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vinhunieduvn0-my.sharepoint.com/personal/phanhien_vinhuni_edu_vn/Documents/KHNH/KHNH 2023/BIỂU 5 TOÀN TRƯỜNG/BIỂU 5 CÁC ĐƠN VỊ/"/>
    </mc:Choice>
  </mc:AlternateContent>
  <xr:revisionPtr revIDLastSave="16" documentId="8_{31D00FA3-8D7A-4A3D-A63B-B08BF0FD64ED}" xr6:coauthVersionLast="47" xr6:coauthVersionMax="47" xr10:uidLastSave="{20CFB6E2-5C79-4A62-9EA6-6C586910F0E5}"/>
  <bookViews>
    <workbookView xWindow="-120" yWindow="-120" windowWidth="20730" windowHeight="11160" tabRatio="732" firstSheet="12" activeTab="15" xr2:uid="{00000000-000D-0000-FFFF-FFFF00000000}"/>
  </bookViews>
  <sheets>
    <sheet name="Danh mục biểu" sheetId="78" r:id="rId1"/>
    <sheet name="Bieu 1-Tong hop quy mo" sheetId="52" r:id="rId2"/>
    <sheet name="Bieu 1a - Quy mo Chinh quy" sheetId="1" state="hidden" r:id="rId3"/>
    <sheet name="Bieu 1b - Quy mo Sau dai hoc" sheetId="2" state="hidden" r:id="rId4"/>
    <sheet name="Bieu 1c- Quy mo VLVH - TX" sheetId="3" r:id="rId5"/>
    <sheet name="Bieu 1d THPT" sheetId="4" state="hidden" r:id="rId6"/>
    <sheet name="Bieu 1đ THSP" sheetId="5" state="hidden" r:id="rId7"/>
    <sheet name="Bieu 1 quy mo THSP - THPT" sheetId="71" state="hidden" r:id="rId8"/>
    <sheet name="Bieu 2 tong hop" sheetId="69" r:id="rId9"/>
    <sheet name="Bieu 2a - Khoa ........" sheetId="34" r:id="rId10"/>
    <sheet name="Bieu 3a-Tong gio chuan chi tiet" sheetId="10" r:id="rId11"/>
    <sheet name="Bieu 3b- Tong hop gio hanh chin" sheetId="77" r:id="rId12"/>
    <sheet name="Bieu 5 -Nhu cau mua sam sua chu" sheetId="80" r:id="rId13"/>
    <sheet name="Bieu 5a Ke hoach gio lam them  " sheetId="79" r:id="rId14"/>
    <sheet name="Thong tin can bo" sheetId="76" r:id="rId15"/>
    <sheet name="Bieu 6 Ke hoach can bo" sheetId="54" r:id="rId16"/>
    <sheet name="Bieu7a-ke hoach NCKH" sheetId="15" r:id="rId17"/>
    <sheet name="Bieu 7b Ke hoach cong bo" sheetId="73" r:id="rId18"/>
    <sheet name="Bieu 8a Bien soan GT" sheetId="44" r:id="rId19"/>
    <sheet name="Bieu 9 Ke hoach boi duong" sheetId="75" r:id="rId20"/>
    <sheet name="Biểu 10 Ke hoạch chi" sheetId="18" r:id="rId21"/>
    <sheet name="Biểu tổng thu khác" sheetId="81" r:id="rId22"/>
    <sheet name="Bieu so lieu ThuNhap 2021" sheetId="67" r:id="rId23"/>
  </sheets>
  <definedNames>
    <definedName name="_xlnm._FilterDatabase" localSheetId="10" hidden="1">'Bieu 3a-Tong gio chuan chi tiet'!$A$6:$Q$36</definedName>
    <definedName name="_xlnm._FilterDatabase" localSheetId="14" hidden="1">'Thong tin can bo'!$A$5:$XEY$1015</definedName>
    <definedName name="_xlnm.Print_Area" localSheetId="20">'Biểu 10 Ke hoạch chi'!$A$1:$D$44</definedName>
    <definedName name="_xlnm.Print_Area" localSheetId="2">'Bieu 1a - Quy mo Chinh quy'!$A$1:$L$110</definedName>
    <definedName name="_xlnm.Print_Area" localSheetId="3">'Bieu 1b - Quy mo Sau dai hoc'!$A$1:$L$79</definedName>
    <definedName name="_xlnm.Print_Area" localSheetId="4">'Bieu 1c- Quy mo VLVH - TX'!$A$1:$L$75</definedName>
    <definedName name="_xlnm.Print_Area" localSheetId="5">'Bieu 1d THPT'!$A$1:$L$41</definedName>
    <definedName name="_xlnm.Print_Area" localSheetId="6">'Bieu 1đ THSP'!$A$1:$L$67</definedName>
    <definedName name="_xlnm.Print_Area" localSheetId="9">'Bieu 2a - Khoa ........'!$A$1:$L$31</definedName>
    <definedName name="_xlnm.Print_Area" localSheetId="10">'Bieu 3a-Tong gio chuan chi tiet'!$A$1:$P$40</definedName>
    <definedName name="_xlnm.Print_Area" localSheetId="18">'Bieu 8a Bien soan GT'!$A$1:$J$17</definedName>
    <definedName name="_xlnm.Print_Area" localSheetId="21">'Biểu tổng thu khác'!$A$1:$F$19</definedName>
    <definedName name="_xlnm.Print_Area" localSheetId="16">'Bieu7a-ke hoach NCKH'!$A$1:$H$27</definedName>
    <definedName name="_xlnm.Print_Titles" localSheetId="20">'Biểu 10 Ke hoạch chi'!$6:$6</definedName>
    <definedName name="_xlnm.Print_Titles" localSheetId="2">'Bieu 1a - Quy mo Chinh quy'!$6:$6</definedName>
    <definedName name="_xlnm.Print_Titles" localSheetId="3">'Bieu 1b - Quy mo Sau dai hoc'!$6:$6</definedName>
    <definedName name="_xlnm.Print_Titles" localSheetId="4">'Bieu 1c- Quy mo VLVH - TX'!$6:$6</definedName>
    <definedName name="_xlnm.Print_Titles" localSheetId="6">'Bieu 1đ THSP'!$6:$6</definedName>
    <definedName name="_xlnm.Print_Titles" localSheetId="16">'Bieu7a-ke hoach NCKH'!$6:$6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80" l="1"/>
  <c r="C11" i="18"/>
  <c r="C12" i="18"/>
  <c r="C13" i="18"/>
  <c r="C14" i="18"/>
  <c r="C10" i="18"/>
  <c r="C9" i="18" l="1"/>
  <c r="C24" i="18"/>
  <c r="C23" i="18"/>
  <c r="E22" i="81"/>
  <c r="F22" i="81" s="1"/>
  <c r="E21" i="81"/>
  <c r="F21" i="81" s="1"/>
  <c r="G37" i="67"/>
  <c r="G38" i="67"/>
  <c r="G39" i="67"/>
  <c r="G40" i="67"/>
  <c r="G41" i="67"/>
  <c r="K9" i="52"/>
  <c r="K10" i="52"/>
  <c r="K11" i="52"/>
  <c r="K12" i="52"/>
  <c r="K13" i="52"/>
  <c r="K14" i="52"/>
  <c r="J60" i="3"/>
  <c r="K68" i="3"/>
  <c r="K20" i="10"/>
  <c r="O20" i="10" s="1"/>
  <c r="J20" i="10"/>
  <c r="N20" i="10" s="1"/>
  <c r="I20" i="10"/>
  <c r="H20" i="10" s="1"/>
  <c r="D20" i="10"/>
  <c r="L20" i="10" s="1"/>
  <c r="K21" i="10"/>
  <c r="J21" i="10"/>
  <c r="N21" i="10" s="1"/>
  <c r="I21" i="10"/>
  <c r="M21" i="10" s="1"/>
  <c r="D21" i="10"/>
  <c r="K67" i="3"/>
  <c r="K66" i="3"/>
  <c r="C19" i="18"/>
  <c r="C37" i="18"/>
  <c r="H21" i="10" l="1"/>
  <c r="L21" i="10" s="1"/>
  <c r="M20" i="10"/>
  <c r="O21" i="10"/>
  <c r="F20" i="81" l="1"/>
  <c r="F18" i="81"/>
  <c r="F17" i="81"/>
  <c r="F16" i="81"/>
  <c r="F15" i="81"/>
  <c r="F14" i="81"/>
  <c r="F13" i="81"/>
  <c r="F12" i="81"/>
  <c r="F11" i="81"/>
  <c r="F10" i="81" l="1"/>
  <c r="C36" i="18" s="1"/>
  <c r="C35" i="18"/>
  <c r="F8" i="81"/>
  <c r="K65" i="3"/>
  <c r="K64" i="3"/>
  <c r="K63" i="3"/>
  <c r="K62" i="3"/>
  <c r="K61" i="3"/>
  <c r="J57" i="3"/>
  <c r="E57" i="3"/>
  <c r="F57" i="3"/>
  <c r="G57" i="3"/>
  <c r="H57" i="3"/>
  <c r="I57" i="3"/>
  <c r="K55" i="3"/>
  <c r="K54" i="3"/>
  <c r="K46" i="3"/>
  <c r="K47" i="3"/>
  <c r="K48" i="3"/>
  <c r="K49" i="3"/>
  <c r="K50" i="3"/>
  <c r="E45" i="3"/>
  <c r="F45" i="3"/>
  <c r="G45" i="3"/>
  <c r="H45" i="3"/>
  <c r="I45" i="3"/>
  <c r="J45" i="3"/>
  <c r="D45" i="3"/>
  <c r="K60" i="3" l="1"/>
  <c r="K45" i="3"/>
  <c r="I8" i="52"/>
  <c r="J8" i="52"/>
  <c r="H8" i="52"/>
  <c r="K8" i="52" l="1"/>
  <c r="M57" i="54"/>
  <c r="F9" i="75"/>
  <c r="F10" i="79"/>
  <c r="F9" i="79"/>
  <c r="F11" i="79" l="1"/>
  <c r="C29" i="18" s="1"/>
  <c r="I12" i="34"/>
  <c r="H12" i="34"/>
  <c r="D13" i="54" l="1"/>
  <c r="N31" i="10"/>
  <c r="M31" i="10"/>
  <c r="K31" i="10"/>
  <c r="D31" i="10"/>
  <c r="G24" i="80"/>
  <c r="G23" i="80"/>
  <c r="G22" i="80"/>
  <c r="G21" i="80"/>
  <c r="G20" i="80"/>
  <c r="G19" i="80"/>
  <c r="G18" i="80"/>
  <c r="G17" i="80"/>
  <c r="G16" i="80"/>
  <c r="G15" i="80"/>
  <c r="G14" i="80"/>
  <c r="G13" i="80"/>
  <c r="G12" i="80"/>
  <c r="G11" i="80"/>
  <c r="G10" i="80"/>
  <c r="G9" i="80"/>
  <c r="O31" i="10" l="1"/>
  <c r="H31" i="10"/>
  <c r="L31" i="10" s="1"/>
  <c r="G8" i="80"/>
  <c r="J36" i="67" l="1"/>
  <c r="E36" i="67"/>
  <c r="E73" i="67" s="1"/>
  <c r="F36" i="67"/>
  <c r="F73" i="67" s="1"/>
  <c r="H36" i="67"/>
  <c r="I36" i="67"/>
  <c r="D36" i="67"/>
  <c r="C36" i="67"/>
  <c r="C73" i="67" s="1"/>
  <c r="K72" i="67"/>
  <c r="K71" i="67"/>
  <c r="K70" i="67"/>
  <c r="K69" i="67"/>
  <c r="K68" i="67"/>
  <c r="K67" i="67"/>
  <c r="K66" i="67"/>
  <c r="K65" i="67"/>
  <c r="K64" i="67"/>
  <c r="K63" i="67"/>
  <c r="K62" i="67"/>
  <c r="K61" i="67"/>
  <c r="K60" i="67"/>
  <c r="K59" i="67"/>
  <c r="K58" i="67"/>
  <c r="K57" i="67"/>
  <c r="K56" i="67"/>
  <c r="K55" i="67"/>
  <c r="K54" i="67"/>
  <c r="K53" i="67"/>
  <c r="K52" i="67"/>
  <c r="K51" i="67"/>
  <c r="K50" i="67"/>
  <c r="K49" i="67"/>
  <c r="K48" i="67"/>
  <c r="K47" i="67"/>
  <c r="K46" i="67"/>
  <c r="K45" i="67"/>
  <c r="K44" i="67"/>
  <c r="K43" i="67"/>
  <c r="K42" i="67"/>
  <c r="K41" i="67"/>
  <c r="K40" i="67"/>
  <c r="K39" i="67"/>
  <c r="K38" i="67"/>
  <c r="K37" i="67"/>
  <c r="K35" i="67"/>
  <c r="K34" i="67"/>
  <c r="K33" i="67"/>
  <c r="K32" i="67"/>
  <c r="K31" i="67"/>
  <c r="K30" i="67"/>
  <c r="K29" i="67"/>
  <c r="K28" i="67"/>
  <c r="K27" i="67"/>
  <c r="K26" i="67"/>
  <c r="K25" i="67"/>
  <c r="K24" i="67"/>
  <c r="K23" i="67"/>
  <c r="K22" i="67"/>
  <c r="K21" i="67"/>
  <c r="K20" i="67"/>
  <c r="K19" i="67"/>
  <c r="K18" i="67"/>
  <c r="K17" i="67"/>
  <c r="K16" i="67"/>
  <c r="K15" i="67"/>
  <c r="K14" i="67"/>
  <c r="K13" i="67"/>
  <c r="K12" i="67"/>
  <c r="K11" i="67"/>
  <c r="K10" i="67"/>
  <c r="H73" i="67" l="1"/>
  <c r="C16" i="18"/>
  <c r="I73" i="67"/>
  <c r="C17" i="18"/>
  <c r="J73" i="67"/>
  <c r="C18" i="18"/>
  <c r="D73" i="67"/>
  <c r="G36" i="67"/>
  <c r="K36" i="67" l="1"/>
  <c r="K73" i="67" s="1"/>
  <c r="C15" i="18"/>
  <c r="E9" i="15"/>
  <c r="F9" i="15"/>
  <c r="D9" i="15"/>
  <c r="M42" i="54"/>
  <c r="M30" i="54"/>
  <c r="P42" i="54" l="1"/>
  <c r="M62" i="54"/>
  <c r="C20" i="18" s="1"/>
  <c r="C7" i="18" s="1"/>
  <c r="F14" i="15"/>
  <c r="I43" i="34"/>
  <c r="H43" i="34"/>
  <c r="I42" i="34"/>
  <c r="H42" i="34"/>
  <c r="I41" i="34"/>
  <c r="H41" i="34"/>
  <c r="I40" i="34"/>
  <c r="H40" i="34"/>
  <c r="I39" i="34"/>
  <c r="H39" i="34"/>
  <c r="I38" i="34"/>
  <c r="H38" i="34"/>
  <c r="I37" i="34"/>
  <c r="H37" i="34"/>
  <c r="I36" i="34"/>
  <c r="H36" i="34"/>
  <c r="I35" i="34"/>
  <c r="H35" i="34"/>
  <c r="I34" i="34"/>
  <c r="H34" i="34"/>
  <c r="I33" i="34"/>
  <c r="H33" i="34"/>
  <c r="I32" i="34"/>
  <c r="H32" i="34"/>
  <c r="I31" i="34"/>
  <c r="H31" i="34"/>
  <c r="I30" i="34"/>
  <c r="H30" i="34"/>
  <c r="I29" i="34"/>
  <c r="H29" i="34"/>
  <c r="I28" i="34"/>
  <c r="H28" i="34"/>
  <c r="H27" i="34" s="1"/>
  <c r="J11" i="69" s="1"/>
  <c r="L27" i="34"/>
  <c r="K27" i="34"/>
  <c r="J27" i="34"/>
  <c r="E27" i="34"/>
  <c r="C27" i="34"/>
  <c r="I26" i="34"/>
  <c r="H26" i="34"/>
  <c r="I25" i="34"/>
  <c r="H25" i="34"/>
  <c r="I24" i="34"/>
  <c r="H24" i="34"/>
  <c r="I23" i="34"/>
  <c r="H23" i="34"/>
  <c r="I22" i="34"/>
  <c r="H22" i="34"/>
  <c r="I21" i="34"/>
  <c r="H21" i="34"/>
  <c r="I20" i="34"/>
  <c r="H20" i="34"/>
  <c r="I19" i="34"/>
  <c r="H19" i="34"/>
  <c r="I18" i="34"/>
  <c r="H18" i="34"/>
  <c r="I17" i="34"/>
  <c r="H17" i="34"/>
  <c r="I16" i="34"/>
  <c r="H16" i="34"/>
  <c r="I15" i="34"/>
  <c r="H15" i="34"/>
  <c r="I14" i="34"/>
  <c r="H14" i="34"/>
  <c r="I13" i="34"/>
  <c r="H13" i="34"/>
  <c r="L11" i="34"/>
  <c r="K11" i="34"/>
  <c r="K10" i="34" s="1"/>
  <c r="J11" i="34"/>
  <c r="E11" i="34"/>
  <c r="E10" i="34" s="1"/>
  <c r="C11" i="34"/>
  <c r="H11" i="34" l="1"/>
  <c r="J9" i="69" s="1"/>
  <c r="J10" i="34"/>
  <c r="I11" i="34"/>
  <c r="L10" i="34"/>
  <c r="H10" i="34"/>
  <c r="C10" i="34"/>
  <c r="I27" i="34"/>
  <c r="I10" i="34"/>
  <c r="O27" i="10" l="1"/>
  <c r="O28" i="10"/>
  <c r="K30" i="10"/>
  <c r="J30" i="10"/>
  <c r="I30" i="10"/>
  <c r="L30" i="10"/>
  <c r="I28" i="10"/>
  <c r="K16" i="10" l="1"/>
  <c r="O16" i="10" s="1"/>
  <c r="J16" i="10"/>
  <c r="N16" i="10" s="1"/>
  <c r="I16" i="10"/>
  <c r="H16" i="10" s="1"/>
  <c r="D16" i="10"/>
  <c r="L16" i="10" s="1"/>
  <c r="K15" i="10"/>
  <c r="O15" i="10" s="1"/>
  <c r="J15" i="10"/>
  <c r="N15" i="10" s="1"/>
  <c r="I15" i="10"/>
  <c r="M15" i="10" s="1"/>
  <c r="D15" i="10"/>
  <c r="I17" i="10"/>
  <c r="M17" i="10" s="1"/>
  <c r="K17" i="10"/>
  <c r="O17" i="10" s="1"/>
  <c r="J17" i="10"/>
  <c r="N17" i="10" s="1"/>
  <c r="D17" i="10"/>
  <c r="F16" i="75"/>
  <c r="O14" i="10" l="1"/>
  <c r="D14" i="10"/>
  <c r="M16" i="10"/>
  <c r="H15" i="10"/>
  <c r="L15" i="10" s="1"/>
  <c r="H17" i="10"/>
  <c r="L17" i="10" s="1"/>
  <c r="F14" i="44"/>
  <c r="O19" i="10"/>
  <c r="O18" i="10" s="1"/>
  <c r="N19" i="10"/>
  <c r="M19" i="10"/>
  <c r="H19" i="10"/>
  <c r="H18" i="10" s="1"/>
  <c r="D19" i="10"/>
  <c r="D18" i="10" s="1"/>
  <c r="K18" i="10"/>
  <c r="J18" i="10"/>
  <c r="I18" i="10"/>
  <c r="G18" i="10"/>
  <c r="F18" i="10"/>
  <c r="E18" i="10"/>
  <c r="L14" i="10" l="1"/>
  <c r="L19" i="10"/>
  <c r="L18" i="10" s="1"/>
  <c r="M18" i="10"/>
  <c r="N18" i="10"/>
  <c r="G58" i="80"/>
  <c r="G57" i="80"/>
  <c r="G56" i="80"/>
  <c r="G55" i="80"/>
  <c r="G54" i="80"/>
  <c r="G53" i="80"/>
  <c r="G52" i="80"/>
  <c r="G51" i="80"/>
  <c r="G50" i="80"/>
  <c r="G49" i="80"/>
  <c r="G48" i="80"/>
  <c r="G47" i="80"/>
  <c r="G46" i="80"/>
  <c r="G45" i="80"/>
  <c r="G44" i="80"/>
  <c r="G43" i="80"/>
  <c r="G42" i="80"/>
  <c r="G41" i="80"/>
  <c r="G40" i="80"/>
  <c r="G39" i="80"/>
  <c r="G38" i="80"/>
  <c r="G37" i="80"/>
  <c r="G36" i="80"/>
  <c r="G35" i="80"/>
  <c r="G34" i="80"/>
  <c r="G33" i="80"/>
  <c r="G32" i="80"/>
  <c r="G31" i="80"/>
  <c r="G30" i="80"/>
  <c r="G29" i="80"/>
  <c r="G28" i="80"/>
  <c r="G26" i="80" l="1"/>
  <c r="G60" i="80"/>
  <c r="G59" i="80" s="1"/>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7" i="80" l="1"/>
  <c r="G61" i="80"/>
  <c r="C22" i="18" s="1"/>
  <c r="C21" i="18" s="1"/>
  <c r="F41" i="79"/>
  <c r="F40" i="79"/>
  <c r="F39" i="79"/>
  <c r="F38" i="79"/>
  <c r="F37" i="79"/>
  <c r="F32" i="79"/>
  <c r="F31" i="79"/>
  <c r="F26" i="79"/>
  <c r="F25" i="79"/>
  <c r="F24" i="79"/>
  <c r="F23" i="79"/>
  <c r="F22" i="79"/>
  <c r="F17" i="79"/>
  <c r="F16" i="79"/>
  <c r="F15" i="79"/>
  <c r="F42" i="79" l="1"/>
  <c r="C33" i="18" s="1"/>
  <c r="C27" i="18"/>
  <c r="G97" i="80"/>
  <c r="F33" i="79"/>
  <c r="C32" i="18" s="1"/>
  <c r="F27" i="79"/>
  <c r="C31" i="18" s="1"/>
  <c r="F18" i="79"/>
  <c r="C30" i="18" s="1"/>
  <c r="G31" i="77"/>
  <c r="G30" i="77"/>
  <c r="G29" i="77"/>
  <c r="F28" i="77"/>
  <c r="E28" i="77"/>
  <c r="E36" i="77" s="1"/>
  <c r="G27" i="77"/>
  <c r="G26" i="77"/>
  <c r="G25" i="77"/>
  <c r="G24" i="77"/>
  <c r="G23" i="77"/>
  <c r="G22" i="77"/>
  <c r="F20" i="77"/>
  <c r="E20" i="77"/>
  <c r="G19" i="77"/>
  <c r="G18" i="77" s="1"/>
  <c r="F18" i="77"/>
  <c r="E18" i="77"/>
  <c r="G14" i="77"/>
  <c r="F14" i="77"/>
  <c r="E14" i="77"/>
  <c r="G13" i="77"/>
  <c r="G11" i="77"/>
  <c r="G10" i="77"/>
  <c r="G9" i="77"/>
  <c r="F9" i="77"/>
  <c r="E9" i="77"/>
  <c r="D17" i="15"/>
  <c r="D14" i="15" s="1"/>
  <c r="K29" i="10"/>
  <c r="O29" i="10" s="1"/>
  <c r="J29" i="10"/>
  <c r="N29" i="10" s="1"/>
  <c r="I29" i="10"/>
  <c r="H29" i="10" s="1"/>
  <c r="D29" i="10"/>
  <c r="L29" i="10" s="1"/>
  <c r="N28" i="10"/>
  <c r="M28" i="10"/>
  <c r="H28" i="10"/>
  <c r="D28" i="10"/>
  <c r="L28" i="10" s="1"/>
  <c r="N27" i="10"/>
  <c r="M27" i="10"/>
  <c r="J27" i="10"/>
  <c r="I27" i="10"/>
  <c r="H27" i="10" s="1"/>
  <c r="D27" i="10"/>
  <c r="K26" i="10"/>
  <c r="O26" i="10" s="1"/>
  <c r="J26" i="10"/>
  <c r="H26" i="10" s="1"/>
  <c r="L26" i="10" s="1"/>
  <c r="I26" i="10"/>
  <c r="M26" i="10" s="1"/>
  <c r="M25" i="10"/>
  <c r="K25" i="10"/>
  <c r="O25" i="10" s="1"/>
  <c r="J25" i="10"/>
  <c r="H25" i="10" s="1"/>
  <c r="I25" i="10"/>
  <c r="D25" i="10"/>
  <c r="N24" i="10"/>
  <c r="M24" i="10"/>
  <c r="K24" i="10"/>
  <c r="J24" i="10"/>
  <c r="I24" i="10"/>
  <c r="D24" i="10"/>
  <c r="M23" i="10"/>
  <c r="K23" i="10"/>
  <c r="O23" i="10" s="1"/>
  <c r="J23" i="10"/>
  <c r="N23" i="10" s="1"/>
  <c r="I23" i="10"/>
  <c r="D23" i="10"/>
  <c r="H24" i="10" l="1"/>
  <c r="O24" i="10"/>
  <c r="F36" i="77"/>
  <c r="N26" i="10"/>
  <c r="L24" i="10"/>
  <c r="L25" i="10"/>
  <c r="N25" i="10"/>
  <c r="L27" i="10"/>
  <c r="G28" i="77"/>
  <c r="G36" i="77" s="1"/>
  <c r="O22" i="10"/>
  <c r="H23" i="10"/>
  <c r="L23" i="10" s="1"/>
  <c r="L22" i="10" s="1"/>
  <c r="F43" i="79"/>
  <c r="C28" i="18"/>
  <c r="M29" i="10"/>
  <c r="G20" i="77" l="1"/>
  <c r="F13" i="75"/>
  <c r="K35" i="10" l="1"/>
  <c r="O35" i="10" s="1"/>
  <c r="J35" i="10"/>
  <c r="N35" i="10" s="1"/>
  <c r="I35" i="10"/>
  <c r="M35" i="10" s="1"/>
  <c r="D35" i="10"/>
  <c r="K34" i="10"/>
  <c r="O34" i="10" s="1"/>
  <c r="J34" i="10"/>
  <c r="N34" i="10" s="1"/>
  <c r="I34" i="10"/>
  <c r="M34" i="10" s="1"/>
  <c r="D34" i="10"/>
  <c r="K33" i="10"/>
  <c r="O33" i="10" s="1"/>
  <c r="J33" i="10"/>
  <c r="N33" i="10" s="1"/>
  <c r="I33" i="10"/>
  <c r="D33" i="10"/>
  <c r="L34" i="10" l="1"/>
  <c r="H34" i="10"/>
  <c r="H33" i="10"/>
  <c r="H35" i="10"/>
  <c r="M33" i="10"/>
  <c r="L33" i="10" s="1"/>
  <c r="L32" i="10" s="1"/>
  <c r="L35" i="10"/>
  <c r="K14" i="10"/>
  <c r="J14" i="10"/>
  <c r="I14" i="10"/>
  <c r="G14" i="10"/>
  <c r="F14" i="10"/>
  <c r="E14" i="10"/>
  <c r="K57" i="3"/>
  <c r="H14" i="10" l="1"/>
  <c r="M14" i="10"/>
  <c r="N14" i="10"/>
  <c r="AA1014" i="76" l="1"/>
  <c r="F1014" i="76"/>
  <c r="A1014" i="76"/>
  <c r="AA1013" i="76"/>
  <c r="F1013" i="76"/>
  <c r="A1013" i="76"/>
  <c r="AA1012" i="76"/>
  <c r="F1012" i="76"/>
  <c r="A1012" i="76"/>
  <c r="AA1011" i="76"/>
  <c r="F1011" i="76"/>
  <c r="A1011" i="76"/>
  <c r="AA1010" i="76"/>
  <c r="F1010" i="76"/>
  <c r="A1010" i="76"/>
  <c r="AA1009" i="76"/>
  <c r="F1009" i="76"/>
  <c r="A1009" i="76"/>
  <c r="AA1008" i="76"/>
  <c r="F1008" i="76"/>
  <c r="A1008" i="76"/>
  <c r="AA1007" i="76"/>
  <c r="F1007" i="76"/>
  <c r="A1007" i="76"/>
  <c r="AA1006" i="76"/>
  <c r="F1006" i="76"/>
  <c r="A1006" i="76"/>
  <c r="AA1005" i="76"/>
  <c r="F1005" i="76"/>
  <c r="A1005" i="76"/>
  <c r="AA1004" i="76"/>
  <c r="F1004" i="76"/>
  <c r="A1004" i="76"/>
  <c r="AA1003" i="76"/>
  <c r="F1003" i="76"/>
  <c r="A1003" i="76"/>
  <c r="AA1002" i="76"/>
  <c r="F1002" i="76"/>
  <c r="A1002" i="76"/>
  <c r="AA1001" i="76"/>
  <c r="F1001" i="76"/>
  <c r="A1001" i="76"/>
  <c r="AA1000" i="76"/>
  <c r="F1000" i="76"/>
  <c r="A1000" i="76"/>
  <c r="AA999" i="76"/>
  <c r="F999" i="76"/>
  <c r="A999" i="76"/>
  <c r="AA998" i="76"/>
  <c r="F998" i="76"/>
  <c r="A998" i="76"/>
  <c r="AA997" i="76"/>
  <c r="F997" i="76"/>
  <c r="A997" i="76"/>
  <c r="AA996" i="76"/>
  <c r="F996" i="76"/>
  <c r="A996" i="76"/>
  <c r="AA995" i="76"/>
  <c r="F995" i="76"/>
  <c r="A995" i="76"/>
  <c r="AA994" i="76"/>
  <c r="F994" i="76"/>
  <c r="A994" i="76"/>
  <c r="AA993" i="76"/>
  <c r="F993" i="76"/>
  <c r="A993" i="76"/>
  <c r="AA992" i="76"/>
  <c r="F992" i="76"/>
  <c r="A992" i="76"/>
  <c r="AA991" i="76"/>
  <c r="F991" i="76"/>
  <c r="A991" i="76"/>
  <c r="AA990" i="76"/>
  <c r="F990" i="76"/>
  <c r="A990" i="76"/>
  <c r="AA989" i="76"/>
  <c r="F989" i="76"/>
  <c r="A989" i="76"/>
  <c r="AA988" i="76"/>
  <c r="F988" i="76"/>
  <c r="A988" i="76"/>
  <c r="AA987" i="76"/>
  <c r="F987" i="76"/>
  <c r="A987" i="76"/>
  <c r="AA986" i="76"/>
  <c r="F986" i="76"/>
  <c r="A986" i="76"/>
  <c r="AA985" i="76"/>
  <c r="F985" i="76"/>
  <c r="A985" i="76"/>
  <c r="AA984" i="76"/>
  <c r="F984" i="76"/>
  <c r="A984" i="76"/>
  <c r="AA983" i="76"/>
  <c r="F983" i="76"/>
  <c r="A983" i="76"/>
  <c r="AA982" i="76"/>
  <c r="F982" i="76"/>
  <c r="A982" i="76"/>
  <c r="AA981" i="76"/>
  <c r="F981" i="76"/>
  <c r="A981" i="76"/>
  <c r="AA980" i="76"/>
  <c r="F980" i="76"/>
  <c r="A980" i="76"/>
  <c r="AA979" i="76"/>
  <c r="F979" i="76"/>
  <c r="A979" i="76"/>
  <c r="AA978" i="76"/>
  <c r="F978" i="76"/>
  <c r="A978" i="76"/>
  <c r="AA977" i="76"/>
  <c r="F977" i="76"/>
  <c r="A977" i="76"/>
  <c r="F976" i="76"/>
  <c r="A976" i="76"/>
  <c r="AA975" i="76"/>
  <c r="F975" i="76"/>
  <c r="A975" i="76"/>
  <c r="F974" i="76"/>
  <c r="A974" i="76"/>
  <c r="AA973" i="76"/>
  <c r="F973" i="76"/>
  <c r="A973" i="76"/>
  <c r="AA972" i="76"/>
  <c r="F972" i="76"/>
  <c r="A972" i="76"/>
  <c r="AA971" i="76"/>
  <c r="F971" i="76"/>
  <c r="A971" i="76"/>
  <c r="AC970" i="76"/>
  <c r="AA970" i="76"/>
  <c r="F970" i="76"/>
  <c r="A970" i="76"/>
  <c r="AA969" i="76"/>
  <c r="F969" i="76"/>
  <c r="A969" i="76"/>
  <c r="AC968" i="76"/>
  <c r="AA968" i="76"/>
  <c r="F968" i="76"/>
  <c r="A968" i="76"/>
  <c r="AA967" i="76"/>
  <c r="F967" i="76"/>
  <c r="A967" i="76"/>
  <c r="AA966" i="76"/>
  <c r="F966" i="76"/>
  <c r="A966" i="76"/>
  <c r="AA965" i="76"/>
  <c r="F965" i="76"/>
  <c r="A965" i="76"/>
  <c r="AA955" i="76"/>
  <c r="F955" i="76"/>
  <c r="A955" i="76"/>
  <c r="AA954" i="76"/>
  <c r="F954" i="76"/>
  <c r="A954" i="76"/>
  <c r="AC953" i="76"/>
  <c r="AA953" i="76"/>
  <c r="F953" i="76"/>
  <c r="A953" i="76"/>
  <c r="AC952" i="76"/>
  <c r="AA952" i="76"/>
  <c r="F952" i="76"/>
  <c r="A952" i="76"/>
  <c r="AA951" i="76"/>
  <c r="F951" i="76"/>
  <c r="A951" i="76"/>
  <c r="AC950" i="76"/>
  <c r="AA950" i="76"/>
  <c r="F950" i="76"/>
  <c r="A950" i="76"/>
  <c r="AA949" i="76"/>
  <c r="F949" i="76"/>
  <c r="A949" i="76"/>
  <c r="AA948" i="76"/>
  <c r="F948" i="76"/>
  <c r="A948" i="76"/>
  <c r="AC947" i="76"/>
  <c r="AA947" i="76"/>
  <c r="F947" i="76"/>
  <c r="A947" i="76"/>
  <c r="AA946" i="76"/>
  <c r="F946" i="76"/>
  <c r="A946" i="76"/>
  <c r="AA945" i="76"/>
  <c r="F945" i="76"/>
  <c r="A945" i="76"/>
  <c r="AA938" i="76"/>
  <c r="F938" i="76"/>
  <c r="A938" i="76"/>
  <c r="F937" i="76"/>
  <c r="A937" i="76"/>
  <c r="AA936" i="76"/>
  <c r="F936" i="76"/>
  <c r="A936" i="76"/>
  <c r="AA935" i="76"/>
  <c r="F935" i="76"/>
  <c r="A935" i="76"/>
  <c r="AA934" i="76"/>
  <c r="F934" i="76"/>
  <c r="A934" i="76"/>
  <c r="AA933" i="76"/>
  <c r="F933" i="76"/>
  <c r="A933" i="76"/>
  <c r="AA932" i="76"/>
  <c r="F932" i="76"/>
  <c r="A932" i="76"/>
  <c r="AA931" i="76"/>
  <c r="F931" i="76"/>
  <c r="A931" i="76"/>
  <c r="AA930" i="76"/>
  <c r="F930" i="76"/>
  <c r="A930" i="76"/>
  <c r="AA929" i="76"/>
  <c r="F929" i="76"/>
  <c r="A929" i="76"/>
  <c r="AA928" i="76"/>
  <c r="F928" i="76"/>
  <c r="A928" i="76"/>
  <c r="AA927" i="76"/>
  <c r="F927" i="76"/>
  <c r="A927" i="76"/>
  <c r="AA926" i="76"/>
  <c r="F926" i="76"/>
  <c r="A926" i="76"/>
  <c r="AA925" i="76"/>
  <c r="F925" i="76"/>
  <c r="A925" i="76"/>
  <c r="AA924" i="76"/>
  <c r="F924" i="76"/>
  <c r="A924" i="76"/>
  <c r="AA923" i="76"/>
  <c r="F923" i="76"/>
  <c r="A923" i="76"/>
  <c r="AA922" i="76"/>
  <c r="F922" i="76"/>
  <c r="A922" i="76"/>
  <c r="AA921" i="76"/>
  <c r="F921" i="76"/>
  <c r="A921" i="76"/>
  <c r="AA920" i="76"/>
  <c r="F920" i="76"/>
  <c r="A920" i="76"/>
  <c r="AA919" i="76"/>
  <c r="F919" i="76"/>
  <c r="A919" i="76"/>
  <c r="AA918" i="76"/>
  <c r="F918" i="76"/>
  <c r="A918" i="76"/>
  <c r="AA917" i="76"/>
  <c r="F917" i="76"/>
  <c r="A917" i="76"/>
  <c r="AA916" i="76"/>
  <c r="F916" i="76"/>
  <c r="A916" i="76"/>
  <c r="AA915" i="76"/>
  <c r="F915" i="76"/>
  <c r="A915" i="76"/>
  <c r="AA914" i="76"/>
  <c r="F914" i="76"/>
  <c r="A914" i="76"/>
  <c r="AA913" i="76"/>
  <c r="F913" i="76"/>
  <c r="A913" i="76"/>
  <c r="AA912" i="76"/>
  <c r="F912" i="76"/>
  <c r="A912" i="76"/>
  <c r="AA911" i="76"/>
  <c r="F911" i="76"/>
  <c r="A911" i="76"/>
  <c r="AA910" i="76"/>
  <c r="F910" i="76"/>
  <c r="A910" i="76"/>
  <c r="AA909" i="76"/>
  <c r="F909" i="76"/>
  <c r="A909" i="76"/>
  <c r="AA908" i="76"/>
  <c r="F908" i="76"/>
  <c r="A908" i="76"/>
  <c r="AA907" i="76"/>
  <c r="F907" i="76"/>
  <c r="A907" i="76"/>
  <c r="AA906" i="76"/>
  <c r="F906" i="76"/>
  <c r="A906" i="76"/>
  <c r="AA905" i="76"/>
  <c r="F905" i="76"/>
  <c r="A905" i="76"/>
  <c r="AA904" i="76"/>
  <c r="F904" i="76"/>
  <c r="A904" i="76"/>
  <c r="AA903" i="76"/>
  <c r="F903" i="76"/>
  <c r="A903" i="76"/>
  <c r="AA902" i="76"/>
  <c r="F902" i="76"/>
  <c r="A902" i="76"/>
  <c r="AA901" i="76"/>
  <c r="F901" i="76"/>
  <c r="A901" i="76"/>
  <c r="AA900" i="76"/>
  <c r="F900" i="76"/>
  <c r="A900" i="76"/>
  <c r="AA899" i="76"/>
  <c r="F899" i="76"/>
  <c r="A899" i="76"/>
  <c r="AA898" i="76"/>
  <c r="F898" i="76"/>
  <c r="A898" i="76"/>
  <c r="AA897" i="76"/>
  <c r="F897" i="76"/>
  <c r="A897" i="76"/>
  <c r="AA896" i="76"/>
  <c r="F896" i="76"/>
  <c r="A896" i="76"/>
  <c r="AA895" i="76"/>
  <c r="F895" i="76"/>
  <c r="A895" i="76"/>
  <c r="AA894" i="76"/>
  <c r="F894" i="76"/>
  <c r="A894" i="76"/>
  <c r="AA893" i="76"/>
  <c r="F893" i="76"/>
  <c r="A893" i="76"/>
  <c r="AA892" i="76"/>
  <c r="F892" i="76"/>
  <c r="A892" i="76"/>
  <c r="AA891" i="76"/>
  <c r="F891" i="76"/>
  <c r="A891" i="76"/>
  <c r="AA890" i="76"/>
  <c r="F890" i="76"/>
  <c r="A890" i="76"/>
  <c r="F889" i="76"/>
  <c r="A889" i="76"/>
  <c r="AA888" i="76"/>
  <c r="F888" i="76"/>
  <c r="A888" i="76"/>
  <c r="AA887" i="76"/>
  <c r="F887" i="76"/>
  <c r="A887" i="76"/>
  <c r="AA886" i="76"/>
  <c r="F886" i="76"/>
  <c r="A886" i="76"/>
  <c r="AA885" i="76"/>
  <c r="F885" i="76"/>
  <c r="A885" i="76"/>
  <c r="AA884" i="76"/>
  <c r="F884" i="76"/>
  <c r="A884" i="76"/>
  <c r="AA883" i="76"/>
  <c r="F883" i="76"/>
  <c r="A883" i="76"/>
  <c r="AA882" i="76"/>
  <c r="F882" i="76"/>
  <c r="A882" i="76"/>
  <c r="AA881" i="76"/>
  <c r="F881" i="76"/>
  <c r="A881" i="76"/>
  <c r="AA880" i="76"/>
  <c r="F880" i="76"/>
  <c r="A880" i="76"/>
  <c r="AA879" i="76"/>
  <c r="F879" i="76"/>
  <c r="A879" i="76"/>
  <c r="AA878" i="76"/>
  <c r="F878" i="76"/>
  <c r="A878" i="76"/>
  <c r="F877" i="76"/>
  <c r="A877" i="76"/>
  <c r="AA876" i="76"/>
  <c r="F876" i="76"/>
  <c r="A876" i="76"/>
  <c r="AA875" i="76"/>
  <c r="F875" i="76"/>
  <c r="A875" i="76"/>
  <c r="AA874" i="76"/>
  <c r="F874" i="76"/>
  <c r="A874" i="76"/>
  <c r="AA873" i="76"/>
  <c r="F873" i="76"/>
  <c r="A873" i="76"/>
  <c r="AA872" i="76"/>
  <c r="F872" i="76"/>
  <c r="A872" i="76"/>
  <c r="AA871" i="76"/>
  <c r="F871" i="76"/>
  <c r="A871" i="76"/>
  <c r="AA870" i="76"/>
  <c r="F870" i="76"/>
  <c r="A870" i="76"/>
  <c r="AA869" i="76"/>
  <c r="F869" i="76"/>
  <c r="A869" i="76"/>
  <c r="AA868" i="76"/>
  <c r="F868" i="76"/>
  <c r="A868" i="76"/>
  <c r="AA867" i="76"/>
  <c r="F867" i="76"/>
  <c r="A867" i="76"/>
  <c r="AA866" i="76"/>
  <c r="F866" i="76"/>
  <c r="A866" i="76"/>
  <c r="AA865" i="76"/>
  <c r="F865" i="76"/>
  <c r="A865" i="76"/>
  <c r="AA864" i="76"/>
  <c r="A864" i="76"/>
  <c r="AA863" i="76"/>
  <c r="F863" i="76"/>
  <c r="A863" i="76"/>
  <c r="AA862" i="76"/>
  <c r="F862" i="76"/>
  <c r="A862" i="76"/>
  <c r="AA861" i="76"/>
  <c r="F861" i="76"/>
  <c r="A861" i="76"/>
  <c r="AA860" i="76"/>
  <c r="F860" i="76"/>
  <c r="A860" i="76"/>
  <c r="AA859" i="76"/>
  <c r="F859" i="76"/>
  <c r="A859" i="76"/>
  <c r="AA858" i="76"/>
  <c r="F858" i="76"/>
  <c r="A858" i="76"/>
  <c r="AA857" i="76"/>
  <c r="F857" i="76"/>
  <c r="A857" i="76"/>
  <c r="AA856" i="76"/>
  <c r="F856" i="76"/>
  <c r="A856" i="76"/>
  <c r="AA855" i="76"/>
  <c r="F855" i="76"/>
  <c r="A855" i="76"/>
  <c r="F854" i="76"/>
  <c r="A854" i="76"/>
  <c r="AA853" i="76"/>
  <c r="F853" i="76"/>
  <c r="A853" i="76"/>
  <c r="AA852" i="76"/>
  <c r="F852" i="76"/>
  <c r="A852" i="76"/>
  <c r="AA851" i="76"/>
  <c r="F851" i="76"/>
  <c r="A851" i="76"/>
  <c r="F850" i="76"/>
  <c r="A850" i="76"/>
  <c r="AA849" i="76"/>
  <c r="F849" i="76"/>
  <c r="A849" i="76"/>
  <c r="AA848" i="76"/>
  <c r="F848" i="76"/>
  <c r="A848" i="76"/>
  <c r="F847" i="76"/>
  <c r="A847" i="76"/>
  <c r="AA846" i="76"/>
  <c r="F846" i="76"/>
  <c r="A846" i="76"/>
  <c r="AA845" i="76"/>
  <c r="F845" i="76"/>
  <c r="A845" i="76"/>
  <c r="AA844" i="76"/>
  <c r="F844" i="76"/>
  <c r="A844" i="76"/>
  <c r="AA843" i="76"/>
  <c r="F843" i="76"/>
  <c r="A843" i="76"/>
  <c r="AA842" i="76"/>
  <c r="F842" i="76"/>
  <c r="A842" i="76"/>
  <c r="AA841" i="76"/>
  <c r="F841" i="76"/>
  <c r="A841" i="76"/>
  <c r="AA840" i="76"/>
  <c r="F840" i="76"/>
  <c r="A840" i="76"/>
  <c r="AA839" i="76"/>
  <c r="F839" i="76"/>
  <c r="A839" i="76"/>
  <c r="AA838" i="76"/>
  <c r="F838" i="76"/>
  <c r="A838" i="76"/>
  <c r="AA837" i="76"/>
  <c r="F837" i="76"/>
  <c r="A837" i="76"/>
  <c r="F836" i="76"/>
  <c r="A836" i="76"/>
  <c r="AA835" i="76"/>
  <c r="F835" i="76"/>
  <c r="A835" i="76"/>
  <c r="AA834" i="76"/>
  <c r="F834" i="76"/>
  <c r="A834" i="76"/>
  <c r="AA833" i="76"/>
  <c r="F833" i="76"/>
  <c r="A833" i="76"/>
  <c r="AA832" i="76"/>
  <c r="F832" i="76"/>
  <c r="A832" i="76"/>
  <c r="AA831" i="76"/>
  <c r="F831" i="76"/>
  <c r="A831" i="76"/>
  <c r="AA830" i="76"/>
  <c r="F830" i="76"/>
  <c r="A830" i="76"/>
  <c r="AA829" i="76"/>
  <c r="F829" i="76"/>
  <c r="A829" i="76"/>
  <c r="AA828" i="76"/>
  <c r="F828" i="76"/>
  <c r="A828" i="76"/>
  <c r="AA827" i="76"/>
  <c r="F827" i="76"/>
  <c r="A827" i="76"/>
  <c r="AA826" i="76"/>
  <c r="F826" i="76"/>
  <c r="A826" i="76"/>
  <c r="AA825" i="76"/>
  <c r="F825" i="76"/>
  <c r="A825" i="76"/>
  <c r="AA824" i="76"/>
  <c r="F824" i="76"/>
  <c r="A824" i="76"/>
  <c r="AA823" i="76"/>
  <c r="F823" i="76"/>
  <c r="A823" i="76"/>
  <c r="AA822" i="76"/>
  <c r="F822" i="76"/>
  <c r="A822" i="76"/>
  <c r="AA821" i="76"/>
  <c r="F821" i="76"/>
  <c r="A821" i="76"/>
  <c r="AA820" i="76"/>
  <c r="F820" i="76"/>
  <c r="A820" i="76"/>
  <c r="AA819" i="76"/>
  <c r="F819" i="76"/>
  <c r="A819" i="76"/>
  <c r="AA818" i="76"/>
  <c r="F818" i="76"/>
  <c r="A818" i="76"/>
  <c r="AA817" i="76"/>
  <c r="F817" i="76"/>
  <c r="A817" i="76"/>
  <c r="F816" i="76"/>
  <c r="A816" i="76"/>
  <c r="AA815" i="76"/>
  <c r="F815" i="76"/>
  <c r="A815" i="76"/>
  <c r="AA814" i="76"/>
  <c r="F814" i="76"/>
  <c r="A814" i="76"/>
  <c r="AA813" i="76"/>
  <c r="F813" i="76"/>
  <c r="A813" i="76"/>
  <c r="AA812" i="76"/>
  <c r="F812" i="76"/>
  <c r="A812" i="76"/>
  <c r="F811" i="76"/>
  <c r="A811" i="76"/>
  <c r="AA810" i="76"/>
  <c r="F810" i="76"/>
  <c r="A810" i="76"/>
  <c r="AA809" i="76"/>
  <c r="F809" i="76"/>
  <c r="A809" i="76"/>
  <c r="AA808" i="76"/>
  <c r="F808" i="76"/>
  <c r="A808" i="76"/>
  <c r="AA807" i="76"/>
  <c r="F807" i="76"/>
  <c r="A807" i="76"/>
  <c r="AA806" i="76"/>
  <c r="F806" i="76"/>
  <c r="A806" i="76"/>
  <c r="AA805" i="76"/>
  <c r="A805" i="76"/>
  <c r="AA804" i="76"/>
  <c r="F804" i="76"/>
  <c r="A804" i="76"/>
  <c r="AA803" i="76"/>
  <c r="F803" i="76"/>
  <c r="A803" i="76"/>
  <c r="AA802" i="76"/>
  <c r="F802" i="76"/>
  <c r="A802" i="76"/>
  <c r="F801" i="76"/>
  <c r="A801" i="76"/>
  <c r="AA800" i="76"/>
  <c r="F800" i="76"/>
  <c r="A800" i="76"/>
  <c r="F799" i="76"/>
  <c r="A799" i="76"/>
  <c r="F798" i="76"/>
  <c r="A798" i="76"/>
  <c r="F797" i="76"/>
  <c r="A797" i="76"/>
  <c r="AA796" i="76"/>
  <c r="F796" i="76"/>
  <c r="A796" i="76"/>
  <c r="AA795" i="76"/>
  <c r="F795" i="76"/>
  <c r="A795" i="76"/>
  <c r="AA794" i="76"/>
  <c r="F794" i="76"/>
  <c r="A794" i="76"/>
  <c r="AA793" i="76"/>
  <c r="F793" i="76"/>
  <c r="A793" i="76"/>
  <c r="AA792" i="76"/>
  <c r="F792" i="76"/>
  <c r="A792" i="76"/>
  <c r="AA791" i="76"/>
  <c r="F791" i="76"/>
  <c r="A791" i="76"/>
  <c r="AA790" i="76"/>
  <c r="F790" i="76"/>
  <c r="A790" i="76"/>
  <c r="AA789" i="76"/>
  <c r="F789" i="76"/>
  <c r="A789" i="76"/>
  <c r="AA788" i="76"/>
  <c r="F788" i="76"/>
  <c r="A788" i="76"/>
  <c r="AA787" i="76"/>
  <c r="F787" i="76"/>
  <c r="A787" i="76"/>
  <c r="AA786" i="76"/>
  <c r="F786" i="76"/>
  <c r="A786" i="76"/>
  <c r="AA785" i="76"/>
  <c r="F785" i="76"/>
  <c r="A785" i="76"/>
  <c r="AA784" i="76"/>
  <c r="F784" i="76"/>
  <c r="A784" i="76"/>
  <c r="AA783" i="76"/>
  <c r="F783" i="76"/>
  <c r="A783" i="76"/>
  <c r="AA782" i="76"/>
  <c r="F782" i="76"/>
  <c r="A782" i="76"/>
  <c r="AA781" i="76"/>
  <c r="F781" i="76"/>
  <c r="A781" i="76"/>
  <c r="AA780" i="76"/>
  <c r="F780" i="76"/>
  <c r="A780" i="76"/>
  <c r="AA779" i="76"/>
  <c r="F779" i="76"/>
  <c r="A779" i="76"/>
  <c r="AA778" i="76"/>
  <c r="F778" i="76"/>
  <c r="A778" i="76"/>
  <c r="AA777" i="76"/>
  <c r="F777" i="76"/>
  <c r="A777" i="76"/>
  <c r="AA776" i="76"/>
  <c r="F776" i="76"/>
  <c r="A776" i="76"/>
  <c r="AA775" i="76"/>
  <c r="F775" i="76"/>
  <c r="A775" i="76"/>
  <c r="AA774" i="76"/>
  <c r="A774" i="76"/>
  <c r="AA773" i="76"/>
  <c r="F773" i="76"/>
  <c r="A773" i="76"/>
  <c r="AA772" i="76"/>
  <c r="F772" i="76"/>
  <c r="A772" i="76"/>
  <c r="AA771" i="76"/>
  <c r="F771" i="76"/>
  <c r="A771" i="76"/>
  <c r="AA770" i="76"/>
  <c r="F770" i="76"/>
  <c r="A770" i="76"/>
  <c r="AA769" i="76"/>
  <c r="F769" i="76"/>
  <c r="A769" i="76"/>
  <c r="AA768" i="76"/>
  <c r="F768" i="76"/>
  <c r="A768" i="76"/>
  <c r="AA767" i="76"/>
  <c r="A767" i="76"/>
  <c r="AA766" i="76"/>
  <c r="F766" i="76"/>
  <c r="A766" i="76"/>
  <c r="AA765" i="76"/>
  <c r="F765" i="76"/>
  <c r="A765" i="76"/>
  <c r="AA764" i="76"/>
  <c r="F764" i="76"/>
  <c r="A764" i="76"/>
  <c r="AA763" i="76"/>
  <c r="F763" i="76"/>
  <c r="A763" i="76"/>
  <c r="AA762" i="76"/>
  <c r="A762" i="76"/>
  <c r="AA761" i="76"/>
  <c r="F761" i="76"/>
  <c r="A761" i="76"/>
  <c r="AA760" i="76"/>
  <c r="F760" i="76"/>
  <c r="A760" i="76"/>
  <c r="AA759" i="76"/>
  <c r="F759" i="76"/>
  <c r="A759" i="76"/>
  <c r="AA758" i="76"/>
  <c r="F758" i="76"/>
  <c r="A758" i="76"/>
  <c r="AA757" i="76"/>
  <c r="F757" i="76"/>
  <c r="A757" i="76"/>
  <c r="AA756" i="76"/>
  <c r="F756" i="76"/>
  <c r="A756" i="76"/>
  <c r="AA755" i="76"/>
  <c r="F755" i="76"/>
  <c r="A755" i="76"/>
  <c r="AA754" i="76"/>
  <c r="F754" i="76"/>
  <c r="A754" i="76"/>
  <c r="AA753" i="76"/>
  <c r="F753" i="76"/>
  <c r="A753" i="76"/>
  <c r="AA752" i="76"/>
  <c r="F752" i="76"/>
  <c r="A752" i="76"/>
  <c r="AA751" i="76"/>
  <c r="F751" i="76"/>
  <c r="A751" i="76"/>
  <c r="AA750" i="76"/>
  <c r="F750" i="76"/>
  <c r="A750" i="76"/>
  <c r="AA749" i="76"/>
  <c r="F749" i="76"/>
  <c r="A749" i="76"/>
  <c r="AA748" i="76"/>
  <c r="A748" i="76"/>
  <c r="AA747" i="76"/>
  <c r="F747" i="76"/>
  <c r="A747" i="76"/>
  <c r="AA746" i="76"/>
  <c r="F746" i="76"/>
  <c r="A746" i="76"/>
  <c r="AA745" i="76"/>
  <c r="F745" i="76"/>
  <c r="A745" i="76"/>
  <c r="AA744" i="76"/>
  <c r="F744" i="76"/>
  <c r="A744" i="76"/>
  <c r="AA743" i="76"/>
  <c r="F743" i="76"/>
  <c r="A743" i="76"/>
  <c r="AA742" i="76"/>
  <c r="F742" i="76"/>
  <c r="A742" i="76"/>
  <c r="AA741" i="76"/>
  <c r="F741" i="76"/>
  <c r="A741" i="76"/>
  <c r="AA740" i="76"/>
  <c r="F740" i="76"/>
  <c r="A740" i="76"/>
  <c r="AA739" i="76"/>
  <c r="F739" i="76"/>
  <c r="A739" i="76"/>
  <c r="AA738" i="76"/>
  <c r="F738" i="76"/>
  <c r="A738" i="76"/>
  <c r="AA737" i="76"/>
  <c r="F737" i="76"/>
  <c r="A737" i="76"/>
  <c r="AA736" i="76"/>
  <c r="F736" i="76"/>
  <c r="A736" i="76"/>
  <c r="AA735" i="76"/>
  <c r="F735" i="76"/>
  <c r="A735" i="76"/>
  <c r="AA734" i="76"/>
  <c r="A734" i="76"/>
  <c r="AA733" i="76"/>
  <c r="F733" i="76"/>
  <c r="A733" i="76"/>
  <c r="AA732" i="76"/>
  <c r="F732" i="76"/>
  <c r="A732" i="76"/>
  <c r="AA731" i="76"/>
  <c r="F731" i="76"/>
  <c r="A731" i="76"/>
  <c r="AA730" i="76"/>
  <c r="F730" i="76"/>
  <c r="A730" i="76"/>
  <c r="AA729" i="76"/>
  <c r="F729" i="76"/>
  <c r="A729" i="76"/>
  <c r="AA728" i="76"/>
  <c r="F728" i="76"/>
  <c r="A728" i="76"/>
  <c r="AA727" i="76"/>
  <c r="F727" i="76"/>
  <c r="A727" i="76"/>
  <c r="AA726" i="76"/>
  <c r="F726" i="76"/>
  <c r="A726" i="76"/>
  <c r="AA725" i="76"/>
  <c r="F725" i="76"/>
  <c r="A725" i="76"/>
  <c r="A724" i="76"/>
  <c r="AA723" i="76"/>
  <c r="F723" i="76"/>
  <c r="A723" i="76"/>
  <c r="AA722" i="76"/>
  <c r="F722" i="76"/>
  <c r="A722" i="76"/>
  <c r="AA721" i="76"/>
  <c r="F721" i="76"/>
  <c r="A721" i="76"/>
  <c r="AA720" i="76"/>
  <c r="F720" i="76"/>
  <c r="A720" i="76"/>
  <c r="AA719" i="76"/>
  <c r="F719" i="76"/>
  <c r="A719" i="76"/>
  <c r="AA718" i="76"/>
  <c r="F718" i="76"/>
  <c r="A718" i="76"/>
  <c r="AA717" i="76"/>
  <c r="F717" i="76"/>
  <c r="A717" i="76"/>
  <c r="AC716" i="76"/>
  <c r="AA716" i="76"/>
  <c r="F716" i="76"/>
  <c r="A716" i="76"/>
  <c r="AC715" i="76"/>
  <c r="AA715" i="76"/>
  <c r="F715" i="76"/>
  <c r="A715" i="76"/>
  <c r="AA714" i="76"/>
  <c r="F714" i="76"/>
  <c r="A714" i="76"/>
  <c r="AA713" i="76"/>
  <c r="F713" i="76"/>
  <c r="A713" i="76"/>
  <c r="AA712" i="76"/>
  <c r="F712" i="76"/>
  <c r="A712" i="76"/>
  <c r="AA711" i="76"/>
  <c r="F711" i="76"/>
  <c r="A711" i="76"/>
  <c r="AA710" i="76"/>
  <c r="F710" i="76"/>
  <c r="A710" i="76"/>
  <c r="AA709" i="76"/>
  <c r="F709" i="76"/>
  <c r="A709" i="76"/>
  <c r="AC708" i="76"/>
  <c r="AA708" i="76"/>
  <c r="F708" i="76"/>
  <c r="A708" i="76"/>
  <c r="AA707" i="76"/>
  <c r="F707" i="76"/>
  <c r="A707" i="76"/>
  <c r="AA706" i="76"/>
  <c r="F706" i="76"/>
  <c r="A706" i="76"/>
  <c r="AA705" i="76"/>
  <c r="F705" i="76"/>
  <c r="A705" i="76"/>
  <c r="AA704" i="76"/>
  <c r="F704" i="76"/>
  <c r="A704" i="76"/>
  <c r="AC703" i="76"/>
  <c r="AA703" i="76"/>
  <c r="F703" i="76"/>
  <c r="A703" i="76"/>
  <c r="AA702" i="76"/>
  <c r="F702" i="76"/>
  <c r="A702" i="76"/>
  <c r="AA701" i="76"/>
  <c r="F701" i="76"/>
  <c r="A701" i="76"/>
  <c r="AA700" i="76"/>
  <c r="F700" i="76"/>
  <c r="A700" i="76"/>
  <c r="AA699" i="76"/>
  <c r="F699" i="76"/>
  <c r="A699" i="76"/>
  <c r="AA698" i="76"/>
  <c r="F698" i="76"/>
  <c r="A698" i="76"/>
  <c r="AA697" i="76"/>
  <c r="F697" i="76"/>
  <c r="A697" i="76"/>
  <c r="AA696" i="76"/>
  <c r="F696" i="76"/>
  <c r="A696" i="76"/>
  <c r="AA695" i="76"/>
  <c r="F695" i="76"/>
  <c r="A695" i="76"/>
  <c r="AA694" i="76"/>
  <c r="F694" i="76"/>
  <c r="A694" i="76"/>
  <c r="AA693" i="76"/>
  <c r="F693" i="76"/>
  <c r="A693" i="76"/>
  <c r="AA692" i="76"/>
  <c r="F692" i="76"/>
  <c r="A692" i="76"/>
  <c r="AA691" i="76"/>
  <c r="F691" i="76"/>
  <c r="A691" i="76"/>
  <c r="AC690" i="76"/>
  <c r="AA690" i="76"/>
  <c r="F690" i="76"/>
  <c r="A690" i="76"/>
  <c r="AA689" i="76"/>
  <c r="F689" i="76"/>
  <c r="A689" i="76"/>
  <c r="AA688" i="76"/>
  <c r="F688" i="76"/>
  <c r="A688" i="76"/>
  <c r="AA687" i="76"/>
  <c r="F687" i="76"/>
  <c r="A687" i="76"/>
  <c r="AA686" i="76"/>
  <c r="F686" i="76"/>
  <c r="A686" i="76"/>
  <c r="AA685" i="76"/>
  <c r="F685" i="76"/>
  <c r="A685" i="76"/>
  <c r="AA684" i="76"/>
  <c r="F684" i="76"/>
  <c r="A684" i="76"/>
  <c r="AA683" i="76"/>
  <c r="F683" i="76"/>
  <c r="A683" i="76"/>
  <c r="AA682" i="76"/>
  <c r="F682" i="76"/>
  <c r="A682" i="76"/>
  <c r="AC681" i="76"/>
  <c r="AA681" i="76"/>
  <c r="F681" i="76"/>
  <c r="A681" i="76"/>
  <c r="AA680" i="76"/>
  <c r="F680" i="76"/>
  <c r="A680" i="76"/>
  <c r="AA679" i="76"/>
  <c r="F679" i="76"/>
  <c r="A679" i="76"/>
  <c r="AA678" i="76"/>
  <c r="F678" i="76"/>
  <c r="A678" i="76"/>
  <c r="AA677" i="76"/>
  <c r="F677" i="76"/>
  <c r="A677" i="76"/>
  <c r="AA676" i="76"/>
  <c r="F676" i="76"/>
  <c r="A676" i="76"/>
  <c r="AC675" i="76"/>
  <c r="AA675" i="76"/>
  <c r="F675" i="76"/>
  <c r="A675" i="76"/>
  <c r="AA674" i="76"/>
  <c r="F674" i="76"/>
  <c r="A674" i="76"/>
  <c r="AA673" i="76"/>
  <c r="F673" i="76"/>
  <c r="A673" i="76"/>
  <c r="AA672" i="76"/>
  <c r="F672" i="76"/>
  <c r="A672" i="76"/>
  <c r="F671" i="76"/>
  <c r="A671" i="76"/>
  <c r="AA670" i="76"/>
  <c r="F670" i="76"/>
  <c r="A670" i="76"/>
  <c r="AA669" i="76"/>
  <c r="F669" i="76"/>
  <c r="A669" i="76"/>
  <c r="AC668" i="76"/>
  <c r="AA668" i="76"/>
  <c r="F668" i="76"/>
  <c r="A668" i="76"/>
  <c r="AA667" i="76"/>
  <c r="F667" i="76"/>
  <c r="A667" i="76"/>
  <c r="AA666" i="76"/>
  <c r="F666" i="76"/>
  <c r="A666" i="76"/>
  <c r="AA665" i="76"/>
  <c r="F665" i="76"/>
  <c r="A665" i="76"/>
  <c r="AA664" i="76"/>
  <c r="F664" i="76"/>
  <c r="A664" i="76"/>
  <c r="AA663" i="76"/>
  <c r="F663" i="76"/>
  <c r="A663" i="76"/>
  <c r="AA662" i="76"/>
  <c r="F662" i="76"/>
  <c r="A662" i="76"/>
  <c r="AC661" i="76"/>
  <c r="AA661" i="76"/>
  <c r="F661" i="76"/>
  <c r="A661" i="76"/>
  <c r="AA660" i="76"/>
  <c r="F660" i="76"/>
  <c r="A660" i="76"/>
  <c r="AC659" i="76"/>
  <c r="AA659" i="76"/>
  <c r="F659" i="76"/>
  <c r="A659" i="76"/>
  <c r="AA658" i="76"/>
  <c r="F658" i="76"/>
  <c r="A658" i="76"/>
  <c r="AA657" i="76"/>
  <c r="F657" i="76"/>
  <c r="A657" i="76"/>
  <c r="AA656" i="76"/>
  <c r="F656" i="76"/>
  <c r="A656" i="76"/>
  <c r="F655" i="76"/>
  <c r="A655" i="76"/>
  <c r="AA654" i="76"/>
  <c r="F654" i="76"/>
  <c r="A654" i="76"/>
  <c r="AA653" i="76"/>
  <c r="F653" i="76"/>
  <c r="A653" i="76"/>
  <c r="AA652" i="76"/>
  <c r="F652" i="76"/>
  <c r="A652" i="76"/>
  <c r="AA651" i="76"/>
  <c r="F651" i="76"/>
  <c r="A651" i="76"/>
  <c r="AA650" i="76"/>
  <c r="F650" i="76"/>
  <c r="A650" i="76"/>
  <c r="AA649" i="76"/>
  <c r="F649" i="76"/>
  <c r="A649" i="76"/>
  <c r="AA648" i="76"/>
  <c r="F648" i="76"/>
  <c r="A648" i="76"/>
  <c r="AC647" i="76"/>
  <c r="AA647" i="76"/>
  <c r="F647" i="76"/>
  <c r="A647" i="76"/>
  <c r="AC646" i="76"/>
  <c r="AA646" i="76"/>
  <c r="F646" i="76"/>
  <c r="A646" i="76"/>
  <c r="AA645" i="76"/>
  <c r="F645" i="76"/>
  <c r="A645" i="76"/>
  <c r="AA644" i="76"/>
  <c r="F644" i="76"/>
  <c r="A644" i="76"/>
  <c r="AA643" i="76"/>
  <c r="F643" i="76"/>
  <c r="A643" i="76"/>
  <c r="AC642" i="76"/>
  <c r="AA642" i="76"/>
  <c r="F642" i="76"/>
  <c r="A642" i="76"/>
  <c r="AA641" i="76"/>
  <c r="F641" i="76"/>
  <c r="A641" i="76"/>
  <c r="AA640" i="76"/>
  <c r="F640" i="76"/>
  <c r="A640" i="76"/>
  <c r="F639" i="76"/>
  <c r="A639" i="76"/>
  <c r="AA638" i="76"/>
  <c r="F638" i="76"/>
  <c r="A638" i="76"/>
  <c r="AA637" i="76"/>
  <c r="F637" i="76"/>
  <c r="A637" i="76"/>
  <c r="AA636" i="76"/>
  <c r="F636" i="76"/>
  <c r="A636" i="76"/>
  <c r="AC635" i="76"/>
  <c r="AA635" i="76"/>
  <c r="F635" i="76"/>
  <c r="A635" i="76"/>
  <c r="AA634" i="76"/>
  <c r="F634" i="76"/>
  <c r="A634" i="76"/>
  <c r="AA633" i="76"/>
  <c r="F633" i="76"/>
  <c r="A633" i="76"/>
  <c r="AA632" i="76"/>
  <c r="F632" i="76"/>
  <c r="A632" i="76"/>
  <c r="AA631" i="76"/>
  <c r="F631" i="76"/>
  <c r="A631" i="76"/>
  <c r="AA630" i="76"/>
  <c r="F630" i="76"/>
  <c r="A630" i="76"/>
  <c r="AC629" i="76"/>
  <c r="AA629" i="76"/>
  <c r="F629" i="76"/>
  <c r="A629" i="76"/>
  <c r="AA628" i="76"/>
  <c r="F628" i="76"/>
  <c r="A628" i="76"/>
  <c r="AA627" i="76"/>
  <c r="F627" i="76"/>
  <c r="A627" i="76"/>
  <c r="AA626" i="76"/>
  <c r="F626" i="76"/>
  <c r="A626" i="76"/>
  <c r="AA625" i="76"/>
  <c r="F625" i="76"/>
  <c r="A625" i="76"/>
  <c r="AA624" i="76"/>
  <c r="F624" i="76"/>
  <c r="A624" i="76"/>
  <c r="AA623" i="76"/>
  <c r="F623" i="76"/>
  <c r="A623" i="76"/>
  <c r="AC622" i="76"/>
  <c r="AA622" i="76"/>
  <c r="F622" i="76"/>
  <c r="A622" i="76"/>
  <c r="AC621" i="76"/>
  <c r="AA621" i="76"/>
  <c r="F621" i="76"/>
  <c r="A621" i="76"/>
  <c r="AA620" i="76"/>
  <c r="F620" i="76"/>
  <c r="A620" i="76"/>
  <c r="AC619" i="76"/>
  <c r="AA619" i="76"/>
  <c r="F619" i="76"/>
  <c r="A619" i="76"/>
  <c r="AA618" i="76"/>
  <c r="F618" i="76"/>
  <c r="A618" i="76"/>
  <c r="AA617" i="76"/>
  <c r="F617" i="76"/>
  <c r="A617" i="76"/>
  <c r="AA616" i="76"/>
  <c r="F616" i="76"/>
  <c r="A616" i="76"/>
  <c r="AA615" i="76"/>
  <c r="F615" i="76"/>
  <c r="A615" i="76"/>
  <c r="AC614" i="76"/>
  <c r="AA614" i="76"/>
  <c r="F614" i="76"/>
  <c r="A614" i="76"/>
  <c r="AC613" i="76"/>
  <c r="AA613" i="76"/>
  <c r="F613" i="76"/>
  <c r="A613" i="76"/>
  <c r="AA612" i="76"/>
  <c r="F612" i="76"/>
  <c r="A612" i="76"/>
  <c r="AA611" i="76"/>
  <c r="F611" i="76"/>
  <c r="A611" i="76"/>
  <c r="AA610" i="76"/>
  <c r="F610" i="76"/>
  <c r="A610" i="76"/>
  <c r="AA609" i="76"/>
  <c r="F609" i="76"/>
  <c r="A609" i="76"/>
  <c r="AA608" i="76"/>
  <c r="F608" i="76"/>
  <c r="A608" i="76"/>
  <c r="AA607" i="76"/>
  <c r="F607" i="76"/>
  <c r="A607" i="76"/>
  <c r="AA606" i="76"/>
  <c r="F606" i="76"/>
  <c r="A606" i="76"/>
  <c r="F605" i="76"/>
  <c r="A605" i="76"/>
  <c r="F604" i="76"/>
  <c r="A604" i="76"/>
  <c r="AA603" i="76"/>
  <c r="F603" i="76"/>
  <c r="A603" i="76"/>
  <c r="AA602" i="76"/>
  <c r="F602" i="76"/>
  <c r="A602" i="76"/>
  <c r="AC601" i="76"/>
  <c r="AA601" i="76"/>
  <c r="F601" i="76"/>
  <c r="A601" i="76"/>
  <c r="AA600" i="76"/>
  <c r="F600" i="76"/>
  <c r="A600" i="76"/>
  <c r="AA599" i="76"/>
  <c r="F599" i="76"/>
  <c r="A599" i="76"/>
  <c r="AA598" i="76"/>
  <c r="F598" i="76"/>
  <c r="A598" i="76"/>
  <c r="AA597" i="76"/>
  <c r="F597" i="76"/>
  <c r="A597" i="76"/>
  <c r="F596" i="76"/>
  <c r="A596" i="76"/>
  <c r="AA595" i="76"/>
  <c r="F595" i="76"/>
  <c r="A595" i="76"/>
  <c r="AA594" i="76"/>
  <c r="F594" i="76"/>
  <c r="A594" i="76"/>
  <c r="AA593" i="76"/>
  <c r="F593" i="76"/>
  <c r="A593" i="76"/>
  <c r="AA592" i="76"/>
  <c r="F592" i="76"/>
  <c r="A592" i="76"/>
  <c r="AA591" i="76"/>
  <c r="F591" i="76"/>
  <c r="A591" i="76"/>
  <c r="AA590" i="76"/>
  <c r="F590" i="76"/>
  <c r="A590" i="76"/>
  <c r="AA589" i="76"/>
  <c r="F589" i="76"/>
  <c r="A589" i="76"/>
  <c r="AC588" i="76"/>
  <c r="AA588" i="76"/>
  <c r="F588" i="76"/>
  <c r="A588" i="76"/>
  <c r="AC587" i="76"/>
  <c r="AA587" i="76"/>
  <c r="F587" i="76"/>
  <c r="A587" i="76"/>
  <c r="AC586" i="76"/>
  <c r="AA586" i="76"/>
  <c r="F586" i="76"/>
  <c r="A586" i="76"/>
  <c r="AA585" i="76"/>
  <c r="F585" i="76"/>
  <c r="A585" i="76"/>
  <c r="AA584" i="76"/>
  <c r="F584" i="76"/>
  <c r="A584" i="76"/>
  <c r="AC583" i="76"/>
  <c r="AA583" i="76"/>
  <c r="F583" i="76"/>
  <c r="A583" i="76"/>
  <c r="AA582" i="76"/>
  <c r="F582" i="76"/>
  <c r="A582" i="76"/>
  <c r="AA581" i="76"/>
  <c r="F581" i="76"/>
  <c r="A581" i="76"/>
  <c r="AA580" i="76"/>
  <c r="F580" i="76"/>
  <c r="A580" i="76"/>
  <c r="AC579" i="76"/>
  <c r="AA579" i="76"/>
  <c r="F579" i="76"/>
  <c r="A579" i="76"/>
  <c r="AA578" i="76"/>
  <c r="F578" i="76"/>
  <c r="A578" i="76"/>
  <c r="AA577" i="76"/>
  <c r="F577" i="76"/>
  <c r="A577" i="76"/>
  <c r="AA576" i="76"/>
  <c r="F576" i="76"/>
  <c r="A576" i="76"/>
  <c r="AC575" i="76"/>
  <c r="AA575" i="76"/>
  <c r="F575" i="76"/>
  <c r="A575" i="76"/>
  <c r="AA574" i="76"/>
  <c r="F574" i="76"/>
  <c r="A574" i="76"/>
  <c r="AA573" i="76"/>
  <c r="F573" i="76"/>
  <c r="A573" i="76"/>
  <c r="AA572" i="76"/>
  <c r="F572" i="76"/>
  <c r="A572" i="76"/>
  <c r="AA571" i="76"/>
  <c r="F571" i="76"/>
  <c r="A571" i="76"/>
  <c r="AA570" i="76"/>
  <c r="F570" i="76"/>
  <c r="A570" i="76"/>
  <c r="AA569" i="76"/>
  <c r="F569" i="76"/>
  <c r="A569" i="76"/>
  <c r="AC568" i="76"/>
  <c r="AA568" i="76"/>
  <c r="F568" i="76"/>
  <c r="A568" i="76"/>
  <c r="AA567" i="76"/>
  <c r="F567" i="76"/>
  <c r="A567" i="76"/>
  <c r="AA566" i="76"/>
  <c r="F566" i="76"/>
  <c r="A566" i="76"/>
  <c r="AA565" i="76"/>
  <c r="F565" i="76"/>
  <c r="A565" i="76"/>
  <c r="AC564" i="76"/>
  <c r="AA564" i="76"/>
  <c r="F564" i="76"/>
  <c r="A564" i="76"/>
  <c r="AA563" i="76"/>
  <c r="F563" i="76"/>
  <c r="A563" i="76"/>
  <c r="AA562" i="76"/>
  <c r="F562" i="76"/>
  <c r="A562" i="76"/>
  <c r="AA561" i="76"/>
  <c r="F561" i="76"/>
  <c r="A561" i="76"/>
  <c r="AA560" i="76"/>
  <c r="F560" i="76"/>
  <c r="A560" i="76"/>
  <c r="AC559" i="76"/>
  <c r="AA559" i="76"/>
  <c r="F559" i="76"/>
  <c r="A559" i="76"/>
  <c r="AC558" i="76"/>
  <c r="AA558" i="76"/>
  <c r="F558" i="76"/>
  <c r="A558" i="76"/>
  <c r="AA557" i="76"/>
  <c r="F557" i="76"/>
  <c r="A557" i="76"/>
  <c r="AC556" i="76"/>
  <c r="AA556" i="76"/>
  <c r="F556" i="76"/>
  <c r="A556" i="76"/>
  <c r="AA555" i="76"/>
  <c r="F555" i="76"/>
  <c r="A555" i="76"/>
  <c r="AA554" i="76"/>
  <c r="F554" i="76"/>
  <c r="A554" i="76"/>
  <c r="AA553" i="76"/>
  <c r="F553" i="76"/>
  <c r="A553" i="76"/>
  <c r="AA552" i="76"/>
  <c r="F552" i="76"/>
  <c r="A552" i="76"/>
  <c r="AA551" i="76"/>
  <c r="F551" i="76"/>
  <c r="A551" i="76"/>
  <c r="AA550" i="76"/>
  <c r="F550" i="76"/>
  <c r="A550" i="76"/>
  <c r="AA549" i="76"/>
  <c r="F549" i="76"/>
  <c r="A549" i="76"/>
  <c r="AA548" i="76"/>
  <c r="F548" i="76"/>
  <c r="A548" i="76"/>
  <c r="AA547" i="76"/>
  <c r="F547" i="76"/>
  <c r="A547" i="76"/>
  <c r="AA546" i="76"/>
  <c r="F546" i="76"/>
  <c r="A546" i="76"/>
  <c r="AA545" i="76"/>
  <c r="F545" i="76"/>
  <c r="A545" i="76"/>
  <c r="AA544" i="76"/>
  <c r="F544" i="76"/>
  <c r="A544" i="76"/>
  <c r="AA543" i="76"/>
  <c r="F543" i="76"/>
  <c r="A543" i="76"/>
  <c r="AA542" i="76"/>
  <c r="F542" i="76"/>
  <c r="A542" i="76"/>
  <c r="AA541" i="76"/>
  <c r="F541" i="76"/>
  <c r="A541" i="76"/>
  <c r="AA540" i="76"/>
  <c r="F540" i="76"/>
  <c r="A540" i="76"/>
  <c r="AA539" i="76"/>
  <c r="F539" i="76"/>
  <c r="A539" i="76"/>
  <c r="AA538" i="76"/>
  <c r="F538" i="76"/>
  <c r="A538" i="76"/>
  <c r="AA537" i="76"/>
  <c r="F537" i="76"/>
  <c r="A537" i="76"/>
  <c r="AA536" i="76"/>
  <c r="F536" i="76"/>
  <c r="A536" i="76"/>
  <c r="AA535" i="76"/>
  <c r="F535" i="76"/>
  <c r="A535" i="76"/>
  <c r="AA534" i="76"/>
  <c r="F534" i="76"/>
  <c r="A534" i="76"/>
  <c r="AA533" i="76"/>
  <c r="F533" i="76"/>
  <c r="A533" i="76"/>
  <c r="AA532" i="76"/>
  <c r="F532" i="76"/>
  <c r="A532" i="76"/>
  <c r="AA531" i="76"/>
  <c r="F531" i="76"/>
  <c r="A531" i="76"/>
  <c r="AA530" i="76"/>
  <c r="F530" i="76"/>
  <c r="A530" i="76"/>
  <c r="AA529" i="76"/>
  <c r="F529" i="76"/>
  <c r="A529" i="76"/>
  <c r="AA528" i="76"/>
  <c r="F528" i="76"/>
  <c r="A528" i="76"/>
  <c r="AA527" i="76"/>
  <c r="F527" i="76"/>
  <c r="A527" i="76"/>
  <c r="AA526" i="76"/>
  <c r="F526" i="76"/>
  <c r="A526" i="76"/>
  <c r="AA525" i="76"/>
  <c r="F525" i="76"/>
  <c r="A525" i="76"/>
  <c r="AA524" i="76"/>
  <c r="F524" i="76"/>
  <c r="A524" i="76"/>
  <c r="AA523" i="76"/>
  <c r="F523" i="76"/>
  <c r="A523" i="76"/>
  <c r="AA522" i="76"/>
  <c r="F522" i="76"/>
  <c r="A522" i="76"/>
  <c r="AA521" i="76"/>
  <c r="F521" i="76"/>
  <c r="A521" i="76"/>
  <c r="AA520" i="76"/>
  <c r="F520" i="76"/>
  <c r="A520" i="76"/>
  <c r="AA519" i="76"/>
  <c r="F519" i="76"/>
  <c r="A519" i="76"/>
  <c r="AA518" i="76"/>
  <c r="F518" i="76"/>
  <c r="A518" i="76"/>
  <c r="AA517" i="76"/>
  <c r="F517" i="76"/>
  <c r="A517" i="76"/>
  <c r="AA516" i="76"/>
  <c r="F516" i="76"/>
  <c r="A516" i="76"/>
  <c r="AA515" i="76"/>
  <c r="F515" i="76"/>
  <c r="A515" i="76"/>
  <c r="AA514" i="76"/>
  <c r="F514" i="76"/>
  <c r="A514" i="76"/>
  <c r="AA513" i="76"/>
  <c r="F513" i="76"/>
  <c r="A513" i="76"/>
  <c r="AA512" i="76"/>
  <c r="F512" i="76"/>
  <c r="A512" i="76"/>
  <c r="AA511" i="76"/>
  <c r="F511" i="76"/>
  <c r="A511" i="76"/>
  <c r="AA510" i="76"/>
  <c r="F510" i="76"/>
  <c r="A510" i="76"/>
  <c r="AA509" i="76"/>
  <c r="F509" i="76"/>
  <c r="A509" i="76"/>
  <c r="AA508" i="76"/>
  <c r="F508" i="76"/>
  <c r="A508" i="76"/>
  <c r="AA507" i="76"/>
  <c r="F507" i="76"/>
  <c r="A507" i="76"/>
  <c r="AA506" i="76"/>
  <c r="F506" i="76"/>
  <c r="A506" i="76"/>
  <c r="AA505" i="76"/>
  <c r="F505" i="76"/>
  <c r="A505" i="76"/>
  <c r="AA504" i="76"/>
  <c r="F504" i="76"/>
  <c r="A504" i="76"/>
  <c r="AA503" i="76"/>
  <c r="F503" i="76"/>
  <c r="A503" i="76"/>
  <c r="AC502" i="76"/>
  <c r="AA502" i="76"/>
  <c r="F502" i="76"/>
  <c r="A502" i="76"/>
  <c r="AA501" i="76"/>
  <c r="F501" i="76"/>
  <c r="A501" i="76"/>
  <c r="AA500" i="76"/>
  <c r="F500" i="76"/>
  <c r="A500" i="76"/>
  <c r="AA499" i="76"/>
  <c r="F499" i="76"/>
  <c r="A499" i="76"/>
  <c r="AA498" i="76"/>
  <c r="F498" i="76"/>
  <c r="A498" i="76"/>
  <c r="AA497" i="76"/>
  <c r="F497" i="76"/>
  <c r="A497" i="76"/>
  <c r="AA496" i="76"/>
  <c r="F496" i="76"/>
  <c r="A496" i="76"/>
  <c r="AA495" i="76"/>
  <c r="F495" i="76"/>
  <c r="A495" i="76"/>
  <c r="AC494" i="76"/>
  <c r="AA494" i="76"/>
  <c r="F494" i="76"/>
  <c r="A494" i="76"/>
  <c r="AA493" i="76"/>
  <c r="F493" i="76"/>
  <c r="A493" i="76"/>
  <c r="AA492" i="76"/>
  <c r="F492" i="76"/>
  <c r="A492" i="76"/>
  <c r="AC491" i="76"/>
  <c r="AA491" i="76"/>
  <c r="F491" i="76"/>
  <c r="A491" i="76"/>
  <c r="AC490" i="76"/>
  <c r="AA490" i="76"/>
  <c r="F490" i="76"/>
  <c r="A490" i="76"/>
  <c r="AA489" i="76"/>
  <c r="F489" i="76"/>
  <c r="A489" i="76"/>
  <c r="AA488" i="76"/>
  <c r="F488" i="76"/>
  <c r="A488" i="76"/>
  <c r="AC487" i="76"/>
  <c r="AA487" i="76"/>
  <c r="F487" i="76"/>
  <c r="A487" i="76"/>
  <c r="F486" i="76"/>
  <c r="A486" i="76"/>
  <c r="AA485" i="76"/>
  <c r="F485" i="76"/>
  <c r="A485" i="76"/>
  <c r="AA484" i="76"/>
  <c r="F484" i="76"/>
  <c r="A484" i="76"/>
  <c r="AA483" i="76"/>
  <c r="F483" i="76"/>
  <c r="A483" i="76"/>
  <c r="AC482" i="76"/>
  <c r="AA482" i="76"/>
  <c r="F482" i="76"/>
  <c r="A482" i="76"/>
  <c r="AA481" i="76"/>
  <c r="F481" i="76"/>
  <c r="A481" i="76"/>
  <c r="AA480" i="76"/>
  <c r="F480" i="76"/>
  <c r="A480" i="76"/>
  <c r="AA479" i="76"/>
  <c r="F479" i="76"/>
  <c r="A479" i="76"/>
  <c r="AA478" i="76"/>
  <c r="F478" i="76"/>
  <c r="A478" i="76"/>
  <c r="AA477" i="76"/>
  <c r="F477" i="76"/>
  <c r="A477" i="76"/>
  <c r="AC476" i="76"/>
  <c r="AA476" i="76"/>
  <c r="F476" i="76"/>
  <c r="A476" i="76"/>
  <c r="AA475" i="76"/>
  <c r="F475" i="76"/>
  <c r="A475" i="76"/>
  <c r="AA474" i="76"/>
  <c r="F474" i="76"/>
  <c r="A474" i="76"/>
  <c r="AA473" i="76"/>
  <c r="F473" i="76"/>
  <c r="A473" i="76"/>
  <c r="AA472" i="76"/>
  <c r="F472" i="76"/>
  <c r="A472" i="76"/>
  <c r="AA471" i="76"/>
  <c r="F471" i="76"/>
  <c r="A471" i="76"/>
  <c r="AC470" i="76"/>
  <c r="AA470" i="76"/>
  <c r="F470" i="76"/>
  <c r="A470" i="76"/>
  <c r="AA469" i="76"/>
  <c r="F469" i="76"/>
  <c r="A469" i="76"/>
  <c r="AA468" i="76"/>
  <c r="F468" i="76"/>
  <c r="A468" i="76"/>
  <c r="AA467" i="76"/>
  <c r="F467" i="76"/>
  <c r="A467" i="76"/>
  <c r="AC466" i="76"/>
  <c r="AA466" i="76"/>
  <c r="F466" i="76"/>
  <c r="A466" i="76"/>
  <c r="AA465" i="76"/>
  <c r="F465" i="76"/>
  <c r="A465" i="76"/>
  <c r="AC464" i="76"/>
  <c r="AA464" i="76"/>
  <c r="F464" i="76"/>
  <c r="A464" i="76"/>
  <c r="AA463" i="76"/>
  <c r="F463" i="76"/>
  <c r="A463" i="76"/>
  <c r="AA462" i="76"/>
  <c r="F462" i="76"/>
  <c r="A462" i="76"/>
  <c r="AA461" i="76"/>
  <c r="F461" i="76"/>
  <c r="A461" i="76"/>
  <c r="AA460" i="76"/>
  <c r="F460" i="76"/>
  <c r="A460" i="76"/>
  <c r="AA459" i="76"/>
  <c r="F459" i="76"/>
  <c r="A459" i="76"/>
  <c r="AA458" i="76"/>
  <c r="F458" i="76"/>
  <c r="A458" i="76"/>
  <c r="AC457" i="76"/>
  <c r="AA457" i="76"/>
  <c r="F457" i="76"/>
  <c r="A457" i="76"/>
  <c r="AA456" i="76"/>
  <c r="F456" i="76"/>
  <c r="A456" i="76"/>
  <c r="AA455" i="76"/>
  <c r="F455" i="76"/>
  <c r="A455" i="76"/>
  <c r="AA454" i="76"/>
  <c r="F454" i="76"/>
  <c r="A454" i="76"/>
  <c r="AA453" i="76"/>
  <c r="F453" i="76"/>
  <c r="A453" i="76"/>
  <c r="AA452" i="76"/>
  <c r="F452" i="76"/>
  <c r="A452" i="76"/>
  <c r="AA451" i="76"/>
  <c r="F451" i="76"/>
  <c r="A451" i="76"/>
  <c r="AA450" i="76"/>
  <c r="F450" i="76"/>
  <c r="A450" i="76"/>
  <c r="AA449" i="76"/>
  <c r="F449" i="76"/>
  <c r="A449" i="76"/>
  <c r="AA448" i="76"/>
  <c r="F448" i="76"/>
  <c r="A448" i="76"/>
  <c r="AA447" i="76"/>
  <c r="F447" i="76"/>
  <c r="A447" i="76"/>
  <c r="AC446" i="76"/>
  <c r="AA446" i="76"/>
  <c r="F446" i="76"/>
  <c r="A446" i="76"/>
  <c r="AC445" i="76"/>
  <c r="AA445" i="76"/>
  <c r="F445" i="76"/>
  <c r="A445" i="76"/>
  <c r="AA444" i="76"/>
  <c r="F444" i="76"/>
  <c r="A444" i="76"/>
  <c r="AA443" i="76"/>
  <c r="F443" i="76"/>
  <c r="A443" i="76"/>
  <c r="AA442" i="76"/>
  <c r="F442" i="76"/>
  <c r="A442" i="76"/>
  <c r="AA441" i="76"/>
  <c r="F441" i="76"/>
  <c r="A441" i="76"/>
  <c r="AA440" i="76"/>
  <c r="F440" i="76"/>
  <c r="A440" i="76"/>
  <c r="AA439" i="76"/>
  <c r="F439" i="76"/>
  <c r="A439" i="76"/>
  <c r="AA438" i="76"/>
  <c r="F438" i="76"/>
  <c r="A438" i="76"/>
  <c r="AA437" i="76"/>
  <c r="F437" i="76"/>
  <c r="A437" i="76"/>
  <c r="AC436" i="76"/>
  <c r="AA436" i="76"/>
  <c r="F436" i="76"/>
  <c r="A436" i="76"/>
  <c r="AA435" i="76"/>
  <c r="F435" i="76"/>
  <c r="A435" i="76"/>
  <c r="AA434" i="76"/>
  <c r="F434" i="76"/>
  <c r="A434" i="76"/>
  <c r="AA433" i="76"/>
  <c r="F433" i="76"/>
  <c r="A433" i="76"/>
  <c r="AC432" i="76"/>
  <c r="AA432" i="76"/>
  <c r="F432" i="76"/>
  <c r="A432" i="76"/>
  <c r="AC431" i="76"/>
  <c r="AA431" i="76"/>
  <c r="F431" i="76"/>
  <c r="A431" i="76"/>
  <c r="AA430" i="76"/>
  <c r="F430" i="76"/>
  <c r="A430" i="76"/>
  <c r="AA429" i="76"/>
  <c r="F429" i="76"/>
  <c r="A429" i="76"/>
  <c r="AA428" i="76"/>
  <c r="F428" i="76"/>
  <c r="A428" i="76"/>
  <c r="AA427" i="76"/>
  <c r="F427" i="76"/>
  <c r="A427" i="76"/>
  <c r="AA426" i="76"/>
  <c r="F426" i="76"/>
  <c r="A426" i="76"/>
  <c r="AA425" i="76"/>
  <c r="F425" i="76"/>
  <c r="A425" i="76"/>
  <c r="AA424" i="76"/>
  <c r="F424" i="76"/>
  <c r="A424" i="76"/>
  <c r="AA423" i="76"/>
  <c r="F423" i="76"/>
  <c r="A423" i="76"/>
  <c r="AA422" i="76"/>
  <c r="F422" i="76"/>
  <c r="A422" i="76"/>
  <c r="AA421" i="76"/>
  <c r="F421" i="76"/>
  <c r="A421" i="76"/>
  <c r="AC420" i="76"/>
  <c r="AA420" i="76"/>
  <c r="F420" i="76"/>
  <c r="A420" i="76"/>
  <c r="AA419" i="76"/>
  <c r="F419" i="76"/>
  <c r="A419" i="76"/>
  <c r="AA418" i="76"/>
  <c r="F418" i="76"/>
  <c r="A418" i="76"/>
  <c r="AA417" i="76"/>
  <c r="F417" i="76"/>
  <c r="A417" i="76"/>
  <c r="AA416" i="76"/>
  <c r="F416" i="76"/>
  <c r="A416" i="76"/>
  <c r="AA415" i="76"/>
  <c r="F415" i="76"/>
  <c r="A415" i="76"/>
  <c r="AA414" i="76"/>
  <c r="F414" i="76"/>
  <c r="A414" i="76"/>
  <c r="AA413" i="76"/>
  <c r="F413" i="76"/>
  <c r="A413" i="76"/>
  <c r="AA412" i="76"/>
  <c r="F412" i="76"/>
  <c r="A412" i="76"/>
  <c r="AA411" i="76"/>
  <c r="F411" i="76"/>
  <c r="A411" i="76"/>
  <c r="AA410" i="76"/>
  <c r="F410" i="76"/>
  <c r="A410" i="76"/>
  <c r="AA409" i="76"/>
  <c r="F409" i="76"/>
  <c r="A409" i="76"/>
  <c r="AA408" i="76"/>
  <c r="F408" i="76"/>
  <c r="A408" i="76"/>
  <c r="AA407" i="76"/>
  <c r="F407" i="76"/>
  <c r="A407" i="76"/>
  <c r="AC406" i="76"/>
  <c r="AA406" i="76"/>
  <c r="F406" i="76"/>
  <c r="A406" i="76"/>
  <c r="AA405" i="76"/>
  <c r="F405" i="76"/>
  <c r="A405" i="76"/>
  <c r="AA404" i="76"/>
  <c r="F404" i="76"/>
  <c r="A404" i="76"/>
  <c r="AC403" i="76"/>
  <c r="AA403" i="76"/>
  <c r="F403" i="76"/>
  <c r="A403" i="76"/>
  <c r="AA402" i="76"/>
  <c r="F402" i="76"/>
  <c r="A402" i="76"/>
  <c r="AA401" i="76"/>
  <c r="F401" i="76"/>
  <c r="A401" i="76"/>
  <c r="AA400" i="76"/>
  <c r="F400" i="76"/>
  <c r="A400" i="76"/>
  <c r="AC399" i="76"/>
  <c r="AA399" i="76"/>
  <c r="F399" i="76"/>
  <c r="A399" i="76"/>
  <c r="AA398" i="76"/>
  <c r="F398" i="76"/>
  <c r="A398" i="76"/>
  <c r="AC397" i="76"/>
  <c r="AA397" i="76"/>
  <c r="F397" i="76"/>
  <c r="A397" i="76"/>
  <c r="AC396" i="76"/>
  <c r="AA396" i="76"/>
  <c r="F396" i="76"/>
  <c r="A396" i="76"/>
  <c r="AA395" i="76"/>
  <c r="F395" i="76"/>
  <c r="A395" i="76"/>
  <c r="AA394" i="76"/>
  <c r="F394" i="76"/>
  <c r="A394" i="76"/>
  <c r="AA393" i="76"/>
  <c r="F393" i="76"/>
  <c r="A393" i="76"/>
  <c r="AA392" i="76"/>
  <c r="F392" i="76"/>
  <c r="A392" i="76"/>
  <c r="AA391" i="76"/>
  <c r="F391" i="76"/>
  <c r="A391" i="76"/>
  <c r="AA390" i="76"/>
  <c r="F390" i="76"/>
  <c r="A390" i="76"/>
  <c r="AA389" i="76"/>
  <c r="F389" i="76"/>
  <c r="A389" i="76"/>
  <c r="AA388" i="76"/>
  <c r="F388" i="76"/>
  <c r="A388" i="76"/>
  <c r="AC387" i="76"/>
  <c r="AA387" i="76"/>
  <c r="F387" i="76"/>
  <c r="A387" i="76"/>
  <c r="AA386" i="76"/>
  <c r="F386" i="76"/>
  <c r="A386" i="76"/>
  <c r="F385" i="76"/>
  <c r="A385" i="76"/>
  <c r="AA384" i="76"/>
  <c r="F384" i="76"/>
  <c r="A384" i="76"/>
  <c r="AA383" i="76"/>
  <c r="F383" i="76"/>
  <c r="A383" i="76"/>
  <c r="AA382" i="76"/>
  <c r="F382" i="76"/>
  <c r="A382" i="76"/>
  <c r="AA381" i="76"/>
  <c r="F381" i="76"/>
  <c r="A381" i="76"/>
  <c r="AA380" i="76"/>
  <c r="F380" i="76"/>
  <c r="A380" i="76"/>
  <c r="AA379" i="76"/>
  <c r="F379" i="76"/>
  <c r="A379" i="76"/>
  <c r="AA378" i="76"/>
  <c r="F378" i="76"/>
  <c r="A378" i="76"/>
  <c r="AA377" i="76"/>
  <c r="F377" i="76"/>
  <c r="A377" i="76"/>
  <c r="AA376" i="76"/>
  <c r="F376" i="76"/>
  <c r="A376" i="76"/>
  <c r="AA375" i="76"/>
  <c r="F375" i="76"/>
  <c r="A375" i="76"/>
  <c r="AA374" i="76"/>
  <c r="F374" i="76"/>
  <c r="A374" i="76"/>
  <c r="AA373" i="76"/>
  <c r="F373" i="76"/>
  <c r="A373" i="76"/>
  <c r="AA372" i="76"/>
  <c r="F372" i="76"/>
  <c r="A372" i="76"/>
  <c r="AA371" i="76"/>
  <c r="F371" i="76"/>
  <c r="A371" i="76"/>
  <c r="AA370" i="76"/>
  <c r="F370" i="76"/>
  <c r="A370" i="76"/>
  <c r="AA369" i="76"/>
  <c r="F369" i="76"/>
  <c r="A369" i="76"/>
  <c r="AA368" i="76"/>
  <c r="F368" i="76"/>
  <c r="A368" i="76"/>
  <c r="AA367" i="76"/>
  <c r="F367" i="76"/>
  <c r="A367" i="76"/>
  <c r="AA366" i="76"/>
  <c r="A366" i="76"/>
  <c r="AA365" i="76"/>
  <c r="F365" i="76"/>
  <c r="A365" i="76"/>
  <c r="AA364" i="76"/>
  <c r="F364" i="76"/>
  <c r="A364" i="76"/>
  <c r="AA363" i="76"/>
  <c r="F363" i="76"/>
  <c r="A363" i="76"/>
  <c r="AA362" i="76"/>
  <c r="F362" i="76"/>
  <c r="A362" i="76"/>
  <c r="AA361" i="76"/>
  <c r="F361" i="76"/>
  <c r="A361" i="76"/>
  <c r="AA360" i="76"/>
  <c r="F360" i="76"/>
  <c r="A360" i="76"/>
  <c r="AA359" i="76"/>
  <c r="F359" i="76"/>
  <c r="A359" i="76"/>
  <c r="AA358" i="76"/>
  <c r="F358" i="76"/>
  <c r="A358" i="76"/>
  <c r="AA357" i="76"/>
  <c r="F357" i="76"/>
  <c r="A357" i="76"/>
  <c r="AA356" i="76"/>
  <c r="F356" i="76"/>
  <c r="A356" i="76"/>
  <c r="AA355" i="76"/>
  <c r="F355" i="76"/>
  <c r="A355" i="76"/>
  <c r="AA354" i="76"/>
  <c r="F354" i="76"/>
  <c r="A354" i="76"/>
  <c r="AA353" i="76"/>
  <c r="F353" i="76"/>
  <c r="A353" i="76"/>
  <c r="AA352" i="76"/>
  <c r="F352" i="76"/>
  <c r="A352" i="76"/>
  <c r="AA351" i="76"/>
  <c r="F351" i="76"/>
  <c r="A351" i="76"/>
  <c r="AA350" i="76"/>
  <c r="F350" i="76"/>
  <c r="A350" i="76"/>
  <c r="AA349" i="76"/>
  <c r="F349" i="76"/>
  <c r="A349" i="76"/>
  <c r="AA348" i="76"/>
  <c r="F348" i="76"/>
  <c r="A348" i="76"/>
  <c r="AA347" i="76"/>
  <c r="F347" i="76"/>
  <c r="A347" i="76"/>
  <c r="AA346" i="76"/>
  <c r="F346" i="76"/>
  <c r="A346" i="76"/>
  <c r="AA345" i="76"/>
  <c r="F345" i="76"/>
  <c r="A345" i="76"/>
  <c r="AA344" i="76"/>
  <c r="F344" i="76"/>
  <c r="A344" i="76"/>
  <c r="AA343" i="76"/>
  <c r="F343" i="76"/>
  <c r="A343" i="76"/>
  <c r="AA342" i="76"/>
  <c r="F342" i="76"/>
  <c r="A342" i="76"/>
  <c r="AA341" i="76"/>
  <c r="F341" i="76"/>
  <c r="A341" i="76"/>
  <c r="AA340" i="76"/>
  <c r="F340" i="76"/>
  <c r="A340" i="76"/>
  <c r="AA339" i="76"/>
  <c r="F339" i="76"/>
  <c r="A339" i="76"/>
  <c r="AA338" i="76"/>
  <c r="F338" i="76"/>
  <c r="A338" i="76"/>
  <c r="AA337" i="76"/>
  <c r="F337" i="76"/>
  <c r="A337" i="76"/>
  <c r="AA336" i="76"/>
  <c r="F336" i="76"/>
  <c r="A336" i="76"/>
  <c r="AA335" i="76"/>
  <c r="F335" i="76"/>
  <c r="A335" i="76"/>
  <c r="AA334" i="76"/>
  <c r="F334" i="76"/>
  <c r="A334" i="76"/>
  <c r="AA333" i="76"/>
  <c r="F333" i="76"/>
  <c r="A333" i="76"/>
  <c r="AA332" i="76"/>
  <c r="F332" i="76"/>
  <c r="A332" i="76"/>
  <c r="AA331" i="76"/>
  <c r="F331" i="76"/>
  <c r="A331" i="76"/>
  <c r="AA330" i="76"/>
  <c r="F330" i="76"/>
  <c r="A330" i="76"/>
  <c r="AA329" i="76"/>
  <c r="F329" i="76"/>
  <c r="A329" i="76"/>
  <c r="AA328" i="76"/>
  <c r="F328" i="76"/>
  <c r="A328" i="76"/>
  <c r="AA327" i="76"/>
  <c r="F327" i="76"/>
  <c r="A327" i="76"/>
  <c r="AA326" i="76"/>
  <c r="F326" i="76"/>
  <c r="A326" i="76"/>
  <c r="AA325" i="76"/>
  <c r="F325" i="76"/>
  <c r="A325" i="76"/>
  <c r="AA324" i="76"/>
  <c r="F324" i="76"/>
  <c r="A324" i="76"/>
  <c r="AA323" i="76"/>
  <c r="F323" i="76"/>
  <c r="A323" i="76"/>
  <c r="AA322" i="76"/>
  <c r="F322" i="76"/>
  <c r="A322" i="76"/>
  <c r="AA321" i="76"/>
  <c r="F321" i="76"/>
  <c r="A321" i="76"/>
  <c r="AA320" i="76"/>
  <c r="F320" i="76"/>
  <c r="A320" i="76"/>
  <c r="AA319" i="76"/>
  <c r="F319" i="76"/>
  <c r="A319" i="76"/>
  <c r="AA318" i="76"/>
  <c r="F318" i="76"/>
  <c r="A318" i="76"/>
  <c r="AA317" i="76"/>
  <c r="F317" i="76"/>
  <c r="A317" i="76"/>
  <c r="AA316" i="76"/>
  <c r="F316" i="76"/>
  <c r="A316" i="76"/>
  <c r="AA315" i="76"/>
  <c r="F315" i="76"/>
  <c r="A315" i="76"/>
  <c r="AA314" i="76"/>
  <c r="F314" i="76"/>
  <c r="A314" i="76"/>
  <c r="AA313" i="76"/>
  <c r="F313" i="76"/>
  <c r="A313" i="76"/>
  <c r="AA312" i="76"/>
  <c r="F312" i="76"/>
  <c r="A312" i="76"/>
  <c r="F311" i="76"/>
  <c r="A311" i="76"/>
  <c r="AA310" i="76"/>
  <c r="F310" i="76"/>
  <c r="A310" i="76"/>
  <c r="AA309" i="76"/>
  <c r="F309" i="76"/>
  <c r="A309" i="76"/>
  <c r="AA308" i="76"/>
  <c r="F308" i="76"/>
  <c r="A308" i="76"/>
  <c r="AA307" i="76"/>
  <c r="F307" i="76"/>
  <c r="A307" i="76"/>
  <c r="AA306" i="76"/>
  <c r="F306" i="76"/>
  <c r="A306" i="76"/>
  <c r="AA305" i="76"/>
  <c r="F305" i="76"/>
  <c r="A305" i="76"/>
  <c r="AA304" i="76"/>
  <c r="F304" i="76"/>
  <c r="A304" i="76"/>
  <c r="AA303" i="76"/>
  <c r="F303" i="76"/>
  <c r="A303" i="76"/>
  <c r="AA302" i="76"/>
  <c r="F302" i="76"/>
  <c r="A302" i="76"/>
  <c r="F301" i="76"/>
  <c r="A301" i="76"/>
  <c r="AA300" i="76"/>
  <c r="F300" i="76"/>
  <c r="A300" i="76"/>
  <c r="AA299" i="76"/>
  <c r="F299" i="76"/>
  <c r="A299" i="76"/>
  <c r="AA298" i="76"/>
  <c r="F298" i="76"/>
  <c r="A298" i="76"/>
  <c r="AA297" i="76"/>
  <c r="F297" i="76"/>
  <c r="A297" i="76"/>
  <c r="AA296" i="76"/>
  <c r="F296" i="76"/>
  <c r="A296" i="76"/>
  <c r="AA295" i="76"/>
  <c r="F295" i="76"/>
  <c r="A295" i="76"/>
  <c r="AA294" i="76"/>
  <c r="F294" i="76"/>
  <c r="A294" i="76"/>
  <c r="A293" i="76"/>
  <c r="AA292" i="76"/>
  <c r="F292" i="76"/>
  <c r="A292" i="76"/>
  <c r="AA291" i="76"/>
  <c r="F291" i="76"/>
  <c r="A291" i="76"/>
  <c r="A290" i="76"/>
  <c r="AA289" i="76"/>
  <c r="F289" i="76"/>
  <c r="A289" i="76"/>
  <c r="AA288" i="76"/>
  <c r="F288" i="76"/>
  <c r="A288" i="76"/>
  <c r="AA287" i="76"/>
  <c r="F287" i="76"/>
  <c r="A287" i="76"/>
  <c r="AA286" i="76"/>
  <c r="F286" i="76"/>
  <c r="A286" i="76"/>
  <c r="AA285" i="76"/>
  <c r="F285" i="76"/>
  <c r="A285" i="76"/>
  <c r="AA284" i="76"/>
  <c r="F284" i="76"/>
  <c r="A284" i="76"/>
  <c r="AA283" i="76"/>
  <c r="F283" i="76"/>
  <c r="A283" i="76"/>
  <c r="F282" i="76"/>
  <c r="A282" i="76"/>
  <c r="AA281" i="76"/>
  <c r="F281" i="76"/>
  <c r="A281" i="76"/>
  <c r="AA280" i="76"/>
  <c r="F280" i="76"/>
  <c r="A280" i="76"/>
  <c r="AA279" i="76"/>
  <c r="F279" i="76"/>
  <c r="A279" i="76"/>
  <c r="AA278" i="76"/>
  <c r="F278" i="76"/>
  <c r="A278" i="76"/>
  <c r="AA277" i="76"/>
  <c r="F277" i="76"/>
  <c r="A277" i="76"/>
  <c r="AA276" i="76"/>
  <c r="F276" i="76"/>
  <c r="A276" i="76"/>
  <c r="F275" i="76"/>
  <c r="A275" i="76"/>
  <c r="AA274" i="76"/>
  <c r="F274" i="76"/>
  <c r="A274" i="76"/>
  <c r="AA273" i="76"/>
  <c r="F273" i="76"/>
  <c r="A273" i="76"/>
  <c r="AA272" i="76"/>
  <c r="F272" i="76"/>
  <c r="A272" i="76"/>
  <c r="AA271" i="76"/>
  <c r="F271" i="76"/>
  <c r="A271" i="76"/>
  <c r="AA270" i="76"/>
  <c r="F270" i="76"/>
  <c r="A270" i="76"/>
  <c r="AA269" i="76"/>
  <c r="F269" i="76"/>
  <c r="A269" i="76"/>
  <c r="AA268" i="76"/>
  <c r="F268" i="76"/>
  <c r="A268" i="76"/>
  <c r="AA267" i="76"/>
  <c r="F267" i="76"/>
  <c r="A267" i="76"/>
  <c r="AA266" i="76"/>
  <c r="F266" i="76"/>
  <c r="A266" i="76"/>
  <c r="AA265" i="76"/>
  <c r="F265" i="76"/>
  <c r="A265" i="76"/>
  <c r="AA264" i="76"/>
  <c r="F264" i="76"/>
  <c r="A264" i="76"/>
  <c r="AA263" i="76"/>
  <c r="F263" i="76"/>
  <c r="A263" i="76"/>
  <c r="AA262" i="76"/>
  <c r="F262" i="76"/>
  <c r="A262" i="76"/>
  <c r="AA261" i="76"/>
  <c r="F261" i="76"/>
  <c r="A261" i="76"/>
  <c r="AA260" i="76"/>
  <c r="F260" i="76"/>
  <c r="A260" i="76"/>
  <c r="AA259" i="76"/>
  <c r="F259" i="76"/>
  <c r="A259" i="76"/>
  <c r="AA258" i="76"/>
  <c r="F258" i="76"/>
  <c r="A258" i="76"/>
  <c r="AA257" i="76"/>
  <c r="F257" i="76"/>
  <c r="A257" i="76"/>
  <c r="AA256" i="76"/>
  <c r="F256" i="76"/>
  <c r="A256" i="76"/>
  <c r="AA255" i="76"/>
  <c r="F255" i="76"/>
  <c r="A255" i="76"/>
  <c r="AA254" i="76"/>
  <c r="F254" i="76"/>
  <c r="A254" i="76"/>
  <c r="AA253" i="76"/>
  <c r="F253" i="76"/>
  <c r="A253" i="76"/>
  <c r="AA252" i="76"/>
  <c r="F252" i="76"/>
  <c r="A252" i="76"/>
  <c r="F251" i="76"/>
  <c r="A251" i="76"/>
  <c r="AA250" i="76"/>
  <c r="F250" i="76"/>
  <c r="A250" i="76"/>
  <c r="AA249" i="76"/>
  <c r="F249" i="76"/>
  <c r="A249" i="76"/>
  <c r="AA248" i="76"/>
  <c r="F248" i="76"/>
  <c r="A248" i="76"/>
  <c r="AA247" i="76"/>
  <c r="F247" i="76"/>
  <c r="A247" i="76"/>
  <c r="AA246" i="76"/>
  <c r="F246" i="76"/>
  <c r="A246" i="76"/>
  <c r="AA245" i="76"/>
  <c r="F245" i="76"/>
  <c r="A245" i="76"/>
  <c r="AA244" i="76"/>
  <c r="F244" i="76"/>
  <c r="A244" i="76"/>
  <c r="AA243" i="76"/>
  <c r="F243" i="76"/>
  <c r="A243" i="76"/>
  <c r="AA242" i="76"/>
  <c r="F242" i="76"/>
  <c r="A242" i="76"/>
  <c r="AA241" i="76"/>
  <c r="F241" i="76"/>
  <c r="A241" i="76"/>
  <c r="AA240" i="76"/>
  <c r="F240" i="76"/>
  <c r="A240" i="76"/>
  <c r="AA239" i="76"/>
  <c r="F239" i="76"/>
  <c r="A239" i="76"/>
  <c r="AA238" i="76"/>
  <c r="F238" i="76"/>
  <c r="A238" i="76"/>
  <c r="AA237" i="76"/>
  <c r="F237" i="76"/>
  <c r="A237" i="76"/>
  <c r="AA236" i="76"/>
  <c r="F236" i="76"/>
  <c r="A236" i="76"/>
  <c r="AA235" i="76"/>
  <c r="F235" i="76"/>
  <c r="A235" i="76"/>
  <c r="AA234" i="76"/>
  <c r="F234" i="76"/>
  <c r="A234" i="76"/>
  <c r="AA233" i="76"/>
  <c r="F233" i="76"/>
  <c r="A233" i="76"/>
  <c r="AA232" i="76"/>
  <c r="F232" i="76"/>
  <c r="A232" i="76"/>
  <c r="AA231" i="76"/>
  <c r="F231" i="76"/>
  <c r="A231" i="76"/>
  <c r="AA230" i="76"/>
  <c r="F230" i="76"/>
  <c r="A230" i="76"/>
  <c r="AA229" i="76"/>
  <c r="F229" i="76"/>
  <c r="A229" i="76"/>
  <c r="AA228" i="76"/>
  <c r="F228" i="76"/>
  <c r="A228" i="76"/>
  <c r="AA227" i="76"/>
  <c r="F227" i="76"/>
  <c r="A227" i="76"/>
  <c r="AA226" i="76"/>
  <c r="F226" i="76"/>
  <c r="A226" i="76"/>
  <c r="AA225" i="76"/>
  <c r="F225" i="76"/>
  <c r="A225" i="76"/>
  <c r="AA224" i="76"/>
  <c r="F224" i="76"/>
  <c r="A224" i="76"/>
  <c r="AA223" i="76"/>
  <c r="F223" i="76"/>
  <c r="A223" i="76"/>
  <c r="AA222" i="76"/>
  <c r="F222" i="76"/>
  <c r="A222" i="76"/>
  <c r="AA221" i="76"/>
  <c r="F221" i="76"/>
  <c r="A221" i="76"/>
  <c r="AA220" i="76"/>
  <c r="F220" i="76"/>
  <c r="A220" i="76"/>
  <c r="AA219" i="76"/>
  <c r="F219" i="76"/>
  <c r="A219" i="76"/>
  <c r="AA218" i="76"/>
  <c r="F218" i="76"/>
  <c r="A218" i="76"/>
  <c r="AA217" i="76"/>
  <c r="F217" i="76"/>
  <c r="A217" i="76"/>
  <c r="AA216" i="76"/>
  <c r="F216" i="76"/>
  <c r="A216" i="76"/>
  <c r="AA215" i="76"/>
  <c r="F215" i="76"/>
  <c r="A215" i="76"/>
  <c r="AA214" i="76"/>
  <c r="F214" i="76"/>
  <c r="A214" i="76"/>
  <c r="AA213" i="76"/>
  <c r="F213" i="76"/>
  <c r="A213" i="76"/>
  <c r="AA212" i="76"/>
  <c r="F212" i="76"/>
  <c r="A212" i="76"/>
  <c r="AA211" i="76"/>
  <c r="F211" i="76"/>
  <c r="A211" i="76"/>
  <c r="AA210" i="76"/>
  <c r="F210" i="76"/>
  <c r="A210" i="76"/>
  <c r="AA209" i="76"/>
  <c r="F209" i="76"/>
  <c r="A209" i="76"/>
  <c r="AA208" i="76"/>
  <c r="F208" i="76"/>
  <c r="A208" i="76"/>
  <c r="AA207" i="76"/>
  <c r="F207" i="76"/>
  <c r="A207" i="76"/>
  <c r="AA206" i="76"/>
  <c r="F206" i="76"/>
  <c r="A206" i="76"/>
  <c r="AA205" i="76"/>
  <c r="F205" i="76"/>
  <c r="A205" i="76"/>
  <c r="AA204" i="76"/>
  <c r="F204" i="76"/>
  <c r="A204" i="76"/>
  <c r="AA203" i="76"/>
  <c r="F203" i="76"/>
  <c r="A203" i="76"/>
  <c r="AA202" i="76"/>
  <c r="F202" i="76"/>
  <c r="A202" i="76"/>
  <c r="F201" i="76"/>
  <c r="A201" i="76"/>
  <c r="AA200" i="76"/>
  <c r="F200" i="76"/>
  <c r="A200" i="76"/>
  <c r="AA199" i="76"/>
  <c r="F199" i="76"/>
  <c r="A199" i="76"/>
  <c r="AA198" i="76"/>
  <c r="F198" i="76"/>
  <c r="A198" i="76"/>
  <c r="AA197" i="76"/>
  <c r="F197" i="76"/>
  <c r="A197" i="76"/>
  <c r="AA196" i="76"/>
  <c r="F196" i="76"/>
  <c r="A196" i="76"/>
  <c r="AA195" i="76"/>
  <c r="F195" i="76"/>
  <c r="A195" i="76"/>
  <c r="AA194" i="76"/>
  <c r="F194" i="76"/>
  <c r="A194" i="76"/>
  <c r="AA193" i="76"/>
  <c r="F193" i="76"/>
  <c r="A193" i="76"/>
  <c r="AA192" i="76"/>
  <c r="F192" i="76"/>
  <c r="A192" i="76"/>
  <c r="AA191" i="76"/>
  <c r="F191" i="76"/>
  <c r="A191" i="76"/>
  <c r="AA190" i="76"/>
  <c r="F190" i="76"/>
  <c r="A190" i="76"/>
  <c r="AA189" i="76"/>
  <c r="F189" i="76"/>
  <c r="A189" i="76"/>
  <c r="AA188" i="76"/>
  <c r="F188" i="76"/>
  <c r="A188" i="76"/>
  <c r="AA187" i="76"/>
  <c r="F187" i="76"/>
  <c r="A187" i="76"/>
  <c r="AA186" i="76"/>
  <c r="F186" i="76"/>
  <c r="A186" i="76"/>
  <c r="AA185" i="76"/>
  <c r="F185" i="76"/>
  <c r="A185" i="76"/>
  <c r="AA184" i="76"/>
  <c r="A184" i="76"/>
  <c r="AA183" i="76"/>
  <c r="F183" i="76"/>
  <c r="A183" i="76"/>
  <c r="AA182" i="76"/>
  <c r="F182" i="76"/>
  <c r="A182" i="76"/>
  <c r="AA181" i="76"/>
  <c r="F181" i="76"/>
  <c r="A181" i="76"/>
  <c r="AA180" i="76"/>
  <c r="F180" i="76"/>
  <c r="A180" i="76"/>
  <c r="AA179" i="76"/>
  <c r="F179" i="76"/>
  <c r="A179" i="76"/>
  <c r="AA178" i="76"/>
  <c r="F178" i="76"/>
  <c r="A178" i="76"/>
  <c r="AA177" i="76"/>
  <c r="F177" i="76"/>
  <c r="A177" i="76"/>
  <c r="AA176" i="76"/>
  <c r="F176" i="76"/>
  <c r="A176" i="76"/>
  <c r="AA175" i="76"/>
  <c r="F175" i="76"/>
  <c r="A175" i="76"/>
  <c r="AA174" i="76"/>
  <c r="F174" i="76"/>
  <c r="A174" i="76"/>
  <c r="AA173" i="76"/>
  <c r="F173" i="76"/>
  <c r="A173" i="76"/>
  <c r="AA172" i="76"/>
  <c r="F172" i="76"/>
  <c r="A172" i="76"/>
  <c r="AA171" i="76"/>
  <c r="F171" i="76"/>
  <c r="A171" i="76"/>
  <c r="AA170" i="76"/>
  <c r="F170" i="76"/>
  <c r="A170" i="76"/>
  <c r="F169" i="76"/>
  <c r="A169" i="76"/>
  <c r="AA168" i="76"/>
  <c r="F168" i="76"/>
  <c r="A168" i="76"/>
  <c r="AA167" i="76"/>
  <c r="F167" i="76"/>
  <c r="A167" i="76"/>
  <c r="AA166" i="76"/>
  <c r="F166" i="76"/>
  <c r="A166" i="76"/>
  <c r="AA165" i="76"/>
  <c r="F165" i="76"/>
  <c r="A165" i="76"/>
  <c r="AA164" i="76"/>
  <c r="F164" i="76"/>
  <c r="A164" i="76"/>
  <c r="AA163" i="76"/>
  <c r="F163" i="76"/>
  <c r="A163" i="76"/>
  <c r="AA162" i="76"/>
  <c r="F162" i="76"/>
  <c r="A162" i="76"/>
  <c r="AA161" i="76"/>
  <c r="F161" i="76"/>
  <c r="A161" i="76"/>
  <c r="AA160" i="76"/>
  <c r="F160" i="76"/>
  <c r="A160" i="76"/>
  <c r="AA159" i="76"/>
  <c r="F159" i="76"/>
  <c r="A159" i="76"/>
  <c r="AA158" i="76"/>
  <c r="F158" i="76"/>
  <c r="A158" i="76"/>
  <c r="AA157" i="76"/>
  <c r="F157" i="76"/>
  <c r="A157" i="76"/>
  <c r="AA156" i="76"/>
  <c r="F156" i="76"/>
  <c r="A156" i="76"/>
  <c r="AA155" i="76"/>
  <c r="F155" i="76"/>
  <c r="A155" i="76"/>
  <c r="AA154" i="76"/>
  <c r="F154" i="76"/>
  <c r="A154" i="76"/>
  <c r="AA153" i="76"/>
  <c r="F153" i="76"/>
  <c r="A153" i="76"/>
  <c r="AA152" i="76"/>
  <c r="F152" i="76"/>
  <c r="A152" i="76"/>
  <c r="AA151" i="76"/>
  <c r="F151" i="76"/>
  <c r="A151" i="76"/>
  <c r="AA150" i="76"/>
  <c r="F150" i="76"/>
  <c r="A150" i="76"/>
  <c r="AA149" i="76"/>
  <c r="F149" i="76"/>
  <c r="A149" i="76"/>
  <c r="AA148" i="76"/>
  <c r="F148" i="76"/>
  <c r="A148" i="76"/>
  <c r="AA147" i="76"/>
  <c r="F147" i="76"/>
  <c r="A147" i="76"/>
  <c r="AA146" i="76"/>
  <c r="F146" i="76"/>
  <c r="A146" i="76"/>
  <c r="AA145" i="76"/>
  <c r="F145" i="76"/>
  <c r="A145" i="76"/>
  <c r="AA144" i="76"/>
  <c r="F144" i="76"/>
  <c r="A144" i="76"/>
  <c r="AA143" i="76"/>
  <c r="F143" i="76"/>
  <c r="A143" i="76"/>
  <c r="AA142" i="76"/>
  <c r="F142" i="76"/>
  <c r="A142" i="76"/>
  <c r="AA141" i="76"/>
  <c r="F141" i="76"/>
  <c r="A141" i="76"/>
  <c r="AA140" i="76"/>
  <c r="F140" i="76"/>
  <c r="A140" i="76"/>
  <c r="AA139" i="76"/>
  <c r="F139" i="76"/>
  <c r="A139" i="76"/>
  <c r="AA138" i="76"/>
  <c r="F138" i="76"/>
  <c r="A138" i="76"/>
  <c r="AA137" i="76"/>
  <c r="F137" i="76"/>
  <c r="A137" i="76"/>
  <c r="AA136" i="76"/>
  <c r="F136" i="76"/>
  <c r="A136" i="76"/>
  <c r="AA135" i="76"/>
  <c r="F135" i="76"/>
  <c r="A135" i="76"/>
  <c r="AA134" i="76"/>
  <c r="F134" i="76"/>
  <c r="A134" i="76"/>
  <c r="AA133" i="76"/>
  <c r="F133" i="76"/>
  <c r="A133" i="76"/>
  <c r="AA132" i="76"/>
  <c r="F132" i="76"/>
  <c r="A132" i="76"/>
  <c r="AA131" i="76"/>
  <c r="F131" i="76"/>
  <c r="A131" i="76"/>
  <c r="AA130" i="76"/>
  <c r="F130" i="76"/>
  <c r="A130" i="76"/>
  <c r="AA129" i="76"/>
  <c r="F129" i="76"/>
  <c r="A129" i="76"/>
  <c r="AA128" i="76"/>
  <c r="F128" i="76"/>
  <c r="A128" i="76"/>
  <c r="AA127" i="76"/>
  <c r="F127" i="76"/>
  <c r="A127" i="76"/>
  <c r="AA126" i="76"/>
  <c r="F126" i="76"/>
  <c r="A126" i="76"/>
  <c r="AA125" i="76"/>
  <c r="F125" i="76"/>
  <c r="A125" i="76"/>
  <c r="AA124" i="76"/>
  <c r="F124" i="76"/>
  <c r="A124" i="76"/>
  <c r="AA123" i="76"/>
  <c r="F123" i="76"/>
  <c r="A123" i="76"/>
  <c r="AA122" i="76"/>
  <c r="F122" i="76"/>
  <c r="A122" i="76"/>
  <c r="AA121" i="76"/>
  <c r="F121" i="76"/>
  <c r="A121" i="76"/>
  <c r="AA120" i="76"/>
  <c r="F120" i="76"/>
  <c r="A120" i="76"/>
  <c r="AA119" i="76"/>
  <c r="F119" i="76"/>
  <c r="A119" i="76"/>
  <c r="AA118" i="76"/>
  <c r="F118" i="76"/>
  <c r="A118" i="76"/>
  <c r="AA117" i="76"/>
  <c r="F117" i="76"/>
  <c r="A117" i="76"/>
  <c r="AA116" i="76"/>
  <c r="F116" i="76"/>
  <c r="A116" i="76"/>
  <c r="AA115" i="76"/>
  <c r="F115" i="76"/>
  <c r="A115" i="76"/>
  <c r="AA114" i="76"/>
  <c r="F114" i="76"/>
  <c r="A114" i="76"/>
  <c r="AA113" i="76"/>
  <c r="F113" i="76"/>
  <c r="A113" i="76"/>
  <c r="AA112" i="76"/>
  <c r="F112" i="76"/>
  <c r="A112" i="76"/>
  <c r="AA111" i="76"/>
  <c r="F111" i="76"/>
  <c r="A111" i="76"/>
  <c r="AA110" i="76"/>
  <c r="F110" i="76"/>
  <c r="A110" i="76"/>
  <c r="AA109" i="76"/>
  <c r="F109" i="76"/>
  <c r="A109" i="76"/>
  <c r="AA108" i="76"/>
  <c r="F108" i="76"/>
  <c r="A108" i="76"/>
  <c r="AA107" i="76"/>
  <c r="F107" i="76"/>
  <c r="A107" i="76"/>
  <c r="AA106" i="76"/>
  <c r="F106" i="76"/>
  <c r="A106" i="76"/>
  <c r="AA105" i="76"/>
  <c r="F105" i="76"/>
  <c r="A105" i="76"/>
  <c r="AA104" i="76"/>
  <c r="F104" i="76"/>
  <c r="A104" i="76"/>
  <c r="AA103" i="76"/>
  <c r="F103" i="76"/>
  <c r="A103" i="76"/>
  <c r="AA102" i="76"/>
  <c r="F102" i="76"/>
  <c r="A102" i="76"/>
  <c r="AA101" i="76"/>
  <c r="F101" i="76"/>
  <c r="A101" i="76"/>
  <c r="AA100" i="76"/>
  <c r="F100" i="76"/>
  <c r="A100" i="76"/>
  <c r="AA99" i="76"/>
  <c r="F99" i="76"/>
  <c r="A99" i="76"/>
  <c r="AA98" i="76"/>
  <c r="F98" i="76"/>
  <c r="A98" i="76"/>
  <c r="AA97" i="76"/>
  <c r="F97" i="76"/>
  <c r="A97" i="76"/>
  <c r="AA96" i="76"/>
  <c r="F96" i="76"/>
  <c r="A96" i="76"/>
  <c r="AA95" i="76"/>
  <c r="F95" i="76"/>
  <c r="A95" i="76"/>
  <c r="AA94" i="76"/>
  <c r="F94" i="76"/>
  <c r="A94" i="76"/>
  <c r="AA93" i="76"/>
  <c r="F93" i="76"/>
  <c r="A93" i="76"/>
  <c r="AA92" i="76"/>
  <c r="F92" i="76"/>
  <c r="A92" i="76"/>
  <c r="AA91" i="76"/>
  <c r="F91" i="76"/>
  <c r="A91" i="76"/>
  <c r="AA90" i="76"/>
  <c r="F90" i="76"/>
  <c r="A90" i="76"/>
  <c r="AA89" i="76"/>
  <c r="F89" i="76"/>
  <c r="A89" i="76"/>
  <c r="AA88" i="76"/>
  <c r="F88" i="76"/>
  <c r="A88" i="76"/>
  <c r="F87" i="76"/>
  <c r="A87" i="76"/>
  <c r="AA86" i="76"/>
  <c r="F86" i="76"/>
  <c r="A86" i="76"/>
  <c r="AA85" i="76"/>
  <c r="F85" i="76"/>
  <c r="A85" i="76"/>
  <c r="AA84" i="76"/>
  <c r="F84" i="76"/>
  <c r="A84" i="76"/>
  <c r="AA83" i="76"/>
  <c r="F83" i="76"/>
  <c r="A83" i="76"/>
  <c r="AA82" i="76"/>
  <c r="F82" i="76"/>
  <c r="A82" i="76"/>
  <c r="AA81" i="76"/>
  <c r="F81" i="76"/>
  <c r="A81" i="76"/>
  <c r="AA80" i="76"/>
  <c r="F80" i="76"/>
  <c r="A80" i="76"/>
  <c r="AA79" i="76"/>
  <c r="F79" i="76"/>
  <c r="A79" i="76"/>
  <c r="AA78" i="76"/>
  <c r="F78" i="76"/>
  <c r="A78" i="76"/>
  <c r="AA77" i="76"/>
  <c r="F77" i="76"/>
  <c r="A77" i="76"/>
  <c r="AA76" i="76"/>
  <c r="F76" i="76"/>
  <c r="A76" i="76"/>
  <c r="AA75" i="76"/>
  <c r="F75" i="76"/>
  <c r="A75" i="76"/>
  <c r="AA74" i="76"/>
  <c r="F74" i="76"/>
  <c r="A74" i="76"/>
  <c r="AA73" i="76"/>
  <c r="F73" i="76"/>
  <c r="A73" i="76"/>
  <c r="AA72" i="76"/>
  <c r="F72" i="76"/>
  <c r="A72" i="76"/>
  <c r="AA71" i="76"/>
  <c r="F71" i="76"/>
  <c r="A71" i="76"/>
  <c r="AA70" i="76"/>
  <c r="F70" i="76"/>
  <c r="A70" i="76"/>
  <c r="AA69" i="76"/>
  <c r="F69" i="76"/>
  <c r="A69" i="76"/>
  <c r="AA68" i="76"/>
  <c r="F68" i="76"/>
  <c r="A68" i="76"/>
  <c r="AA67" i="76"/>
  <c r="F67" i="76"/>
  <c r="A67" i="76"/>
  <c r="AA66" i="76"/>
  <c r="F66" i="76"/>
  <c r="A66" i="76"/>
  <c r="AA65" i="76"/>
  <c r="F65" i="76"/>
  <c r="A65" i="76"/>
  <c r="AA64" i="76"/>
  <c r="F64" i="76"/>
  <c r="A64" i="76"/>
  <c r="AA63" i="76"/>
  <c r="F63" i="76"/>
  <c r="A63" i="76"/>
  <c r="AA62" i="76"/>
  <c r="F62" i="76"/>
  <c r="A62" i="76"/>
  <c r="AA61" i="76"/>
  <c r="F61" i="76"/>
  <c r="A61" i="76"/>
  <c r="AA60" i="76"/>
  <c r="F60" i="76"/>
  <c r="A60" i="76"/>
  <c r="AA59" i="76"/>
  <c r="F59" i="76"/>
  <c r="A59" i="76"/>
  <c r="AA58" i="76"/>
  <c r="F58" i="76"/>
  <c r="A58" i="76"/>
  <c r="AA57" i="76"/>
  <c r="F57" i="76"/>
  <c r="A57" i="76"/>
  <c r="AA56" i="76"/>
  <c r="F56" i="76"/>
  <c r="A56" i="76"/>
  <c r="AA55" i="76"/>
  <c r="F55" i="76"/>
  <c r="A55" i="76"/>
  <c r="AA54" i="76"/>
  <c r="F54" i="76"/>
  <c r="A54" i="76"/>
  <c r="AA53" i="76"/>
  <c r="F53" i="76"/>
  <c r="A53" i="76"/>
  <c r="AA52" i="76"/>
  <c r="F52" i="76"/>
  <c r="A52" i="76"/>
  <c r="AA51" i="76"/>
  <c r="F51" i="76"/>
  <c r="A51" i="76"/>
  <c r="AA50" i="76"/>
  <c r="F50" i="76"/>
  <c r="A50" i="76"/>
  <c r="AA49" i="76"/>
  <c r="F49" i="76"/>
  <c r="A49" i="76"/>
  <c r="AA48" i="76"/>
  <c r="F48" i="76"/>
  <c r="A48" i="76"/>
  <c r="AA47" i="76"/>
  <c r="F47" i="76"/>
  <c r="A47" i="76"/>
  <c r="AA46" i="76"/>
  <c r="F46" i="76"/>
  <c r="A46" i="76"/>
  <c r="AA45" i="76"/>
  <c r="F45" i="76"/>
  <c r="A45" i="76"/>
  <c r="AA44" i="76"/>
  <c r="F44" i="76"/>
  <c r="A44" i="76"/>
  <c r="AA43" i="76"/>
  <c r="F43" i="76"/>
  <c r="A43" i="76"/>
  <c r="AA42" i="76"/>
  <c r="F42" i="76"/>
  <c r="A42" i="76"/>
  <c r="AA41" i="76"/>
  <c r="F41" i="76"/>
  <c r="A41" i="76"/>
  <c r="AA40" i="76"/>
  <c r="F40" i="76"/>
  <c r="A40" i="76"/>
  <c r="AA39" i="76"/>
  <c r="F39" i="76"/>
  <c r="A39" i="76"/>
  <c r="AA38" i="76"/>
  <c r="F38" i="76"/>
  <c r="A38" i="76"/>
  <c r="AA37" i="76"/>
  <c r="F37" i="76"/>
  <c r="A37" i="76"/>
  <c r="AA36" i="76"/>
  <c r="F36" i="76"/>
  <c r="A36" i="76"/>
  <c r="AA35" i="76"/>
  <c r="F35" i="76"/>
  <c r="A35" i="76"/>
  <c r="AA34" i="76"/>
  <c r="F34" i="76"/>
  <c r="A34" i="76"/>
  <c r="AA33" i="76"/>
  <c r="F33" i="76"/>
  <c r="A33" i="76"/>
  <c r="AA32" i="76"/>
  <c r="F32" i="76"/>
  <c r="A32" i="76"/>
  <c r="AA31" i="76"/>
  <c r="F31" i="76"/>
  <c r="A31" i="76"/>
  <c r="AA30" i="76"/>
  <c r="F30" i="76"/>
  <c r="A30" i="76"/>
  <c r="AA29" i="76"/>
  <c r="F29" i="76"/>
  <c r="A29" i="76"/>
  <c r="AA28" i="76"/>
  <c r="F28" i="76"/>
  <c r="A28" i="76"/>
  <c r="AA27" i="76"/>
  <c r="F27" i="76"/>
  <c r="A27" i="76"/>
  <c r="AA26" i="76"/>
  <c r="F26" i="76"/>
  <c r="A26" i="76"/>
  <c r="AA25" i="76"/>
  <c r="F25" i="76"/>
  <c r="A25" i="76"/>
  <c r="AA24" i="76"/>
  <c r="F24" i="76"/>
  <c r="A24" i="76"/>
  <c r="AA23" i="76"/>
  <c r="F23" i="76"/>
  <c r="A23" i="76"/>
  <c r="AA22" i="76"/>
  <c r="F22" i="76"/>
  <c r="A22" i="76"/>
  <c r="AA21" i="76"/>
  <c r="F21" i="76"/>
  <c r="A21" i="76"/>
  <c r="AA20" i="76"/>
  <c r="F20" i="76"/>
  <c r="A20" i="76"/>
  <c r="AA19" i="76"/>
  <c r="F19" i="76"/>
  <c r="A19" i="76"/>
  <c r="AA18" i="76"/>
  <c r="F18" i="76"/>
  <c r="A18" i="76"/>
  <c r="AA17" i="76"/>
  <c r="F17" i="76"/>
  <c r="A17" i="76"/>
  <c r="AA16" i="76"/>
  <c r="F16" i="76"/>
  <c r="A16" i="76"/>
  <c r="AA15" i="76"/>
  <c r="F15" i="76"/>
  <c r="A15" i="76"/>
  <c r="AA14" i="76"/>
  <c r="F14" i="76"/>
  <c r="A14" i="76"/>
  <c r="AA13" i="76"/>
  <c r="F13" i="76"/>
  <c r="A13" i="76"/>
  <c r="AA12" i="76"/>
  <c r="F12" i="76"/>
  <c r="A12" i="76"/>
  <c r="AA11" i="76"/>
  <c r="F11" i="76"/>
  <c r="A11" i="76"/>
  <c r="AA10" i="76"/>
  <c r="F10" i="76"/>
  <c r="A10" i="76"/>
  <c r="AA9" i="76"/>
  <c r="F9" i="76"/>
  <c r="A9" i="76"/>
  <c r="AA8" i="76"/>
  <c r="F8" i="76"/>
  <c r="A8" i="76"/>
  <c r="AA7" i="76"/>
  <c r="F7" i="76"/>
  <c r="A7" i="76"/>
  <c r="AA6" i="76"/>
  <c r="F6" i="76"/>
  <c r="A6" i="76"/>
  <c r="D40" i="5" l="1"/>
  <c r="F15" i="75"/>
  <c r="F14" i="75"/>
  <c r="F12" i="75"/>
  <c r="F11" i="75"/>
  <c r="F10" i="75"/>
  <c r="F8" i="75" l="1"/>
  <c r="K62" i="2"/>
  <c r="K61" i="2"/>
  <c r="K60" i="2"/>
  <c r="K59" i="2"/>
  <c r="K58" i="2"/>
  <c r="K57" i="2"/>
  <c r="K53" i="2"/>
  <c r="K51" i="2"/>
  <c r="K50" i="2"/>
  <c r="K49" i="2"/>
  <c r="K48" i="2"/>
  <c r="K47" i="2"/>
  <c r="K46" i="2"/>
  <c r="J45" i="2"/>
  <c r="I45" i="2"/>
  <c r="H45" i="2"/>
  <c r="G45" i="2"/>
  <c r="F45" i="2"/>
  <c r="E45" i="2"/>
  <c r="D45" i="2"/>
  <c r="K44" i="2"/>
  <c r="K43" i="2"/>
  <c r="K42" i="2"/>
  <c r="K41" i="2"/>
  <c r="K40" i="2"/>
  <c r="K39" i="2"/>
  <c r="J38" i="2"/>
  <c r="J54" i="2" s="1"/>
  <c r="I38" i="2"/>
  <c r="I54" i="2" s="1"/>
  <c r="H38" i="2"/>
  <c r="G38" i="2"/>
  <c r="F38" i="2"/>
  <c r="E38" i="2"/>
  <c r="D38" i="2"/>
  <c r="J29" i="2"/>
  <c r="I29" i="2"/>
  <c r="H29" i="2"/>
  <c r="G29" i="2"/>
  <c r="F29" i="2"/>
  <c r="E29" i="2"/>
  <c r="D29" i="2"/>
  <c r="J33" i="2"/>
  <c r="I33" i="2"/>
  <c r="H33" i="2"/>
  <c r="G33" i="2"/>
  <c r="F33" i="2"/>
  <c r="E33" i="2"/>
  <c r="D33" i="2"/>
  <c r="K34" i="2"/>
  <c r="K33" i="2" s="1"/>
  <c r="K32" i="2"/>
  <c r="K31" i="2"/>
  <c r="K30" i="2"/>
  <c r="K28" i="2"/>
  <c r="K27" i="2"/>
  <c r="K26" i="2"/>
  <c r="J25" i="2"/>
  <c r="I25" i="2"/>
  <c r="H25" i="2"/>
  <c r="G25" i="2"/>
  <c r="F25" i="2"/>
  <c r="E25" i="2"/>
  <c r="E35" i="2" s="1"/>
  <c r="D25" i="2"/>
  <c r="K85" i="1"/>
  <c r="J85" i="1"/>
  <c r="I85" i="1"/>
  <c r="H85" i="1"/>
  <c r="G85" i="1"/>
  <c r="F85" i="1"/>
  <c r="E85" i="1"/>
  <c r="D85" i="1"/>
  <c r="K101" i="1"/>
  <c r="J101" i="1"/>
  <c r="I101" i="1"/>
  <c r="H101" i="1"/>
  <c r="G101" i="1"/>
  <c r="F101" i="1"/>
  <c r="E101" i="1"/>
  <c r="D101" i="1"/>
  <c r="K71" i="1"/>
  <c r="J71" i="1"/>
  <c r="I71" i="1"/>
  <c r="H71" i="1"/>
  <c r="G71" i="1"/>
  <c r="F71" i="1"/>
  <c r="E71" i="1"/>
  <c r="D71" i="1"/>
  <c r="K49" i="1"/>
  <c r="J49" i="1"/>
  <c r="I49" i="1"/>
  <c r="H49" i="1"/>
  <c r="G49" i="1"/>
  <c r="F49" i="1"/>
  <c r="E49" i="1"/>
  <c r="D49" i="1"/>
  <c r="D37" i="1"/>
  <c r="L37" i="1"/>
  <c r="K37" i="1"/>
  <c r="J37" i="1"/>
  <c r="I37" i="1"/>
  <c r="H37" i="1"/>
  <c r="G37" i="1"/>
  <c r="F37" i="1"/>
  <c r="E37" i="1"/>
  <c r="I35" i="1"/>
  <c r="H35" i="1"/>
  <c r="G35" i="1"/>
  <c r="E35" i="1"/>
  <c r="D35" i="1"/>
  <c r="K25" i="2" l="1"/>
  <c r="F54" i="2"/>
  <c r="H54" i="2"/>
  <c r="H35" i="2"/>
  <c r="G54" i="2"/>
  <c r="D35" i="2"/>
  <c r="J35" i="2"/>
  <c r="F35" i="2"/>
  <c r="E54" i="2"/>
  <c r="K38" i="2"/>
  <c r="K45" i="2"/>
  <c r="K54" i="2" s="1"/>
  <c r="G35" i="2"/>
  <c r="D54" i="2"/>
  <c r="I35" i="2"/>
  <c r="K29" i="2"/>
  <c r="G56" i="1"/>
  <c r="H56" i="1"/>
  <c r="I56" i="1"/>
  <c r="F56" i="1"/>
  <c r="D56" i="1"/>
  <c r="J56" i="1"/>
  <c r="E56" i="1"/>
  <c r="K56" i="1"/>
  <c r="D57" i="3"/>
  <c r="K35" i="2" l="1"/>
  <c r="K17" i="2"/>
  <c r="J17" i="2"/>
  <c r="I17" i="2"/>
  <c r="H17" i="2"/>
  <c r="G17" i="2"/>
  <c r="F17" i="2"/>
  <c r="E17" i="2"/>
  <c r="D17" i="2"/>
  <c r="K9" i="2"/>
  <c r="J9" i="2"/>
  <c r="I9" i="2"/>
  <c r="I23" i="2" s="1"/>
  <c r="H9" i="2"/>
  <c r="G9" i="2"/>
  <c r="F9" i="2"/>
  <c r="E9" i="2"/>
  <c r="D9" i="2"/>
  <c r="J23" i="2" l="1"/>
  <c r="D23" i="2"/>
  <c r="H23" i="2"/>
  <c r="K23" i="2"/>
  <c r="E23" i="2"/>
  <c r="F23" i="2"/>
  <c r="G23" i="2"/>
  <c r="D8" i="4" l="1"/>
  <c r="F12" i="15" l="1"/>
  <c r="G12" i="15"/>
  <c r="G12" i="52"/>
  <c r="F8" i="52"/>
  <c r="E8" i="52"/>
  <c r="D8" i="52"/>
  <c r="G13" i="52" l="1"/>
  <c r="G8" i="52" s="1"/>
  <c r="G14" i="15" l="1"/>
  <c r="E14" i="15"/>
  <c r="E12" i="15" s="1"/>
  <c r="D12" i="15" l="1"/>
  <c r="D11" i="15" s="1"/>
  <c r="D21" i="15" s="1"/>
  <c r="E11" i="15"/>
  <c r="E21" i="15" s="1"/>
  <c r="F11" i="15"/>
  <c r="F21" i="15" s="1"/>
  <c r="J9" i="3" l="1"/>
  <c r="F9" i="3"/>
  <c r="K10" i="3"/>
  <c r="K11" i="3"/>
  <c r="K12" i="3"/>
  <c r="K13" i="3"/>
  <c r="K25" i="3"/>
  <c r="K9" i="3" l="1"/>
  <c r="J9" i="1"/>
  <c r="J35" i="1" s="1"/>
  <c r="F9" i="1"/>
  <c r="F35" i="1" s="1"/>
  <c r="K9" i="1" l="1"/>
  <c r="K35" i="1" s="1"/>
  <c r="E32" i="10" l="1"/>
  <c r="F32" i="10"/>
  <c r="G32" i="10"/>
  <c r="I32" i="10"/>
  <c r="J32" i="10"/>
  <c r="K32" i="10"/>
  <c r="E30" i="10"/>
  <c r="F30" i="10"/>
  <c r="G30" i="10"/>
  <c r="E22" i="10"/>
  <c r="F22" i="10"/>
  <c r="G22" i="10"/>
  <c r="F36" i="10" l="1"/>
  <c r="N30" i="10"/>
  <c r="G36" i="10"/>
  <c r="O30" i="10"/>
  <c r="D30" i="10"/>
  <c r="E36" i="10"/>
  <c r="M30" i="10"/>
  <c r="D22" i="10"/>
  <c r="H32" i="10"/>
  <c r="O32" i="10"/>
  <c r="M32" i="10"/>
  <c r="N32" i="10"/>
  <c r="D32" i="10"/>
  <c r="K22" i="10"/>
  <c r="K36" i="10" s="1"/>
  <c r="J22" i="10"/>
  <c r="I22" i="10"/>
  <c r="M22" i="10" l="1"/>
  <c r="M36" i="10" s="1"/>
  <c r="I36" i="10"/>
  <c r="M40" i="10" s="1"/>
  <c r="O40" i="10"/>
  <c r="N22" i="10"/>
  <c r="N36" i="10" s="1"/>
  <c r="J36" i="10"/>
  <c r="N40" i="10" s="1"/>
  <c r="D36" i="10"/>
  <c r="O36" i="10"/>
  <c r="H30" i="10"/>
  <c r="H22" i="10"/>
  <c r="L36" i="10"/>
  <c r="H36" i="10" l="1"/>
  <c r="L40" i="10" s="1"/>
  <c r="L38" i="10"/>
  <c r="L39" i="10"/>
  <c r="J51" i="3"/>
  <c r="I51" i="3"/>
  <c r="H51" i="3"/>
  <c r="G51" i="3"/>
  <c r="F51" i="3"/>
  <c r="E51" i="3"/>
  <c r="D51" i="3"/>
  <c r="J32" i="3"/>
  <c r="I32" i="3"/>
  <c r="H32" i="3"/>
  <c r="G32" i="3"/>
  <c r="F32" i="3"/>
  <c r="E32" i="3"/>
  <c r="D32" i="3"/>
  <c r="J27" i="3"/>
  <c r="I27" i="3"/>
  <c r="H27" i="3"/>
  <c r="G27" i="3"/>
  <c r="F27" i="3"/>
  <c r="E27" i="3"/>
  <c r="D27" i="3"/>
  <c r="K24" i="3"/>
  <c r="J14" i="3"/>
  <c r="I14" i="3"/>
  <c r="H14" i="3"/>
  <c r="G14" i="3"/>
  <c r="F14" i="3"/>
  <c r="E14" i="3"/>
  <c r="D14" i="3"/>
  <c r="I9" i="3"/>
  <c r="H9" i="3"/>
  <c r="G9" i="3"/>
  <c r="E9" i="3"/>
  <c r="D9" i="3"/>
  <c r="F21" i="3" l="1"/>
  <c r="J21" i="3"/>
  <c r="H60" i="3"/>
  <c r="E39" i="3"/>
  <c r="H21" i="3"/>
  <c r="G21" i="3"/>
  <c r="E21" i="3"/>
  <c r="D21" i="3"/>
  <c r="I21" i="3"/>
  <c r="D39" i="3"/>
  <c r="J39" i="3"/>
  <c r="I39" i="3"/>
  <c r="H39" i="3"/>
  <c r="G39" i="3"/>
  <c r="F39" i="3"/>
  <c r="G60" i="3"/>
  <c r="F60" i="3"/>
  <c r="E60" i="3"/>
  <c r="D60" i="3"/>
  <c r="I60" i="3"/>
  <c r="K21" i="3" l="1"/>
  <c r="K32" i="3" l="1"/>
  <c r="K63" i="5"/>
  <c r="K61" i="5"/>
  <c r="K60" i="5"/>
  <c r="J59" i="5"/>
  <c r="I59" i="5"/>
  <c r="H59" i="5"/>
  <c r="G59" i="5"/>
  <c r="F59" i="5"/>
  <c r="E59" i="5"/>
  <c r="D59" i="5"/>
  <c r="K58" i="5"/>
  <c r="K57" i="5"/>
  <c r="K54" i="5"/>
  <c r="K53" i="5"/>
  <c r="J52" i="5"/>
  <c r="I52" i="5"/>
  <c r="H52" i="5"/>
  <c r="G52" i="5"/>
  <c r="F52" i="5"/>
  <c r="E52" i="5"/>
  <c r="D52" i="5"/>
  <c r="K49" i="5"/>
  <c r="K48" i="5"/>
  <c r="J47" i="5"/>
  <c r="I47" i="5"/>
  <c r="H47" i="5"/>
  <c r="G47" i="5"/>
  <c r="F47" i="5"/>
  <c r="E47" i="5"/>
  <c r="D47" i="5"/>
  <c r="K43" i="5"/>
  <c r="K42" i="5"/>
  <c r="K41" i="5"/>
  <c r="J40" i="5"/>
  <c r="I40" i="5"/>
  <c r="H40" i="5"/>
  <c r="G40" i="5"/>
  <c r="F40" i="5"/>
  <c r="E40" i="5"/>
  <c r="K40" i="5"/>
  <c r="K39" i="5"/>
  <c r="K38" i="5"/>
  <c r="K35" i="5"/>
  <c r="K34" i="5"/>
  <c r="K33" i="5"/>
  <c r="J32" i="5"/>
  <c r="I32" i="5"/>
  <c r="H32" i="5"/>
  <c r="G32" i="5"/>
  <c r="F32" i="5"/>
  <c r="E32" i="5"/>
  <c r="D32" i="5"/>
  <c r="K29" i="5"/>
  <c r="K28" i="5"/>
  <c r="K27" i="5"/>
  <c r="J26" i="5"/>
  <c r="I26" i="5"/>
  <c r="H26" i="5"/>
  <c r="G26" i="5"/>
  <c r="F26" i="5"/>
  <c r="E26" i="5"/>
  <c r="D26" i="5"/>
  <c r="K24" i="5"/>
  <c r="K23" i="5"/>
  <c r="K22" i="5"/>
  <c r="K21" i="5"/>
  <c r="J20" i="5"/>
  <c r="I20" i="5"/>
  <c r="H20" i="5"/>
  <c r="G20" i="5"/>
  <c r="F20" i="5"/>
  <c r="E20" i="5"/>
  <c r="D20" i="5"/>
  <c r="K19" i="5"/>
  <c r="K18" i="5"/>
  <c r="K16" i="5"/>
  <c r="K15" i="5"/>
  <c r="K14" i="5"/>
  <c r="J13" i="5"/>
  <c r="I13" i="5"/>
  <c r="H13" i="5"/>
  <c r="G13" i="5"/>
  <c r="F13" i="5"/>
  <c r="E13" i="5"/>
  <c r="D13" i="5"/>
  <c r="K11" i="5"/>
  <c r="K10" i="5"/>
  <c r="K9" i="5"/>
  <c r="J8" i="5"/>
  <c r="I8" i="5"/>
  <c r="H8" i="5"/>
  <c r="G8" i="5"/>
  <c r="F8" i="5"/>
  <c r="E8" i="5"/>
  <c r="D8" i="5"/>
  <c r="J36" i="4"/>
  <c r="I36" i="4"/>
  <c r="H36" i="4"/>
  <c r="G36" i="4"/>
  <c r="F36" i="4"/>
  <c r="E36" i="4"/>
  <c r="D36" i="4"/>
  <c r="J35" i="4"/>
  <c r="I35" i="4"/>
  <c r="H35" i="4"/>
  <c r="G35" i="4"/>
  <c r="F35" i="4"/>
  <c r="E35" i="4"/>
  <c r="D35" i="4"/>
  <c r="J34" i="4"/>
  <c r="I34" i="4"/>
  <c r="H34" i="4"/>
  <c r="G34" i="4"/>
  <c r="F34" i="4"/>
  <c r="E34" i="4"/>
  <c r="D34" i="4"/>
  <c r="K32" i="4"/>
  <c r="K31" i="4"/>
  <c r="K30" i="4"/>
  <c r="K29" i="4"/>
  <c r="K28" i="4"/>
  <c r="J27" i="4"/>
  <c r="I27" i="4"/>
  <c r="H27" i="4"/>
  <c r="G27" i="4"/>
  <c r="F27" i="4"/>
  <c r="E27" i="4"/>
  <c r="D27" i="4"/>
  <c r="K26" i="4"/>
  <c r="K25" i="4"/>
  <c r="K24" i="4"/>
  <c r="J23" i="4"/>
  <c r="I23" i="4"/>
  <c r="H23" i="4"/>
  <c r="G23" i="4"/>
  <c r="F23" i="4"/>
  <c r="E23" i="4"/>
  <c r="D23" i="4"/>
  <c r="J21" i="4"/>
  <c r="I21" i="4"/>
  <c r="H21" i="4"/>
  <c r="G21" i="4"/>
  <c r="F21" i="4"/>
  <c r="E21" i="4"/>
  <c r="D21" i="4"/>
  <c r="J20" i="4"/>
  <c r="I20" i="4"/>
  <c r="H20" i="4"/>
  <c r="G20" i="4"/>
  <c r="F20" i="4"/>
  <c r="E20" i="4"/>
  <c r="D20" i="4"/>
  <c r="J19" i="4"/>
  <c r="I19" i="4"/>
  <c r="H19" i="4"/>
  <c r="G19" i="4"/>
  <c r="F19" i="4"/>
  <c r="E19" i="4"/>
  <c r="D19" i="4"/>
  <c r="K17" i="4"/>
  <c r="K16" i="4"/>
  <c r="K15" i="4"/>
  <c r="K14" i="4"/>
  <c r="K13" i="4"/>
  <c r="J12" i="4"/>
  <c r="I12" i="4"/>
  <c r="H12" i="4"/>
  <c r="G12" i="4"/>
  <c r="F12" i="4"/>
  <c r="E12" i="4"/>
  <c r="D12" i="4"/>
  <c r="K11" i="4"/>
  <c r="K10" i="4"/>
  <c r="K9" i="4"/>
  <c r="J8" i="4"/>
  <c r="I8" i="4"/>
  <c r="H8" i="4"/>
  <c r="G8" i="4"/>
  <c r="F8" i="4"/>
  <c r="E8" i="4"/>
  <c r="K52" i="3"/>
  <c r="K20" i="3"/>
  <c r="K19" i="3"/>
  <c r="K17" i="3"/>
  <c r="K16" i="3"/>
  <c r="K15" i="3"/>
  <c r="I33" i="4" l="1"/>
  <c r="K47" i="5"/>
  <c r="F33" i="4"/>
  <c r="H18" i="4"/>
  <c r="I18" i="4"/>
  <c r="K8" i="4"/>
  <c r="K59" i="5"/>
  <c r="E18" i="4"/>
  <c r="K21" i="4"/>
  <c r="G33" i="4"/>
  <c r="K20" i="5"/>
  <c r="K19" i="4"/>
  <c r="K27" i="4"/>
  <c r="J33" i="4"/>
  <c r="K36" i="4"/>
  <c r="K26" i="5"/>
  <c r="J18" i="4"/>
  <c r="H33" i="4"/>
  <c r="K13" i="5"/>
  <c r="K52" i="5"/>
  <c r="K12" i="4"/>
  <c r="F18" i="4"/>
  <c r="K23" i="4"/>
  <c r="D33" i="4"/>
  <c r="E33" i="4"/>
  <c r="G18" i="4"/>
  <c r="K20" i="4"/>
  <c r="K8" i="5"/>
  <c r="K32" i="5"/>
  <c r="K39" i="3"/>
  <c r="K51" i="3"/>
  <c r="K23" i="3"/>
  <c r="K14" i="3"/>
  <c r="K34" i="4"/>
  <c r="D18" i="4"/>
  <c r="K35" i="4"/>
  <c r="K18" i="4" l="1"/>
  <c r="K33" i="4"/>
  <c r="C26" i="18" l="1"/>
  <c r="C38"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G12" authorId="0" shapeId="0" xr:uid="{637E1301-97DE-4ADE-A678-42BA0294413C}">
      <text>
        <r>
          <rPr>
            <b/>
            <sz val="9"/>
            <color indexed="81"/>
            <rFont val="Tahoma"/>
            <family val="2"/>
          </rPr>
          <t>ADMIN:</t>
        </r>
        <r>
          <rPr>
            <sz val="9"/>
            <color indexed="81"/>
            <rFont val="Tahoma"/>
            <family val="2"/>
          </rPr>
          <t xml:space="preserve">
Đang tạm tính đối với số sv thực tế do Viện quản lý và dự kiến tuyển mới; Số Do TT GDTX quản lý thì bên TT GDTX xây dựng kế hoạch giảng dạy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L40" authorId="0" shapeId="0" xr:uid="{0A69C4A8-820B-4D2C-A09D-CD2AE1ABA8F6}">
      <text>
        <r>
          <rPr>
            <b/>
            <sz val="9"/>
            <color indexed="81"/>
            <rFont val="Tahoma"/>
            <family val="2"/>
          </rPr>
          <t>ADMIN:</t>
        </r>
        <r>
          <rPr>
            <sz val="9"/>
            <color indexed="81"/>
            <rFont val="Tahoma"/>
            <family val="2"/>
          </rPr>
          <t xml:space="preserve">
kiểm tra số liệu này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H11" authorId="0" shapeId="0" xr:uid="{0EFE4040-AD7D-4D2F-BFB5-CA9C591D412D}">
      <text>
        <r>
          <rPr>
            <b/>
            <sz val="9"/>
            <color indexed="81"/>
            <rFont val="Tahoma"/>
            <family val="2"/>
          </rPr>
          <t>ADMIN:</t>
        </r>
        <r>
          <rPr>
            <sz val="9"/>
            <color indexed="81"/>
            <rFont val="Tahoma"/>
            <family val="2"/>
          </rPr>
          <t xml:space="preserve">
Cái này là hoạt động của khoa viện đào tạo, đã được trình bày ở khoa viện thì không dưa vào kế hoạch năm học của TT
</t>
        </r>
        <r>
          <rPr>
            <b/>
            <sz val="9"/>
            <color indexed="81"/>
            <rFont val="Tahoma"/>
            <family val="2"/>
            <charset val="163"/>
          </rPr>
          <t>Kế hoạch này khoa Đào tạo chưa đưa vào</t>
        </r>
      </text>
    </comment>
  </commentList>
</comments>
</file>

<file path=xl/sharedStrings.xml><?xml version="1.0" encoding="utf-8"?>
<sst xmlns="http://schemas.openxmlformats.org/spreadsheetml/2006/main" count="15230" uniqueCount="3066">
  <si>
    <t>TRƯỜNG ĐẠI HỌC VINH</t>
  </si>
  <si>
    <t>Biểu số 1</t>
  </si>
  <si>
    <t xml:space="preserve">Đơn vị tính: sinh viên, học viên </t>
  </si>
  <si>
    <t>STT</t>
  </si>
  <si>
    <t>Nội dung</t>
  </si>
  <si>
    <t>Đơn vị tính</t>
  </si>
  <si>
    <t>Khối ngành 1</t>
  </si>
  <si>
    <t>Khối ngành 2</t>
  </si>
  <si>
    <t>Khối ngành 3</t>
  </si>
  <si>
    <t>Khối ngành 4</t>
  </si>
  <si>
    <t>Khối ngành 5</t>
  </si>
  <si>
    <t>Khối ngành 6</t>
  </si>
  <si>
    <t>Khối ngành 7</t>
  </si>
  <si>
    <t>Cộng toàn đơn vị</t>
  </si>
  <si>
    <t>Ghi chú</t>
  </si>
  <si>
    <t>A</t>
  </si>
  <si>
    <t xml:space="preserve">Đào tạo chính quy </t>
  </si>
  <si>
    <t>I</t>
  </si>
  <si>
    <t>1.1</t>
  </si>
  <si>
    <t>Số SV có mặt ngày 01/01/2022 theo khối ngành, gồm:
(Tổng số sinh viên mục này chính là quy mô sinh viên có mặt học kỳ II năm học 2021-2022 từ tháng 1-6/2022)</t>
  </si>
  <si>
    <t>Sinh viên</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</si>
  <si>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</si>
  <si>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</si>
  <si>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</si>
  <si>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</si>
  <si>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</si>
  <si>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</si>
  <si>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</si>
  <si>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t>
  </si>
  <si>
    <t>1.4</t>
  </si>
  <si>
    <t>Số sinh viên có mặt ngày 31/12/2022 theo khối ngành, gồm:
(Số sinh viên này được coi là quy mô sinh viên có mặt học kỳ I năm học 2022-2023 từ tháng 9-12/2022)</t>
  </si>
  <si>
    <t>II</t>
  </si>
  <si>
    <t>TRƯỞNG ĐƠN VỊ</t>
  </si>
  <si>
    <t>ĐÀO TẠO THẠC SỸ</t>
  </si>
  <si>
    <t>Học viên</t>
  </si>
  <si>
    <t>ĐÀO TẠO TIẾN SỸ</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</si>
  <si>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</si>
  <si>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</si>
  <si>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</si>
  <si>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</si>
  <si>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</si>
  <si>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</si>
  <si>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</si>
  <si>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Lưu ý: số lượng các đơn vị cập nhật phải khớp với số lượng các phòng ban chức năng cung cấp</t>
  </si>
  <si>
    <t>ĐÀO TẠO VỪA LÀM VỪA HỌC</t>
  </si>
  <si>
    <t>Số lượng</t>
  </si>
  <si>
    <t>THPT CHUYÊN</t>
  </si>
  <si>
    <t>Học sinh</t>
  </si>
  <si>
    <t>.- Lớp 12 (Tuyển sinh năm 2019)</t>
  </si>
  <si>
    <t>.- Lớp 11 (Tuyển sinh năm 2020)</t>
  </si>
  <si>
    <t>.- Lớp 10 (Tuyển mới năm 2021)</t>
  </si>
  <si>
    <t>Học sinh chuyển trường nếu có trong năm 2022 
(Tính dự kiến  trong cả năm 2022)</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</si>
  <si>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</si>
  <si>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</si>
  <si>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</si>
  <si>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</si>
  <si>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</si>
  <si>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</si>
  <si>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</si>
  <si>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HS</t>
  </si>
  <si>
    <t>Số học sinh có mặt ngày 01/01/2022 theo khối ngành, gồm:
(Tổng số học sinh mục này chính là quy mô có mặt học kỳ II năm học 2021-2022 từ tháng 1-6/2022)</t>
  </si>
  <si>
    <t>Học sinh tuyển mới năm 2022 theo khối ngành
(Tính dự kiến tổng số tuyển mới trong năm 2022)</t>
  </si>
  <si>
    <t>BẬC MẦM NON</t>
  </si>
  <si>
    <t>Trẻ mầm non</t>
  </si>
  <si>
    <t xml:space="preserve"> _ Trẻ mẫu giáo dưới 3 tuổi (Tuyển mới năm 2022)</t>
  </si>
  <si>
    <t xml:space="preserve"> - Trẻ 5-6 tuổi (Tuyển mới năm 2019)</t>
  </si>
  <si>
    <t xml:space="preserve"> _Trẻ 4-5 tuổi (Tuyển mới năm 2020)</t>
  </si>
  <si>
    <t>_ Trẻ 3-4 tuổi (Tuyển mới năm 2021)</t>
  </si>
  <si>
    <t>BẬC TIỂU HỌC</t>
  </si>
  <si>
    <t xml:space="preserve"> _ Lớp 1 (Tuyển sinh năm 2022)</t>
  </si>
  <si>
    <t>.- Lớp 5 (Tuyển sinh năm 2018)</t>
  </si>
  <si>
    <t>.- Lớp 4 (Tuyển sinh năm 2019)</t>
  </si>
  <si>
    <t>.- Lớp 3 (Tuyển sinh năm 2020)</t>
  </si>
  <si>
    <t>.- Lớp 2 (Tuyển sinh năm 2021)</t>
  </si>
  <si>
    <t>III</t>
  </si>
  <si>
    <t>BẬC THCS</t>
  </si>
  <si>
    <t xml:space="preserve"> _ Lớp 6 (Tuyển sinh năm 2022)</t>
  </si>
  <si>
    <t>.- Lớp 9 (Tuyển sinh năm 2019)</t>
  </si>
  <si>
    <t>.- Lớp 8 (Tuyển sinh năm 2020)</t>
  </si>
  <si>
    <t>.- Lớp 7 (Tuyển sinh năm 2021)</t>
  </si>
  <si>
    <t>(Mẫu dành cho các đơn vị đào tạo từ bậc đại học trở lên)</t>
  </si>
  <si>
    <t xml:space="preserve">Đơn vị tính: </t>
  </si>
  <si>
    <t xml:space="preserve">Tên học phần hoặc chuyên đề; 
hướng dẫn luận văn, đồ án, luận án </t>
  </si>
  <si>
    <t>Số TC theo chương trình đào tạo</t>
  </si>
  <si>
    <t>Số lớp TC dự kiến mở</t>
  </si>
  <si>
    <t>Số tiết giảng dạy quy chuẩn</t>
  </si>
  <si>
    <t>Tổng số giờ giảng dạy quy chuẩn kế hoạch đăng ký thực hiện</t>
  </si>
  <si>
    <t>GV trong đơn vị đảm nhận</t>
  </si>
  <si>
    <t>GV khối HC Trường đảm nhận</t>
  </si>
  <si>
    <t>GV thỉnh giảng</t>
  </si>
  <si>
    <t>(1)</t>
  </si>
  <si>
    <t>(2)</t>
  </si>
  <si>
    <t>(3)</t>
  </si>
  <si>
    <t>(4)</t>
  </si>
  <si>
    <t>(5)</t>
  </si>
  <si>
    <t>(7)</t>
  </si>
  <si>
    <t>(10)</t>
  </si>
  <si>
    <t>(11)</t>
  </si>
  <si>
    <t>(12)</t>
  </si>
  <si>
    <t>(13)</t>
  </si>
  <si>
    <t>(14)</t>
  </si>
  <si>
    <t>(15)</t>
  </si>
  <si>
    <t>(16)</t>
  </si>
  <si>
    <t>a</t>
  </si>
  <si>
    <t>a.1</t>
  </si>
  <si>
    <t>a.2</t>
  </si>
  <si>
    <t>a.3</t>
  </si>
  <si>
    <t>a.4</t>
  </si>
  <si>
    <t>a.5</t>
  </si>
  <si>
    <t>b</t>
  </si>
  <si>
    <t>Đại học Giáo dục từ xa</t>
  </si>
  <si>
    <t>B</t>
  </si>
  <si>
    <t>Họ và tên</t>
  </si>
  <si>
    <t>Chức danh</t>
  </si>
  <si>
    <t>(6)</t>
  </si>
  <si>
    <t>(8)</t>
  </si>
  <si>
    <t>Biểu số 3</t>
  </si>
  <si>
    <t>Đơn vị tính: Tiết chuẩn</t>
  </si>
  <si>
    <t>Tổ bộ môn và họ tên giảng viên</t>
  </si>
  <si>
    <t>Số giờ chuẩn theo định mức</t>
  </si>
  <si>
    <t>Số giờ chuẩn được miễn giảm</t>
  </si>
  <si>
    <t>Số giờ chuẩn còn phải đảm nhận</t>
  </si>
  <si>
    <t>Cộng</t>
  </si>
  <si>
    <t>Giờ giảng dạy</t>
  </si>
  <si>
    <t>Giờ NCKH</t>
  </si>
  <si>
    <t>Giờ HĐCM khác</t>
  </si>
  <si>
    <t>(9)</t>
  </si>
  <si>
    <t>BỘ GIÁO DỤC VÀ ĐÀO TẠO</t>
  </si>
  <si>
    <t>Tổng cộng toàn đơn vị:</t>
  </si>
  <si>
    <t>.- Khóa 63 (Dự kiến tuyển năm 2022)
"Giao kế hoạch tối thiểu bằng số tuyển sinh của K62;"</t>
  </si>
  <si>
    <t>Đơn vị tính: nghìn đồng</t>
  </si>
  <si>
    <t>Tổng cộng:</t>
  </si>
  <si>
    <t xml:space="preserve">    TRƯỜNG ĐẠI HỌC VINH</t>
  </si>
  <si>
    <t>Biểu số 5</t>
  </si>
  <si>
    <t>Các nội dung cần mua sắm tài sản</t>
  </si>
  <si>
    <t>Đơn giá</t>
  </si>
  <si>
    <t>Thành tiền</t>
  </si>
  <si>
    <t xml:space="preserve">Sửa chữa, bảo dưỡng tài sản có giá trị </t>
  </si>
  <si>
    <t>Chức vụ</t>
  </si>
  <si>
    <t>Biểu số 7</t>
  </si>
  <si>
    <t>Chủ trì đề tài, dự án</t>
  </si>
  <si>
    <t>Các đề tài, dự án cấp Nhà nước</t>
  </si>
  <si>
    <t>IV</t>
  </si>
  <si>
    <t>Đơn vị tính: Nghìn đồng</t>
  </si>
  <si>
    <t>TT</t>
  </si>
  <si>
    <t>Biểu 8</t>
  </si>
  <si>
    <t>Số lượt tín chỉ/HSSV dự kiến đảm nhiệm</t>
  </si>
  <si>
    <t>Biểu 5</t>
  </si>
  <si>
    <t>Biểu số 12</t>
  </si>
  <si>
    <t>Đơn vị</t>
  </si>
  <si>
    <t xml:space="preserve"> Ban quản lý cơ sở II </t>
  </si>
  <si>
    <t xml:space="preserve"> Trạm Y tế </t>
  </si>
  <si>
    <t xml:space="preserve">Khoa Giáo dục thể chất </t>
  </si>
  <si>
    <t xml:space="preserve">Khoa Sư phạm Ngoại ngữ </t>
  </si>
  <si>
    <t xml:space="preserve">Khoa Xây dựng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</si>
  <si>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</si>
  <si>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</si>
  <si>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</si>
  <si>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</si>
  <si>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</si>
  <si>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</si>
  <si>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</si>
  <si>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</si>
  <si>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</si>
  <si>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Giáo dục Thường xuyên </t>
  </si>
  <si>
    <t xml:space="preserve">Trung tâm Kiểm định chất lượng giáo dục </t>
  </si>
  <si>
    <t xml:space="preserve">Trung tâm Nội trú </t>
  </si>
  <si>
    <t xml:space="preserve">Trung tâm Thực hành - Thí nghiệm </t>
  </si>
  <si>
    <t xml:space="preserve">Trường Thực hành sư phạm </t>
  </si>
  <si>
    <t xml:space="preserve">Trường Trung học Phổ thông Chuyên </t>
  </si>
  <si>
    <t xml:space="preserve">Viện Công nghệ Hóa sinh - Môi trường </t>
  </si>
  <si>
    <t xml:space="preserve">Viện Kỹ thuật - Công nghệ </t>
  </si>
  <si>
    <t xml:space="preserve">Viện Nông nghiệp và Tài nguyên </t>
  </si>
  <si>
    <t xml:space="preserve"> Văn phòng đại diện tỉnh Thanh Hóa </t>
  </si>
  <si>
    <t xml:space="preserve"> Nhà Xuất bản </t>
  </si>
  <si>
    <t xml:space="preserve">  TRƯỜNG ĐẠI HỌC VINH</t>
  </si>
  <si>
    <t>Biểu số 10</t>
  </si>
  <si>
    <t>ĐVT: Nghìn đồng</t>
  </si>
  <si>
    <t>Chi cho con người</t>
  </si>
  <si>
    <t>Chi cho chuyên môn, nghiệp vụ</t>
  </si>
  <si>
    <t>2.1</t>
  </si>
  <si>
    <t>2.2</t>
  </si>
  <si>
    <t>2.3</t>
  </si>
  <si>
    <t>Chi khác</t>
  </si>
  <si>
    <t>QUY MÔ ĐÀO TẠO THỰC HÀNH SƯ PHẠM NĂM 2022</t>
  </si>
  <si>
    <t xml:space="preserve">   TRƯỜNG ĐẠI HỌC VINH</t>
  </si>
  <si>
    <t>Sinh viên Đại học chính quy</t>
  </si>
  <si>
    <t>Sinh viên liên thông chính quy</t>
  </si>
  <si>
    <t>Sinh viên văn bằng 2</t>
  </si>
  <si>
    <t>Sinh viên ngành 2</t>
  </si>
  <si>
    <t>.- Khóa 58 (Tuyến sinh năm 2017 trở về trước)</t>
  </si>
  <si>
    <t>Lưu học sinh học đại học</t>
  </si>
  <si>
    <t>Thạc sĩ trong nước</t>
  </si>
  <si>
    <t>Thạc sĩ lưu học sinh</t>
  </si>
  <si>
    <t>Tiến sĩ trong nước</t>
  </si>
  <si>
    <t>Tiến sĩ Lưu học sinh</t>
  </si>
  <si>
    <t>Hệ số lớp đông / lớp ít nếu có</t>
  </si>
  <si>
    <t>Số lượng sinh viên</t>
  </si>
  <si>
    <t>CỘNG HÒA XÃ HỘI CHỦ NGHĨA VIỆT NAM</t>
  </si>
  <si>
    <t>Độc lập - Tự do - Hạnh phúc</t>
  </si>
  <si>
    <t>Trình độ</t>
  </si>
  <si>
    <t>Bậc đào tạo</t>
  </si>
  <si>
    <t>Năm sinh</t>
  </si>
  <si>
    <t>Dân tộc</t>
  </si>
  <si>
    <t>Khoa/Bộ môn/Tổ</t>
  </si>
  <si>
    <t>Chuyên ngành
 đào tạo</t>
  </si>
  <si>
    <t>Nam</t>
  </si>
  <si>
    <t>Nữ</t>
  </si>
  <si>
    <t>Nội dung 
đào tạo</t>
  </si>
  <si>
    <t>Bậc đạo tạo</t>
  </si>
  <si>
    <t>Nơi đào tạo</t>
  </si>
  <si>
    <t xml:space="preserve">Kinh phí dự trù
</t>
  </si>
  <si>
    <t>Tại ĐHV</t>
  </si>
  <si>
    <t>Trong nước</t>
  </si>
  <si>
    <t>Ngoài nước</t>
  </si>
  <si>
    <t>Nội dung
 bồi dưỡng</t>
  </si>
  <si>
    <t>Thời lượng chương trình</t>
  </si>
  <si>
    <t>Nơi bồi dưỡng</t>
  </si>
  <si>
    <t>Kinh phí
 dự trù</t>
  </si>
  <si>
    <t>Tại
ĐHV</t>
  </si>
  <si>
    <t>Tiêu đề/Nội dung</t>
  </si>
  <si>
    <t>Thời lượng</t>
  </si>
  <si>
    <t>Nơi tổ chức</t>
  </si>
  <si>
    <t>Ngành/chuyên ngành</t>
  </si>
  <si>
    <t>Chức danh hiện tại</t>
  </si>
  <si>
    <t>Chức danh đề nghị 
bổ nhiệm/thay đổi</t>
  </si>
  <si>
    <t xml:space="preserve">Năm </t>
  </si>
  <si>
    <t xml:space="preserve"> </t>
  </si>
  <si>
    <t>Mục đích sử dụng</t>
  </si>
  <si>
    <t>Tổng cộng</t>
  </si>
  <si>
    <t>3.1</t>
  </si>
  <si>
    <t>(8)=(3)x(4)x(7)</t>
  </si>
  <si>
    <t>.- Khóa 63</t>
  </si>
  <si>
    <t>a.11</t>
  </si>
  <si>
    <t>a.12</t>
  </si>
  <si>
    <t>CBGD đảm nhận ĐM giờ tập sự (thử việc): 0</t>
  </si>
  <si>
    <t>CBGD đảm nhận ĐM giờ giáo viên: 0</t>
  </si>
  <si>
    <t>Đại học</t>
  </si>
  <si>
    <t>KẾ HOẠCH BIÊN SOẠN, XUẤT BẢN GIÁO TRÌNH, TÀI LIỆU HỌC TẬP
Năm tài chính 2022</t>
  </si>
  <si>
    <t>Tên giáo trình/tài liệu học tập 
đăng ký biên soạn, xuất bản</t>
  </si>
  <si>
    <t>Tên học phần tương ứng</t>
  </si>
  <si>
    <t>Hệ ĐT
ĐH/SĐH</t>
  </si>
  <si>
    <t>Mã HP</t>
  </si>
  <si>
    <t>Số TC</t>
  </si>
  <si>
    <t>Khoa quản lý HP</t>
  </si>
  <si>
    <t>Chủ biên (chức danh, học vị)</t>
  </si>
  <si>
    <t xml:space="preserve">Các đồng tác giả </t>
  </si>
  <si>
    <t>Thời gian nộp bản thảo</t>
  </si>
  <si>
    <t>ĐH</t>
  </si>
  <si>
    <t>*</t>
  </si>
  <si>
    <t>HIỆU TRƯỞNG</t>
  </si>
  <si>
    <t>Chi hộ</t>
  </si>
  <si>
    <t>5</t>
  </si>
  <si>
    <t>Kinh phí ngân sách cấp</t>
  </si>
  <si>
    <t>Kinh phí từ quỹ trích lập thực hiện nhiệm vụ KHCN cấp Trường</t>
  </si>
  <si>
    <t>Kinh phí từ các tổ chức khác</t>
  </si>
  <si>
    <t>ĐƠN VỊ LẬP KẾ HOẠCH</t>
  </si>
  <si>
    <t>1.5</t>
  </si>
  <si>
    <t>1.6</t>
  </si>
  <si>
    <t>1.7</t>
  </si>
  <si>
    <t>1.8</t>
  </si>
  <si>
    <t>Tiền văn phòng phẩm</t>
  </si>
  <si>
    <t>TỔNG CHI</t>
  </si>
  <si>
    <t xml:space="preserve">  Đơn vị lập KH                                   Phòng KH-TC                HIỆU TRƯỞNG</t>
  </si>
  <si>
    <t xml:space="preserve">      HIỆU TRƯỞNG</t>
  </si>
  <si>
    <t xml:space="preserve">  Đơn vị lập KH</t>
  </si>
  <si>
    <t xml:space="preserve">Phòng KH-TC         </t>
  </si>
  <si>
    <t>NHÀ XUẤT BẢN</t>
  </si>
  <si>
    <t>TÊN ĐƠN VỊ: ….................................................</t>
  </si>
  <si>
    <t>Viện Nghiên cứu và Đào tạo trực tuyến</t>
  </si>
  <si>
    <t>Đại học từ xa</t>
  </si>
  <si>
    <t>THPT</t>
  </si>
  <si>
    <t>Biểu 1</t>
  </si>
  <si>
    <t>-------------------------</t>
  </si>
  <si>
    <t>Đối tượng</t>
  </si>
  <si>
    <t>DIỄN GIẢI</t>
  </si>
  <si>
    <t>ĐÀO TẠO TỪ XA</t>
  </si>
  <si>
    <t>PHÒNG KH-TC                                                            HIỆU TRƯỞNG</t>
  </si>
  <si>
    <t xml:space="preserve"> - Tuyển sinh năm 2023 (Khóa 63)</t>
  </si>
  <si>
    <t xml:space="preserve"> - Tuyển sinh năm 2022 (Khóa 62)</t>
  </si>
  <si>
    <t>.- Tuyển sinh năm 2021 (Khóa 61)</t>
  </si>
  <si>
    <t>.- Tuyển sinh năm 2020 (Khóa 60)</t>
  </si>
  <si>
    <t>.- Tuyển sinh năm 2019 hệ học trên 4 năm (Khóa 59)</t>
  </si>
  <si>
    <t>.- Tuyển sinh năm 2019 trở  về trước</t>
  </si>
  <si>
    <t>.- Tuyển sinh năm 2018 trở  về trước</t>
  </si>
  <si>
    <t>.- Tuyển sinh năm 2018 hệ học trên 4 năm (Khóa 58)</t>
  </si>
  <si>
    <t xml:space="preserve"> - Dự kiên tuyển sinh năm 2023 (Khóa 64)</t>
  </si>
  <si>
    <t xml:space="preserve"> - Dự kiên tuyển sinh năm 2022 (Khóa 63)</t>
  </si>
  <si>
    <t>ĐỀ TÀI CÓ SỬ DỤNG NGUỒN KINH PHÍ NGÂN SÁCH CẤP QUA GIAO DỰ TOÁN CỦA BỘ GIÁO DỤC VÀ ĐÀO TẠO</t>
  </si>
  <si>
    <t>NHIỆM VỤ KHOA HỌC CÔNG NGHỆ</t>
  </si>
  <si>
    <t>NHIỆM VỤ KHOA HỌC CÔNG NGHỆ SỬ DỤNG NGUỒN KINH PHÍ TRƯỜNG ĐẠI HỌC VINH</t>
  </si>
  <si>
    <t>Đề tài cấp Bộ sử dụng nguồn kinh phí Trường</t>
  </si>
  <si>
    <t>Đề tài Nghiên cứu khoa học cấp Trường của Giảng viên</t>
  </si>
  <si>
    <t>Nghệ An, ngày ….. tháng ….. năm 2022</t>
  </si>
  <si>
    <t>Tổng Số kinh phí của năm lập kế hoạch, trong đó:</t>
  </si>
  <si>
    <t>KẾ HOẠCH XUẤT BẢN GIÁO TRÌNH</t>
  </si>
  <si>
    <t>Kế hoạch Xuất bản giáo trình đại học</t>
  </si>
  <si>
    <t>Nghệ An, ngày         tháng         năm 2022</t>
  </si>
  <si>
    <t>Nghệ An, ngày       tháng       năm 2022</t>
  </si>
  <si>
    <t>Hệ số
môn học</t>
  </si>
  <si>
    <t>(Bảng này dùng để thống kê chi tiết học phần giảng dạy của học kỳ II năm học 2022-2023, học kỳ hè và học kỳ I năm học 2023-2024)</t>
  </si>
  <si>
    <t>QUY MÔ ĐÀO TẠO TRUNG HỌC PHỔ THÔNG NĂM N</t>
  </si>
  <si>
    <t>Học sinh chuyển trường nếu có trong năm 2023
(Tính dự kiến  trong cả năm 2022)</t>
  </si>
  <si>
    <t>Số học sinh có mặt ngày 01/01/2023, gồm:
(Tổng số học sinh mục này chính là quy mô có mặt học kỳ II năm học 2022-2023 từ tháng 1-6/2023)</t>
  </si>
  <si>
    <t>Học sinh tuyển mới năm 2022 (Lớp 10)</t>
  </si>
  <si>
    <t>Học sinh tuyển năm 2021 (Lớp 11)</t>
  </si>
  <si>
    <t>Học sinh tuyển năm 2020 (Lớp 12)</t>
  </si>
  <si>
    <t xml:space="preserve">Tuyển mới năm 2022 - Lớp 10 </t>
  </si>
  <si>
    <t>Tuyển sinh năm 2021 - Lớp 11</t>
  </si>
  <si>
    <t>Tuyển sinh năm 2020 - Lớp 12</t>
  </si>
  <si>
    <t>KẾ HOẠCH ĐÀO TẠO - GIẢNG DẠY CỦA ĐƠN VỊ ĐÀO TẠO TRÌNH ĐỘ ĐẠI HỌC VÀ SAU ĐẠI HỌC  NĂM 2023</t>
  </si>
  <si>
    <t>KẾ HOẠCH CHI NĂM 2023</t>
  </si>
  <si>
    <t>Cộng tổng
các khoản chi cho con người</t>
  </si>
  <si>
    <t>BẢNG SỐ LIỆU THỐNG KÊ THU NHẬP, PHÚC LỢI VÀ CÁC KHOẢN ĐÓNG GÓP</t>
  </si>
  <si>
    <t>Phúc lợi thanh toán vượt giờ chi cho cán bộ hành chính</t>
  </si>
  <si>
    <t>Đơn vị đăng ký</t>
  </si>
  <si>
    <t>Số lượng công bố trên WoS</t>
  </si>
  <si>
    <t>Số lượng công bố trên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</si>
  <si>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</si>
  <si>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</si>
  <si>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</si>
  <si>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Các loại hình công bố khác</t>
  </si>
  <si>
    <t>(Số liệu của năm 2021, năm 2022, dùng để tham khảo và áp dụng để xây dựng chi phí chi cho con người tại biểu 10 của kế hoạch năm 2023)</t>
  </si>
  <si>
    <t xml:space="preserve"> Trường Khoa học Xã hội và Nhân văn</t>
  </si>
  <si>
    <t xml:space="preserve"> Trường Khoa học Xã hội và Nhân văn - Khoa Chính trị và Báo chí </t>
  </si>
  <si>
    <t xml:space="preserve"> Trường Khoa học Xã hội và Nhân văn - Khoa Du lịch và Công tác xã hội </t>
  </si>
  <si>
    <t xml:space="preserve"> Trường Khoa học Xã hội và Nhân văn - Khoa Luật học </t>
  </si>
  <si>
    <t xml:space="preserve"> Trường Khoa học Xã hội và Nhân văn - Khoa Luật kinh tế </t>
  </si>
  <si>
    <t xml:space="preserve"> Trường Khoa học Xã hội và Nhân văn - Trung tâm Văn phòng trường KHXH&amp;NV </t>
  </si>
  <si>
    <t xml:space="preserve"> Trường Kinh tế</t>
  </si>
  <si>
    <t xml:space="preserve"> Trường Kinh tế - Khoa Kế Toán </t>
  </si>
  <si>
    <t xml:space="preserve"> Trường Kinh tế - Khoa Kinh tế </t>
  </si>
  <si>
    <t xml:space="preserve"> Trường Kinh tế - Khoa Quản trị kinh doanh </t>
  </si>
  <si>
    <t xml:space="preserve"> Trường Kinh tế - Khoa Tài chính Ngân hàng </t>
  </si>
  <si>
    <t xml:space="preserve"> Trường Kinh tế - Văn phòng trường Kinh tế </t>
  </si>
  <si>
    <t xml:space="preserve"> Trường Sư phạm - Khoa Địa Lý </t>
  </si>
  <si>
    <t xml:space="preserve"> Trường Sư phạm - Khoa Giáo dục Chính Trị </t>
  </si>
  <si>
    <t xml:space="preserve"> Trường Sư phạm - Khoa Giáo dục Mầm non </t>
  </si>
  <si>
    <t xml:space="preserve"> Trường Sư phạm - Khoa Giáo dục Tiểu học </t>
  </si>
  <si>
    <t xml:space="preserve"> Trường Sư phạm - Khoa Hóa học </t>
  </si>
  <si>
    <t xml:space="preserve"> Trường Sư phạm - Khoa Lịch sử </t>
  </si>
  <si>
    <t xml:space="preserve"> Trường Sư phạm - Khoa Ngữ văn </t>
  </si>
  <si>
    <t xml:space="preserve"> Trường Sư phạm - Khoa Sinh học </t>
  </si>
  <si>
    <t xml:space="preserve"> Trường Sư phạm - Khoa Tâm lý Giáo Dục </t>
  </si>
  <si>
    <t xml:space="preserve"> Trường Sư phạm - Khoa Tin học </t>
  </si>
  <si>
    <t xml:space="preserve"> Trường Sư phạm - Khoa Toán </t>
  </si>
  <si>
    <t xml:space="preserve"> Trường Sư phạm - Khoa Vật lý </t>
  </si>
  <si>
    <t xml:space="preserve"> Trường Sư phạm - Trung tâm Bồi dưỡng nghiệp vụ sư phạm </t>
  </si>
  <si>
    <t xml:space="preserve"> Trường Sư phạm - Văn phòng sư phạm </t>
  </si>
  <si>
    <t xml:space="preserve">Viện Nghiên cứu và Đào tạo trực tuyến - Khoa Đào tạo trực tuyến </t>
  </si>
  <si>
    <t xml:space="preserve">Viện Nghiên cứu và Đào tạo trực tuyến - Trung tâm CNTT </t>
  </si>
  <si>
    <t xml:space="preserve">Viện Nghiên cứu và Đào tạo trực tuyến - Trung tâm NC và Chuyển giao công nghệ giáo dục số </t>
  </si>
  <si>
    <t xml:space="preserve">Viện Nghiên cứu và Đào tạo trực tuyến - Trung tâm Quản lý và phát triển học liệu </t>
  </si>
  <si>
    <t xml:space="preserve">Viện Nghiên cứu và Đào tạo trực tuyến - Văn phòng </t>
  </si>
  <si>
    <t xml:space="preserve">Trường Trường Mầm non thực hành </t>
  </si>
  <si>
    <t xml:space="preserve">Trường Trường Tiểu học, THCS và THPT thực hành sư phạm </t>
  </si>
  <si>
    <t xml:space="preserve"> Văn phòng Đảng - Hội đồng Trường - Đoàn thể </t>
  </si>
  <si>
    <t xml:space="preserve">Phòng Khoa học và Hợp tác quốc tế </t>
  </si>
  <si>
    <t xml:space="preserve">Trung tâm Dịch vụ, hỗ trợ sinh viên và quan hệ doanh nghiệp </t>
  </si>
  <si>
    <t xml:space="preserve">Trung tâm GDQP&amp;AN Trường ĐH Vinh </t>
  </si>
  <si>
    <t xml:space="preserve">Trung tâm Thông tin - Thư viện Nguyễn Thúc Hào </t>
  </si>
  <si>
    <t>Chi tiền dạy vượt giờ</t>
  </si>
  <si>
    <t xml:space="preserve"> - Kinh phi chi dạy vượt giờ lấy từ biểu số 03;
 (Trong đó cần đối sánh, tham khảo thêm từ số liệu chi tiền dạy vượt giờ năm 2021 tại biểu 12. Số liệu tại biểu 12 là số liệu chi cho 3 học kỳ gồm 2020-2021 và học kỳ 1 của năm học 2021-2022;)</t>
  </si>
  <si>
    <t xml:space="preserve"> - Tham khảo số liệu chi cho con người năm 2021 tại biểu 12. Mức lương cơ sở 1.490 nghìn đồng;
 - Năm 2023, tiền lương cơ sở dự kiến tăng lên 1.800 từ tháng 7/2023.</t>
  </si>
  <si>
    <t>Chi các khoản đóng góp BHXH, BHYT, bảo hiểm thất nghiệp, kinh phí công đoàn</t>
  </si>
  <si>
    <t>Các khoản chi lương, tiền công, phụ cấp, TN tăng thêm</t>
  </si>
  <si>
    <t>Lương, phụ cấp các loại, thu nhập tăng thêm</t>
  </si>
  <si>
    <t>Điều 18, Quy chế chi tiêu nội bộ và Quyết định số 302/QĐ-ĐHV ngày 20/02/2019 về việc sửa đổi, bổ sung QC CTNB</t>
  </si>
  <si>
    <t>Biểu 8a</t>
  </si>
  <si>
    <t>Mua sắm tài sản cố định hữu hình, tài sản cố định vô hình, chi xây dựng cơ bản</t>
  </si>
  <si>
    <t xml:space="preserve">Các khoản hỗ trợ đi học (Thạc sỹ, tiến sỹ, đào tạo ngắn hạn, bồi dưỡng chứng chỉ, nâng ngạch, chuyển ngạch, đào tạo lý luận cao cấp, trung cấp chính trị; </t>
  </si>
  <si>
    <t>Điều 19, Quy chế chi tiêu nội bộ</t>
  </si>
  <si>
    <t>(Biểu dành riêng cho các đơn vị đào tạo)</t>
  </si>
  <si>
    <t>(Biểu dùng cho các đơn vị có kế hoạch xuất bản giáo trình, tài liệu trong năm)</t>
  </si>
  <si>
    <t>(Biểu dùng cho các đơn vị có kế hoạch thực hiện các nhiệm vụ KHCN trong năm)</t>
  </si>
  <si>
    <t>(Biểu dành riêng cho Trường THPT và THSP)</t>
  </si>
  <si>
    <t>(Biểu dành riêng cho Trường THSP)</t>
  </si>
  <si>
    <t>TRƯỜNG THỰC HÀNH SƯ PHẠM</t>
  </si>
  <si>
    <t>QUY MÔ
ĐẦU NĂM
2022</t>
  </si>
  <si>
    <t>GIẢM
TRONG NĂM
2022</t>
  </si>
  <si>
    <t>TUYỂN MỚI TRONG NĂM
2022</t>
  </si>
  <si>
    <t>QUY MÔ
CUỐI NĂM
2022</t>
  </si>
  <si>
    <t>SỐ LIỆU XÂY DỰNG KẾ HOẠCH 2022</t>
  </si>
  <si>
    <t>SỐ LIỆU XÂY DỰNG KẾ HOẠCH 2023</t>
  </si>
  <si>
    <t>QUY MÔ
ĐẦU NĂM
2023</t>
  </si>
  <si>
    <t>GIẢM
TRONG NĂM
2023</t>
  </si>
  <si>
    <t>TUYỂN MỚI TRONG NĂM
2023</t>
  </si>
  <si>
    <t>QUY MÔ
CUỐI NĂM
2023</t>
  </si>
  <si>
    <t>QUY MÔ ĐÀO TẠO SAU ĐẠI HỌC NĂM 2023</t>
  </si>
  <si>
    <t>Số học viên có mặt ngày 01/01/2023 theo khối ngành, gồm:
(Tổng số học viên mục này chính là quy mô học viên có mặt học kỳ II năm học 2022-2023 từ tháng 1-6/2023)</t>
  </si>
  <si>
    <t>Học viên tuyển sinh năm 2022 (Khóa 30)</t>
  </si>
  <si>
    <t>Học viên tuyển sinh năm 2021 (Khóa 29)</t>
  </si>
  <si>
    <t>Học viên tuyển sinh năm 2020 trở về trước chưa hoàn thành luận văn, hoặc chưa bảo vệ (Khóa 28 trở về trước)</t>
  </si>
  <si>
    <t xml:space="preserve"> Học viên tuyển sinh năm 2022 khóa 30 (nếu có nghỉ học, thôi học, bị đuổi học)</t>
  </si>
  <si>
    <t>Học viên tuyển sinh năm 2021 khóa 29 tốt nghiệp, ra trường, thôi học, bỏ học</t>
  </si>
  <si>
    <t>Học viên tuyển sinh năm 2020 trở về trước hoàn thành bảo  vệ, thôi học nếu có</t>
  </si>
  <si>
    <t>Học viên tuyển mới năm 2023 theo khối ngành
(Tính dự kiến tổng số tuyển mới trong năm 2023)</t>
  </si>
  <si>
    <t>Học viên tuyển sinh năm 2023 - khóa 31</t>
  </si>
  <si>
    <t>Số học viên lưu học sinh có mặt ngày 01/01/2023 theo khối ngành, gồm:
(Tổng số học viên mục này chính là quy mô học viên có mặt học kỳ II năm học 2022-2023 từ tháng 1-6/2023)</t>
  </si>
  <si>
    <t>Học viên lưu học sinh tuyển mới năm 2023 theo khối ngành
(Tính dự kiến tổng số tuyển mới trong năm 2023)</t>
  </si>
  <si>
    <t>PHÒNG ĐÀO TẠO                         PHÒNG ĐT SAU ĐẠI HỌC                       TT GDTX                       VIỆN ĐT TRỰC TUYẾN</t>
  </si>
  <si>
    <t>Dự kiến số Sinh viên tuyển mới năm 2023 theo khối ngành
(Tính dự kiến tổng số tuyển mới trong năm 2022 trừ các ngành sư phạm)</t>
  </si>
  <si>
    <t>Quy mô cuối năm: 
Số sinh viên có mặt ngày 31/12/2023 theo khối ngành, gồm:
(Số sinh viên này được coi là quy mô sinh viên có mặt học kỳ I năm học 2023-2024 từ tháng 9-12/2023)</t>
  </si>
  <si>
    <t>Số SV có mặt ngày 01/01/2023 theo khối ngành, gồm:
(Tổng số sinh viên mục này chính là quy mô sinh viên có mặt học kỳ II năm học 2022-2023 từ tháng 1-6/2023)</t>
  </si>
  <si>
    <t>Sinh viên liên thông chính quy Tuyển sinh năm 2020 (Khóa 59)</t>
  </si>
  <si>
    <t>Sinh viên liên thông chính quy Tuyển sinh năm 2019 khóa 58</t>
  </si>
  <si>
    <t>Sinh viên liên thông chính quy Tuyển sinh năm 2021 khóa 60</t>
  </si>
  <si>
    <t>Sinh viên liên thông chính quy Tuyển sinh năm 2018 trở về trước</t>
  </si>
  <si>
    <t>Số SV liên thông chính quy có mặt ngày 01/01/2023 theo khối ngành, gồm:
(Tổng số sinh viên mục này chính là quy mô sinh viên có mặt học kỳ II năm học 2022-2023 từ tháng 1-6/2023)</t>
  </si>
  <si>
    <t>Sinh viên tuyển mới năm 2023 theo khối ngành
(Tính dự kiến tổng số tuyển mới trong năm 2023)</t>
  </si>
  <si>
    <t>Sinh viên liên thông chính quy Tuyển sinh năm 2022 khóa 61</t>
  </si>
  <si>
    <t>Số sinh viên liên thông chính quy có mặt ngày 31/12/2023 theo khối ngành, gồm:
(Số sinh viên này được coi là quy mô sinh viên có mặt học kỳ I năm học 2023-2024 từ tháng 9-12/2023)</t>
  </si>
  <si>
    <t>Số SV văn bằng 2 có mặt ngày 01/01/2023 theo khối ngành, gồm:
(Tổng số sinh viên mục này chính là quy mô sinh viên có mặt học kỳ II năm học 2022-2023 từ tháng 1-6/2023)</t>
  </si>
  <si>
    <t>Sinh viên văn bằng 2 tuyển sinh năm 2021 - Khóa 62.</t>
  </si>
  <si>
    <t>Sinh viên văn bằng 2 tuyển sinh năm 2020 - Khóa 61</t>
  </si>
  <si>
    <t>Sinh viên văn bằng 2 tuyển sinh năm 2019 - Khóa 60</t>
  </si>
  <si>
    <t>Sinh viên văn bằng 2 tuyển sinh năm 2018 trở về trước</t>
  </si>
  <si>
    <t>Sinh viên văn bằng 2 tuyển mới năm 2023 theo khối ngành:
(Tính dự kiến tổng số tuyển mới trong năm 2023)</t>
  </si>
  <si>
    <t>Dự kiến tuyển mới sinh viên văn bằng 2 năm 2023 -  Khóa 63:
"Giao kế hoạch tối thiểu bằng số tuyển sinh của K62;"</t>
  </si>
  <si>
    <t>Số sinh viên văn bằng 2 có mặt ngày 31/12/2023 theo khối ngành, gồm:
(Số sinh viên này được coi là quy mô sinh viên có mặt học kỳ I năm học 2023-2024 từ tháng 9-12/2023)</t>
  </si>
  <si>
    <t>Sinh viên văn bằng 2 tuyển sinh năm 2022 - Khóa 63</t>
  </si>
  <si>
    <t>Sinh viên ngành 2 trung tuyển năm 2022 - Khóa 63</t>
  </si>
  <si>
    <t>Sinh viên ngành 2 trung tuyển năm 2021 - Khóa 62</t>
  </si>
  <si>
    <t>Sinh viên ngành 2 trung tuyển năm 2020 - Khóa 61</t>
  </si>
  <si>
    <t>Sinh viên ngành 2 trung tuyển năm 2019 trở về trước</t>
  </si>
  <si>
    <t>Sinh viên tốt nghiệp / thôi học / xóa tên năm 2023 :
(Tính dự kiến số thôi học, tốt nghiệp, xóa tên, kỷ luật trong cả năm 2023)</t>
  </si>
  <si>
    <t xml:space="preserve"> + Bảo lưu vì các lý do cá nhân</t>
  </si>
  <si>
    <t xml:space="preserve"> + Lý do nợ học phí</t>
  </si>
  <si>
    <t xml:space="preserve"> + Lý do chưa tích lũy đủ tín chỉ các học phần của ngành đào tạo.</t>
  </si>
  <si>
    <t xml:space="preserve"> + Lý do chưa có chứng chỉ tiếng anh theo chuẩn đầu ra.</t>
  </si>
  <si>
    <t xml:space="preserve"> + Lý do chưa hoàn thành chứng chỉ giáo dục quốc phòng</t>
  </si>
  <si>
    <t xml:space="preserve"> + Lý do chưa hoàn thành chứng chỉ giáo dục thể chất</t>
  </si>
  <si>
    <t>Các học viên đã hết thời gian đào tạo nhưng chưa tốt nghiệp vì các lý do</t>
  </si>
  <si>
    <t>Sinh viên năm nhất, Tuyển sinh năm 2022 (Khóa 62)</t>
  </si>
  <si>
    <t>Sinh viên năm thứ 5, Tuyển sinh năm 2018 hệ kỹ sư</t>
  </si>
  <si>
    <t>c</t>
  </si>
  <si>
    <t>d</t>
  </si>
  <si>
    <t>đ</t>
  </si>
  <si>
    <t>e</t>
  </si>
  <si>
    <t>Sinh viên năm 4, Tuyển sinh năm 2019 (Khóa 59)</t>
  </si>
  <si>
    <t>Sinh viên năm 3, Tuyển sinh năm 2020 (Khóa 60)</t>
  </si>
  <si>
    <t>Sinh viên năm 2, Tuyển sinh năm 2021 (Khóa 61)</t>
  </si>
  <si>
    <t>(Biểu dành riêng cho các đơn vị đào tạo Sau đại học)</t>
  </si>
  <si>
    <t>QUY MÔ ĐÀO TẠO VỪA LÀM VỪA HỌC - ĐÀO TẠO TỪ XA NĂM 2023</t>
  </si>
  <si>
    <t>VLVH tuyển mới năm 2022</t>
  </si>
  <si>
    <t>VLVH tuyển mới năm 2021</t>
  </si>
  <si>
    <t>VLVH tuyển mới năm 2020</t>
  </si>
  <si>
    <t>VLVH tuyển mới năm 2019</t>
  </si>
  <si>
    <t>Sinh viên tốt nghiệp / thôi học / xóa tên năm 2023:
(Tính dự kiến số thôi học, tốt nghiệp, xóa tên, kỷ luật trong cả năm 2023)</t>
  </si>
  <si>
    <t>Sinh viên tuyển mới năm 2023 theo khối ngành:
(Tính dự kiến tổng số tuyển mới trong năm 2023)</t>
  </si>
  <si>
    <t>VHVL tuyển mới năm 2023</t>
  </si>
  <si>
    <t>Số sinh viên có mặt ngày 31/12/2023 theo khối ngành, gồm:
(Số sinh viên này được coi là quy mô sinh viên có mặt học kỳ I năm học 2023-2024 từ tháng 9-12/2023)</t>
  </si>
  <si>
    <t>VLVH đối tượng nâng chuẩn theo Nghị định 71 tuyển mới năm 2019</t>
  </si>
  <si>
    <t>VLVH đối tượng nâng chuẩn theo Nghị định 71 VLVH tuyển mới năm 2020</t>
  </si>
  <si>
    <t>VLVH đối tượng nâng chuẩn theo Nghị định 71 VLVH tuyển mới năm 2021</t>
  </si>
  <si>
    <t>NÂNG CHUẨN LIÊN THÔNG HỆ SƯ PHẠM THEO NGHỊ ĐỊNH 71</t>
  </si>
  <si>
    <t>VLVH đối tượng nâng chuẩn theo Nghị định 71 tuyển mới năm 2022</t>
  </si>
  <si>
    <t>VLVH đối tượng nâng chuẩn theo Nghị định 71 tốt nghiệp / thôi học / xóa tên năm 2023:
(Tính dự kiến số thôi học, tốt nghiệp, xóa tên, kỷ luật trong cả năm 2023)</t>
  </si>
  <si>
    <t>VLVH đối tượng nâng chuẩn theo Nghị định 71 tuyển mới năm 2023</t>
  </si>
  <si>
    <t>PHÒNG CTCT - HSSV</t>
  </si>
  <si>
    <t>Thanh toán vượt giờ chuẩn năm 2021 gồm 3 học kỳ (năm học 2020-2021 và học kỳ 1 năm học 2021-2022)</t>
  </si>
  <si>
    <r>
      <t xml:space="preserve">Phúc lợi khác
</t>
    </r>
    <r>
      <rPr>
        <b/>
        <i/>
        <sz val="13"/>
        <rFont val="Times New Roman"/>
        <family val="1"/>
      </rPr>
      <t>(</t>
    </r>
    <r>
      <rPr>
        <i/>
        <sz val="13"/>
        <rFont val="Times New Roman"/>
        <family val="1"/>
      </rPr>
      <t>Phúc lợi VLVH, ĐTTX, phúc lợi các ngày lễ, tết, ….)</t>
    </r>
  </si>
  <si>
    <r>
      <t xml:space="preserve">Lương và các khoản có tính chất lương
</t>
    </r>
    <r>
      <rPr>
        <i/>
        <sz val="13"/>
        <rFont val="Times New Roman"/>
        <family val="1"/>
      </rPr>
      <t>(Lương, phụ cấp chức vụ, phụ cấp thâm niên vượt khung, phụ cấp nghề, ….)</t>
    </r>
  </si>
  <si>
    <r>
      <t xml:space="preserve">Các khoản
 đóng góp
</t>
    </r>
    <r>
      <rPr>
        <i/>
        <sz val="13"/>
        <rFont val="Times New Roman"/>
        <family val="1"/>
      </rPr>
      <t>Trích đóng
32% BHXH
2% KPCĐ</t>
    </r>
  </si>
  <si>
    <t xml:space="preserve"> Trường Sư phạm</t>
  </si>
  <si>
    <t>Tổng Công</t>
  </si>
  <si>
    <t>Số giảm trong năm:
(Dự kiến số sinh viên tốt nghiệp, thôi học, xóa tên, kỷ luật trong cả năm 2022)</t>
  </si>
  <si>
    <t>QUY MÔ ĐÀO TẠO SINH VIÊN CHÍNH QUY NĂM 2023</t>
  </si>
  <si>
    <t>Sinh viên liên thông chính quy tốt nghiệp / thôi học / xóa tên năm 2023
(Tính dự kiến số tốt nghiệp,  thôi học, xóa tên, kỷ luật trong cả năm 2023)</t>
  </si>
  <si>
    <t>Sinh viên văn bằng 2 tốt nghiệp / thôi học / xóa tên năm 2023:
(Tính dự kiến số tốt nghiệp, thôi học, xóa tên, kỷ luật trong cả năm 2023)</t>
  </si>
  <si>
    <t>Đơn vị lập kế hoạch</t>
  </si>
  <si>
    <t>Phòng CTCT - HSSV</t>
  </si>
  <si>
    <t>HIỆU TRƯỞNG TRƯỜNG ĐẠI HỌC VINH PHÊ DUYỆT</t>
  </si>
  <si>
    <t>Học viên tốt nghiệp / thôi học / xóa tên năm 2023
(Tính dự kiến số bảo vệ tốt nghiệp, thôi học, xóa tên, kỷ luật trong cả năm 2023)</t>
  </si>
  <si>
    <t>Học viên lưu học sinh tốt nghiệp / thôi học / xóa tên năm 20223
(Tính dự kiến số bảo vệ tốt nghiệp, thôi học, xóa tên, kỷ luật trong cả năm 2023)</t>
  </si>
  <si>
    <t>QUY MÔ LƯU HỌC SINH CUỐI NĂM 2023:
Số học viên lưu học sinh có mặt ngày 31/12/2023 theo khối ngành, gồm:
(Số học viên này được coi là quy mô sinh viên có mặt học kỳ I năm học 2023-2024 từ tháng 9-12/2023)</t>
  </si>
  <si>
    <t>QUY MÔ HỌC VIÊN CUỐI NĂM 2023:
Số học viên có mặt ngày 31/12/2023 theo khối ngành, gồm:
(Số học viên này được coi là quy mô sinh viên có mặt học kỳ I năm học 2023-2024 từ tháng 9-12/2023)</t>
  </si>
  <si>
    <t>Học viên Nghiên cứu sinh tuyển sinh năm 2018 - Gia hạn năm 1</t>
  </si>
  <si>
    <t>Học viên Nghiên cứu sinh tuyển sinh năm 2017 - Gia hạn năm 2</t>
  </si>
  <si>
    <t>QUY MÔ ĐÀU NĂM 01/01/2023:
Số học viên Nghiên cứu sinh có mặt ngày 01/01/2023 theo khối ngành, gồm:
(Tổng số học viên mục này chính là quy mô học viên có mặt học kỳ II năm học 2022-2023 từ tháng 1-6/2023)</t>
  </si>
  <si>
    <t>Học viên Nghiên cứu sinh tuyển sinh năm 2022 - năm thứ 1</t>
  </si>
  <si>
    <t>Học viên Nghiên cứu sinh tuyển sinh năm 2021 - năm thứ 2</t>
  </si>
  <si>
    <t>Học viên Nghiên  cứu sinh tuyển sinh năm 2020 - năm thứ 3</t>
  </si>
  <si>
    <t>Học viên Nghiên cứu sinh tuyển sinh năm 2019 - năm thứ 4</t>
  </si>
  <si>
    <t>Học viên Nghiên cứu sinh bảo vệ luận án / thôi học / xóa tên năm 2023
(Tính dự kiến số thôi học, tốt nghiệp, xóa tên, kỷ luật trong cả năm 2023)</t>
  </si>
  <si>
    <t>Nghiên cứu sinh dự kiến tuyển năm 2023</t>
  </si>
  <si>
    <t>Học viên Nghiên cứu sinh tuyển sinh năm 2023</t>
  </si>
  <si>
    <t>QUY MÔ CUỐI NĂM 2023:
Số học viên Nghiên cứu sinh có mặt có mặt ngày 31/12/2023 theo khối ngành, gồm:
(Số học viên này được coi là quy mô sinh viên có mặt học kỳ I năm học 2023-2024 từ tháng 9-12/2023)</t>
  </si>
  <si>
    <t>Học viên Nghiên cứu sinh Lưu học sinh tuyển sinh năm 2022 - năm thứ 1</t>
  </si>
  <si>
    <t>Học viên Nghiên cứu sinh  Lưu học sinhtuyển sinh năm 2021 - năm thứ 2</t>
  </si>
  <si>
    <t>Học viên Nghiên  cứu sinh Lưu học sinh tuyển sinh năm 2020 - năm thứ 3</t>
  </si>
  <si>
    <t>Học viên Nghiên cứu sinh Lưu học sinh tuyển sinh năm 2019 - năm thứ 4</t>
  </si>
  <si>
    <t>Học viên Nghiên cứu sinh Lưu học sinh tuyển sinh năm 2018 - Gia hạn năm 1</t>
  </si>
  <si>
    <t>Học viên Nghiên cứu sinh Lưu học sinh tuyển sinh năm 2017 - Gia hạn năm 2</t>
  </si>
  <si>
    <t>Học viên NCS Lưu học sinh bảo  vệ luận án/ thôi học / xóa tên năm 20223</t>
  </si>
  <si>
    <t>Dự kiến tuyển mới Lưu học sinh nghiên cứu sinh</t>
  </si>
  <si>
    <t>QUY MÔ CUỐI NĂM Lưu học sinh ncs 2023:
Số học viên Nghiên cứu sinh có mặt có mặt ngày 31/12/2023 theo khối ngành, gồm:
(Số học viên này được coi là quy mô sinh viên có mặt học kỳ I năm học 2023-2024 từ tháng 9-12/2023)</t>
  </si>
  <si>
    <t>Biểu số 2 tổng hợp</t>
  </si>
  <si>
    <t>BẢNG TỔNG HỢP SỐ TÍN CHỈ ĐĂNG KÝ HỌC CỦA NGƯỜI HỌC</t>
  </si>
  <si>
    <t>Các Trường / Khoa / Viện tổng hợp số liệu từ dòng tổng - cột 8 của biểu 2</t>
  </si>
  <si>
    <t>BẢNG TỔNG HỢP QUY MÔ NGƯỜI HỌC BẬC DƯỚI ĐẠI HỌC THEO HỌC KỲ</t>
  </si>
  <si>
    <t>Đơn vị tính: số học sinh</t>
  </si>
  <si>
    <t>Tháng 1-6/2023</t>
  </si>
  <si>
    <t>Tháng 9-12/2023</t>
  </si>
  <si>
    <t>Học Kỳ 2
năm học 2022-2023</t>
  </si>
  <si>
    <t>Học Kỳ 1
năm học 2023-2024</t>
  </si>
  <si>
    <t>TRƯỜNG THPT CHUYÊN</t>
  </si>
  <si>
    <t>TỔNG CỘNG:</t>
  </si>
  <si>
    <t>Đơn vị tổng hợp</t>
  </si>
  <si>
    <t>(Trung tâm giáo dục thường xuyên)</t>
  </si>
  <si>
    <t>(Biểu dành cho Trường THPT Chuyên và Trường THSP)</t>
  </si>
  <si>
    <t>BẢNG TỔNG HỢP QUY MÔ CỦA ĐƠN VỊ THEO LOẠI HÌNH ĐÀO TẠO</t>
  </si>
  <si>
    <t>(9)
 + Môn lý thuyết = (3)*(5)*(6)*16,5;
+ Môn thực hành = (3)*(5)*(6)*15;</t>
  </si>
  <si>
    <t>Biểu số 10c</t>
  </si>
  <si>
    <t>(6)=(4)*(5)</t>
  </si>
  <si>
    <t>Thu tiền tổ chức các lớp bồi dưỡng chứng chỉ</t>
  </si>
  <si>
    <t xml:space="preserve">Thi chứng chỉ tiếng Anh các bậc theo Vstep </t>
  </si>
  <si>
    <t>Thí sinh</t>
  </si>
  <si>
    <t>Ngoại ngữ đầu vào, đầu ra cho học viên cao học, NCS</t>
  </si>
  <si>
    <t>Ngoại ngữ đầu ra cho sinh viên</t>
  </si>
  <si>
    <t>Chứng chỉ chức danh nghề nghiệp</t>
  </si>
  <si>
    <t>Chứng chỉ nghiệp vụ sư phạm</t>
  </si>
  <si>
    <t>Nghệ An, ngày          tháng           năm 2022</t>
  </si>
  <si>
    <t>Thu khoán các hợp đồng chuyển giao công nghệ</t>
  </si>
  <si>
    <t>HỌC kỳ 2 + Học kỳ Hè (2022-2023) (Từ tháng 1 đến tháng 6/2023)</t>
  </si>
  <si>
    <t>Cột hệ số môn học có file phụ lục về danh mục hệ số đính kèm công văn hướng dẫn xây dựng kế hoạch</t>
  </si>
  <si>
    <r>
      <t>H</t>
    </r>
    <r>
      <rPr>
        <b/>
        <sz val="10"/>
        <color theme="1"/>
        <rFont val="Times New Roman"/>
        <family val="1"/>
      </rPr>
      <t>ọc kỳ 1 (2023-2024) tức từ tháng 9 đến tháng 12/2023</t>
    </r>
  </si>
  <si>
    <t>TỔNG HỢP SỐ GIỜ QUY CHUẨN ĐƠN VỊ PHẢI ĐẢM NHẬN GIẢNG DẠY NĂM 2023</t>
  </si>
  <si>
    <t>Ghi chú 
(Về lý do giảm, tỷ lệ giảm, thời gian giảm, …)</t>
  </si>
  <si>
    <t>Biểu 7b - Kế hoạch công bố NCKH</t>
  </si>
  <si>
    <t>KẾ HOẠCH ĐĂNG KÝ VỀ CÔNG BỐ KHOA HỌC NĂM 2023</t>
  </si>
  <si>
    <t>ĐƠN VỊ LẬP</t>
  </si>
  <si>
    <t>ĐƠN VỊ THẨM ĐỊNH</t>
  </si>
  <si>
    <t>KẾ HOẠCH ĐĂNG KÝ NHIỆM VỤ NGHIÊN CỨU KHOA HỌC NĂM TÀI 2023</t>
  </si>
  <si>
    <t>6 THÁNG ĐẦU NĂM 2023
(HỌC KỲ II NĂM HỌC 2022-2023)</t>
  </si>
  <si>
    <t>6 THÁNG CUỐI NĂM 2023
(HỌC KỲ I NĂM HỌC 2023-2024)</t>
  </si>
  <si>
    <t>(Biểu dành riêng cho các đơn vị đào tạo, đơn vị có loại hình nào thì nhập số liệu loại hình đó)</t>
  </si>
  <si>
    <t>Biểu số 1 quy mô dưới ĐH</t>
  </si>
  <si>
    <t>Quy mô đầu năm:
Số SV có mặt ngày 01/01/2023 theo khối ngành, gồm:
(Tổng số sinh viên mục này chính là quy mô sinh viên có mặt học kỳ II năm học 2022-2023 từ tháng 1-6/2023)</t>
  </si>
  <si>
    <t>g</t>
  </si>
  <si>
    <t>KẾ HOẠCH ĐÀO TẠO, BỒI DƯỠNG, CẤP CHỨNG CHỈ CÁC LỚP NGẮN HẠN</t>
  </si>
  <si>
    <t>(Biểu dùng cho các đơn vị có các lớp bồi dưỡng chứng chỉ)</t>
  </si>
  <si>
    <t>Dự kiến 
Chi lương, phụ cấp các loại và các khoản phải đóng năm 2023 theo mức lương cơ sở: 1.800.000 đồng từ tháng 7/2023.</t>
  </si>
  <si>
    <t>Số liệu
Chi lương, phụ cấp các loại và các khoản phải đóng năm 2021 theo mức lương cơ sở: 1.490.000</t>
  </si>
  <si>
    <t>Trẻ chuyển cấp, chuyển trường nếu có trong năm 2022 
(Tính dự kiến  trong cả năm 2022)</t>
  </si>
  <si>
    <t>Trẻ lớp 5-6 tuổi chuyển cấp (tuyển sinh năm 2019)</t>
  </si>
  <si>
    <t>Trẻ 4-5 tuổi (Tuyển sinh năm 2020) chuyển trường nếu có</t>
  </si>
  <si>
    <t>Trẻ 3-4 tuổi (Tuyển sinh năm 2021) chuyển trường nếu có</t>
  </si>
  <si>
    <t>Trẻ mẫu giáo 2-3 tuổi (tuyển mới năm 2022) Chuyển trường nếu có</t>
  </si>
  <si>
    <t>Trẻ tuyển mới năm 2023
(Tính dự kiến tổng số tuyển mới trong năm 2023)</t>
  </si>
  <si>
    <t xml:space="preserve"> _ Trẻ mẫu giáo dưới 3 tuổi (Tuyển mới năm 2023)</t>
  </si>
  <si>
    <t>Quy mô Trẻ  có mặt ngày 31/12/2023, gồm:
(Số trẻ  này được coi là quy mô có mặt học kỳ I năm học 2022-2023 từ tháng 9-12/2022)</t>
  </si>
  <si>
    <t>Quy mô Số học sinh có mặt ngày 01/01/2023, gồm:
(Tổng số học sinh mục này chính là quy mô có mặt học kỳ II năm học 2022-2023 từ tháng 1-6/2023)</t>
  </si>
  <si>
    <t>_ Trẻ 3-4 tuổi (Tuyển mới năm 2022)</t>
  </si>
  <si>
    <t xml:space="preserve"> _Trẻ 4-5 tuổi (Tuyển mới năm 2021)</t>
  </si>
  <si>
    <t xml:space="preserve"> - Trẻ 5-6 tuổi (Tuyển mới năm 2020)</t>
  </si>
  <si>
    <t>Học sinh tuyển mới năm 2023 theo khối ngành
(Tính dự kiến tổng số tuyển mới trong năm 2023)</t>
  </si>
  <si>
    <t>Dự kiến số Học sinh chuyển trường nếu có trong năm 2023
(Tính dự kiến  trong cả năm 2023)</t>
  </si>
  <si>
    <t>Quy mô Số học sinh có mặt ngày 01/01/2023 , gồm:
(Tổng số học sinh mục này chính là quy mô có mặt học kỳ II năm học 2022-2023 từ tháng 1-6/2023)</t>
  </si>
  <si>
    <t>.- Lớp 5 (Tuyển sinh năm 2018) chuyển trường nếu có</t>
  </si>
  <si>
    <t>.- Lớp 4 (Tuyển sinh năm 2019) chuyển trường nếu có</t>
  </si>
  <si>
    <t>.- Lớp 3 (Tuyển sinh năm 2020) chuyển trường nếu có</t>
  </si>
  <si>
    <t>.- Lớp 2 (Tuyển sinh năm 2021) chuyển trường nếu có</t>
  </si>
  <si>
    <t xml:space="preserve"> _ Lớp 1 (Tuyển sinh năm 2022) chuyển trường nếu có</t>
  </si>
  <si>
    <t xml:space="preserve"> _ Lớp 1 (Tuyển sinh năm 2023)</t>
  </si>
  <si>
    <t>Quy mô Số có mặt  cuối năm ngày 31/12/2022 theo khối ngành, gồm:
(Số này được coi là quy mô có mặt học kỳ I năm học 2023-2024 từ tháng 9-12/2023)</t>
  </si>
  <si>
    <t>.- Lớp 2 (Tuyển sinh năm 2022)</t>
  </si>
  <si>
    <t>.- Lớp 3 (Tuyển sinh năm 2021)</t>
  </si>
  <si>
    <t>.- Lớp 4 (Tuyển sinh năm 2020)</t>
  </si>
  <si>
    <t>.- Lớp 5 (Tuyển sinh năm 2019)</t>
  </si>
  <si>
    <t>Học sinh chuyển trường nếu có trong năm 20223
(Tính dự kiến  trong cả năm 2023)</t>
  </si>
  <si>
    <t>Lớp 9 (Tuyển sinh năm 2019)</t>
  </si>
  <si>
    <t>Lớp 8 (Tuyển sinh năm 2020)</t>
  </si>
  <si>
    <t>Lớp 7 (Tuyển sinh năm 2021)</t>
  </si>
  <si>
    <t>Lớp 6 (Tuyển sinh năm 2022)</t>
  </si>
  <si>
    <t>Dự kiến số Học sinh tuyển mới năm 2023 (Tính dự kiến tổng số tuyển mới trong năm 2023)</t>
  </si>
  <si>
    <t xml:space="preserve"> _ Lớp 6 (Tuyển sinh năm 2023)</t>
  </si>
  <si>
    <t>Quy mô Số có mặt cuối năm 2023 ngày 31/12/2023, gồm:
(Số này được coi là quy mô có mặt học kỳ I năm học 2023-2024 từ tháng 9-12/2023)</t>
  </si>
  <si>
    <t>.- Lớp 7 (Tuyển sinh năm 2022)</t>
  </si>
  <si>
    <t>.- Lớp 8 (Tuyển sinh năm 2021)</t>
  </si>
  <si>
    <t>.- Lớp 9 (Tuyển sinh năm 2020)</t>
  </si>
  <si>
    <t>Ghi chú: Quy mô đầu năm của các cấp học đối chiếu số liệu cung cấp tại phụ lục số liệu do phòng CTCT-HSSV cung cấp.</t>
  </si>
  <si>
    <t>Quy mô đầu năm: Số SV có mặt ngày 01/01/2023 theo khối ngành, gồm:
(Tổng số sinh viên mục này chính là quy mô sinh viên có mặt học kỳ II năm học 2022-2023 từ tháng 1-6/2023)</t>
  </si>
  <si>
    <t>Quy mô cuối năm: Số sinh viên có mặt ngày 31/12/2023 theo khối ngành, gồm:
(Số sinh viên này được coi là quy mô sinh viên có mặt học kỳ I năm học 2023-2024 từ tháng 9-12/2023)</t>
  </si>
  <si>
    <t>Phòng Khoa học và Hợp tác quốc tế thẩm định</t>
  </si>
  <si>
    <t>Biểu số 6a - TCCB</t>
  </si>
  <si>
    <t>Đề xuất tuyển dụng, bổ sung người làm việc</t>
  </si>
  <si>
    <t>Đơn vị cấp 3 và tương đương
(Khoa/Bộ môn/Tổ hành chính)</t>
  </si>
  <si>
    <t>Ngành/Chuyên ngành đào tạo</t>
  </si>
  <si>
    <t>Tuyển mới</t>
  </si>
  <si>
    <t>Kế hoạch nghỉ phép, nghỉ không lương, thai sản</t>
  </si>
  <si>
    <t>Thời gian nghỉ</t>
  </si>
  <si>
    <t>Thai sản</t>
  </si>
  <si>
    <t>Kế hoạch đào tạo chuyên môn; Đào tạo lý luận chính trị</t>
  </si>
  <si>
    <t>Thời gian
(dự kiến từ năm … đến năm ...)</t>
  </si>
  <si>
    <r>
      <t xml:space="preserve">Kế hoạch bồi dưỡng cán bộ </t>
    </r>
    <r>
      <rPr>
        <sz val="14"/>
        <rFont val="Times New Roman"/>
        <family val="1"/>
      </rPr>
      <t>(</t>
    </r>
    <r>
      <rPr>
        <i/>
        <sz val="14"/>
        <rFont val="Times New Roman"/>
        <family val="1"/>
      </rPr>
      <t>bồi dưỡng ngoại ngữ, tin học, chuyên môn nghiệp vụ, …..</t>
    </r>
    <r>
      <rPr>
        <sz val="14"/>
        <rFont val="Times New Roman"/>
        <family val="1"/>
      </rPr>
      <t>)</t>
    </r>
  </si>
  <si>
    <t xml:space="preserve">
Thời gian
</t>
  </si>
  <si>
    <t xml:space="preserve">Hội nghị, hội thảo, tập huấn, thực tập sinh, hợp tác khoa học </t>
  </si>
  <si>
    <t>Bổ nhiệm GS, PGS và bổ nhiệm, thay đổi chức danh nghề nghiệp</t>
  </si>
  <si>
    <t>PGS</t>
  </si>
  <si>
    <t>KẾ HOẠCH TUYỂN DỤNG, ĐÀO TẠO, BỒI DƯỠNG, PHÁT TRIỂN ĐỘI NGŨ NĂM 2023</t>
  </si>
  <si>
    <t>Danh sách CB cập nhật thường xuyên</t>
  </si>
  <si>
    <t>Đơn vị quản lý</t>
  </si>
  <si>
    <t>Đơn vị cấp 3/Bộ môn/Tổ chuyên môn</t>
  </si>
  <si>
    <t>Giới tính</t>
  </si>
  <si>
    <t>Ngày tháng năm sinh</t>
  </si>
  <si>
    <t>Mã ngạch</t>
  </si>
  <si>
    <t>Ngạch viên chức</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</si>
  <si>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</si>
  <si>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</si>
  <si>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</si>
  <si>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</si>
  <si>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</si>
  <si>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</si>
  <si>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</si>
  <si>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</si>
  <si>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</si>
  <si>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</si>
  <si>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</si>
  <si>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</si>
  <si>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</si>
  <si>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Thạc sĩ</t>
  </si>
  <si>
    <t>Năm cấp bằng ThS</t>
  </si>
  <si>
    <t>Tiến sĩ</t>
  </si>
  <si>
    <t>Năm cấp bằng TS</t>
  </si>
  <si>
    <t>Ngày dự bị</t>
  </si>
  <si>
    <t>Ngày chính thức</t>
  </si>
  <si>
    <t>Vũ Duy Hiệp</t>
  </si>
  <si>
    <t>Ban Quản lý cơ sở II</t>
  </si>
  <si>
    <t>Khoa Du lịch và Công tác xã hội</t>
  </si>
  <si>
    <t>V.07.01.02</t>
  </si>
  <si>
    <t>Thư viện</t>
  </si>
  <si>
    <t>Khoa học thông tin thư viện</t>
  </si>
  <si>
    <t>GVC 3/8/2019</t>
  </si>
  <si>
    <t>ĐT 3 - 2019</t>
  </si>
  <si>
    <t>TCLLCT</t>
  </si>
  <si>
    <t>x</t>
  </si>
  <si>
    <t>Trần Anh Tuấn (B)</t>
  </si>
  <si>
    <t>Khuyến nông và Phát triển nông thôn</t>
  </si>
  <si>
    <t>V.07.01.03</t>
  </si>
  <si>
    <t>Lâm nghiệp</t>
  </si>
  <si>
    <t>Lâm học</t>
  </si>
  <si>
    <t>TS Nga</t>
  </si>
  <si>
    <t>Đinh Bạt Dũng</t>
  </si>
  <si>
    <t>Tổ Hành chính - Thực hành - Thư viện</t>
  </si>
  <si>
    <t>01.003</t>
  </si>
  <si>
    <t>Trồng trọt</t>
  </si>
  <si>
    <t>Khoa học cây trồng</t>
  </si>
  <si>
    <t>ĐT 4 - 2018</t>
  </si>
  <si>
    <t>Hà Thị Thanh Hải</t>
  </si>
  <si>
    <t>13.096</t>
  </si>
  <si>
    <t>CV 2019</t>
  </si>
  <si>
    <t>Phạm Anh Đức</t>
  </si>
  <si>
    <t>13.095</t>
  </si>
  <si>
    <t>Thủy sản</t>
  </si>
  <si>
    <t>ĐT 4 - 2017</t>
  </si>
  <si>
    <t>Lê Thị Xuân</t>
  </si>
  <si>
    <t>Lịch sử thế giới</t>
  </si>
  <si>
    <t>A2 (KS 11/2019)</t>
  </si>
  <si>
    <t>CV 2019/CVC 2021</t>
  </si>
  <si>
    <t>Đã học 2012</t>
  </si>
  <si>
    <t>Nguyễn Thị Thanh Ngân</t>
  </si>
  <si>
    <t>Tổ Quản lý sinh viên</t>
  </si>
  <si>
    <t>01.004</t>
  </si>
  <si>
    <t>Cán sự</t>
  </si>
  <si>
    <t>Bùi Trọng Dương</t>
  </si>
  <si>
    <t>Tổ Quản trị, Dịch vụ</t>
  </si>
  <si>
    <t>16.119</t>
  </si>
  <si>
    <t>Y học</t>
  </si>
  <si>
    <t>B1 (KS 11/2019)</t>
  </si>
  <si>
    <t>Nguyễn Đức Thông</t>
  </si>
  <si>
    <t>01.007</t>
  </si>
  <si>
    <t>Trung học chuyên nghiệp</t>
  </si>
  <si>
    <t>Điện nước</t>
  </si>
  <si>
    <t>Nguyễn Thị Phượng</t>
  </si>
  <si>
    <t>Nông học</t>
  </si>
  <si>
    <t>Phát triển nông thôn</t>
  </si>
  <si>
    <t>Trần Anh Tuấn (C)</t>
  </si>
  <si>
    <t>Kế toán</t>
  </si>
  <si>
    <t>Trần Hữu trí</t>
  </si>
  <si>
    <t>Cao đẳng</t>
  </si>
  <si>
    <t>Đợt năm 2014</t>
  </si>
  <si>
    <t>Nguyễn Lê Quang</t>
  </si>
  <si>
    <t>Thông tin thư viện</t>
  </si>
  <si>
    <t>KHXH&amp;NV/Thư viện học</t>
  </si>
  <si>
    <t>B1</t>
  </si>
  <si>
    <t>Nguyễn Mạnh Hùng (B)</t>
  </si>
  <si>
    <t>01.011</t>
  </si>
  <si>
    <t>GD thể chất</t>
  </si>
  <si>
    <t>Đối tượng 4</t>
  </si>
  <si>
    <t>Nguyễn Đình Lương</t>
  </si>
  <si>
    <t>Đậu Bắc Sơn</t>
  </si>
  <si>
    <t>Khoa Giáo dục thể chất</t>
  </si>
  <si>
    <t>Bóng - Điền kinh</t>
  </si>
  <si>
    <t>Thể dục Thể thao</t>
  </si>
  <si>
    <t>Giáo dục học</t>
  </si>
  <si>
    <t>GVSP</t>
  </si>
  <si>
    <t>Lê Minh Hải (A)</t>
  </si>
  <si>
    <t>Nguyễn Quốc Đảng</t>
  </si>
  <si>
    <t>CC UDCNTTCB 2018</t>
  </si>
  <si>
    <t>GVC 31/5/2018</t>
  </si>
  <si>
    <t>Nguyễn Thị Lài</t>
  </si>
  <si>
    <t>A2</t>
  </si>
  <si>
    <t>Nguyễn Trí Lục</t>
  </si>
  <si>
    <t>Huấn luyện Giáo dục Thể chất</t>
  </si>
  <si>
    <t>TS Trung Quốc</t>
  </si>
  <si>
    <t>Phạm Anh Vũ</t>
  </si>
  <si>
    <t>SP TDTT</t>
  </si>
  <si>
    <t>Giáo dục thể chất &amp; HL thể thao</t>
  </si>
  <si>
    <t>ThS Trung Quốc</t>
  </si>
  <si>
    <t>Đang học TCLLCT</t>
  </si>
  <si>
    <t>Phan Sinh</t>
  </si>
  <si>
    <t>Trần Đức Thành (B)</t>
  </si>
  <si>
    <t>B2</t>
  </si>
  <si>
    <t>GVC 24/7/2020</t>
  </si>
  <si>
    <t>Sơ cấp</t>
  </si>
  <si>
    <t>Đậu Thị bình Hương</t>
  </si>
  <si>
    <t>Phương pháp giảng dạy giáo dục thể chất</t>
  </si>
  <si>
    <t>Ngô Thị Như Thơ</t>
  </si>
  <si>
    <t>SP thể dục</t>
  </si>
  <si>
    <t>Khoa học giáo dục</t>
  </si>
  <si>
    <t>2020</t>
  </si>
  <si>
    <t>Nguyễn Ngọc Việt</t>
  </si>
  <si>
    <t>Thể dục thể thao</t>
  </si>
  <si>
    <t>Võ Văn Đăng</t>
  </si>
  <si>
    <t>TS Trung quốc</t>
  </si>
  <si>
    <t>Châu Hồng Thắng</t>
  </si>
  <si>
    <t>Thể dục - Võ và Thể thao dưới nước</t>
  </si>
  <si>
    <t>Dương Trọng Bình</t>
  </si>
  <si>
    <t>Lê Thị Như Quỳnh</t>
  </si>
  <si>
    <t>B2 (KS 11/2019)</t>
  </si>
  <si>
    <t>Nguyễn Mạnh Hùng (A)</t>
  </si>
  <si>
    <t>Giáo dục thể chất và lão khoa</t>
  </si>
  <si>
    <t>TS Đức</t>
  </si>
  <si>
    <t>Nguyễn Thị Loan</t>
  </si>
  <si>
    <t>Trần Thị Ngọc Lan</t>
  </si>
  <si>
    <t>Văn Đình Cường</t>
  </si>
  <si>
    <t>(Tiếng Nga) B1</t>
  </si>
  <si>
    <t>Nguyễn Hữu Hà</t>
  </si>
  <si>
    <t>Khoa Giáo dục Thể chất</t>
  </si>
  <si>
    <t>Nuôi trồng thủy sản</t>
  </si>
  <si>
    <t>Nguyễn Thị Minh Ngọc</t>
  </si>
  <si>
    <t>Khoa Sư phạm Ngoại ngữ</t>
  </si>
  <si>
    <t>Biên - Phiên dịch</t>
  </si>
  <si>
    <t>Tiếng Anh</t>
  </si>
  <si>
    <t>Kinh tế quản lý nhà nước/
LL&amp;PPGD tiếng Anh</t>
  </si>
  <si>
    <t>CC UDCNTT CB 8/10/2019</t>
  </si>
  <si>
    <t>GV hạng III</t>
  </si>
  <si>
    <t>Dương Đức Ánh</t>
  </si>
  <si>
    <t>Giảng viên (hạng III)</t>
  </si>
  <si>
    <t>Ngôn ngữ Anh</t>
  </si>
  <si>
    <t>ThS Tiếng Anh</t>
  </si>
  <si>
    <t>Lê Minh Tân</t>
  </si>
  <si>
    <t>Lê Thị Thúy Hà (A)</t>
  </si>
  <si>
    <t>Nguyễn Duy Bình (B)</t>
  </si>
  <si>
    <t>Tiếng Pháp/ Tiếng Anh</t>
  </si>
  <si>
    <t>Tiếng Pháp</t>
  </si>
  <si>
    <t>Ngôn ngữ, văn học &amp; nghệ thuật/Văn học so sánh</t>
  </si>
  <si>
    <t>TS Tiếng Pháp</t>
  </si>
  <si>
    <t>Nguyễn Hữu Quyết</t>
  </si>
  <si>
    <t>Quan hệ quốc tế</t>
  </si>
  <si>
    <t>GVSP chủ chốt</t>
  </si>
  <si>
    <t>TS Nhật Bản</t>
  </si>
  <si>
    <t>CCLLCT</t>
  </si>
  <si>
    <t>Nguyễn Thị Lan Phương</t>
  </si>
  <si>
    <t>GVC 2019</t>
  </si>
  <si>
    <t>Nguyễn Thị Tuyết Hồng</t>
  </si>
  <si>
    <t>Trần Thanh Tú</t>
  </si>
  <si>
    <t>ThS Australia</t>
  </si>
  <si>
    <t>Cao Thị Phương</t>
  </si>
  <si>
    <t>Kỹ năng tiếng Anh</t>
  </si>
  <si>
    <t>KHXH&amp;NV/Tiếng Anh</t>
  </si>
  <si>
    <t>Hoàng Tăng Đức</t>
  </si>
  <si>
    <t>PPGD Tiếng Anh</t>
  </si>
  <si>
    <t>Lê Diệu Linh</t>
  </si>
  <si>
    <t>Ngôn ngữ Anh/2020</t>
  </si>
  <si>
    <t>ThS Anh</t>
  </si>
  <si>
    <t>Nguyễn Thị Hiền Lương</t>
  </si>
  <si>
    <t>Tiếng Pháp SP/ Tiếng Anh</t>
  </si>
  <si>
    <t>Khoa học giáo dục/LL&amp;PPDH bộ môn tiếng Anh</t>
  </si>
  <si>
    <t>Nguyễn Thị Tô Hằng</t>
  </si>
  <si>
    <t>LL&amp;PPDH Tiếng Anh</t>
  </si>
  <si>
    <t>Nguyễn Thị Tường</t>
  </si>
  <si>
    <t>Phan Thị Hương</t>
  </si>
  <si>
    <t>Học đối tượng 3 năm 2017</t>
  </si>
  <si>
    <t>Trần Thị Khánh Tùng</t>
  </si>
  <si>
    <t>Khoa học giáo dục/Quản lý giáo dục đại học</t>
  </si>
  <si>
    <t>ThS Mỹ</t>
  </si>
  <si>
    <t>Trần Thị Thu Trang</t>
  </si>
  <si>
    <t>SP Tiếng Anh</t>
  </si>
  <si>
    <t>LL &amp; PPGD Tiếng Anh</t>
  </si>
  <si>
    <t>Văn Thị Hà</t>
  </si>
  <si>
    <t>Ngoại ngữ</t>
  </si>
  <si>
    <t>CN Tiếng Anh</t>
  </si>
  <si>
    <t>Vũ Thị Việt Hương</t>
  </si>
  <si>
    <t>Đinh Thị Mai Anh</t>
  </si>
  <si>
    <t>Lý thuyết tiếng Anh</t>
  </si>
  <si>
    <t>Lê Hùng Việt</t>
  </si>
  <si>
    <t>Công nghệ thông tin</t>
  </si>
  <si>
    <t>ThS CNTT</t>
  </si>
  <si>
    <t>Ngô Đình Phương</t>
  </si>
  <si>
    <t>V.07.01.01</t>
  </si>
  <si>
    <t>Phó Giáo sư</t>
  </si>
  <si>
    <t>Tiếng Nga</t>
  </si>
  <si>
    <t>GV QLGD</t>
  </si>
  <si>
    <t>TS Tiếng Anh</t>
  </si>
  <si>
    <t>GVCC 4/1/2019</t>
  </si>
  <si>
    <t>Học 2007 ( Đối tượng 2)</t>
  </si>
  <si>
    <t>Nguyễn Thị Kim Anh (A)</t>
  </si>
  <si>
    <t xml:space="preserve">Ngôn ngữ </t>
  </si>
  <si>
    <t>TCLLCT/ Đang học CCLLCT</t>
  </si>
  <si>
    <t>Nguyễn Thị Lam Giang</t>
  </si>
  <si>
    <t>Nguyễn Thị Lan Hương</t>
  </si>
  <si>
    <t>Tiếng Anh_SP</t>
  </si>
  <si>
    <t>Nguyễn Thị Phương Thảo (B)</t>
  </si>
  <si>
    <t>Nguyễn Thị Quỳnh Trang (B)</t>
  </si>
  <si>
    <t>Nguyễn Vân Anh</t>
  </si>
  <si>
    <t>Phan Thị Đào Quyên</t>
  </si>
  <si>
    <t>Quản lý đất đai</t>
  </si>
  <si>
    <t>Võ thị Hồng Minh</t>
  </si>
  <si>
    <t>Hoàng Thị Chung</t>
  </si>
  <si>
    <t>Ngoại ngữ chuyên ngành</t>
  </si>
  <si>
    <t>Khoa học giáo dục/LL&amp;PPDH bộ môn Tiếng Anh</t>
  </si>
  <si>
    <t>Lê Thái Bình</t>
  </si>
  <si>
    <t xml:space="preserve">Tiếng Trung quốc/ Tiếng Anh </t>
  </si>
  <si>
    <t>Lê Thị Tuyết Hạnh</t>
  </si>
  <si>
    <t>ĐT 4 - 2021</t>
  </si>
  <si>
    <t>Lưu Ngọc Bảo</t>
  </si>
  <si>
    <t>ThS Tiếng Pháp</t>
  </si>
  <si>
    <t>Nguyễn Lê Hoài Thu</t>
  </si>
  <si>
    <t>Giáo dục học/PPGD Tiếng Pháp</t>
  </si>
  <si>
    <t>Nguyễn Thị Hồng Thắm (A)</t>
  </si>
  <si>
    <t>Tiếng Trung/ Tiếng Anh</t>
  </si>
  <si>
    <t>Nguyễn Thị Lành</t>
  </si>
  <si>
    <t>Nguyễn Thị Liên (A)</t>
  </si>
  <si>
    <t>Phạm Thị Lương Giang</t>
  </si>
  <si>
    <t xml:space="preserve">Tiếng Nga/ Tiếng Anh </t>
  </si>
  <si>
    <t>Phạm Xuân Sơn</t>
  </si>
  <si>
    <t>Giáo dục học/Tiếng Pháp</t>
  </si>
  <si>
    <t>Thái Anh Tuấn</t>
  </si>
  <si>
    <t>Khoa học xã hội nhân văn/Ngôn ngữ Pháp</t>
  </si>
  <si>
    <t>Trần Giang Nam</t>
  </si>
  <si>
    <t>Trần Thị Phương Thảo</t>
  </si>
  <si>
    <t>Tiếng Nga/ Tiếng Anh</t>
  </si>
  <si>
    <t>Trần Thị Vân Anh (A)</t>
  </si>
  <si>
    <t>Ngôn ngữ học</t>
  </si>
  <si>
    <t>ThS Đài Loan</t>
  </si>
  <si>
    <t>Trương Thị Minh</t>
  </si>
  <si>
    <t>Đặng Thị Nguyên</t>
  </si>
  <si>
    <t>Phương pháp giảng dạy tiếng Anh</t>
  </si>
  <si>
    <t>LL&amp;PPGD Tiếng Anh</t>
  </si>
  <si>
    <t>Lê Thị Thanh Bình</t>
  </si>
  <si>
    <t>Nguyễn Thị Dương Ngọc</t>
  </si>
  <si>
    <t>PP GD Tiếng Anh</t>
  </si>
  <si>
    <t>Nguyễn Thị Vân Lam</t>
  </si>
  <si>
    <t>Trần Thị Hảo</t>
  </si>
  <si>
    <t>TS Australia</t>
  </si>
  <si>
    <t>Trần Thị Ngọc Yến</t>
  </si>
  <si>
    <t>TS New Zealand</t>
  </si>
  <si>
    <t>Trần Hoài Nam</t>
  </si>
  <si>
    <t>Điện CN&amp;DD</t>
  </si>
  <si>
    <t>Đặng Huy Khánh</t>
  </si>
  <si>
    <t>Khoa Xây dựng</t>
  </si>
  <si>
    <t>Cầu đường</t>
  </si>
  <si>
    <t>Cơ học tính toán</t>
  </si>
  <si>
    <t>Nguyễn Minh Thư</t>
  </si>
  <si>
    <t>Kinh tế xây dựng</t>
  </si>
  <si>
    <t>Nguyễn Thị Duyên (B)</t>
  </si>
  <si>
    <t xml:space="preserve">Môi trường đô thi &amp; KCN </t>
  </si>
  <si>
    <t>Kỹ thuật môi trường</t>
  </si>
  <si>
    <t>Nguyễn Thị Thu Hằng (B)</t>
  </si>
  <si>
    <t>Kỹ thuật đô thị</t>
  </si>
  <si>
    <t>Xây dựng dân dụng&amp;CN</t>
  </si>
  <si>
    <t>Nguyễn Thị Thu Hiền (C)</t>
  </si>
  <si>
    <t>XD cầu đường</t>
  </si>
  <si>
    <t>Quản lý XD</t>
  </si>
  <si>
    <t>Nguyễn Trọng Hà</t>
  </si>
  <si>
    <t>XD</t>
  </si>
  <si>
    <t>Kỹ thuật</t>
  </si>
  <si>
    <t>Xây dựng</t>
  </si>
  <si>
    <t>B2/2016
Củ nhân</t>
  </si>
  <si>
    <t>Phạm Thị Hiền Lương</t>
  </si>
  <si>
    <t>XD cầu hầm</t>
  </si>
  <si>
    <t>Kỹ thuật XD dân dụng</t>
  </si>
  <si>
    <t>Phan Đình Quốc</t>
  </si>
  <si>
    <t>Kỹ thuật xây dựng CT Giao thông</t>
  </si>
  <si>
    <t>B2 (KS 3/2020)</t>
  </si>
  <si>
    <t>Phan Huy Thiện</t>
  </si>
  <si>
    <t>Võ Trọng Cường</t>
  </si>
  <si>
    <t>Kỹ thuật XD công trình nông thôn</t>
  </si>
  <si>
    <t>Cao Thị Hảo</t>
  </si>
  <si>
    <t>Cơ sở xây dựng</t>
  </si>
  <si>
    <t>Kiến trúc</t>
  </si>
  <si>
    <t>Đoàn Thị Minh Huyền</t>
  </si>
  <si>
    <t>Luật</t>
  </si>
  <si>
    <t>Doãn Thị Thùy Hương</t>
  </si>
  <si>
    <t>Quy hoạch đô thị</t>
  </si>
  <si>
    <t>Quy hoạch vùng &amp; đô thị</t>
  </si>
  <si>
    <t>Nguyễn Cẩn Ngôn</t>
  </si>
  <si>
    <t>Cơ sở hạ tầng giao thông</t>
  </si>
  <si>
    <t>Nguyễn Hữu Cường</t>
  </si>
  <si>
    <t>Kỹ thuật XD &amp;CN</t>
  </si>
  <si>
    <t>B1 4/5/2018</t>
  </si>
  <si>
    <t>Nguyễn Thị Kiều Vinh</t>
  </si>
  <si>
    <t>Kiến trúc quy hoạch</t>
  </si>
  <si>
    <t>Nguyễn Trọng Kiên</t>
  </si>
  <si>
    <t>XD dân dụng&amp;CN</t>
  </si>
  <si>
    <t>Cơ kỹ thuật</t>
  </si>
  <si>
    <t>TS nước ngoài</t>
  </si>
  <si>
    <t>Nguyễn Văn Tuấn (B)</t>
  </si>
  <si>
    <t>Nguyễn Xuân Hiệu</t>
  </si>
  <si>
    <t>Phạm Hồng Sơn</t>
  </si>
  <si>
    <t>Quy hoạch vùng và đô thị</t>
  </si>
  <si>
    <t>Phạm Ngọc Minh</t>
  </si>
  <si>
    <t>Phan Văn Phúc</t>
  </si>
  <si>
    <t>Kỹ thuật XD dân dụng&amp;CN</t>
  </si>
  <si>
    <t>Trần Viết Linh</t>
  </si>
  <si>
    <t>Kỹ thuật XD Công trình dân dụng&amp;CN</t>
  </si>
  <si>
    <t>TS Hàn Quốc</t>
  </si>
  <si>
    <t>Hồ Viết Chương</t>
  </si>
  <si>
    <t>Xây dựng dân dụng và công nghiệp</t>
  </si>
  <si>
    <t>Kỹ thuật/XD dân dụng&amp;CN</t>
  </si>
  <si>
    <t>Lê Thanh Hải</t>
  </si>
  <si>
    <t>Nguyễn Đức Xuân</t>
  </si>
  <si>
    <t>Nguyễn Duy Duẩn</t>
  </si>
  <si>
    <t>Nguyễn Duy Khánh</t>
  </si>
  <si>
    <t>Nguyễn Mạnh Hùng (c)</t>
  </si>
  <si>
    <t>Kỹ thuật công trình XD</t>
  </si>
  <si>
    <t>Nguyễn Thị Diệu Thùy</t>
  </si>
  <si>
    <t xml:space="preserve">Công trình nông thôn </t>
  </si>
  <si>
    <t>Quản lý dự án vầ công trình XD</t>
  </si>
  <si>
    <t>Nguyễn Thị Quỳnh</t>
  </si>
  <si>
    <t>Nguyễn Thị Thanh Tùng</t>
  </si>
  <si>
    <t>Nguyễn Tiến Hồng</t>
  </si>
  <si>
    <t>TS nước ngoài
B2 (KS 11/2019)</t>
  </si>
  <si>
    <t>Nguyễn Tuấn Anh</t>
  </si>
  <si>
    <t>Nguyễn Văn Hóa</t>
  </si>
  <si>
    <t>Khoa học kỹ thuật</t>
  </si>
  <si>
    <t>Nguyễn Văn Quang</t>
  </si>
  <si>
    <t>Phan Văn Long</t>
  </si>
  <si>
    <t>Phan Xuân Thục</t>
  </si>
  <si>
    <t>Kỹ thuật xây dựng</t>
  </si>
  <si>
    <t>Thái Đức Kiên</t>
  </si>
  <si>
    <t>Đợt 1 năm 2014</t>
  </si>
  <si>
    <t>Trần Ngọc Long</t>
  </si>
  <si>
    <t>B2/2016
Cử nhân</t>
  </si>
  <si>
    <t>Trần Xuân Vinh</t>
  </si>
  <si>
    <t>Vũ Xuân Hùng</t>
  </si>
  <si>
    <t>Đối tượng 2</t>
  </si>
  <si>
    <t>Nguyễn Thị Hà Hạnh</t>
  </si>
  <si>
    <t>Điện tử viễn thông</t>
  </si>
  <si>
    <t>Điều khiển &amp; tự động hóa</t>
  </si>
  <si>
    <t>Võ Thị Hoài Thương</t>
  </si>
  <si>
    <t>Nhà Xuất bản Đại học Vinh</t>
  </si>
  <si>
    <t>Lịch sử</t>
  </si>
  <si>
    <t>Lịch sử  Việt Nam</t>
  </si>
  <si>
    <t>Lịch sử Việt Nam cận đại &amp; hiện đại</t>
  </si>
  <si>
    <t>CN Ngôn ngữ Anh</t>
  </si>
  <si>
    <t>Nguyễn Hồng Quảng</t>
  </si>
  <si>
    <t>Khoa Vật lý</t>
  </si>
  <si>
    <t>SP Vật lý</t>
  </si>
  <si>
    <t>Vật lý kỹ thuật</t>
  </si>
  <si>
    <t>Khoa học vật liệu</t>
  </si>
  <si>
    <t>Cao Thị Anh Tú</t>
  </si>
  <si>
    <t>SP Ngữ văn</t>
  </si>
  <si>
    <t>Văn học Việt Nam</t>
  </si>
  <si>
    <t>Trịnh Thị Thanh</t>
  </si>
  <si>
    <t>Ngữ văn</t>
  </si>
  <si>
    <t>Đặng Thị Thu</t>
  </si>
  <si>
    <t>Phòng Công tác chính trị - Học sinh, sinh viên</t>
  </si>
  <si>
    <t>Khoa Ngữ văn</t>
  </si>
  <si>
    <t>Ngữ văn_SP</t>
  </si>
  <si>
    <t>Ngôn ngữ</t>
  </si>
  <si>
    <t>CC UDCNTTCB</t>
  </si>
  <si>
    <t>Nguyễn Phi Chiến</t>
  </si>
  <si>
    <t>Võ Thị Hải Huyền</t>
  </si>
  <si>
    <t>Chuyên viên</t>
  </si>
  <si>
    <t>Sinh học thực nghiệm</t>
  </si>
  <si>
    <t>Hứa Minh Trí</t>
  </si>
  <si>
    <t>Đợt 2 năm 2017</t>
  </si>
  <si>
    <t>Lê Đình Tri</t>
  </si>
  <si>
    <t>Trung cấp</t>
  </si>
  <si>
    <t>Lê Trần Nam</t>
  </si>
  <si>
    <t>Vật lý</t>
  </si>
  <si>
    <t>Kỹ thuật viễn thông</t>
  </si>
  <si>
    <t>Mai Xuân Nguyên</t>
  </si>
  <si>
    <t>Quản lý giáo dục</t>
  </si>
  <si>
    <t>ĐT 4 - 2018, ĐT 3 - 2021</t>
  </si>
  <si>
    <t>Nguyễn Thanh Sơn (B)</t>
  </si>
  <si>
    <t>Quản trị kinh doanh</t>
  </si>
  <si>
    <t>Kinh tế chính trị</t>
  </si>
  <si>
    <t>Phan Thị Thúy</t>
  </si>
  <si>
    <t>Khoa học môi trường</t>
  </si>
  <si>
    <t>Nguyễn Thị Hà Giang (B)</t>
  </si>
  <si>
    <t>CVC 2021</t>
  </si>
  <si>
    <t>TCLLCT (2019) CCLLCT (2020)</t>
  </si>
  <si>
    <t>Hoàng Vĩnh Phú</t>
  </si>
  <si>
    <t>Phòng Đào tạo</t>
  </si>
  <si>
    <t>Công nghệ Sinh học - Môi trường</t>
  </si>
  <si>
    <t>Sinh học</t>
  </si>
  <si>
    <t>Giáo dục học/PPGD Sinh học</t>
  </si>
  <si>
    <t>Sinh học phân tử</t>
  </si>
  <si>
    <t>TS Slovakhia</t>
  </si>
  <si>
    <t>UDCNTTCB 2022</t>
  </si>
  <si>
    <t>CCLLCT 2021</t>
  </si>
  <si>
    <t>Nguyễn Lê ái Vĩnh</t>
  </si>
  <si>
    <t>Khoa học/Khoa học môi trường</t>
  </si>
  <si>
    <t>Nguyễn Thanh Lam</t>
  </si>
  <si>
    <t>Thực vật học</t>
  </si>
  <si>
    <t>Miễn</t>
  </si>
  <si>
    <t>Đào Quang Thắng</t>
  </si>
  <si>
    <t>Khoa Kinh tế</t>
  </si>
  <si>
    <t>Kinh tế</t>
  </si>
  <si>
    <t>Quản lý kinh tế</t>
  </si>
  <si>
    <t>Nguyễn Thành Vinh</t>
  </si>
  <si>
    <t>Quang học</t>
  </si>
  <si>
    <t>TS Ba Lan</t>
  </si>
  <si>
    <t>Thái Thanh Tịnh</t>
  </si>
  <si>
    <t>xây dựng</t>
  </si>
  <si>
    <t>Kĩ sư XD</t>
  </si>
  <si>
    <t>XD công trình dân dụng &amp;CN</t>
  </si>
  <si>
    <t>IELTS - 6/6/2020</t>
  </si>
  <si>
    <t>Bùi Tuấn An</t>
  </si>
  <si>
    <t>Quản lý Kinh tế</t>
  </si>
  <si>
    <t>Hồ Xuân Thủy</t>
  </si>
  <si>
    <t>Hóa học</t>
  </si>
  <si>
    <t>Hoá học</t>
  </si>
  <si>
    <t>Lê Khắc Phong</t>
  </si>
  <si>
    <t>Toán học</t>
  </si>
  <si>
    <t>Toán_SP</t>
  </si>
  <si>
    <t>Lý thuyết xác suất &amp; thống kê toán học</t>
  </si>
  <si>
    <t>Phan Anh Hùng</t>
  </si>
  <si>
    <t>Ngô Thị Mai Vi</t>
  </si>
  <si>
    <t>Phòng Đào tạo Sau Đại học</t>
  </si>
  <si>
    <t>Bảo vệ thực vật</t>
  </si>
  <si>
    <t>Nguyễn Thị Hương (A)</t>
  </si>
  <si>
    <t>Khoa Lịch sử</t>
  </si>
  <si>
    <t>Nguyễn Văn Thuận</t>
  </si>
  <si>
    <t>Khoa Toán học</t>
  </si>
  <si>
    <t>LL&amp;PPDH bộ môn Toán</t>
  </si>
  <si>
    <t>Đinh phan Khôi</t>
  </si>
  <si>
    <t>Khoa học</t>
  </si>
  <si>
    <t>Vật lý lý thuyết</t>
  </si>
  <si>
    <t>Nguyễn Thị Hải Sinh</t>
  </si>
  <si>
    <t>Nguyễn Thị Mỹ Dung</t>
  </si>
  <si>
    <t>SP Ngữ văn, Cử nhân Hán Nôm</t>
  </si>
  <si>
    <t>Nguyễn Tiến Cường</t>
  </si>
  <si>
    <t>Thái Thị Hồng Vinh</t>
  </si>
  <si>
    <t>Trần Việt Dũng</t>
  </si>
  <si>
    <t>B1 (KS 3/2020)</t>
  </si>
  <si>
    <t>Trần Thị Thúy Nga (B)</t>
  </si>
  <si>
    <t>Phòng Hành chính Tổng hợp</t>
  </si>
  <si>
    <t>Tài chính ngân hàng</t>
  </si>
  <si>
    <t>Giáo dục mầm non</t>
  </si>
  <si>
    <t>Lê Thanh Trung</t>
  </si>
  <si>
    <t>Tổ Ký túc xá Hưng Bình</t>
  </si>
  <si>
    <t>01.010</t>
  </si>
  <si>
    <t>- Lái xe
- Kỹ thuật máy lạnh và điều hóa không khí</t>
  </si>
  <si>
    <t>Lê Văn Thông</t>
  </si>
  <si>
    <t>Tổ xe</t>
  </si>
  <si>
    <t>Đào tạo nghề</t>
  </si>
  <si>
    <t>Lái xe</t>
  </si>
  <si>
    <t>Hoàng Hà Nam</t>
  </si>
  <si>
    <t>Khoa học môI trường</t>
  </si>
  <si>
    <t>Hoàng Thị Thu Hường</t>
  </si>
  <si>
    <t>Toán-Lý</t>
  </si>
  <si>
    <t>CĐ tin học</t>
  </si>
  <si>
    <t>Lê Đức Thắng</t>
  </si>
  <si>
    <t>Lê Minh Giang</t>
  </si>
  <si>
    <t>Lê Thị Hải Yến</t>
  </si>
  <si>
    <t>Lường Hồng Phong</t>
  </si>
  <si>
    <t>Tin học</t>
  </si>
  <si>
    <t>CNTT</t>
  </si>
  <si>
    <t>Nguyễn Hồng Soa</t>
  </si>
  <si>
    <t>B2 - 21/2/2017</t>
  </si>
  <si>
    <t>Nguyễn Hữu Đường</t>
  </si>
  <si>
    <t>Đã học năm 2012</t>
  </si>
  <si>
    <t>Nguyễn Ngọc Quyến</t>
  </si>
  <si>
    <t>Giáo dục thể chất</t>
  </si>
  <si>
    <t>Nguyễn Thị Thu Hương (A)</t>
  </si>
  <si>
    <t>Giáo dục chính trị</t>
  </si>
  <si>
    <t>Phạm Thị Hiền</t>
  </si>
  <si>
    <t>Nguyễn Thị Thu Hiền (B)</t>
  </si>
  <si>
    <t>Phòng Kế hoạch - Tài chính</t>
  </si>
  <si>
    <t>Cơ sở 1</t>
  </si>
  <si>
    <t>06.031</t>
  </si>
  <si>
    <t>Đinh Ngọc hà</t>
  </si>
  <si>
    <t>Đinh Thế Phú</t>
  </si>
  <si>
    <t>Tài chính kế toán</t>
  </si>
  <si>
    <t>Hoàng Việt Dũng</t>
  </si>
  <si>
    <t>Nguyễn Bắc Giang</t>
  </si>
  <si>
    <t>Cử nhân CNTT</t>
  </si>
  <si>
    <t>Nguyễn Công Hoàng</t>
  </si>
  <si>
    <t>Nguyễn Thị Trà Giang</t>
  </si>
  <si>
    <t>KInh tế</t>
  </si>
  <si>
    <t>Trần Đình Diệu</t>
  </si>
  <si>
    <t>Trần Thị Lương</t>
  </si>
  <si>
    <t>Trần Thị Thanh Xuân (A)</t>
  </si>
  <si>
    <t>Trần Thị Thu Liên</t>
  </si>
  <si>
    <t>Kế toán - Kiểm toán</t>
  </si>
  <si>
    <t>Trần Thị Việt Anh</t>
  </si>
  <si>
    <t>Trịnh Thị Dung</t>
  </si>
  <si>
    <t>Phạm Thị Quỳnh Nga</t>
  </si>
  <si>
    <t>Phòng Khoa học và Hợp tác Quốc tế</t>
  </si>
  <si>
    <t>Báo chí</t>
  </si>
  <si>
    <t>Vật lý học</t>
  </si>
  <si>
    <t>Phan Văn Tiến</t>
  </si>
  <si>
    <t>TS Pháp</t>
  </si>
  <si>
    <t>Đỗ Mai Trang</t>
  </si>
  <si>
    <t>Phòng Khoa học và Hợp tác quốc tế</t>
  </si>
  <si>
    <t>Công nghệ Kỹ thuật Điện - Điện tử</t>
  </si>
  <si>
    <t>Nguyễn Xuân Dũng</t>
  </si>
  <si>
    <t>Khoa Hóa học</t>
  </si>
  <si>
    <t>SP Hóa học</t>
  </si>
  <si>
    <t>Hóa vô cơ</t>
  </si>
  <si>
    <t>Nguyễn Vũ Minh Thúy</t>
  </si>
  <si>
    <t>Khoa Quản trị Kinh doanh</t>
  </si>
  <si>
    <t>Mai Văn Chung</t>
  </si>
  <si>
    <t>Khoa Sinh học</t>
  </si>
  <si>
    <t>Sinh học/Sinh lý thực vật</t>
  </si>
  <si>
    <t>Khoa học nông nghiệp/Trồng trọt</t>
  </si>
  <si>
    <t>GVC 31/5/2018, GVCC 4/1/2019</t>
  </si>
  <si>
    <t>ĐT 4 - 2017, ĐT 3 - 2019</t>
  </si>
  <si>
    <t>Lê Tuấn Dũng</t>
  </si>
  <si>
    <t>SĐH ở Nga</t>
  </si>
  <si>
    <t>Phan Thế Hoa</t>
  </si>
  <si>
    <t>Trần Thị Thái</t>
  </si>
  <si>
    <t>Điện tử</t>
  </si>
  <si>
    <t>Âu Chiến Thắng</t>
  </si>
  <si>
    <t>Phòng Quản trị và Đầu tư</t>
  </si>
  <si>
    <t>Tổ sửa chữa điện nước</t>
  </si>
  <si>
    <t>CNKT Điện</t>
  </si>
  <si>
    <t>Hoàng Ngọc Dũng</t>
  </si>
  <si>
    <t>Điện công nghiệp</t>
  </si>
  <si>
    <t>Lê Thanh Tùng</t>
  </si>
  <si>
    <t>Nguyễn Đình Thắng</t>
  </si>
  <si>
    <t>Kỹ thuật điện nước</t>
  </si>
  <si>
    <t>Trần Đình Luân</t>
  </si>
  <si>
    <t>Điện</t>
  </si>
  <si>
    <t>B1 - 22/1/2013</t>
  </si>
  <si>
    <t>Vũ Mạnh Hùng</t>
  </si>
  <si>
    <t>Cơ điện lạnh</t>
  </si>
  <si>
    <t>Nguyễn Thị Như Hoa</t>
  </si>
  <si>
    <t>Tổ thiết bị</t>
  </si>
  <si>
    <t>Phan Thị Ngọc Bé</t>
  </si>
  <si>
    <t>Sinh vật học_SP</t>
  </si>
  <si>
    <t>Thái Minh Phúc</t>
  </si>
  <si>
    <t>Kỹ thuật thông tin</t>
  </si>
  <si>
    <t>Quản lý Giáo dục</t>
  </si>
  <si>
    <t>Trương Nhật Linh</t>
  </si>
  <si>
    <t>Khoa học máy tính</t>
  </si>
  <si>
    <t>CN CNTT</t>
  </si>
  <si>
    <t>Võ Văn Vịnh</t>
  </si>
  <si>
    <t>Điện tử - Tin học</t>
  </si>
  <si>
    <t>Đặng Thị Trúc</t>
  </si>
  <si>
    <t>Tổ Xây dựng, QLTS phòng học, môi trường</t>
  </si>
  <si>
    <t>B1 (Ks 3/2020)</t>
  </si>
  <si>
    <t>Đinh Hồng Tiến</t>
  </si>
  <si>
    <t>Hoàng Thị Huyền</t>
  </si>
  <si>
    <t>Lê Văn Quý</t>
  </si>
  <si>
    <t>Ngũ Duy Dũng</t>
  </si>
  <si>
    <t>Kỹ thuật mộc dân dụng</t>
  </si>
  <si>
    <t>Nguyễn Cảnh Thái</t>
  </si>
  <si>
    <t>XD dân dụng</t>
  </si>
  <si>
    <t>Nguyễn Hữu Sáng</t>
  </si>
  <si>
    <t>01.002</t>
  </si>
  <si>
    <t>Chuyên viên chính</t>
  </si>
  <si>
    <t>CVC</t>
  </si>
  <si>
    <t>Nguyễn Viết Thanh</t>
  </si>
  <si>
    <t>Phan Thị Thu Hiền (B)</t>
  </si>
  <si>
    <t>Trần Anh Tuấn (A)</t>
  </si>
  <si>
    <t>Thể dục - Thể thao_SP</t>
  </si>
  <si>
    <t>Trần Thị Thanh Nhàn</t>
  </si>
  <si>
    <t>Cấp thoát nước</t>
  </si>
  <si>
    <t>Trần Thị Tú Anh</t>
  </si>
  <si>
    <t xml:space="preserve">  Kế toán</t>
  </si>
  <si>
    <t>Trần Quang Trung</t>
  </si>
  <si>
    <t>Nguyễn Văn Sang</t>
  </si>
  <si>
    <t>Phòng Thanh tra - Pháp chế</t>
  </si>
  <si>
    <t>Khoa Giáo dục Chính trị</t>
  </si>
  <si>
    <t>Triết học</t>
  </si>
  <si>
    <t>Lê Danh Bình</t>
  </si>
  <si>
    <t>LL&amp;PPDH bộ môn Hóa học</t>
  </si>
  <si>
    <t>Nguyễn Tài Toàn</t>
  </si>
  <si>
    <t>Di truyền giống cây trồng</t>
  </si>
  <si>
    <t>Nông nghiệp</t>
  </si>
  <si>
    <t>Nguyễn Văn Phú</t>
  </si>
  <si>
    <t>Vật  lý học</t>
  </si>
  <si>
    <t>Đậu Thị Kim Chung</t>
  </si>
  <si>
    <t>Nguyễn Thị Quỳnh Nga (B)</t>
  </si>
  <si>
    <t>Nguyễn Thị Thu Trang (B)</t>
  </si>
  <si>
    <t>Nguyễn Thị Thúy Hằng</t>
  </si>
  <si>
    <t>Trần Đình Bắc</t>
  </si>
  <si>
    <t>Khoa học Giáo dục/Quản lý giáo dục</t>
  </si>
  <si>
    <t>Thiều Đình Phong</t>
  </si>
  <si>
    <t>Phòng Tổ chức Cán bộ</t>
  </si>
  <si>
    <t>Đại số &amp; lý thuyết số</t>
  </si>
  <si>
    <t>TS  Đức</t>
  </si>
  <si>
    <t>Đang học CCLLCT</t>
  </si>
  <si>
    <t>Hà Văn Ba</t>
  </si>
  <si>
    <t>Nguyễn Thị Thương (B)</t>
  </si>
  <si>
    <t>Thư viện thông tin</t>
  </si>
  <si>
    <t>Nguyễn Thị Xuân Lộc</t>
  </si>
  <si>
    <t>Phạm Đình Mạnh</t>
  </si>
  <si>
    <t>Toán tin ứng dụng</t>
  </si>
  <si>
    <t>Cn Toán tin ứng dung</t>
  </si>
  <si>
    <t>Phạm Thị Thanh Vân</t>
  </si>
  <si>
    <t>Quản trị nhân lực</t>
  </si>
  <si>
    <t>Phan Thị Giang</t>
  </si>
  <si>
    <t>Động vật học</t>
  </si>
  <si>
    <t>Anh C
B2 (KS 3/2020)</t>
  </si>
  <si>
    <t>Nguyễn Thị Thùy Linh</t>
  </si>
  <si>
    <t>Trạm Y tế</t>
  </si>
  <si>
    <t>Mầm non</t>
  </si>
  <si>
    <t>Cao Thị Thanh Yến</t>
  </si>
  <si>
    <t>16.121</t>
  </si>
  <si>
    <t>Đường Hải Hồng</t>
  </si>
  <si>
    <t>Nguyễn Hoàng Hà</t>
  </si>
  <si>
    <t>Nguyễn Thị Đức Hạnh</t>
  </si>
  <si>
    <t>V.08.08.22</t>
  </si>
  <si>
    <t>Dược sĩ hạng III</t>
  </si>
  <si>
    <t>Nguyễn Thị Dung (B)</t>
  </si>
  <si>
    <t>V.08.05.13</t>
  </si>
  <si>
    <t>Nguyễn Thị Hiến</t>
  </si>
  <si>
    <t>16.118</t>
  </si>
  <si>
    <t>Nguyễn Thị Mai Phương</t>
  </si>
  <si>
    <t>Thái Thị Tân</t>
  </si>
  <si>
    <t>Hoàng Phan Hải Yến</t>
  </si>
  <si>
    <t>Trung tâm Đảm bảo chất lượng</t>
  </si>
  <si>
    <t>Khoa Địa lý</t>
  </si>
  <si>
    <t>Địa lý</t>
  </si>
  <si>
    <t>Địa lý kinh tế</t>
  </si>
  <si>
    <t>Địa lý học</t>
  </si>
  <si>
    <t>Nguyễn Thanh Diệu</t>
  </si>
  <si>
    <t>Tương đương B2 5/11/2018</t>
  </si>
  <si>
    <t>Đinh Thị Nga</t>
  </si>
  <si>
    <t>Tổ Đảm bảo chất lượng</t>
  </si>
  <si>
    <t>Lê Việt Dũng</t>
  </si>
  <si>
    <t>Tổ Khảo thí</t>
  </si>
  <si>
    <t>Nguyễn Mai Phương</t>
  </si>
  <si>
    <t>Nguyễn Minh Hiền</t>
  </si>
  <si>
    <t>Giáo dục học/Vật lý</t>
  </si>
  <si>
    <t>LL&amp;PPDH bộ môn vật lý</t>
  </si>
  <si>
    <t>Nguyễn Thị Hương Trà</t>
  </si>
  <si>
    <t>SP Toán</t>
  </si>
  <si>
    <t>Toán giải tích</t>
  </si>
  <si>
    <t>Nguyễn Thị Kim Nhung</t>
  </si>
  <si>
    <t>Khoa học giáo dục/Quản lý giáo dục</t>
  </si>
  <si>
    <t>Nguyễn Thị Ngọc Hà (B)</t>
  </si>
  <si>
    <t>Trần Thị Hằng</t>
  </si>
  <si>
    <t>KHXH&amp;NV/Ngôn ngữ học</t>
  </si>
  <si>
    <t>Nguyễn Hoàng An</t>
  </si>
  <si>
    <t>Luật kinh doanh</t>
  </si>
  <si>
    <t>Phan Sỹ Mỹ</t>
  </si>
  <si>
    <t>Hoàng Thị Thúy Vân</t>
  </si>
  <si>
    <t>Trung tâm Dịch vụ, hỗ trợ sinh viên và Quan hệ doanh nghiệp</t>
  </si>
  <si>
    <t>Kinh tế đối ngoại</t>
  </si>
  <si>
    <t>IELTS 6.0
(27.7.2018)</t>
  </si>
  <si>
    <t>Đoàn Văn Minh</t>
  </si>
  <si>
    <t>Giáo dục tiểu học</t>
  </si>
  <si>
    <t xml:space="preserve"> Giáo dục học</t>
  </si>
  <si>
    <t>Hồ Thị Dung</t>
  </si>
  <si>
    <t>Hồ Việt Dũng</t>
  </si>
  <si>
    <t>Lê Công Đức</t>
  </si>
  <si>
    <t>Nguyễn Phương Thảo</t>
  </si>
  <si>
    <t>17.170</t>
  </si>
  <si>
    <t>Nguyễn Vinh Quang</t>
  </si>
  <si>
    <t>Trung tâm Dịch vụ, Hỗ trợ sinh viên và Quan hệ doanh nghiệp</t>
  </si>
  <si>
    <t>Quản lý kinh tế Nông lâm</t>
  </si>
  <si>
    <t>Phạm Thị Quỳnh Như</t>
  </si>
  <si>
    <t>Trần Thị Lan Phương</t>
  </si>
  <si>
    <t>Quaản lý đất đai</t>
  </si>
  <si>
    <t>Trần Văn Phúc</t>
  </si>
  <si>
    <t>B1 (2016)</t>
  </si>
  <si>
    <t>Bùi Đức Công</t>
  </si>
  <si>
    <t>Trung tâm Giáo dục Quốc phòng và An ninh Trường Đại học Vinh</t>
  </si>
  <si>
    <t>Đường lối quân sự</t>
  </si>
  <si>
    <t>Giảng viên</t>
  </si>
  <si>
    <t>Lê Duy Hiếu</t>
  </si>
  <si>
    <t>Trung tâm Giáo Dục quốc phòng và An Ninh Trường Đại học Vinh</t>
  </si>
  <si>
    <t>Giáo dục Quốc phòng-SP</t>
  </si>
  <si>
    <t>Nguyễn Đình Lưu</t>
  </si>
  <si>
    <t>Giáo dục Quốc phòng</t>
  </si>
  <si>
    <t>Nguyễn Minh Quyết</t>
  </si>
  <si>
    <t>Chính trị học</t>
  </si>
  <si>
    <t>B (trung tâm)
B2 (KS 11/2019)</t>
  </si>
  <si>
    <t>Nguyễn Phong Quang</t>
  </si>
  <si>
    <t>Trần THị Xinh</t>
  </si>
  <si>
    <t>SP GDQP</t>
  </si>
  <si>
    <t>Trần Văn Long</t>
  </si>
  <si>
    <t>Trần Văn Thông</t>
  </si>
  <si>
    <t>Đinh Thị Hải</t>
  </si>
  <si>
    <t>Kỹ - Chiến thuật</t>
  </si>
  <si>
    <t>Đoàn Quang Dũng</t>
  </si>
  <si>
    <t>Lưu Văn Mạnh</t>
  </si>
  <si>
    <t>Nguyễn Đình Phi</t>
  </si>
  <si>
    <t>Nguyễn Ngọc Dũng</t>
  </si>
  <si>
    <t>Anh: B2</t>
  </si>
  <si>
    <t>Nguyễn Quốc Chiến</t>
  </si>
  <si>
    <t>Nguyễn Thế Tiến</t>
  </si>
  <si>
    <t>Phạm Thế Dũng</t>
  </si>
  <si>
    <t>Phan Duy Long</t>
  </si>
  <si>
    <t>Đặng Thị Ngọc</t>
  </si>
  <si>
    <t>Đinh Trung Thành</t>
  </si>
  <si>
    <t>Trung tâm Giáo dục Thường xuyên</t>
  </si>
  <si>
    <t>Ngô Đức Nhàn</t>
  </si>
  <si>
    <t>Tổ Đào tạo - Tuyển sinh</t>
  </si>
  <si>
    <t>Nguyễn Năng Hùng</t>
  </si>
  <si>
    <t>Tổ Hành chính</t>
  </si>
  <si>
    <t>Chu Thị Ngọc Diệp</t>
  </si>
  <si>
    <t>Đậu Đăng Tuấn</t>
  </si>
  <si>
    <t>Hoàng Thị Lê</t>
  </si>
  <si>
    <t>Nguyễn Ngọc Tú</t>
  </si>
  <si>
    <t>Kỹ sư cơ khí</t>
  </si>
  <si>
    <t>Nguyễn Quốc Dũng</t>
  </si>
  <si>
    <t>NuôI trồng thủy sản</t>
  </si>
  <si>
    <t>Nguyễn Văn Quỳnh (B)</t>
  </si>
  <si>
    <t>Văn học</t>
  </si>
  <si>
    <t>Nguyễn Thị Minh</t>
  </si>
  <si>
    <t>Trung tâm Kiểm định chất lượng giáo dục - Trường Đại học Vinh</t>
  </si>
  <si>
    <t>Điện tử, truyền thông</t>
  </si>
  <si>
    <t>Điện tử - Viễn thông</t>
  </si>
  <si>
    <t>Vật liệu điện tử</t>
  </si>
  <si>
    <t>Võ Công Dũng</t>
  </si>
  <si>
    <t>Trần Đình Quang</t>
  </si>
  <si>
    <t>Phan Hùng Thư</t>
  </si>
  <si>
    <t>Khoa Tâm lý - Giáo dục</t>
  </si>
  <si>
    <t>Nguyễn Thị Thanh (D)</t>
  </si>
  <si>
    <t>Giản Hoàng Anh</t>
  </si>
  <si>
    <t>Tiếng Anh Ấn độ</t>
  </si>
  <si>
    <t>Nguyễn Đình Huy</t>
  </si>
  <si>
    <t>Trần Quyết Thắng</t>
  </si>
  <si>
    <t>KTXDCT giao thông</t>
  </si>
  <si>
    <t>Đinh Nho Lâm</t>
  </si>
  <si>
    <t>Trung tâm Nội trú</t>
  </si>
  <si>
    <t>Nguyễn Kim Từ</t>
  </si>
  <si>
    <t>Nguyễn Thị Bích Thủy (E)</t>
  </si>
  <si>
    <t>Bùi Thị Liên</t>
  </si>
  <si>
    <t>Đặng Ngọc Dũng</t>
  </si>
  <si>
    <t>Đinh Thị Quỳnh mai</t>
  </si>
  <si>
    <t>Kinh tế bảo hiểm</t>
  </si>
  <si>
    <t>Kinh doanh &amp; quản lý</t>
  </si>
  <si>
    <t>Hà Thị Minh Trang</t>
  </si>
  <si>
    <t>Hoàng Thị Hương Giang</t>
  </si>
  <si>
    <t>Lê Thị Thơ</t>
  </si>
  <si>
    <t>Tiếng Nga, Cử nhân thư viện thông tin</t>
  </si>
  <si>
    <t>Nguyễn Thị Mai</t>
  </si>
  <si>
    <t>Nguyễn Thị Quỳnh Trang (A)</t>
  </si>
  <si>
    <t>Ngữ văn _SP</t>
  </si>
  <si>
    <t>Nguyễn Thị Sen</t>
  </si>
  <si>
    <t>Phạm Ngọc Luận</t>
  </si>
  <si>
    <t>Phạm Thị Hoài Thanh</t>
  </si>
  <si>
    <t>B - 2/8/2016</t>
  </si>
  <si>
    <t>Tô Thị Thanh Hương</t>
  </si>
  <si>
    <t>Trần Châu Thành</t>
  </si>
  <si>
    <t>Trần Thị Thu Chung</t>
  </si>
  <si>
    <t>Võ Quang Cường</t>
  </si>
  <si>
    <t>Bùi Thị Thanh Hà</t>
  </si>
  <si>
    <t>Chưa qua đào tạo</t>
  </si>
  <si>
    <t>Bùi Thị Hương Sen</t>
  </si>
  <si>
    <t>Trung tâm Thông tin - Thư viện Nguyễn Thúc Hào</t>
  </si>
  <si>
    <t>KHXH&amp;NV - Ngôn ngữ</t>
  </si>
  <si>
    <t>Hồ Thị Oanh</t>
  </si>
  <si>
    <t>Lưu trữ học &amp; QT văn phòng</t>
  </si>
  <si>
    <t>Nguyễn Đức Bình</t>
  </si>
  <si>
    <t>Kỹ sư công nghệ thông tin, Kỹ sư thủy sản</t>
  </si>
  <si>
    <t>B1 - 29/12/2011</t>
  </si>
  <si>
    <t xml:space="preserve">CN tin học </t>
  </si>
  <si>
    <t>Nguyễn Tuấn Minh</t>
  </si>
  <si>
    <t>Phan Văn Tài</t>
  </si>
  <si>
    <t>Dương Thị Thanh Nga</t>
  </si>
  <si>
    <t>Tổ phân loại - Biên mục</t>
  </si>
  <si>
    <t>Lê Thị Vân Anh (B)</t>
  </si>
  <si>
    <t>Văn học, Cử nhân thư viện thông tin</t>
  </si>
  <si>
    <t>Nguyễn Thị Hà Giang (A)</t>
  </si>
  <si>
    <t>Nguyễn Thị Hải Yến (C)</t>
  </si>
  <si>
    <t>Tiếng Anh, Cử nhân thư viện thông tin</t>
  </si>
  <si>
    <t>Nguyễn Thị Nhàn</t>
  </si>
  <si>
    <t>Nguyễn Thị Thanh Hằng</t>
  </si>
  <si>
    <t>Ngữ văn_SP, Cử nhân thư viện thông tin</t>
  </si>
  <si>
    <t>Nguyễn Thị Thương (A)</t>
  </si>
  <si>
    <t>Cao Thị Thủy</t>
  </si>
  <si>
    <t>Tổ phục vụ</t>
  </si>
  <si>
    <t>Lưu Vân Anh</t>
  </si>
  <si>
    <t>Nguyễn Thị Mơ</t>
  </si>
  <si>
    <t>Văn thư - Lưu trữ</t>
  </si>
  <si>
    <t>Ông Thị Kim Ngân</t>
  </si>
  <si>
    <t>Lâm Thu Trang</t>
  </si>
  <si>
    <t>Tổ thông tin - tư liệu</t>
  </si>
  <si>
    <t>Ngô Thị Thúy Lan</t>
  </si>
  <si>
    <t>Nguyễn Văn Hải (A)</t>
  </si>
  <si>
    <t>Công nghệ đào tạo</t>
  </si>
  <si>
    <t>Hoàng Thị Nga (B)</t>
  </si>
  <si>
    <t>Phạm Thị Hoài Phương</t>
  </si>
  <si>
    <t>Hoàng Ngọc Diệp</t>
  </si>
  <si>
    <t>Ngôn ngữ VN</t>
  </si>
  <si>
    <t>B - 21/8/2006</t>
  </si>
  <si>
    <t>Nguyễn Thị Hải Yến (D)</t>
  </si>
  <si>
    <t>Chu Thị Thanh Lâm</t>
  </si>
  <si>
    <t>Trung tâm Thực hành - Thí nghiệm</t>
  </si>
  <si>
    <t>Hóa phân tích</t>
  </si>
  <si>
    <t>Lê Thị Hoa</t>
  </si>
  <si>
    <t>Hóa Hữu cơ</t>
  </si>
  <si>
    <t>Lê Thị Thu Hiệp</t>
  </si>
  <si>
    <t>Ngô Thị Thủy Hà</t>
  </si>
  <si>
    <t>Nguyễn Thị Hòa (B)</t>
  </si>
  <si>
    <t>hóa học</t>
  </si>
  <si>
    <t>Nguyễn Thị Tâm (A)</t>
  </si>
  <si>
    <t>Nguyễn Thị Vui</t>
  </si>
  <si>
    <t>Trịnh Thị Thanh Hà</t>
  </si>
  <si>
    <t>Hoá hữu cơ</t>
  </si>
  <si>
    <t>Bùi Đình Thuận</t>
  </si>
  <si>
    <t>Lê Thị Thu</t>
  </si>
  <si>
    <t>Sinh - Địa</t>
  </si>
  <si>
    <t>Sinh học_SP</t>
  </si>
  <si>
    <t>Nguyễn Thị Bình (A)</t>
  </si>
  <si>
    <t>Nguyễn Thị Kim Chung</t>
  </si>
  <si>
    <t>Hồ Thị Hải Yên</t>
  </si>
  <si>
    <t>Tổ Hóa sinh - Môi trường</t>
  </si>
  <si>
    <t>Nguyễn Thị Nhã</t>
  </si>
  <si>
    <t>Tổ Kỹ thuật và Công nghệ</t>
  </si>
  <si>
    <t>Lê thị Hồng Lam</t>
  </si>
  <si>
    <t>Tổ Sư phạm Tự nhiên</t>
  </si>
  <si>
    <t>Lê Viết Đồng</t>
  </si>
  <si>
    <t>Tổ Xây dựng</t>
  </si>
  <si>
    <t>Lê Thị Dung</t>
  </si>
  <si>
    <t>Vật lý và Công nghệ</t>
  </si>
  <si>
    <t xml:space="preserve">Vật lý </t>
  </si>
  <si>
    <t>Lương Thị Yến Nga</t>
  </si>
  <si>
    <t>Vật lý-SP</t>
  </si>
  <si>
    <t>Nghiêm Thăng Hùng</t>
  </si>
  <si>
    <t>Ngô Sỹ Khánh</t>
  </si>
  <si>
    <t>Kỹ thuật Điện - Điện tử</t>
  </si>
  <si>
    <t>Nguyễn Doãn Chung</t>
  </si>
  <si>
    <t>Nguyễn Lê Thăng</t>
  </si>
  <si>
    <t>Nguyễn Thế Tân</t>
  </si>
  <si>
    <t>Nguyễn Thị Hoài Phương</t>
  </si>
  <si>
    <t>Nguyễn Thị Thu Hiền (A)</t>
  </si>
  <si>
    <t>Nguyễn Văn Hải (B)</t>
  </si>
  <si>
    <t>Cao Xuân Thiệu</t>
  </si>
  <si>
    <t>Đoàn Thị Minh Khai</t>
  </si>
  <si>
    <t>Nguyễn Đình Anh</t>
  </si>
  <si>
    <t>Trương Văn Bé</t>
  </si>
  <si>
    <t>Văn Thị Tâm</t>
  </si>
  <si>
    <t>C1</t>
  </si>
  <si>
    <t>Lê Thị Quỳnh</t>
  </si>
  <si>
    <t>SP Địa lý</t>
  </si>
  <si>
    <t>Đinh Thế Định</t>
  </si>
  <si>
    <t>Trường Khoa học Xã hội và Nhân văn</t>
  </si>
  <si>
    <t>Khoa Chính trị và Báo chí</t>
  </si>
  <si>
    <t>SP Hóa, CNXH KH</t>
  </si>
  <si>
    <t>CNXH KH, PGS: Chính trị học</t>
  </si>
  <si>
    <t>Hắc Xuân Cảnh</t>
  </si>
  <si>
    <t>SP Lịch sử</t>
  </si>
  <si>
    <t>Sử học</t>
  </si>
  <si>
    <t>Lê Hà Phương</t>
  </si>
  <si>
    <t xml:space="preserve">Báo chí </t>
  </si>
  <si>
    <t>Lê Thị Thanh Hiếu</t>
  </si>
  <si>
    <t>B2 (2.2019)</t>
  </si>
  <si>
    <t>Lê Thị Thu Hiền</t>
  </si>
  <si>
    <t>Báo chí -Báo in</t>
  </si>
  <si>
    <t>Quan hệ công chúng</t>
  </si>
  <si>
    <t>Báo chí học</t>
  </si>
  <si>
    <t>Miễn
B2 (KS 11/2019)</t>
  </si>
  <si>
    <t>Nguyễn Thanh Hải</t>
  </si>
  <si>
    <t>nữ</t>
  </si>
  <si>
    <t>B2
(KS 3/2020)</t>
  </si>
  <si>
    <t>Nguyễn Thị Lê Vinh</t>
  </si>
  <si>
    <t>Nguyễn Thị Quỳnh Nga (A)</t>
  </si>
  <si>
    <t>Phạm Thị Bình</t>
  </si>
  <si>
    <t>Phạm Thị Thúy Hồng</t>
  </si>
  <si>
    <t>Phan Văn Tuấn</t>
  </si>
  <si>
    <t>Đang học hoàn chỉnh CCLLCT</t>
  </si>
  <si>
    <t>Trần Viết Quang</t>
  </si>
  <si>
    <t>Trương Thị Phương Thảo</t>
  </si>
  <si>
    <t xml:space="preserve"> Giáo dục chính trị</t>
  </si>
  <si>
    <t>đối tượng 4</t>
  </si>
  <si>
    <t>Vũ Thị Phương Lê</t>
  </si>
  <si>
    <t>Chính trị</t>
  </si>
  <si>
    <t>Chủ nghĩa xã hội khoa học</t>
  </si>
  <si>
    <t>Bùi Minh Thuận</t>
  </si>
  <si>
    <t xml:space="preserve">Lịch sử/ Dân tộc học </t>
  </si>
  <si>
    <t>Bùi Văn Hào</t>
  </si>
  <si>
    <t>Lê Thị Hải Lý</t>
  </si>
  <si>
    <t>Du lịch</t>
  </si>
  <si>
    <t>Nguyễn Hồng Vinh</t>
  </si>
  <si>
    <t>Lịch sử/Dân tộc học</t>
  </si>
  <si>
    <t>Nhân học</t>
  </si>
  <si>
    <t>Nguyễn Thị Hoài An</t>
  </si>
  <si>
    <t>Công tác xã hội</t>
  </si>
  <si>
    <t>Nguyễn Thị Thanh Thanh</t>
  </si>
  <si>
    <t>Nguyễn Văn Trung</t>
  </si>
  <si>
    <t>LSĐCSVN</t>
  </si>
  <si>
    <t>Ông Thị Mai Thương</t>
  </si>
  <si>
    <t>Xã hội học</t>
  </si>
  <si>
    <t>Phạm Thị Oanh</t>
  </si>
  <si>
    <t>Phan Thị Thúy Hà</t>
  </si>
  <si>
    <t>Phùng Văn Nam</t>
  </si>
  <si>
    <t>Trần Thị Khánh Dung</t>
  </si>
  <si>
    <t>Công tác xã hội &amp; phát triển cộng đồng</t>
  </si>
  <si>
    <t>Trần Thị Thủy (B)</t>
  </si>
  <si>
    <t>Võ Thị Anh Mai</t>
  </si>
  <si>
    <t>Võ Thị Cẩm Ly</t>
  </si>
  <si>
    <t>Bùi Hạnh Phúc</t>
  </si>
  <si>
    <t>Khoa Luật học</t>
  </si>
  <si>
    <t>Luật học</t>
  </si>
  <si>
    <t>LL&amp;LS Nhà nước PL</t>
  </si>
  <si>
    <t>Bùi Thị Phương Quỳnh</t>
  </si>
  <si>
    <t>Cao Thị Ngọc yến</t>
  </si>
  <si>
    <t>LL về NN&amp;PL</t>
  </si>
  <si>
    <t>Đặng Thị Phương Linh</t>
  </si>
  <si>
    <t>Luật hình sự</t>
  </si>
  <si>
    <t>Đinh Ngọc Thắng</t>
  </si>
  <si>
    <t>Đinh Văn Liêm</t>
  </si>
  <si>
    <t>Luật kinh tế</t>
  </si>
  <si>
    <t>Luật Hiến pháp và Luật HC</t>
  </si>
  <si>
    <t>B1 - 10/5/2012</t>
  </si>
  <si>
    <t>CCLLCT 2022</t>
  </si>
  <si>
    <t>Đoàn Minh Trang</t>
  </si>
  <si>
    <t>Luật + SP Toán</t>
  </si>
  <si>
    <t>Hồ Thị Nga</t>
  </si>
  <si>
    <t>Hồ Trọng Hữu</t>
  </si>
  <si>
    <t>Tội phạm học &amp; phòng ngừa tội phạm</t>
  </si>
  <si>
    <t>Ngô Thị Thu Hoài</t>
  </si>
  <si>
    <t>2019</t>
  </si>
  <si>
    <t>Nguyễn Thị Bích Ngọc (B)</t>
  </si>
  <si>
    <t>Luật hành chính</t>
  </si>
  <si>
    <t>Nguyễn Thị Hà (B)</t>
  </si>
  <si>
    <t>Nguyễn Thị Mai Anh</t>
  </si>
  <si>
    <t>Nguyễn Thị Mai Trang</t>
  </si>
  <si>
    <t>Luật Hình sự</t>
  </si>
  <si>
    <t>Nguyễn Thị Thanh Trâm (B)</t>
  </si>
  <si>
    <t>Nguyễn Thị Thùy Dung</t>
  </si>
  <si>
    <t>Nguyễn Văn Đại</t>
  </si>
  <si>
    <t>Nguyễn Văn Dũng</t>
  </si>
  <si>
    <t>Luật quốc tế</t>
  </si>
  <si>
    <t>Bùi Thuận Yến</t>
  </si>
  <si>
    <t>Khoa Luật Kinh tế</t>
  </si>
  <si>
    <t>Luật dân sự</t>
  </si>
  <si>
    <t>Chu Thị Trinh</t>
  </si>
  <si>
    <t>ThS Nga</t>
  </si>
  <si>
    <t>Hà Thị Thúy</t>
  </si>
  <si>
    <t xml:space="preserve">Luật </t>
  </si>
  <si>
    <t>Hồ Thị Duyên</t>
  </si>
  <si>
    <t>Hồ Thị Hải</t>
  </si>
  <si>
    <t>Lê Hồng Hạnh</t>
  </si>
  <si>
    <t>Ngũ Thị Như Hoa</t>
  </si>
  <si>
    <t>Nguyễn Mai Ly</t>
  </si>
  <si>
    <t>Nguyễn Thị Hồng Nhật</t>
  </si>
  <si>
    <t>Nguyễn Thị Phương Thảo (C)</t>
  </si>
  <si>
    <t>Nguyễn Thị Phương Thảo (D)</t>
  </si>
  <si>
    <t>X</t>
  </si>
  <si>
    <t>Nguyễn Thị Thanh (C)</t>
  </si>
  <si>
    <t>Phạm Thị Huyền Sang</t>
  </si>
  <si>
    <t>ThS nước ngoài</t>
  </si>
  <si>
    <t>Phạm Thị Thúy Liễu</t>
  </si>
  <si>
    <t>Phan Nữ Hiền Oanh</t>
  </si>
  <si>
    <t>Trần Thị Vân Trà</t>
  </si>
  <si>
    <t>Lê Thị Hồng Phương (B)</t>
  </si>
  <si>
    <t>Văn phòng Trường</t>
  </si>
  <si>
    <t>Lịch sử Việt Nam</t>
  </si>
  <si>
    <t>Lê Thị Lý</t>
  </si>
  <si>
    <t>Thái Thị Ngọc Loan</t>
  </si>
  <si>
    <t>LL văn học</t>
  </si>
  <si>
    <t>Trần Thị Nhung</t>
  </si>
  <si>
    <t>Võ Thị Thúy Hằng</t>
  </si>
  <si>
    <t>Đặng Thúy Anh</t>
  </si>
  <si>
    <t>Trường Kinh tế</t>
  </si>
  <si>
    <t>Khoa Kế toán</t>
  </si>
  <si>
    <t>Kế toán kiểm toán</t>
  </si>
  <si>
    <t>Kế toán kiểm toán &amp; phân tích</t>
  </si>
  <si>
    <t>Cử nhân</t>
  </si>
  <si>
    <t>Đào Thị Loan</t>
  </si>
  <si>
    <t>Đường Thị Quỳnh Liên</t>
  </si>
  <si>
    <t>Hồ Mỹ Hạnh</t>
  </si>
  <si>
    <t>Ngô Thị Khánh Linh</t>
  </si>
  <si>
    <t>Kinh doanh &amp; quản lý/Kế toán kiểm toán &amp; phân tích</t>
  </si>
  <si>
    <t>Nguyễn Anh Tú</t>
  </si>
  <si>
    <t>Nguyễn Thị Bích Thủy (A)</t>
  </si>
  <si>
    <t>Nguyễn Thị Diệu Thúy</t>
  </si>
  <si>
    <t>Nguyễn Thị Hạnh Duyên</t>
  </si>
  <si>
    <t>Nguyễn Thị Mai Lê</t>
  </si>
  <si>
    <t>Nguyễn Thị Thanh Hòa</t>
  </si>
  <si>
    <t>Kế toán</t>
  </si>
  <si>
    <t>B2/2017
Cử nhân</t>
  </si>
  <si>
    <t>Phạm Thị Kim Yến</t>
  </si>
  <si>
    <t>Phạm Thị Thúy Hằng</t>
  </si>
  <si>
    <t>Phan Thị Nhật Linh</t>
  </si>
  <si>
    <t>Trương Thị Hoài</t>
  </si>
  <si>
    <t>Cao Thị Thanh Vân</t>
  </si>
  <si>
    <t>Kinh tế đầu tư</t>
  </si>
  <si>
    <t>Lê Vũ Sao Mai</t>
  </si>
  <si>
    <t>B - 20/6/2006</t>
  </si>
  <si>
    <t>Lương Thị Quỳnh Mai</t>
  </si>
  <si>
    <t>Kinh doanh quốc tế</t>
  </si>
  <si>
    <t>Nguyễn Mai Hường</t>
  </si>
  <si>
    <t>Nguyễn Thế Lân</t>
  </si>
  <si>
    <t>Kinh tế nông nghiệp &amp; phát triển nông thôn</t>
  </si>
  <si>
    <t>Kinh tế phát triển quốc tế</t>
  </si>
  <si>
    <t>Nguyễn Thị Bích Liên</t>
  </si>
  <si>
    <t>Nguyễn Thị Hải Yến (B)</t>
  </si>
  <si>
    <t>Nguyễn Thị Minh Phượng</t>
  </si>
  <si>
    <t>Kinh tế nông nghiệp</t>
  </si>
  <si>
    <t>Kinh tế phát triển</t>
  </si>
  <si>
    <t>Nguyễn Thị Thúy Quỳnh</t>
  </si>
  <si>
    <t>Kinh tế thương maị</t>
  </si>
  <si>
    <t>Nguyễn Thị Thúy Vinh</t>
  </si>
  <si>
    <t>Nguyễn Thị Tiếng</t>
  </si>
  <si>
    <t>Nguyễn Văn Quỳnh (A)</t>
  </si>
  <si>
    <t>Thái Thị Kim Oanh</t>
  </si>
  <si>
    <t>Trần Thị Hoàng Mai</t>
  </si>
  <si>
    <t>B - 31/12/2001</t>
  </si>
  <si>
    <t>Trần Thị Hồng Lam</t>
  </si>
  <si>
    <t>Kinh tế Chính trị</t>
  </si>
  <si>
    <t>Trần Thị Thanh Tâm</t>
  </si>
  <si>
    <t>Kinh tế quốc tế</t>
  </si>
  <si>
    <t>Kinh tế học</t>
  </si>
  <si>
    <t>Trần Thị Thanh Thủy</t>
  </si>
  <si>
    <t>Đỗ Thị Phi Hoài</t>
  </si>
  <si>
    <t>Hồ Thị Diệu ánh</t>
  </si>
  <si>
    <t>B - 31/7/2001</t>
  </si>
  <si>
    <t>Hoàng Thị Cẩm Thương</t>
  </si>
  <si>
    <t>Trần Diệu Linh</t>
  </si>
  <si>
    <t>Thạc sỹ ở Anh</t>
  </si>
  <si>
    <t>Trần Quang Bách</t>
  </si>
  <si>
    <t>Quản trị kinh doanh tổng hợp</t>
  </si>
  <si>
    <t>B2 - 23/9/2020</t>
  </si>
  <si>
    <t>Trần Thị Lê Na</t>
  </si>
  <si>
    <t>Thương mại Quốc tế</t>
  </si>
  <si>
    <t>Trần Văn Hào</t>
  </si>
  <si>
    <t>Quản trị kinh doanh CN &amp; XD</t>
  </si>
  <si>
    <t>Bành Thị Thảo</t>
  </si>
  <si>
    <t>Khoa Tài chính ngân hàng</t>
  </si>
  <si>
    <t>Ngân hàng thương mại</t>
  </si>
  <si>
    <t>IELTS 6.0
)31/1/2018</t>
  </si>
  <si>
    <t>Đặng Thành Cương</t>
  </si>
  <si>
    <t>Tài chính tín dụng &amp; lưu thông tiền tệ</t>
  </si>
  <si>
    <t>kinh tế/kinh tế Tài chính ngân hàng</t>
  </si>
  <si>
    <t>Đoàn Thị Ngọc Hân</t>
  </si>
  <si>
    <t>Tài chính doanh nghiệp</t>
  </si>
  <si>
    <t>Hoàng Thị Thanh Huyền</t>
  </si>
  <si>
    <t>Hoàng Thị Việt</t>
  </si>
  <si>
    <t>Ngô Hồng Nhung</t>
  </si>
  <si>
    <t>Thị trường chứng khoán</t>
  </si>
  <si>
    <t>Nguyễn Đình Tiến</t>
  </si>
  <si>
    <t>Ngân hàng</t>
  </si>
  <si>
    <t>IELTS 6.0</t>
  </si>
  <si>
    <t>Nguyễn Thanh Huyền (A)</t>
  </si>
  <si>
    <t>Nguyễn Thị Anh Giang</t>
  </si>
  <si>
    <t>Nguyễn Thị Bích Thủy (B)</t>
  </si>
  <si>
    <t>Nguyễn Thị Yến</t>
  </si>
  <si>
    <t>IELTS 6.0
21.12.2018</t>
  </si>
  <si>
    <t>Trần Thị Lưu Tâm</t>
  </si>
  <si>
    <t>Thanh toán quốc tế</t>
  </si>
  <si>
    <t>Trịnh Thị Hằng</t>
  </si>
  <si>
    <t>Đào Thị Lợi</t>
  </si>
  <si>
    <t>Lê Như Lai</t>
  </si>
  <si>
    <t>Lê Thị Hồng Phương (A)</t>
  </si>
  <si>
    <t>Nguyễn Thị Linh</t>
  </si>
  <si>
    <t>Trần Thanh Huyền</t>
  </si>
  <si>
    <t>Đo lường và đánh giá trong giáo dục</t>
  </si>
  <si>
    <t>Đặng Thị Lê Na</t>
  </si>
  <si>
    <t>Trường Mầm non thực hành</t>
  </si>
  <si>
    <t>Tổ Mầm non</t>
  </si>
  <si>
    <t>Dương Thị Nga</t>
  </si>
  <si>
    <t>V.07.02.04</t>
  </si>
  <si>
    <t>GVMN hạng II 7/3/2020</t>
  </si>
  <si>
    <t>Nguyễn Thị Bích Lê</t>
  </si>
  <si>
    <t>Đào Thị Hồng Thơm</t>
  </si>
  <si>
    <t>Tổ Mầm non 1</t>
  </si>
  <si>
    <t>Nguyễn Minh Thương</t>
  </si>
  <si>
    <t>Nguyễn Thị Hồng</t>
  </si>
  <si>
    <t>V.07.02.06</t>
  </si>
  <si>
    <t>GVMN hạng III 3/7/2020</t>
  </si>
  <si>
    <t>Nguyễn Thị Hường</t>
  </si>
  <si>
    <t>Nguyễn Thị Hường (B)</t>
  </si>
  <si>
    <t>V.07.02.05</t>
  </si>
  <si>
    <t>Nguyễn Thị Nhung</t>
  </si>
  <si>
    <t>SP tiếng Anh</t>
  </si>
  <si>
    <t>Nguyễn Thị Tâm (B)</t>
  </si>
  <si>
    <t>Nguyễn Thị Thủy (B)</t>
  </si>
  <si>
    <t>Phạm Thị Nguyệt Minh</t>
  </si>
  <si>
    <t>Phạm Thị Phúc</t>
  </si>
  <si>
    <t>Phan Thị Nhàn</t>
  </si>
  <si>
    <t>Trần Thị Hồng Ngọc</t>
  </si>
  <si>
    <t>Trần Thị Thanh Xuân (B)</t>
  </si>
  <si>
    <t>Nguyễn Thị Thanh Dung</t>
  </si>
  <si>
    <t>SP Giáo dục mầm non</t>
  </si>
  <si>
    <t>Ngô Thị Thương</t>
  </si>
  <si>
    <t>Tổ Mầm non 2</t>
  </si>
  <si>
    <t>Nguyễn Thị Hải</t>
  </si>
  <si>
    <t>Nguyễn Thị Huyền (B)</t>
  </si>
  <si>
    <t>Nguyễn Thị Linh Xuân</t>
  </si>
  <si>
    <t>Nguyễn Thị Mỹ Linh</t>
  </si>
  <si>
    <t>Nguyễn Thị Ngọc</t>
  </si>
  <si>
    <t>Nguyễn Thị Uyên (B)</t>
  </si>
  <si>
    <t>Trần ái Linh</t>
  </si>
  <si>
    <t>Trương Thị Quỳnh Trang</t>
  </si>
  <si>
    <t>Nguyễn Đắc Quỳnh Nga</t>
  </si>
  <si>
    <t>Chu Thị Tơ</t>
  </si>
  <si>
    <t>Tổ Mầm non 3</t>
  </si>
  <si>
    <t>Đinh Thị Hằng</t>
  </si>
  <si>
    <t>Nguyễn Thị Bé</t>
  </si>
  <si>
    <t>SP mầm non</t>
  </si>
  <si>
    <t>Nguyễn Thị Châu (B)</t>
  </si>
  <si>
    <t>Nguyễn Thị Dung (A)</t>
  </si>
  <si>
    <t>Nguyễn Thị Hòa (A)</t>
  </si>
  <si>
    <t>Nguyễn Thị Thanh Hảo</t>
  </si>
  <si>
    <t>Tạ Thị Thùy Dung</t>
  </si>
  <si>
    <t>Đối tượng 3</t>
  </si>
  <si>
    <t>Thái Thị Thảo</t>
  </si>
  <si>
    <t>Trương Thị Hiên</t>
  </si>
  <si>
    <t>Tiểu học_SP</t>
  </si>
  <si>
    <t>Trương Thị Hướng</t>
  </si>
  <si>
    <t>Nguyễn Duy Thìn</t>
  </si>
  <si>
    <t>VP Trường MNTH</t>
  </si>
  <si>
    <t>Nguyễn Sỹ Hùng</t>
  </si>
  <si>
    <t>Nguyễn Thị Hà Giang (C)</t>
  </si>
  <si>
    <t>Nguyễn Thị Hoàng Nga</t>
  </si>
  <si>
    <t>Nguyễn Trọng Duyên</t>
  </si>
  <si>
    <t>Đinh Thị Dung</t>
  </si>
  <si>
    <t>Lương Thị Thành Vinh</t>
  </si>
  <si>
    <t>Trường Sư phạm</t>
  </si>
  <si>
    <t>Nguyễn Thị Hoài (A)</t>
  </si>
  <si>
    <t>Nguyễn Thị Mai Lan</t>
  </si>
  <si>
    <t>Địa lý tự nhiên</t>
  </si>
  <si>
    <t>Nguyễn Thị Trang Thanh</t>
  </si>
  <si>
    <t>Địa lý kinh tế - Chính trị</t>
  </si>
  <si>
    <t>Nguyễn Thị Việt Hà</t>
  </si>
  <si>
    <t>Giáo dục học/LL&amp;PP dạy học bộ môn Địa lý</t>
  </si>
  <si>
    <t>Khoa học giáo dục/LL&amp;PP dạy học bộ môn Địa lý</t>
  </si>
  <si>
    <t>Đợt 3 năm 2017</t>
  </si>
  <si>
    <t>Nguyễn Văn Đông</t>
  </si>
  <si>
    <t>Tiếng Pháp/A2</t>
  </si>
  <si>
    <t>Phạm Vũ Chung</t>
  </si>
  <si>
    <t>Địa lý tài nguyên &amp; môi trường</t>
  </si>
  <si>
    <t>Võ Thị Thu Hà (A)</t>
  </si>
  <si>
    <t>Võ Thị Vinh</t>
  </si>
  <si>
    <t>Giáo dục học/LL&amp;PPDH bộ môn Địa lý</t>
  </si>
  <si>
    <t>Bùi Thị Cần</t>
  </si>
  <si>
    <t>Đợt 10/2016</t>
  </si>
  <si>
    <t>Dương Thị Mai Hoa</t>
  </si>
  <si>
    <t>Hoàng Thị Nga (A)</t>
  </si>
  <si>
    <t>Lê Thị Nam An</t>
  </si>
  <si>
    <t>Nguyễn Thái Sơn (A)</t>
  </si>
  <si>
    <t>Nguyễn Thị Diệp</t>
  </si>
  <si>
    <t>Nguyễn Thị Hải Yến (A)</t>
  </si>
  <si>
    <t>KTCT</t>
  </si>
  <si>
    <t>Nguyễn Thị Kim Thi</t>
  </si>
  <si>
    <t>PPGD bộ môn GD chính trị</t>
  </si>
  <si>
    <t>Nguyễn Thị Mỹ Hương</t>
  </si>
  <si>
    <t>Phan Huy Chính</t>
  </si>
  <si>
    <t>Phan Thị Nhuần</t>
  </si>
  <si>
    <t>Trần Cao Nguyên</t>
  </si>
  <si>
    <t>Trần Thị Hạnh</t>
  </si>
  <si>
    <t>Nguyễn Thị Kim Chi</t>
  </si>
  <si>
    <t>LL&amp;PPDH GDCT</t>
  </si>
  <si>
    <t>CC UDCNTTCB 8/10/2019</t>
  </si>
  <si>
    <t>Nguyễn Thị Kỳ</t>
  </si>
  <si>
    <t>Khoa Giáo dục mầm non</t>
  </si>
  <si>
    <t>Nguyễn Thị Thu Hạnh</t>
  </si>
  <si>
    <t>Giáo dục học /Giáo dục mầm non</t>
  </si>
  <si>
    <t>LL&amp;LS GD</t>
  </si>
  <si>
    <t>Phạm Thị Hải Châu</t>
  </si>
  <si>
    <t>Toán học/Hình học Topo</t>
  </si>
  <si>
    <t>Phan Huy Hà</t>
  </si>
  <si>
    <t>SP âm nhạc</t>
  </si>
  <si>
    <t>Phan Thị Quỳnh Trang</t>
  </si>
  <si>
    <t>Trần Thị Hoàng Yến</t>
  </si>
  <si>
    <t>Văn</t>
  </si>
  <si>
    <t>Ngôn ngữ &amp; văn học</t>
  </si>
  <si>
    <t>Ngôn ngữ học/Ngôn ngữ &amp; văn học</t>
  </si>
  <si>
    <t>Trần Thị Thúy Nga (A)</t>
  </si>
  <si>
    <t>Giáo dục học/Giáo dục mầm non</t>
  </si>
  <si>
    <t>Võ Trọng Vinh</t>
  </si>
  <si>
    <t>Văn học nghệ thuật</t>
  </si>
  <si>
    <t>Chu Thị Hà Thanh</t>
  </si>
  <si>
    <t>Khoa Giáo dục Tiểu học</t>
  </si>
  <si>
    <t>KHXH&amp;NV/Ngữ văn</t>
  </si>
  <si>
    <t>Chu Thị Thủy An</t>
  </si>
  <si>
    <t>Khoa học SP/Ngữ văn</t>
  </si>
  <si>
    <t>KHXH&amp;NV/LL ngôn ngữ</t>
  </si>
  <si>
    <t>Ngữ văn/LL ngôn ngữ</t>
  </si>
  <si>
    <t>C -17/6/1995</t>
  </si>
  <si>
    <t>B - 9/9/1995</t>
  </si>
  <si>
    <t>Nguyễn Thị Châu Giang</t>
  </si>
  <si>
    <t>Nguyễn Thị Phương Nhung (A)</t>
  </si>
  <si>
    <t xml:space="preserve">Giáo dục học </t>
  </si>
  <si>
    <t>Nguyễn Thị Phương Nhung (B)</t>
  </si>
  <si>
    <t>Toán học/Đại số &amp; lý thuyết số</t>
  </si>
  <si>
    <t>LL&amp;PPDH bộ môn toán</t>
  </si>
  <si>
    <t>Nguyễn Thị Thanh Giang</t>
  </si>
  <si>
    <t>V.07.05.15</t>
  </si>
  <si>
    <t>Nghệ thuật âm nhạc</t>
  </si>
  <si>
    <t>Văn hóa học/Nghệ thuật âm nhạc</t>
  </si>
  <si>
    <t>Nguyễn Tiến Dũng (B)</t>
  </si>
  <si>
    <t>Phan Anh Tuấn</t>
  </si>
  <si>
    <t>Total 615</t>
  </si>
  <si>
    <t>Phan Hữu Tiệp</t>
  </si>
  <si>
    <t>Thái Mạnh Thủy</t>
  </si>
  <si>
    <t>Văn hóa học/Mỹ thuật</t>
  </si>
  <si>
    <t>Thái Thị Đào</t>
  </si>
  <si>
    <t>Tiểu học</t>
  </si>
  <si>
    <t>Cao Cự Giác</t>
  </si>
  <si>
    <t>Đậu Xuân Đức</t>
  </si>
  <si>
    <t>Hóa hữu cơ</t>
  </si>
  <si>
    <t>Đinh Thị Huyền Trang</t>
  </si>
  <si>
    <t>Đinh Thị Trường Giang</t>
  </si>
  <si>
    <t>Lê Đức Giang</t>
  </si>
  <si>
    <t>Nguyễn Hoàng Hào</t>
  </si>
  <si>
    <t xml:space="preserve">Hóa lý &amp; hóa lý thuyết </t>
  </si>
  <si>
    <t>Nguyễn Thị Chung (A)</t>
  </si>
  <si>
    <t>Nguyễn Thị Diễm Hằng</t>
  </si>
  <si>
    <t>Nguyễn Thị Phương Thảo (F)</t>
  </si>
  <si>
    <t>Phan Thị Hồng Tuyết</t>
  </si>
  <si>
    <t>Khoa học/Hoá vô cơ</t>
  </si>
  <si>
    <t>Hóa học/Hoá vô cơ</t>
  </si>
  <si>
    <t>Phan Thị Minh Huyền</t>
  </si>
  <si>
    <t>Phan Thị Thùy</t>
  </si>
  <si>
    <t>Trương Thị Bình Giang</t>
  </si>
  <si>
    <t>Đặng Như Thường</t>
  </si>
  <si>
    <t>Dương Thị Thanh Hải</t>
  </si>
  <si>
    <t>Hoàng Thị Hải Yến</t>
  </si>
  <si>
    <t>Lê Thế Cường</t>
  </si>
  <si>
    <t>Lịch sử thế giới cận đại &amp; hiện đại</t>
  </si>
  <si>
    <t>TCLLCT (2019) CCLLCT 2020</t>
  </si>
  <si>
    <t>Mai Phương Ngọc</t>
  </si>
  <si>
    <t>Mai Thị Thanh Nga</t>
  </si>
  <si>
    <t>B2 (KS 3/2020)
Cử nhân</t>
  </si>
  <si>
    <t>Nguyễn Quang Hồng</t>
  </si>
  <si>
    <t>Nguyễn Thị Duyên (A)</t>
  </si>
  <si>
    <t>Giáo dục học/LL&amp;PP dạy học BM Lịch sử</t>
  </si>
  <si>
    <t>Nguyễn Thị Hà (A)</t>
  </si>
  <si>
    <t>KHXH&amp;NV/LL&amp;PP dạy học BM Lịch sử</t>
  </si>
  <si>
    <t>Nguyễn Văn Tuấn (A)</t>
  </si>
  <si>
    <t>Tôn Nữ Hải Yến</t>
  </si>
  <si>
    <t>Trần Vũ Tài</t>
  </si>
  <si>
    <t>Biện Thị Quỳnh Nga</t>
  </si>
  <si>
    <t>Ngữ văn/Văn học Việt Nam</t>
  </si>
  <si>
    <t>Biện Văn Điền</t>
  </si>
  <si>
    <t>KHXH&amp;NV/Văn học Việt Nam</t>
  </si>
  <si>
    <t>Đặng Hoàng Oanh</t>
  </si>
  <si>
    <t xml:space="preserve">LL văn học </t>
  </si>
  <si>
    <t>Hồ Thị Vân Anh</t>
  </si>
  <si>
    <t>Ngữ văn/Văn học nước ngoài</t>
  </si>
  <si>
    <t>Hoàng Trọng Canh</t>
  </si>
  <si>
    <t xml:space="preserve">KHXH&amp;NV/LL ngôn ngữ </t>
  </si>
  <si>
    <t xml:space="preserve">Ngữ văn/LL ngôn ngữ </t>
  </si>
  <si>
    <t>Lê Thanh Nga</t>
  </si>
  <si>
    <t>Lê Thị Hồ Quang</t>
  </si>
  <si>
    <t>KHXH&amp;NV</t>
  </si>
  <si>
    <t>Lê Thị Sao Chi</t>
  </si>
  <si>
    <t>Lưu Thị Trường Giang</t>
  </si>
  <si>
    <t>Ngô Thị Quỳnh Nga</t>
  </si>
  <si>
    <t>Nguyễn Thị Hoa Lê</t>
  </si>
  <si>
    <t>Hán nôm</t>
  </si>
  <si>
    <t>Nguyễn Thị Hoài Thu</t>
  </si>
  <si>
    <t>Nguyễn Thị Khánh Chi</t>
  </si>
  <si>
    <t xml:space="preserve">Ngôn ngữ học/LL ngôn ngữ </t>
  </si>
  <si>
    <t>Nguyễn Thị Ngọc Hà (A)</t>
  </si>
  <si>
    <t>KHXH&amp;NV/Văn hóa học</t>
  </si>
  <si>
    <t>Văn hóa dân gian</t>
  </si>
  <si>
    <t>Nguyễn Thị Thanh Hiếu</t>
  </si>
  <si>
    <t>SP ngữ văn</t>
  </si>
  <si>
    <t>Văn học Bắc Mỹ</t>
  </si>
  <si>
    <t>ĐT 4 - 2018, ĐT 3 - 2019</t>
  </si>
  <si>
    <t>Nguyễn Thị Thanh Trâm (A)</t>
  </si>
  <si>
    <t>Văn học dân gian</t>
  </si>
  <si>
    <t>Nguyễn Thị Xuân Quỳnh</t>
  </si>
  <si>
    <t>Văn học nước ngoài</t>
  </si>
  <si>
    <t>Ielts 6.0
(11/2019)</t>
  </si>
  <si>
    <t>Trần Thị Ly Na</t>
  </si>
  <si>
    <t>Ngôn ngữ Việt Nam</t>
  </si>
  <si>
    <t>Đào Thị Minh Châu</t>
  </si>
  <si>
    <t>Hồ Anh Tuấn</t>
  </si>
  <si>
    <t>Khoa học sinh học</t>
  </si>
  <si>
    <t>TS Mônđôva</t>
  </si>
  <si>
    <t>Lê Quang Vượng</t>
  </si>
  <si>
    <t>Sinh lý hóa sinh</t>
  </si>
  <si>
    <t>TS Đài Loan</t>
  </si>
  <si>
    <t>Lê Thị Hương</t>
  </si>
  <si>
    <t>Lê Thị Thúy Hà (B)</t>
  </si>
  <si>
    <t>Nguyễn Đình Nhâm</t>
  </si>
  <si>
    <t>LL&amp;PPDH bộ môn Sinh học</t>
  </si>
  <si>
    <t>Nguyễn Thị Giang An</t>
  </si>
  <si>
    <t>KH tự nhiên</t>
  </si>
  <si>
    <t>Sinh học/KH tự nhiên</t>
  </si>
  <si>
    <t>Nguyễn Thị Thảo</t>
  </si>
  <si>
    <t>Sinh học/CN sinh học</t>
  </si>
  <si>
    <t>B2 (KS 3.2020)</t>
  </si>
  <si>
    <t>Nguyễn Thị Việt</t>
  </si>
  <si>
    <t>Côn trùng học</t>
  </si>
  <si>
    <t>Ông Vĩnh An</t>
  </si>
  <si>
    <t>Phạm Thị Như Quỳnh</t>
  </si>
  <si>
    <t>Sinh học/Hóa sinh</t>
  </si>
  <si>
    <t>Phan Xuân Thiệu</t>
  </si>
  <si>
    <t>Hóa sinh</t>
  </si>
  <si>
    <t>TS Rumania</t>
  </si>
  <si>
    <t>Tôn Thị Bích Hoài</t>
  </si>
  <si>
    <t>GiảI phẩu động vật</t>
  </si>
  <si>
    <t>Trần Huyền Trang</t>
  </si>
  <si>
    <t>Di truyền</t>
  </si>
  <si>
    <t>Trần Thị Gái</t>
  </si>
  <si>
    <t>Khoa học giáo dục/LL&amp;PPDH bộ môn Sinh học</t>
  </si>
  <si>
    <t>Bùi Thị Thùy Dương</t>
  </si>
  <si>
    <t>Bùi Văn Hùng</t>
  </si>
  <si>
    <t>Giáo dục học/LL &amp; lịch sử giáo dục học</t>
  </si>
  <si>
    <t xml:space="preserve">Quản lý giáo dục </t>
  </si>
  <si>
    <t>GVSP QLGD chủ chốt</t>
  </si>
  <si>
    <t>B - 1/10/2006</t>
  </si>
  <si>
    <t>Chế Thị Hải Linh</t>
  </si>
  <si>
    <t>Dương Thị Linh</t>
  </si>
  <si>
    <t>Tâm lý giáo dục</t>
  </si>
  <si>
    <t>Dương Thị Thanh Thanh</t>
  </si>
  <si>
    <t>Tâm lý học/Tâm lý giáo dục</t>
  </si>
  <si>
    <t>Tâm lý học</t>
  </si>
  <si>
    <t>Lê Thục Anh</t>
  </si>
  <si>
    <t>Nguyễn Như An</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</si>
  <si>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</si>
  <si>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</si>
  <si>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</si>
  <si>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</si>
  <si>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</si>
  <si>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</si>
  <si>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</si>
  <si>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Nguyễn Thị Quỳnh Anh</t>
  </si>
  <si>
    <t>Giáo dục học/LL &amp; Lích sử Giáo dục học</t>
  </si>
  <si>
    <t>Nguyễn Thị Thu Hằng (A)</t>
  </si>
  <si>
    <t>Nguyễn Trung Kiền</t>
  </si>
  <si>
    <t>Nguyễn Việt Phương</t>
  </si>
  <si>
    <t>Phạm Lê Cường</t>
  </si>
  <si>
    <t>Phan Quốc Lâm</t>
  </si>
  <si>
    <t>KHXH&amp;NV/Tâm lý giáo dục</t>
  </si>
  <si>
    <t>Nga: C; Pháp: A</t>
  </si>
  <si>
    <t>Trần Hằng Ly</t>
  </si>
  <si>
    <t>Tâm lý học chuyên ngành</t>
  </si>
  <si>
    <t>Trần Mỹ Linh</t>
  </si>
  <si>
    <t>Tâm lý - Giáo dục</t>
  </si>
  <si>
    <t>Nguyễn Bùi Hậu</t>
  </si>
  <si>
    <t>Khoa Tin học</t>
  </si>
  <si>
    <t>Hệ thống thông tin</t>
  </si>
  <si>
    <t>Phạm Thị Thu Hiền</t>
  </si>
  <si>
    <t>Phan Lê Na</t>
  </si>
  <si>
    <t>Khoa học/Toán</t>
  </si>
  <si>
    <t>Toán</t>
  </si>
  <si>
    <t>TS CNTT</t>
  </si>
  <si>
    <t>Trần Thị Kim Oanh</t>
  </si>
  <si>
    <t>SP Toán học</t>
  </si>
  <si>
    <t>Cao học Công nghệ Thông tin</t>
  </si>
  <si>
    <t>Trần Xuân Hào</t>
  </si>
  <si>
    <t>Đào Thị Thanh Hà</t>
  </si>
  <si>
    <t>Đậu Hồng Quân</t>
  </si>
  <si>
    <t>Đinh Huy Hoàng</t>
  </si>
  <si>
    <t>Đinh Thanh Giang</t>
  </si>
  <si>
    <t>Hình học &amp; tôpô</t>
  </si>
  <si>
    <t>TS Bồ Đào Nha</t>
  </si>
  <si>
    <t>Dương Xuân Giáp</t>
  </si>
  <si>
    <t>Lê Văn Thành (A)</t>
  </si>
  <si>
    <t>Nguyễn Chiến Thắng</t>
  </si>
  <si>
    <t>PPGD Toán</t>
  </si>
  <si>
    <t>PPDH Toán</t>
  </si>
  <si>
    <t>ToTal 550</t>
  </si>
  <si>
    <t>Nguyễn Duy Bình (A)</t>
  </si>
  <si>
    <t>Nguyễn Hữu Quang</t>
  </si>
  <si>
    <t>Nguyễn Huy Chiêu</t>
  </si>
  <si>
    <t>Toán giải tích/Lý thuyết tối ưu</t>
  </si>
  <si>
    <t>IELTS 5.5
(5.6.2019)</t>
  </si>
  <si>
    <t>Nguyễn Ngọc Bích</t>
  </si>
  <si>
    <t>Nguyễn Quốc Thơ</t>
  </si>
  <si>
    <t>Nguyễn Thành Quang</t>
  </si>
  <si>
    <t>Nguyễn Thị Hồng Loan</t>
  </si>
  <si>
    <t>Nguyễn Thị Mỹ Hằng</t>
  </si>
  <si>
    <t>Nguyễn Thị Ngọc Diệp</t>
  </si>
  <si>
    <t>Nguyễn Thị Quỳnh Trang (C)</t>
  </si>
  <si>
    <t>Nguyễn Thị Thế</t>
  </si>
  <si>
    <t>TS CHLB Đức</t>
  </si>
  <si>
    <t>Nguyễn Trần Thuận</t>
  </si>
  <si>
    <t>TS Phần Lan</t>
  </si>
  <si>
    <t>Nguyễn Văn Đức</t>
  </si>
  <si>
    <t>Nguyễn Văn Quảng</t>
  </si>
  <si>
    <t>Giáo sư</t>
  </si>
  <si>
    <t>Thái Thị Hồng Lam</t>
  </si>
  <si>
    <t>LL&amp;PPDH Toán</t>
  </si>
  <si>
    <t>Trần Anh Nghĩa</t>
  </si>
  <si>
    <t>Toán Lí</t>
  </si>
  <si>
    <t>Trương Thị Dung</t>
  </si>
  <si>
    <t>Võ Thị Hồng Vân</t>
  </si>
  <si>
    <t>TS Mỹ</t>
  </si>
  <si>
    <t>Vũ Thị Hồng Thanh</t>
  </si>
  <si>
    <t>Chu Văn Lanh</t>
  </si>
  <si>
    <t>Đinh Xuân Khoa</t>
  </si>
  <si>
    <t>Đỗ Thanh Thùy</t>
  </si>
  <si>
    <t>B1 (2.2019)</t>
  </si>
  <si>
    <t>Đoàn Thế Ngô Vinh</t>
  </si>
  <si>
    <t>Hoàng Văn Thụy</t>
  </si>
  <si>
    <t>Lê Cảnh Trung</t>
  </si>
  <si>
    <t>Vật lý_SP</t>
  </si>
  <si>
    <t>Lê Văn Đoài</t>
  </si>
  <si>
    <t>Lê Văn Vinh</t>
  </si>
  <si>
    <t>LL &amp; PPGD bộ môn Vật lý</t>
  </si>
  <si>
    <t>Nguyễn Thành Công</t>
  </si>
  <si>
    <t>Vật lý hạt nhân nguyên tử</t>
  </si>
  <si>
    <t>IELTS 630</t>
  </si>
  <si>
    <t>Nguyễn Thị Nhị</t>
  </si>
  <si>
    <t>LL&amp;PP dạy học BM Vật lý/Quang học</t>
  </si>
  <si>
    <t>Khoa học Giáo dục/LL&amp;PP dạy học BM Vật lý</t>
  </si>
  <si>
    <t>Bùi Thị Linh</t>
  </si>
  <si>
    <t>Trung tâm Bồi dưỡng Nghiệp vụ sư phạm</t>
  </si>
  <si>
    <t xml:space="preserve">Văn học </t>
  </si>
  <si>
    <t>Bùi Thị Quỳnh Sương</t>
  </si>
  <si>
    <t>Lê Duy Linh</t>
  </si>
  <si>
    <t>Sinh học/Thực vật học</t>
  </si>
  <si>
    <t>Nguyễn Thanh Mỹ</t>
  </si>
  <si>
    <t>Sinh lý học thực vật</t>
  </si>
  <si>
    <t>Phạm Thị Tuyên</t>
  </si>
  <si>
    <t>Trần Thị Quỳnh Yên</t>
  </si>
  <si>
    <t>Trần Thị Vân Anh (B)</t>
  </si>
  <si>
    <t>Bùi Thị Quỳnh Hoa</t>
  </si>
  <si>
    <t>Tiếng Nga (B)</t>
  </si>
  <si>
    <t>Đặng Thị Tình</t>
  </si>
  <si>
    <t>Đinh Văn Đức</t>
  </si>
  <si>
    <t>Đoàn Thị Thúy Hà</t>
  </si>
  <si>
    <t>Lưu Tiến Hưng</t>
  </si>
  <si>
    <t>B - 26/2/1996</t>
  </si>
  <si>
    <t>Nguyễn Thị Đạm</t>
  </si>
  <si>
    <t>Nguyễn Thị Hương (D)</t>
  </si>
  <si>
    <t>Nguyễn Thị Kim Dung</t>
  </si>
  <si>
    <t>Nguyễn Thị Phương Thảo (A)</t>
  </si>
  <si>
    <t>Toán học/LTXS&amp;TK toán học</t>
  </si>
  <si>
    <t>Phạm Xuân Chung</t>
  </si>
  <si>
    <t>Trường THPT Chuyên</t>
  </si>
  <si>
    <t>Lê Thị Hiền Anh</t>
  </si>
  <si>
    <t>Tổ Anh</t>
  </si>
  <si>
    <t>LL&amp;PPDH bộ môn Tiếng Anh</t>
  </si>
  <si>
    <t>GV THPT hạng II 2/10/2018</t>
  </si>
  <si>
    <t>Lê Việt Hương</t>
  </si>
  <si>
    <t>Nguyễn Thị Thúy Hà (B)</t>
  </si>
  <si>
    <t>Phạm Xuân Đạt</t>
  </si>
  <si>
    <t>Trần Thị Lan Hương</t>
  </si>
  <si>
    <t>V.07.05.14</t>
  </si>
  <si>
    <t>LL&amp;PPGDH bộ môn tiếng Anh</t>
  </si>
  <si>
    <t>Trần Thị Thanh Hạnh</t>
  </si>
  <si>
    <t>Hồ Thị Hương Trà</t>
  </si>
  <si>
    <t>Tổ Hóa</t>
  </si>
  <si>
    <t>PPGD Hóa học</t>
  </si>
  <si>
    <t>Lương Văn Tường</t>
  </si>
  <si>
    <t>Nguyễn Thị Kim Tuyến</t>
  </si>
  <si>
    <t>Nguyễn Thị Lương Thiện</t>
  </si>
  <si>
    <t>Phan Thị Phương Thảo</t>
  </si>
  <si>
    <t>Quách Văn Long</t>
  </si>
  <si>
    <t>Đoàn Thị Hạnh</t>
  </si>
  <si>
    <t>Tổ Ngữ văn - Ngoại ngữ</t>
  </si>
  <si>
    <t>Nguyễn Thị Hương (B)</t>
  </si>
  <si>
    <t>Bùi Thị Thu Hiền</t>
  </si>
  <si>
    <t>Tổ Sinh,TD, QDQP</t>
  </si>
  <si>
    <t>Đặng Đình Hùng</t>
  </si>
  <si>
    <t>Hoàng Thị Minh Thắng</t>
  </si>
  <si>
    <t>Công nghệ Sinh học</t>
  </si>
  <si>
    <t>Nguyễn Thanh Huyền (B)</t>
  </si>
  <si>
    <t>Phạm Đình Thi</t>
  </si>
  <si>
    <t>Phạm Văn Phong</t>
  </si>
  <si>
    <t>Trần Thị Thu Dung</t>
  </si>
  <si>
    <t>Lê Thị Mai (A)</t>
  </si>
  <si>
    <t>Tổ Sử, Địa, GDCD</t>
  </si>
  <si>
    <t>Lê Thị Ngọc</t>
  </si>
  <si>
    <t>LL&amp;PPDH bộ môn Lịch sử</t>
  </si>
  <si>
    <t>Lê Thị Vân Anh (A)</t>
  </si>
  <si>
    <t>Lưu Thị Thanh Bình</t>
  </si>
  <si>
    <t>Giáo dục chính trị_SP</t>
  </si>
  <si>
    <t>Nguyễn Thị Vân (A)</t>
  </si>
  <si>
    <t>Trần Thị Kim Thành</t>
  </si>
  <si>
    <t>Lịch sử_SP</t>
  </si>
  <si>
    <t>Đặng Việt Hà</t>
  </si>
  <si>
    <t>Tổ Toán-Tin</t>
  </si>
  <si>
    <t>Lê Khánh Hưng</t>
  </si>
  <si>
    <t>Lê Mạnh Linh</t>
  </si>
  <si>
    <t>Lê Xuân Sơn</t>
  </si>
  <si>
    <t>Nguyễn ánh Dương</t>
  </si>
  <si>
    <t>Nguyễn Công Chuẩn</t>
  </si>
  <si>
    <t>PPDH bộ môn toán</t>
  </si>
  <si>
    <t>Nguyễn Đức Toàn</t>
  </si>
  <si>
    <t>LTXS&amp;TK Toán học</t>
  </si>
  <si>
    <t>Nguyễn Nhân ái</t>
  </si>
  <si>
    <t>Nguyễn Thị Đức Hiền</t>
  </si>
  <si>
    <t>Nguyễn Thị Quỳnh Xuân</t>
  </si>
  <si>
    <t>Nguyễn Thị Thủy Chi</t>
  </si>
  <si>
    <t>Nguyễn Thị Vũ Anh</t>
  </si>
  <si>
    <t>Nguyễn Trần Lâm</t>
  </si>
  <si>
    <t>Phan Viết Bắc</t>
  </si>
  <si>
    <t>SP toán</t>
  </si>
  <si>
    <t>Phan Xuân Hoài</t>
  </si>
  <si>
    <t>Từ Đức Thảo</t>
  </si>
  <si>
    <t>V.07.05.13</t>
  </si>
  <si>
    <t>Khoa học Giáo dục</t>
  </si>
  <si>
    <t>Hoàng Đình Tiến</t>
  </si>
  <si>
    <t>Tổ Tự nhiên</t>
  </si>
  <si>
    <t>Hoàng Thị Quỳnh Như</t>
  </si>
  <si>
    <t>Hoàng Thị Thúy Hương</t>
  </si>
  <si>
    <t>Hoá vô cơ</t>
  </si>
  <si>
    <t>Nguyễn Khánh Ly</t>
  </si>
  <si>
    <t>Tổ Văn</t>
  </si>
  <si>
    <t>Nguyễn Thị ánh Hồng</t>
  </si>
  <si>
    <t>Nguyễn Thị Kim Anh (B)</t>
  </si>
  <si>
    <t>Nguyễn Thị Tuyết Mai</t>
  </si>
  <si>
    <t>Phạm Thị Hoài An</t>
  </si>
  <si>
    <t>Tổ văn</t>
  </si>
  <si>
    <t>Trần Thị Ánh Nguyệt</t>
  </si>
  <si>
    <t>Trần Thị Thủy (A)</t>
  </si>
  <si>
    <t>Trần Thị Việt Hà</t>
  </si>
  <si>
    <t>Lê Đức Sửu</t>
  </si>
  <si>
    <t>Tổ Vật lý</t>
  </si>
  <si>
    <t>Nguyễn Thị Chung (B)</t>
  </si>
  <si>
    <t>Thái Đình Trung</t>
  </si>
  <si>
    <t>Trần Mạnh Cường</t>
  </si>
  <si>
    <t>Trần Mạnh Hùng</t>
  </si>
  <si>
    <t>Vũ Hoàng Phong</t>
  </si>
  <si>
    <t>LL&amp;PPDH bộ môn Vật lý</t>
  </si>
  <si>
    <t>Hồ Đức Hạnh</t>
  </si>
  <si>
    <t>Tổ Xã hội</t>
  </si>
  <si>
    <t>Hoàng Thị Tố Yên</t>
  </si>
  <si>
    <t>Hoàng Thị Khánh Linh</t>
  </si>
  <si>
    <t xml:space="preserve">Vật lý- Công nghệ </t>
  </si>
  <si>
    <t>Kế toán tài chính</t>
  </si>
  <si>
    <t>Nguyễn Thị Thu Hương (B)</t>
  </si>
  <si>
    <t>Phạm Thị Phương Thảo</t>
  </si>
  <si>
    <t>LL Văn học</t>
  </si>
  <si>
    <t>Trần Thị Tố Hải</t>
  </si>
  <si>
    <t>Dư Ngọc Dung</t>
  </si>
  <si>
    <t>B1 Pháp (2018)
C1 Tiếng Anh (13/6/2018)</t>
  </si>
  <si>
    <t>Hồ Hải Quang</t>
  </si>
  <si>
    <t>Giáo viên THPT (hạng III)</t>
  </si>
  <si>
    <t>Hoàng Đình Khánh</t>
  </si>
  <si>
    <t>Sư phạm</t>
  </si>
  <si>
    <t>Nguyễn Thị Thủy (D)</t>
  </si>
  <si>
    <t>LL XS&amp;TK Toán học</t>
  </si>
  <si>
    <t>Nguyễn Thị Trang Nhung (A)</t>
  </si>
  <si>
    <t>Phạm THị Quỳnh Trang</t>
  </si>
  <si>
    <t>Nguyễn Thị Bích Ngọc (A)</t>
  </si>
  <si>
    <t>Trường Tiểu học, THCS và THPT THSP</t>
  </si>
  <si>
    <t>Phan Thị Cẩm Vân</t>
  </si>
  <si>
    <t>Đỗ Thị Hà</t>
  </si>
  <si>
    <t>Tổ Tiểu học</t>
  </si>
  <si>
    <t>V.07.03.07</t>
  </si>
  <si>
    <t>GVTH hạng II 7/3/2020</t>
  </si>
  <si>
    <t>Đặng Thị Thu Hoài</t>
  </si>
  <si>
    <t>Tổ Tiểu học 1</t>
  </si>
  <si>
    <t>Đặng Thị Hòa</t>
  </si>
  <si>
    <t>Dương Thị Cẩm Vân</t>
  </si>
  <si>
    <t>SP Giáo dục tiểu học</t>
  </si>
  <si>
    <t>Hồ Khánh Ly</t>
  </si>
  <si>
    <t>Hồ Thị Thu Hương</t>
  </si>
  <si>
    <t>Lê Thị Tuyết Vinh</t>
  </si>
  <si>
    <t>V.07.03.09</t>
  </si>
  <si>
    <t>Nguyễn Thị Cẩm Trang</t>
  </si>
  <si>
    <t>V.07.03.29</t>
  </si>
  <si>
    <t>Giáo viên tiểu học (hạng III)</t>
  </si>
  <si>
    <t>Nguyễn Thị Hoài (B)</t>
  </si>
  <si>
    <t>Nguyễn Thị Hương (C)</t>
  </si>
  <si>
    <t>Nguyễn Thị Phương Thảo (E)</t>
  </si>
  <si>
    <t>Khoa học giáo dục/Giáo dục học bậc tiểu học</t>
  </si>
  <si>
    <t>Nguyễn Thị Thu Uyên</t>
  </si>
  <si>
    <t>Phạm Thị Thu Thủy</t>
  </si>
  <si>
    <t>Phan Khánh Linh</t>
  </si>
  <si>
    <t>Thái Thị Thu Hiền</t>
  </si>
  <si>
    <t>Trần Thị Hiền</t>
  </si>
  <si>
    <t>Hoàng Thị Thanh Lan</t>
  </si>
  <si>
    <t>Tổ Tiểu học 2</t>
  </si>
  <si>
    <t>Hứa Thị HảI yến</t>
  </si>
  <si>
    <t>Âm nhạc</t>
  </si>
  <si>
    <t>Lê Na</t>
  </si>
  <si>
    <t>Đại số và LT số</t>
  </si>
  <si>
    <t>Nguyễn Ngọc Hồng</t>
  </si>
  <si>
    <t>Nguyễn Thị Oánh</t>
  </si>
  <si>
    <t>Nguyễn Thị Thu Hà</t>
  </si>
  <si>
    <t>Tổ tiểu học 2</t>
  </si>
  <si>
    <t>Nguyễn Thị Thu Trang (A)</t>
  </si>
  <si>
    <t>Nguyễn Thị Thủy (C)</t>
  </si>
  <si>
    <t>Nguyễn Thị Xuân</t>
  </si>
  <si>
    <t>Phạm Thị Thu</t>
  </si>
  <si>
    <t>Phan Thị Minh Tâm</t>
  </si>
  <si>
    <t>Trần Thị Xô</t>
  </si>
  <si>
    <t>Đậu Trọng Tuấn Anh</t>
  </si>
  <si>
    <t>Đinh Thị Nhàn</t>
  </si>
  <si>
    <t>V.07.04.11</t>
  </si>
  <si>
    <t>Phan Xuân Phồn</t>
  </si>
  <si>
    <t>Nguyễn Khánh Nam</t>
  </si>
  <si>
    <t>Tổ Tự nhiên - THCS</t>
  </si>
  <si>
    <t>V.07.04.32</t>
  </si>
  <si>
    <t>Giáo viên THCS (hạng III)</t>
  </si>
  <si>
    <t>Bùi Thị Lý</t>
  </si>
  <si>
    <t>V.07.04.12</t>
  </si>
  <si>
    <t>Hồ Thị Thanh Lịch</t>
  </si>
  <si>
    <t>Nguyễn Đức Nghĩa</t>
  </si>
  <si>
    <t>nam</t>
  </si>
  <si>
    <t>Nguyễn Lê Gia</t>
  </si>
  <si>
    <t>B1 - 31/12/2019</t>
  </si>
  <si>
    <t>Nguyễn Thúy Hằng</t>
  </si>
  <si>
    <t>Nguyễn Thị Thủy (A)</t>
  </si>
  <si>
    <t>PPGD Sinh học</t>
  </si>
  <si>
    <t>Trần Thị Hồng Minh</t>
  </si>
  <si>
    <t>Chu Thị Thu Hiền</t>
  </si>
  <si>
    <t>Tổ Xã hội - THCS</t>
  </si>
  <si>
    <t>Đặng Thị Phương Thảo</t>
  </si>
  <si>
    <t>B1 (KS 11/2019) Pháp</t>
  </si>
  <si>
    <t>Trần Xuân Quang</t>
  </si>
  <si>
    <t>Biện Thị Quỳnh Trang</t>
  </si>
  <si>
    <t>Bùi Thị Thanh</t>
  </si>
  <si>
    <t>Dương Thị Kim Liên</t>
  </si>
  <si>
    <t>Lê Thị Bích Thủy</t>
  </si>
  <si>
    <t>V.07.04.10</t>
  </si>
  <si>
    <t>Chứng chỉ ngoại ngữ</t>
  </si>
  <si>
    <t>Nguyễn Hà Trang</t>
  </si>
  <si>
    <t>Nguyễn Thị Hà Phương</t>
  </si>
  <si>
    <t>Mỹ thuật công nghiệp</t>
  </si>
  <si>
    <t>Nguyễn Thị Vân (B)</t>
  </si>
  <si>
    <t>Văn - Sử</t>
  </si>
  <si>
    <t>Trần Hoài Thương</t>
  </si>
  <si>
    <t>Trần Thị Minh Thúy</t>
  </si>
  <si>
    <t>Trương Thị Lệ Thủy</t>
  </si>
  <si>
    <t>Văn Đình Tiến</t>
  </si>
  <si>
    <t>Phạm Quỳnh Nga</t>
  </si>
  <si>
    <t>VP Trường TH, THCS</t>
  </si>
  <si>
    <t>Ngũ Duy Viên</t>
  </si>
  <si>
    <t>Nguyễn Tân Cảnh</t>
  </si>
  <si>
    <t>Nguyễn Thị Thanh Trà</t>
  </si>
  <si>
    <t>Lê Thị Thanh Hải</t>
  </si>
  <si>
    <t>Việt Nam học</t>
  </si>
  <si>
    <t>Trần Hữu Nghinh</t>
  </si>
  <si>
    <t>Lê Hoài Thanh</t>
  </si>
  <si>
    <t>Văn phòng đại diện tại thành phố HCM</t>
  </si>
  <si>
    <t>Nguyễn Huy Hùng</t>
  </si>
  <si>
    <t>Văn phòng đại diện tại tỉnh Thanh Hóa</t>
  </si>
  <si>
    <t>Phùng Quang Dương</t>
  </si>
  <si>
    <t>TCLLCT (2020)</t>
  </si>
  <si>
    <t>Nguyễn Ngọc Hiền</t>
  </si>
  <si>
    <t>Văn phòng Đảng - Hội đồng Trường - Đoàn thể</t>
  </si>
  <si>
    <t>Nguyễn Hoa Du</t>
  </si>
  <si>
    <t>Anh: C; Nga: B</t>
  </si>
  <si>
    <t>Học 2014 (Đối tượng 2)</t>
  </si>
  <si>
    <t>Đậu Đức Anh</t>
  </si>
  <si>
    <t>Nguyễn Anh Chương</t>
  </si>
  <si>
    <t>Nguyễn Thị Thu Cúc</t>
  </si>
  <si>
    <t>Tài chính công</t>
  </si>
  <si>
    <t>Tài chính, tín dụng &amp; lưu thông tiền tệ</t>
  </si>
  <si>
    <t>ĐT 3 - 2014, ĐT 2 - 2022</t>
  </si>
  <si>
    <t>Nguyễn Huy Bằng</t>
  </si>
  <si>
    <t>Kỹ thuật Điều khiển tự động</t>
  </si>
  <si>
    <t>ĐT 2 - 2018</t>
  </si>
  <si>
    <t>Trần Bá Tiến</t>
  </si>
  <si>
    <t>ĐT 3 - 2019, ĐT 2 - 2022</t>
  </si>
  <si>
    <t>Đào Việt Hồng</t>
  </si>
  <si>
    <t>Nguyễn Quang Tuấn</t>
  </si>
  <si>
    <t>Nguyễn Thái Dũng</t>
  </si>
  <si>
    <t>Nguyễn Thị Quỳnh Trang (D)</t>
  </si>
  <si>
    <t>Nguyễn Thị Thanh Hiền</t>
  </si>
  <si>
    <t>Cao Tiến Trung</t>
  </si>
  <si>
    <t>Viện Công nghệ Hóa sinh - Môi trường</t>
  </si>
  <si>
    <t>Đinh Thị Kim Hảo</t>
  </si>
  <si>
    <t>CNMT</t>
  </si>
  <si>
    <t>Hồ Đình Quang</t>
  </si>
  <si>
    <t>SP Sinh học</t>
  </si>
  <si>
    <t>Sinh học Thực nghiệm</t>
  </si>
  <si>
    <t>Vật lý môi trường</t>
  </si>
  <si>
    <t>Hồ Thị Phương</t>
  </si>
  <si>
    <t>Lê Thị Hà</t>
  </si>
  <si>
    <t>Lê Thị Phương Mai</t>
  </si>
  <si>
    <t xml:space="preserve">Lịch sử </t>
  </si>
  <si>
    <t>Nguyễn Đức Diện</t>
  </si>
  <si>
    <t>Phan Công Ngọc</t>
  </si>
  <si>
    <t>Hoàng Văn Trung</t>
  </si>
  <si>
    <t>Hóa dược - Phân tích kiểm nghiệm</t>
  </si>
  <si>
    <t>Lê Thế Tâm</t>
  </si>
  <si>
    <t>Mai Thị Thanh Huyền</t>
  </si>
  <si>
    <t>Hóa  phân tích</t>
  </si>
  <si>
    <t>Nguyễn Thị Sương</t>
  </si>
  <si>
    <t>Bác sĩ Y khoa</t>
  </si>
  <si>
    <t>Y khoa</t>
  </si>
  <si>
    <t>Nguyễn Văn Quốc</t>
  </si>
  <si>
    <t>Đào Thị Thanh Xuân</t>
  </si>
  <si>
    <t>Hóa thực phẩm</t>
  </si>
  <si>
    <t>CNSH thực phẩm</t>
  </si>
  <si>
    <t>Công nghệ sinh học</t>
  </si>
  <si>
    <t>Học đợt 1/2014</t>
  </si>
  <si>
    <t>Lê Thị Mỹ Châu</t>
  </si>
  <si>
    <t>Thực phẩm</t>
  </si>
  <si>
    <t>B - 22/5/2006</t>
  </si>
  <si>
    <t>Nguyễn Tân Thành</t>
  </si>
  <si>
    <t>Quá trình &amp; thiết bị công nghệ sinh học - thực phẩm</t>
  </si>
  <si>
    <t>Nguyễn Thị Huyền (A)</t>
  </si>
  <si>
    <t>Trần Phương Chi</t>
  </si>
  <si>
    <t>Nông nghiệp/CN thực phẩm</t>
  </si>
  <si>
    <t>Đinh Văn Nam</t>
  </si>
  <si>
    <t>Viện Kỹ thuật và Công nghệ</t>
  </si>
  <si>
    <t>KT điều khiển - TĐại học</t>
  </si>
  <si>
    <t>Điều khiển và Kỹ thuật Robot</t>
  </si>
  <si>
    <t>Hoàng Thị Hà</t>
  </si>
  <si>
    <t>Lưu văn Phúc</t>
  </si>
  <si>
    <t>Nhiệt kỹ thuật</t>
  </si>
  <si>
    <t>Nguyễn Tiến Dũng (c)</t>
  </si>
  <si>
    <t>Củ nhân</t>
  </si>
  <si>
    <t>Phạm Hoàng Nam</t>
  </si>
  <si>
    <t>Kỹ thuật điện_SP</t>
  </si>
  <si>
    <t>Phạm Mạnh Toàn</t>
  </si>
  <si>
    <t>Kỹ thuật điện tử</t>
  </si>
  <si>
    <t>Trần Đình Dũng</t>
  </si>
  <si>
    <t>Bùi Hà Phan</t>
  </si>
  <si>
    <t>Công nghệ kỹ thuật Ô tô</t>
  </si>
  <si>
    <t>Công nghệ kỹ thuật ô tô</t>
  </si>
  <si>
    <t>Lương Ngọc Minh</t>
  </si>
  <si>
    <t>SP vật lý</t>
  </si>
  <si>
    <t>Nguyễn Phi Cường Anh</t>
  </si>
  <si>
    <t>Nguyễn Phúc Ngọc</t>
  </si>
  <si>
    <t>Phan Quốc Cường</t>
  </si>
  <si>
    <t>Kỹ thuật ô tô</t>
  </si>
  <si>
    <t>Trịnh Ngọc Hoàng</t>
  </si>
  <si>
    <t>TS Belarut</t>
  </si>
  <si>
    <t>Cao Thành Nghĩa</t>
  </si>
  <si>
    <t>Điện tử Viễn thông</t>
  </si>
  <si>
    <t>Đặng Thái Sơn</t>
  </si>
  <si>
    <t>Lê Đình Công</t>
  </si>
  <si>
    <t>Lê Thị Kiều Nga</t>
  </si>
  <si>
    <t>Nguyễn Thị Kim Thu</t>
  </si>
  <si>
    <t>Nguyễn Thị Quỳnh Hoa</t>
  </si>
  <si>
    <t>Kỹ thuật vật liệu</t>
  </si>
  <si>
    <t>Phan Duy Tùng</t>
  </si>
  <si>
    <t>Kỹ thuật vô tuyến</t>
  </si>
  <si>
    <t>Dương Đình Tú</t>
  </si>
  <si>
    <t>Tự động hóa</t>
  </si>
  <si>
    <t>Kỹ thuật TT và TT</t>
  </si>
  <si>
    <t>Nguyễn Trọng Khánh</t>
  </si>
  <si>
    <t>Đặng Hồng Lĩnh</t>
  </si>
  <si>
    <t>Hệ thống và Mạng máy tính</t>
  </si>
  <si>
    <t>Đặng Thị Bích Hạnh</t>
  </si>
  <si>
    <t>Lê Văn Minh</t>
  </si>
  <si>
    <t>Công nghệ thông tin/Kỹ thuật TT &amp; TT</t>
  </si>
  <si>
    <t>Kỹ thuật TT &amp; TT</t>
  </si>
  <si>
    <t>Nguyễn Quang Ninh</t>
  </si>
  <si>
    <t>Kỹ thuật/Công nghệ thông tin</t>
  </si>
  <si>
    <t>Nguyễn Thị Uyên (A)</t>
  </si>
  <si>
    <t>Phạm Trà My</t>
  </si>
  <si>
    <t>Trần Văn Cảnh</t>
  </si>
  <si>
    <t>Hồ Thị Huyền Thương</t>
  </si>
  <si>
    <t>Khoa học máy tính và Công nghệ phần mềm</t>
  </si>
  <si>
    <t>Hoàng Hữu Tính</t>
  </si>
  <si>
    <t>Nguyễn Thị Minh Tâm</t>
  </si>
  <si>
    <t>Phan Anh Phong</t>
  </si>
  <si>
    <t>Hồ Sỹ Phương</t>
  </si>
  <si>
    <t>Hoàng Cẩm Nhung</t>
  </si>
  <si>
    <t>Hoàng Hữu Việt</t>
  </si>
  <si>
    <t>Hoàng Võ Tùng Lâm</t>
  </si>
  <si>
    <t>Lê Văn Chương</t>
  </si>
  <si>
    <t>Kỹ thuật điều khiển - TĐại học</t>
  </si>
  <si>
    <t>Mai Thế Anh</t>
  </si>
  <si>
    <t>Phan Văn Dư</t>
  </si>
  <si>
    <t>Tạ Hùng Cường</t>
  </si>
  <si>
    <t>Kỹ thuật điều khiển</t>
  </si>
  <si>
    <t>Nguyễn Bá Uy</t>
  </si>
  <si>
    <t>Kỹ sư</t>
  </si>
  <si>
    <t>Công nghệ ô tô</t>
  </si>
  <si>
    <t>Vũ Chí Cường</t>
  </si>
  <si>
    <t>Viện Nghiên cứu và Đào tạo Trực tuyến</t>
  </si>
  <si>
    <t>Cơ sở toán học cho tin học</t>
  </si>
  <si>
    <t xml:space="preserve">TS Tin học </t>
  </si>
  <si>
    <t>Lê Công Việt</t>
  </si>
  <si>
    <t>Khoa Đào tạo trực tuyến</t>
  </si>
  <si>
    <t>Nguyễn Bá Hoành</t>
  </si>
  <si>
    <t>Nguyễn Hoàng Dũng</t>
  </si>
  <si>
    <t>Nguyễn Thị Bích Hiền (A)</t>
  </si>
  <si>
    <t>Phạm Thị Chi</t>
  </si>
  <si>
    <t>Trần Thị Như Quỳnh</t>
  </si>
  <si>
    <t>Trịnh Thị Bính</t>
  </si>
  <si>
    <t>CN Ngoại ngữ</t>
  </si>
  <si>
    <t>B - 21/6/2008</t>
  </si>
  <si>
    <t>Tăng Thị Thanh Sang</t>
  </si>
  <si>
    <t>Lịch sử thế giới/Hành chính công</t>
  </si>
  <si>
    <t>Lịch sử Nhà nước &amp; pháp luật</t>
  </si>
  <si>
    <t>Nguyễn Anh Dũng</t>
  </si>
  <si>
    <t>Thực vật học, Tế bào học</t>
  </si>
  <si>
    <t>Dương Trung Nguyện</t>
  </si>
  <si>
    <t>Trung tâm Công nghệ thông tin</t>
  </si>
  <si>
    <t>Hà Minh Hải</t>
  </si>
  <si>
    <t>Lê Văn Tấn</t>
  </si>
  <si>
    <t>Lưu Tùng Mậu</t>
  </si>
  <si>
    <t>Nguyễn Thái Sơn (B)</t>
  </si>
  <si>
    <t>Nguyễn Thanh Sơn (A)</t>
  </si>
  <si>
    <t>Nguyễn Tuấn Nghĩa</t>
  </si>
  <si>
    <t>SP Tin học</t>
  </si>
  <si>
    <t>Nguyễn Vĩnh Hà</t>
  </si>
  <si>
    <t>Cao Thanh Sơn</t>
  </si>
  <si>
    <t>Trung tâm Nghiên cứu và Chuyển giao công nghệ giáo dục số</t>
  </si>
  <si>
    <t>Khoa học máy tính/Công nghệ thông tin</t>
  </si>
  <si>
    <t>TS Ba Lan (tiếng Anh)</t>
  </si>
  <si>
    <t>Lê Quốc Anh</t>
  </si>
  <si>
    <t>Lê Thị Mai (B)</t>
  </si>
  <si>
    <t>Lê Văn Điệp</t>
  </si>
  <si>
    <t>Công nghệ chế biến</t>
  </si>
  <si>
    <t>B - 20/5/2001</t>
  </si>
  <si>
    <t>Lê Văn Thành (B)</t>
  </si>
  <si>
    <t>Nguyễn Công Thành</t>
  </si>
  <si>
    <t>Quản lý &amp; PTNT</t>
  </si>
  <si>
    <t>Phạm Duy Hải</t>
  </si>
  <si>
    <t>Tiếng Anh_SP, Cử nhân thư viện thông tin</t>
  </si>
  <si>
    <t>Trần Xuân Sang</t>
  </si>
  <si>
    <t>Khoa học thông tin</t>
  </si>
  <si>
    <t>Võ Đức Quang</t>
  </si>
  <si>
    <t>Bùi Thanh Thùy</t>
  </si>
  <si>
    <t>Trung tâm Quản lý và Phát triển học liệu</t>
  </si>
  <si>
    <t>Kế toán &amp; Tài chính+ Thương mại</t>
  </si>
  <si>
    <t>Đinh Văn Dũng</t>
  </si>
  <si>
    <t>Quản lý đô thị &amp; môi trường</t>
  </si>
  <si>
    <t>Lê Tiến Thành</t>
  </si>
  <si>
    <t>Nguyễn Lâm Đức</t>
  </si>
  <si>
    <t>Sư phạm Vật lý</t>
  </si>
  <si>
    <t>Nguyễn Thị Nguyệt</t>
  </si>
  <si>
    <t>Phạm Thị Hương</t>
  </si>
  <si>
    <t>Phạm Tuấn Anh</t>
  </si>
  <si>
    <t>Phan Quốc Trường</t>
  </si>
  <si>
    <t>Lê Minh Trang</t>
  </si>
  <si>
    <t>Văn phòng Viện</t>
  </si>
  <si>
    <t>Ngô Thị Cẩm Vân</t>
  </si>
  <si>
    <t>Ngôn ngữ anh</t>
  </si>
  <si>
    <t>Nguyễn Thị Thanh Quyên</t>
  </si>
  <si>
    <t>Trần Thị Mai Thùy</t>
  </si>
  <si>
    <t>Cao Thị Thu Dung</t>
  </si>
  <si>
    <t>Viện Nông nghiệp và Tài nguyên</t>
  </si>
  <si>
    <t>Hồ Thị Nhung</t>
  </si>
  <si>
    <t>Nguyễn Hữu Hiền</t>
  </si>
  <si>
    <t>TS Thái Lan</t>
  </si>
  <si>
    <t>Nguyễn Thị Bích Thủy (D)</t>
  </si>
  <si>
    <t>Hóa nông nghiệp</t>
  </si>
  <si>
    <t>Khoa học đất</t>
  </si>
  <si>
    <t>Nguyễn Thị Thanh (A)</t>
  </si>
  <si>
    <t>Nguyễn Thị Thanh Mai</t>
  </si>
  <si>
    <t>ThS Hàn Quốc, TS Australia</t>
  </si>
  <si>
    <t>Nguyễn Thị Thúy</t>
  </si>
  <si>
    <t>Nguyễn Văn Hoàn</t>
  </si>
  <si>
    <t>Cây trồng</t>
  </si>
  <si>
    <t>Phan Thị Thu Hiền (A)</t>
  </si>
  <si>
    <t xml:space="preserve">Tròng trọt </t>
  </si>
  <si>
    <t>Thái Thị Ngọc Lam</t>
  </si>
  <si>
    <t>Trần Ngọc Toàn</t>
  </si>
  <si>
    <t>Nguyễn Thị Hương Giang</t>
  </si>
  <si>
    <t>Khuyến nông</t>
  </si>
  <si>
    <t>Quản lý TN &amp; MT</t>
  </si>
  <si>
    <t>Trần Hậu Thìn</t>
  </si>
  <si>
    <t>Lâm sinh</t>
  </si>
  <si>
    <t>Trần Xuân Minh</t>
  </si>
  <si>
    <t>Nguyễn Nam Thành</t>
  </si>
  <si>
    <t>Phạm Thị Hà</t>
  </si>
  <si>
    <t>Trắc địa</t>
  </si>
  <si>
    <t>Viễn Thám</t>
  </si>
  <si>
    <t>Trần Đình Du</t>
  </si>
  <si>
    <t>Quản lý &amp; quy hoạch đô thị</t>
  </si>
  <si>
    <t>Võ Thị Thu Hà (B)</t>
  </si>
  <si>
    <t>Đậu Khắc Tài</t>
  </si>
  <si>
    <t>Quản lý tài nguyên và môi trường</t>
  </si>
  <si>
    <t>Hoàng Anh Thế</t>
  </si>
  <si>
    <t>Kỹ năng trắc địa</t>
  </si>
  <si>
    <t>Hoàng Thị Thủy</t>
  </si>
  <si>
    <t>Quản lý TN&amp;MT</t>
  </si>
  <si>
    <t>Nguyễn Thị Thúy Hà (A)</t>
  </si>
  <si>
    <t>Phan Thị Quỳnh Nga</t>
  </si>
  <si>
    <t>Trần Thị Tuyến</t>
  </si>
  <si>
    <t>Vũ Văn Lương</t>
  </si>
  <si>
    <t>Hoàng Thị Mai</t>
  </si>
  <si>
    <t>Thủy sản và Chăn nuôi</t>
  </si>
  <si>
    <t>Thú y</t>
  </si>
  <si>
    <t>Chăn nuôi thú y</t>
  </si>
  <si>
    <t>Chăn nuôi</t>
  </si>
  <si>
    <t>Lê Minh Hải (B)</t>
  </si>
  <si>
    <t>Công nghệ sinh học nông nghiệp</t>
  </si>
  <si>
    <t>Nguyễn Đình Vinh</t>
  </si>
  <si>
    <t>B2 - 5/7/2017</t>
  </si>
  <si>
    <t>Nguyễn Thị Hồng Thắm (B)</t>
  </si>
  <si>
    <t>Công nghệ sinh học - Thủy sản</t>
  </si>
  <si>
    <t>Nguyễn Thị Thanh (B)</t>
  </si>
  <si>
    <t>Nguyễn Thức Tuấn</t>
  </si>
  <si>
    <t>Phạm Mỹ Dung</t>
  </si>
  <si>
    <t>Tạ Thị Bình</t>
  </si>
  <si>
    <t>Trần Thị Kim Anh</t>
  </si>
  <si>
    <t>Trương Thị Thành Vinh</t>
  </si>
  <si>
    <t>Hoàng Thị Hằng</t>
  </si>
  <si>
    <t>Nguyễn Tiến Dũng (A)</t>
  </si>
  <si>
    <t>B1 (2/2020)</t>
  </si>
  <si>
    <t>Lê Công Kiểm</t>
  </si>
  <si>
    <t>ĐÀO TẠO TỪ XA TRỰC TUYẾN</t>
  </si>
  <si>
    <t>TÊN ĐƠN VỊ: VIỆN NGHIÊN CỨU VÀ ĐÀO TẠO TRỰC TUYẾN</t>
  </si>
  <si>
    <t>ĐƠN VỊ: VIỆN NGHIÊN CỨU VÀ ĐÀO TẠO TRỰC TUYẾN</t>
  </si>
  <si>
    <t>Tổng số cán bộ của đơn vị: 39, trong đó:</t>
  </si>
  <si>
    <t>Nguyễn Thị Bích Hiền</t>
  </si>
  <si>
    <t>Ban Lãnh đạo Viện</t>
  </si>
  <si>
    <t xml:space="preserve">Trung tâm NC&amp;CGCNGDS </t>
  </si>
  <si>
    <t>Lê Văn Thành</t>
  </si>
  <si>
    <t>TS.GVC</t>
  </si>
  <si>
    <t>TS</t>
  </si>
  <si>
    <t>TS.</t>
  </si>
  <si>
    <t>TT CNTT</t>
  </si>
  <si>
    <t>TT QL&amp;PTHL</t>
  </si>
  <si>
    <t>ThS.</t>
  </si>
  <si>
    <t>PGS.TS. GVCC</t>
  </si>
  <si>
    <t>Cán bộ hành chính: 23</t>
  </si>
  <si>
    <t>Cử nhân SP Tiếng Anh</t>
  </si>
  <si>
    <t>Ứng dụng CNTT</t>
  </si>
  <si>
    <t>16/9/2022</t>
  </si>
  <si>
    <t>Kinh</t>
  </si>
  <si>
    <t>6 tháng</t>
  </si>
  <si>
    <t>Trang</t>
  </si>
  <si>
    <t>Thùy</t>
  </si>
  <si>
    <t>Bùi Thanh</t>
  </si>
  <si>
    <t>Lê Minh</t>
  </si>
  <si>
    <t>SP Mầm non</t>
  </si>
  <si>
    <t>GV</t>
  </si>
  <si>
    <t>CV</t>
  </si>
  <si>
    <t>Dũng</t>
  </si>
  <si>
    <t>Đinh Văn</t>
  </si>
  <si>
    <t>2023-2027</t>
  </si>
  <si>
    <t>Phan Quốc</t>
  </si>
  <si>
    <t>Trường</t>
  </si>
  <si>
    <t>Nguyễn Thị</t>
  </si>
  <si>
    <t>Nguyệt</t>
  </si>
  <si>
    <t>Phạm Thị</t>
  </si>
  <si>
    <t>Hương</t>
  </si>
  <si>
    <t>Ứng dụng ICT trong dạy học</t>
  </si>
  <si>
    <t>Khóa Bồi dưỡng</t>
  </si>
  <si>
    <t>Nguyễn Lâm</t>
  </si>
  <si>
    <t>Đức</t>
  </si>
  <si>
    <t>Lê Tiến</t>
  </si>
  <si>
    <t>Thành</t>
  </si>
  <si>
    <t>Anh</t>
  </si>
  <si>
    <t>Phạm Tuấn</t>
  </si>
  <si>
    <t>Nâng cao nghiệp vụ XD bài giảng E-learning</t>
  </si>
  <si>
    <t>Phát triển HL số phục vụ các bậc đào tạo</t>
  </si>
  <si>
    <t>Hội thảo</t>
  </si>
  <si>
    <t>Giám đốc Trung tâm</t>
  </si>
  <si>
    <t>Lý luận và PPDH Sinh học</t>
  </si>
  <si>
    <t>Trần Thị Giái, Nguyễn Đình Nhâm, Nguyễn Thanh Mỹ, Trần Thị Kim Ngân</t>
  </si>
  <si>
    <t>Khoa Sinh học, Trường SP</t>
  </si>
  <si>
    <t>TS. Phạm Thị Hương</t>
  </si>
  <si>
    <t>Dao Thái inox 478 (to)</t>
  </si>
  <si>
    <t>Giấy nhớ nilông màu</t>
  </si>
  <si>
    <t>Kéo inox 6009</t>
  </si>
  <si>
    <t>Kẹp clip nhiều màu 19mm</t>
  </si>
  <si>
    <t>Mực in máy tính các loại (HP, Canon)</t>
  </si>
  <si>
    <t>Túi cúc A4 Flex Office</t>
  </si>
  <si>
    <t>Ruột bút Japan Pentel Liqiud 0,7mm</t>
  </si>
  <si>
    <t>ram</t>
  </si>
  <si>
    <t>cái</t>
  </si>
  <si>
    <t>tập</t>
  </si>
  <si>
    <t>lọ</t>
  </si>
  <si>
    <t>hộp</t>
  </si>
  <si>
    <t>NAS - Lưu trữ dữ liệu</t>
  </si>
  <si>
    <t>chiếc</t>
  </si>
  <si>
    <t xml:space="preserve">Ổ cứng HDD Seagate Ironwolf Pro 10TB 3.5 inch, 7200RPM, SATA3, 256MB Cache </t>
  </si>
  <si>
    <t>Thu âm giảng viên lên hình</t>
  </si>
  <si>
    <t>bộ</t>
  </si>
  <si>
    <t>Thu âm bài giảng tại 4 phòng thu âm. Bao gồm:
- Micro thu âm 48V
- Sound card
- Chân kẹp
- Màng lọc âm
- Tai nghe kiểm âm
- Chân Micro</t>
  </si>
  <si>
    <t>Kiểm tra âm thanh và giao tiếp với MC trong phòng quay</t>
  </si>
  <si>
    <t>Chiếc</t>
  </si>
  <si>
    <t>Sony</t>
  </si>
  <si>
    <t>Điều khiền máy tính</t>
  </si>
  <si>
    <t>Keychron</t>
  </si>
  <si>
    <t>Phục vụ hậu kỳ, thiết kế chuẩn màu sắc.</t>
  </si>
  <si>
    <t>Asus, Dell</t>
  </si>
  <si>
    <t>Chỉnh đèn trường quay, căng phông nền</t>
  </si>
  <si>
    <t>Kiểm soát góc quay, giúp chuyển động Camera mượt mà hơn
-	Hỗ trợ tải trọng: 15kg
-	Độ dài gấp gọn: 120cm
-	Độ dài tối đa toàn thân: 300cm
-	Độ dài làm việc (tính từ khớp xoay): 200cm
-	Tùy chọn lắp camera linh hoạt, cho phép nhiều góc và chuyển động của camera
-	Hệ thống khóa an toàn</t>
  </si>
  <si>
    <t>Chiếu sáng phòng quay và 4 phòng thu âm</t>
  </si>
  <si>
    <t>Godox</t>
  </si>
  <si>
    <t>Thay thế bóng trong phòng quay</t>
  </si>
  <si>
    <t>Tài khoản  Envato Elements</t>
  </si>
  <si>
    <t>Tư liệu video, hình ảnh, âm thanh bản quyền</t>
  </si>
  <si>
    <t>Tài khoản</t>
  </si>
  <si>
    <t>https://elements.envato.com/</t>
  </si>
  <si>
    <t>Tài khoản 3docean</t>
  </si>
  <si>
    <t>https://3docean.net</t>
  </si>
  <si>
    <t>Tài khoản Storyline</t>
  </si>
  <si>
    <t>Sản xuất bài giảng E-learning</t>
  </si>
  <si>
    <t>https://articulate.com</t>
  </si>
  <si>
    <t>Tài khoản Cyberhome</t>
  </si>
  <si>
    <t>Chuyển văn bản thành giọng nói bằng AI</t>
  </si>
  <si>
    <t>http://cyberhome.ga/</t>
  </si>
  <si>
    <t>Phần mềm Livestream VMIX</t>
  </si>
  <si>
    <t>Livestream tại Studio</t>
  </si>
  <si>
    <t>https://www.vmix.com/</t>
  </si>
  <si>
    <t xml:space="preserve">Phần mềm thu âm </t>
  </si>
  <si>
    <t>Tại phòng thu âm</t>
  </si>
  <si>
    <t>CV 2022</t>
  </si>
  <si>
    <t>Bồi dưỡng năng lực chuyển đổi số trong giáo dục cho đội ngũ giáo viên các trường phổ thông vệ tinh của Trường Đại học Vinh.</t>
  </si>
  <si>
    <t>Nguyễn Lâm Đức</t>
  </si>
  <si>
    <t>Học phần Luật Hình sự</t>
  </si>
  <si>
    <t>Học phần Luật Tố tụng dân sự</t>
  </si>
  <si>
    <t>Học phần Luật Tố tụng hành chính</t>
  </si>
  <si>
    <t>Học phần Luật Tố tụng hình sự</t>
  </si>
  <si>
    <t>Học phần Luật Quốc tế</t>
  </si>
  <si>
    <t>Học phần Tin học</t>
  </si>
  <si>
    <t>Học phần Luật Đất đai</t>
  </si>
  <si>
    <t>a.13</t>
  </si>
  <si>
    <t>Học phần Luật Tài chính</t>
  </si>
  <si>
    <t>a.14</t>
  </si>
  <si>
    <t>Học phần Luật Lao động</t>
  </si>
  <si>
    <t>a.15</t>
  </si>
  <si>
    <t>Học phần Pháp luật về giải quyết tranh chấp trong hoạt động thương mại</t>
  </si>
  <si>
    <t>a.16</t>
  </si>
  <si>
    <t>Học phần Pháp luật về công chứng và chứng thực</t>
  </si>
  <si>
    <t>a.17</t>
  </si>
  <si>
    <t>Học phần Luật Thương mại</t>
  </si>
  <si>
    <t>a.18</t>
  </si>
  <si>
    <t>Học phần Lý luận về Nhà nước pháp quyền</t>
  </si>
  <si>
    <t>a.19</t>
  </si>
  <si>
    <t>Học phần Luật Hôn nhân và gia đình</t>
  </si>
  <si>
    <t>a.20</t>
  </si>
  <si>
    <t>Học phần Giáo dục pháp luật thực hành</t>
  </si>
  <si>
    <t>a.21</t>
  </si>
  <si>
    <t>Học phần Đăng ký và quản lý hộ tịch</t>
  </si>
  <si>
    <t>a.22</t>
  </si>
  <si>
    <t>Học phần Triết học Mác - Lênin</t>
  </si>
  <si>
    <t>a.23</t>
  </si>
  <si>
    <t>Học phần Lịch sử Nhà nước và pháp luật</t>
  </si>
  <si>
    <t>a.24</t>
  </si>
  <si>
    <t>Học phần Kinh tế chính trị Mác - Lênin</t>
  </si>
  <si>
    <t>a.25</t>
  </si>
  <si>
    <t>Học phần Tiếng Anh 2</t>
  </si>
  <si>
    <t>a.26</t>
  </si>
  <si>
    <t>Học phần Lịch sử Đảng cộng sản Việt Nam</t>
  </si>
  <si>
    <t>a.27</t>
  </si>
  <si>
    <t>Học phần Tư tưởng Hồ Chí Minh</t>
  </si>
  <si>
    <t>a.28</t>
  </si>
  <si>
    <t>Học phần Đồ án chuyên ngành Kinh tế - Quốc tế</t>
  </si>
  <si>
    <t>Chứng chỉ tin học cho sinh viên Nhà trường</t>
  </si>
  <si>
    <t>Chứng chỉ tin học cho đối tượng tự do</t>
  </si>
  <si>
    <t>B1 Tiếng Anh</t>
  </si>
  <si>
    <t>CC UDTHCB</t>
  </si>
  <si>
    <t>Giám đốc đơn vị cấp 3(miễn 70%)</t>
  </si>
  <si>
    <t>PGĐ TT; Giảng viên hành chính</t>
  </si>
  <si>
    <t>PGĐ TT, giảm 65%</t>
  </si>
  <si>
    <t>GV kiêm nhiệm HC, giảm 65%.</t>
  </si>
  <si>
    <t>Giảng viên hành chính</t>
  </si>
  <si>
    <t>Giảng viên hành chính (giảm 65% giờ chuẩn)</t>
  </si>
  <si>
    <t>Đinh ghim Plus cỡ 10</t>
  </si>
  <si>
    <t>Bàn dập ghim Deli 0251 loại nhỏ (1cái/cb x 8 cb)</t>
  </si>
  <si>
    <t>Bàn dập ghim Deli 905</t>
  </si>
  <si>
    <t>Dao rọc giấy SDI to 0423</t>
  </si>
  <si>
    <t>Ghim dắt Atat (2 hộp/cb x 8cb)</t>
  </si>
  <si>
    <t>Ghim dắt màu Deli (1hộp/cb x 8cb)</t>
  </si>
  <si>
    <t xml:space="preserve">Giấy A4 Bãi Bằng 70g/m2 </t>
  </si>
  <si>
    <t>Giấy A4 ngoại 70g/m2 (5 ram/cb x 8 cb)</t>
  </si>
  <si>
    <t>Giấy A4 ngoại 80g/m2 (5 ram/cb x 8 cb)</t>
  </si>
  <si>
    <t>Giấy nhắc việc 3x5 (1 tệp/cb x 8 cb)</t>
  </si>
  <si>
    <t>Hộp ghim loại vừa 24/6</t>
  </si>
  <si>
    <t xml:space="preserve">Kẹp clip 32mm </t>
  </si>
  <si>
    <t>Kẹp clip 41mm</t>
  </si>
  <si>
    <t xml:space="preserve">Kẹp clip 51mm </t>
  </si>
  <si>
    <t xml:space="preserve">Kẹp clip nhiều màu 25mm </t>
  </si>
  <si>
    <t>Pin Micro Maxell</t>
  </si>
  <si>
    <t>cặp</t>
  </si>
  <si>
    <t xml:space="preserve">Pin tiểu Maxell </t>
  </si>
  <si>
    <t xml:space="preserve">Phong bì Trường loại nhỏ </t>
  </si>
  <si>
    <t>Sổ công tác da A4</t>
  </si>
  <si>
    <t>quyển</t>
  </si>
  <si>
    <t>tệp</t>
  </si>
  <si>
    <t>TT NC&amp;CGCNGDS</t>
  </si>
  <si>
    <t>Giảng viên chính (hạng II)</t>
  </si>
  <si>
    <t xml:space="preserve">Nguyễn Công </t>
  </si>
  <si>
    <t>Hội nghị Về chuyển đổi số trong giáo dục</t>
  </si>
  <si>
    <t>Theo Hướng dẫn số 706/2018 và QCCTNB</t>
  </si>
  <si>
    <t xml:space="preserve">Lê Văn </t>
  </si>
  <si>
    <t>Điệp</t>
  </si>
  <si>
    <t>Hội thảo khoa học</t>
  </si>
  <si>
    <t>Trần Xuân</t>
  </si>
  <si>
    <t>Sang</t>
  </si>
  <si>
    <t>Cao Thanh</t>
  </si>
  <si>
    <t>Sơn</t>
  </si>
  <si>
    <t xml:space="preserve">Võ Đức </t>
  </si>
  <si>
    <t>Quang</t>
  </si>
  <si>
    <t xml:space="preserve">Lê Quốc </t>
  </si>
  <si>
    <t>Lê Thị</t>
  </si>
  <si>
    <t>Mai</t>
  </si>
  <si>
    <t>Hà Nội</t>
  </si>
  <si>
    <t>Theo QC CTNB</t>
  </si>
  <si>
    <t>2018-2023</t>
  </si>
  <si>
    <t>Cao cấp</t>
  </si>
  <si>
    <t>Nghệ An</t>
  </si>
  <si>
    <t>2023- 2025</t>
  </si>
  <si>
    <t>Học bổng ĐA 98</t>
  </si>
  <si>
    <t>Nghiên cứu xây dựng ứng dụng di động hỗ trợ cán bộ, người học và phụ huynh</t>
  </si>
  <si>
    <t>Đề tài trọng điểm cấp trường T2022-02TĐ</t>
  </si>
  <si>
    <t>Nghiên cứu, xây dựng hệ quản lý học tập (LMS) áp dụng cho chương trình giáo dục phổ thông.</t>
  </si>
  <si>
    <t>Trần Xuân Sang</t>
  </si>
  <si>
    <t>Đề tài trọng điểm cấp trường T2022-01TĐ</t>
  </si>
  <si>
    <t>Nghiên cứu xây dựng hệ thống phần mềm tích hợp trí tuệ nhân tạo vào Camera thông minh hỗ trợ công tác quản lý tại trường Đại học Vinh</t>
  </si>
  <si>
    <t>TT NC&amp;CGCNGDS: 5; TT QL&amp;PTHL: 1</t>
  </si>
  <si>
    <t>TT NC&amp;CGCNGDS: 1</t>
  </si>
  <si>
    <t>TT NC&amp;CGCNGDS: 2; TT QL&amp;PTHL: 2</t>
  </si>
  <si>
    <t>ĐƠN VỊ: Viện NC&amp;ĐTTT</t>
  </si>
  <si>
    <t>An toàn thông tin</t>
  </si>
  <si>
    <t>INF30033</t>
  </si>
  <si>
    <t>Ngành Công nghệ thông tin</t>
  </si>
  <si>
    <t>TS. Nguyễn Trung Hòa</t>
  </si>
  <si>
    <t>ThS.Lê Quốc Anh</t>
  </si>
  <si>
    <t>30/06/2023</t>
  </si>
  <si>
    <t>Toán rời rạc</t>
  </si>
  <si>
    <t>INF30019</t>
  </si>
  <si>
    <t>Viện KT&amp;CN</t>
  </si>
  <si>
    <t>TS. Nguyễn Trung Hòa</t>
  </si>
  <si>
    <t>TS. Trần Xuân Sang</t>
  </si>
  <si>
    <t>04-2023</t>
  </si>
  <si>
    <t>Tên đơn vị: Viện Nghiên cứu và Đào tạo trực tuyến</t>
  </si>
  <si>
    <t xml:space="preserve"> SỐ GIỜ HOẠT ĐỘNG HÀNH CHÍNH NĂM 2023</t>
  </si>
  <si>
    <t>ĐV  tính</t>
  </si>
  <si>
    <t>Số giờ được miễn</t>
  </si>
  <si>
    <t>giờ</t>
  </si>
  <si>
    <t>TT VPV</t>
  </si>
  <si>
    <t>TT NC&amp;CGCN GDS</t>
  </si>
  <si>
    <t>Lê Thị Mai</t>
  </si>
  <si>
    <t>Nguyễn Thái Sơn</t>
  </si>
  <si>
    <t>Nguyễn Thanh Sơn</t>
  </si>
  <si>
    <t>KTV</t>
  </si>
  <si>
    <t>KS</t>
  </si>
  <si>
    <t>V</t>
  </si>
  <si>
    <t>Tổng số giờ hoạt động hành chính toàn Viện</t>
  </si>
  <si>
    <t>Nghệ An, ngày 08 tháng  11 năm 2021</t>
  </si>
  <si>
    <t>Viện trưởng</t>
  </si>
  <si>
    <t>Người thống kê</t>
  </si>
  <si>
    <t>TS Nguyễn Anh Dũng</t>
  </si>
  <si>
    <t>ThS. Nguyễn Thị Thanh Quyên</t>
  </si>
  <si>
    <t>Bieu</t>
  </si>
  <si>
    <t xml:space="preserve">              TRƯỜNG ĐAI HỌC VINH</t>
  </si>
  <si>
    <t>Đơn vị: Viện Nghiên cứu và Đào tạo trực tuyến</t>
  </si>
  <si>
    <t>DANH MỤC CÁC MẪU BIỂU VÀ ĐƠN VỊ ÁP DỤNG DÀNH CHO XÂY DỰNG KẾ HOẠCH TÀI CHÍNH NĂM 2022</t>
  </si>
  <si>
    <t>Biểu</t>
  </si>
  <si>
    <t>Tên biểu</t>
  </si>
  <si>
    <t>Đơn vị áp dụng</t>
  </si>
  <si>
    <t>Biểu 1c VLVH - TX</t>
  </si>
  <si>
    <t>Dành cho các đơn vị có đào tạo hệ vừa làm vừa học, từ xa</t>
  </si>
  <si>
    <t>Học kỳ II năm học 2021-2022, và học kỳ I năm học 2022-2023</t>
  </si>
  <si>
    <t>Biểu 3a</t>
  </si>
  <si>
    <t>Biểu 3b</t>
  </si>
  <si>
    <t>Dành cho tất cả cán bộ hành chính các đơn vị</t>
  </si>
  <si>
    <t>Biểu 6</t>
  </si>
  <si>
    <t>Dành cho tất cả các đơn vị có thực hiện các nhiệm vụ KHCN</t>
  </si>
  <si>
    <t>Biểu này dành cho các đơn vị có thực hiện tổ chức các lớp Bồi dưỡng chứng chỉ ngắn hạn</t>
  </si>
  <si>
    <t xml:space="preserve">Biểu 9a </t>
  </si>
  <si>
    <t xml:space="preserve"> - Dành cho tất cả các đơn vị đào tạo theo khối ngành;
 - (Hướng dẫn các đơn vị khi in hard copy để đóng quyển thì đơn vị cố định hai cột đầu tiên, để in biểu thành 2 phần:
   + phần 1 gồm hai cột đầu + học kỳ II năm học 2021-2022; 
   + phần 2 gồm 2 cột đầu + học kỳ I năm học 2022-2023 và cột tổng;</t>
  </si>
  <si>
    <t>Biểu 10</t>
  </si>
  <si>
    <t>Các đơn vị xem chi tiết cột hướng dẫn để thực hiện tính toán kinh phí cho từng chỉ tiêu dòng trong biểu</t>
  </si>
  <si>
    <t>Tổng hợp quy mô</t>
  </si>
  <si>
    <t>Dành cho các đơn vị đào tạo</t>
  </si>
  <si>
    <t>Đào tạo từ xa</t>
  </si>
  <si>
    <t>Biểu 2</t>
  </si>
  <si>
    <t>Tổng hợp đăng ký tín chỉ của người học</t>
  </si>
  <si>
    <t>Quy mô đào tạo đại học từ xa bằng hình thức trực tuyến</t>
  </si>
  <si>
    <t>Biểu 2a</t>
  </si>
  <si>
    <t>Kế hoạch đào tạo, giảng dạy của đơn vị đào tạo</t>
  </si>
  <si>
    <t>Tổng hợp số giờ quy chuẩn đơn vị phải đảm nhận giảng dạy  năm tài chính 2023 theo đơn vị</t>
  </si>
  <si>
    <t xml:space="preserve">Dành cho cán bộ giảng dạy </t>
  </si>
  <si>
    <t>Tổng hợp số giờ hoạt động hành chính</t>
  </si>
  <si>
    <t>Dành cho cán bộ hành chính</t>
  </si>
  <si>
    <t>17 cán bộ giảng dạy</t>
  </si>
  <si>
    <t>22 cán bộ hành chính</t>
  </si>
  <si>
    <t>ĐƠN VỊ: Viện Nghiên cứu và Đào tạo trực tuyến</t>
  </si>
  <si>
    <t>NỘI DUNG CHI</t>
  </si>
  <si>
    <t>ĐVT</t>
  </si>
  <si>
    <t>SL</t>
  </si>
  <si>
    <t>ĐƠN GIÁ</t>
  </si>
  <si>
    <t>THÀNH TIỀN</t>
  </si>
  <si>
    <t>GHI CHÚ</t>
  </si>
  <si>
    <t>Thuê chuyên gia</t>
  </si>
  <si>
    <t>Tháng</t>
  </si>
  <si>
    <t>Tiền hỗ trợ kinh phí làm thêm giờ cho cán bộ Nhà trường tham gia phối hợp xử lý, bảo trì phần mềm.</t>
  </si>
  <si>
    <t>Công</t>
  </si>
  <si>
    <t>Mỗi tuần 2 công = 48 tuần x 2= 96 công</t>
  </si>
  <si>
    <t>Lập trình nâng cấp phần mềm</t>
  </si>
  <si>
    <t>Hiệu chỉnh báo cáo</t>
  </si>
  <si>
    <t>Cập nhật dữ liệu hệ thống, kế hoạch giảng dạy</t>
  </si>
  <si>
    <t>Sưu tầm, biên tập dữ liệu thông tin tuyển sinh</t>
  </si>
  <si>
    <t>Phân tích và thiết kế hệ thống</t>
  </si>
  <si>
    <t>Lập trình hệ thống website</t>
  </si>
  <si>
    <t>Kiểm thử hệ thống</t>
  </si>
  <si>
    <t>Cập nhật tin bài trong năm (trung bình 3 bài/tháng)</t>
  </si>
  <si>
    <t>Bài</t>
  </si>
  <si>
    <r>
      <rPr>
        <b/>
        <u/>
        <sz val="12"/>
        <color indexed="8"/>
        <rFont val="Times New Roman"/>
        <family val="1"/>
      </rPr>
      <t>Hoạt động 3.4</t>
    </r>
    <r>
      <rPr>
        <b/>
        <sz val="12"/>
        <color indexed="8"/>
        <rFont val="Times New Roman"/>
        <family val="1"/>
      </rPr>
      <t>. Rà soát, cập nhật danh mục địa chỉ email của đội ngũ cán bộ, giảng viên và sinh viên toàn trường</t>
    </r>
  </si>
  <si>
    <t>Trưởng/phó đơn vị</t>
  </si>
  <si>
    <t>Hộp</t>
  </si>
  <si>
    <r>
      <rPr>
        <b/>
        <u/>
        <sz val="12"/>
        <color indexed="8"/>
        <rFont val="Times New Roman"/>
        <family val="1"/>
      </rPr>
      <t>Hoạt động 3.5</t>
    </r>
    <r>
      <rPr>
        <b/>
        <sz val="12"/>
        <color indexed="8"/>
        <rFont val="Times New Roman"/>
        <family val="1"/>
      </rPr>
      <t>. Chuẩn hóa dữ liệu tuyển sinh, in giấy báo nhập học</t>
    </r>
  </si>
  <si>
    <t>Thiết kế biểu mẫu giấy báo</t>
  </si>
  <si>
    <t>Chuẩn hóa dữ liệu trước khi in</t>
  </si>
  <si>
    <t>In giấy báo nhập học</t>
  </si>
  <si>
    <t>Trực in, cấp lại giấy báo</t>
  </si>
  <si>
    <t>Chuẩn hóa dữ liệu đưa vào phần mềm quản lý</t>
  </si>
  <si>
    <r>
      <rPr>
        <b/>
        <u/>
        <sz val="12"/>
        <color indexed="8"/>
        <rFont val="Times New Roman"/>
        <family val="1"/>
      </rPr>
      <t>Hoạt động 3.1</t>
    </r>
    <r>
      <rPr>
        <b/>
        <sz val="12"/>
        <color indexed="8"/>
        <rFont val="Times New Roman"/>
        <family val="1"/>
      </rPr>
      <t>. Bảo trì, hỗ trợ phần mềm quản lý đào tạo CMC - TT CNTT</t>
    </r>
  </si>
  <si>
    <r>
      <rPr>
        <b/>
        <u/>
        <sz val="12"/>
        <color indexed="8"/>
        <rFont val="Times New Roman"/>
        <family val="1"/>
      </rPr>
      <t>Hoạt động 3.2</t>
    </r>
    <r>
      <rPr>
        <b/>
        <sz val="12"/>
        <color indexed="8"/>
        <rFont val="Times New Roman"/>
        <family val="1"/>
      </rPr>
      <t>. Nâng cấp phần mềm kê khai thanh toán giờ vượt chuẩn - TT CNTT</t>
    </r>
  </si>
  <si>
    <r>
      <rPr>
        <b/>
        <u/>
        <sz val="12"/>
        <color indexed="8"/>
        <rFont val="Times New Roman"/>
        <family val="1"/>
      </rPr>
      <t>Hoạt động 3.3</t>
    </r>
    <r>
      <rPr>
        <b/>
        <sz val="12"/>
        <color indexed="8"/>
        <rFont val="Times New Roman"/>
        <family val="1"/>
      </rPr>
      <t>. Nghiên cứu, triển khai xây dựng website về quảng bá tuyển sinh -TT CNTT</t>
    </r>
  </si>
  <si>
    <t>Bảng tổng hợp tài sản, công cụ, dụng cụ đề nghị nhà trường mua sắm năm tài chính 2023</t>
  </si>
  <si>
    <t>Biểu 5a</t>
  </si>
  <si>
    <t>Bảng tổng hợp kinh phí làm thêm ngoài giờ</t>
  </si>
  <si>
    <t>Trung tâm CNTT - Viện NC&amp;ĐTTT</t>
  </si>
  <si>
    <t>Công tác tổ chức cán bộ và kế hoạch học tập, bồi dưỡng năm 2023</t>
  </si>
  <si>
    <t>Dành cho tất cả các đơn vị thống kê kế hoạch đào tạo năm 2023 của đơn vị</t>
  </si>
  <si>
    <t xml:space="preserve">Phạm Duy </t>
  </si>
  <si>
    <t>Hải</t>
  </si>
  <si>
    <t>2022 - 2024</t>
  </si>
  <si>
    <t xml:space="preserve">Trần Thị Mai </t>
  </si>
  <si>
    <t>KẾ HOẠCH LÀM THÊM NGOÀI GIỜ HÀNH CHÍNH NĂM 2023</t>
  </si>
  <si>
    <t>(Phụ lục kinh phí)</t>
  </si>
  <si>
    <t>Kế hoạch đăng ký nghiên cứu khoa học năm tài chính 2023</t>
  </si>
  <si>
    <t>Biểu 7a</t>
  </si>
  <si>
    <t>Biểu 7b</t>
  </si>
  <si>
    <t>Kế hoạch công bố nghiên cứu khoa học năm tài chính 2023</t>
  </si>
  <si>
    <t>Kế hoạch biên soạn giáo trình</t>
  </si>
  <si>
    <t xml:space="preserve">Biểu 9 </t>
  </si>
  <si>
    <t>Kế hoạch đào tạo, bồi dưỡng ngắn hạn cấp chứng chỉ năm tài chính 2023</t>
  </si>
  <si>
    <t>Tổng hợp các khoản  chi năm tài chính 2023</t>
  </si>
  <si>
    <t xml:space="preserve">    Tên đơn vị: Viện Nghiên cứu và Đào tạo trực tuyến</t>
  </si>
  <si>
    <t>BẢNG TỔNG HỢP TÀI SẢN, CÔNG CỤ, DỤNG CỤ ĐỀ NGHỊ NHÀ TRƯỜNG MUA SẮM 
NĂM TÀI CHÍNH 2022</t>
  </si>
  <si>
    <t>Cặp càng cua TM 5F+7F</t>
  </si>
  <si>
    <t>Cặp còng nhẫn 2F Thiên Long (có đục lỗ)</t>
  </si>
  <si>
    <t>Bàn dập lỗ Deli 0105</t>
  </si>
  <si>
    <t>Keo sáp Thiên Long</t>
  </si>
  <si>
    <t xml:space="preserve">Sổ công tác loại dày (MCK9) </t>
  </si>
  <si>
    <t xml:space="preserve">Sổ công tác loại vừa (MCK8) </t>
  </si>
  <si>
    <t>Túi cúc A2</t>
  </si>
  <si>
    <t xml:space="preserve">Vòng chun </t>
  </si>
  <si>
    <t>bịch</t>
  </si>
  <si>
    <t>Hộp đựng bút Thiên Long</t>
  </si>
  <si>
    <t>Bảo dưỡng trang thiết bị tại phòng studio, 
máy tính, máy in, máy chiếu tại VP, Trung tâm, Khoa</t>
  </si>
  <si>
    <t>Gói</t>
  </si>
  <si>
    <t>Dự trù kinh phí bảo trì, 
bảo dưỡng</t>
  </si>
  <si>
    <t>TS. Nguyễn Anh Dũng</t>
  </si>
  <si>
    <t>Ổ cứng HDD Seagate Ironwolf Pro 10TB
Studio - Trung tâm sản xuất học liệu</t>
  </si>
  <si>
    <t>Micro thu âm không dây Saramonic blink 500 pro b2
Studio - Trung tâm sản xuất học liệu</t>
  </si>
  <si>
    <t>Bộ thu âm bài giảng- 
Phòng thu âm - Trung tâm sản xuất học liệu</t>
  </si>
  <si>
    <t>Tai nghe headphone kiểm âm có Micro đàm thoại
Studio - Trung tâm sản xuất học liệu</t>
  </si>
  <si>
    <t>Chuột và bàn phím
Studio - Trung tâm sản xuất học liệu</t>
  </si>
  <si>
    <t>Màn hình máy tính chuyên đồ họa 27 inch
Studio - Trung tâm sản xuất học liệu</t>
  </si>
  <si>
    <t>Thang Nhôm Ghế chữ A
Studio - Trung tâm sản xuất học liệu</t>
  </si>
  <si>
    <t>Cẩu tay quay phim 
Studio - Trung tâm sản xuất học liệu</t>
  </si>
  <si>
    <t>Đèn phòng quay - Led Godox
Studio - Trung tâm sản xuất học liệu</t>
  </si>
  <si>
    <t>Bóng đèn led thay bóng phòng quay
Studio - Trung tâm sản xuất học liệu</t>
  </si>
  <si>
    <t>Văn phòng phẩm Phục vụ công tác hành chính</t>
  </si>
  <si>
    <t>Mua sắm tài sản có giá trị (Theo đề xuất của Trung tâm QL&amp;PTHL mua  sắm phục vụ cho toàn Trường)</t>
  </si>
  <si>
    <t>Bổ sung nâng cấp Switch, điểm phát sóng tại: Thư viện, A0, Thực hành SP, giảng đường A và C (Cs2)</t>
  </si>
  <si>
    <t>Bổ sung, thay thế thiết bị hỏng tại các khu vực trên</t>
  </si>
  <si>
    <t>Các thiết bị Switch kết nối AP</t>
  </si>
  <si>
    <t>Thiết bị kết nối tới các AP</t>
  </si>
  <si>
    <t>Các thiết bị phát sóng AP</t>
  </si>
  <si>
    <t>Phát sóng các khu giảng đường và phòng làm việc</t>
  </si>
  <si>
    <t>Thư viện: 12
Nhà A0: 12
Nhà A,C CS2: 12
THSP: 16</t>
  </si>
  <si>
    <t>Bố sung thiết bị Switch Access cáp đồng</t>
  </si>
  <si>
    <t>Thay thế tại các nhà làm việc đã hỏng và có tốc độ mạng 100Mbps</t>
  </si>
  <si>
    <t>Nhà CNC: 2
Nhà D1 và D3: 2</t>
  </si>
  <si>
    <t>Bổ sung thiết bị Switch kết nối quang giữa các toà nhà</t>
  </si>
  <si>
    <t>Bổ sung tại một số giảng đường và nhà làm việc</t>
  </si>
  <si>
    <t>Khu A0- đến nhà CNC: 1
Khu A0- đến KTXCS1: 1
Khu A0- Đến nhà B-CS1: 1
Khu A0 đến nhà D1-3: 1</t>
  </si>
  <si>
    <t xml:space="preserve">Bổ sung thiết bị Switch PoE </t>
  </si>
  <si>
    <t>Khu KTX CS1: 1
Khu KTX CS2: 1
CS2: 2</t>
  </si>
  <si>
    <t>UPS 20 KVA cơ sở 2</t>
  </si>
  <si>
    <t>Hiện có 01 thiết bị 01-KVA, không đủ cho các thiết bị</t>
  </si>
  <si>
    <t>Phòng máy chủ tại CS2</t>
  </si>
  <si>
    <t>Tủ Rack 42U tại Cơ sở 2</t>
  </si>
  <si>
    <t>Các tủ nhỏ đã quá đầy thiết bị</t>
  </si>
  <si>
    <t>Phần mềm quét virus cho máy chủ</t>
  </si>
  <si>
    <t>Quyét các máy chủ tại Phòng máy chủ</t>
  </si>
  <si>
    <t>Theo danh mục máy chủ</t>
  </si>
  <si>
    <t>Nguồn cho các thiết bị Switch, Router</t>
  </si>
  <si>
    <t>Thay thế các nguồn của các thiết bị do thời gian sử dụng</t>
  </si>
  <si>
    <t xml:space="preserve">Switch Juniper 4500
Router Juiper SRX
tại CS1 và CS2
</t>
  </si>
  <si>
    <t>Các Ổ đĩa cứng cho máy chủ</t>
  </si>
  <si>
    <t>Thay thế các Ổ cứng hỏng do thời gian sử dụng</t>
  </si>
  <si>
    <t>Các máy chủ IBM 3850 lắp đặt 2011</t>
  </si>
  <si>
    <t>Thiết bị sao lưu dự phòng dữ liệu</t>
  </si>
  <si>
    <t>Ổ đĩa sao lưu dự phòng</t>
  </si>
  <si>
    <t>Lưu dự phòng dữ liệu của các máy chủ</t>
  </si>
  <si>
    <t>Các thiết bị phục vụ sữa chữa hàng ngày</t>
  </si>
  <si>
    <t>Thiết bị phục vụ sữa chữa</t>
  </si>
  <si>
    <t>gói</t>
  </si>
  <si>
    <t>Bảo dưỡng hệ thống điều hòa phòng máy chủ, tầng 3, nhà A0</t>
  </si>
  <si>
    <t>Có 4 điều hoà tại phòng máy chủ CS1</t>
  </si>
  <si>
    <t>Bảo dưỡng hệ thống UPS 20KVA tại phòng máy chủ, tầng 3, nhà A0</t>
  </si>
  <si>
    <t>Có 4 UPS tại phòng máy chủ CS1</t>
  </si>
  <si>
    <t>Sửa chưa UPS Ares 30KVA tại phòng máy chủ, tầng 3, nhà A0</t>
  </si>
  <si>
    <t xml:space="preserve">Đã lỗi  năm 2022 </t>
  </si>
  <si>
    <t>Sữa chữa bảo trì hệ thống mạng LAN, Cap quang, Wiffi toàn trường</t>
  </si>
  <si>
    <t>Mạng Lan toàn trường</t>
  </si>
  <si>
    <t>Bảo dưỡng, bảo trì hệ thống máy tính trạm toàn trường</t>
  </si>
  <si>
    <t>Bảo dưỡng định kỳ</t>
  </si>
  <si>
    <t>Bảo trì, sửa chữa hệ thống CAMERA toàn trường</t>
  </si>
  <si>
    <t xml:space="preserve">Bào trì hệ thống Camera an ninh toàn trường, hệ thống Camera do các đơn vị quản lý
</t>
  </si>
  <si>
    <t>Bổ sung hệ thống CAMERA AI mới</t>
  </si>
  <si>
    <t>Ứng dụng CAMERA AI vào quản trị nhà trường</t>
  </si>
  <si>
    <t>Lắp thử nghiệm Cổng chính, HT A, Kho tiền KHTC, HT tầng 8, Kho súng QPAN</t>
  </si>
  <si>
    <t>Đầu tư phòng điều khiển CAMERA toàn trường</t>
  </si>
  <si>
    <t>Trung tâm điều khiển CAMERA</t>
  </si>
  <si>
    <t>Bảo dưỡng máy in</t>
  </si>
  <si>
    <t>Bảo dưỡng máy photocopy</t>
  </si>
  <si>
    <t>Thay thế con chuột</t>
  </si>
  <si>
    <t>Thay thế hư hỏng</t>
  </si>
  <si>
    <t>Thay thế bàn phím</t>
  </si>
  <si>
    <t>Đổ mực máy in</t>
  </si>
  <si>
    <t>Thay mực in</t>
  </si>
  <si>
    <t>Lần*máy</t>
  </si>
  <si>
    <t>Thay hộp mực mới</t>
  </si>
  <si>
    <t>Thay hộp mực hỏng</t>
  </si>
  <si>
    <t>Bản quyền phần mềm virus</t>
  </si>
  <si>
    <t>Gia hạn bản quyền hàng năm</t>
  </si>
  <si>
    <t>Bộ</t>
  </si>
  <si>
    <t>Cài đặt, sửa chữa máy tính</t>
  </si>
  <si>
    <t>Sửa chữa máy tính hỏng</t>
  </si>
  <si>
    <t>Cài đặt, sửa chữa máy in</t>
  </si>
  <si>
    <t>Sửa chữa máy in hỏng</t>
  </si>
  <si>
    <t>Sửa chữa máy photocopy</t>
  </si>
  <si>
    <t>Sửa chữa máy phôtcopy hỏng</t>
  </si>
  <si>
    <t>Sửa chữa node mạng</t>
  </si>
  <si>
    <t>Thay thế note mạng hỏng</t>
  </si>
  <si>
    <t>Note</t>
  </si>
  <si>
    <t>Mua sắm tài sản có giá trị (Theo đề xuất của Trung tâm CNTTmua  sắm phục vụ cho toàn Trường)</t>
  </si>
  <si>
    <t>Trưởng đơn vị cấp 3</t>
  </si>
  <si>
    <t xml:space="preserve">Viên chức quản lý đơn vị hành chính là giảng viên </t>
  </si>
  <si>
    <t>Quản lí giáo dục</t>
  </si>
  <si>
    <t>Giảng viên cao cấp (hạng I)</t>
  </si>
  <si>
    <t>Kỹ thuật viên</t>
  </si>
  <si>
    <t>Bồi dưỡng thường xuyên khác</t>
  </si>
  <si>
    <t>Theo HĐ ký kết 
với các đối tác</t>
  </si>
  <si>
    <t>Trưởng đơn vị cấp 2</t>
  </si>
  <si>
    <t>Phó Trưởng đơn vị cấp 2</t>
  </si>
  <si>
    <t>TT NC&amp;CGCNGDS: 5; TT QL&amp;PTHL: 4; BLĐ Viện: 01</t>
  </si>
  <si>
    <t>Đề tài</t>
  </si>
  <si>
    <t>Cán bộ giảng dạy: 17, gồm:</t>
  </si>
  <si>
    <t>CBGD đảm nhận ĐM giờ giảng viên trở lên: 17</t>
  </si>
  <si>
    <r>
      <t xml:space="preserve">Tổng số cán bộ của đơn vị: </t>
    </r>
    <r>
      <rPr>
        <b/>
        <sz val="12"/>
        <color theme="1"/>
        <rFont val="Times New Roman"/>
        <family val="1"/>
      </rPr>
      <t>39</t>
    </r>
  </si>
  <si>
    <r>
      <t xml:space="preserve">Cán bộ hành chính, văn phòng: </t>
    </r>
    <r>
      <rPr>
        <b/>
        <sz val="12"/>
        <color theme="1"/>
        <rFont val="Times New Roman"/>
        <family val="1"/>
      </rPr>
      <t>22</t>
    </r>
    <r>
      <rPr>
        <sz val="12"/>
        <color theme="1"/>
        <rFont val="Times New Roman"/>
        <family val="1"/>
      </rPr>
      <t>(Khoa ĐTTT: 03; TTNC&amp;CGCNGDS: 01: TTCNTT: 07; TTQL&amp;PTHL: 07: VPV: 04)</t>
    </r>
  </si>
  <si>
    <t>QLGD</t>
  </si>
  <si>
    <t>Vinh</t>
  </si>
  <si>
    <t>Học không TT</t>
  </si>
  <si>
    <t>Tấn</t>
  </si>
  <si>
    <t>Xây dựng hệ thống quản lý văn bản điện tử</t>
  </si>
  <si>
    <t>a.6</t>
  </si>
  <si>
    <t>a.7</t>
  </si>
  <si>
    <t>a.8</t>
  </si>
  <si>
    <t>a.9</t>
  </si>
  <si>
    <t>a.10</t>
  </si>
  <si>
    <t>Học phần Nhập môn ngành Ngoại văn</t>
  </si>
  <si>
    <t>Học phần Kỹ năng tổng hợp tiếng Anh 1</t>
  </si>
  <si>
    <t>Học phần Ngữ pháp tiếng Anh</t>
  </si>
  <si>
    <t>Học phần Dẫn luận ngôn ngữ</t>
  </si>
  <si>
    <t>Học phần Lý thuyết dịch</t>
  </si>
  <si>
    <t>a.29</t>
  </si>
  <si>
    <t>Học phần Kỹ năng tổng hợp tiếng Anh 2</t>
  </si>
  <si>
    <t>a.30</t>
  </si>
  <si>
    <t>Học phần Ngữ âm - âm vị   tiếng Anh</t>
  </si>
  <si>
    <t>a.31</t>
  </si>
  <si>
    <t>Học phần Đọc viết tiếng Anh 1</t>
  </si>
  <si>
    <t>Biểu số 2a1 - Khoa Đào tạo trực tuyến</t>
  </si>
  <si>
    <t>Nghệ An, ngày      tháng      năm 2022</t>
  </si>
  <si>
    <t>Kỹ sư trở lên</t>
  </si>
  <si>
    <t>Nghiên cứu, xây dựng bộ chỉ số và giải pháp thực hiện sứ mạng và tầm nhìn trường Đại học Vinh</t>
  </si>
  <si>
    <t>Theo Hướng dẫn số 706/2018 và QCCTNB (2000/1làn x2 lần)</t>
  </si>
  <si>
    <t>Tên đề tài: Nghiên cứu xây dựng mô hình dạy học tiếng Anh dựa trên mô hình hỗn hợp (blended learning) và đảo ngược (flipped learning) trên địa bàn tỉnh Nghệ An</t>
  </si>
  <si>
    <t>Viện NC&amp;ĐTTT</t>
  </si>
  <si>
    <t>Kinh phí từ UBND tỉnh NA: 1,000,000,000đ
Kinh phí từ Trường ĐHV: 500,000,000 đ</t>
  </si>
  <si>
    <t>Tổng cộng = I+II</t>
  </si>
  <si>
    <t xml:space="preserve"> Đơn vị lập KH    </t>
  </si>
  <si>
    <t xml:space="preserve"> Phòng KH&amp;HTQT   </t>
  </si>
  <si>
    <t xml:space="preserve"> HIỆU TRƯỞNG</t>
  </si>
  <si>
    <t>a1</t>
  </si>
  <si>
    <t>a2</t>
  </si>
  <si>
    <t>a3</t>
  </si>
  <si>
    <t>a4</t>
  </si>
  <si>
    <t>a5</t>
  </si>
  <si>
    <t>Biểu 12</t>
  </si>
  <si>
    <t>Phúc lợi khác
(Phúc lợi VLVH, ĐTTX, phúc lợi các ngày lễ, tết, ….)</t>
  </si>
  <si>
    <t>Biểu 9 (Điều 29, Quy chế chi tiêu nội bộ)</t>
  </si>
  <si>
    <t>Theo QCCTNB</t>
  </si>
  <si>
    <t>Chi kinh phí hỗ trợ tổ chức hành chính của đơn vị = 39 cán bộ của đơn vị x 1.000 (kinh phí này chi về các đơn vị và nhập quỹ.</t>
  </si>
  <si>
    <t>Kinh phí tham gia hội thảo, hập huấn</t>
  </si>
  <si>
    <t>Tổng thu đào tạo năm tài chính 2023</t>
  </si>
  <si>
    <t>Theo Hướng dẫn số 706/2018 và QCCTNB (2400/1làn x2 lần)</t>
  </si>
  <si>
    <t>Bảo trì, hỗ trợ phần mềm quản lý đào tạo CMC</t>
  </si>
  <si>
    <t>Nâng cấp phần mềm kê khai thanh toán giờ vượt chuẩn</t>
  </si>
  <si>
    <t>Nghiên cứu, triển khai xây dựng website về quảng bá tuyển sinh</t>
  </si>
  <si>
    <t>Rà soát, cập nhật danh mục địa chỉ email của đội ngũ cán bộ, giảng viên và sinh viên toàn trường</t>
  </si>
  <si>
    <t>Chuẩn hóa dữ liệu tuyển sinh, in giấy báo nhập học</t>
  </si>
  <si>
    <t>Hoạt động 3.1 (Biểu 5a. Phụ lục kinh phí)</t>
  </si>
  <si>
    <t>Hoạt động 3.2 (Biểu 5a. Phụ lục kinh phí)</t>
  </si>
  <si>
    <t>Hoạt động 3.3  (Biểu 5a. Phụ lục kinh phí)</t>
  </si>
  <si>
    <t>Hoạt động 3.4  (Biểu 5a. Phụ lục kinh phí)</t>
  </si>
  <si>
    <t>Hoạt động 3.5  (Biểu 5a. Phụ lục kinh phí)</t>
  </si>
  <si>
    <t>2.4</t>
  </si>
  <si>
    <t>(Bằng chữ: Bốn tỉ, ba trăm năm mươi tư triệu, sáu trăm sáu mươi chín nghìn đồng)</t>
  </si>
  <si>
    <t>Họ và tên : Lê Văn Tấn</t>
  </si>
  <si>
    <t>Lập trình viên</t>
  </si>
  <si>
    <t>Thi tuyển vào biên chế</t>
  </si>
  <si>
    <t>THPT Chuyên</t>
  </si>
  <si>
    <t>THPT Chất lượng cao</t>
  </si>
  <si>
    <t>THSP Mầm non</t>
  </si>
  <si>
    <t>THSP Tiểu học</t>
  </si>
  <si>
    <t>THSP THCS</t>
  </si>
  <si>
    <t>Y sĩ</t>
  </si>
  <si>
    <t>Nhân viên kỹ thuật</t>
  </si>
  <si>
    <t>Nhân viên bảo vệ</t>
  </si>
  <si>
    <t>Lái xe cơ quan</t>
  </si>
  <si>
    <t>Kế toán viên</t>
  </si>
  <si>
    <t>Y tá chính</t>
  </si>
  <si>
    <t>Điều dưỡng viên hạng IV</t>
  </si>
  <si>
    <t>Bác sĩ</t>
  </si>
  <si>
    <t>Thư viện viên</t>
  </si>
  <si>
    <t>Giáo viên mầm non (hạng II)</t>
  </si>
  <si>
    <t>Giáo viên mầm non (hạng IV)</t>
  </si>
  <si>
    <t>Giáo viên mầm non (hạng III)</t>
  </si>
  <si>
    <t>Giáo viên THPT (hạng II)</t>
  </si>
  <si>
    <t>Giáo viên THPT (hạng I)</t>
  </si>
  <si>
    <t>Giáo viên tiểu học (hạng II)</t>
  </si>
  <si>
    <t>Giáo viên tiểu học (hạng IV)</t>
  </si>
  <si>
    <t>Giáo viên THCS (hạng II)</t>
  </si>
  <si>
    <t>Giáo viên THCS (hạng I)</t>
  </si>
  <si>
    <t>TỔNG HỢP CÁC KHOẢN THU NĂM TÀI CHÍNH 2022 DÀNH CHO CÁC ĐƠN VỊ HÀNH CHÍNH</t>
  </si>
  <si>
    <t>CÁC KHOẢN THU SỰ NGHIỆP KHÁC</t>
  </si>
  <si>
    <t>Thu lệ phí dự thi, lệ phí xét tuyển</t>
  </si>
  <si>
    <t>Nghệ An, ngày     tháng     năm 2022</t>
  </si>
  <si>
    <t>Số SV có mặt ngày 01/01/2023 theo khối ngành, gồm:
(Tổng số sinh viên mục này chính là quy mô sinh viên có mặt học kỳ II năm học 2021-2022 từ tháng 1-6/2022)</t>
  </si>
  <si>
    <t>K61 Ngành Luật  - TT GDTX</t>
  </si>
  <si>
    <t>K62 Ngành Luật  - TT GDTX</t>
  </si>
  <si>
    <t>K63 Ngành Luật - Viện NC&amp;ĐTTT</t>
  </si>
  <si>
    <t>K61 Kinh tế Nông nghiệp</t>
  </si>
  <si>
    <t>K59 Ngành Luật - TTGDTX</t>
  </si>
  <si>
    <t>K63 Ngôn ngữ Anh - Viện NC&amp;ĐTTT</t>
  </si>
  <si>
    <t>.- Khóa 59 Luật</t>
  </si>
  <si>
    <t>.- Khóa 61 Luật</t>
  </si>
  <si>
    <t>.- Khóa 61 Kinh tế nông nghiệp</t>
  </si>
  <si>
    <t>.- Khóa 62 Luật</t>
  </si>
  <si>
    <t>TTGDTX</t>
  </si>
  <si>
    <t>Sinh viên tốt nghiệp / thôi học / xóa tên năm 2022 
(Tính dự kiến số thôi học, tốt nghiệp, xóa tên, kỷ luật trong cả năm 2023)</t>
  </si>
  <si>
    <t xml:space="preserve"> Dự kiến tốt nghiệp</t>
  </si>
  <si>
    <t>TTGDTX: 123
Viện NC&amp;ĐTTT: 110</t>
  </si>
  <si>
    <t>.- Khóa 63 Luật</t>
  </si>
  <si>
    <t>Xóa tên</t>
  </si>
  <si>
    <t>.- Khóa 63 Ngôn ngữ Anh</t>
  </si>
  <si>
    <t>Chi các khoản tiền thưởng thi đua năm học:  5 chiến sĩ thi đua x 2.000 +  34 lao động tiên tiến 1.500; Sơ kết, tổng kết học kỳ: 39x 600 (dự kiến);</t>
  </si>
  <si>
    <t>Kinh phí tổ chức Hội nghị (CBVC đầu năm, tổng kết năm học) 
Hội nghị CBVC đầu năm; Sơ kết, tổng kết học kỳ: 39x 300/1 hoạt động (dự kiến)</t>
  </si>
  <si>
    <t>Thu học phí hệ đào tạo từ xa</t>
  </si>
  <si>
    <t xml:space="preserve">K62,63 Luật Viện đang quản lý: 325
Dự kiến tuyển mới 2023: 250 </t>
  </si>
  <si>
    <t>Dự kiến tuyển mới: 375</t>
  </si>
  <si>
    <t xml:space="preserve">Chi cho đơn vị liên kết và kinh phí giảng dạy </t>
  </si>
  <si>
    <t>Từ xa</t>
  </si>
  <si>
    <t>Ngắn hạn</t>
  </si>
  <si>
    <t>Tính bằng 60% tổng thu</t>
  </si>
  <si>
    <t>.-  Dự kiến tuyển mới khóa 63 Luật</t>
  </si>
  <si>
    <t>.-  Dự kiến tuyển mới khóa 63 Ngôn ngữ Anh</t>
  </si>
  <si>
    <t>Dự kiến giảm</t>
  </si>
  <si>
    <t>Tốt nghiệp, Xóa tên</t>
  </si>
  <si>
    <t>Ngành Luật (310.000 đồng/tín chỉ * 15 tín chỉ/kỳ * 2 kỳ/năm) = 12.400đ/sv</t>
  </si>
  <si>
    <t>Ngành Ngôn ngữ Anh (310.000 đồng/tín chỉ * 15 tín chỉ/kỳ * 2 kỳ/năm) = 12.400đ/sv</t>
  </si>
  <si>
    <t>Tổng cộng (3+4+5)</t>
  </si>
  <si>
    <t>Mua sắm, sửa chữa tài sản có giá trị</t>
  </si>
  <si>
    <t>Luật: 19.624; Ngôn ngữ Anh: 5.250</t>
  </si>
  <si>
    <t>Luật: 21672; Ngôn ngữ Anh: 6.000</t>
  </si>
  <si>
    <t>Viện NC&amp;&amp;ĐTTT</t>
  </si>
  <si>
    <t>Phòng QT&amp;ĐT</t>
  </si>
  <si>
    <t>Ban Giám hiệu</t>
  </si>
  <si>
    <t>Phòng TC-CB</t>
  </si>
  <si>
    <t>Phòng KH-TC</t>
  </si>
  <si>
    <t>ĐƠN VỊ LẬP KẾ HOẠCH               PHÒNG KH-TC                            HIỆU TRƯỞNG</t>
  </si>
  <si>
    <t xml:space="preserve">ĐĂNG KÝ SẢN PHẨM SỞ HỮU TRÍ TUỆ </t>
  </si>
  <si>
    <t>03 sản phẩm</t>
  </si>
  <si>
    <t>Máy scan</t>
  </si>
  <si>
    <t>Tại VP Viện ĐTTT</t>
  </si>
  <si>
    <t>Cái</t>
  </si>
  <si>
    <t>P.QTĐT đã thẩm định và tổng hợp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</si>
</sst>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0.0"/>
    <numFmt numFmtId="168" formatCode="_(* #,##0.0_);_(* \(#,##0.0\);_(* &quot;-&quot;??_);_(@_)"/>
    <numFmt numFmtId="169" formatCode="#,##0.0"/>
    <numFmt numFmtId="170" formatCode="_-* #,##0.0_-;\-* #,##0.0_-;_-* &quot;-&quot;_-;_-@_-"/>
    <numFmt numFmtId="171" formatCode="dd/mm/yyyy;@"/>
    <numFmt numFmtId="172" formatCode="mm/yyyy"/>
    <numFmt numFmtId="173" formatCode="d/mm/yyyy;@"/>
    <numFmt numFmtId="174" formatCode="_-* #,##0.000_-;\-* #,##0.000_-;_-* &quot;-&quot;??_-;_-@_-"/>
    <numFmt numFmtId="175" formatCode="\(#\)"/>
    <numFmt numFmtId="176" formatCode="_-* #,##0\ _₫_-;\-* #,##0\ _₫_-;_-* &quot;-&quot;??\ _₫_-;_-@_-"/>
    <numFmt numFmtId="177" formatCode="_(* #,##0.0_);_(* \(#,##0.0\);_(* &quot;-&quot;?_);_(@_)"/>
    <numFmt numFmtId="178" formatCode="_(* #,##0_);_(* \(#,##0\);_(* &quot;-&quot;?_);_(@_)"/>
  </numFmts>
  <fonts count="112" x14ac:knownFonts="1">
    <font>
      <sz val="11"/>
      <color theme="1"/>
      <name val="Calibri"/>
      <family val="2"/>
      <scheme val="minor"/>
    </font>
    <font>
      <sz val="12"/>
      <color theme="1"/>
      <name val="Calibri"/>
      <family val="2"/>
      <scheme val="minor"/>
    </font>
    <font>
      <sz val="11"/>
      <color theme="1"/>
      <name val="Calibri"/>
      <family val="2"/>
      <scheme val="minor"/>
    </font>
    <font>
      <sz val="11"/>
      <color theme="1"/>
      <name val="Times New Roman"/>
      <family val="1"/>
    </font>
    <font>
      <sz val="10"/>
      <color theme="1"/>
      <name val="Times New Roman"/>
      <family val="1"/>
    </font>
    <font>
      <b/>
      <sz val="10"/>
      <color theme="1"/>
      <name val="Times New Roman"/>
      <family val="1"/>
    </font>
    <font>
      <i/>
      <sz val="10"/>
      <color theme="1"/>
      <name val="Times New Roman"/>
      <family val="1"/>
    </font>
    <font>
      <sz val="10"/>
      <name val="Arial"/>
      <family val="2"/>
    </font>
    <font>
      <b/>
      <i/>
      <sz val="10"/>
      <color theme="1"/>
      <name val="Times New Roman"/>
      <family val="1"/>
    </font>
    <font>
      <b/>
      <sz val="10"/>
      <name val="Times New Roman"/>
      <family val="1"/>
    </font>
    <font>
      <sz val="12"/>
      <color indexed="8"/>
      <name val="Times New Roman"/>
      <family val="1"/>
    </font>
    <font>
      <sz val="10"/>
      <name val="Times New Roman"/>
      <family val="1"/>
    </font>
    <font>
      <b/>
      <i/>
      <sz val="10"/>
      <name val="Times New Roman"/>
      <family val="1"/>
    </font>
    <font>
      <b/>
      <i/>
      <sz val="10"/>
      <name val="Arial"/>
      <family val="2"/>
    </font>
    <font>
      <sz val="12"/>
      <color theme="1"/>
      <name val="Times New Roman"/>
      <family val="1"/>
    </font>
    <font>
      <sz val="11"/>
      <color indexed="8"/>
      <name val="Times New Roman"/>
      <family val="1"/>
    </font>
    <font>
      <sz val="11"/>
      <color rgb="FFFF0000"/>
      <name val="Times New Roman"/>
      <family val="1"/>
    </font>
    <font>
      <sz val="10"/>
      <color rgb="FFFF0000"/>
      <name val="Times New Roman"/>
      <family val="1"/>
    </font>
    <font>
      <sz val="15"/>
      <color rgb="FFFF0000"/>
      <name val="Times New Roman"/>
      <family val="1"/>
    </font>
    <font>
      <b/>
      <sz val="12"/>
      <color theme="1"/>
      <name val="Times New Roman"/>
      <family val="1"/>
    </font>
    <font>
      <b/>
      <sz val="9"/>
      <color theme="1"/>
      <name val="Times New Roman"/>
      <family val="1"/>
    </font>
    <font>
      <b/>
      <sz val="8"/>
      <color theme="1"/>
      <name val="Times New Roman"/>
      <family val="1"/>
    </font>
    <font>
      <b/>
      <sz val="10"/>
      <name val="Arial"/>
      <family val="2"/>
    </font>
    <font>
      <b/>
      <sz val="10"/>
      <color rgb="FFFF0000"/>
      <name val="Times New Roman"/>
      <family val="1"/>
    </font>
    <font>
      <sz val="10"/>
      <color indexed="8"/>
      <name val="Times New Roman"/>
      <family val="1"/>
    </font>
    <font>
      <b/>
      <i/>
      <sz val="12"/>
      <color rgb="FFFF0000"/>
      <name val="Times New Roman"/>
      <family val="1"/>
    </font>
    <font>
      <sz val="8"/>
      <name val="MS Sans Serif"/>
      <family val="2"/>
    </font>
    <font>
      <sz val="11"/>
      <name val="Times New Roman"/>
      <family val="1"/>
    </font>
    <font>
      <b/>
      <sz val="11"/>
      <color theme="1"/>
      <name val="Times New Roman"/>
      <family val="1"/>
    </font>
    <font>
      <sz val="15"/>
      <color indexed="8"/>
      <name val="Times New Roman"/>
      <family val="1"/>
    </font>
    <font>
      <i/>
      <sz val="10"/>
      <color rgb="FFFF0000"/>
      <name val="Times New Roman"/>
      <family val="1"/>
    </font>
    <font>
      <i/>
      <sz val="10"/>
      <name val="Times New Roman"/>
      <family val="1"/>
    </font>
    <font>
      <b/>
      <sz val="12"/>
      <name val="Times New Roman"/>
      <family val="1"/>
    </font>
    <font>
      <sz val="12"/>
      <name val="Times New Roman"/>
      <family val="1"/>
    </font>
    <font>
      <b/>
      <sz val="11"/>
      <name val="Times New Roman"/>
      <family val="1"/>
    </font>
    <font>
      <i/>
      <sz val="11"/>
      <color theme="1"/>
      <name val="Times New Roman"/>
      <family val="1"/>
    </font>
    <font>
      <b/>
      <sz val="11"/>
      <color rgb="FFFF0000"/>
      <name val="Times New Roman"/>
      <family val="1"/>
    </font>
    <font>
      <i/>
      <sz val="12"/>
      <color theme="1"/>
      <name val="Times New Roman"/>
      <family val="1"/>
    </font>
    <font>
      <sz val="12"/>
      <color rgb="FFFF0000"/>
      <name val="Times New Roman"/>
      <family val="1"/>
    </font>
    <font>
      <b/>
      <sz val="12"/>
      <color indexed="8"/>
      <name val="Times New Roman"/>
      <family val="1"/>
    </font>
    <font>
      <b/>
      <sz val="12"/>
      <color rgb="FFFF0000"/>
      <name val="Times New Roman"/>
      <family val="1"/>
    </font>
    <font>
      <sz val="14"/>
      <name val="Times New Roman"/>
      <family val="1"/>
    </font>
    <font>
      <sz val="14"/>
      <color theme="1"/>
      <name val="Times New Roman"/>
      <family val="1"/>
    </font>
    <font>
      <i/>
      <sz val="12"/>
      <name val="Times New Roman"/>
      <family val="1"/>
    </font>
    <font>
      <i/>
      <sz val="12"/>
      <color indexed="8"/>
      <name val="Times New Roman"/>
      <family val="1"/>
    </font>
    <font>
      <b/>
      <sz val="14"/>
      <color theme="1"/>
      <name val="Times New Roman"/>
      <family val="1"/>
    </font>
    <font>
      <b/>
      <sz val="11"/>
      <color theme="1"/>
      <name val="Calibri"/>
      <family val="2"/>
      <scheme val="minor"/>
    </font>
    <font>
      <i/>
      <sz val="12"/>
      <color rgb="FFFF0000"/>
      <name val="Times New Roman"/>
      <family val="1"/>
    </font>
    <font>
      <b/>
      <sz val="14"/>
      <name val="Times New Roman"/>
      <family val="1"/>
    </font>
    <font>
      <b/>
      <sz val="16"/>
      <name val="Times New Roman"/>
      <family val="1"/>
    </font>
    <font>
      <b/>
      <sz val="13"/>
      <color theme="1"/>
      <name val="Times New Roman"/>
      <family val="1"/>
    </font>
    <font>
      <b/>
      <sz val="11"/>
      <color indexed="8"/>
      <name val="Times New Roman"/>
      <family val="1"/>
    </font>
    <font>
      <b/>
      <i/>
      <sz val="10"/>
      <color rgb="FFFF0000"/>
      <name val="Times New Roman"/>
      <family val="1"/>
    </font>
    <font>
      <b/>
      <sz val="10"/>
      <color rgb="FFFF0000"/>
      <name val="Arial"/>
      <family val="2"/>
    </font>
    <font>
      <sz val="8"/>
      <name val="Calibri"/>
      <family val="2"/>
      <scheme val="minor"/>
    </font>
    <font>
      <sz val="10"/>
      <color rgb="FF000000"/>
      <name val="Times New Roman"/>
      <family val="1"/>
    </font>
    <font>
      <sz val="14"/>
      <color theme="1"/>
      <name val="Times New Roman"/>
      <family val="2"/>
    </font>
    <font>
      <sz val="12"/>
      <color theme="1"/>
      <name val="Times New Roman"/>
      <family val="2"/>
    </font>
    <font>
      <sz val="11"/>
      <name val="Calibri"/>
      <family val="2"/>
      <scheme val="minor"/>
    </font>
    <font>
      <sz val="9"/>
      <color theme="1"/>
      <name val="Times New Roman"/>
      <family val="1"/>
    </font>
    <font>
      <b/>
      <sz val="13"/>
      <name val="Times New Roman"/>
      <family val="1"/>
    </font>
    <font>
      <sz val="13"/>
      <color theme="1"/>
      <name val="Calibri"/>
      <family val="2"/>
      <scheme val="minor"/>
    </font>
    <font>
      <b/>
      <sz val="12"/>
      <name val="Yu Gothic UI Semilight"/>
      <family val="2"/>
      <charset val="128"/>
    </font>
    <font>
      <b/>
      <i/>
      <sz val="12"/>
      <name val="Times New Roman"/>
      <family val="1"/>
    </font>
    <font>
      <i/>
      <sz val="13"/>
      <name val="Times New Roman"/>
      <family val="1"/>
    </font>
    <font>
      <b/>
      <i/>
      <sz val="13"/>
      <name val="Times New Roman"/>
      <family val="1"/>
    </font>
    <font>
      <sz val="8"/>
      <color theme="1"/>
      <name val="Times New Roman"/>
      <family val="1"/>
    </font>
    <font>
      <b/>
      <sz val="15"/>
      <name val="Times New Roman"/>
      <family val="1"/>
    </font>
    <font>
      <b/>
      <sz val="14"/>
      <color rgb="FFFF0000"/>
      <name val="Times New Roman"/>
      <family val="1"/>
    </font>
    <font>
      <sz val="14"/>
      <color rgb="FFFF0000"/>
      <name val="Times New Roman"/>
      <family val="1"/>
    </font>
    <font>
      <sz val="14"/>
      <color rgb="FFFF0000"/>
      <name val="Calibri"/>
      <family val="2"/>
      <scheme val="minor"/>
    </font>
    <font>
      <i/>
      <sz val="11"/>
      <color theme="1"/>
      <name val="Calibri"/>
      <family val="2"/>
      <scheme val="minor"/>
    </font>
    <font>
      <b/>
      <sz val="12"/>
      <color theme="1"/>
      <name val="Calibri"/>
      <family val="2"/>
      <scheme val="minor"/>
    </font>
    <font>
      <sz val="13"/>
      <name val="Times New Roman"/>
      <family val="1"/>
    </font>
    <font>
      <b/>
      <sz val="13"/>
      <color rgb="FFFF0000"/>
      <name val="Times New Roman"/>
      <family val="1"/>
    </font>
    <font>
      <sz val="13"/>
      <color theme="1"/>
      <name val="Times New Roman"/>
      <family val="1"/>
    </font>
    <font>
      <b/>
      <u/>
      <sz val="13"/>
      <name val="Times New Roman"/>
      <family val="1"/>
    </font>
    <font>
      <b/>
      <sz val="18"/>
      <name val="Times New Roman"/>
      <family val="1"/>
    </font>
    <font>
      <i/>
      <sz val="13"/>
      <color rgb="FFFF0000"/>
      <name val="Times New Roman"/>
      <family val="1"/>
    </font>
    <font>
      <sz val="14"/>
      <name val="Calibri"/>
      <family val="2"/>
      <scheme val="minor"/>
    </font>
    <font>
      <i/>
      <sz val="11"/>
      <name val="Calibri"/>
      <family val="2"/>
      <scheme val="minor"/>
    </font>
    <font>
      <b/>
      <sz val="11"/>
      <name val="Calibri"/>
      <family val="2"/>
      <scheme val="minor"/>
    </font>
    <font>
      <sz val="12"/>
      <color theme="0"/>
      <name val="Times New Roman"/>
      <family val="1"/>
    </font>
    <font>
      <b/>
      <i/>
      <sz val="11"/>
      <color rgb="FFFF0000"/>
      <name val="Times New Roman"/>
      <family val="1"/>
    </font>
    <font>
      <sz val="12"/>
      <color rgb="FFFF0000"/>
      <name val="Times New Roman"/>
      <family val="2"/>
    </font>
    <font>
      <i/>
      <sz val="14"/>
      <name val="Times New Roman"/>
      <family val="1"/>
    </font>
    <font>
      <b/>
      <u/>
      <sz val="12"/>
      <color theme="1"/>
      <name val="Times New Roman"/>
      <family val="1"/>
    </font>
    <font>
      <sz val="10"/>
      <name val="Arial"/>
      <family val="2"/>
      <charset val="163"/>
    </font>
    <font>
      <sz val="11"/>
      <color rgb="FFFF0000"/>
      <name val="Calibri"/>
      <family val="2"/>
      <charset val="163"/>
      <scheme val="minor"/>
    </font>
    <font>
      <b/>
      <sz val="11"/>
      <color theme="1"/>
      <name val="Calibri"/>
      <family val="2"/>
      <charset val="163"/>
      <scheme val="minor"/>
    </font>
    <font>
      <b/>
      <u/>
      <sz val="12"/>
      <color indexed="8"/>
      <name val="Times New Roman"/>
      <family val="1"/>
    </font>
    <font>
      <b/>
      <sz val="10"/>
      <color theme="1"/>
      <name val="Times New Roman"/>
      <family val="1"/>
      <charset val="163"/>
    </font>
    <font>
      <b/>
      <sz val="9"/>
      <color theme="1"/>
      <name val="Times New Roman"/>
      <family val="1"/>
      <charset val="163"/>
    </font>
    <font>
      <b/>
      <sz val="11"/>
      <color theme="1"/>
      <name val="Times New Roman"/>
      <family val="1"/>
      <charset val="163"/>
    </font>
    <font>
      <sz val="10"/>
      <name val="Times New Roman"/>
      <family val="1"/>
      <charset val="1"/>
    </font>
    <font>
      <b/>
      <sz val="12"/>
      <color theme="1"/>
      <name val="Calibri"/>
      <family val="2"/>
      <charset val="163"/>
      <scheme val="minor"/>
    </font>
    <font>
      <sz val="11"/>
      <color rgb="FFFF0000"/>
      <name val="Calibri"/>
      <family val="2"/>
      <scheme val="minor"/>
    </font>
    <font>
      <sz val="10"/>
      <color theme="1"/>
      <name val="Arial"/>
      <family val="2"/>
    </font>
    <font>
      <sz val="8"/>
      <color theme="1"/>
      <name val="Arial"/>
      <family val="2"/>
    </font>
    <font>
      <b/>
      <sz val="10"/>
      <color theme="1"/>
      <name val="Arial"/>
      <family val="2"/>
    </font>
    <font>
      <b/>
      <i/>
      <sz val="12"/>
      <color theme="1"/>
      <name val="Times New Roman"/>
      <family val="1"/>
    </font>
    <font>
      <b/>
      <sz val="12"/>
      <name val="Times New Roman"/>
      <family val="1"/>
      <charset val="163"/>
    </font>
    <font>
      <i/>
      <sz val="13"/>
      <color theme="1"/>
      <name val="Times New Roman"/>
      <family val="1"/>
    </font>
    <font>
      <sz val="13"/>
      <color rgb="FFFF0000"/>
      <name val="Times New Roman"/>
      <family val="1"/>
    </font>
    <font>
      <b/>
      <i/>
      <sz val="13"/>
      <color theme="1"/>
      <name val="Times New Roman"/>
      <family val="1"/>
    </font>
    <font>
      <sz val="9"/>
      <color indexed="81"/>
      <name val="Tahoma"/>
      <family val="2"/>
    </font>
    <font>
      <b/>
      <sz val="9"/>
      <color indexed="81"/>
      <name val="Tahoma"/>
      <family val="2"/>
    </font>
    <font>
      <sz val="12"/>
      <color theme="1"/>
      <name val="Times New Roman"/>
      <family val="1"/>
      <charset val="163"/>
    </font>
    <font>
      <b/>
      <sz val="9"/>
      <color indexed="81"/>
      <name val="Tahoma"/>
      <family val="2"/>
      <charset val="163"/>
    </font>
    <font>
      <sz val="10"/>
      <color theme="1"/>
      <name val="Times New Roman"/>
      <family val="1"/>
      <charset val="163"/>
    </font>
    <font>
      <b/>
      <sz val="12"/>
      <color indexed="8"/>
      <name val="Times New Roman"/>
      <family val="1"/>
      <charset val="163"/>
    </font>
    <font>
      <b/>
      <sz val="13"/>
      <color theme="1"/>
      <name val="Times New Roman"/>
      <family val="1"/>
      <charset val="163"/>
    </font>
  </fonts>
  <fills count="1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FF"/>
        <bgColor rgb="FFFFFFCC"/>
      </patternFill>
    </fill>
    <fill>
      <patternFill patternType="solid">
        <fgColor theme="7"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tint="0.39997558519241921"/>
        <bgColor indexed="64"/>
      </patternFill>
    </fill>
  </fills>
  <borders count="111">
    <border>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thin">
        <color indexed="64"/>
      </right>
      <top/>
      <bottom/>
      <diagonal/>
    </border>
    <border>
      <left/>
      <right style="thin">
        <color indexed="64"/>
      </right>
      <top/>
      <bottom/>
      <diagonal/>
    </border>
    <border>
      <left style="thin">
        <color indexed="64"/>
      </left>
      <right style="double">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bottom/>
      <diagonal/>
    </border>
    <border>
      <left/>
      <right/>
      <top style="thin">
        <color indexed="64"/>
      </top>
      <bottom style="hair">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style="thin">
        <color indexed="64"/>
      </right>
      <top style="medium">
        <color indexed="64"/>
      </top>
      <bottom/>
      <diagonal/>
    </border>
    <border>
      <left style="double">
        <color indexed="64"/>
      </left>
      <right/>
      <top style="double">
        <color indexed="64"/>
      </top>
      <bottom/>
      <diagonal/>
    </border>
    <border>
      <left/>
      <right style="thin">
        <color indexed="64"/>
      </right>
      <top style="medium">
        <color indexed="64"/>
      </top>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style="thin">
        <color indexed="64"/>
      </bottom>
      <diagonal/>
    </border>
    <border>
      <left style="dashed">
        <color indexed="64"/>
      </left>
      <right style="dashed">
        <color indexed="64"/>
      </right>
      <top style="dashed">
        <color indexed="64"/>
      </top>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top style="thin">
        <color indexed="64"/>
      </top>
      <bottom/>
      <diagonal/>
    </border>
    <border>
      <left/>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style="thin">
        <color indexed="8"/>
      </right>
      <top style="thin">
        <color indexed="64"/>
      </top>
      <bottom style="double">
        <color indexed="64"/>
      </bottom>
      <diagonal/>
    </border>
    <border>
      <left/>
      <right/>
      <top style="double">
        <color indexed="64"/>
      </top>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ashed">
        <color indexed="64"/>
      </right>
      <top style="double">
        <color indexed="64"/>
      </top>
      <bottom style="dashed">
        <color indexed="64"/>
      </bottom>
      <diagonal/>
    </border>
    <border>
      <left style="dashed">
        <color indexed="64"/>
      </left>
      <right style="dashed">
        <color indexed="64"/>
      </right>
      <top style="double">
        <color indexed="64"/>
      </top>
      <bottom style="dashed">
        <color indexed="64"/>
      </bottom>
      <diagonal/>
    </border>
    <border>
      <left style="dashed">
        <color indexed="64"/>
      </left>
      <right style="double">
        <color indexed="64"/>
      </right>
      <top style="double">
        <color indexed="64"/>
      </top>
      <bottom style="dashed">
        <color indexed="64"/>
      </bottom>
      <diagonal/>
    </border>
    <border>
      <left style="double">
        <color indexed="64"/>
      </left>
      <right style="dashed">
        <color indexed="64"/>
      </right>
      <top style="dashed">
        <color indexed="64"/>
      </top>
      <bottom style="dashed">
        <color indexed="64"/>
      </bottom>
      <diagonal/>
    </border>
    <border>
      <left style="dashed">
        <color indexed="64"/>
      </left>
      <right style="double">
        <color indexed="64"/>
      </right>
      <top style="dashed">
        <color indexed="64"/>
      </top>
      <bottom style="dashed">
        <color indexed="64"/>
      </bottom>
      <diagonal/>
    </border>
    <border>
      <left style="double">
        <color indexed="64"/>
      </left>
      <right style="dashed">
        <color indexed="64"/>
      </right>
      <top style="dashed">
        <color indexed="64"/>
      </top>
      <bottom style="double">
        <color indexed="64"/>
      </bottom>
      <diagonal/>
    </border>
    <border>
      <left style="dashed">
        <color indexed="64"/>
      </left>
      <right style="dashed">
        <color indexed="64"/>
      </right>
      <top style="dashed">
        <color indexed="64"/>
      </top>
      <bottom style="double">
        <color indexed="64"/>
      </bottom>
      <diagonal/>
    </border>
    <border>
      <left style="thin">
        <color indexed="64"/>
      </left>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ashed">
        <color indexed="64"/>
      </right>
      <top style="dashed">
        <color indexed="64"/>
      </top>
      <bottom/>
      <diagonal/>
    </border>
    <border>
      <left style="dashed">
        <color indexed="64"/>
      </left>
      <right style="double">
        <color indexed="64"/>
      </right>
      <top style="dashed">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8"/>
      </right>
      <top/>
      <bottom style="double">
        <color indexed="64"/>
      </bottom>
      <diagonal/>
    </border>
    <border>
      <left style="thin">
        <color indexed="8"/>
      </left>
      <right style="thin">
        <color indexed="8"/>
      </right>
      <top/>
      <bottom style="double">
        <color indexed="64"/>
      </bottom>
      <diagonal/>
    </border>
    <border>
      <left style="thin">
        <color indexed="8"/>
      </left>
      <right style="double">
        <color indexed="64"/>
      </right>
      <top/>
      <bottom style="double">
        <color indexed="64"/>
      </bottom>
      <diagonal/>
    </border>
    <border>
      <left style="thin">
        <color indexed="64"/>
      </left>
      <right/>
      <top/>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double">
        <color indexed="64"/>
      </right>
      <top/>
      <bottom style="double">
        <color indexed="64"/>
      </bottom>
      <diagonal/>
    </border>
    <border>
      <left style="hair">
        <color indexed="64"/>
      </left>
      <right style="dashed">
        <color indexed="64"/>
      </right>
      <top style="dashed">
        <color indexed="64"/>
      </top>
      <bottom style="hair">
        <color indexed="64"/>
      </bottom>
      <diagonal/>
    </border>
    <border>
      <left style="dashed">
        <color indexed="64"/>
      </left>
      <right/>
      <top style="dashed">
        <color indexed="64"/>
      </top>
      <bottom style="dashed">
        <color indexed="64"/>
      </bottom>
      <diagonal/>
    </border>
    <border>
      <left style="double">
        <color indexed="64"/>
      </left>
      <right/>
      <top/>
      <bottom/>
      <diagonal/>
    </border>
    <border>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double">
        <color indexed="64"/>
      </right>
      <top/>
      <bottom style="double">
        <color indexed="64"/>
      </bottom>
      <diagonal/>
    </border>
    <border>
      <left style="double">
        <color indexed="64"/>
      </left>
      <right style="hair">
        <color indexed="64"/>
      </right>
      <top style="dashed">
        <color indexed="64"/>
      </top>
      <bottom style="hair">
        <color indexed="64"/>
      </bottom>
      <diagonal/>
    </border>
    <border>
      <left style="hair">
        <color indexed="64"/>
      </left>
      <right style="hair">
        <color indexed="64"/>
      </right>
      <top style="dashed">
        <color indexed="64"/>
      </top>
      <bottom style="hair">
        <color indexed="64"/>
      </bottom>
      <diagonal/>
    </border>
    <border>
      <left style="hair">
        <color indexed="64"/>
      </left>
      <right style="double">
        <color indexed="64"/>
      </right>
      <top style="dashed">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s>
  <cellStyleXfs count="13">
    <xf numFmtId="0" fontId="0" fillId="0" borderId="0"/>
    <xf numFmtId="43" fontId="2" fillId="0" borderId="0" applyFont="0" applyFill="0" applyBorder="0" applyAlignment="0" applyProtection="0"/>
    <xf numFmtId="43" fontId="7" fillId="0" borderId="0" applyFont="0" applyFill="0" applyBorder="0" applyAlignment="0" applyProtection="0"/>
    <xf numFmtId="0" fontId="26" fillId="0" borderId="0" applyAlignment="0">
      <alignment vertical="top" wrapText="1"/>
      <protection locked="0"/>
    </xf>
    <xf numFmtId="0" fontId="26" fillId="0" borderId="0" applyAlignment="0">
      <alignment vertical="top" wrapText="1"/>
      <protection locked="0"/>
    </xf>
    <xf numFmtId="0" fontId="26" fillId="0" borderId="0" applyAlignment="0">
      <alignment vertical="top" wrapText="1"/>
      <protection locked="0"/>
    </xf>
    <xf numFmtId="0" fontId="2" fillId="0" borderId="0"/>
    <xf numFmtId="0" fontId="7" fillId="0" borderId="0"/>
    <xf numFmtId="164" fontId="2" fillId="0" borderId="0" applyFont="0" applyFill="0" applyBorder="0" applyAlignment="0" applyProtection="0"/>
    <xf numFmtId="0" fontId="56" fillId="0" borderId="0"/>
    <xf numFmtId="165" fontId="7" fillId="0" borderId="0" applyFont="0" applyFill="0" applyBorder="0" applyAlignment="0" applyProtection="0"/>
    <xf numFmtId="0" fontId="87" fillId="0" borderId="0"/>
    <xf numFmtId="0" fontId="7" fillId="0" borderId="0"/>
  </cellStyleXfs>
  <cellXfs count="1468">
    <xf numFmtId="0" fontId="0" fillId="0" borderId="0" xfId="0"/>
    <xf numFmtId="0" fontId="4" fillId="0" borderId="0" xfId="0" applyFont="1" applyAlignment="1">
      <alignment wrapText="1"/>
    </xf>
    <xf numFmtId="0" fontId="4" fillId="0" borderId="0" xfId="0" applyFont="1"/>
    <xf numFmtId="0" fontId="6" fillId="0" borderId="0" xfId="0" applyFont="1"/>
    <xf numFmtId="0" fontId="6" fillId="0" borderId="0" xfId="0" applyFont="1" applyAlignment="1">
      <alignment horizontal="right"/>
    </xf>
    <xf numFmtId="166" fontId="5" fillId="0" borderId="1" xfId="1" applyNumberFormat="1" applyFont="1" applyBorder="1" applyAlignment="1">
      <alignment horizontal="center" vertical="center" wrapText="1"/>
    </xf>
    <xf numFmtId="166" fontId="5" fillId="0" borderId="2" xfId="1" applyNumberFormat="1" applyFont="1" applyBorder="1" applyAlignment="1">
      <alignment horizontal="center" vertical="center" wrapText="1"/>
    </xf>
    <xf numFmtId="166" fontId="5" fillId="0" borderId="3" xfId="1" applyNumberFormat="1" applyFont="1" applyBorder="1" applyAlignment="1">
      <alignment horizontal="center" vertical="center" wrapText="1"/>
    </xf>
    <xf numFmtId="0" fontId="4" fillId="0" borderId="0" xfId="0" applyFont="1" applyAlignment="1">
      <alignment horizontal="center"/>
    </xf>
    <xf numFmtId="0" fontId="4" fillId="2" borderId="0" xfId="0" applyFont="1" applyFill="1" applyAlignment="1">
      <alignment horizontal="center"/>
    </xf>
    <xf numFmtId="0" fontId="5" fillId="2" borderId="0" xfId="0" applyFont="1" applyFill="1" applyAlignment="1">
      <alignment wrapText="1"/>
    </xf>
    <xf numFmtId="0" fontId="4" fillId="2" borderId="0" xfId="0" applyFont="1" applyFill="1" applyAlignment="1">
      <alignment wrapText="1"/>
    </xf>
    <xf numFmtId="0" fontId="4" fillId="2" borderId="0" xfId="0" applyFont="1" applyFill="1" applyAlignment="1">
      <alignment horizontal="left" wrapText="1"/>
    </xf>
    <xf numFmtId="0" fontId="15" fillId="2" borderId="0" xfId="0" applyFont="1" applyFill="1" applyAlignment="1">
      <alignment wrapText="1"/>
    </xf>
    <xf numFmtId="0" fontId="0" fillId="0" borderId="0" xfId="0" applyAlignment="1">
      <alignment horizontal="center"/>
    </xf>
    <xf numFmtId="0" fontId="0" fillId="0" borderId="0" xfId="0" applyAlignment="1">
      <alignment vertical="center"/>
    </xf>
    <xf numFmtId="0" fontId="4"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9"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right" vertical="center"/>
    </xf>
    <xf numFmtId="0" fontId="14" fillId="0" borderId="0" xfId="0" applyFont="1" applyAlignment="1">
      <alignment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3" xfId="0" applyFont="1" applyBorder="1" applyAlignment="1">
      <alignment horizontal="center" vertical="center"/>
    </xf>
    <xf numFmtId="0" fontId="19" fillId="0" borderId="0" xfId="0" applyFont="1" applyAlignment="1">
      <alignment vertical="center"/>
    </xf>
    <xf numFmtId="0" fontId="14" fillId="0" borderId="17" xfId="0" quotePrefix="1" applyFont="1" applyBorder="1" applyAlignment="1">
      <alignment horizontal="center" vertical="center"/>
    </xf>
    <xf numFmtId="0" fontId="19" fillId="0" borderId="18" xfId="0" applyFont="1" applyBorder="1" applyAlignment="1">
      <alignment vertical="center"/>
    </xf>
    <xf numFmtId="0" fontId="14" fillId="0" borderId="18" xfId="0" applyFont="1" applyBorder="1" applyAlignment="1">
      <alignment vertical="center"/>
    </xf>
    <xf numFmtId="0" fontId="14" fillId="0" borderId="19" xfId="0" applyFont="1" applyBorder="1" applyAlignment="1">
      <alignment vertical="center"/>
    </xf>
    <xf numFmtId="0" fontId="37" fillId="0" borderId="0" xfId="0" applyFont="1" applyAlignment="1">
      <alignment vertical="center"/>
    </xf>
    <xf numFmtId="0" fontId="38" fillId="0" borderId="0" xfId="0" applyFont="1" applyAlignment="1">
      <alignment vertical="center"/>
    </xf>
    <xf numFmtId="0" fontId="14" fillId="0" borderId="13" xfId="0" applyFont="1" applyBorder="1" applyAlignment="1">
      <alignment vertical="center"/>
    </xf>
    <xf numFmtId="0" fontId="14" fillId="0" borderId="16" xfId="0" applyFont="1" applyBorder="1" applyAlignment="1">
      <alignment vertical="center"/>
    </xf>
    <xf numFmtId="0" fontId="41" fillId="0" borderId="0" xfId="0" applyFont="1" applyAlignment="1">
      <alignment vertical="center"/>
    </xf>
    <xf numFmtId="0" fontId="42" fillId="0" borderId="0" xfId="0" applyFont="1" applyAlignment="1">
      <alignment vertical="center"/>
    </xf>
    <xf numFmtId="0" fontId="33" fillId="0" borderId="0" xfId="0" applyFont="1" applyAlignment="1">
      <alignment vertical="center"/>
    </xf>
    <xf numFmtId="0" fontId="14" fillId="0" borderId="0" xfId="0" applyFont="1" applyAlignment="1">
      <alignment vertical="center" wrapText="1"/>
    </xf>
    <xf numFmtId="0" fontId="4" fillId="0" borderId="8" xfId="0" applyFont="1" applyBorder="1" applyAlignment="1">
      <alignment horizontal="center" vertical="center" wrapText="1"/>
    </xf>
    <xf numFmtId="0" fontId="4" fillId="0" borderId="8" xfId="0" applyFont="1" applyBorder="1" applyAlignment="1">
      <alignment horizontal="left" vertical="center" wrapText="1"/>
    </xf>
    <xf numFmtId="43" fontId="4" fillId="0" borderId="8" xfId="1" applyFont="1" applyBorder="1" applyAlignment="1">
      <alignment horizontal="center" vertical="center" wrapText="1"/>
    </xf>
    <xf numFmtId="0" fontId="4" fillId="2" borderId="0" xfId="0" applyFont="1" applyFill="1" applyAlignment="1">
      <alignment horizontal="center" vertical="center"/>
    </xf>
    <xf numFmtId="0" fontId="5" fillId="2" borderId="0" xfId="0" applyFont="1" applyFill="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left" vertical="center" wrapText="1"/>
    </xf>
    <xf numFmtId="0" fontId="11" fillId="0" borderId="0" xfId="7" applyFont="1"/>
    <xf numFmtId="0" fontId="9" fillId="0" borderId="0" xfId="7" applyFont="1"/>
    <xf numFmtId="0" fontId="33" fillId="0" borderId="0" xfId="7" applyFont="1" applyAlignment="1">
      <alignment horizontal="center" vertical="center"/>
    </xf>
    <xf numFmtId="0" fontId="48" fillId="0" borderId="8" xfId="7" applyFont="1" applyBorder="1" applyAlignment="1">
      <alignment horizontal="center" vertical="center"/>
    </xf>
    <xf numFmtId="0" fontId="41" fillId="0" borderId="0" xfId="7" applyFont="1" applyAlignment="1">
      <alignment horizontal="center" vertical="center"/>
    </xf>
    <xf numFmtId="0" fontId="48" fillId="0" borderId="8" xfId="7" applyFont="1" applyBorder="1" applyAlignment="1">
      <alignment horizontal="center" vertical="center" wrapText="1"/>
    </xf>
    <xf numFmtId="0" fontId="41" fillId="0" borderId="0" xfId="7" applyFont="1"/>
    <xf numFmtId="0" fontId="32" fillId="0" borderId="0" xfId="7" applyFont="1"/>
    <xf numFmtId="0" fontId="14" fillId="0" borderId="13" xfId="0" applyFont="1" applyBorder="1" applyAlignment="1">
      <alignment vertical="center" wrapText="1"/>
    </xf>
    <xf numFmtId="0" fontId="3" fillId="0" borderId="0" xfId="0" applyFont="1"/>
    <xf numFmtId="0" fontId="28" fillId="0" borderId="0" xfId="0" applyFont="1" applyAlignment="1">
      <alignment horizontal="center"/>
    </xf>
    <xf numFmtId="0" fontId="4" fillId="0" borderId="7" xfId="0" applyFont="1" applyBorder="1" applyAlignment="1">
      <alignment horizontal="center" vertical="center" wrapText="1"/>
    </xf>
    <xf numFmtId="0" fontId="8" fillId="0" borderId="8" xfId="0" applyFont="1" applyBorder="1" applyAlignment="1">
      <alignment horizontal="left" vertical="center" wrapText="1"/>
    </xf>
    <xf numFmtId="0" fontId="4" fillId="0" borderId="9" xfId="0" applyFont="1" applyBorder="1" applyAlignment="1">
      <alignment vertical="center"/>
    </xf>
    <xf numFmtId="0" fontId="8" fillId="0" borderId="7" xfId="0" applyFont="1" applyBorder="1" applyAlignment="1">
      <alignment horizontal="center" vertical="center" wrapText="1"/>
    </xf>
    <xf numFmtId="0" fontId="8" fillId="0" borderId="8" xfId="0" quotePrefix="1" applyFont="1" applyBorder="1" applyAlignment="1">
      <alignment horizontal="left" vertical="center" wrapText="1"/>
    </xf>
    <xf numFmtId="43" fontId="8" fillId="0" borderId="8" xfId="1" applyFont="1" applyBorder="1" applyAlignment="1">
      <alignment horizontal="center" vertical="center" wrapText="1"/>
    </xf>
    <xf numFmtId="0" fontId="8" fillId="0" borderId="9" xfId="0" applyFont="1" applyBorder="1" applyAlignment="1">
      <alignment vertical="center"/>
    </xf>
    <xf numFmtId="0" fontId="4" fillId="0" borderId="23" xfId="0" applyFont="1" applyBorder="1" applyAlignment="1">
      <alignment horizontal="center" vertical="center" wrapText="1"/>
    </xf>
    <xf numFmtId="0" fontId="4" fillId="0" borderId="24" xfId="0" applyFont="1" applyBorder="1" applyAlignment="1">
      <alignment horizontal="left" vertical="center" wrapText="1"/>
    </xf>
    <xf numFmtId="0" fontId="4" fillId="0" borderId="24" xfId="0" applyFont="1" applyBorder="1" applyAlignment="1">
      <alignment horizontal="center" vertical="center" wrapText="1"/>
    </xf>
    <xf numFmtId="43" fontId="4" fillId="0" borderId="24" xfId="1" applyFont="1" applyBorder="1" applyAlignment="1">
      <alignment horizontal="center" vertical="center" wrapText="1"/>
    </xf>
    <xf numFmtId="0" fontId="4" fillId="0" borderId="25" xfId="0" applyFont="1" applyBorder="1" applyAlignment="1">
      <alignment vertical="center"/>
    </xf>
    <xf numFmtId="1" fontId="4" fillId="0" borderId="0" xfId="0" applyNumberFormat="1" applyFont="1" applyAlignment="1">
      <alignment vertical="center" wrapText="1"/>
    </xf>
    <xf numFmtId="1" fontId="4" fillId="0" borderId="0" xfId="0" applyNumberFormat="1" applyFont="1" applyAlignment="1">
      <alignment vertical="center"/>
    </xf>
    <xf numFmtId="1" fontId="6" fillId="0" borderId="0" xfId="0" applyNumberFormat="1" applyFont="1" applyAlignment="1">
      <alignment vertical="center"/>
    </xf>
    <xf numFmtId="1" fontId="4" fillId="2" borderId="0" xfId="0" applyNumberFormat="1" applyFont="1" applyFill="1" applyAlignment="1">
      <alignment vertical="center" wrapText="1"/>
    </xf>
    <xf numFmtId="1" fontId="0" fillId="0" borderId="0" xfId="0" applyNumberFormat="1" applyAlignment="1">
      <alignment vertical="center"/>
    </xf>
    <xf numFmtId="1" fontId="4" fillId="2" borderId="0" xfId="0" applyNumberFormat="1" applyFont="1" applyFill="1" applyAlignment="1">
      <alignment horizontal="left" vertical="center" wrapText="1"/>
    </xf>
    <xf numFmtId="0" fontId="11" fillId="0" borderId="0" xfId="0" applyFont="1"/>
    <xf numFmtId="0" fontId="7" fillId="0" borderId="0" xfId="0" applyFont="1"/>
    <xf numFmtId="0" fontId="12" fillId="0" borderId="0" xfId="0" applyFont="1" applyAlignment="1">
      <alignment vertical="top"/>
    </xf>
    <xf numFmtId="0" fontId="13" fillId="0" borderId="0" xfId="0" applyFont="1" applyAlignment="1">
      <alignment vertical="top"/>
    </xf>
    <xf numFmtId="0" fontId="11" fillId="0" borderId="0" xfId="0" applyFont="1" applyAlignment="1">
      <alignment horizontal="center"/>
    </xf>
    <xf numFmtId="0" fontId="11" fillId="0" borderId="0" xfId="0" applyFont="1" applyAlignment="1">
      <alignment wrapText="1"/>
    </xf>
    <xf numFmtId="0" fontId="5" fillId="0" borderId="0" xfId="0" applyFont="1" applyAlignment="1">
      <alignment vertical="center"/>
    </xf>
    <xf numFmtId="0" fontId="11" fillId="0" borderId="0" xfId="0" applyFont="1" applyAlignment="1">
      <alignment vertical="top"/>
    </xf>
    <xf numFmtId="0" fontId="4" fillId="0" borderId="35" xfId="0" applyFont="1" applyBorder="1" applyAlignment="1">
      <alignment horizontal="center" vertical="center" wrapText="1"/>
    </xf>
    <xf numFmtId="0" fontId="5" fillId="0" borderId="35" xfId="0" applyFont="1" applyBorder="1" applyAlignment="1">
      <alignment horizontal="center" vertical="center" wrapText="1"/>
    </xf>
    <xf numFmtId="0" fontId="11" fillId="0" borderId="35" xfId="0" applyFont="1" applyBorder="1" applyAlignment="1">
      <alignment horizontal="center" vertical="center" wrapText="1"/>
    </xf>
    <xf numFmtId="0" fontId="14" fillId="0" borderId="0" xfId="9" applyFont="1" applyAlignment="1">
      <alignment horizontal="center" vertical="center" wrapText="1"/>
    </xf>
    <xf numFmtId="0" fontId="14" fillId="0" borderId="0" xfId="9" applyFont="1" applyAlignment="1">
      <alignment vertical="center" wrapText="1"/>
    </xf>
    <xf numFmtId="0" fontId="14" fillId="0" borderId="0" xfId="9" applyFont="1" applyAlignment="1">
      <alignment horizontal="left" vertical="center" wrapText="1"/>
    </xf>
    <xf numFmtId="0" fontId="32" fillId="0" borderId="0" xfId="9" applyFont="1" applyAlignment="1">
      <alignment horizontal="right" vertical="center"/>
    </xf>
    <xf numFmtId="0" fontId="33" fillId="0" borderId="0" xfId="9" applyFont="1" applyAlignment="1">
      <alignment vertical="center"/>
    </xf>
    <xf numFmtId="166" fontId="5" fillId="0" borderId="35" xfId="1" applyNumberFormat="1" applyFont="1" applyFill="1" applyBorder="1" applyAlignment="1">
      <alignment vertical="center" wrapText="1"/>
    </xf>
    <xf numFmtId="0" fontId="4" fillId="0" borderId="35" xfId="0" applyFont="1" applyBorder="1" applyAlignment="1">
      <alignment horizontal="left" vertical="center" wrapText="1"/>
    </xf>
    <xf numFmtId="0" fontId="5" fillId="0" borderId="41" xfId="0" applyFont="1" applyBorder="1" applyAlignment="1">
      <alignment vertical="center"/>
    </xf>
    <xf numFmtId="0" fontId="5" fillId="0" borderId="40"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vertical="center"/>
    </xf>
    <xf numFmtId="49" fontId="21" fillId="0" borderId="35" xfId="2" applyNumberFormat="1" applyFont="1" applyFill="1" applyBorder="1" applyAlignment="1">
      <alignment horizontal="center" vertical="center" wrapText="1"/>
    </xf>
    <xf numFmtId="166" fontId="5" fillId="0" borderId="37" xfId="1" applyNumberFormat="1" applyFont="1" applyFill="1" applyBorder="1" applyAlignment="1">
      <alignment horizontal="center" vertical="center" wrapText="1"/>
    </xf>
    <xf numFmtId="166" fontId="5" fillId="0" borderId="38" xfId="1" applyNumberFormat="1" applyFont="1" applyFill="1" applyBorder="1" applyAlignment="1">
      <alignment horizontal="center" vertical="center" wrapText="1"/>
    </xf>
    <xf numFmtId="166" fontId="5" fillId="0" borderId="39" xfId="1" applyNumberFormat="1" applyFont="1" applyFill="1" applyBorder="1" applyAlignment="1">
      <alignment horizontal="center" vertical="center" wrapText="1"/>
    </xf>
    <xf numFmtId="166" fontId="5" fillId="0" borderId="35" xfId="1" applyNumberFormat="1" applyFont="1" applyFill="1" applyBorder="1" applyAlignment="1">
      <alignment horizontal="center" vertical="center" wrapText="1"/>
    </xf>
    <xf numFmtId="166" fontId="5" fillId="0" borderId="35" xfId="1" quotePrefix="1" applyNumberFormat="1" applyFont="1" applyFill="1" applyBorder="1" applyAlignment="1">
      <alignment horizontal="center" vertical="center" wrapText="1"/>
    </xf>
    <xf numFmtId="43" fontId="5" fillId="0" borderId="35" xfId="1" applyFont="1" applyFill="1" applyBorder="1" applyAlignment="1">
      <alignment horizontal="center" vertical="center" wrapText="1"/>
    </xf>
    <xf numFmtId="43" fontId="4" fillId="0" borderId="35" xfId="1" applyFont="1" applyFill="1" applyBorder="1" applyAlignment="1">
      <alignment horizontal="center" vertical="center" wrapText="1"/>
    </xf>
    <xf numFmtId="0" fontId="4" fillId="0" borderId="41" xfId="0" applyFont="1" applyBorder="1" applyAlignment="1">
      <alignment vertical="center"/>
    </xf>
    <xf numFmtId="0" fontId="4" fillId="0" borderId="40" xfId="0" applyFont="1" applyBorder="1" applyAlignment="1">
      <alignment horizontal="center" vertical="center" wrapText="1"/>
    </xf>
    <xf numFmtId="0" fontId="8" fillId="0" borderId="35" xfId="0" applyFont="1" applyBorder="1" applyAlignment="1">
      <alignment horizontal="left" vertical="center" wrapText="1"/>
    </xf>
    <xf numFmtId="1" fontId="4" fillId="0" borderId="35" xfId="1" applyNumberFormat="1" applyFont="1" applyFill="1" applyBorder="1" applyAlignment="1">
      <alignment horizontal="center" vertical="center" wrapText="1"/>
    </xf>
    <xf numFmtId="0" fontId="8" fillId="0" borderId="40" xfId="0" applyFont="1" applyBorder="1" applyAlignment="1">
      <alignment horizontal="center" vertical="center" wrapText="1"/>
    </xf>
    <xf numFmtId="0" fontId="8" fillId="0" borderId="35" xfId="0" quotePrefix="1" applyFont="1" applyBorder="1" applyAlignment="1">
      <alignment horizontal="left" vertical="center" wrapText="1"/>
    </xf>
    <xf numFmtId="0" fontId="8" fillId="0" borderId="35" xfId="0" applyFont="1" applyBorder="1" applyAlignment="1">
      <alignment horizontal="center" vertical="center" wrapText="1"/>
    </xf>
    <xf numFmtId="1" fontId="8" fillId="0" borderId="35" xfId="1" applyNumberFormat="1" applyFont="1" applyFill="1" applyBorder="1" applyAlignment="1">
      <alignment horizontal="center" vertical="center" wrapText="1"/>
    </xf>
    <xf numFmtId="0" fontId="8" fillId="0" borderId="41" xfId="0" applyFont="1" applyBorder="1" applyAlignment="1">
      <alignment vertical="center"/>
    </xf>
    <xf numFmtId="1" fontId="5" fillId="0" borderId="35" xfId="1" applyNumberFormat="1" applyFont="1" applyFill="1" applyBorder="1" applyAlignment="1">
      <alignment horizontal="center" vertical="center" wrapText="1"/>
    </xf>
    <xf numFmtId="0" fontId="5" fillId="0" borderId="35" xfId="0" applyFont="1" applyBorder="1" applyAlignment="1">
      <alignment horizontal="justify" vertical="center" wrapText="1"/>
    </xf>
    <xf numFmtId="43" fontId="8" fillId="0" borderId="35" xfId="1" applyFont="1" applyFill="1" applyBorder="1" applyAlignment="1">
      <alignment horizontal="center" vertical="center" wrapText="1"/>
    </xf>
    <xf numFmtId="1" fontId="5" fillId="0" borderId="38" xfId="1" applyNumberFormat="1" applyFont="1" applyFill="1" applyBorder="1" applyAlignment="1">
      <alignment horizontal="center" vertical="center" wrapText="1"/>
    </xf>
    <xf numFmtId="0" fontId="6" fillId="0" borderId="35" xfId="0" applyFont="1" applyBorder="1" applyAlignment="1">
      <alignment horizontal="left" vertical="center" wrapText="1"/>
    </xf>
    <xf numFmtId="0" fontId="10" fillId="2" borderId="0" xfId="0" applyFont="1" applyFill="1" applyAlignment="1">
      <alignment horizontal="left" vertical="center" wrapText="1"/>
    </xf>
    <xf numFmtId="0" fontId="3" fillId="0" borderId="0" xfId="0" applyFont="1" applyAlignment="1">
      <alignment vertical="center"/>
    </xf>
    <xf numFmtId="0" fontId="3" fillId="0" borderId="0" xfId="0" applyFont="1" applyAlignment="1">
      <alignment vertical="center" wrapText="1"/>
    </xf>
    <xf numFmtId="0" fontId="5" fillId="0" borderId="0" xfId="0" applyFont="1" applyAlignment="1">
      <alignment horizontal="left" vertical="center"/>
    </xf>
    <xf numFmtId="0" fontId="6" fillId="0" borderId="0" xfId="0" applyFont="1" applyAlignment="1">
      <alignment horizontal="center" vertical="center"/>
    </xf>
    <xf numFmtId="0" fontId="3" fillId="0" borderId="0" xfId="0" applyFont="1" applyAlignment="1">
      <alignment horizontal="center" vertical="center"/>
    </xf>
    <xf numFmtId="0" fontId="58" fillId="0" borderId="0" xfId="0" applyFont="1"/>
    <xf numFmtId="0" fontId="0" fillId="4" borderId="0" xfId="0" applyFill="1" applyAlignment="1">
      <alignment vertical="center"/>
    </xf>
    <xf numFmtId="0" fontId="19" fillId="0" borderId="0" xfId="0" applyFont="1" applyAlignment="1">
      <alignment horizontal="center" vertical="center"/>
    </xf>
    <xf numFmtId="0" fontId="9"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wrapText="1"/>
    </xf>
    <xf numFmtId="0" fontId="48" fillId="0" borderId="0" xfId="0" applyFont="1" applyAlignment="1">
      <alignment vertical="center"/>
    </xf>
    <xf numFmtId="0" fontId="32" fillId="0" borderId="43" xfId="0" applyFont="1" applyBorder="1" applyAlignment="1">
      <alignment horizontal="center" vertical="center"/>
    </xf>
    <xf numFmtId="0" fontId="33" fillId="0" borderId="11" xfId="0" applyFont="1" applyBorder="1" applyAlignment="1">
      <alignment vertical="center" wrapText="1"/>
    </xf>
    <xf numFmtId="0" fontId="33" fillId="2" borderId="11" xfId="0" applyFont="1" applyFill="1" applyBorder="1" applyAlignment="1">
      <alignment vertical="center" wrapText="1"/>
    </xf>
    <xf numFmtId="0" fontId="19" fillId="0" borderId="0" xfId="9" applyFont="1" applyAlignment="1">
      <alignment vertical="center" wrapText="1"/>
    </xf>
    <xf numFmtId="0" fontId="57" fillId="0" borderId="0" xfId="9" applyFont="1" applyAlignment="1">
      <alignment vertical="center"/>
    </xf>
    <xf numFmtId="0" fontId="43" fillId="0" borderId="0" xfId="9" applyFont="1" applyAlignment="1">
      <alignment vertical="center" wrapText="1"/>
    </xf>
    <xf numFmtId="0" fontId="32" fillId="0" borderId="4" xfId="9" applyFont="1" applyBorder="1" applyAlignment="1">
      <alignment horizontal="center" vertical="center"/>
    </xf>
    <xf numFmtId="0" fontId="32" fillId="0" borderId="4" xfId="9" applyFont="1" applyBorder="1" applyAlignment="1">
      <alignment horizontal="center" vertical="center" wrapText="1"/>
    </xf>
    <xf numFmtId="0" fontId="9" fillId="0" borderId="4" xfId="9" applyFont="1" applyBorder="1" applyAlignment="1">
      <alignment horizontal="center" vertical="center" wrapText="1"/>
    </xf>
    <xf numFmtId="0" fontId="33" fillId="0" borderId="20" xfId="9" applyFont="1" applyBorder="1" applyAlignment="1">
      <alignment horizontal="center" vertical="center"/>
    </xf>
    <xf numFmtId="0" fontId="32" fillId="0" borderId="20" xfId="9" applyFont="1" applyBorder="1" applyAlignment="1">
      <alignment horizontal="center" vertical="center" wrapText="1"/>
    </xf>
    <xf numFmtId="0" fontId="33" fillId="0" borderId="20" xfId="9" applyFont="1" applyBorder="1" applyAlignment="1">
      <alignment vertical="center"/>
    </xf>
    <xf numFmtId="0" fontId="32" fillId="0" borderId="20" xfId="9" applyFont="1" applyBorder="1" applyAlignment="1">
      <alignment horizontal="center" vertical="center"/>
    </xf>
    <xf numFmtId="0" fontId="33" fillId="2" borderId="11" xfId="7" applyFont="1" applyFill="1" applyBorder="1" applyAlignment="1">
      <alignment horizontal="left" vertical="center" wrapText="1"/>
    </xf>
    <xf numFmtId="0" fontId="33" fillId="2" borderId="11" xfId="7" applyFont="1" applyFill="1" applyBorder="1" applyAlignment="1">
      <alignment horizontal="center" vertical="center" wrapText="1"/>
    </xf>
    <xf numFmtId="0" fontId="32" fillId="0" borderId="0" xfId="0" applyFont="1" applyAlignment="1">
      <alignment horizontal="center" vertical="center" wrapText="1"/>
    </xf>
    <xf numFmtId="0" fontId="8" fillId="0" borderId="8" xfId="0" applyFont="1" applyBorder="1" applyAlignment="1">
      <alignment horizontal="center" vertical="center" wrapText="1"/>
    </xf>
    <xf numFmtId="0" fontId="14" fillId="0" borderId="8" xfId="0" applyFont="1" applyBorder="1" applyAlignment="1">
      <alignment vertical="center"/>
    </xf>
    <xf numFmtId="0" fontId="19" fillId="0" borderId="8" xfId="0" applyFont="1" applyBorder="1" applyAlignment="1">
      <alignment vertical="center"/>
    </xf>
    <xf numFmtId="0" fontId="33" fillId="0" borderId="0" xfId="6" applyFont="1" applyAlignment="1">
      <alignment vertical="center" wrapText="1"/>
    </xf>
    <xf numFmtId="0" fontId="32" fillId="0" borderId="0" xfId="6" applyFont="1" applyAlignment="1">
      <alignment vertical="center" wrapText="1"/>
    </xf>
    <xf numFmtId="0" fontId="62" fillId="0" borderId="0" xfId="6" quotePrefix="1" applyFont="1" applyAlignment="1">
      <alignment horizontal="center" vertical="center" wrapText="1"/>
    </xf>
    <xf numFmtId="0" fontId="8" fillId="4" borderId="40" xfId="0" applyFont="1" applyFill="1" applyBorder="1" applyAlignment="1">
      <alignment horizontal="center" vertical="center" wrapText="1"/>
    </xf>
    <xf numFmtId="0" fontId="4" fillId="4" borderId="35" xfId="0" applyFont="1" applyFill="1" applyBorder="1" applyAlignment="1">
      <alignment horizontal="left" vertical="center" wrapText="1"/>
    </xf>
    <xf numFmtId="0" fontId="4" fillId="4" borderId="35" xfId="0" applyFont="1" applyFill="1" applyBorder="1" applyAlignment="1">
      <alignment horizontal="center" vertical="center" wrapText="1"/>
    </xf>
    <xf numFmtId="43" fontId="4" fillId="4" borderId="35" xfId="1" applyFont="1" applyFill="1" applyBorder="1" applyAlignment="1">
      <alignment horizontal="center" vertical="center" wrapText="1"/>
    </xf>
    <xf numFmtId="1" fontId="4" fillId="4" borderId="35" xfId="1" applyNumberFormat="1" applyFont="1" applyFill="1" applyBorder="1" applyAlignment="1">
      <alignment horizontal="center" vertical="center" wrapText="1"/>
    </xf>
    <xf numFmtId="0" fontId="4" fillId="4" borderId="41" xfId="0" applyFont="1" applyFill="1" applyBorder="1" applyAlignment="1">
      <alignment vertical="center"/>
    </xf>
    <xf numFmtId="0" fontId="34" fillId="0" borderId="0" xfId="7" applyFont="1" applyAlignment="1">
      <alignment horizontal="right" vertical="center"/>
    </xf>
    <xf numFmtId="0" fontId="32" fillId="0" borderId="10" xfId="9" applyFont="1" applyBorder="1" applyAlignment="1">
      <alignment horizontal="center" vertical="center"/>
    </xf>
    <xf numFmtId="0" fontId="32" fillId="0" borderId="10" xfId="9" applyFont="1" applyBorder="1" applyAlignment="1">
      <alignment horizontal="center" vertical="center" wrapText="1"/>
    </xf>
    <xf numFmtId="0" fontId="9" fillId="0" borderId="10" xfId="9" applyFont="1" applyBorder="1" applyAlignment="1">
      <alignment horizontal="center" vertical="center" wrapText="1"/>
    </xf>
    <xf numFmtId="0" fontId="33" fillId="0" borderId="20" xfId="9" applyFont="1" applyBorder="1" applyAlignment="1">
      <alignment vertical="center" wrapText="1"/>
    </xf>
    <xf numFmtId="0" fontId="42" fillId="0" borderId="0" xfId="0" applyFont="1" applyAlignment="1">
      <alignment vertical="center" wrapText="1"/>
    </xf>
    <xf numFmtId="0" fontId="57" fillId="0" borderId="0" xfId="9" applyFont="1" applyAlignment="1">
      <alignment vertical="center" wrapText="1"/>
    </xf>
    <xf numFmtId="0" fontId="32" fillId="0" borderId="10" xfId="9" applyFont="1" applyBorder="1" applyAlignment="1">
      <alignment horizontal="left" vertical="center" wrapText="1"/>
    </xf>
    <xf numFmtId="0" fontId="19" fillId="0" borderId="0" xfId="9" applyFont="1" applyAlignment="1">
      <alignment vertical="center"/>
    </xf>
    <xf numFmtId="43" fontId="5" fillId="3" borderId="8" xfId="1" applyFont="1" applyFill="1" applyBorder="1" applyAlignment="1">
      <alignment horizontal="center" vertical="center" wrapText="1"/>
    </xf>
    <xf numFmtId="49" fontId="21" fillId="0" borderId="35" xfId="2" quotePrefix="1"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justify"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vertical="center"/>
    </xf>
    <xf numFmtId="0" fontId="15" fillId="2" borderId="0" xfId="0" applyFont="1" applyFill="1" applyAlignment="1">
      <alignment vertical="center" wrapText="1"/>
    </xf>
    <xf numFmtId="0" fontId="33" fillId="0" borderId="0" xfId="6" applyFont="1" applyAlignment="1">
      <alignment horizontal="center" vertical="center" wrapText="1"/>
    </xf>
    <xf numFmtId="0" fontId="32" fillId="0" borderId="0" xfId="6" applyFont="1" applyAlignment="1">
      <alignment horizontal="center" vertical="center" wrapText="1"/>
    </xf>
    <xf numFmtId="0" fontId="33" fillId="0" borderId="0" xfId="0" applyFont="1" applyAlignment="1">
      <alignment horizontal="center" vertical="center"/>
    </xf>
    <xf numFmtId="0" fontId="32" fillId="0" borderId="0" xfId="0" applyFont="1" applyAlignment="1">
      <alignment horizontal="right" vertical="center"/>
    </xf>
    <xf numFmtId="0" fontId="14" fillId="0" borderId="0" xfId="0" applyFont="1" applyAlignment="1">
      <alignment horizontal="center" vertical="center" wrapText="1"/>
    </xf>
    <xf numFmtId="0" fontId="31" fillId="0" borderId="0" xfId="0" applyFont="1" applyAlignment="1">
      <alignment vertical="center"/>
    </xf>
    <xf numFmtId="0" fontId="69" fillId="0" borderId="0" xfId="0" applyFont="1" applyAlignment="1">
      <alignment wrapText="1"/>
    </xf>
    <xf numFmtId="0" fontId="69" fillId="0" borderId="0" xfId="0" applyFont="1"/>
    <xf numFmtId="0" fontId="70" fillId="0" borderId="0" xfId="0" applyFont="1"/>
    <xf numFmtId="0" fontId="5" fillId="0" borderId="0" xfId="0" applyFont="1" applyAlignment="1">
      <alignment horizontal="center" vertical="center" wrapText="1"/>
    </xf>
    <xf numFmtId="0" fontId="5" fillId="8" borderId="40" xfId="0" applyFont="1" applyFill="1" applyBorder="1" applyAlignment="1">
      <alignment horizontal="center" vertical="center" wrapText="1"/>
    </xf>
    <xf numFmtId="0" fontId="5" fillId="8" borderId="35" xfId="0" applyFont="1" applyFill="1" applyBorder="1" applyAlignment="1">
      <alignment horizontal="justify" vertical="center" wrapText="1"/>
    </xf>
    <xf numFmtId="0" fontId="5" fillId="8" borderId="35" xfId="0" applyFont="1" applyFill="1" applyBorder="1" applyAlignment="1">
      <alignment horizontal="center" vertical="center" wrapText="1"/>
    </xf>
    <xf numFmtId="43" fontId="5" fillId="8" borderId="35" xfId="1" applyFont="1" applyFill="1" applyBorder="1" applyAlignment="1">
      <alignment horizontal="center" vertical="center" wrapText="1"/>
    </xf>
    <xf numFmtId="1" fontId="5" fillId="8" borderId="35" xfId="1" applyNumberFormat="1" applyFont="1" applyFill="1" applyBorder="1" applyAlignment="1">
      <alignment horizontal="center" vertical="center" wrapText="1"/>
    </xf>
    <xf numFmtId="0" fontId="5" fillId="8" borderId="41" xfId="0" applyFont="1" applyFill="1" applyBorder="1" applyAlignment="1">
      <alignment vertical="center"/>
    </xf>
    <xf numFmtId="0" fontId="6" fillId="0" borderId="40" xfId="0" applyFont="1" applyBorder="1" applyAlignment="1">
      <alignment horizontal="center" vertical="center" wrapText="1"/>
    </xf>
    <xf numFmtId="43" fontId="6" fillId="0" borderId="35" xfId="1" applyFont="1" applyFill="1" applyBorder="1" applyAlignment="1">
      <alignment horizontal="center" vertical="center" wrapText="1"/>
    </xf>
    <xf numFmtId="1" fontId="6" fillId="0" borderId="35" xfId="1" applyNumberFormat="1" applyFont="1" applyFill="1" applyBorder="1" applyAlignment="1">
      <alignment horizontal="center" vertical="center" wrapText="1"/>
    </xf>
    <xf numFmtId="0" fontId="6" fillId="0" borderId="41" xfId="0" applyFont="1" applyBorder="1" applyAlignment="1">
      <alignment vertical="center"/>
    </xf>
    <xf numFmtId="0" fontId="71" fillId="0" borderId="0" xfId="0" applyFont="1" applyAlignment="1">
      <alignment vertical="center"/>
    </xf>
    <xf numFmtId="3" fontId="73" fillId="2" borderId="0" xfId="6" applyNumberFormat="1" applyFont="1" applyFill="1" applyAlignment="1">
      <alignment wrapText="1"/>
    </xf>
    <xf numFmtId="0" fontId="74" fillId="2" borderId="0" xfId="6" applyFont="1" applyFill="1" applyAlignment="1">
      <alignment horizontal="right"/>
    </xf>
    <xf numFmtId="0" fontId="75" fillId="2" borderId="0" xfId="0" applyFont="1" applyFill="1"/>
    <xf numFmtId="0" fontId="60" fillId="2" borderId="0" xfId="6" applyFont="1" applyFill="1" applyAlignment="1">
      <alignment horizontal="center" wrapText="1"/>
    </xf>
    <xf numFmtId="0" fontId="60" fillId="2" borderId="26" xfId="6" applyFont="1" applyFill="1" applyBorder="1" applyAlignment="1">
      <alignment horizontal="center" vertical="center" wrapText="1"/>
    </xf>
    <xf numFmtId="0" fontId="64" fillId="2" borderId="26" xfId="6" applyFont="1" applyFill="1" applyBorder="1" applyAlignment="1">
      <alignment horizontal="right" vertical="center"/>
    </xf>
    <xf numFmtId="0" fontId="64" fillId="2" borderId="26" xfId="6" applyFont="1" applyFill="1" applyBorder="1" applyAlignment="1">
      <alignment vertical="center" wrapText="1"/>
    </xf>
    <xf numFmtId="3" fontId="60" fillId="2" borderId="8" xfId="6" applyNumberFormat="1" applyFont="1" applyFill="1" applyBorder="1" applyAlignment="1">
      <alignment horizontal="center" vertical="center" wrapText="1"/>
    </xf>
    <xf numFmtId="0" fontId="73" fillId="2" borderId="8" xfId="6" applyFont="1" applyFill="1" applyBorder="1" applyAlignment="1">
      <alignment horizontal="center" vertical="center" wrapText="1"/>
    </xf>
    <xf numFmtId="3" fontId="73" fillId="2" borderId="8" xfId="6" applyNumberFormat="1" applyFont="1" applyFill="1" applyBorder="1" applyAlignment="1">
      <alignment horizontal="left" vertical="center" wrapText="1"/>
    </xf>
    <xf numFmtId="3" fontId="73" fillId="2" borderId="8" xfId="6" applyNumberFormat="1" applyFont="1" applyFill="1" applyBorder="1" applyAlignment="1">
      <alignment horizontal="right" vertical="center" wrapText="1"/>
    </xf>
    <xf numFmtId="0" fontId="75" fillId="2" borderId="8" xfId="0" applyFont="1" applyFill="1" applyBorder="1" applyAlignment="1">
      <alignment wrapText="1"/>
    </xf>
    <xf numFmtId="3" fontId="75" fillId="2" borderId="8" xfId="0" applyNumberFormat="1" applyFont="1" applyFill="1" applyBorder="1" applyAlignment="1">
      <alignment horizontal="right"/>
    </xf>
    <xf numFmtId="0" fontId="73" fillId="2" borderId="8" xfId="0" applyFont="1" applyFill="1" applyBorder="1" applyAlignment="1">
      <alignment wrapText="1"/>
    </xf>
    <xf numFmtId="0" fontId="73" fillId="2" borderId="8" xfId="0" applyFont="1" applyFill="1" applyBorder="1" applyAlignment="1">
      <alignment horizontal="center" wrapText="1"/>
    </xf>
    <xf numFmtId="0" fontId="75" fillId="2" borderId="8" xfId="0" applyFont="1" applyFill="1" applyBorder="1"/>
    <xf numFmtId="0" fontId="60" fillId="2" borderId="8" xfId="0" applyFont="1" applyFill="1" applyBorder="1" applyAlignment="1">
      <alignment horizontal="center" wrapText="1"/>
    </xf>
    <xf numFmtId="0" fontId="50" fillId="2" borderId="8" xfId="0" applyFont="1" applyFill="1" applyBorder="1" applyAlignment="1">
      <alignment horizontal="center" wrapText="1"/>
    </xf>
    <xf numFmtId="3" fontId="50" fillId="2" borderId="8" xfId="0" applyNumberFormat="1" applyFont="1" applyFill="1" applyBorder="1" applyAlignment="1">
      <alignment horizontal="right"/>
    </xf>
    <xf numFmtId="0" fontId="50" fillId="2" borderId="0" xfId="0" applyFont="1" applyFill="1" applyAlignment="1">
      <alignment horizontal="center"/>
    </xf>
    <xf numFmtId="0" fontId="75" fillId="2" borderId="0" xfId="0" applyFont="1" applyFill="1" applyAlignment="1">
      <alignment wrapText="1"/>
    </xf>
    <xf numFmtId="3" fontId="75" fillId="2" borderId="0" xfId="0" applyNumberFormat="1" applyFont="1" applyFill="1"/>
    <xf numFmtId="0" fontId="19" fillId="0" borderId="0" xfId="0" applyFont="1" applyAlignment="1">
      <alignment horizontal="center" vertical="center" wrapText="1"/>
    </xf>
    <xf numFmtId="0" fontId="14" fillId="0" borderId="0" xfId="0" applyFont="1" applyAlignment="1">
      <alignment horizontal="center" vertical="center"/>
    </xf>
    <xf numFmtId="0" fontId="37" fillId="0" borderId="0" xfId="0" applyFont="1" applyAlignment="1">
      <alignment horizontal="center" vertical="center"/>
    </xf>
    <xf numFmtId="0" fontId="45" fillId="0" borderId="0" xfId="0" applyFont="1" applyAlignment="1">
      <alignment horizontal="center" vertical="center"/>
    </xf>
    <xf numFmtId="166" fontId="5" fillId="0" borderId="8" xfId="1" applyNumberFormat="1" applyFont="1" applyBorder="1" applyAlignment="1">
      <alignment horizontal="center" vertical="center" wrapText="1"/>
    </xf>
    <xf numFmtId="0" fontId="5" fillId="2" borderId="0" xfId="0" applyFont="1" applyFill="1" applyAlignment="1">
      <alignment horizontal="left" vertical="center" wrapText="1"/>
    </xf>
    <xf numFmtId="0" fontId="5" fillId="2" borderId="0" xfId="0" applyFont="1" applyFill="1" applyAlignment="1">
      <alignment horizontal="left" vertical="center"/>
    </xf>
    <xf numFmtId="1" fontId="5" fillId="2" borderId="0" xfId="0" applyNumberFormat="1" applyFont="1" applyFill="1" applyAlignment="1">
      <alignment horizontal="left" vertical="center" wrapText="1"/>
    </xf>
    <xf numFmtId="0" fontId="46" fillId="0" borderId="0" xfId="0" applyFont="1" applyAlignment="1">
      <alignment vertical="center"/>
    </xf>
    <xf numFmtId="0" fontId="12" fillId="0" borderId="40" xfId="0" applyFont="1" applyBorder="1" applyAlignment="1">
      <alignment horizontal="center" vertical="center" wrapText="1"/>
    </xf>
    <xf numFmtId="0" fontId="12" fillId="0" borderId="35" xfId="0" applyFont="1" applyBorder="1" applyAlignment="1">
      <alignment horizontal="left" vertical="center" wrapText="1"/>
    </xf>
    <xf numFmtId="0" fontId="12" fillId="0" borderId="35" xfId="0" applyFont="1" applyBorder="1" applyAlignment="1">
      <alignment horizontal="center" vertical="center" wrapText="1"/>
    </xf>
    <xf numFmtId="41" fontId="12" fillId="0" borderId="35" xfId="1" applyNumberFormat="1" applyFont="1" applyFill="1" applyBorder="1" applyAlignment="1">
      <alignment horizontal="center" vertical="center" wrapText="1"/>
    </xf>
    <xf numFmtId="0" fontId="12" fillId="0" borderId="41" xfId="0" applyFont="1" applyBorder="1" applyAlignment="1">
      <alignment vertical="center"/>
    </xf>
    <xf numFmtId="0" fontId="12" fillId="0" borderId="0" xfId="0" applyFont="1" applyAlignment="1">
      <alignment vertical="top" wrapText="1"/>
    </xf>
    <xf numFmtId="0" fontId="11" fillId="0" borderId="35" xfId="0" applyFont="1" applyBorder="1" applyAlignment="1">
      <alignment horizontal="left" vertical="center" wrapText="1"/>
    </xf>
    <xf numFmtId="41" fontId="11" fillId="0" borderId="35" xfId="1" applyNumberFormat="1" applyFont="1" applyFill="1" applyBorder="1" applyAlignment="1">
      <alignment horizontal="center" vertical="center" wrapText="1"/>
    </xf>
    <xf numFmtId="0" fontId="11" fillId="0" borderId="0" xfId="0" applyFont="1" applyAlignment="1">
      <alignment vertical="top" wrapText="1"/>
    </xf>
    <xf numFmtId="0" fontId="58" fillId="0" borderId="0" xfId="0" applyFont="1" applyAlignment="1">
      <alignment vertical="top"/>
    </xf>
    <xf numFmtId="0" fontId="41" fillId="0" borderId="0" xfId="0" applyFont="1" applyAlignment="1">
      <alignment wrapText="1"/>
    </xf>
    <xf numFmtId="0" fontId="41" fillId="0" borderId="0" xfId="0" applyFont="1"/>
    <xf numFmtId="0" fontId="79" fillId="0" borderId="0" xfId="0" applyFont="1"/>
    <xf numFmtId="0" fontId="31" fillId="0" borderId="0" xfId="0" applyFont="1"/>
    <xf numFmtId="0" fontId="31" fillId="0" borderId="0" xfId="0" applyFont="1" applyAlignment="1">
      <alignment horizontal="right"/>
    </xf>
    <xf numFmtId="166" fontId="9" fillId="0" borderId="37" xfId="1" applyNumberFormat="1" applyFont="1" applyFill="1" applyBorder="1" applyAlignment="1">
      <alignment horizontal="center" vertical="center" wrapText="1"/>
    </xf>
    <xf numFmtId="166" fontId="9" fillId="0" borderId="38" xfId="1" applyNumberFormat="1" applyFont="1" applyFill="1" applyBorder="1" applyAlignment="1">
      <alignment horizontal="center" vertical="center" wrapText="1"/>
    </xf>
    <xf numFmtId="166" fontId="9" fillId="0" borderId="39" xfId="1" applyNumberFormat="1"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4" borderId="35" xfId="0" applyFont="1" applyFill="1" applyBorder="1" applyAlignment="1">
      <alignment horizontal="justify" vertical="center" wrapText="1"/>
    </xf>
    <xf numFmtId="0" fontId="11" fillId="4" borderId="35" xfId="0" applyFont="1" applyFill="1" applyBorder="1" applyAlignment="1">
      <alignment horizontal="center" vertical="center" wrapText="1"/>
    </xf>
    <xf numFmtId="43" fontId="9" fillId="4" borderId="35" xfId="1" applyFont="1" applyFill="1" applyBorder="1" applyAlignment="1">
      <alignment horizontal="center" vertical="center" wrapText="1"/>
    </xf>
    <xf numFmtId="0" fontId="11" fillId="4" borderId="41" xfId="0" applyFont="1" applyFill="1" applyBorder="1" applyAlignment="1">
      <alignment vertical="center"/>
    </xf>
    <xf numFmtId="0" fontId="9" fillId="5" borderId="40" xfId="0" applyFont="1" applyFill="1" applyBorder="1" applyAlignment="1">
      <alignment horizontal="center" vertical="center" wrapText="1"/>
    </xf>
    <xf numFmtId="0" fontId="9" fillId="5" borderId="35" xfId="0" applyFont="1" applyFill="1" applyBorder="1" applyAlignment="1">
      <alignment horizontal="justify" vertical="center" wrapText="1"/>
    </xf>
    <xf numFmtId="0" fontId="11" fillId="5" borderId="35" xfId="0" applyFont="1" applyFill="1" applyBorder="1" applyAlignment="1">
      <alignment horizontal="center" vertical="center" wrapText="1"/>
    </xf>
    <xf numFmtId="43" fontId="9" fillId="5" borderId="35" xfId="1" applyFont="1" applyFill="1" applyBorder="1" applyAlignment="1">
      <alignment horizontal="center" vertical="center" wrapText="1"/>
    </xf>
    <xf numFmtId="0" fontId="11" fillId="5" borderId="41" xfId="0" applyFont="1" applyFill="1" applyBorder="1" applyAlignment="1">
      <alignment vertical="center"/>
    </xf>
    <xf numFmtId="41" fontId="9" fillId="0" borderId="35" xfId="1" applyNumberFormat="1" applyFont="1" applyFill="1" applyBorder="1" applyAlignment="1">
      <alignment horizontal="center" vertical="center" wrapText="1"/>
    </xf>
    <xf numFmtId="43" fontId="11" fillId="0" borderId="35" xfId="1" applyFont="1" applyFill="1" applyBorder="1" applyAlignment="1">
      <alignment horizontal="center" vertical="center" wrapText="1"/>
    </xf>
    <xf numFmtId="1" fontId="11" fillId="0" borderId="35" xfId="1" applyNumberFormat="1" applyFont="1" applyFill="1" applyBorder="1" applyAlignment="1">
      <alignment horizontal="center" vertical="center" wrapText="1"/>
    </xf>
    <xf numFmtId="0" fontId="58" fillId="0" borderId="0" xfId="0" applyFont="1" applyAlignment="1">
      <alignment vertical="center"/>
    </xf>
    <xf numFmtId="0" fontId="31" fillId="0" borderId="40" xfId="0" applyFont="1" applyBorder="1" applyAlignment="1">
      <alignment horizontal="center" vertical="center" wrapText="1"/>
    </xf>
    <xf numFmtId="0" fontId="31" fillId="0" borderId="35" xfId="0" applyFont="1" applyBorder="1" applyAlignment="1">
      <alignment horizontal="left" vertical="center" wrapText="1"/>
    </xf>
    <xf numFmtId="43" fontId="31" fillId="0" borderId="35" xfId="1" applyFont="1" applyFill="1" applyBorder="1" applyAlignment="1">
      <alignment horizontal="center" vertical="center" wrapText="1"/>
    </xf>
    <xf numFmtId="1" fontId="31" fillId="0" borderId="35" xfId="1" applyNumberFormat="1" applyFont="1" applyFill="1" applyBorder="1" applyAlignment="1">
      <alignment horizontal="center" vertical="center" wrapText="1"/>
    </xf>
    <xf numFmtId="0" fontId="31" fillId="0" borderId="41" xfId="0" applyFont="1" applyBorder="1" applyAlignment="1">
      <alignment vertical="center"/>
    </xf>
    <xf numFmtId="0" fontId="80" fillId="0" borderId="0" xfId="0" applyFont="1" applyAlignment="1">
      <alignment vertical="center"/>
    </xf>
    <xf numFmtId="0" fontId="12" fillId="0" borderId="35" xfId="0" quotePrefix="1" applyFont="1" applyBorder="1" applyAlignment="1">
      <alignment horizontal="left" vertical="center" wrapText="1"/>
    </xf>
    <xf numFmtId="0" fontId="9" fillId="4" borderId="40" xfId="0" applyFont="1" applyFill="1" applyBorder="1" applyAlignment="1">
      <alignment horizontal="right" vertical="center" wrapText="1"/>
    </xf>
    <xf numFmtId="41" fontId="9" fillId="4" borderId="35" xfId="1" applyNumberFormat="1" applyFont="1" applyFill="1" applyBorder="1" applyAlignment="1">
      <alignment horizontal="center" vertical="center" wrapText="1"/>
    </xf>
    <xf numFmtId="41" fontId="9" fillId="5" borderId="35" xfId="1" applyNumberFormat="1" applyFont="1" applyFill="1" applyBorder="1" applyAlignment="1">
      <alignment horizontal="center" vertical="center" wrapText="1"/>
    </xf>
    <xf numFmtId="0" fontId="11" fillId="2" borderId="0" xfId="0" applyFont="1" applyFill="1" applyAlignment="1">
      <alignment horizontal="center" vertical="center"/>
    </xf>
    <xf numFmtId="0" fontId="9" fillId="2" borderId="0" xfId="0" applyFont="1" applyFill="1" applyAlignment="1">
      <alignment vertical="center" wrapText="1"/>
    </xf>
    <xf numFmtId="0" fontId="11" fillId="2" borderId="0" xfId="0" applyFont="1" applyFill="1" applyAlignment="1">
      <alignment vertical="center" wrapText="1"/>
    </xf>
    <xf numFmtId="1" fontId="11" fillId="2" borderId="0" xfId="0" applyNumberFormat="1" applyFont="1" applyFill="1" applyAlignment="1">
      <alignment vertical="center" wrapText="1"/>
    </xf>
    <xf numFmtId="1" fontId="58" fillId="0" borderId="0" xfId="0" applyNumberFormat="1" applyFont="1" applyAlignment="1">
      <alignment vertical="center"/>
    </xf>
    <xf numFmtId="1" fontId="31" fillId="0" borderId="0" xfId="0" applyNumberFormat="1" applyFont="1" applyAlignment="1">
      <alignment vertical="center"/>
    </xf>
    <xf numFmtId="0" fontId="31" fillId="0" borderId="0" xfId="0" applyFont="1" applyAlignment="1">
      <alignment horizontal="right" vertical="center"/>
    </xf>
    <xf numFmtId="0" fontId="9" fillId="2" borderId="0" xfId="0" applyFont="1" applyFill="1" applyAlignment="1">
      <alignment horizontal="left" vertical="center" wrapText="1"/>
    </xf>
    <xf numFmtId="0" fontId="9" fillId="2" borderId="0" xfId="0" applyFont="1" applyFill="1" applyAlignment="1">
      <alignment horizontal="left" vertical="center"/>
    </xf>
    <xf numFmtId="1" fontId="9" fillId="2" borderId="0" xfId="0" applyNumberFormat="1" applyFont="1" applyFill="1" applyAlignment="1">
      <alignment horizontal="left" vertical="center" wrapText="1"/>
    </xf>
    <xf numFmtId="0" fontId="81" fillId="0" borderId="0" xfId="0" applyFont="1" applyAlignment="1">
      <alignment vertical="center"/>
    </xf>
    <xf numFmtId="0" fontId="33" fillId="2" borderId="0" xfId="0" applyFont="1" applyFill="1" applyAlignment="1">
      <alignment horizontal="left" vertical="center" wrapText="1"/>
    </xf>
    <xf numFmtId="0" fontId="11" fillId="2" borderId="0" xfId="0" applyFont="1" applyFill="1" applyAlignment="1">
      <alignment horizontal="left" vertical="center" wrapText="1"/>
    </xf>
    <xf numFmtId="1" fontId="11" fillId="2" borderId="0" xfId="0" applyNumberFormat="1" applyFont="1" applyFill="1" applyAlignment="1">
      <alignment horizontal="left" vertical="center" wrapText="1"/>
    </xf>
    <xf numFmtId="0" fontId="27" fillId="0" borderId="0" xfId="0" applyFont="1" applyAlignment="1">
      <alignment wrapText="1"/>
    </xf>
    <xf numFmtId="0" fontId="27" fillId="0" borderId="0" xfId="0" applyFont="1"/>
    <xf numFmtId="0" fontId="58" fillId="0" borderId="0" xfId="0" applyFont="1" applyAlignment="1">
      <alignment horizontal="center"/>
    </xf>
    <xf numFmtId="0" fontId="58" fillId="0" borderId="0" xfId="0" applyFont="1" applyAlignment="1">
      <alignment wrapText="1"/>
    </xf>
    <xf numFmtId="0" fontId="3" fillId="0" borderId="0" xfId="0" applyFont="1" applyAlignment="1">
      <alignment horizontal="center"/>
    </xf>
    <xf numFmtId="166" fontId="5" fillId="0" borderId="5" xfId="2" applyNumberFormat="1" applyFont="1" applyFill="1" applyBorder="1" applyAlignment="1">
      <alignment horizontal="center" vertical="center" wrapText="1"/>
    </xf>
    <xf numFmtId="0" fontId="34" fillId="0" borderId="0" xfId="0" applyFont="1" applyAlignment="1">
      <alignment horizontal="center" vertical="center"/>
    </xf>
    <xf numFmtId="166" fontId="19" fillId="0" borderId="8" xfId="2" applyNumberFormat="1" applyFont="1" applyFill="1" applyBorder="1" applyAlignment="1">
      <alignment horizontal="left" vertical="center" wrapText="1"/>
    </xf>
    <xf numFmtId="166" fontId="19" fillId="0" borderId="8" xfId="2" applyNumberFormat="1" applyFont="1" applyFill="1" applyBorder="1" applyAlignment="1">
      <alignment horizontal="center" vertical="center" wrapText="1"/>
    </xf>
    <xf numFmtId="166" fontId="14" fillId="0" borderId="8" xfId="2" applyNumberFormat="1" applyFont="1" applyFill="1" applyBorder="1" applyAlignment="1">
      <alignment horizontal="left" vertical="center" wrapText="1"/>
    </xf>
    <xf numFmtId="0" fontId="16" fillId="0" borderId="0" xfId="0" applyFont="1" applyAlignment="1">
      <alignment horizontal="center" vertical="center"/>
    </xf>
    <xf numFmtId="0" fontId="11" fillId="0" borderId="0" xfId="0" applyFont="1" applyAlignment="1">
      <alignment vertical="center"/>
    </xf>
    <xf numFmtId="0" fontId="5" fillId="0" borderId="0" xfId="0" applyFont="1" applyAlignment="1">
      <alignment horizontal="center" vertical="center"/>
    </xf>
    <xf numFmtId="0" fontId="23" fillId="0" borderId="0" xfId="0" applyFont="1" applyAlignment="1">
      <alignment horizontal="center" vertical="center"/>
    </xf>
    <xf numFmtId="0" fontId="6" fillId="0" borderId="0" xfId="0" applyFont="1" applyAlignment="1">
      <alignment horizontal="left" vertical="center"/>
    </xf>
    <xf numFmtId="0" fontId="30" fillId="0" borderId="0" xfId="0" applyFont="1" applyAlignment="1">
      <alignment vertical="center"/>
    </xf>
    <xf numFmtId="0" fontId="7" fillId="0" borderId="0" xfId="0" applyFont="1" applyAlignment="1">
      <alignment vertical="center"/>
    </xf>
    <xf numFmtId="0" fontId="82" fillId="0" borderId="0" xfId="0" applyFont="1" applyAlignment="1">
      <alignment vertical="center"/>
    </xf>
    <xf numFmtId="49" fontId="14" fillId="0" borderId="0" xfId="0" applyNumberFormat="1" applyFont="1" applyAlignment="1">
      <alignment horizontal="center" vertical="center"/>
    </xf>
    <xf numFmtId="0" fontId="36" fillId="0" borderId="0" xfId="0" applyFont="1" applyAlignment="1">
      <alignment horizontal="right" vertical="center"/>
    </xf>
    <xf numFmtId="0" fontId="40" fillId="0" borderId="0" xfId="0" applyFont="1" applyAlignment="1">
      <alignment horizontal="right" vertical="center"/>
    </xf>
    <xf numFmtId="0" fontId="37" fillId="0" borderId="0" xfId="0" applyFont="1" applyAlignment="1">
      <alignment horizontal="left" vertical="center"/>
    </xf>
    <xf numFmtId="166" fontId="19" fillId="0" borderId="36" xfId="2" applyNumberFormat="1" applyFont="1" applyFill="1" applyBorder="1" applyAlignment="1">
      <alignment horizontal="center" vertical="center" wrapText="1"/>
    </xf>
    <xf numFmtId="49" fontId="14" fillId="0" borderId="8" xfId="2" applyNumberFormat="1" applyFont="1" applyFill="1" applyBorder="1" applyAlignment="1">
      <alignment horizontal="center" vertical="center" wrapText="1"/>
    </xf>
    <xf numFmtId="166" fontId="14" fillId="0" borderId="8" xfId="2" applyNumberFormat="1" applyFont="1" applyFill="1" applyBorder="1" applyAlignment="1">
      <alignment horizontal="center" vertical="center" wrapText="1"/>
    </xf>
    <xf numFmtId="170" fontId="38" fillId="0" borderId="8" xfId="8" applyNumberFormat="1" applyFont="1" applyFill="1" applyBorder="1" applyAlignment="1">
      <alignment horizontal="center" vertical="center" wrapText="1"/>
    </xf>
    <xf numFmtId="49" fontId="19" fillId="0" borderId="8" xfId="0" applyNumberFormat="1" applyFont="1" applyBorder="1" applyAlignment="1">
      <alignment horizontal="center" vertical="center"/>
    </xf>
    <xf numFmtId="0" fontId="45" fillId="0" borderId="0" xfId="0" applyFont="1" applyAlignment="1">
      <alignment vertical="center"/>
    </xf>
    <xf numFmtId="166" fontId="14" fillId="0" borderId="0" xfId="1" applyNumberFormat="1" applyFont="1" applyAlignment="1">
      <alignment vertical="center"/>
    </xf>
    <xf numFmtId="166" fontId="38" fillId="0" borderId="0" xfId="1" applyNumberFormat="1" applyFont="1" applyAlignment="1">
      <alignment vertical="center"/>
    </xf>
    <xf numFmtId="166" fontId="19" fillId="0" borderId="2" xfId="1" applyNumberFormat="1" applyFont="1" applyBorder="1" applyAlignment="1">
      <alignment horizontal="center" vertical="center" wrapText="1"/>
    </xf>
    <xf numFmtId="166" fontId="14" fillId="0" borderId="13" xfId="1" applyNumberFormat="1" applyFont="1" applyBorder="1" applyAlignment="1">
      <alignment horizontal="center" vertical="center"/>
    </xf>
    <xf numFmtId="166" fontId="14" fillId="0" borderId="13" xfId="1" applyNumberFormat="1" applyFont="1" applyBorder="1" applyAlignment="1">
      <alignment vertical="center"/>
    </xf>
    <xf numFmtId="166" fontId="14" fillId="0" borderId="18" xfId="1" applyNumberFormat="1" applyFont="1" applyBorder="1" applyAlignment="1">
      <alignment horizontal="center" vertical="center"/>
    </xf>
    <xf numFmtId="166" fontId="14" fillId="0" borderId="18" xfId="1" applyNumberFormat="1" applyFont="1" applyBorder="1" applyAlignment="1">
      <alignment vertical="center"/>
    </xf>
    <xf numFmtId="0" fontId="0" fillId="0" borderId="0" xfId="0" applyAlignment="1">
      <alignment horizontal="center" vertical="center"/>
    </xf>
    <xf numFmtId="0" fontId="5" fillId="0" borderId="0" xfId="0" applyFont="1" applyAlignment="1">
      <alignment vertical="center" wrapText="1"/>
    </xf>
    <xf numFmtId="0" fontId="14" fillId="0" borderId="0" xfId="0" applyFont="1" applyAlignment="1">
      <alignment horizontal="left" vertical="center"/>
    </xf>
    <xf numFmtId="0" fontId="3" fillId="0" borderId="0" xfId="0" applyFont="1" applyAlignment="1">
      <alignment horizontal="right"/>
    </xf>
    <xf numFmtId="0" fontId="28" fillId="0" borderId="0" xfId="0" applyFont="1" applyAlignment="1">
      <alignment vertical="center" wrapText="1"/>
    </xf>
    <xf numFmtId="0" fontId="6" fillId="4" borderId="40"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3" fillId="0" borderId="14" xfId="0" quotePrefix="1" applyFont="1" applyBorder="1" applyAlignment="1">
      <alignment horizontal="center" vertical="center"/>
    </xf>
    <xf numFmtId="0" fontId="3" fillId="0" borderId="6" xfId="0" quotePrefix="1" applyFont="1" applyBorder="1" applyAlignment="1">
      <alignment horizontal="center" vertical="center"/>
    </xf>
    <xf numFmtId="0" fontId="3" fillId="0" borderId="6" xfId="0" quotePrefix="1" applyFont="1" applyBorder="1" applyAlignment="1">
      <alignment horizontal="center" vertical="center" wrapText="1"/>
    </xf>
    <xf numFmtId="166" fontId="3" fillId="0" borderId="6" xfId="1" quotePrefix="1" applyNumberFormat="1" applyFont="1" applyBorder="1" applyAlignment="1">
      <alignment horizontal="center" vertical="center" wrapText="1"/>
    </xf>
    <xf numFmtId="166" fontId="3" fillId="0" borderId="21" xfId="1" quotePrefix="1" applyNumberFormat="1" applyFont="1" applyBorder="1" applyAlignment="1">
      <alignment horizontal="center" vertical="center"/>
    </xf>
    <xf numFmtId="0" fontId="3" fillId="0" borderId="21" xfId="0" quotePrefix="1" applyFont="1" applyBorder="1" applyAlignment="1">
      <alignment horizontal="center" vertical="center"/>
    </xf>
    <xf numFmtId="166" fontId="5" fillId="0" borderId="5" xfId="2" applyNumberFormat="1" applyFont="1" applyFill="1" applyBorder="1" applyAlignment="1">
      <alignment horizontal="left" vertical="center" wrapText="1"/>
    </xf>
    <xf numFmtId="0" fontId="5" fillId="3" borderId="45" xfId="0" applyFont="1" applyFill="1" applyBorder="1" applyAlignment="1">
      <alignment horizontal="center" vertical="top" wrapText="1"/>
    </xf>
    <xf numFmtId="0" fontId="5" fillId="3" borderId="45" xfId="0" applyFont="1" applyFill="1" applyBorder="1" applyAlignment="1">
      <alignment horizontal="justify" vertical="top" wrapText="1"/>
    </xf>
    <xf numFmtId="43" fontId="5" fillId="3" borderId="45" xfId="1" applyFont="1" applyFill="1" applyBorder="1" applyAlignment="1">
      <alignment horizontal="center" vertical="top" wrapText="1"/>
    </xf>
    <xf numFmtId="43" fontId="5" fillId="3" borderId="46" xfId="1" applyFont="1" applyFill="1" applyBorder="1" applyAlignment="1">
      <alignment horizontal="center" vertical="center" wrapText="1"/>
    </xf>
    <xf numFmtId="0" fontId="5" fillId="3" borderId="45" xfId="0" applyFont="1" applyFill="1" applyBorder="1" applyAlignment="1">
      <alignment vertical="top"/>
    </xf>
    <xf numFmtId="0" fontId="4" fillId="0" borderId="46" xfId="0" applyFont="1" applyBorder="1" applyAlignment="1">
      <alignment horizontal="center" vertical="center" wrapText="1"/>
    </xf>
    <xf numFmtId="0" fontId="8" fillId="0" borderId="46" xfId="0" applyFont="1" applyBorder="1" applyAlignment="1">
      <alignment horizontal="left" vertical="center" wrapText="1"/>
    </xf>
    <xf numFmtId="43" fontId="4" fillId="0" borderId="46" xfId="1" applyFont="1" applyBorder="1" applyAlignment="1">
      <alignment horizontal="center" vertical="center" wrapText="1"/>
    </xf>
    <xf numFmtId="0" fontId="4" fillId="0" borderId="46" xfId="0" applyFont="1" applyBorder="1" applyAlignment="1">
      <alignment vertical="center"/>
    </xf>
    <xf numFmtId="0" fontId="4" fillId="0" borderId="46" xfId="0" applyFont="1" applyBorder="1" applyAlignment="1">
      <alignment horizontal="left" vertical="center" wrapText="1"/>
    </xf>
    <xf numFmtId="0" fontId="8" fillId="0" borderId="46" xfId="0" applyFont="1" applyBorder="1" applyAlignment="1">
      <alignment horizontal="center" vertical="center" wrapText="1"/>
    </xf>
    <xf numFmtId="0" fontId="8" fillId="0" borderId="46" xfId="0" quotePrefix="1" applyFont="1" applyBorder="1" applyAlignment="1">
      <alignment horizontal="left" vertical="center" wrapText="1"/>
    </xf>
    <xf numFmtId="43" fontId="8" fillId="0" borderId="46" xfId="1" applyFont="1" applyBorder="1" applyAlignment="1">
      <alignment horizontal="center" vertical="center" wrapText="1"/>
    </xf>
    <xf numFmtId="0" fontId="8" fillId="0" borderId="46" xfId="0" applyFont="1" applyBorder="1" applyAlignment="1">
      <alignment vertical="center"/>
    </xf>
    <xf numFmtId="0" fontId="8" fillId="0" borderId="47" xfId="0" applyFont="1" applyBorder="1" applyAlignment="1">
      <alignment horizontal="center" vertical="center" wrapText="1"/>
    </xf>
    <xf numFmtId="0" fontId="4" fillId="0" borderId="47" xfId="0" applyFont="1" applyBorder="1" applyAlignment="1">
      <alignment horizontal="left" vertical="center" wrapText="1"/>
    </xf>
    <xf numFmtId="0" fontId="4" fillId="0" borderId="47" xfId="0" applyFont="1" applyBorder="1" applyAlignment="1">
      <alignment horizontal="center" vertical="center" wrapText="1"/>
    </xf>
    <xf numFmtId="43" fontId="4" fillId="0" borderId="47" xfId="1" applyFont="1" applyBorder="1" applyAlignment="1">
      <alignment horizontal="center" vertical="center" wrapText="1"/>
    </xf>
    <xf numFmtId="0" fontId="4" fillId="0" borderId="47" xfId="0" applyFont="1" applyBorder="1" applyAlignment="1">
      <alignment vertical="center"/>
    </xf>
    <xf numFmtId="0" fontId="84" fillId="0" borderId="0" xfId="9" applyFont="1" applyAlignment="1">
      <alignment vertical="center"/>
    </xf>
    <xf numFmtId="0" fontId="33" fillId="0" borderId="4" xfId="7" applyFont="1" applyBorder="1" applyAlignment="1">
      <alignment horizontal="center" vertical="center"/>
    </xf>
    <xf numFmtId="0" fontId="33" fillId="0" borderId="20" xfId="7" applyFont="1" applyBorder="1" applyAlignment="1">
      <alignment horizontal="center" vertical="center"/>
    </xf>
    <xf numFmtId="0" fontId="32" fillId="0" borderId="8" xfId="7" applyFont="1" applyBorder="1" applyAlignment="1">
      <alignment horizontal="center" vertical="center" wrapText="1"/>
    </xf>
    <xf numFmtId="0" fontId="11" fillId="0" borderId="0" xfId="7" applyFont="1" applyAlignment="1">
      <alignment horizontal="center"/>
    </xf>
    <xf numFmtId="0" fontId="32" fillId="0" borderId="8" xfId="7" applyFont="1" applyBorder="1" applyAlignment="1">
      <alignment horizontal="center" vertical="center"/>
    </xf>
    <xf numFmtId="0" fontId="32" fillId="0" borderId="20" xfId="7" quotePrefix="1" applyFont="1" applyBorder="1" applyAlignment="1">
      <alignment horizontal="center" vertical="center"/>
    </xf>
    <xf numFmtId="0" fontId="45" fillId="0" borderId="8" xfId="0" applyFont="1" applyBorder="1" applyAlignment="1">
      <alignment horizontal="center" vertical="center"/>
    </xf>
    <xf numFmtId="0" fontId="33" fillId="2" borderId="20" xfId="7" applyFont="1" applyFill="1" applyBorder="1" applyAlignment="1">
      <alignment horizontal="left" vertical="center" wrapText="1"/>
    </xf>
    <xf numFmtId="0" fontId="33" fillId="2" borderId="20" xfId="7" applyFont="1" applyFill="1" applyBorder="1" applyAlignment="1">
      <alignment horizontal="center" vertical="center" wrapText="1"/>
    </xf>
    <xf numFmtId="0" fontId="14" fillId="2" borderId="0" xfId="3" applyFont="1" applyFill="1" applyAlignment="1" applyProtection="1">
      <alignment horizontal="center" vertical="center" shrinkToFit="1"/>
    </xf>
    <xf numFmtId="0" fontId="14" fillId="2" borderId="0" xfId="3" applyFont="1" applyFill="1" applyAlignment="1" applyProtection="1">
      <alignment vertical="center" shrinkToFit="1"/>
    </xf>
    <xf numFmtId="171" fontId="14" fillId="2" borderId="0" xfId="3" applyNumberFormat="1" applyFont="1" applyFill="1" applyAlignment="1" applyProtection="1">
      <alignment horizontal="center" vertical="center" shrinkToFit="1"/>
    </xf>
    <xf numFmtId="49" fontId="14" fillId="2" borderId="0" xfId="3" applyNumberFormat="1" applyFont="1" applyFill="1" applyAlignment="1" applyProtection="1">
      <alignment horizontal="center" vertical="center" shrinkToFit="1"/>
    </xf>
    <xf numFmtId="0" fontId="14" fillId="2" borderId="0" xfId="3" applyFont="1" applyFill="1" applyAlignment="1" applyProtection="1">
      <alignment horizontal="left" vertical="center" shrinkToFit="1"/>
    </xf>
    <xf numFmtId="172" fontId="14" fillId="2" borderId="0" xfId="3" applyNumberFormat="1" applyFont="1" applyFill="1" applyAlignment="1" applyProtection="1">
      <alignment vertical="center" shrinkToFit="1"/>
    </xf>
    <xf numFmtId="0" fontId="33" fillId="2" borderId="0" xfId="3" applyFont="1" applyFill="1" applyAlignment="1" applyProtection="1">
      <alignment vertical="center"/>
    </xf>
    <xf numFmtId="0" fontId="19" fillId="2" borderId="0" xfId="3" applyFont="1" applyFill="1" applyAlignment="1" applyProtection="1">
      <alignment vertical="center"/>
    </xf>
    <xf numFmtId="0" fontId="19" fillId="2" borderId="0" xfId="3" applyFont="1" applyFill="1" applyAlignment="1" applyProtection="1">
      <alignment horizontal="center" vertical="center" shrinkToFit="1"/>
    </xf>
    <xf numFmtId="0" fontId="19" fillId="2" borderId="0" xfId="3" applyFont="1" applyFill="1" applyAlignment="1" applyProtection="1">
      <alignment vertical="center" shrinkToFit="1"/>
    </xf>
    <xf numFmtId="171" fontId="19" fillId="2" borderId="0" xfId="3" applyNumberFormat="1" applyFont="1" applyFill="1" applyAlignment="1" applyProtection="1">
      <alignment horizontal="center" vertical="center" shrinkToFit="1"/>
    </xf>
    <xf numFmtId="49" fontId="19" fillId="2" borderId="0" xfId="3" applyNumberFormat="1" applyFont="1" applyFill="1" applyAlignment="1" applyProtection="1">
      <alignment horizontal="center" vertical="center" shrinkToFit="1"/>
    </xf>
    <xf numFmtId="0" fontId="19" fillId="2" borderId="0" xfId="3" applyFont="1" applyFill="1" applyAlignment="1" applyProtection="1">
      <alignment horizontal="left" vertical="center" shrinkToFit="1"/>
    </xf>
    <xf numFmtId="172" fontId="19" fillId="2" borderId="0" xfId="3" applyNumberFormat="1" applyFont="1" applyFill="1" applyAlignment="1" applyProtection="1">
      <alignment vertical="center" shrinkToFit="1"/>
    </xf>
    <xf numFmtId="0" fontId="32" fillId="2" borderId="0" xfId="3" applyFont="1" applyFill="1" applyAlignment="1" applyProtection="1">
      <alignment vertical="center"/>
    </xf>
    <xf numFmtId="0" fontId="19" fillId="2" borderId="8" xfId="3" applyFont="1" applyFill="1" applyBorder="1" applyAlignment="1" applyProtection="1">
      <alignment horizontal="center" vertical="center" wrapText="1" shrinkToFit="1"/>
    </xf>
    <xf numFmtId="172" fontId="19" fillId="2" borderId="8" xfId="3" applyNumberFormat="1" applyFont="1" applyFill="1" applyBorder="1" applyAlignment="1" applyProtection="1">
      <alignment horizontal="center" vertical="center" wrapText="1" shrinkToFit="1"/>
    </xf>
    <xf numFmtId="49" fontId="19" fillId="2" borderId="8" xfId="3" applyNumberFormat="1" applyFont="1" applyFill="1" applyBorder="1" applyAlignment="1" applyProtection="1">
      <alignment vertical="center" wrapText="1" shrinkToFit="1"/>
    </xf>
    <xf numFmtId="0" fontId="32" fillId="2" borderId="0" xfId="3" applyFont="1" applyFill="1" applyAlignment="1" applyProtection="1">
      <alignment horizontal="center" vertical="center" wrapText="1"/>
    </xf>
    <xf numFmtId="0" fontId="14" fillId="2" borderId="8" xfId="3" applyFont="1" applyFill="1" applyBorder="1" applyAlignment="1" applyProtection="1">
      <alignment horizontal="center" vertical="center" shrinkToFit="1"/>
    </xf>
    <xf numFmtId="0" fontId="14" fillId="2" borderId="8" xfId="3" applyFont="1" applyFill="1" applyBorder="1" applyAlignment="1" applyProtection="1">
      <alignment vertical="center" shrinkToFit="1"/>
    </xf>
    <xf numFmtId="49" fontId="14" fillId="2" borderId="8" xfId="3" applyNumberFormat="1" applyFont="1" applyFill="1" applyBorder="1" applyAlignment="1" applyProtection="1">
      <alignment horizontal="center" vertical="center" shrinkToFit="1"/>
    </xf>
    <xf numFmtId="171" fontId="14" fillId="2" borderId="8" xfId="3" applyNumberFormat="1" applyFont="1" applyFill="1" applyBorder="1" applyAlignment="1" applyProtection="1">
      <alignment horizontal="center" vertical="center" shrinkToFit="1"/>
    </xf>
    <xf numFmtId="0" fontId="14" fillId="2" borderId="8" xfId="3" applyFont="1" applyFill="1" applyBorder="1" applyAlignment="1" applyProtection="1">
      <alignment horizontal="left" vertical="center" shrinkToFit="1"/>
    </xf>
    <xf numFmtId="172" fontId="14" fillId="2" borderId="8" xfId="3" applyNumberFormat="1" applyFont="1" applyFill="1" applyBorder="1" applyAlignment="1" applyProtection="1">
      <alignment vertical="center" shrinkToFit="1"/>
    </xf>
    <xf numFmtId="165" fontId="14" fillId="2" borderId="8" xfId="3" applyNumberFormat="1" applyFont="1" applyFill="1" applyBorder="1" applyAlignment="1" applyProtection="1">
      <alignment horizontal="center" vertical="center" shrinkToFit="1"/>
    </xf>
    <xf numFmtId="14" fontId="14" fillId="2" borderId="8" xfId="3" applyNumberFormat="1" applyFont="1" applyFill="1" applyBorder="1" applyAlignment="1" applyProtection="1">
      <alignment horizontal="center" vertical="center" shrinkToFit="1"/>
    </xf>
    <xf numFmtId="165" fontId="14" fillId="2" borderId="8" xfId="10" applyFont="1" applyFill="1" applyBorder="1" applyAlignment="1">
      <alignment horizontal="center" vertical="center" shrinkToFit="1"/>
    </xf>
    <xf numFmtId="165" fontId="19" fillId="2" borderId="0" xfId="10" applyFont="1" applyFill="1" applyAlignment="1">
      <alignment vertical="center"/>
    </xf>
    <xf numFmtId="173" fontId="19" fillId="2" borderId="0" xfId="3" applyNumberFormat="1" applyFont="1" applyFill="1" applyAlignment="1" applyProtection="1">
      <alignment vertical="center"/>
    </xf>
    <xf numFmtId="165" fontId="14" fillId="2" borderId="8" xfId="3" applyNumberFormat="1" applyFont="1" applyFill="1" applyBorder="1" applyAlignment="1" applyProtection="1">
      <alignment vertical="center" shrinkToFit="1"/>
    </xf>
    <xf numFmtId="0" fontId="14" fillId="4" borderId="8" xfId="3" applyFont="1" applyFill="1" applyBorder="1" applyAlignment="1" applyProtection="1">
      <alignment vertical="center" shrinkToFit="1"/>
    </xf>
    <xf numFmtId="172" fontId="14" fillId="2" borderId="8" xfId="3" quotePrefix="1" applyNumberFormat="1" applyFont="1" applyFill="1" applyBorder="1" applyAlignment="1" applyProtection="1">
      <alignment vertical="center" shrinkToFit="1"/>
    </xf>
    <xf numFmtId="0" fontId="14" fillId="2" borderId="8" xfId="3" applyFont="1" applyFill="1" applyBorder="1" applyAlignment="1" applyProtection="1">
      <alignment vertical="center" wrapText="1" shrinkToFit="1"/>
    </xf>
    <xf numFmtId="1" fontId="14" fillId="2" borderId="8" xfId="3" applyNumberFormat="1" applyFont="1" applyFill="1" applyBorder="1" applyAlignment="1" applyProtection="1">
      <alignment horizontal="center" vertical="center" shrinkToFit="1"/>
    </xf>
    <xf numFmtId="0" fontId="40" fillId="2" borderId="0" xfId="3" applyFont="1" applyFill="1" applyAlignment="1" applyProtection="1">
      <alignment vertical="center"/>
    </xf>
    <xf numFmtId="14" fontId="14" fillId="2" borderId="8" xfId="3" applyNumberFormat="1" applyFont="1" applyFill="1" applyBorder="1" applyAlignment="1" applyProtection="1">
      <alignment vertical="center" shrinkToFit="1"/>
    </xf>
    <xf numFmtId="3" fontId="14" fillId="2" borderId="8" xfId="3" quotePrefix="1" applyNumberFormat="1" applyFont="1" applyFill="1" applyBorder="1" applyAlignment="1" applyProtection="1">
      <alignment horizontal="center" vertical="center" shrinkToFit="1"/>
    </xf>
    <xf numFmtId="14" fontId="14" fillId="2" borderId="8" xfId="3" applyNumberFormat="1" applyFont="1" applyFill="1" applyBorder="1" applyAlignment="1" applyProtection="1">
      <alignment vertical="center"/>
    </xf>
    <xf numFmtId="0" fontId="38" fillId="2" borderId="8" xfId="3" applyFont="1" applyFill="1" applyBorder="1" applyAlignment="1" applyProtection="1">
      <alignment vertical="center" shrinkToFit="1"/>
    </xf>
    <xf numFmtId="49" fontId="38" fillId="2" borderId="8" xfId="3" applyNumberFormat="1" applyFont="1" applyFill="1" applyBorder="1" applyAlignment="1" applyProtection="1">
      <alignment horizontal="center" vertical="center" shrinkToFit="1"/>
    </xf>
    <xf numFmtId="171" fontId="38" fillId="2" borderId="8" xfId="3" applyNumberFormat="1" applyFont="1" applyFill="1" applyBorder="1" applyAlignment="1" applyProtection="1">
      <alignment horizontal="center" vertical="center" shrinkToFit="1"/>
    </xf>
    <xf numFmtId="0" fontId="38" fillId="2" borderId="8" xfId="3" applyFont="1" applyFill="1" applyBorder="1" applyAlignment="1" applyProtection="1">
      <alignment horizontal="left" vertical="center" shrinkToFit="1"/>
    </xf>
    <xf numFmtId="0" fontId="38" fillId="2" borderId="8" xfId="3" applyFont="1" applyFill="1" applyBorder="1" applyAlignment="1" applyProtection="1">
      <alignment horizontal="center" vertical="center" shrinkToFit="1"/>
    </xf>
    <xf numFmtId="1" fontId="38" fillId="2" borderId="8" xfId="3" applyNumberFormat="1" applyFont="1" applyFill="1" applyBorder="1" applyAlignment="1" applyProtection="1">
      <alignment horizontal="center" vertical="center" shrinkToFit="1"/>
    </xf>
    <xf numFmtId="165" fontId="38" fillId="2" borderId="8" xfId="10" applyFont="1" applyFill="1" applyBorder="1" applyAlignment="1">
      <alignment horizontal="center" vertical="center" shrinkToFit="1"/>
    </xf>
    <xf numFmtId="0" fontId="14" fillId="2" borderId="8" xfId="11" applyFont="1" applyFill="1" applyBorder="1" applyAlignment="1">
      <alignment vertical="center" shrinkToFit="1"/>
    </xf>
    <xf numFmtId="171" fontId="14" fillId="2" borderId="8" xfId="11" applyNumberFormat="1" applyFont="1" applyFill="1" applyBorder="1" applyAlignment="1">
      <alignment horizontal="center" vertical="center" shrinkToFit="1"/>
    </xf>
    <xf numFmtId="49" fontId="14" fillId="2" borderId="8" xfId="11" applyNumberFormat="1" applyFont="1" applyFill="1" applyBorder="1" applyAlignment="1">
      <alignment horizontal="left" vertical="center" shrinkToFit="1"/>
    </xf>
    <xf numFmtId="17" fontId="14" fillId="2" borderId="8" xfId="3" applyNumberFormat="1" applyFont="1" applyFill="1" applyBorder="1" applyAlignment="1" applyProtection="1">
      <alignment vertical="center" shrinkToFit="1"/>
    </xf>
    <xf numFmtId="0" fontId="14" fillId="0" borderId="8" xfId="3" applyFont="1" applyBorder="1" applyAlignment="1" applyProtection="1">
      <alignment vertical="center" wrapText="1"/>
    </xf>
    <xf numFmtId="174" fontId="19" fillId="2" borderId="0" xfId="10" applyNumberFormat="1" applyFont="1" applyFill="1" applyAlignment="1">
      <alignment vertical="center"/>
    </xf>
    <xf numFmtId="172" fontId="38" fillId="2" borderId="8" xfId="3" applyNumberFormat="1" applyFont="1" applyFill="1" applyBorder="1" applyAlignment="1" applyProtection="1">
      <alignment vertical="center" shrinkToFit="1"/>
    </xf>
    <xf numFmtId="14" fontId="38" fillId="2" borderId="8" xfId="3" applyNumberFormat="1" applyFont="1" applyFill="1" applyBorder="1" applyAlignment="1" applyProtection="1">
      <alignment horizontal="center" vertical="center" shrinkToFit="1"/>
    </xf>
    <xf numFmtId="0" fontId="33" fillId="2" borderId="8" xfId="11" applyFont="1" applyFill="1" applyBorder="1" applyAlignment="1">
      <alignment vertical="center"/>
    </xf>
    <xf numFmtId="0" fontId="33" fillId="2" borderId="8" xfId="11" applyFont="1" applyFill="1" applyBorder="1" applyAlignment="1">
      <alignment horizontal="center" vertical="center"/>
    </xf>
    <xf numFmtId="14" fontId="33" fillId="2" borderId="8" xfId="11" applyNumberFormat="1" applyFont="1" applyFill="1" applyBorder="1" applyAlignment="1">
      <alignment horizontal="center" vertical="center"/>
    </xf>
    <xf numFmtId="49" fontId="33" fillId="2" borderId="8" xfId="11" applyNumberFormat="1" applyFont="1" applyFill="1" applyBorder="1" applyAlignment="1">
      <alignment horizontal="center" vertical="center"/>
    </xf>
    <xf numFmtId="0" fontId="33" fillId="2" borderId="8" xfId="11" applyFont="1" applyFill="1" applyBorder="1" applyAlignment="1">
      <alignment vertical="center" shrinkToFit="1"/>
    </xf>
    <xf numFmtId="0" fontId="33" fillId="2" borderId="8" xfId="3" applyFont="1" applyFill="1" applyBorder="1" applyAlignment="1" applyProtection="1">
      <alignment vertical="center"/>
    </xf>
    <xf numFmtId="0" fontId="14" fillId="2" borderId="8" xfId="3" applyFont="1" applyFill="1" applyBorder="1" applyAlignment="1" applyProtection="1">
      <alignment vertical="center"/>
    </xf>
    <xf numFmtId="0" fontId="33" fillId="4" borderId="0" xfId="11" applyFont="1" applyFill="1" applyAlignment="1">
      <alignment vertical="center"/>
    </xf>
    <xf numFmtId="0" fontId="38" fillId="2" borderId="8" xfId="3" applyFont="1" applyFill="1" applyBorder="1" applyAlignment="1" applyProtection="1">
      <alignment vertical="center"/>
    </xf>
    <xf numFmtId="14" fontId="19" fillId="2" borderId="0" xfId="3" applyNumberFormat="1" applyFont="1" applyFill="1" applyAlignment="1" applyProtection="1">
      <alignment vertical="center"/>
    </xf>
    <xf numFmtId="0" fontId="14" fillId="2" borderId="8" xfId="3" applyFont="1" applyFill="1" applyBorder="1" applyAlignment="1" applyProtection="1">
      <alignment horizontal="center" vertical="center" wrapText="1"/>
    </xf>
    <xf numFmtId="0" fontId="26" fillId="0" borderId="8" xfId="3" applyBorder="1" applyAlignment="1" applyProtection="1">
      <alignment vertical="center" shrinkToFit="1"/>
    </xf>
    <xf numFmtId="0" fontId="14" fillId="4" borderId="8" xfId="3" applyFont="1" applyFill="1" applyBorder="1" applyAlignment="1" applyProtection="1">
      <alignment horizontal="center" vertical="center" shrinkToFit="1"/>
    </xf>
    <xf numFmtId="171" fontId="14" fillId="4" borderId="8" xfId="3" applyNumberFormat="1" applyFont="1" applyFill="1" applyBorder="1" applyAlignment="1" applyProtection="1">
      <alignment horizontal="center" vertical="center" shrinkToFit="1"/>
    </xf>
    <xf numFmtId="0" fontId="14" fillId="4" borderId="8" xfId="3" applyFont="1" applyFill="1" applyBorder="1" applyAlignment="1" applyProtection="1">
      <alignment horizontal="left" vertical="center" shrinkToFit="1"/>
    </xf>
    <xf numFmtId="172" fontId="14" fillId="4" borderId="8" xfId="3" applyNumberFormat="1" applyFont="1" applyFill="1" applyBorder="1" applyAlignment="1" applyProtection="1">
      <alignment vertical="center" shrinkToFit="1"/>
    </xf>
    <xf numFmtId="14" fontId="14" fillId="4" borderId="8" xfId="3" applyNumberFormat="1" applyFont="1" applyFill="1" applyBorder="1" applyAlignment="1" applyProtection="1">
      <alignment horizontal="center" vertical="center" shrinkToFit="1"/>
    </xf>
    <xf numFmtId="165" fontId="14" fillId="4" borderId="8" xfId="10" applyFont="1" applyFill="1" applyBorder="1" applyAlignment="1">
      <alignment horizontal="center" vertical="center" shrinkToFit="1"/>
    </xf>
    <xf numFmtId="14" fontId="14" fillId="4" borderId="8" xfId="3" applyNumberFormat="1" applyFont="1" applyFill="1" applyBorder="1" applyAlignment="1" applyProtection="1">
      <alignment vertical="center" shrinkToFit="1"/>
    </xf>
    <xf numFmtId="165" fontId="14" fillId="4" borderId="8" xfId="3" applyNumberFormat="1" applyFont="1" applyFill="1" applyBorder="1" applyAlignment="1" applyProtection="1">
      <alignment horizontal="center" vertical="center" shrinkToFit="1"/>
    </xf>
    <xf numFmtId="49" fontId="14" fillId="4" borderId="8" xfId="3" applyNumberFormat="1" applyFont="1" applyFill="1" applyBorder="1" applyAlignment="1" applyProtection="1">
      <alignment horizontal="center" vertical="center" shrinkToFit="1"/>
    </xf>
    <xf numFmtId="0" fontId="19" fillId="4" borderId="0" xfId="3" applyFont="1" applyFill="1" applyAlignment="1" applyProtection="1">
      <alignment vertical="center"/>
    </xf>
    <xf numFmtId="0" fontId="14" fillId="0" borderId="8" xfId="3" applyFont="1" applyBorder="1" applyAlignment="1" applyProtection="1">
      <alignment horizontal="center" vertical="center" shrinkToFit="1"/>
    </xf>
    <xf numFmtId="0" fontId="14" fillId="0" borderId="8" xfId="3" applyFont="1" applyBorder="1" applyAlignment="1" applyProtection="1">
      <alignment vertical="center" shrinkToFit="1"/>
    </xf>
    <xf numFmtId="49" fontId="14" fillId="0" borderId="8" xfId="3" applyNumberFormat="1" applyFont="1" applyBorder="1" applyAlignment="1" applyProtection="1">
      <alignment horizontal="center" vertical="center" shrinkToFit="1"/>
    </xf>
    <xf numFmtId="171" fontId="14" fillId="0" borderId="8" xfId="3" applyNumberFormat="1" applyFont="1" applyBorder="1" applyAlignment="1" applyProtection="1">
      <alignment horizontal="center" vertical="center" shrinkToFit="1"/>
    </xf>
    <xf numFmtId="0" fontId="14" fillId="0" borderId="8" xfId="3" applyFont="1" applyBorder="1" applyAlignment="1" applyProtection="1">
      <alignment horizontal="left" vertical="center" shrinkToFit="1"/>
    </xf>
    <xf numFmtId="165" fontId="14" fillId="0" borderId="8" xfId="3" applyNumberFormat="1" applyFont="1" applyBorder="1" applyAlignment="1" applyProtection="1">
      <alignment vertical="center" shrinkToFit="1"/>
    </xf>
    <xf numFmtId="172" fontId="14" fillId="0" borderId="8" xfId="3" applyNumberFormat="1" applyFont="1" applyBorder="1" applyAlignment="1" applyProtection="1">
      <alignment vertical="center" shrinkToFit="1"/>
    </xf>
    <xf numFmtId="14" fontId="14" fillId="0" borderId="8" xfId="3" applyNumberFormat="1" applyFont="1" applyBorder="1" applyAlignment="1" applyProtection="1">
      <alignment horizontal="center" vertical="center" shrinkToFit="1"/>
    </xf>
    <xf numFmtId="1" fontId="14" fillId="0" borderId="8" xfId="3" applyNumberFormat="1" applyFont="1" applyBorder="1" applyAlignment="1" applyProtection="1">
      <alignment horizontal="center" vertical="center" shrinkToFit="1"/>
    </xf>
    <xf numFmtId="165" fontId="14" fillId="0" borderId="8" xfId="3" applyNumberFormat="1" applyFont="1" applyBorder="1" applyAlignment="1" applyProtection="1">
      <alignment horizontal="center" vertical="center" shrinkToFit="1"/>
    </xf>
    <xf numFmtId="165" fontId="14" fillId="0" borderId="8" xfId="10" applyFont="1" applyFill="1" applyBorder="1" applyAlignment="1">
      <alignment horizontal="center" vertical="center" shrinkToFit="1"/>
    </xf>
    <xf numFmtId="0" fontId="19" fillId="0" borderId="0" xfId="3" applyFont="1" applyAlignment="1" applyProtection="1">
      <alignment vertical="center"/>
    </xf>
    <xf numFmtId="0" fontId="14" fillId="9" borderId="8" xfId="3" applyFont="1" applyFill="1" applyBorder="1" applyAlignment="1" applyProtection="1">
      <alignment horizontal="center" vertical="center" shrinkToFit="1"/>
    </xf>
    <xf numFmtId="0" fontId="14" fillId="9" borderId="8" xfId="3" applyFont="1" applyFill="1" applyBorder="1" applyAlignment="1" applyProtection="1">
      <alignment vertical="center" shrinkToFit="1"/>
    </xf>
    <xf numFmtId="49" fontId="14" fillId="9" borderId="8" xfId="3" applyNumberFormat="1" applyFont="1" applyFill="1" applyBorder="1" applyAlignment="1" applyProtection="1">
      <alignment horizontal="center" vertical="center" shrinkToFit="1"/>
    </xf>
    <xf numFmtId="171" fontId="14" fillId="9" borderId="8" xfId="3" applyNumberFormat="1" applyFont="1" applyFill="1" applyBorder="1" applyAlignment="1" applyProtection="1">
      <alignment horizontal="center" vertical="center" shrinkToFit="1"/>
    </xf>
    <xf numFmtId="0" fontId="14" fillId="9" borderId="8" xfId="3" applyFont="1" applyFill="1" applyBorder="1" applyAlignment="1" applyProtection="1">
      <alignment horizontal="left" vertical="center" shrinkToFit="1"/>
    </xf>
    <xf numFmtId="172" fontId="14" fillId="9" borderId="8" xfId="3" applyNumberFormat="1" applyFont="1" applyFill="1" applyBorder="1" applyAlignment="1" applyProtection="1">
      <alignment vertical="center" shrinkToFit="1"/>
    </xf>
    <xf numFmtId="14" fontId="14" fillId="9" borderId="8" xfId="3" applyNumberFormat="1" applyFont="1" applyFill="1" applyBorder="1" applyAlignment="1" applyProtection="1">
      <alignment horizontal="center" vertical="center" shrinkToFit="1"/>
    </xf>
    <xf numFmtId="165" fontId="14" fillId="9" borderId="8" xfId="3" applyNumberFormat="1" applyFont="1" applyFill="1" applyBorder="1" applyAlignment="1" applyProtection="1">
      <alignment horizontal="center" vertical="center" shrinkToFit="1"/>
    </xf>
    <xf numFmtId="165" fontId="14" fillId="9" borderId="8" xfId="10" applyFont="1" applyFill="1" applyBorder="1" applyAlignment="1">
      <alignment horizontal="center" vertical="center" shrinkToFit="1"/>
    </xf>
    <xf numFmtId="0" fontId="19" fillId="9" borderId="0" xfId="3" applyFont="1" applyFill="1" applyAlignment="1" applyProtection="1">
      <alignment vertical="center"/>
    </xf>
    <xf numFmtId="0" fontId="33" fillId="0" borderId="11" xfId="7" applyFont="1" applyBorder="1" applyAlignment="1">
      <alignment horizontal="left" vertical="center" wrapText="1"/>
    </xf>
    <xf numFmtId="0" fontId="33" fillId="0" borderId="11" xfId="7" applyFont="1" applyBorder="1" applyAlignment="1">
      <alignment horizontal="center" vertical="center" wrapText="1"/>
    </xf>
    <xf numFmtId="0" fontId="33" fillId="0" borderId="4" xfId="7" applyFont="1" applyBorder="1" applyAlignment="1">
      <alignment horizontal="center" vertical="center" wrapText="1"/>
    </xf>
    <xf numFmtId="0" fontId="33" fillId="0" borderId="4" xfId="7" applyFont="1" applyBorder="1" applyAlignment="1">
      <alignment horizontal="left" vertical="center" wrapText="1"/>
    </xf>
    <xf numFmtId="0" fontId="33" fillId="0" borderId="8" xfId="0" applyFont="1" applyBorder="1" applyAlignment="1">
      <alignment horizontal="center" vertical="center" wrapText="1"/>
    </xf>
    <xf numFmtId="166" fontId="3" fillId="0" borderId="8" xfId="2" applyNumberFormat="1" applyFont="1" applyFill="1" applyBorder="1" applyAlignment="1">
      <alignment horizontal="left" vertical="center"/>
    </xf>
    <xf numFmtId="0" fontId="3" fillId="0" borderId="8" xfId="0" applyFont="1" applyBorder="1" applyAlignment="1">
      <alignment horizontal="center" vertical="center" wrapText="1"/>
    </xf>
    <xf numFmtId="0" fontId="3" fillId="0" borderId="8" xfId="0" applyFont="1" applyBorder="1" applyAlignment="1">
      <alignment horizontal="center" wrapText="1"/>
    </xf>
    <xf numFmtId="166" fontId="3" fillId="0" borderId="8" xfId="2" applyNumberFormat="1" applyFont="1" applyFill="1" applyBorder="1" applyAlignment="1">
      <alignment horizontal="left" vertical="center" wrapText="1"/>
    </xf>
    <xf numFmtId="0" fontId="35" fillId="0" borderId="8" xfId="0" applyFont="1" applyBorder="1" applyAlignment="1">
      <alignment horizontal="center" vertical="center" wrapText="1"/>
    </xf>
    <xf numFmtId="14" fontId="14" fillId="0" borderId="11" xfId="0" quotePrefix="1" applyNumberFormat="1" applyFont="1" applyBorder="1" applyAlignment="1">
      <alignment horizontal="left" vertical="center"/>
    </xf>
    <xf numFmtId="17" fontId="14" fillId="0" borderId="11" xfId="0" quotePrefix="1" applyNumberFormat="1" applyFont="1" applyBorder="1" applyAlignment="1">
      <alignment horizontal="left" vertical="center"/>
    </xf>
    <xf numFmtId="0" fontId="14" fillId="0" borderId="11" xfId="9" applyFont="1" applyBorder="1" applyAlignment="1">
      <alignment horizontal="center" vertical="center"/>
    </xf>
    <xf numFmtId="0" fontId="14" fillId="0" borderId="11" xfId="9" applyFont="1" applyBorder="1" applyAlignment="1">
      <alignment horizontal="center" vertical="center" wrapText="1"/>
    </xf>
    <xf numFmtId="0" fontId="14" fillId="0" borderId="11" xfId="9" applyFont="1" applyBorder="1" applyAlignment="1">
      <alignment vertical="center"/>
    </xf>
    <xf numFmtId="0" fontId="14" fillId="0" borderId="11" xfId="9" applyFont="1" applyBorder="1" applyAlignment="1">
      <alignment vertical="center" wrapText="1"/>
    </xf>
    <xf numFmtId="0" fontId="14" fillId="0" borderId="11" xfId="0" applyFont="1" applyBorder="1" applyAlignment="1">
      <alignment horizontal="left" vertical="center"/>
    </xf>
    <xf numFmtId="0" fontId="14" fillId="0" borderId="11" xfId="0" applyFont="1" applyBorder="1" applyAlignment="1">
      <alignment vertical="center" wrapText="1"/>
    </xf>
    <xf numFmtId="0" fontId="14" fillId="0" borderId="11" xfId="9" applyFont="1" applyBorder="1" applyAlignment="1">
      <alignment horizontal="left" vertical="center" wrapText="1"/>
    </xf>
    <xf numFmtId="0" fontId="11" fillId="0" borderId="10" xfId="0" applyFont="1" applyBorder="1" applyAlignment="1">
      <alignment vertical="center" wrapText="1"/>
    </xf>
    <xf numFmtId="0" fontId="14" fillId="0" borderId="13" xfId="0" applyFont="1" applyBorder="1" applyAlignment="1">
      <alignment horizontal="center" vertical="center"/>
    </xf>
    <xf numFmtId="0" fontId="19" fillId="0" borderId="18" xfId="0" applyFont="1" applyBorder="1" applyAlignment="1">
      <alignment horizontal="center" vertical="center"/>
    </xf>
    <xf numFmtId="0" fontId="7" fillId="0" borderId="8" xfId="0" applyFont="1" applyBorder="1" applyAlignment="1">
      <alignment vertical="center"/>
    </xf>
    <xf numFmtId="166" fontId="5" fillId="2" borderId="35" xfId="2" applyNumberFormat="1" applyFont="1" applyFill="1" applyBorder="1" applyAlignment="1">
      <alignment horizontal="center" vertical="center" wrapText="1"/>
    </xf>
    <xf numFmtId="0" fontId="0" fillId="2" borderId="0" xfId="0" applyFill="1"/>
    <xf numFmtId="0" fontId="6" fillId="2" borderId="0" xfId="0" applyFont="1" applyFill="1"/>
    <xf numFmtId="0" fontId="0" fillId="2" borderId="0" xfId="0" applyFill="1" applyAlignment="1">
      <alignment horizontal="center"/>
    </xf>
    <xf numFmtId="0" fontId="28" fillId="0" borderId="0" xfId="0" applyFont="1"/>
    <xf numFmtId="0" fontId="19" fillId="10" borderId="8" xfId="0" applyFont="1" applyFill="1" applyBorder="1" applyAlignment="1">
      <alignment horizontal="center" vertical="center" wrapText="1"/>
    </xf>
    <xf numFmtId="0" fontId="14" fillId="2" borderId="8" xfId="0" applyFont="1" applyFill="1" applyBorder="1" applyAlignment="1">
      <alignment horizontal="center" vertical="center"/>
    </xf>
    <xf numFmtId="0" fontId="14" fillId="0" borderId="8" xfId="0" applyFont="1" applyBorder="1" applyAlignment="1">
      <alignment vertical="center" wrapText="1"/>
    </xf>
    <xf numFmtId="0" fontId="14" fillId="2" borderId="8" xfId="0" applyFont="1" applyFill="1" applyBorder="1" applyAlignment="1">
      <alignment horizontal="center" vertical="center" wrapText="1"/>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0" fontId="42" fillId="0" borderId="0" xfId="0" applyFont="1" applyAlignment="1">
      <alignment wrapText="1"/>
    </xf>
    <xf numFmtId="176" fontId="42" fillId="0" borderId="0" xfId="1" applyNumberFormat="1" applyFont="1" applyAlignment="1">
      <alignment wrapText="1"/>
    </xf>
    <xf numFmtId="0" fontId="14" fillId="0" borderId="0" xfId="0" applyFont="1" applyAlignment="1">
      <alignment wrapText="1"/>
    </xf>
    <xf numFmtId="176" fontId="14" fillId="0" borderId="0" xfId="1" applyNumberFormat="1" applyFont="1" applyAlignment="1">
      <alignment wrapText="1"/>
    </xf>
    <xf numFmtId="176" fontId="14" fillId="0" borderId="0" xfId="1" applyNumberFormat="1" applyFont="1" applyFill="1" applyAlignment="1">
      <alignment wrapText="1"/>
    </xf>
    <xf numFmtId="0" fontId="19" fillId="0" borderId="0" xfId="0" applyFont="1" applyAlignment="1">
      <alignment wrapText="1"/>
    </xf>
    <xf numFmtId="0" fontId="14" fillId="0" borderId="0" xfId="0" quotePrefix="1" applyFont="1" applyAlignment="1">
      <alignment wrapText="1"/>
    </xf>
    <xf numFmtId="176" fontId="14" fillId="0" borderId="0" xfId="1" applyNumberFormat="1" applyFont="1" applyFill="1" applyBorder="1" applyAlignment="1">
      <alignment wrapText="1"/>
    </xf>
    <xf numFmtId="176" fontId="19" fillId="0" borderId="0" xfId="1" applyNumberFormat="1" applyFont="1" applyBorder="1" applyAlignment="1">
      <alignment wrapText="1"/>
    </xf>
    <xf numFmtId="0" fontId="27" fillId="0" borderId="0" xfId="0" applyFont="1" applyAlignment="1">
      <alignment horizontal="left" vertical="center"/>
    </xf>
    <xf numFmtId="0" fontId="27"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right" vertical="center" wrapText="1"/>
    </xf>
    <xf numFmtId="0" fontId="9" fillId="0" borderId="0" xfId="0" applyFont="1" applyAlignment="1">
      <alignment horizontal="right" vertical="center"/>
    </xf>
    <xf numFmtId="0" fontId="30" fillId="0" borderId="53" xfId="0" applyFont="1" applyBorder="1" applyAlignment="1">
      <alignment vertical="center"/>
    </xf>
    <xf numFmtId="0" fontId="30" fillId="0" borderId="53" xfId="0" applyFont="1" applyBorder="1" applyAlignment="1">
      <alignment horizontal="center" vertical="center"/>
    </xf>
    <xf numFmtId="0" fontId="30" fillId="0" borderId="53" xfId="0" applyFont="1" applyBorder="1" applyAlignment="1">
      <alignment horizontal="right" vertical="center"/>
    </xf>
    <xf numFmtId="0" fontId="31" fillId="0" borderId="53" xfId="0" applyFont="1" applyBorder="1" applyAlignment="1">
      <alignment horizontal="center" vertical="center"/>
    </xf>
    <xf numFmtId="166" fontId="5" fillId="0" borderId="54" xfId="2" applyNumberFormat="1" applyFont="1" applyBorder="1" applyAlignment="1">
      <alignment horizontal="center" vertical="center" wrapText="1"/>
    </xf>
    <xf numFmtId="166" fontId="5" fillId="0" borderId="55" xfId="2" applyNumberFormat="1" applyFont="1" applyBorder="1" applyAlignment="1">
      <alignment horizontal="center" vertical="center" wrapText="1"/>
    </xf>
    <xf numFmtId="166" fontId="5" fillId="0" borderId="55" xfId="2" applyNumberFormat="1" applyFont="1" applyBorder="1" applyAlignment="1">
      <alignment horizontal="right" vertical="center" wrapText="1"/>
    </xf>
    <xf numFmtId="166" fontId="5" fillId="0" borderId="57" xfId="2" applyNumberFormat="1" applyFont="1" applyBorder="1" applyAlignment="1">
      <alignment horizontal="center" vertical="center" wrapText="1"/>
    </xf>
    <xf numFmtId="0" fontId="5" fillId="6" borderId="8" xfId="0" applyFont="1" applyFill="1" applyBorder="1" applyAlignment="1">
      <alignment horizontal="center" vertical="center"/>
    </xf>
    <xf numFmtId="0" fontId="5" fillId="6" borderId="8" xfId="0" applyFont="1" applyFill="1" applyBorder="1" applyAlignment="1">
      <alignment vertical="center"/>
    </xf>
    <xf numFmtId="166" fontId="4" fillId="6" borderId="8" xfId="2" applyNumberFormat="1" applyFont="1" applyFill="1" applyBorder="1" applyAlignment="1">
      <alignment horizontal="center" vertical="center" wrapText="1"/>
    </xf>
    <xf numFmtId="0" fontId="89" fillId="0" borderId="0" xfId="0" applyFont="1"/>
    <xf numFmtId="0" fontId="4" fillId="0" borderId="4" xfId="0" applyFont="1" applyBorder="1" applyAlignment="1">
      <alignment vertical="center"/>
    </xf>
    <xf numFmtId="0" fontId="0" fillId="0" borderId="4" xfId="0" applyBorder="1"/>
    <xf numFmtId="0" fontId="4" fillId="0" borderId="4" xfId="0" applyFont="1" applyBorder="1" applyAlignment="1">
      <alignment horizontal="center" vertical="center"/>
    </xf>
    <xf numFmtId="166" fontId="4" fillId="0" borderId="4" xfId="2" applyNumberFormat="1" applyFont="1" applyBorder="1" applyAlignment="1">
      <alignment horizontal="center" vertical="center" wrapText="1"/>
    </xf>
    <xf numFmtId="166" fontId="4" fillId="0" borderId="4" xfId="2" applyNumberFormat="1" applyFont="1" applyBorder="1" applyAlignment="1">
      <alignment horizontal="right" vertical="center" wrapText="1"/>
    </xf>
    <xf numFmtId="0" fontId="88" fillId="0" borderId="0" xfId="0" applyFont="1"/>
    <xf numFmtId="0" fontId="4" fillId="0" borderId="11" xfId="0" applyFont="1" applyBorder="1" applyAlignment="1">
      <alignment vertical="center"/>
    </xf>
    <xf numFmtId="0" fontId="0" fillId="0" borderId="11" xfId="0" applyBorder="1"/>
    <xf numFmtId="0" fontId="4" fillId="0" borderId="11" xfId="0" applyFont="1" applyBorder="1" applyAlignment="1">
      <alignment horizontal="center" vertical="center"/>
    </xf>
    <xf numFmtId="166" fontId="4" fillId="0" borderId="11" xfId="2" applyNumberFormat="1" applyFont="1" applyBorder="1" applyAlignment="1">
      <alignment horizontal="center" vertical="center" wrapText="1"/>
    </xf>
    <xf numFmtId="166" fontId="4" fillId="0" borderId="11" xfId="2" applyNumberFormat="1" applyFont="1" applyBorder="1" applyAlignment="1">
      <alignment horizontal="right" vertical="center" wrapText="1"/>
    </xf>
    <xf numFmtId="0" fontId="4" fillId="0" borderId="13" xfId="0" applyFont="1" applyBorder="1" applyAlignment="1">
      <alignment vertical="center"/>
    </xf>
    <xf numFmtId="0" fontId="5" fillId="9" borderId="7" xfId="0" applyFont="1" applyFill="1" applyBorder="1" applyAlignment="1">
      <alignment horizontal="center" vertical="center"/>
    </xf>
    <xf numFmtId="0" fontId="5" fillId="9" borderId="8" xfId="0" applyFont="1" applyFill="1" applyBorder="1" applyAlignment="1">
      <alignment vertical="center"/>
    </xf>
    <xf numFmtId="0" fontId="5" fillId="9" borderId="8" xfId="0" applyFont="1" applyFill="1" applyBorder="1" applyAlignment="1">
      <alignment horizontal="center" vertical="center"/>
    </xf>
    <xf numFmtId="0" fontId="5" fillId="9" borderId="8" xfId="0" applyFont="1" applyFill="1" applyBorder="1" applyAlignment="1">
      <alignment horizontal="center" vertical="center" wrapText="1"/>
    </xf>
    <xf numFmtId="0" fontId="5" fillId="6" borderId="9" xfId="0" applyFont="1" applyFill="1" applyBorder="1" applyAlignment="1">
      <alignment vertical="center"/>
    </xf>
    <xf numFmtId="0" fontId="4" fillId="0" borderId="12" xfId="0" applyFont="1" applyBorder="1" applyAlignment="1">
      <alignment horizontal="center" vertical="center"/>
    </xf>
    <xf numFmtId="0" fontId="4" fillId="0" borderId="13" xfId="0" applyFont="1" applyBorder="1" applyAlignment="1">
      <alignment vertical="center" wrapText="1"/>
    </xf>
    <xf numFmtId="0" fontId="4" fillId="0" borderId="16" xfId="0" applyFont="1" applyBorder="1" applyAlignment="1">
      <alignment horizontal="center" vertical="center" wrapText="1"/>
    </xf>
    <xf numFmtId="0" fontId="5" fillId="9" borderId="23"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4" xfId="0" applyFont="1" applyFill="1" applyBorder="1" applyAlignment="1">
      <alignment horizontal="center" vertical="center" wrapText="1"/>
    </xf>
    <xf numFmtId="166" fontId="5" fillId="9" borderId="24" xfId="0" applyNumberFormat="1" applyFont="1" applyFill="1" applyBorder="1" applyAlignment="1">
      <alignment horizontal="right" vertical="center" wrapText="1"/>
    </xf>
    <xf numFmtId="0" fontId="5" fillId="9" borderId="25" xfId="0" applyFont="1" applyFill="1" applyBorder="1" applyAlignment="1">
      <alignment vertical="center"/>
    </xf>
    <xf numFmtId="0" fontId="4" fillId="0" borderId="0" xfId="0" applyFont="1" applyAlignment="1">
      <alignment horizontal="center" vertical="center" wrapText="1"/>
    </xf>
    <xf numFmtId="0" fontId="4" fillId="0" borderId="0" xfId="0" applyFont="1" applyAlignment="1">
      <alignment horizontal="right" vertical="center" wrapText="1"/>
    </xf>
    <xf numFmtId="0" fontId="0" fillId="0" borderId="0" xfId="0" applyAlignment="1">
      <alignment horizontal="right"/>
    </xf>
    <xf numFmtId="0" fontId="4" fillId="0" borderId="4" xfId="0" applyFont="1" applyBorder="1" applyAlignment="1">
      <alignment vertical="center" wrapText="1"/>
    </xf>
    <xf numFmtId="166" fontId="4" fillId="0" borderId="4" xfId="2" applyNumberFormat="1" applyFont="1" applyFill="1" applyBorder="1" applyAlignment="1">
      <alignment horizontal="center" vertical="center" wrapText="1"/>
    </xf>
    <xf numFmtId="0" fontId="4" fillId="0" borderId="11" xfId="0" applyFont="1" applyBorder="1" applyAlignment="1">
      <alignment vertical="center" wrapText="1"/>
    </xf>
    <xf numFmtId="166" fontId="4" fillId="0" borderId="11" xfId="2" applyNumberFormat="1" applyFont="1" applyFill="1" applyBorder="1" applyAlignment="1">
      <alignment horizontal="center" vertical="center" wrapText="1"/>
    </xf>
    <xf numFmtId="0" fontId="59" fillId="0" borderId="11" xfId="0" applyFont="1" applyBorder="1" applyAlignment="1">
      <alignment vertical="center"/>
    </xf>
    <xf numFmtId="0" fontId="59" fillId="0" borderId="11" xfId="0" applyFont="1" applyBorder="1" applyAlignment="1">
      <alignment vertical="center" wrapText="1"/>
    </xf>
    <xf numFmtId="166" fontId="59" fillId="0" borderId="11" xfId="2" applyNumberFormat="1" applyFont="1" applyFill="1" applyBorder="1" applyAlignment="1">
      <alignment horizontal="center" vertical="center" wrapText="1"/>
    </xf>
    <xf numFmtId="0" fontId="59" fillId="0" borderId="11" xfId="0" quotePrefix="1" applyFont="1" applyBorder="1" applyAlignment="1">
      <alignment vertical="center" wrapText="1"/>
    </xf>
    <xf numFmtId="0" fontId="59" fillId="0" borderId="20" xfId="0" applyFont="1" applyBorder="1" applyAlignment="1">
      <alignment vertical="center" wrapText="1"/>
    </xf>
    <xf numFmtId="0" fontId="3" fillId="0" borderId="20" xfId="0" applyFont="1" applyBorder="1" applyAlignment="1">
      <alignment vertical="center"/>
    </xf>
    <xf numFmtId="166" fontId="59" fillId="0" borderId="20" xfId="2" applyNumberFormat="1" applyFont="1" applyFill="1" applyBorder="1" applyAlignment="1">
      <alignment horizontal="center" vertical="center" wrapText="1"/>
    </xf>
    <xf numFmtId="0" fontId="4" fillId="0" borderId="20" xfId="0" applyFont="1" applyBorder="1" applyAlignment="1">
      <alignment vertical="center"/>
    </xf>
    <xf numFmtId="0" fontId="4" fillId="0" borderId="20" xfId="0" applyFont="1" applyBorder="1" applyAlignment="1">
      <alignment horizontal="center" vertical="center"/>
    </xf>
    <xf numFmtId="166" fontId="4" fillId="0" borderId="20" xfId="2" applyNumberFormat="1" applyFont="1" applyBorder="1" applyAlignment="1">
      <alignment horizontal="center" vertical="center" wrapText="1"/>
    </xf>
    <xf numFmtId="166" fontId="4" fillId="0" borderId="20" xfId="2" applyNumberFormat="1" applyFont="1" applyBorder="1" applyAlignment="1">
      <alignment horizontal="right" vertical="center" wrapText="1"/>
    </xf>
    <xf numFmtId="0" fontId="3" fillId="0" borderId="8" xfId="0" applyFont="1" applyBorder="1" applyAlignment="1">
      <alignment vertical="center"/>
    </xf>
    <xf numFmtId="0" fontId="11" fillId="2" borderId="8" xfId="0" applyFont="1" applyFill="1" applyBorder="1" applyAlignment="1">
      <alignment horizontal="center" vertical="center" wrapText="1"/>
    </xf>
    <xf numFmtId="0" fontId="11" fillId="2" borderId="8" xfId="0" applyFont="1" applyFill="1" applyBorder="1" applyAlignment="1">
      <alignment vertical="center" wrapText="1"/>
    </xf>
    <xf numFmtId="177" fontId="11" fillId="2" borderId="8" xfId="0" applyNumberFormat="1" applyFont="1" applyFill="1" applyBorder="1" applyAlignment="1">
      <alignment horizontal="center" vertical="center" wrapText="1"/>
    </xf>
    <xf numFmtId="0" fontId="11" fillId="2" borderId="8" xfId="0" applyFont="1" applyFill="1" applyBorder="1" applyAlignment="1">
      <alignment horizontal="left" vertical="center" wrapText="1"/>
    </xf>
    <xf numFmtId="0" fontId="11" fillId="2" borderId="8" xfId="0" applyFont="1" applyFill="1" applyBorder="1" applyAlignment="1">
      <alignment vertical="center"/>
    </xf>
    <xf numFmtId="0" fontId="94" fillId="12" borderId="8" xfId="0" applyFont="1" applyFill="1" applyBorder="1" applyAlignment="1">
      <alignment vertical="center" wrapText="1"/>
    </xf>
    <xf numFmtId="0" fontId="11" fillId="2" borderId="8" xfId="0" applyFont="1" applyFill="1" applyBorder="1" applyAlignment="1">
      <alignment horizontal="center" vertical="center"/>
    </xf>
    <xf numFmtId="166" fontId="11" fillId="2" borderId="8" xfId="2" applyNumberFormat="1" applyFont="1" applyFill="1" applyBorder="1" applyAlignment="1">
      <alignment horizontal="left" vertical="center" wrapText="1"/>
    </xf>
    <xf numFmtId="166" fontId="11" fillId="2" borderId="8" xfId="2" applyNumberFormat="1" applyFont="1" applyFill="1" applyBorder="1" applyAlignment="1">
      <alignment horizontal="right" vertical="center" wrapText="1"/>
    </xf>
    <xf numFmtId="0" fontId="12" fillId="2" borderId="8" xfId="0" applyFont="1" applyFill="1" applyBorder="1" applyAlignment="1">
      <alignment horizontal="center" vertical="center" wrapText="1"/>
    </xf>
    <xf numFmtId="0" fontId="12" fillId="2" borderId="8" xfId="0" applyFont="1" applyFill="1" applyBorder="1" applyAlignment="1">
      <alignment vertical="center" wrapText="1"/>
    </xf>
    <xf numFmtId="0" fontId="46" fillId="2" borderId="0" xfId="0" applyFont="1" applyFill="1"/>
    <xf numFmtId="0" fontId="22" fillId="2" borderId="0" xfId="0" applyFont="1" applyFill="1" applyAlignment="1">
      <alignment vertical="top"/>
    </xf>
    <xf numFmtId="0" fontId="38" fillId="4" borderId="8" xfId="3" applyFont="1" applyFill="1" applyBorder="1" applyAlignment="1" applyProtection="1">
      <alignment vertical="center" shrinkToFit="1"/>
    </xf>
    <xf numFmtId="14" fontId="38" fillId="4" borderId="8" xfId="3" applyNumberFormat="1" applyFont="1" applyFill="1" applyBorder="1" applyAlignment="1" applyProtection="1">
      <alignment horizontal="center" vertical="center" shrinkToFit="1"/>
    </xf>
    <xf numFmtId="0" fontId="27" fillId="0" borderId="11" xfId="7" applyFont="1" applyBorder="1" applyAlignment="1">
      <alignment horizontal="center" vertical="center" wrapText="1"/>
    </xf>
    <xf numFmtId="0" fontId="33" fillId="0" borderId="20" xfId="7" applyFont="1" applyBorder="1" applyAlignment="1">
      <alignment horizontal="center" vertical="center" wrapText="1"/>
    </xf>
    <xf numFmtId="0" fontId="33" fillId="0" borderId="20" xfId="7" applyFont="1" applyBorder="1" applyAlignment="1">
      <alignment horizontal="left" vertical="center" wrapText="1"/>
    </xf>
    <xf numFmtId="0" fontId="33" fillId="2" borderId="8" xfId="7" applyFont="1" applyFill="1" applyBorder="1" applyAlignment="1">
      <alignment horizontal="center" vertical="center" wrapText="1"/>
    </xf>
    <xf numFmtId="0" fontId="41" fillId="2" borderId="0" xfId="7" applyFont="1" applyFill="1" applyAlignment="1">
      <alignment horizontal="center" vertical="center"/>
    </xf>
    <xf numFmtId="0" fontId="33" fillId="2" borderId="8" xfId="7" applyFont="1" applyFill="1" applyBorder="1" applyAlignment="1">
      <alignment horizontal="left" vertical="center" wrapText="1"/>
    </xf>
    <xf numFmtId="0" fontId="19" fillId="11" borderId="11" xfId="9" applyFont="1" applyFill="1" applyBorder="1" applyAlignment="1">
      <alignment horizontal="center" vertical="center"/>
    </xf>
    <xf numFmtId="0" fontId="19" fillId="11" borderId="11" xfId="0" applyFont="1" applyFill="1" applyBorder="1" applyAlignment="1">
      <alignment vertical="center" wrapText="1"/>
    </xf>
    <xf numFmtId="0" fontId="14" fillId="11" borderId="11" xfId="9" applyFont="1" applyFill="1" applyBorder="1" applyAlignment="1">
      <alignment horizontal="center" vertical="center" wrapText="1"/>
    </xf>
    <xf numFmtId="0" fontId="14" fillId="11" borderId="11" xfId="9" applyFont="1" applyFill="1" applyBorder="1" applyAlignment="1">
      <alignment vertical="center"/>
    </xf>
    <xf numFmtId="0" fontId="14" fillId="11" borderId="11" xfId="9" applyFont="1" applyFill="1" applyBorder="1" applyAlignment="1">
      <alignment horizontal="center" vertical="center"/>
    </xf>
    <xf numFmtId="0" fontId="14" fillId="11" borderId="11" xfId="9" applyFont="1" applyFill="1" applyBorder="1" applyAlignment="1">
      <alignment vertical="center" wrapText="1"/>
    </xf>
    <xf numFmtId="0" fontId="14" fillId="11" borderId="11" xfId="0" applyFont="1" applyFill="1" applyBorder="1" applyAlignment="1">
      <alignment horizontal="left" vertical="center"/>
    </xf>
    <xf numFmtId="3" fontId="60" fillId="2" borderId="27" xfId="6" applyNumberFormat="1" applyFont="1" applyFill="1" applyBorder="1" applyAlignment="1">
      <alignment horizontal="center" vertical="center" wrapText="1"/>
    </xf>
    <xf numFmtId="3" fontId="4" fillId="13" borderId="35" xfId="0" applyNumberFormat="1" applyFont="1" applyFill="1" applyBorder="1" applyAlignment="1">
      <alignment horizontal="right" vertical="center"/>
    </xf>
    <xf numFmtId="3" fontId="11" fillId="13" borderId="35" xfId="0" applyNumberFormat="1" applyFont="1" applyFill="1" applyBorder="1" applyAlignment="1">
      <alignment horizontal="right" vertical="center"/>
    </xf>
    <xf numFmtId="166" fontId="5" fillId="11" borderId="6" xfId="2" applyNumberFormat="1" applyFont="1" applyFill="1" applyBorder="1" applyAlignment="1">
      <alignment horizontal="center" vertical="center" wrapText="1"/>
    </xf>
    <xf numFmtId="49" fontId="5" fillId="11" borderId="27" xfId="2" applyNumberFormat="1" applyFont="1" applyFill="1" applyBorder="1" applyAlignment="1">
      <alignment horizontal="center" vertical="center" wrapText="1"/>
    </xf>
    <xf numFmtId="49" fontId="21" fillId="11" borderId="27" xfId="2" quotePrefix="1" applyNumberFormat="1" applyFont="1" applyFill="1" applyBorder="1" applyAlignment="1">
      <alignment horizontal="center" vertical="center" wrapText="1"/>
    </xf>
    <xf numFmtId="166" fontId="5" fillId="11" borderId="35" xfId="2" applyNumberFormat="1" applyFont="1" applyFill="1" applyBorder="1" applyAlignment="1">
      <alignment horizontal="center" vertical="center" wrapText="1"/>
    </xf>
    <xf numFmtId="3" fontId="4" fillId="11" borderId="35" xfId="0" applyNumberFormat="1" applyFont="1" applyFill="1" applyBorder="1" applyAlignment="1">
      <alignment horizontal="right" vertical="center"/>
    </xf>
    <xf numFmtId="3" fontId="11" fillId="11" borderId="35" xfId="0" applyNumberFormat="1" applyFont="1" applyFill="1" applyBorder="1" applyAlignment="1">
      <alignment horizontal="right" vertical="center"/>
    </xf>
    <xf numFmtId="0" fontId="4" fillId="11" borderId="10" xfId="0" applyFont="1" applyFill="1" applyBorder="1" applyAlignment="1">
      <alignment horizontal="right" vertical="center"/>
    </xf>
    <xf numFmtId="0" fontId="4" fillId="11" borderId="11" xfId="0" applyFont="1" applyFill="1" applyBorder="1" applyAlignment="1">
      <alignment horizontal="right" vertical="center"/>
    </xf>
    <xf numFmtId="166" fontId="4" fillId="11" borderId="11" xfId="0" applyNumberFormat="1" applyFont="1" applyFill="1" applyBorder="1" applyAlignment="1">
      <alignment horizontal="right" vertical="center"/>
    </xf>
    <xf numFmtId="0" fontId="55" fillId="2" borderId="35" xfId="0" applyFont="1" applyFill="1" applyBorder="1" applyAlignment="1">
      <alignment horizontal="left" vertical="center" wrapText="1"/>
    </xf>
    <xf numFmtId="0" fontId="4" fillId="2" borderId="35" xfId="0" applyFont="1" applyFill="1" applyBorder="1" applyAlignment="1">
      <alignment horizontal="center" vertical="center" wrapText="1"/>
    </xf>
    <xf numFmtId="0" fontId="55" fillId="2" borderId="35" xfId="0" applyFont="1" applyFill="1" applyBorder="1" applyAlignment="1">
      <alignment horizontal="justify" vertical="center" wrapText="1"/>
    </xf>
    <xf numFmtId="0" fontId="11" fillId="2" borderId="35" xfId="0" applyFont="1" applyFill="1" applyBorder="1" applyAlignment="1">
      <alignment horizontal="justify" vertical="center" wrapText="1"/>
    </xf>
    <xf numFmtId="0" fontId="11" fillId="2" borderId="35" xfId="0" applyFont="1" applyFill="1" applyBorder="1" applyAlignment="1">
      <alignment horizontal="center" vertical="center" wrapText="1"/>
    </xf>
    <xf numFmtId="0" fontId="19" fillId="2" borderId="0" xfId="0" applyFont="1" applyFill="1" applyAlignment="1">
      <alignment horizontal="right"/>
    </xf>
    <xf numFmtId="0" fontId="4" fillId="2" borderId="0" xfId="0" applyFont="1" applyFill="1"/>
    <xf numFmtId="0" fontId="6" fillId="2" borderId="0" xfId="0" applyFont="1" applyFill="1" applyAlignment="1">
      <alignment horizontal="center"/>
    </xf>
    <xf numFmtId="49" fontId="5" fillId="2" borderId="27" xfId="2" quotePrefix="1" applyNumberFormat="1" applyFont="1" applyFill="1" applyBorder="1" applyAlignment="1">
      <alignment horizontal="center" vertical="center" wrapText="1"/>
    </xf>
    <xf numFmtId="49" fontId="5" fillId="2" borderId="27" xfId="2" applyNumberFormat="1" applyFont="1" applyFill="1" applyBorder="1" applyAlignment="1">
      <alignment horizontal="center" vertical="center" wrapText="1"/>
    </xf>
    <xf numFmtId="166" fontId="4" fillId="2" borderId="35" xfId="2" applyNumberFormat="1" applyFont="1" applyFill="1" applyBorder="1" applyAlignment="1">
      <alignment horizontal="left" vertical="center" wrapText="1"/>
    </xf>
    <xf numFmtId="0" fontId="0" fillId="2" borderId="22" xfId="0" applyFill="1" applyBorder="1"/>
    <xf numFmtId="0" fontId="53" fillId="2" borderId="0" xfId="0" applyFont="1" applyFill="1" applyAlignment="1">
      <alignment vertical="top"/>
    </xf>
    <xf numFmtId="0" fontId="22" fillId="2" borderId="0" xfId="0" applyFont="1" applyFill="1" applyAlignment="1">
      <alignment vertical="center"/>
    </xf>
    <xf numFmtId="0" fontId="6" fillId="2" borderId="0" xfId="0" quotePrefix="1" applyFont="1" applyFill="1"/>
    <xf numFmtId="0" fontId="5" fillId="2" borderId="0" xfId="0" applyFont="1" applyFill="1"/>
    <xf numFmtId="0" fontId="11" fillId="2" borderId="0" xfId="0" applyFont="1" applyFill="1"/>
    <xf numFmtId="0" fontId="0" fillId="2" borderId="0" xfId="0" applyFill="1" applyAlignment="1">
      <alignment wrapText="1"/>
    </xf>
    <xf numFmtId="0" fontId="58" fillId="2" borderId="0" xfId="0" applyFont="1" applyFill="1"/>
    <xf numFmtId="3" fontId="0" fillId="2" borderId="0" xfId="0" applyNumberFormat="1" applyFill="1"/>
    <xf numFmtId="166" fontId="5" fillId="13" borderId="6" xfId="2" applyNumberFormat="1" applyFont="1" applyFill="1" applyBorder="1" applyAlignment="1">
      <alignment horizontal="center" vertical="center" wrapText="1"/>
    </xf>
    <xf numFmtId="49" fontId="5" fillId="13" borderId="27" xfId="2" applyNumberFormat="1" applyFont="1" applyFill="1" applyBorder="1" applyAlignment="1">
      <alignment horizontal="center" vertical="center" wrapText="1"/>
    </xf>
    <xf numFmtId="166" fontId="5" fillId="13" borderId="35" xfId="2" applyNumberFormat="1" applyFont="1" applyFill="1" applyBorder="1" applyAlignment="1">
      <alignment horizontal="center" vertical="center" wrapText="1"/>
    </xf>
    <xf numFmtId="0" fontId="4" fillId="13" borderId="10" xfId="0" applyFont="1" applyFill="1" applyBorder="1" applyAlignment="1">
      <alignment horizontal="right" vertical="center"/>
    </xf>
    <xf numFmtId="0" fontId="4" fillId="13" borderId="11" xfId="0" applyFont="1" applyFill="1" applyBorder="1" applyAlignment="1">
      <alignment horizontal="right" vertical="center"/>
    </xf>
    <xf numFmtId="166" fontId="4" fillId="13" borderId="11" xfId="2" applyNumberFormat="1" applyFont="1" applyFill="1" applyBorder="1" applyAlignment="1">
      <alignment horizontal="right" vertical="center" wrapText="1"/>
    </xf>
    <xf numFmtId="166" fontId="9" fillId="9" borderId="6" xfId="2" applyNumberFormat="1" applyFont="1" applyFill="1" applyBorder="1" applyAlignment="1">
      <alignment horizontal="center" vertical="center" wrapText="1"/>
    </xf>
    <xf numFmtId="166" fontId="5" fillId="9" borderId="6" xfId="2" applyNumberFormat="1" applyFont="1" applyFill="1" applyBorder="1" applyAlignment="1">
      <alignment horizontal="center" vertical="center" wrapText="1"/>
    </xf>
    <xf numFmtId="49" fontId="9" fillId="9" borderId="27" xfId="2" applyNumberFormat="1" applyFont="1" applyFill="1" applyBorder="1" applyAlignment="1">
      <alignment horizontal="center" vertical="center" wrapText="1"/>
    </xf>
    <xf numFmtId="49" fontId="5" fillId="9" borderId="27" xfId="2" applyNumberFormat="1" applyFont="1" applyFill="1" applyBorder="1" applyAlignment="1">
      <alignment horizontal="center" vertical="center" wrapText="1"/>
    </xf>
    <xf numFmtId="166" fontId="9" fillId="9" borderId="35" xfId="2" applyNumberFormat="1" applyFont="1" applyFill="1" applyBorder="1" applyAlignment="1">
      <alignment horizontal="center" vertical="center" wrapText="1"/>
    </xf>
    <xf numFmtId="166" fontId="5" fillId="9" borderId="35" xfId="2" applyNumberFormat="1" applyFont="1" applyFill="1" applyBorder="1" applyAlignment="1">
      <alignment horizontal="center" vertical="center" wrapText="1"/>
    </xf>
    <xf numFmtId="3" fontId="11" fillId="9" borderId="35" xfId="0" applyNumberFormat="1" applyFont="1" applyFill="1" applyBorder="1" applyAlignment="1">
      <alignment horizontal="right" vertical="center"/>
    </xf>
    <xf numFmtId="3" fontId="4" fillId="9" borderId="35" xfId="0" applyNumberFormat="1" applyFont="1" applyFill="1" applyBorder="1" applyAlignment="1">
      <alignment horizontal="right" vertical="center"/>
    </xf>
    <xf numFmtId="0" fontId="4" fillId="9" borderId="10" xfId="0" applyFont="1" applyFill="1" applyBorder="1" applyAlignment="1">
      <alignment horizontal="right" vertical="center"/>
    </xf>
    <xf numFmtId="0" fontId="4" fillId="9" borderId="11" xfId="0" applyFont="1" applyFill="1" applyBorder="1" applyAlignment="1">
      <alignment horizontal="right" vertical="center"/>
    </xf>
    <xf numFmtId="166" fontId="4" fillId="9" borderId="11" xfId="0" applyNumberFormat="1" applyFont="1" applyFill="1" applyBorder="1" applyAlignment="1">
      <alignment horizontal="right" vertical="center"/>
    </xf>
    <xf numFmtId="166" fontId="5" fillId="8" borderId="35" xfId="2" applyNumberFormat="1" applyFont="1" applyFill="1" applyBorder="1" applyAlignment="1">
      <alignment horizontal="left" vertical="center" wrapText="1"/>
    </xf>
    <xf numFmtId="166" fontId="5" fillId="8" borderId="35" xfId="2" applyNumberFormat="1" applyFont="1" applyFill="1" applyBorder="1" applyAlignment="1">
      <alignment horizontal="center" vertical="center" wrapText="1"/>
    </xf>
    <xf numFmtId="3" fontId="5" fillId="8" borderId="35" xfId="2" applyNumberFormat="1" applyFont="1" applyFill="1" applyBorder="1" applyAlignment="1">
      <alignment horizontal="right" vertical="center" wrapText="1"/>
    </xf>
    <xf numFmtId="3" fontId="9" fillId="8" borderId="35" xfId="2" applyNumberFormat="1" applyFont="1" applyFill="1" applyBorder="1" applyAlignment="1">
      <alignment horizontal="right" vertical="center" wrapText="1"/>
    </xf>
    <xf numFmtId="3" fontId="5" fillId="8" borderId="35" xfId="0" applyNumberFormat="1" applyFont="1" applyFill="1" applyBorder="1" applyAlignment="1">
      <alignment horizontal="right" vertical="center"/>
    </xf>
    <xf numFmtId="3" fontId="9" fillId="8" borderId="35" xfId="0" applyNumberFormat="1" applyFont="1" applyFill="1" applyBorder="1" applyAlignment="1">
      <alignment horizontal="right" vertical="center"/>
    </xf>
    <xf numFmtId="3" fontId="4" fillId="9" borderId="35" xfId="2" applyNumberFormat="1" applyFont="1" applyFill="1" applyBorder="1" applyAlignment="1">
      <alignment horizontal="right" vertical="center" wrapText="1"/>
    </xf>
    <xf numFmtId="0" fontId="14" fillId="2" borderId="0" xfId="0" applyFont="1" applyFill="1" applyAlignment="1">
      <alignment wrapText="1"/>
    </xf>
    <xf numFmtId="0" fontId="1" fillId="2" borderId="0" xfId="0" applyFont="1" applyFill="1"/>
    <xf numFmtId="0" fontId="37" fillId="2" borderId="0" xfId="0" applyFont="1" applyFill="1"/>
    <xf numFmtId="166" fontId="19" fillId="2" borderId="8" xfId="10" applyNumberFormat="1" applyFont="1" applyFill="1" applyBorder="1" applyAlignment="1">
      <alignment horizontal="center" vertical="center" wrapText="1"/>
    </xf>
    <xf numFmtId="166" fontId="19" fillId="2" borderId="8" xfId="10" applyNumberFormat="1" applyFont="1" applyFill="1" applyBorder="1" applyAlignment="1">
      <alignment vertical="center" wrapText="1"/>
    </xf>
    <xf numFmtId="175" fontId="14" fillId="2" borderId="8" xfId="10" applyNumberFormat="1" applyFont="1" applyFill="1" applyBorder="1" applyAlignment="1">
      <alignment horizontal="center" vertical="center" wrapText="1"/>
    </xf>
    <xf numFmtId="166" fontId="14" fillId="2" borderId="31" xfId="10" applyNumberFormat="1" applyFont="1" applyFill="1" applyBorder="1" applyAlignment="1">
      <alignment horizontal="center" vertical="center" wrapText="1"/>
    </xf>
    <xf numFmtId="166" fontId="14" fillId="2" borderId="52" xfId="10" applyNumberFormat="1" applyFont="1" applyFill="1" applyBorder="1" applyAlignment="1">
      <alignment vertical="center" wrapText="1"/>
    </xf>
    <xf numFmtId="166" fontId="19" fillId="2" borderId="52" xfId="10" applyNumberFormat="1" applyFont="1" applyFill="1" applyBorder="1" applyAlignment="1">
      <alignment horizontal="right" vertical="center" wrapText="1"/>
    </xf>
    <xf numFmtId="166" fontId="14" fillId="2" borderId="52" xfId="10" applyNumberFormat="1" applyFont="1" applyFill="1" applyBorder="1" applyAlignment="1">
      <alignment horizontal="center" vertical="center" wrapText="1"/>
    </xf>
    <xf numFmtId="166" fontId="14" fillId="2" borderId="52" xfId="10" applyNumberFormat="1" applyFont="1" applyFill="1" applyBorder="1" applyAlignment="1">
      <alignment horizontal="left" vertical="center" wrapText="1"/>
    </xf>
    <xf numFmtId="166" fontId="14" fillId="2" borderId="32" xfId="10" applyNumberFormat="1" applyFont="1" applyFill="1" applyBorder="1" applyAlignment="1">
      <alignment horizontal="center" vertical="center" wrapText="1"/>
    </xf>
    <xf numFmtId="166" fontId="14" fillId="2" borderId="33" xfId="10" applyNumberFormat="1" applyFont="1" applyFill="1" applyBorder="1" applyAlignment="1">
      <alignment horizontal="center" vertical="center" wrapText="1"/>
    </xf>
    <xf numFmtId="0" fontId="19" fillId="9" borderId="27" xfId="12" applyFont="1" applyFill="1" applyBorder="1" applyAlignment="1">
      <alignment horizontal="center" vertical="center" wrapText="1"/>
    </xf>
    <xf numFmtId="0" fontId="19" fillId="9" borderId="27" xfId="12" applyFont="1" applyFill="1" applyBorder="1" applyAlignment="1">
      <alignment horizontal="left" vertical="center" wrapText="1"/>
    </xf>
    <xf numFmtId="0" fontId="14" fillId="9" borderId="27" xfId="12" applyFont="1" applyFill="1" applyBorder="1" applyAlignment="1">
      <alignment horizontal="center" vertical="center" wrapText="1"/>
    </xf>
    <xf numFmtId="3" fontId="19" fillId="9" borderId="27" xfId="10" applyNumberFormat="1" applyFont="1" applyFill="1" applyBorder="1" applyAlignment="1">
      <alignment horizontal="center" vertical="center" wrapText="1"/>
    </xf>
    <xf numFmtId="0" fontId="19" fillId="9" borderId="27" xfId="12" applyFont="1" applyFill="1" applyBorder="1" applyAlignment="1">
      <alignment horizontal="center" vertical="center"/>
    </xf>
    <xf numFmtId="0" fontId="14" fillId="2" borderId="4" xfId="12" applyFont="1" applyFill="1" applyBorder="1" applyAlignment="1">
      <alignment horizontal="center" vertical="top" wrapText="1"/>
    </xf>
    <xf numFmtId="0" fontId="14" fillId="2" borderId="4" xfId="12" applyFont="1" applyFill="1" applyBorder="1" applyAlignment="1">
      <alignment horizontal="left" vertical="center" wrapText="1"/>
    </xf>
    <xf numFmtId="0" fontId="14" fillId="2" borderId="4" xfId="12" applyFont="1" applyFill="1" applyBorder="1" applyAlignment="1">
      <alignment horizontal="center" vertical="center" wrapText="1"/>
    </xf>
    <xf numFmtId="41" fontId="14" fillId="2" borderId="4" xfId="10" applyNumberFormat="1" applyFont="1" applyFill="1" applyBorder="1" applyAlignment="1">
      <alignment horizontal="left" vertical="center" wrapText="1"/>
    </xf>
    <xf numFmtId="43" fontId="14" fillId="2" borderId="4" xfId="12" applyNumberFormat="1" applyFont="1" applyFill="1" applyBorder="1" applyAlignment="1">
      <alignment horizontal="center" vertical="top"/>
    </xf>
    <xf numFmtId="0" fontId="14" fillId="2" borderId="4" xfId="12" applyFont="1" applyFill="1" applyBorder="1" applyAlignment="1">
      <alignment horizontal="center" vertical="top"/>
    </xf>
    <xf numFmtId="0" fontId="14" fillId="2" borderId="11" xfId="12" applyFont="1" applyFill="1" applyBorder="1" applyAlignment="1">
      <alignment horizontal="center" vertical="top" wrapText="1"/>
    </xf>
    <xf numFmtId="0" fontId="14" fillId="2" borderId="11" xfId="12" applyFont="1" applyFill="1" applyBorder="1" applyAlignment="1">
      <alignment horizontal="left" vertical="center" wrapText="1"/>
    </xf>
    <xf numFmtId="0" fontId="14" fillId="2" borderId="11" xfId="12" applyFont="1" applyFill="1" applyBorder="1" applyAlignment="1">
      <alignment horizontal="center" vertical="center" wrapText="1"/>
    </xf>
    <xf numFmtId="41" fontId="14" fillId="2" borderId="11" xfId="10" applyNumberFormat="1" applyFont="1" applyFill="1" applyBorder="1" applyAlignment="1">
      <alignment horizontal="left" vertical="center" wrapText="1"/>
    </xf>
    <xf numFmtId="41" fontId="14" fillId="2" borderId="11" xfId="10" applyNumberFormat="1" applyFont="1" applyFill="1" applyBorder="1" applyAlignment="1">
      <alignment horizontal="center" vertical="center" wrapText="1"/>
    </xf>
    <xf numFmtId="0" fontId="14" fillId="2" borderId="11" xfId="12" applyFont="1" applyFill="1" applyBorder="1" applyAlignment="1">
      <alignment horizontal="center" vertical="top"/>
    </xf>
    <xf numFmtId="0" fontId="14" fillId="2" borderId="20" xfId="12" applyFont="1" applyFill="1" applyBorder="1" applyAlignment="1">
      <alignment horizontal="center" vertical="top" wrapText="1"/>
    </xf>
    <xf numFmtId="0" fontId="14" fillId="2" borderId="20" xfId="12" applyFont="1" applyFill="1" applyBorder="1" applyAlignment="1">
      <alignment horizontal="left" vertical="center" wrapText="1"/>
    </xf>
    <xf numFmtId="0" fontId="14" fillId="2" borderId="20" xfId="12" applyFont="1" applyFill="1" applyBorder="1" applyAlignment="1">
      <alignment horizontal="center" vertical="center" wrapText="1"/>
    </xf>
    <xf numFmtId="41" fontId="14" fillId="2" borderId="20" xfId="10" applyNumberFormat="1" applyFont="1" applyFill="1" applyBorder="1" applyAlignment="1">
      <alignment horizontal="left" vertical="center" wrapText="1"/>
    </xf>
    <xf numFmtId="41" fontId="14" fillId="2" borderId="20" xfId="10" applyNumberFormat="1" applyFont="1" applyFill="1" applyBorder="1" applyAlignment="1">
      <alignment horizontal="center" vertical="center" wrapText="1"/>
    </xf>
    <xf numFmtId="0" fontId="14" fillId="2" borderId="20" xfId="12" applyFont="1" applyFill="1" applyBorder="1" applyAlignment="1">
      <alignment horizontal="center" vertical="top"/>
    </xf>
    <xf numFmtId="0" fontId="19" fillId="9" borderId="8" xfId="12" applyFont="1" applyFill="1" applyBorder="1" applyAlignment="1">
      <alignment horizontal="center" vertical="center" wrapText="1"/>
    </xf>
    <xf numFmtId="0" fontId="19" fillId="9" borderId="32" xfId="12" applyFont="1" applyFill="1" applyBorder="1" applyAlignment="1">
      <alignment horizontal="left" vertical="center" wrapText="1"/>
    </xf>
    <xf numFmtId="41" fontId="14" fillId="2" borderId="4" xfId="12" applyNumberFormat="1" applyFont="1" applyFill="1" applyBorder="1" applyAlignment="1">
      <alignment horizontal="center" vertical="top"/>
    </xf>
    <xf numFmtId="0" fontId="19" fillId="9" borderId="30" xfId="12" applyFont="1" applyFill="1" applyBorder="1" applyAlignment="1">
      <alignment horizontal="left" vertical="center" wrapText="1"/>
    </xf>
    <xf numFmtId="0" fontId="14" fillId="9" borderId="8" xfId="12" applyFont="1" applyFill="1" applyBorder="1" applyAlignment="1">
      <alignment horizontal="center" vertical="center" wrapText="1"/>
    </xf>
    <xf numFmtId="3" fontId="19" fillId="9" borderId="8" xfId="10" applyNumberFormat="1" applyFont="1" applyFill="1" applyBorder="1" applyAlignment="1">
      <alignment horizontal="center" vertical="center" wrapText="1"/>
    </xf>
    <xf numFmtId="0" fontId="19" fillId="9" borderId="8" xfId="12" applyFont="1" applyFill="1" applyBorder="1" applyAlignment="1">
      <alignment horizontal="center" vertical="center"/>
    </xf>
    <xf numFmtId="0" fontId="14" fillId="2" borderId="4" xfId="12" applyFont="1" applyFill="1" applyBorder="1" applyAlignment="1">
      <alignment horizontal="left" vertical="center"/>
    </xf>
    <xf numFmtId="41" fontId="19" fillId="2" borderId="4" xfId="10" applyNumberFormat="1" applyFont="1" applyFill="1" applyBorder="1" applyAlignment="1">
      <alignment horizontal="left" vertical="center" wrapText="1"/>
    </xf>
    <xf numFmtId="0" fontId="19" fillId="9" borderId="8" xfId="12" applyFont="1" applyFill="1" applyBorder="1" applyAlignment="1">
      <alignment horizontal="left" vertical="center" wrapText="1"/>
    </xf>
    <xf numFmtId="0" fontId="14" fillId="9" borderId="27" xfId="12" applyFont="1" applyFill="1" applyBorder="1" applyAlignment="1">
      <alignment horizontal="center" vertical="top"/>
    </xf>
    <xf numFmtId="3" fontId="14" fillId="2" borderId="4" xfId="10" applyNumberFormat="1" applyFont="1" applyFill="1" applyBorder="1" applyAlignment="1">
      <alignment horizontal="right" vertical="center" wrapText="1"/>
    </xf>
    <xf numFmtId="41" fontId="14" fillId="2" borderId="11" xfId="12" applyNumberFormat="1" applyFont="1" applyFill="1" applyBorder="1" applyAlignment="1">
      <alignment horizontal="center" vertical="top"/>
    </xf>
    <xf numFmtId="1" fontId="19" fillId="9" borderId="8" xfId="0" applyNumberFormat="1" applyFont="1" applyFill="1" applyBorder="1" applyAlignment="1">
      <alignment horizontal="center" vertical="center"/>
    </xf>
    <xf numFmtId="0" fontId="19" fillId="2" borderId="0" xfId="0" applyFont="1" applyFill="1" applyAlignment="1">
      <alignment vertical="center"/>
    </xf>
    <xf numFmtId="0" fontId="95" fillId="2" borderId="0" xfId="0" applyFont="1" applyFill="1"/>
    <xf numFmtId="3" fontId="19" fillId="9" borderId="8" xfId="10" applyNumberFormat="1" applyFont="1" applyFill="1" applyBorder="1" applyAlignment="1">
      <alignment horizontal="right" vertical="center" wrapText="1"/>
    </xf>
    <xf numFmtId="0" fontId="14" fillId="2" borderId="0" xfId="12" applyFont="1" applyFill="1" applyAlignment="1">
      <alignment horizontal="center" vertical="top" wrapText="1"/>
    </xf>
    <xf numFmtId="0" fontId="14" fillId="2" borderId="0" xfId="12" applyFont="1" applyFill="1" applyAlignment="1">
      <alignment horizontal="left" vertical="center" wrapText="1"/>
    </xf>
    <xf numFmtId="0" fontId="14" fillId="2" borderId="0" xfId="12" applyFont="1" applyFill="1" applyAlignment="1">
      <alignment horizontal="center" vertical="center" wrapText="1"/>
    </xf>
    <xf numFmtId="0" fontId="19" fillId="2" borderId="0" xfId="12" applyFont="1" applyFill="1" applyAlignment="1">
      <alignment horizontal="center" vertical="center" wrapText="1"/>
    </xf>
    <xf numFmtId="0" fontId="14" fillId="2" borderId="0" xfId="12" applyFont="1" applyFill="1" applyAlignment="1">
      <alignment horizontal="left" vertical="top"/>
    </xf>
    <xf numFmtId="0" fontId="19" fillId="2" borderId="0" xfId="12" applyFont="1" applyFill="1" applyAlignment="1">
      <alignment horizontal="center" vertical="top"/>
    </xf>
    <xf numFmtId="0" fontId="14" fillId="2" borderId="0" xfId="12" applyFont="1" applyFill="1" applyAlignment="1">
      <alignment horizontal="center" vertical="top"/>
    </xf>
    <xf numFmtId="1" fontId="1" fillId="2" borderId="0" xfId="0" applyNumberFormat="1" applyFont="1" applyFill="1" applyAlignment="1">
      <alignment horizontal="center"/>
    </xf>
    <xf numFmtId="0" fontId="1" fillId="2" borderId="0" xfId="0" applyFont="1" applyFill="1" applyAlignment="1">
      <alignment horizontal="center"/>
    </xf>
    <xf numFmtId="166" fontId="5" fillId="0" borderId="56" xfId="2" applyNumberFormat="1" applyFont="1" applyFill="1" applyBorder="1" applyAlignment="1">
      <alignment horizontal="center" vertical="center" wrapText="1"/>
    </xf>
    <xf numFmtId="0" fontId="33" fillId="2" borderId="4" xfId="7" applyFont="1" applyFill="1" applyBorder="1" applyAlignment="1">
      <alignment horizontal="left" vertical="center" wrapText="1"/>
    </xf>
    <xf numFmtId="0" fontId="33" fillId="2" borderId="4" xfId="7" applyFont="1" applyFill="1" applyBorder="1" applyAlignment="1">
      <alignment horizontal="center" vertical="center" wrapText="1"/>
    </xf>
    <xf numFmtId="3" fontId="27" fillId="2" borderId="4" xfId="7" applyNumberFormat="1" applyFont="1" applyFill="1" applyBorder="1" applyAlignment="1">
      <alignment horizontal="center" vertical="center" wrapText="1"/>
    </xf>
    <xf numFmtId="0" fontId="33" fillId="2" borderId="62" xfId="7" applyFont="1" applyFill="1" applyBorder="1" applyAlignment="1">
      <alignment horizontal="center" vertical="center" wrapText="1"/>
    </xf>
    <xf numFmtId="0" fontId="3" fillId="0" borderId="4" xfId="0" applyFont="1" applyBorder="1" applyAlignment="1">
      <alignment vertical="center"/>
    </xf>
    <xf numFmtId="170" fontId="3" fillId="0" borderId="0" xfId="8" applyNumberFormat="1" applyFont="1" applyFill="1" applyAlignment="1">
      <alignment horizontal="center" vertical="center"/>
    </xf>
    <xf numFmtId="170" fontId="5" fillId="0" borderId="0" xfId="8" applyNumberFormat="1" applyFont="1" applyFill="1" applyAlignment="1">
      <alignment horizontal="center" vertical="center"/>
    </xf>
    <xf numFmtId="170" fontId="6" fillId="0" borderId="0" xfId="8" applyNumberFormat="1" applyFont="1" applyFill="1" applyAlignment="1">
      <alignment vertical="center"/>
    </xf>
    <xf numFmtId="170" fontId="5" fillId="0" borderId="35" xfId="8" applyNumberFormat="1" applyFont="1" applyFill="1" applyBorder="1" applyAlignment="1">
      <alignment horizontal="right" vertical="center" wrapText="1"/>
    </xf>
    <xf numFmtId="170" fontId="4" fillId="0" borderId="0" xfId="8" applyNumberFormat="1" applyFont="1" applyFill="1" applyAlignment="1">
      <alignment vertical="center" wrapText="1"/>
    </xf>
    <xf numFmtId="170" fontId="0" fillId="0" borderId="0" xfId="8" applyNumberFormat="1" applyFont="1" applyFill="1" applyAlignment="1">
      <alignment vertical="center" wrapText="1"/>
    </xf>
    <xf numFmtId="0" fontId="17" fillId="0" borderId="0" xfId="0" applyFont="1" applyAlignment="1">
      <alignment vertical="center"/>
    </xf>
    <xf numFmtId="0" fontId="96" fillId="0" borderId="0" xfId="0" applyFont="1" applyAlignment="1">
      <alignment vertical="center"/>
    </xf>
    <xf numFmtId="0" fontId="97" fillId="0" borderId="0" xfId="0" applyFont="1" applyAlignment="1">
      <alignment vertical="center"/>
    </xf>
    <xf numFmtId="0" fontId="17" fillId="0" borderId="0" xfId="0" applyFont="1" applyAlignment="1">
      <alignment vertical="center" wrapText="1"/>
    </xf>
    <xf numFmtId="170" fontId="21" fillId="0" borderId="35" xfId="8" applyNumberFormat="1" applyFont="1" applyFill="1" applyBorder="1" applyAlignment="1">
      <alignment horizontal="center" vertical="center" wrapText="1"/>
    </xf>
    <xf numFmtId="49" fontId="21" fillId="0" borderId="38" xfId="2" applyNumberFormat="1" applyFont="1" applyFill="1" applyBorder="1" applyAlignment="1">
      <alignment horizontal="center" vertical="center" wrapText="1"/>
    </xf>
    <xf numFmtId="168" fontId="21" fillId="0" borderId="38" xfId="2" applyNumberFormat="1" applyFont="1" applyFill="1" applyBorder="1" applyAlignment="1">
      <alignment horizontal="center" vertical="center" wrapText="1"/>
    </xf>
    <xf numFmtId="49" fontId="66" fillId="0" borderId="0" xfId="0" applyNumberFormat="1" applyFont="1" applyAlignment="1">
      <alignment horizontal="center" vertical="center"/>
    </xf>
    <xf numFmtId="49" fontId="98" fillId="0" borderId="0" xfId="0" applyNumberFormat="1" applyFont="1" applyAlignment="1">
      <alignment horizontal="center" vertical="center"/>
    </xf>
    <xf numFmtId="3" fontId="5" fillId="0" borderId="35" xfId="0" applyNumberFormat="1" applyFont="1" applyBorder="1" applyAlignment="1">
      <alignment horizontal="right" vertical="center" wrapText="1"/>
    </xf>
    <xf numFmtId="169" fontId="5" fillId="0" borderId="35" xfId="0" applyNumberFormat="1" applyFont="1" applyBorder="1" applyAlignment="1">
      <alignment horizontal="right" vertical="center" wrapText="1"/>
    </xf>
    <xf numFmtId="0" fontId="99" fillId="0" borderId="0" xfId="0" applyFont="1" applyAlignment="1">
      <alignment vertical="center"/>
    </xf>
    <xf numFmtId="0" fontId="0" fillId="0" borderId="0" xfId="0" applyAlignment="1">
      <alignment vertical="center" wrapText="1"/>
    </xf>
    <xf numFmtId="166" fontId="5" fillId="0" borderId="35" xfId="2" applyNumberFormat="1" applyFont="1" applyFill="1" applyBorder="1" applyAlignment="1">
      <alignment horizontal="center" vertical="center" wrapText="1"/>
    </xf>
    <xf numFmtId="0" fontId="60" fillId="0" borderId="0" xfId="0" applyFont="1" applyAlignment="1">
      <alignment horizontal="center" vertical="center" wrapText="1"/>
    </xf>
    <xf numFmtId="0" fontId="33" fillId="2" borderId="67" xfId="7" applyFont="1" applyFill="1" applyBorder="1" applyAlignment="1">
      <alignment horizontal="left" vertical="center" wrapText="1"/>
    </xf>
    <xf numFmtId="0" fontId="5" fillId="9" borderId="48" xfId="0" applyFont="1" applyFill="1" applyBorder="1" applyAlignment="1">
      <alignment horizontal="left" vertical="center" wrapText="1"/>
    </xf>
    <xf numFmtId="3" fontId="5" fillId="9" borderId="48" xfId="0" applyNumberFormat="1" applyFont="1" applyFill="1" applyBorder="1" applyAlignment="1">
      <alignment horizontal="right" vertical="center" wrapText="1"/>
    </xf>
    <xf numFmtId="170" fontId="5" fillId="9" borderId="48" xfId="8" applyNumberFormat="1" applyFont="1" applyFill="1" applyBorder="1" applyAlignment="1">
      <alignment horizontal="right" vertical="center" wrapText="1"/>
    </xf>
    <xf numFmtId="169" fontId="5" fillId="9" borderId="48" xfId="0" applyNumberFormat="1" applyFont="1" applyFill="1" applyBorder="1" applyAlignment="1">
      <alignment horizontal="right" vertical="center" wrapText="1"/>
    </xf>
    <xf numFmtId="0" fontId="11" fillId="0" borderId="4" xfId="0" applyFont="1" applyBorder="1" applyAlignment="1">
      <alignment horizontal="left" vertical="center" wrapText="1"/>
    </xf>
    <xf numFmtId="0" fontId="3" fillId="0" borderId="4" xfId="0" applyFont="1" applyBorder="1" applyAlignment="1">
      <alignment horizontal="right" vertical="center"/>
    </xf>
    <xf numFmtId="170" fontId="4" fillId="0" borderId="4" xfId="8" applyNumberFormat="1" applyFont="1" applyFill="1" applyBorder="1" applyAlignment="1">
      <alignment horizontal="right" vertical="center" wrapText="1"/>
    </xf>
    <xf numFmtId="3" fontId="4" fillId="0" borderId="4" xfId="0" applyNumberFormat="1" applyFont="1" applyBorder="1" applyAlignment="1">
      <alignment horizontal="right" vertical="center" wrapText="1"/>
    </xf>
    <xf numFmtId="169" fontId="4" fillId="0" borderId="4" xfId="0" applyNumberFormat="1" applyFont="1" applyBorder="1" applyAlignment="1">
      <alignment horizontal="right" vertical="center" wrapText="1"/>
    </xf>
    <xf numFmtId="169" fontId="4" fillId="0" borderId="4" xfId="0" applyNumberFormat="1" applyFont="1" applyBorder="1" applyAlignment="1">
      <alignment horizontal="right" vertical="center"/>
    </xf>
    <xf numFmtId="0" fontId="11" fillId="0" borderId="11" xfId="0" applyFont="1" applyBorder="1" applyAlignment="1">
      <alignment horizontal="left" vertical="center" wrapText="1"/>
    </xf>
    <xf numFmtId="0" fontId="3" fillId="0" borderId="11" xfId="0" applyFont="1" applyBorder="1" applyAlignment="1">
      <alignment horizontal="right" vertical="center"/>
    </xf>
    <xf numFmtId="170" fontId="4" fillId="0" borderId="11" xfId="8" applyNumberFormat="1" applyFont="1" applyFill="1" applyBorder="1" applyAlignment="1">
      <alignment horizontal="right" vertical="center" wrapText="1"/>
    </xf>
    <xf numFmtId="3" fontId="4" fillId="0" borderId="11" xfId="0" applyNumberFormat="1" applyFont="1" applyBorder="1" applyAlignment="1">
      <alignment horizontal="right" vertical="center" wrapText="1"/>
    </xf>
    <xf numFmtId="169" fontId="4" fillId="0" borderId="11" xfId="0" applyNumberFormat="1" applyFont="1" applyBorder="1" applyAlignment="1">
      <alignment horizontal="right" vertical="center" wrapText="1"/>
    </xf>
    <xf numFmtId="169" fontId="4" fillId="0" borderId="11" xfId="0" applyNumberFormat="1" applyFont="1" applyBorder="1" applyAlignment="1">
      <alignment horizontal="right" vertical="center"/>
    </xf>
    <xf numFmtId="0" fontId="3" fillId="0" borderId="20" xfId="0" applyFont="1" applyBorder="1" applyAlignment="1">
      <alignment horizontal="right" vertical="center"/>
    </xf>
    <xf numFmtId="170" fontId="4" fillId="0" borderId="20" xfId="8" applyNumberFormat="1" applyFont="1" applyFill="1" applyBorder="1" applyAlignment="1">
      <alignment horizontal="right" vertical="center" wrapText="1"/>
    </xf>
    <xf numFmtId="3" fontId="4" fillId="0" borderId="20" xfId="0" applyNumberFormat="1" applyFont="1" applyBorder="1" applyAlignment="1">
      <alignment horizontal="right" vertical="center" wrapText="1"/>
    </xf>
    <xf numFmtId="169" fontId="4" fillId="0" borderId="20" xfId="0" applyNumberFormat="1" applyFont="1" applyBorder="1" applyAlignment="1">
      <alignment horizontal="right" vertical="center" wrapText="1"/>
    </xf>
    <xf numFmtId="169" fontId="4" fillId="0" borderId="20" xfId="0" applyNumberFormat="1" applyFont="1" applyBorder="1" applyAlignment="1">
      <alignment horizontal="right" vertical="center"/>
    </xf>
    <xf numFmtId="0" fontId="4" fillId="9" borderId="8" xfId="0" applyFont="1" applyFill="1" applyBorder="1" applyAlignment="1">
      <alignment horizontal="left" vertical="center" wrapText="1"/>
    </xf>
    <xf numFmtId="3" fontId="5" fillId="9" borderId="8" xfId="0" applyNumberFormat="1" applyFont="1" applyFill="1" applyBorder="1" applyAlignment="1">
      <alignment horizontal="right" vertical="center"/>
    </xf>
    <xf numFmtId="170" fontId="4" fillId="9" borderId="8" xfId="8" applyNumberFormat="1" applyFont="1" applyFill="1" applyBorder="1" applyAlignment="1">
      <alignment horizontal="right" vertical="center"/>
    </xf>
    <xf numFmtId="169" fontId="4" fillId="9" borderId="8" xfId="0" applyNumberFormat="1" applyFont="1" applyFill="1" applyBorder="1" applyAlignment="1">
      <alignment horizontal="right" vertical="center"/>
    </xf>
    <xf numFmtId="169" fontId="5" fillId="9" borderId="8" xfId="0" applyNumberFormat="1" applyFont="1" applyFill="1" applyBorder="1" applyAlignment="1">
      <alignment horizontal="right" vertical="center"/>
    </xf>
    <xf numFmtId="0" fontId="32" fillId="2" borderId="4" xfId="7" applyFont="1" applyFill="1" applyBorder="1" applyAlignment="1">
      <alignment horizontal="center" vertical="center" wrapText="1"/>
    </xf>
    <xf numFmtId="0" fontId="32" fillId="2" borderId="20" xfId="7" applyFont="1" applyFill="1" applyBorder="1" applyAlignment="1">
      <alignment horizontal="center" vertical="center" wrapText="1"/>
    </xf>
    <xf numFmtId="3" fontId="11" fillId="0" borderId="0" xfId="7" applyNumberFormat="1" applyFont="1"/>
    <xf numFmtId="3" fontId="33" fillId="0" borderId="11" xfId="7" applyNumberFormat="1" applyFont="1" applyBorder="1" applyAlignment="1">
      <alignment horizontal="center" vertical="center" wrapText="1"/>
    </xf>
    <xf numFmtId="3" fontId="33" fillId="0" borderId="20" xfId="7" applyNumberFormat="1" applyFont="1" applyBorder="1" applyAlignment="1">
      <alignment horizontal="center" vertical="center" wrapText="1"/>
    </xf>
    <xf numFmtId="3" fontId="33" fillId="2" borderId="11" xfId="7" applyNumberFormat="1" applyFont="1" applyFill="1" applyBorder="1" applyAlignment="1">
      <alignment horizontal="center" vertical="center" wrapText="1"/>
    </xf>
    <xf numFmtId="3" fontId="33" fillId="0" borderId="4" xfId="7" applyNumberFormat="1" applyFont="1" applyBorder="1" applyAlignment="1">
      <alignment horizontal="center" vertical="center" wrapText="1"/>
    </xf>
    <xf numFmtId="3" fontId="32" fillId="0" borderId="8" xfId="7" applyNumberFormat="1" applyFont="1" applyBorder="1" applyAlignment="1">
      <alignment horizontal="center" vertical="center" wrapText="1"/>
    </xf>
    <xf numFmtId="3" fontId="33" fillId="2" borderId="8" xfId="7" applyNumberFormat="1" applyFont="1" applyFill="1" applyBorder="1" applyAlignment="1">
      <alignment horizontal="center" vertical="center" wrapText="1"/>
    </xf>
    <xf numFmtId="3" fontId="0" fillId="0" borderId="0" xfId="0" applyNumberFormat="1"/>
    <xf numFmtId="0" fontId="11" fillId="0" borderId="0" xfId="7" applyFont="1" applyAlignment="1">
      <alignment horizontal="left"/>
    </xf>
    <xf numFmtId="0" fontId="4" fillId="0" borderId="66" xfId="0" applyFont="1" applyBorder="1" applyAlignment="1">
      <alignment horizontal="left" vertical="center" wrapText="1"/>
    </xf>
    <xf numFmtId="0" fontId="3" fillId="0" borderId="0" xfId="0" applyFont="1" applyAlignment="1">
      <alignment horizontal="left" vertical="center"/>
    </xf>
    <xf numFmtId="0" fontId="0" fillId="0" borderId="0" xfId="0" applyAlignment="1">
      <alignment horizontal="left"/>
    </xf>
    <xf numFmtId="0" fontId="101" fillId="8" borderId="8" xfId="7" quotePrefix="1" applyFont="1" applyFill="1" applyBorder="1" applyAlignment="1">
      <alignment horizontal="center" vertical="center" wrapText="1"/>
    </xf>
    <xf numFmtId="0" fontId="101" fillId="8" borderId="8" xfId="7" applyFont="1" applyFill="1" applyBorder="1" applyAlignment="1">
      <alignment horizontal="center" vertical="center" wrapText="1"/>
    </xf>
    <xf numFmtId="3" fontId="101" fillId="8" borderId="8" xfId="7" applyNumberFormat="1" applyFont="1" applyFill="1" applyBorder="1" applyAlignment="1">
      <alignment horizontal="center" vertical="center" wrapText="1"/>
    </xf>
    <xf numFmtId="0" fontId="32" fillId="8" borderId="8" xfId="7" applyFont="1" applyFill="1" applyBorder="1" applyAlignment="1">
      <alignment horizontal="center" vertical="center" wrapText="1"/>
    </xf>
    <xf numFmtId="3" fontId="32" fillId="8" borderId="8" xfId="7" applyNumberFormat="1" applyFont="1" applyFill="1" applyBorder="1" applyAlignment="1">
      <alignment horizontal="center" vertical="center" wrapText="1"/>
    </xf>
    <xf numFmtId="0" fontId="32" fillId="8" borderId="8" xfId="7" quotePrefix="1" applyFont="1" applyFill="1" applyBorder="1" applyAlignment="1">
      <alignment horizontal="center" vertical="center" wrapText="1"/>
    </xf>
    <xf numFmtId="166" fontId="34" fillId="8" borderId="8" xfId="2" applyNumberFormat="1" applyFont="1" applyFill="1" applyBorder="1" applyAlignment="1">
      <alignment horizontal="center" vertical="center" wrapText="1"/>
    </xf>
    <xf numFmtId="166" fontId="34" fillId="8" borderId="8" xfId="2" applyNumberFormat="1" applyFont="1" applyFill="1" applyBorder="1" applyAlignment="1">
      <alignment horizontal="center" vertical="center"/>
    </xf>
    <xf numFmtId="166" fontId="28" fillId="8" borderId="8" xfId="2" applyNumberFormat="1" applyFont="1" applyFill="1" applyBorder="1" applyAlignment="1">
      <alignment horizontal="center" vertical="center" wrapText="1"/>
    </xf>
    <xf numFmtId="0" fontId="73" fillId="14" borderId="8" xfId="0" applyFont="1" applyFill="1" applyBorder="1" applyAlignment="1">
      <alignment horizontal="center" wrapText="1"/>
    </xf>
    <xf numFmtId="0" fontId="75" fillId="14" borderId="8" xfId="0" applyFont="1" applyFill="1" applyBorder="1" applyAlignment="1">
      <alignment wrapText="1"/>
    </xf>
    <xf numFmtId="3" fontId="73" fillId="14" borderId="8" xfId="6" applyNumberFormat="1" applyFont="1" applyFill="1" applyBorder="1" applyAlignment="1">
      <alignment horizontal="right" vertical="center" wrapText="1"/>
    </xf>
    <xf numFmtId="3" fontId="75" fillId="14" borderId="8" xfId="0" applyNumberFormat="1" applyFont="1" applyFill="1" applyBorder="1" applyAlignment="1">
      <alignment horizontal="right"/>
    </xf>
    <xf numFmtId="0" fontId="73" fillId="14" borderId="8" xfId="0" applyFont="1" applyFill="1" applyBorder="1" applyAlignment="1">
      <alignment wrapText="1"/>
    </xf>
    <xf numFmtId="0" fontId="33" fillId="0" borderId="11" xfId="0" applyFont="1" applyBorder="1" applyAlignment="1">
      <alignment vertical="center"/>
    </xf>
    <xf numFmtId="0" fontId="60" fillId="14" borderId="8" xfId="6" applyFont="1" applyFill="1" applyBorder="1" applyAlignment="1">
      <alignment horizontal="center" vertical="center" wrapText="1"/>
    </xf>
    <xf numFmtId="0" fontId="50" fillId="14" borderId="8" xfId="0" applyFont="1" applyFill="1" applyBorder="1" applyAlignment="1">
      <alignment wrapText="1"/>
    </xf>
    <xf numFmtId="3" fontId="60" fillId="14" borderId="8" xfId="6" applyNumberFormat="1" applyFont="1" applyFill="1" applyBorder="1" applyAlignment="1">
      <alignment horizontal="right" vertical="center" wrapText="1"/>
    </xf>
    <xf numFmtId="3" fontId="50" fillId="14" borderId="8" xfId="0" applyNumberFormat="1" applyFont="1" applyFill="1" applyBorder="1" applyAlignment="1">
      <alignment horizontal="right"/>
    </xf>
    <xf numFmtId="0" fontId="60" fillId="14" borderId="8" xfId="0" applyFont="1" applyFill="1" applyBorder="1" applyAlignment="1">
      <alignment wrapText="1"/>
    </xf>
    <xf numFmtId="0" fontId="50" fillId="2" borderId="0" xfId="0" applyFont="1" applyFill="1"/>
    <xf numFmtId="0" fontId="33" fillId="0" borderId="13" xfId="0" applyFont="1" applyBorder="1" applyAlignment="1">
      <alignment vertical="center" wrapText="1"/>
    </xf>
    <xf numFmtId="0" fontId="33" fillId="0" borderId="16" xfId="0" applyFont="1" applyBorder="1" applyAlignment="1">
      <alignment horizontal="left" vertical="center"/>
    </xf>
    <xf numFmtId="3" fontId="89" fillId="0" borderId="0" xfId="0" applyNumberFormat="1" applyFont="1"/>
    <xf numFmtId="0" fontId="75" fillId="0" borderId="4" xfId="0" applyFont="1" applyBorder="1" applyAlignment="1">
      <alignment wrapText="1"/>
    </xf>
    <xf numFmtId="0" fontId="75" fillId="0" borderId="11" xfId="0" applyFont="1" applyBorder="1" applyAlignment="1">
      <alignment wrapText="1"/>
    </xf>
    <xf numFmtId="0" fontId="75" fillId="0" borderId="20" xfId="0" applyFont="1" applyBorder="1" applyAlignment="1">
      <alignment wrapText="1"/>
    </xf>
    <xf numFmtId="0" fontId="33" fillId="2" borderId="10" xfId="0" applyFont="1" applyFill="1" applyBorder="1" applyAlignment="1">
      <alignment vertical="center" wrapText="1"/>
    </xf>
    <xf numFmtId="0" fontId="33" fillId="0" borderId="10" xfId="0" applyFont="1" applyBorder="1" applyAlignment="1">
      <alignment vertical="center" wrapText="1"/>
    </xf>
    <xf numFmtId="0" fontId="63" fillId="5" borderId="8" xfId="0" applyFont="1" applyFill="1" applyBorder="1" applyAlignment="1">
      <alignment vertical="center" wrapText="1"/>
    </xf>
    <xf numFmtId="0" fontId="33" fillId="0" borderId="6" xfId="0" applyFont="1" applyBorder="1" applyAlignment="1">
      <alignment horizontal="left" vertical="center" wrapText="1"/>
    </xf>
    <xf numFmtId="0" fontId="32" fillId="5" borderId="8" xfId="0" applyFont="1" applyFill="1" applyBorder="1" applyAlignment="1">
      <alignment vertical="center"/>
    </xf>
    <xf numFmtId="0" fontId="32" fillId="5" borderId="8" xfId="0" applyFont="1" applyFill="1" applyBorder="1" applyAlignment="1">
      <alignment vertical="center" wrapText="1"/>
    </xf>
    <xf numFmtId="0" fontId="19" fillId="3" borderId="8" xfId="0" applyFont="1" applyFill="1" applyBorder="1" applyAlignment="1">
      <alignment horizontal="center" vertical="center" wrapText="1"/>
    </xf>
    <xf numFmtId="0" fontId="19" fillId="3" borderId="8" xfId="0" applyFont="1" applyFill="1" applyBorder="1" applyAlignment="1">
      <alignment horizontal="center" wrapText="1"/>
    </xf>
    <xf numFmtId="176" fontId="19" fillId="3" borderId="8" xfId="1" applyNumberFormat="1" applyFont="1" applyFill="1" applyBorder="1" applyAlignment="1">
      <alignment horizontal="center" wrapText="1"/>
    </xf>
    <xf numFmtId="0" fontId="14" fillId="3" borderId="8" xfId="0" applyFont="1" applyFill="1" applyBorder="1" applyAlignment="1">
      <alignment horizontal="center" vertical="center" wrapText="1"/>
    </xf>
    <xf numFmtId="0" fontId="14" fillId="3" borderId="8" xfId="0" applyFont="1" applyFill="1" applyBorder="1" applyAlignment="1">
      <alignment wrapText="1"/>
    </xf>
    <xf numFmtId="176" fontId="14" fillId="3" borderId="8" xfId="1" applyNumberFormat="1" applyFont="1" applyFill="1" applyBorder="1" applyAlignment="1">
      <alignment wrapText="1"/>
    </xf>
    <xf numFmtId="0" fontId="33" fillId="3" borderId="8" xfId="0" applyFont="1" applyFill="1" applyBorder="1" applyAlignment="1">
      <alignment vertical="center" wrapText="1"/>
    </xf>
    <xf numFmtId="0" fontId="33" fillId="3" borderId="8" xfId="0" applyFont="1" applyFill="1" applyBorder="1" applyAlignment="1">
      <alignment horizontal="center" vertical="center" wrapText="1"/>
    </xf>
    <xf numFmtId="166" fontId="33" fillId="3" borderId="8" xfId="1" applyNumberFormat="1" applyFont="1" applyFill="1" applyBorder="1" applyAlignment="1">
      <alignment vertical="center" wrapText="1"/>
    </xf>
    <xf numFmtId="0" fontId="33" fillId="3" borderId="8" xfId="0" applyFont="1" applyFill="1" applyBorder="1" applyAlignment="1">
      <alignment horizontal="left" vertical="center" wrapText="1"/>
    </xf>
    <xf numFmtId="0" fontId="19" fillId="15" borderId="8" xfId="0" applyFont="1" applyFill="1" applyBorder="1" applyAlignment="1">
      <alignment horizontal="center" vertical="center" wrapText="1"/>
    </xf>
    <xf numFmtId="0" fontId="19" fillId="15" borderId="8" xfId="0" applyFont="1" applyFill="1" applyBorder="1" applyAlignment="1">
      <alignment horizontal="center" wrapText="1"/>
    </xf>
    <xf numFmtId="176" fontId="19" fillId="15" borderId="8" xfId="1" applyNumberFormat="1" applyFont="1" applyFill="1" applyBorder="1" applyAlignment="1">
      <alignment horizont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wrapText="1"/>
    </xf>
    <xf numFmtId="176" fontId="14" fillId="15" borderId="8" xfId="1" applyNumberFormat="1" applyFont="1" applyFill="1" applyBorder="1" applyAlignment="1">
      <alignment wrapText="1"/>
    </xf>
    <xf numFmtId="176" fontId="14" fillId="15" borderId="8" xfId="1" applyNumberFormat="1" applyFont="1" applyFill="1" applyBorder="1" applyAlignment="1">
      <alignment horizontal="center" wrapText="1"/>
    </xf>
    <xf numFmtId="0" fontId="14" fillId="15" borderId="8" xfId="0" quotePrefix="1" applyFont="1" applyFill="1" applyBorder="1" applyAlignment="1">
      <alignment wrapText="1"/>
    </xf>
    <xf numFmtId="0" fontId="19" fillId="10" borderId="8" xfId="0" applyFont="1" applyFill="1" applyBorder="1" applyAlignment="1">
      <alignment horizontal="center" wrapText="1"/>
    </xf>
    <xf numFmtId="176" fontId="19" fillId="10" borderId="8" xfId="1" applyNumberFormat="1" applyFont="1" applyFill="1" applyBorder="1" applyAlignment="1">
      <alignment horizontal="center" wrapText="1"/>
    </xf>
    <xf numFmtId="0" fontId="14" fillId="10" borderId="8" xfId="0" applyFont="1" applyFill="1" applyBorder="1" applyAlignment="1">
      <alignment horizontal="center" vertical="center" wrapText="1"/>
    </xf>
    <xf numFmtId="0" fontId="14" fillId="10" borderId="8" xfId="0" applyFont="1" applyFill="1" applyBorder="1" applyAlignment="1">
      <alignment wrapText="1"/>
    </xf>
    <xf numFmtId="176" fontId="14" fillId="10" borderId="8" xfId="1" applyNumberFormat="1" applyFont="1" applyFill="1" applyBorder="1" applyAlignment="1">
      <alignment wrapText="1"/>
    </xf>
    <xf numFmtId="176" fontId="14" fillId="10" borderId="8" xfId="1" applyNumberFormat="1" applyFont="1" applyFill="1" applyBorder="1" applyAlignment="1">
      <alignment horizontal="center" wrapText="1"/>
    </xf>
    <xf numFmtId="0" fontId="14" fillId="10" borderId="8" xfId="0" quotePrefix="1" applyFont="1" applyFill="1" applyBorder="1" applyAlignment="1">
      <alignment wrapText="1"/>
    </xf>
    <xf numFmtId="0" fontId="19" fillId="16" borderId="8" xfId="0" applyFont="1" applyFill="1" applyBorder="1" applyAlignment="1">
      <alignment horizontal="center" vertical="center" wrapText="1"/>
    </xf>
    <xf numFmtId="0" fontId="19" fillId="16" borderId="8" xfId="0" applyFont="1" applyFill="1" applyBorder="1" applyAlignment="1">
      <alignment horizontal="center" wrapText="1"/>
    </xf>
    <xf numFmtId="176" fontId="19" fillId="16" borderId="8" xfId="1" applyNumberFormat="1" applyFont="1" applyFill="1" applyBorder="1" applyAlignment="1">
      <alignment horizontal="center" wrapText="1"/>
    </xf>
    <xf numFmtId="0" fontId="14" fillId="16" borderId="8" xfId="0" applyFont="1" applyFill="1" applyBorder="1" applyAlignment="1">
      <alignment horizontal="center" vertical="center" wrapText="1"/>
    </xf>
    <xf numFmtId="0" fontId="14" fillId="16" borderId="8" xfId="0" applyFont="1" applyFill="1" applyBorder="1" applyAlignment="1">
      <alignment wrapText="1"/>
    </xf>
    <xf numFmtId="176" fontId="14" fillId="16" borderId="8" xfId="1" applyNumberFormat="1" applyFont="1" applyFill="1" applyBorder="1" applyAlignment="1">
      <alignment wrapText="1"/>
    </xf>
    <xf numFmtId="0" fontId="19" fillId="16" borderId="8" xfId="0" applyFont="1" applyFill="1" applyBorder="1" applyAlignment="1">
      <alignment wrapText="1"/>
    </xf>
    <xf numFmtId="176" fontId="19" fillId="16" borderId="8" xfId="1" applyNumberFormat="1" applyFont="1" applyFill="1" applyBorder="1" applyAlignment="1">
      <alignment wrapText="1"/>
    </xf>
    <xf numFmtId="0" fontId="19" fillId="9" borderId="8" xfId="0" applyFont="1" applyFill="1" applyBorder="1" applyAlignment="1">
      <alignment horizontal="center" vertical="center" wrapText="1"/>
    </xf>
    <xf numFmtId="0" fontId="19" fillId="9" borderId="8" xfId="0" applyFont="1" applyFill="1" applyBorder="1" applyAlignment="1">
      <alignment horizontal="center" wrapText="1"/>
    </xf>
    <xf numFmtId="176" fontId="19" fillId="9" borderId="8" xfId="1" applyNumberFormat="1" applyFont="1" applyFill="1" applyBorder="1" applyAlignment="1">
      <alignment horizontal="center" wrapText="1"/>
    </xf>
    <xf numFmtId="0" fontId="14" fillId="9" borderId="8" xfId="0" applyFont="1" applyFill="1" applyBorder="1" applyAlignment="1">
      <alignment horizontal="center" vertical="center" wrapText="1"/>
    </xf>
    <xf numFmtId="0" fontId="33" fillId="9" borderId="28" xfId="0" applyFont="1" applyFill="1" applyBorder="1" applyAlignment="1">
      <alignment horizontal="left" vertical="center" wrapText="1"/>
    </xf>
    <xf numFmtId="0" fontId="14" fillId="9" borderId="8" xfId="0" applyFont="1" applyFill="1" applyBorder="1" applyAlignment="1">
      <alignment wrapText="1"/>
    </xf>
    <xf numFmtId="176" fontId="14" fillId="9" borderId="8" xfId="1" applyNumberFormat="1" applyFont="1" applyFill="1" applyBorder="1" applyAlignment="1">
      <alignment horizontal="center" wrapText="1"/>
    </xf>
    <xf numFmtId="176" fontId="14" fillId="9" borderId="8" xfId="1" applyNumberFormat="1" applyFont="1" applyFill="1" applyBorder="1" applyAlignment="1">
      <alignment wrapText="1"/>
    </xf>
    <xf numFmtId="0" fontId="14" fillId="9" borderId="8" xfId="0" quotePrefix="1" applyFont="1" applyFill="1" applyBorder="1" applyAlignment="1">
      <alignment wrapText="1"/>
    </xf>
    <xf numFmtId="0" fontId="19" fillId="4" borderId="8" xfId="0" applyFont="1" applyFill="1" applyBorder="1" applyAlignment="1">
      <alignment horizontal="center" vertical="center" wrapText="1"/>
    </xf>
    <xf numFmtId="0" fontId="19" fillId="4" borderId="8" xfId="0" applyFont="1" applyFill="1" applyBorder="1" applyAlignment="1">
      <alignment wrapText="1"/>
    </xf>
    <xf numFmtId="0" fontId="19" fillId="13" borderId="12" xfId="0" quotePrefix="1" applyFont="1" applyFill="1" applyBorder="1" applyAlignment="1">
      <alignment horizontal="center" vertical="center"/>
    </xf>
    <xf numFmtId="0" fontId="19" fillId="13" borderId="13" xfId="0" applyFont="1" applyFill="1" applyBorder="1" applyAlignment="1">
      <alignment vertical="center" wrapText="1"/>
    </xf>
    <xf numFmtId="0" fontId="14" fillId="13" borderId="13" xfId="0" applyFont="1" applyFill="1" applyBorder="1" applyAlignment="1">
      <alignment horizontal="center" vertical="center"/>
    </xf>
    <xf numFmtId="0" fontId="14" fillId="13" borderId="13" xfId="0" applyFont="1" applyFill="1" applyBorder="1" applyAlignment="1">
      <alignment vertical="center"/>
    </xf>
    <xf numFmtId="166" fontId="14" fillId="13" borderId="13" xfId="1" applyNumberFormat="1" applyFont="1" applyFill="1" applyBorder="1" applyAlignment="1">
      <alignment horizontal="center" vertical="center"/>
    </xf>
    <xf numFmtId="166" fontId="19" fillId="13" borderId="13" xfId="1" applyNumberFormat="1" applyFont="1" applyFill="1" applyBorder="1" applyAlignment="1">
      <alignment vertical="center"/>
    </xf>
    <xf numFmtId="0" fontId="14" fillId="13" borderId="16" xfId="0" applyFont="1" applyFill="1" applyBorder="1" applyAlignment="1">
      <alignment vertical="center"/>
    </xf>
    <xf numFmtId="0" fontId="19" fillId="13" borderId="13" xfId="0" quotePrefix="1" applyFont="1" applyFill="1" applyBorder="1" applyAlignment="1">
      <alignment horizontal="left" vertical="center" wrapText="1"/>
    </xf>
    <xf numFmtId="0" fontId="19" fillId="13" borderId="13" xfId="0" applyFont="1" applyFill="1" applyBorder="1" applyAlignment="1">
      <alignment horizontal="center" vertical="center"/>
    </xf>
    <xf numFmtId="0" fontId="19" fillId="13" borderId="13" xfId="0" applyFont="1" applyFill="1" applyBorder="1" applyAlignment="1">
      <alignment vertical="center"/>
    </xf>
    <xf numFmtId="166" fontId="19" fillId="13" borderId="13" xfId="1" applyNumberFormat="1" applyFont="1" applyFill="1" applyBorder="1" applyAlignment="1">
      <alignment horizontal="center" vertical="center"/>
    </xf>
    <xf numFmtId="0" fontId="14" fillId="13" borderId="51" xfId="0" applyFont="1" applyFill="1" applyBorder="1" applyAlignment="1">
      <alignment horizontal="center" wrapText="1"/>
    </xf>
    <xf numFmtId="0" fontId="14" fillId="0" borderId="12" xfId="0" quotePrefix="1"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0" fontId="4" fillId="0" borderId="61" xfId="0" applyFont="1" applyBorder="1" applyAlignment="1">
      <alignment horizontal="center" vertical="center"/>
    </xf>
    <xf numFmtId="0" fontId="75" fillId="0" borderId="0" xfId="0" applyFont="1" applyAlignment="1">
      <alignment horizontal="center" vertical="center" wrapText="1"/>
    </xf>
    <xf numFmtId="164" fontId="75" fillId="0" borderId="0" xfId="8" applyFont="1" applyBorder="1" applyAlignment="1">
      <alignment vertical="center" wrapText="1"/>
    </xf>
    <xf numFmtId="0" fontId="50" fillId="0" borderId="0" xfId="0" applyFont="1" applyAlignment="1">
      <alignment horizontal="right" vertical="center"/>
    </xf>
    <xf numFmtId="0" fontId="75" fillId="0" borderId="0" xfId="0" applyFont="1" applyAlignment="1">
      <alignment vertical="center"/>
    </xf>
    <xf numFmtId="0" fontId="102" fillId="0" borderId="0" xfId="0" applyFont="1" applyAlignment="1">
      <alignment vertical="center"/>
    </xf>
    <xf numFmtId="0" fontId="102" fillId="0" borderId="0" xfId="0" applyFont="1" applyAlignment="1">
      <alignment horizontal="center" vertical="center"/>
    </xf>
    <xf numFmtId="164" fontId="102" fillId="0" borderId="0" xfId="8" applyFont="1" applyBorder="1" applyAlignment="1">
      <alignment vertical="center"/>
    </xf>
    <xf numFmtId="166" fontId="50" fillId="0" borderId="8" xfId="2" applyNumberFormat="1" applyFont="1" applyBorder="1" applyAlignment="1">
      <alignment horizontal="center" vertical="center" wrapText="1"/>
    </xf>
    <xf numFmtId="0" fontId="75" fillId="0" borderId="0" xfId="0" applyFont="1" applyAlignment="1">
      <alignment vertical="center" wrapText="1"/>
    </xf>
    <xf numFmtId="164" fontId="50" fillId="0" borderId="8" xfId="8" applyFont="1" applyBorder="1" applyAlignment="1">
      <alignment horizontal="center" vertical="center" wrapText="1"/>
    </xf>
    <xf numFmtId="0" fontId="103" fillId="0" borderId="0" xfId="0" applyFont="1" applyAlignment="1">
      <alignment vertical="center" wrapText="1"/>
    </xf>
    <xf numFmtId="166" fontId="50" fillId="3" borderId="8" xfId="2" applyNumberFormat="1" applyFont="1" applyFill="1" applyBorder="1" applyAlignment="1">
      <alignment horizontal="center" vertical="center" wrapText="1"/>
    </xf>
    <xf numFmtId="166" fontId="50" fillId="3" borderId="8" xfId="2" applyNumberFormat="1" applyFont="1" applyFill="1" applyBorder="1" applyAlignment="1">
      <alignment horizontal="left" vertical="center" wrapText="1"/>
    </xf>
    <xf numFmtId="164" fontId="50" fillId="3" borderId="8" xfId="8" applyFont="1" applyFill="1" applyBorder="1" applyAlignment="1">
      <alignment horizontal="center" vertical="center" wrapText="1"/>
    </xf>
    <xf numFmtId="0" fontId="75" fillId="0" borderId="8" xfId="0" applyFont="1" applyBorder="1" applyAlignment="1">
      <alignment horizontal="center" vertical="center" wrapText="1"/>
    </xf>
    <xf numFmtId="0" fontId="75" fillId="0" borderId="8" xfId="0" applyFont="1" applyBorder="1" applyAlignment="1">
      <alignment horizontal="justify" vertical="center" wrapText="1"/>
    </xf>
    <xf numFmtId="0" fontId="50" fillId="0" borderId="8" xfId="0" applyFont="1" applyBorder="1" applyAlignment="1">
      <alignment vertical="center"/>
    </xf>
    <xf numFmtId="0" fontId="73" fillId="0" borderId="46" xfId="0" applyFont="1" applyBorder="1" applyAlignment="1">
      <alignment horizontal="justify" vertical="center" wrapText="1"/>
    </xf>
    <xf numFmtId="0" fontId="73" fillId="0" borderId="46" xfId="0" applyFont="1" applyBorder="1" applyAlignment="1">
      <alignment horizontal="center" vertical="center" wrapText="1"/>
    </xf>
    <xf numFmtId="164" fontId="75" fillId="0" borderId="0" xfId="8" applyFont="1" applyBorder="1" applyAlignment="1">
      <alignment vertical="center"/>
    </xf>
    <xf numFmtId="164" fontId="75" fillId="0" borderId="8" xfId="8" applyFont="1" applyBorder="1" applyAlignment="1">
      <alignment horizontal="center" vertical="center" wrapText="1"/>
    </xf>
    <xf numFmtId="0" fontId="75" fillId="0" borderId="8" xfId="0" applyFont="1" applyBorder="1" applyAlignment="1">
      <alignment vertical="center" wrapText="1"/>
    </xf>
    <xf numFmtId="0" fontId="104" fillId="0" borderId="4" xfId="0" applyFont="1" applyBorder="1" applyAlignment="1">
      <alignment horizontal="center" vertical="center" wrapText="1"/>
    </xf>
    <xf numFmtId="0" fontId="104" fillId="0" borderId="4" xfId="0" applyFont="1" applyBorder="1" applyAlignment="1">
      <alignment horizontal="justify" vertical="center" wrapText="1"/>
    </xf>
    <xf numFmtId="164" fontId="104" fillId="0" borderId="4" xfId="8" applyFont="1" applyBorder="1" applyAlignment="1">
      <alignment horizontal="right" vertical="center" wrapText="1"/>
    </xf>
    <xf numFmtId="164" fontId="50" fillId="0" borderId="4" xfId="8" applyFont="1" applyBorder="1" applyAlignment="1">
      <alignment horizontal="right" vertical="center" wrapText="1"/>
    </xf>
    <xf numFmtId="0" fontId="75" fillId="0" borderId="4" xfId="0" applyFont="1" applyBorder="1" applyAlignment="1">
      <alignment vertical="center"/>
    </xf>
    <xf numFmtId="0" fontId="75" fillId="2" borderId="11" xfId="0" applyFont="1" applyFill="1" applyBorder="1" applyAlignment="1">
      <alignment horizontal="center" vertical="center" wrapText="1"/>
    </xf>
    <xf numFmtId="0" fontId="75" fillId="2" borderId="11" xfId="0" applyFont="1" applyFill="1" applyBorder="1" applyAlignment="1">
      <alignment horizontal="justify" vertical="center" wrapText="1"/>
    </xf>
    <xf numFmtId="164" fontId="75" fillId="2" borderId="11" xfId="8" applyFont="1" applyFill="1" applyBorder="1" applyAlignment="1">
      <alignment horizontal="right" vertical="center" wrapText="1"/>
    </xf>
    <xf numFmtId="164" fontId="75" fillId="2" borderId="11" xfId="8" applyFont="1" applyFill="1" applyBorder="1" applyAlignment="1">
      <alignment horizontal="center" vertical="center" wrapText="1"/>
    </xf>
    <xf numFmtId="0" fontId="75" fillId="2" borderId="11" xfId="0" applyFont="1" applyFill="1" applyBorder="1" applyAlignment="1">
      <alignment vertical="center"/>
    </xf>
    <xf numFmtId="0" fontId="61" fillId="2" borderId="0" xfId="0" applyFont="1" applyFill="1"/>
    <xf numFmtId="0" fontId="75" fillId="2" borderId="0" xfId="0" applyFont="1" applyFill="1" applyAlignment="1">
      <alignment vertical="center"/>
    </xf>
    <xf numFmtId="0" fontId="104" fillId="0" borderId="11" xfId="0" applyFont="1" applyBorder="1" applyAlignment="1">
      <alignment horizontal="center" vertical="center" wrapText="1"/>
    </xf>
    <xf numFmtId="0" fontId="104" fillId="0" borderId="11" xfId="0" applyFont="1" applyBorder="1" applyAlignment="1">
      <alignment horizontal="justify" vertical="center" wrapText="1"/>
    </xf>
    <xf numFmtId="164" fontId="104" fillId="0" borderId="11" xfId="8" applyFont="1" applyBorder="1" applyAlignment="1">
      <alignment horizontal="right" vertical="center" wrapText="1"/>
    </xf>
    <xf numFmtId="164" fontId="50" fillId="0" borderId="11" xfId="8" applyFont="1" applyBorder="1" applyAlignment="1">
      <alignment horizontal="right" vertical="center" wrapText="1"/>
    </xf>
    <xf numFmtId="0" fontId="75" fillId="0" borderId="11" xfId="0" applyFont="1" applyBorder="1" applyAlignment="1">
      <alignment vertical="center"/>
    </xf>
    <xf numFmtId="0" fontId="75" fillId="0" borderId="11" xfId="0" applyFont="1" applyBorder="1" applyAlignment="1">
      <alignment horizontal="center" vertical="center" wrapText="1"/>
    </xf>
    <xf numFmtId="0" fontId="75" fillId="0" borderId="11" xfId="0" applyFont="1" applyBorder="1" applyAlignment="1">
      <alignment horizontal="justify" vertical="center" wrapText="1"/>
    </xf>
    <xf numFmtId="164" fontId="75" fillId="0" borderId="11" xfId="8" applyFont="1" applyBorder="1" applyAlignment="1">
      <alignment horizontal="right" vertical="center" wrapText="1"/>
    </xf>
    <xf numFmtId="0" fontId="75" fillId="0" borderId="11" xfId="0" applyFont="1" applyBorder="1" applyAlignment="1">
      <alignment vertical="center" wrapText="1"/>
    </xf>
    <xf numFmtId="0" fontId="73" fillId="0" borderId="11" xfId="0" applyFont="1" applyBorder="1" applyAlignment="1">
      <alignment horizontal="justify" vertical="center" wrapText="1"/>
    </xf>
    <xf numFmtId="0" fontId="73" fillId="0" borderId="11" xfId="0" applyFont="1" applyBorder="1" applyAlignment="1">
      <alignment horizontal="center" vertical="center" wrapText="1"/>
    </xf>
    <xf numFmtId="3" fontId="75" fillId="0" borderId="11" xfId="0" applyNumberFormat="1" applyFont="1" applyBorder="1" applyAlignment="1">
      <alignment horizontal="right" vertical="center" wrapText="1"/>
    </xf>
    <xf numFmtId="3" fontId="75" fillId="0" borderId="11" xfId="0" applyNumberFormat="1" applyFont="1" applyBorder="1" applyAlignment="1">
      <alignment horizontal="center" vertical="center" wrapText="1"/>
    </xf>
    <xf numFmtId="0" fontId="61" fillId="0" borderId="0" xfId="0" applyFont="1"/>
    <xf numFmtId="0" fontId="75" fillId="0" borderId="20" xfId="0" applyFont="1" applyBorder="1" applyAlignment="1">
      <alignment horizontal="center" vertical="center" wrapText="1"/>
    </xf>
    <xf numFmtId="0" fontId="75" fillId="0" borderId="20" xfId="0" applyFont="1" applyBorder="1" applyAlignment="1">
      <alignment horizontal="justify" vertical="center" wrapText="1"/>
    </xf>
    <xf numFmtId="164" fontId="75" fillId="0" borderId="20" xfId="8" applyFont="1" applyBorder="1" applyAlignment="1">
      <alignment horizontal="right" vertical="center" wrapText="1"/>
    </xf>
    <xf numFmtId="0" fontId="75" fillId="0" borderId="20" xfId="0" applyFont="1" applyBorder="1" applyAlignment="1">
      <alignment vertical="center" wrapText="1"/>
    </xf>
    <xf numFmtId="0" fontId="50" fillId="8" borderId="8" xfId="0" applyFont="1" applyFill="1" applyBorder="1" applyAlignment="1">
      <alignment horizontal="center" vertical="center" wrapText="1"/>
    </xf>
    <xf numFmtId="0" fontId="50" fillId="8" borderId="8" xfId="0" applyFont="1" applyFill="1" applyBorder="1" applyAlignment="1">
      <alignment horizontal="justify" vertical="center" wrapText="1"/>
    </xf>
    <xf numFmtId="164" fontId="50" fillId="8" borderId="8" xfId="8" applyFont="1" applyFill="1" applyBorder="1" applyAlignment="1">
      <alignment horizontal="center" vertical="center" wrapText="1"/>
    </xf>
    <xf numFmtId="0" fontId="75" fillId="8" borderId="8" xfId="0" applyFont="1" applyFill="1" applyBorder="1" applyAlignment="1">
      <alignment vertical="center"/>
    </xf>
    <xf numFmtId="0" fontId="75" fillId="0" borderId="0" xfId="0" applyFont="1" applyAlignment="1">
      <alignment horizontal="center" vertical="center"/>
    </xf>
    <xf numFmtId="0" fontId="60" fillId="0" borderId="0" xfId="0" applyFont="1" applyAlignment="1">
      <alignment horizontal="center" vertical="center"/>
    </xf>
    <xf numFmtId="0" fontId="60" fillId="0" borderId="0" xfId="0" applyFont="1" applyAlignment="1">
      <alignment vertical="center"/>
    </xf>
    <xf numFmtId="0" fontId="73" fillId="0" borderId="0" xfId="0" applyFont="1" applyAlignment="1">
      <alignment vertical="center"/>
    </xf>
    <xf numFmtId="0" fontId="14" fillId="0" borderId="50" xfId="0" applyFont="1" applyBorder="1" applyAlignment="1">
      <alignment horizontal="center" vertical="center"/>
    </xf>
    <xf numFmtId="0" fontId="33" fillId="0" borderId="51" xfId="0" applyFont="1" applyBorder="1" applyAlignment="1">
      <alignment horizontal="left" vertical="center"/>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19" fillId="5" borderId="7" xfId="0" applyFont="1" applyFill="1" applyBorder="1" applyAlignment="1">
      <alignment horizontal="center" vertical="center"/>
    </xf>
    <xf numFmtId="0" fontId="33" fillId="5" borderId="9" xfId="0" applyFont="1" applyFill="1" applyBorder="1" applyAlignment="1">
      <alignment vertical="center"/>
    </xf>
    <xf numFmtId="0" fontId="14" fillId="0" borderId="14" xfId="0" applyFont="1" applyBorder="1" applyAlignment="1">
      <alignment horizontal="center" vertical="center"/>
    </xf>
    <xf numFmtId="0" fontId="33" fillId="0" borderId="21" xfId="0" applyFont="1" applyBorder="1" applyAlignment="1">
      <alignment vertical="center" wrapText="1"/>
    </xf>
    <xf numFmtId="0" fontId="14" fillId="0" borderId="49" xfId="0" applyFont="1" applyBorder="1" applyAlignment="1">
      <alignment horizontal="center" vertical="center"/>
    </xf>
    <xf numFmtId="0" fontId="33" fillId="0" borderId="62" xfId="0" applyFont="1" applyBorder="1" applyAlignment="1">
      <alignment vertical="center"/>
    </xf>
    <xf numFmtId="0" fontId="33" fillId="0" borderId="51" xfId="0" applyFont="1" applyBorder="1" applyAlignment="1">
      <alignment vertical="center"/>
    </xf>
    <xf numFmtId="0" fontId="14" fillId="0" borderId="61" xfId="0" applyFont="1" applyBorder="1" applyAlignment="1">
      <alignment horizontal="center" vertical="center"/>
    </xf>
    <xf numFmtId="0" fontId="33" fillId="0" borderId="68" xfId="0" applyFont="1" applyBorder="1" applyAlignment="1">
      <alignment vertical="center"/>
    </xf>
    <xf numFmtId="0" fontId="100" fillId="5" borderId="7" xfId="0" applyFont="1" applyFill="1" applyBorder="1" applyAlignment="1">
      <alignment horizontal="center" vertical="center"/>
    </xf>
    <xf numFmtId="0" fontId="14" fillId="0" borderId="69" xfId="0" applyFont="1" applyBorder="1" applyAlignment="1">
      <alignment horizontal="center" vertical="center"/>
    </xf>
    <xf numFmtId="0" fontId="33" fillId="0" borderId="70" xfId="0" applyFont="1" applyBorder="1" applyAlignment="1">
      <alignment vertical="center" wrapText="1"/>
    </xf>
    <xf numFmtId="0" fontId="33" fillId="0" borderId="51" xfId="0" applyFont="1" applyBorder="1" applyAlignment="1">
      <alignment vertical="center" wrapText="1"/>
    </xf>
    <xf numFmtId="0" fontId="14" fillId="0" borderId="12" xfId="0" applyFont="1" applyBorder="1" applyAlignment="1">
      <alignment horizontal="center" vertical="center"/>
    </xf>
    <xf numFmtId="0" fontId="33" fillId="0" borderId="16" xfId="0" applyFont="1" applyBorder="1" applyAlignment="1">
      <alignment vertical="center"/>
    </xf>
    <xf numFmtId="0" fontId="33" fillId="0" borderId="70" xfId="0" applyFont="1" applyBorder="1" applyAlignment="1">
      <alignment vertical="center"/>
    </xf>
    <xf numFmtId="0" fontId="19" fillId="5" borderId="7" xfId="0" quotePrefix="1" applyFont="1" applyFill="1" applyBorder="1" applyAlignment="1">
      <alignment horizontal="center" vertical="center"/>
    </xf>
    <xf numFmtId="0" fontId="19" fillId="0" borderId="58" xfId="0" quotePrefix="1" applyFont="1" applyBorder="1" applyAlignment="1">
      <alignment horizontal="center" vertical="center"/>
    </xf>
    <xf numFmtId="0" fontId="32" fillId="0" borderId="24" xfId="0" applyFont="1" applyBorder="1" applyAlignment="1">
      <alignment vertical="center" wrapText="1"/>
    </xf>
    <xf numFmtId="0" fontId="33" fillId="0" borderId="25" xfId="0" applyFont="1" applyBorder="1" applyAlignment="1">
      <alignment vertical="center"/>
    </xf>
    <xf numFmtId="1" fontId="41" fillId="0" borderId="0" xfId="0" applyNumberFormat="1" applyFont="1" applyAlignment="1">
      <alignment horizontal="right" vertical="center"/>
    </xf>
    <xf numFmtId="1" fontId="32" fillId="0" borderId="55" xfId="0" applyNumberFormat="1" applyFont="1" applyBorder="1" applyAlignment="1">
      <alignment horizontal="right" vertical="center" wrapText="1"/>
    </xf>
    <xf numFmtId="3" fontId="19" fillId="5" borderId="8" xfId="0" applyNumberFormat="1" applyFont="1" applyFill="1" applyBorder="1" applyAlignment="1">
      <alignment horizontal="right" vertical="center"/>
    </xf>
    <xf numFmtId="3" fontId="33" fillId="0" borderId="6" xfId="0" applyNumberFormat="1" applyFont="1" applyBorder="1" applyAlignment="1">
      <alignment horizontal="right" vertical="center"/>
    </xf>
    <xf numFmtId="3" fontId="33" fillId="0" borderId="10" xfId="0" applyNumberFormat="1" applyFont="1" applyBorder="1" applyAlignment="1">
      <alignment horizontal="right" vertical="center"/>
    </xf>
    <xf numFmtId="3" fontId="33" fillId="0" borderId="11" xfId="0" applyNumberFormat="1" applyFont="1" applyBorder="1" applyAlignment="1">
      <alignment horizontal="right" vertical="center"/>
    </xf>
    <xf numFmtId="3" fontId="14" fillId="0" borderId="11" xfId="0" applyNumberFormat="1" applyFont="1" applyBorder="1" applyAlignment="1">
      <alignment horizontal="right" vertical="center"/>
    </xf>
    <xf numFmtId="3" fontId="14" fillId="0" borderId="13" xfId="0" applyNumberFormat="1" applyFont="1" applyBorder="1" applyAlignment="1">
      <alignment horizontal="right" vertical="center"/>
    </xf>
    <xf numFmtId="3" fontId="14" fillId="0" borderId="10" xfId="0" applyNumberFormat="1" applyFont="1" applyBorder="1" applyAlignment="1">
      <alignment horizontal="right" vertical="center"/>
    </xf>
    <xf numFmtId="176" fontId="14" fillId="0" borderId="11" xfId="0" applyNumberFormat="1" applyFont="1" applyBorder="1" applyAlignment="1">
      <alignment horizontal="right" vertical="center"/>
    </xf>
    <xf numFmtId="3" fontId="19" fillId="0" borderId="24" xfId="0" applyNumberFormat="1" applyFont="1" applyBorder="1" applyAlignment="1">
      <alignment horizontal="right" vertical="center"/>
    </xf>
    <xf numFmtId="1" fontId="37" fillId="0" borderId="0" xfId="0" applyNumberFormat="1" applyFont="1" applyAlignment="1">
      <alignment horizontal="right" vertical="center" wrapText="1"/>
    </xf>
    <xf numFmtId="1" fontId="32" fillId="0" borderId="0" xfId="0" applyNumberFormat="1" applyFont="1" applyAlignment="1">
      <alignment horizontal="right" vertical="center"/>
    </xf>
    <xf numFmtId="1" fontId="42" fillId="0" borderId="0" xfId="0" applyNumberFormat="1" applyFont="1" applyAlignment="1">
      <alignment horizontal="right" vertical="center"/>
    </xf>
    <xf numFmtId="0" fontId="19" fillId="10" borderId="1" xfId="0" applyFont="1" applyFill="1" applyBorder="1" applyAlignment="1">
      <alignment horizontal="center" vertical="center"/>
    </xf>
    <xf numFmtId="0" fontId="19" fillId="10" borderId="2" xfId="0" applyFont="1" applyFill="1" applyBorder="1" applyAlignment="1">
      <alignment horizontal="center" vertical="center"/>
    </xf>
    <xf numFmtId="0" fontId="19" fillId="10" borderId="2" xfId="0" applyFont="1" applyFill="1" applyBorder="1" applyAlignment="1">
      <alignment horizontal="center" vertical="center" wrapText="1"/>
    </xf>
    <xf numFmtId="0" fontId="19" fillId="10" borderId="3" xfId="0" applyFont="1" applyFill="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2" borderId="7" xfId="0" applyFont="1" applyFill="1" applyBorder="1" applyAlignment="1">
      <alignment horizontal="center" vertical="center"/>
    </xf>
    <xf numFmtId="0" fontId="14" fillId="0" borderId="9" xfId="0" applyFont="1" applyBorder="1" applyAlignment="1">
      <alignment vertical="center"/>
    </xf>
    <xf numFmtId="0" fontId="33" fillId="2" borderId="23" xfId="0" applyFont="1" applyFill="1" applyBorder="1" applyAlignment="1">
      <alignment horizontal="center" vertical="center"/>
    </xf>
    <xf numFmtId="0" fontId="33" fillId="2" borderId="24" xfId="0" applyFont="1" applyFill="1" applyBorder="1" applyAlignment="1">
      <alignment horizontal="center" vertical="center"/>
    </xf>
    <xf numFmtId="0" fontId="14" fillId="0" borderId="24" xfId="0" applyFont="1" applyBorder="1" applyAlignment="1">
      <alignment vertical="center" wrapText="1"/>
    </xf>
    <xf numFmtId="0" fontId="14" fillId="0" borderId="25" xfId="0" applyFont="1" applyBorder="1" applyAlignment="1">
      <alignment vertical="center"/>
    </xf>
    <xf numFmtId="0" fontId="33" fillId="0" borderId="11" xfId="6" applyFont="1" applyBorder="1" applyAlignment="1">
      <alignment vertical="center" wrapText="1"/>
    </xf>
    <xf numFmtId="0" fontId="38" fillId="0" borderId="11" xfId="0" applyFont="1" applyBorder="1" applyAlignment="1">
      <alignment vertical="center"/>
    </xf>
    <xf numFmtId="166" fontId="38" fillId="0" borderId="11" xfId="1" applyNumberFormat="1" applyFont="1" applyFill="1" applyBorder="1" applyAlignment="1">
      <alignment vertical="center"/>
    </xf>
    <xf numFmtId="0" fontId="33" fillId="0" borderId="18" xfId="6" applyFont="1" applyBorder="1" applyAlignment="1">
      <alignment vertical="center" wrapText="1"/>
    </xf>
    <xf numFmtId="0" fontId="33" fillId="0" borderId="18" xfId="0" applyFont="1" applyBorder="1" applyAlignment="1">
      <alignment vertical="center"/>
    </xf>
    <xf numFmtId="0" fontId="38" fillId="0" borderId="18" xfId="0" applyFont="1" applyBorder="1" applyAlignment="1">
      <alignment vertical="center"/>
    </xf>
    <xf numFmtId="166" fontId="38" fillId="0" borderId="18" xfId="1" applyNumberFormat="1" applyFont="1" applyFill="1" applyBorder="1" applyAlignment="1">
      <alignment vertical="center"/>
    </xf>
    <xf numFmtId="166" fontId="5" fillId="0" borderId="71" xfId="1" applyNumberFormat="1" applyFont="1" applyFill="1" applyBorder="1" applyAlignment="1">
      <alignment horizontal="center" vertical="center" wrapText="1"/>
    </xf>
    <xf numFmtId="166" fontId="5" fillId="0" borderId="72" xfId="1" applyNumberFormat="1" applyFont="1" applyFill="1" applyBorder="1" applyAlignment="1">
      <alignment horizontal="center" vertical="center" wrapText="1"/>
    </xf>
    <xf numFmtId="166" fontId="5" fillId="0" borderId="73" xfId="1" applyNumberFormat="1" applyFont="1" applyFill="1" applyBorder="1" applyAlignment="1">
      <alignment horizontal="center" vertical="center" wrapText="1"/>
    </xf>
    <xf numFmtId="166" fontId="5" fillId="0" borderId="74" xfId="1" applyNumberFormat="1" applyFont="1" applyFill="1" applyBorder="1" applyAlignment="1">
      <alignment horizontal="center" vertical="center" wrapText="1"/>
    </xf>
    <xf numFmtId="166" fontId="5" fillId="0" borderId="75" xfId="1" quotePrefix="1" applyNumberFormat="1" applyFont="1" applyFill="1" applyBorder="1" applyAlignment="1">
      <alignment horizontal="center" vertical="center" wrapText="1"/>
    </xf>
    <xf numFmtId="166" fontId="5" fillId="0" borderId="1" xfId="2" applyNumberFormat="1" applyFont="1" applyFill="1" applyBorder="1" applyAlignment="1">
      <alignment horizontal="center" vertical="center" wrapText="1"/>
    </xf>
    <xf numFmtId="166" fontId="5" fillId="0" borderId="2" xfId="2" applyNumberFormat="1" applyFont="1" applyFill="1" applyBorder="1" applyAlignment="1">
      <alignment horizontal="center" vertical="center" wrapText="1"/>
    </xf>
    <xf numFmtId="166" fontId="5" fillId="0" borderId="78" xfId="2" applyNumberFormat="1" applyFont="1" applyFill="1" applyBorder="1" applyAlignment="1">
      <alignment horizontal="center" vertical="center" wrapText="1"/>
    </xf>
    <xf numFmtId="166" fontId="5" fillId="0" borderId="3" xfId="2" applyNumberFormat="1" applyFont="1" applyFill="1" applyBorder="1" applyAlignment="1">
      <alignment horizontal="center" vertical="center" wrapText="1"/>
    </xf>
    <xf numFmtId="166" fontId="5" fillId="0" borderId="79" xfId="2" applyNumberFormat="1" applyFont="1" applyFill="1" applyBorder="1" applyAlignment="1">
      <alignment horizontal="center" vertical="center" wrapText="1"/>
    </xf>
    <xf numFmtId="166" fontId="5" fillId="0" borderId="80" xfId="2" applyNumberFormat="1" applyFont="1" applyFill="1" applyBorder="1" applyAlignment="1">
      <alignment horizontal="center" vertical="center" wrapText="1"/>
    </xf>
    <xf numFmtId="49" fontId="19" fillId="0" borderId="7" xfId="2" applyNumberFormat="1" applyFont="1" applyFill="1" applyBorder="1" applyAlignment="1">
      <alignment horizontal="center" vertical="center" wrapText="1"/>
    </xf>
    <xf numFmtId="166" fontId="4" fillId="0" borderId="80" xfId="2" applyNumberFormat="1" applyFont="1" applyFill="1" applyBorder="1" applyAlignment="1">
      <alignment horizontal="center" vertical="center" wrapText="1"/>
    </xf>
    <xf numFmtId="49" fontId="19" fillId="0" borderId="23" xfId="2" applyNumberFormat="1" applyFont="1" applyFill="1" applyBorder="1" applyAlignment="1">
      <alignment horizontal="center" vertical="center" wrapText="1"/>
    </xf>
    <xf numFmtId="166" fontId="19" fillId="0" borderId="24" xfId="2" applyNumberFormat="1" applyFont="1" applyFill="1" applyBorder="1" applyAlignment="1">
      <alignment horizontal="left" vertical="center" wrapText="1"/>
    </xf>
    <xf numFmtId="0" fontId="14" fillId="0" borderId="24" xfId="0" applyFont="1" applyBorder="1" applyAlignment="1">
      <alignment vertical="center"/>
    </xf>
    <xf numFmtId="166" fontId="5" fillId="0" borderId="75" xfId="2" applyNumberFormat="1" applyFont="1" applyFill="1" applyBorder="1" applyAlignment="1">
      <alignment horizontal="center" vertical="center" wrapText="1"/>
    </xf>
    <xf numFmtId="49" fontId="21" fillId="0" borderId="74" xfId="2" quotePrefix="1" applyNumberFormat="1" applyFont="1" applyFill="1" applyBorder="1" applyAlignment="1">
      <alignment horizontal="center" vertical="center" wrapText="1"/>
    </xf>
    <xf numFmtId="49" fontId="21" fillId="0" borderId="75" xfId="2" applyNumberFormat="1" applyFont="1" applyFill="1" applyBorder="1" applyAlignment="1">
      <alignment horizontal="center" vertical="center" wrapText="1"/>
    </xf>
    <xf numFmtId="166" fontId="5" fillId="0" borderId="74" xfId="1" applyNumberFormat="1" applyFont="1" applyFill="1" applyBorder="1" applyAlignment="1">
      <alignment vertical="center" wrapText="1"/>
    </xf>
    <xf numFmtId="169" fontId="5" fillId="0" borderId="75" xfId="0" applyNumberFormat="1" applyFont="1" applyBorder="1" applyAlignment="1">
      <alignment horizontal="right" vertical="center" wrapText="1"/>
    </xf>
    <xf numFmtId="0" fontId="5" fillId="9" borderId="81" xfId="0" applyFont="1" applyFill="1" applyBorder="1" applyAlignment="1">
      <alignment horizontal="center" vertical="center" wrapText="1"/>
    </xf>
    <xf numFmtId="169" fontId="5" fillId="9" borderId="82" xfId="0" applyNumberFormat="1" applyFont="1" applyFill="1" applyBorder="1" applyAlignment="1">
      <alignment horizontal="right" vertical="center" wrapText="1"/>
    </xf>
    <xf numFmtId="1" fontId="4" fillId="0" borderId="49" xfId="0" applyNumberFormat="1" applyFont="1" applyBorder="1" applyAlignment="1">
      <alignment vertical="center" wrapText="1"/>
    </xf>
    <xf numFmtId="169" fontId="4" fillId="0" borderId="62" xfId="0" applyNumberFormat="1" applyFont="1" applyBorder="1" applyAlignment="1">
      <alignment horizontal="right" vertical="center" wrapText="1"/>
    </xf>
    <xf numFmtId="1" fontId="4" fillId="0" borderId="50" xfId="0" applyNumberFormat="1" applyFont="1" applyBorder="1" applyAlignment="1">
      <alignment vertical="center" wrapText="1"/>
    </xf>
    <xf numFmtId="169" fontId="4" fillId="0" borderId="51" xfId="0" applyNumberFormat="1" applyFont="1" applyBorder="1" applyAlignment="1">
      <alignment horizontal="right" vertical="center" wrapText="1"/>
    </xf>
    <xf numFmtId="1" fontId="4" fillId="0" borderId="61" xfId="0" applyNumberFormat="1" applyFont="1" applyBorder="1" applyAlignment="1">
      <alignment vertical="center" wrapText="1"/>
    </xf>
    <xf numFmtId="169" fontId="4" fillId="0" borderId="68" xfId="0" applyNumberFormat="1" applyFont="1" applyBorder="1" applyAlignment="1">
      <alignment horizontal="right" vertical="center" wrapText="1"/>
    </xf>
    <xf numFmtId="167" fontId="4" fillId="9" borderId="7" xfId="0" applyNumberFormat="1" applyFont="1" applyFill="1" applyBorder="1" applyAlignment="1">
      <alignment vertical="center" wrapText="1"/>
    </xf>
    <xf numFmtId="169" fontId="5" fillId="9" borderId="9" xfId="0" applyNumberFormat="1" applyFont="1" applyFill="1" applyBorder="1" applyAlignment="1">
      <alignment horizontal="right" vertical="center"/>
    </xf>
    <xf numFmtId="0" fontId="3" fillId="0" borderId="18" xfId="0" applyFont="1" applyBorder="1" applyAlignment="1">
      <alignment horizontal="right" vertical="center"/>
    </xf>
    <xf numFmtId="170" fontId="4" fillId="0" borderId="18" xfId="8" applyNumberFormat="1" applyFont="1" applyFill="1" applyBorder="1" applyAlignment="1">
      <alignment horizontal="right" vertical="center" wrapText="1"/>
    </xf>
    <xf numFmtId="3" fontId="4" fillId="0" borderId="18" xfId="0" applyNumberFormat="1" applyFont="1" applyBorder="1" applyAlignment="1">
      <alignment horizontal="right" vertical="center" wrapText="1"/>
    </xf>
    <xf numFmtId="169" fontId="4" fillId="0" borderId="18" xfId="0" applyNumberFormat="1" applyFont="1" applyBorder="1" applyAlignment="1">
      <alignment horizontal="right" vertical="center" wrapText="1"/>
    </xf>
    <xf numFmtId="169" fontId="4" fillId="0" borderId="18" xfId="0" applyNumberFormat="1" applyFont="1" applyBorder="1" applyAlignment="1">
      <alignment horizontal="right" vertical="center"/>
    </xf>
    <xf numFmtId="169" fontId="4" fillId="0" borderId="19" xfId="0" applyNumberFormat="1" applyFont="1" applyBorder="1" applyAlignment="1">
      <alignment horizontal="right" vertical="center" wrapText="1"/>
    </xf>
    <xf numFmtId="49" fontId="5" fillId="2" borderId="83" xfId="2" quotePrefix="1" applyNumberFormat="1" applyFont="1" applyFill="1" applyBorder="1" applyAlignment="1">
      <alignment horizontal="center" vertical="center" wrapText="1"/>
    </xf>
    <xf numFmtId="49" fontId="5" fillId="2" borderId="84" xfId="2" applyNumberFormat="1" applyFont="1" applyFill="1" applyBorder="1" applyAlignment="1">
      <alignment horizontal="center" vertical="center" wrapText="1"/>
    </xf>
    <xf numFmtId="166" fontId="5" fillId="2" borderId="74" xfId="2" applyNumberFormat="1" applyFont="1" applyFill="1" applyBorder="1" applyAlignment="1">
      <alignment horizontal="center" vertical="center" wrapText="1"/>
    </xf>
    <xf numFmtId="166" fontId="5" fillId="2" borderId="75" xfId="2" applyNumberFormat="1" applyFont="1" applyFill="1" applyBorder="1" applyAlignment="1">
      <alignment horizontal="center" vertical="center" wrapText="1"/>
    </xf>
    <xf numFmtId="166" fontId="5" fillId="8" borderId="74" xfId="2" applyNumberFormat="1" applyFont="1" applyFill="1" applyBorder="1" applyAlignment="1">
      <alignment horizontal="center" vertical="center" wrapText="1"/>
    </xf>
    <xf numFmtId="166" fontId="5" fillId="8" borderId="75" xfId="2" applyNumberFormat="1" applyFont="1" applyFill="1" applyBorder="1" applyAlignment="1">
      <alignment horizontal="center" vertical="center" wrapText="1"/>
    </xf>
    <xf numFmtId="166" fontId="4" fillId="2" borderId="74" xfId="2" applyNumberFormat="1" applyFont="1" applyFill="1" applyBorder="1" applyAlignment="1">
      <alignment horizontal="center" vertical="center" wrapText="1"/>
    </xf>
    <xf numFmtId="166" fontId="4" fillId="2" borderId="75" xfId="2" applyNumberFormat="1" applyFont="1" applyFill="1" applyBorder="1" applyAlignment="1">
      <alignment horizontal="center" vertical="center" wrapText="1"/>
    </xf>
    <xf numFmtId="0" fontId="4" fillId="2" borderId="75" xfId="0" applyFont="1" applyFill="1" applyBorder="1" applyAlignment="1">
      <alignment horizontal="center" vertical="center"/>
    </xf>
    <xf numFmtId="0" fontId="4" fillId="2" borderId="75" xfId="0" applyFont="1" applyFill="1" applyBorder="1" applyAlignment="1">
      <alignment horizontal="center" vertical="center" wrapText="1"/>
    </xf>
    <xf numFmtId="0" fontId="5" fillId="8" borderId="74" xfId="0" applyFont="1" applyFill="1" applyBorder="1" applyAlignment="1">
      <alignment horizontal="center" vertical="center" wrapText="1"/>
    </xf>
    <xf numFmtId="0" fontId="5" fillId="8" borderId="75" xfId="0" applyFont="1" applyFill="1" applyBorder="1" applyAlignment="1">
      <alignment vertical="center"/>
    </xf>
    <xf numFmtId="0" fontId="11" fillId="2" borderId="74" xfId="0" applyFont="1" applyFill="1" applyBorder="1" applyAlignment="1">
      <alignment horizontal="center" vertical="center" wrapText="1"/>
    </xf>
    <xf numFmtId="0" fontId="4" fillId="2" borderId="75" xfId="0" applyFont="1" applyFill="1" applyBorder="1" applyAlignment="1">
      <alignment horizontal="left" vertical="center"/>
    </xf>
    <xf numFmtId="0" fontId="11" fillId="2" borderId="75" xfId="0" applyFont="1" applyFill="1" applyBorder="1" applyAlignment="1">
      <alignment horizontal="left" vertical="center" wrapText="1"/>
    </xf>
    <xf numFmtId="0" fontId="24" fillId="2" borderId="75" xfId="6" applyFont="1" applyFill="1" applyBorder="1" applyAlignment="1">
      <alignment vertical="center"/>
    </xf>
    <xf numFmtId="3" fontId="11" fillId="2" borderId="75" xfId="0" applyNumberFormat="1" applyFont="1" applyFill="1" applyBorder="1" applyAlignment="1">
      <alignment vertical="center"/>
    </xf>
    <xf numFmtId="0" fontId="22" fillId="4" borderId="76" xfId="0" applyFont="1" applyFill="1" applyBorder="1" applyAlignment="1">
      <alignment horizontal="center" vertical="top"/>
    </xf>
    <xf numFmtId="0" fontId="52" fillId="4" borderId="77" xfId="0" applyFont="1" applyFill="1" applyBorder="1" applyAlignment="1">
      <alignment vertical="center" wrapText="1"/>
    </xf>
    <xf numFmtId="0" fontId="17" fillId="4" borderId="85" xfId="0" applyFont="1" applyFill="1" applyBorder="1" applyAlignment="1">
      <alignment horizontal="center" vertical="center" wrapText="1"/>
    </xf>
    <xf numFmtId="3" fontId="23" fillId="4" borderId="86" xfId="0" applyNumberFormat="1" applyFont="1" applyFill="1" applyBorder="1" applyAlignment="1">
      <alignment vertical="center"/>
    </xf>
    <xf numFmtId="0" fontId="17" fillId="4" borderId="87" xfId="0" applyFont="1" applyFill="1" applyBorder="1" applyAlignment="1">
      <alignment vertical="center"/>
    </xf>
    <xf numFmtId="166" fontId="4" fillId="0" borderId="8" xfId="2" applyNumberFormat="1" applyFont="1" applyFill="1" applyBorder="1" applyAlignment="1">
      <alignment horizontal="center" vertical="center" wrapText="1"/>
    </xf>
    <xf numFmtId="3" fontId="4" fillId="0" borderId="8" xfId="2" applyNumberFormat="1" applyFont="1" applyFill="1" applyBorder="1" applyAlignment="1">
      <alignment horizontal="right" vertical="center" wrapText="1"/>
    </xf>
    <xf numFmtId="3" fontId="4" fillId="0" borderId="4" xfId="2" applyNumberFormat="1" applyFont="1" applyFill="1" applyBorder="1" applyAlignment="1">
      <alignment horizontal="right" vertical="center" wrapText="1"/>
    </xf>
    <xf numFmtId="3" fontId="4" fillId="0" borderId="11" xfId="2" applyNumberFormat="1" applyFont="1" applyFill="1" applyBorder="1" applyAlignment="1">
      <alignment horizontal="right" vertical="center" wrapText="1"/>
    </xf>
    <xf numFmtId="3" fontId="4" fillId="0" borderId="20" xfId="2" applyNumberFormat="1" applyFont="1" applyFill="1" applyBorder="1" applyAlignment="1">
      <alignment horizontal="right" vertical="center" wrapText="1"/>
    </xf>
    <xf numFmtId="0" fontId="4" fillId="0" borderId="6" xfId="0" applyFont="1" applyBorder="1" applyAlignment="1">
      <alignment horizontal="justify" vertical="center" wrapText="1"/>
    </xf>
    <xf numFmtId="0" fontId="4" fillId="0" borderId="6" xfId="0" applyFont="1" applyBorder="1" applyAlignment="1">
      <alignment horizontal="center" vertical="center" wrapText="1"/>
    </xf>
    <xf numFmtId="0" fontId="4" fillId="0" borderId="8" xfId="0" applyFont="1" applyBorder="1" applyAlignment="1">
      <alignment vertical="center"/>
    </xf>
    <xf numFmtId="166" fontId="4" fillId="0" borderId="13" xfId="2" applyNumberFormat="1" applyFont="1" applyFill="1" applyBorder="1" applyAlignment="1">
      <alignment horizontal="center" vertical="center" wrapText="1"/>
    </xf>
    <xf numFmtId="0" fontId="33" fillId="0" borderId="6" xfId="7" applyFont="1" applyBorder="1" applyAlignment="1">
      <alignment horizontal="center" vertical="center"/>
    </xf>
    <xf numFmtId="0" fontId="33" fillId="2" borderId="88" xfId="7" applyFont="1" applyFill="1" applyBorder="1" applyAlignment="1">
      <alignment horizontal="center" vertical="center"/>
    </xf>
    <xf numFmtId="0" fontId="33" fillId="2" borderId="0" xfId="7" applyFont="1" applyFill="1" applyAlignment="1">
      <alignment horizontal="center" vertical="center"/>
    </xf>
    <xf numFmtId="0" fontId="33" fillId="2" borderId="15" xfId="7" applyFont="1" applyFill="1" applyBorder="1" applyAlignment="1">
      <alignment horizontal="center" vertical="center"/>
    </xf>
    <xf numFmtId="0" fontId="33" fillId="2" borderId="4" xfId="7" applyFont="1" applyFill="1" applyBorder="1" applyAlignment="1">
      <alignment horizontal="center" vertical="center"/>
    </xf>
    <xf numFmtId="0" fontId="33" fillId="2" borderId="11" xfId="7" applyFont="1" applyFill="1" applyBorder="1" applyAlignment="1">
      <alignment horizontal="center" vertical="center"/>
    </xf>
    <xf numFmtId="0" fontId="29" fillId="2" borderId="0" xfId="0" applyFont="1" applyFill="1" applyAlignment="1">
      <alignment wrapText="1"/>
    </xf>
    <xf numFmtId="3" fontId="29" fillId="2" borderId="0" xfId="0" applyNumberFormat="1" applyFont="1" applyFill="1" applyAlignment="1">
      <alignment wrapText="1"/>
    </xf>
    <xf numFmtId="3" fontId="58" fillId="2" borderId="0" xfId="0" applyNumberFormat="1" applyFont="1" applyFill="1"/>
    <xf numFmtId="0" fontId="19" fillId="2" borderId="0" xfId="0" applyFont="1" applyFill="1"/>
    <xf numFmtId="3" fontId="75" fillId="0" borderId="46" xfId="0" applyNumberFormat="1" applyFont="1" applyBorder="1" applyAlignment="1">
      <alignment horizontal="right" vertical="center" wrapText="1"/>
    </xf>
    <xf numFmtId="0" fontId="14" fillId="0" borderId="14" xfId="0" quotePrefix="1" applyFont="1" applyBorder="1" applyAlignment="1">
      <alignment horizontal="center" vertical="center"/>
    </xf>
    <xf numFmtId="0" fontId="14" fillId="0" borderId="6" xfId="0" quotePrefix="1" applyFont="1" applyBorder="1" applyAlignment="1">
      <alignment horizontal="center" vertical="center"/>
    </xf>
    <xf numFmtId="0" fontId="14" fillId="0" borderId="6" xfId="0" quotePrefix="1" applyFont="1" applyBorder="1" applyAlignment="1">
      <alignment horizontal="center" vertical="center" wrapText="1"/>
    </xf>
    <xf numFmtId="166" fontId="14" fillId="0" borderId="6" xfId="1" quotePrefix="1" applyNumberFormat="1" applyFont="1" applyBorder="1" applyAlignment="1">
      <alignment horizontal="center" vertical="center" wrapText="1"/>
    </xf>
    <xf numFmtId="166" fontId="14" fillId="0" borderId="21" xfId="1" quotePrefix="1" applyNumberFormat="1" applyFont="1" applyBorder="1" applyAlignment="1">
      <alignment horizontal="center" vertical="center"/>
    </xf>
    <xf numFmtId="0" fontId="14" fillId="0" borderId="21" xfId="0" quotePrefix="1" applyFont="1" applyBorder="1" applyAlignment="1">
      <alignment horizontal="center" vertical="center"/>
    </xf>
    <xf numFmtId="0" fontId="19" fillId="0" borderId="49" xfId="0" applyFont="1" applyBorder="1" applyAlignment="1">
      <alignment vertical="center"/>
    </xf>
    <xf numFmtId="0" fontId="19" fillId="0" borderId="4" xfId="0" applyFont="1" applyBorder="1" applyAlignment="1">
      <alignment vertical="center"/>
    </xf>
    <xf numFmtId="166" fontId="14" fillId="0" borderId="4" xfId="1" applyNumberFormat="1" applyFont="1" applyBorder="1" applyAlignment="1">
      <alignment horizontal="center" vertical="center"/>
    </xf>
    <xf numFmtId="166" fontId="19" fillId="0" borderId="4" xfId="1" applyNumberFormat="1" applyFont="1" applyBorder="1" applyAlignment="1">
      <alignment vertical="center"/>
    </xf>
    <xf numFmtId="0" fontId="19" fillId="0" borderId="62" xfId="0" applyFont="1" applyBorder="1" applyAlignment="1">
      <alignment vertical="center"/>
    </xf>
    <xf numFmtId="0" fontId="19" fillId="0" borderId="50" xfId="0" quotePrefix="1" applyFont="1" applyBorder="1" applyAlignment="1">
      <alignment horizontal="center" vertical="center"/>
    </xf>
    <xf numFmtId="0" fontId="19" fillId="0" borderId="11" xfId="0" applyFont="1" applyBorder="1" applyAlignment="1">
      <alignment vertical="center"/>
    </xf>
    <xf numFmtId="0" fontId="19" fillId="0" borderId="13" xfId="0" applyFont="1" applyBorder="1" applyAlignment="1">
      <alignment vertical="center"/>
    </xf>
    <xf numFmtId="3" fontId="9" fillId="2" borderId="0" xfId="0" applyNumberFormat="1" applyFont="1" applyFill="1"/>
    <xf numFmtId="0" fontId="32" fillId="0" borderId="69" xfId="6" applyFont="1" applyBorder="1" applyAlignment="1">
      <alignment horizontal="center" vertical="center" wrapText="1"/>
    </xf>
    <xf numFmtId="0" fontId="33" fillId="0" borderId="10" xfId="6" applyFont="1" applyBorder="1" applyAlignment="1">
      <alignment vertical="center" wrapText="1"/>
    </xf>
    <xf numFmtId="3" fontId="32" fillId="0" borderId="10" xfId="6" applyNumberFormat="1" applyFont="1" applyBorder="1" applyAlignment="1">
      <alignment horizontal="left" vertical="center" wrapText="1"/>
    </xf>
    <xf numFmtId="166" fontId="25" fillId="0" borderId="10" xfId="1" applyNumberFormat="1" applyFont="1" applyFill="1" applyBorder="1" applyAlignment="1">
      <alignment horizontal="center" vertical="center" wrapText="1"/>
    </xf>
    <xf numFmtId="166" fontId="63" fillId="0" borderId="10" xfId="1" applyNumberFormat="1" applyFont="1" applyFill="1" applyBorder="1" applyAlignment="1">
      <alignment horizontal="center" vertical="center" wrapText="1"/>
    </xf>
    <xf numFmtId="0" fontId="33" fillId="0" borderId="17" xfId="6" applyFont="1" applyBorder="1" applyAlignment="1">
      <alignment horizontal="center" vertical="center" wrapText="1"/>
    </xf>
    <xf numFmtId="0" fontId="33" fillId="0" borderId="50" xfId="6" applyFont="1" applyBorder="1" applyAlignment="1">
      <alignment horizontal="center" vertical="center" wrapText="1"/>
    </xf>
    <xf numFmtId="3" fontId="33" fillId="0" borderId="11" xfId="6" applyNumberFormat="1" applyFont="1" applyBorder="1" applyAlignment="1">
      <alignment horizontal="left" vertical="center" wrapText="1"/>
    </xf>
    <xf numFmtId="166" fontId="25" fillId="0" borderId="11" xfId="1" applyNumberFormat="1" applyFont="1" applyFill="1" applyBorder="1" applyAlignment="1">
      <alignment horizontal="center" vertical="center" wrapText="1"/>
    </xf>
    <xf numFmtId="166" fontId="63" fillId="0" borderId="11" xfId="1" applyNumberFormat="1" applyFont="1" applyFill="1" applyBorder="1" applyAlignment="1">
      <alignment horizontal="center" vertical="center" wrapText="1"/>
    </xf>
    <xf numFmtId="0" fontId="32" fillId="0" borderId="92" xfId="6" applyFont="1" applyBorder="1" applyAlignment="1">
      <alignment horizontal="center" vertical="center" wrapText="1"/>
    </xf>
    <xf numFmtId="166" fontId="43" fillId="0" borderId="11" xfId="1" applyNumberFormat="1" applyFont="1" applyFill="1" applyBorder="1" applyAlignment="1">
      <alignment horizontal="center" vertical="center" wrapText="1"/>
    </xf>
    <xf numFmtId="0" fontId="32" fillId="0" borderId="20" xfId="6" applyFont="1" applyBorder="1" applyAlignment="1">
      <alignment horizontal="center" vertical="center" wrapText="1"/>
    </xf>
    <xf numFmtId="0" fontId="40" fillId="7" borderId="20" xfId="0" applyFont="1" applyFill="1" applyBorder="1" applyAlignment="1">
      <alignment horizontal="center" vertical="center" wrapText="1"/>
    </xf>
    <xf numFmtId="0" fontId="40" fillId="7" borderId="20" xfId="0" quotePrefix="1" applyFont="1" applyFill="1" applyBorder="1" applyAlignment="1">
      <alignment horizontal="center" vertical="center" wrapText="1"/>
    </xf>
    <xf numFmtId="0" fontId="32" fillId="0" borderId="20" xfId="0" applyFont="1" applyBorder="1" applyAlignment="1">
      <alignment horizontal="center" vertical="center" wrapText="1"/>
    </xf>
    <xf numFmtId="0" fontId="32" fillId="0" borderId="20" xfId="0" quotePrefix="1" applyFont="1" applyBorder="1" applyAlignment="1">
      <alignment horizontal="center" vertical="center" wrapText="1"/>
    </xf>
    <xf numFmtId="0" fontId="32" fillId="0" borderId="68" xfId="0" applyFont="1" applyBorder="1" applyAlignment="1">
      <alignment horizontal="center" vertical="center" wrapText="1"/>
    </xf>
    <xf numFmtId="0" fontId="9" fillId="0" borderId="74" xfId="0" applyFont="1" applyBorder="1" applyAlignment="1">
      <alignment horizontal="center" vertical="center" wrapText="1"/>
    </xf>
    <xf numFmtId="0" fontId="9" fillId="0" borderId="35" xfId="0" applyFont="1" applyBorder="1" applyAlignment="1">
      <alignment horizontal="justify" vertical="center" wrapText="1"/>
    </xf>
    <xf numFmtId="0" fontId="4" fillId="0" borderId="75" xfId="0" applyFont="1" applyBorder="1" applyAlignment="1">
      <alignment vertical="center"/>
    </xf>
    <xf numFmtId="0" fontId="4" fillId="0" borderId="74" xfId="0" applyFont="1" applyBorder="1" applyAlignment="1">
      <alignment horizontal="center" vertical="center" wrapText="1"/>
    </xf>
    <xf numFmtId="0" fontId="8" fillId="0" borderId="74" xfId="0" applyFont="1" applyBorder="1" applyAlignment="1">
      <alignment horizontal="center" vertical="center" wrapText="1"/>
    </xf>
    <xf numFmtId="0" fontId="8" fillId="0" borderId="75" xfId="0" applyFont="1" applyBorder="1" applyAlignment="1">
      <alignment vertical="center"/>
    </xf>
    <xf numFmtId="0" fontId="46" fillId="0" borderId="0" xfId="0" applyFont="1"/>
    <xf numFmtId="0" fontId="4" fillId="0" borderId="75" xfId="0" applyFont="1" applyBorder="1" applyAlignment="1">
      <alignment vertical="center" wrapText="1"/>
    </xf>
    <xf numFmtId="1" fontId="4" fillId="0" borderId="96" xfId="1" applyNumberFormat="1" applyFont="1" applyFill="1" applyBorder="1" applyAlignment="1">
      <alignment horizontal="center" vertical="center" wrapText="1"/>
    </xf>
    <xf numFmtId="1" fontId="4" fillId="0" borderId="95" xfId="1" applyNumberFormat="1" applyFont="1" applyFill="1" applyBorder="1" applyAlignment="1">
      <alignment horizontal="center" vertical="center" wrapText="1"/>
    </xf>
    <xf numFmtId="0" fontId="5" fillId="0" borderId="0" xfId="0" applyFont="1" applyAlignment="1">
      <alignment wrapText="1"/>
    </xf>
    <xf numFmtId="0" fontId="19" fillId="0" borderId="0" xfId="0" applyFont="1" applyAlignment="1">
      <alignment horizontal="left" wrapText="1"/>
    </xf>
    <xf numFmtId="0" fontId="19" fillId="0" borderId="0" xfId="0" applyFont="1" applyAlignment="1">
      <alignment horizontal="left"/>
    </xf>
    <xf numFmtId="0" fontId="72" fillId="0" borderId="0" xfId="0" applyFont="1"/>
    <xf numFmtId="0" fontId="15" fillId="0" borderId="0" xfId="0" applyFont="1" applyAlignment="1">
      <alignment wrapText="1"/>
    </xf>
    <xf numFmtId="0" fontId="15" fillId="0" borderId="0" xfId="0" applyFont="1"/>
    <xf numFmtId="0" fontId="36" fillId="0" borderId="0" xfId="0" applyFont="1"/>
    <xf numFmtId="0" fontId="36" fillId="0" borderId="0" xfId="0" applyFont="1" applyAlignment="1">
      <alignment wrapText="1"/>
    </xf>
    <xf numFmtId="0" fontId="3" fillId="0" borderId="0" xfId="0" applyFont="1" applyAlignment="1">
      <alignment wrapText="1"/>
    </xf>
    <xf numFmtId="0" fontId="28" fillId="0" borderId="0" xfId="0" applyFont="1" applyAlignment="1">
      <alignment wrapText="1"/>
    </xf>
    <xf numFmtId="0" fontId="74" fillId="2" borderId="52" xfId="6" applyFont="1" applyFill="1" applyBorder="1" applyAlignment="1">
      <alignment horizontal="center" vertical="center" wrapText="1"/>
    </xf>
    <xf numFmtId="0" fontId="63" fillId="5" borderId="8" xfId="0" applyFont="1" applyFill="1" applyBorder="1" applyAlignment="1">
      <alignment horizontal="left" vertical="center" wrapText="1"/>
    </xf>
    <xf numFmtId="3" fontId="60" fillId="5" borderId="8" xfId="6" applyNumberFormat="1" applyFont="1" applyFill="1" applyBorder="1" applyAlignment="1">
      <alignment horizontal="right" vertical="center" wrapText="1"/>
    </xf>
    <xf numFmtId="0" fontId="43" fillId="5" borderId="9" xfId="0" applyFont="1" applyFill="1" applyBorder="1" applyAlignment="1">
      <alignment vertical="center" wrapText="1"/>
    </xf>
    <xf numFmtId="0" fontId="107" fillId="0" borderId="12" xfId="0" quotePrefix="1" applyFont="1" applyBorder="1" applyAlignment="1">
      <alignment horizontal="center" vertical="center"/>
    </xf>
    <xf numFmtId="0" fontId="107" fillId="0" borderId="13" xfId="0" applyFont="1" applyBorder="1" applyAlignment="1">
      <alignment vertical="center" wrapText="1"/>
    </xf>
    <xf numFmtId="0" fontId="107" fillId="0" borderId="13" xfId="0" applyFont="1" applyBorder="1" applyAlignment="1">
      <alignment vertical="center"/>
    </xf>
    <xf numFmtId="166" fontId="107" fillId="0" borderId="13" xfId="1" applyNumberFormat="1" applyFont="1" applyBorder="1" applyAlignment="1">
      <alignment horizontal="center" vertical="center"/>
    </xf>
    <xf numFmtId="166" fontId="107" fillId="0" borderId="13" xfId="1" applyNumberFormat="1" applyFont="1" applyBorder="1" applyAlignment="1">
      <alignment vertical="center"/>
    </xf>
    <xf numFmtId="0" fontId="107" fillId="0" borderId="16" xfId="0" applyFont="1" applyBorder="1" applyAlignment="1">
      <alignment vertical="center" wrapText="1"/>
    </xf>
    <xf numFmtId="0" fontId="107" fillId="0" borderId="16" xfId="0" applyFont="1" applyBorder="1" applyAlignment="1">
      <alignment vertical="center"/>
    </xf>
    <xf numFmtId="0" fontId="14" fillId="0" borderId="94" xfId="0" applyFont="1" applyBorder="1" applyAlignment="1">
      <alignment vertical="center"/>
    </xf>
    <xf numFmtId="0" fontId="32" fillId="0" borderId="0" xfId="9" applyFont="1" applyAlignment="1">
      <alignment vertical="center" wrapText="1"/>
    </xf>
    <xf numFmtId="3" fontId="58" fillId="4" borderId="0" xfId="0" applyNumberFormat="1" applyFont="1" applyFill="1"/>
    <xf numFmtId="0" fontId="33" fillId="0" borderId="6" xfId="0" applyFont="1" applyBorder="1" applyAlignment="1">
      <alignment vertical="center" wrapText="1"/>
    </xf>
    <xf numFmtId="176" fontId="14" fillId="0" borderId="6" xfId="0" applyNumberFormat="1" applyFont="1" applyBorder="1" applyAlignment="1">
      <alignment horizontal="right" vertical="center"/>
    </xf>
    <xf numFmtId="0" fontId="33" fillId="0" borderId="21" xfId="0" applyFont="1" applyBorder="1" applyAlignment="1">
      <alignment horizontal="left" vertical="center"/>
    </xf>
    <xf numFmtId="0" fontId="14" fillId="0" borderId="97" xfId="0" applyFont="1" applyBorder="1" applyAlignment="1">
      <alignment horizontal="center" vertical="center"/>
    </xf>
    <xf numFmtId="0" fontId="32" fillId="5" borderId="5" xfId="0" applyFont="1" applyFill="1" applyBorder="1" applyAlignment="1">
      <alignment vertical="center" wrapText="1"/>
    </xf>
    <xf numFmtId="176" fontId="14" fillId="8" borderId="5" xfId="0" applyNumberFormat="1" applyFont="1" applyFill="1" applyBorder="1" applyAlignment="1">
      <alignment horizontal="right" vertical="center"/>
    </xf>
    <xf numFmtId="0" fontId="33" fillId="5" borderId="80" xfId="0" applyFont="1" applyFill="1" applyBorder="1" applyAlignment="1">
      <alignment vertical="center"/>
    </xf>
    <xf numFmtId="0" fontId="33" fillId="0" borderId="14" xfId="0" applyFont="1" applyBorder="1" applyAlignment="1">
      <alignment vertical="center" wrapText="1"/>
    </xf>
    <xf numFmtId="0" fontId="33" fillId="0" borderId="98" xfId="0" applyFont="1" applyBorder="1" applyAlignment="1">
      <alignment horizontal="left" vertical="center"/>
    </xf>
    <xf numFmtId="0" fontId="33" fillId="0" borderId="99" xfId="0" applyFont="1" applyBorder="1" applyAlignment="1">
      <alignment vertical="center" wrapText="1"/>
    </xf>
    <xf numFmtId="176" fontId="14" fillId="0" borderId="100" xfId="0" applyNumberFormat="1" applyFont="1" applyBorder="1" applyAlignment="1">
      <alignment horizontal="right" vertical="center"/>
    </xf>
    <xf numFmtId="0" fontId="14" fillId="0" borderId="101" xfId="0" applyFont="1" applyBorder="1" applyAlignment="1">
      <alignment vertical="center"/>
    </xf>
    <xf numFmtId="1" fontId="14" fillId="0" borderId="0" xfId="0" applyNumberFormat="1" applyFont="1" applyAlignment="1">
      <alignment vertical="center"/>
    </xf>
    <xf numFmtId="0" fontId="4" fillId="0" borderId="17" xfId="0" applyFont="1" applyBorder="1" applyAlignment="1">
      <alignment horizontal="center" vertical="center" wrapText="1"/>
    </xf>
    <xf numFmtId="3" fontId="60" fillId="2" borderId="5" xfId="6" applyNumberFormat="1" applyFont="1" applyFill="1" applyBorder="1" applyAlignment="1">
      <alignment horizontal="center" vertical="center" wrapText="1"/>
    </xf>
    <xf numFmtId="3" fontId="4" fillId="11" borderId="11" xfId="0" applyNumberFormat="1" applyFont="1" applyFill="1" applyBorder="1" applyAlignment="1">
      <alignment horizontal="right" vertical="center"/>
    </xf>
    <xf numFmtId="166" fontId="63" fillId="0" borderId="62" xfId="1" applyNumberFormat="1" applyFont="1" applyFill="1" applyBorder="1" applyAlignment="1">
      <alignment horizontal="center" vertical="center" wrapText="1"/>
    </xf>
    <xf numFmtId="166" fontId="63" fillId="0" borderId="51" xfId="1" applyNumberFormat="1" applyFont="1" applyFill="1" applyBorder="1" applyAlignment="1">
      <alignment horizontal="center" vertical="center" wrapText="1"/>
    </xf>
    <xf numFmtId="166" fontId="63" fillId="0" borderId="19" xfId="1" applyNumberFormat="1" applyFont="1" applyFill="1" applyBorder="1" applyAlignment="1">
      <alignment horizontal="center" vertical="center" wrapText="1"/>
    </xf>
    <xf numFmtId="166" fontId="4" fillId="0" borderId="8" xfId="0" applyNumberFormat="1" applyFont="1" applyBorder="1" applyAlignment="1">
      <alignment vertical="center"/>
    </xf>
    <xf numFmtId="0" fontId="19" fillId="0" borderId="8" xfId="0" applyFont="1" applyBorder="1" applyAlignment="1">
      <alignment horizontal="center"/>
    </xf>
    <xf numFmtId="0" fontId="19" fillId="0" borderId="8" xfId="0" applyFont="1" applyBorder="1"/>
    <xf numFmtId="3" fontId="19" fillId="0" borderId="8" xfId="0" applyNumberFormat="1" applyFont="1" applyBorder="1"/>
    <xf numFmtId="0" fontId="5" fillId="0" borderId="0" xfId="0" applyFont="1" applyAlignment="1">
      <alignment horizontal="right" vertical="center" wrapText="1"/>
    </xf>
    <xf numFmtId="0" fontId="5" fillId="6" borderId="8" xfId="0" applyFont="1" applyFill="1" applyBorder="1" applyAlignment="1">
      <alignment horizontal="right" vertical="center"/>
    </xf>
    <xf numFmtId="166" fontId="4" fillId="0" borderId="8" xfId="2" applyNumberFormat="1" applyFont="1" applyFill="1" applyBorder="1" applyAlignment="1">
      <alignment horizontal="right" vertical="center" wrapText="1"/>
    </xf>
    <xf numFmtId="3" fontId="59" fillId="0" borderId="11" xfId="8" applyNumberFormat="1" applyFont="1" applyFill="1" applyBorder="1" applyAlignment="1">
      <alignment horizontal="right" vertical="center" wrapText="1"/>
    </xf>
    <xf numFmtId="3" fontId="3" fillId="0" borderId="20" xfId="0" applyNumberFormat="1" applyFont="1" applyBorder="1" applyAlignment="1">
      <alignment horizontal="right" vertical="center"/>
    </xf>
    <xf numFmtId="168" fontId="11" fillId="2" borderId="8" xfId="1" applyNumberFormat="1" applyFont="1" applyFill="1" applyBorder="1" applyAlignment="1">
      <alignment horizontal="right" vertical="center" wrapText="1"/>
    </xf>
    <xf numFmtId="166" fontId="11" fillId="2" borderId="8" xfId="1" applyNumberFormat="1" applyFont="1" applyFill="1" applyBorder="1" applyAlignment="1">
      <alignment horizontal="right" vertical="center" wrapText="1"/>
    </xf>
    <xf numFmtId="0" fontId="5" fillId="9" borderId="8" xfId="0" applyFont="1" applyFill="1" applyBorder="1" applyAlignment="1">
      <alignment horizontal="right" vertical="center" wrapText="1"/>
    </xf>
    <xf numFmtId="0" fontId="5" fillId="9" borderId="24" xfId="0" applyFont="1" applyFill="1" applyBorder="1" applyAlignment="1">
      <alignment horizontal="right" vertical="center" wrapText="1"/>
    </xf>
    <xf numFmtId="178" fontId="11" fillId="2" borderId="8" xfId="0" applyNumberFormat="1" applyFont="1" applyFill="1" applyBorder="1" applyAlignment="1">
      <alignment horizontal="center" vertical="center" wrapText="1"/>
    </xf>
    <xf numFmtId="178" fontId="5" fillId="6" borderId="8" xfId="0" applyNumberFormat="1" applyFont="1" applyFill="1" applyBorder="1" applyAlignment="1">
      <alignment vertical="center"/>
    </xf>
    <xf numFmtId="166" fontId="0" fillId="0" borderId="0" xfId="0" applyNumberFormat="1"/>
    <xf numFmtId="166" fontId="5" fillId="17" borderId="15" xfId="2" applyNumberFormat="1" applyFont="1" applyFill="1" applyBorder="1" applyAlignment="1">
      <alignment horizontal="center" vertical="center" wrapText="1"/>
    </xf>
    <xf numFmtId="166" fontId="5" fillId="17" borderId="6" xfId="2" applyNumberFormat="1" applyFont="1" applyFill="1" applyBorder="1" applyAlignment="1">
      <alignment horizontal="center" vertical="center" wrapText="1"/>
    </xf>
    <xf numFmtId="166" fontId="5" fillId="17" borderId="6" xfId="2" applyNumberFormat="1" applyFont="1" applyFill="1" applyBorder="1" applyAlignment="1">
      <alignment horizontal="right" vertical="center" wrapText="1"/>
    </xf>
    <xf numFmtId="166" fontId="5" fillId="17" borderId="88" xfId="2" applyNumberFormat="1" applyFont="1" applyFill="1" applyBorder="1" applyAlignment="1">
      <alignment horizontal="center" vertical="center" wrapText="1"/>
    </xf>
    <xf numFmtId="0" fontId="91" fillId="17" borderId="15" xfId="0" applyFont="1" applyFill="1" applyBorder="1" applyAlignment="1">
      <alignment horizontal="center" vertical="center"/>
    </xf>
    <xf numFmtId="0" fontId="92" fillId="17" borderId="6" xfId="0" applyFont="1" applyFill="1" applyBorder="1" applyAlignment="1">
      <alignment vertical="center" wrapText="1"/>
    </xf>
    <xf numFmtId="0" fontId="93" fillId="17" borderId="0" xfId="0" applyFont="1" applyFill="1" applyAlignment="1">
      <alignment vertical="center"/>
    </xf>
    <xf numFmtId="166" fontId="92" fillId="17" borderId="6" xfId="2" applyNumberFormat="1" applyFont="1" applyFill="1" applyBorder="1" applyAlignment="1">
      <alignment horizontal="center" vertical="center" wrapText="1"/>
    </xf>
    <xf numFmtId="0" fontId="89" fillId="17" borderId="0" xfId="0" applyFont="1" applyFill="1" applyAlignment="1">
      <alignment horizontal="right"/>
    </xf>
    <xf numFmtId="166" fontId="93" fillId="17" borderId="0" xfId="0" applyNumberFormat="1" applyFont="1" applyFill="1" applyAlignment="1">
      <alignment vertical="center"/>
    </xf>
    <xf numFmtId="0" fontId="93" fillId="17" borderId="8" xfId="0" applyFont="1" applyFill="1" applyBorder="1" applyAlignment="1">
      <alignment vertical="center"/>
    </xf>
    <xf numFmtId="166" fontId="91" fillId="9" borderId="8" xfId="2" applyNumberFormat="1" applyFont="1" applyFill="1" applyBorder="1" applyAlignment="1">
      <alignment horizontal="right" vertical="center" wrapText="1"/>
    </xf>
    <xf numFmtId="0" fontId="109" fillId="0" borderId="13" xfId="0" applyFont="1" applyBorder="1" applyAlignment="1">
      <alignment horizontal="center" vertical="center"/>
    </xf>
    <xf numFmtId="0" fontId="109" fillId="0" borderId="13" xfId="0" applyFont="1" applyBorder="1" applyAlignment="1">
      <alignment horizontal="center" vertical="center" wrapText="1"/>
    </xf>
    <xf numFmtId="3" fontId="109" fillId="0" borderId="13" xfId="0" applyNumberFormat="1" applyFont="1" applyBorder="1" applyAlignment="1">
      <alignment horizontal="right" vertical="center" wrapText="1"/>
    </xf>
    <xf numFmtId="166" fontId="109" fillId="0" borderId="6" xfId="2" applyNumberFormat="1" applyFont="1" applyBorder="1" applyAlignment="1">
      <alignment horizontal="right" vertical="center" wrapText="1"/>
    </xf>
    <xf numFmtId="176" fontId="14" fillId="0" borderId="0" xfId="1" applyNumberFormat="1" applyFont="1" applyAlignment="1">
      <alignment horizontal="right" wrapText="1"/>
    </xf>
    <xf numFmtId="176" fontId="42" fillId="0" borderId="0" xfId="1" applyNumberFormat="1" applyFont="1" applyAlignment="1">
      <alignment horizontal="right" wrapText="1"/>
    </xf>
    <xf numFmtId="176" fontId="14" fillId="0" borderId="0" xfId="1" applyNumberFormat="1" applyFont="1" applyFill="1" applyAlignment="1">
      <alignment horizontal="right" wrapText="1"/>
    </xf>
    <xf numFmtId="176" fontId="19" fillId="3" borderId="8" xfId="1" applyNumberFormat="1" applyFont="1" applyFill="1" applyBorder="1" applyAlignment="1">
      <alignment horizontal="right" wrapText="1"/>
    </xf>
    <xf numFmtId="176" fontId="14" fillId="3" borderId="8" xfId="1" applyNumberFormat="1" applyFont="1" applyFill="1" applyBorder="1" applyAlignment="1">
      <alignment horizontal="right" wrapText="1"/>
    </xf>
    <xf numFmtId="166" fontId="33" fillId="3" borderId="8" xfId="1" applyNumberFormat="1" applyFont="1" applyFill="1" applyBorder="1" applyAlignment="1">
      <alignment horizontal="right" vertical="center" wrapText="1"/>
    </xf>
    <xf numFmtId="176" fontId="19" fillId="0" borderId="0" xfId="1" applyNumberFormat="1" applyFont="1" applyFill="1" applyAlignment="1">
      <alignment horizontal="right" wrapText="1"/>
    </xf>
    <xf numFmtId="176" fontId="19" fillId="15" borderId="8" xfId="1" applyNumberFormat="1" applyFont="1" applyFill="1" applyBorder="1" applyAlignment="1">
      <alignment horizontal="right" wrapText="1"/>
    </xf>
    <xf numFmtId="176" fontId="14" fillId="15" borderId="8" xfId="1" applyNumberFormat="1" applyFont="1" applyFill="1" applyBorder="1" applyAlignment="1">
      <alignment horizontal="right" wrapText="1"/>
    </xf>
    <xf numFmtId="176" fontId="19" fillId="0" borderId="0" xfId="1" applyNumberFormat="1" applyFont="1" applyFill="1" applyBorder="1" applyAlignment="1">
      <alignment horizontal="right" wrapText="1"/>
    </xf>
    <xf numFmtId="176" fontId="19" fillId="10" borderId="8" xfId="1" applyNumberFormat="1" applyFont="1" applyFill="1" applyBorder="1" applyAlignment="1">
      <alignment horizontal="right" wrapText="1"/>
    </xf>
    <xf numFmtId="176" fontId="14" fillId="10" borderId="8" xfId="1" applyNumberFormat="1" applyFont="1" applyFill="1" applyBorder="1" applyAlignment="1">
      <alignment horizontal="right" wrapText="1"/>
    </xf>
    <xf numFmtId="176" fontId="19" fillId="16" borderId="8" xfId="1" applyNumberFormat="1" applyFont="1" applyFill="1" applyBorder="1" applyAlignment="1">
      <alignment horizontal="right" wrapText="1"/>
    </xf>
    <xf numFmtId="176" fontId="14" fillId="16" borderId="8" xfId="1" applyNumberFormat="1" applyFont="1" applyFill="1" applyBorder="1" applyAlignment="1">
      <alignment horizontal="right" wrapText="1"/>
    </xf>
    <xf numFmtId="176" fontId="19" fillId="0" borderId="0" xfId="1" applyNumberFormat="1" applyFont="1" applyBorder="1" applyAlignment="1">
      <alignment horizontal="right" wrapText="1"/>
    </xf>
    <xf numFmtId="176" fontId="19" fillId="9" borderId="8" xfId="1" applyNumberFormat="1" applyFont="1" applyFill="1" applyBorder="1" applyAlignment="1">
      <alignment horizontal="right" wrapText="1"/>
    </xf>
    <xf numFmtId="176" fontId="14" fillId="9" borderId="8" xfId="1" applyNumberFormat="1" applyFont="1" applyFill="1" applyBorder="1" applyAlignment="1">
      <alignment horizontal="right" wrapText="1"/>
    </xf>
    <xf numFmtId="176" fontId="19" fillId="4" borderId="8" xfId="1" applyNumberFormat="1" applyFont="1" applyFill="1" applyBorder="1" applyAlignment="1">
      <alignment horizontal="right" wrapText="1"/>
    </xf>
    <xf numFmtId="0" fontId="11" fillId="4" borderId="11" xfId="0" applyFont="1" applyFill="1" applyBorder="1" applyAlignment="1">
      <alignment horizontal="left" vertical="center" wrapText="1"/>
    </xf>
    <xf numFmtId="0" fontId="11" fillId="4" borderId="20" xfId="0" applyFont="1" applyFill="1" applyBorder="1" applyAlignment="1">
      <alignment horizontal="left" vertical="center" wrapText="1"/>
    </xf>
    <xf numFmtId="1" fontId="4" fillId="4" borderId="50" xfId="0" applyNumberFormat="1" applyFont="1" applyFill="1" applyBorder="1" applyAlignment="1">
      <alignment vertical="center" wrapText="1"/>
    </xf>
    <xf numFmtId="1" fontId="4" fillId="4" borderId="17" xfId="0" applyNumberFormat="1" applyFont="1" applyFill="1" applyBorder="1" applyAlignment="1">
      <alignment vertical="center" wrapText="1"/>
    </xf>
    <xf numFmtId="0" fontId="11" fillId="4" borderId="18" xfId="0" applyFont="1" applyFill="1" applyBorder="1" applyAlignment="1">
      <alignment horizontal="left" vertical="center" wrapText="1"/>
    </xf>
    <xf numFmtId="1" fontId="0" fillId="0" borderId="0" xfId="0" applyNumberFormat="1"/>
    <xf numFmtId="0" fontId="8" fillId="0" borderId="102" xfId="0" applyFont="1" applyBorder="1" applyAlignment="1">
      <alignment horizontal="center" vertical="center" wrapText="1"/>
    </xf>
    <xf numFmtId="0" fontId="8" fillId="0" borderId="103" xfId="0" applyFont="1" applyBorder="1" applyAlignment="1">
      <alignment horizontal="left" vertical="center" wrapText="1"/>
    </xf>
    <xf numFmtId="0" fontId="8" fillId="0" borderId="103" xfId="0" applyFont="1" applyBorder="1" applyAlignment="1">
      <alignment horizontal="center" vertical="center" wrapText="1"/>
    </xf>
    <xf numFmtId="1" fontId="8" fillId="0" borderId="103" xfId="1" applyNumberFormat="1" applyFont="1" applyFill="1" applyBorder="1" applyAlignment="1">
      <alignment horizontal="center" vertical="center" wrapText="1"/>
    </xf>
    <xf numFmtId="0" fontId="8" fillId="0" borderId="104" xfId="0" applyFont="1" applyBorder="1" applyAlignment="1">
      <alignment vertical="center"/>
    </xf>
    <xf numFmtId="0" fontId="4" fillId="0" borderId="105" xfId="0" applyFont="1" applyBorder="1" applyAlignment="1">
      <alignment horizontal="center" vertical="center" wrapText="1"/>
    </xf>
    <xf numFmtId="0" fontId="4" fillId="0" borderId="106" xfId="0" applyFont="1" applyBorder="1" applyAlignment="1">
      <alignment horizontal="left" vertical="center" wrapText="1"/>
    </xf>
    <xf numFmtId="0" fontId="4" fillId="0" borderId="106" xfId="0" applyFont="1" applyBorder="1" applyAlignment="1">
      <alignment horizontal="center" vertical="center" wrapText="1"/>
    </xf>
    <xf numFmtId="1" fontId="4" fillId="0" borderId="106" xfId="1" applyNumberFormat="1" applyFont="1" applyFill="1" applyBorder="1" applyAlignment="1">
      <alignment horizontal="center" vertical="center" wrapText="1"/>
    </xf>
    <xf numFmtId="1" fontId="5" fillId="0" borderId="106" xfId="1" applyNumberFormat="1" applyFont="1" applyFill="1" applyBorder="1" applyAlignment="1">
      <alignment horizontal="center" vertical="center" wrapText="1"/>
    </xf>
    <xf numFmtId="0" fontId="4" fillId="0" borderId="107" xfId="0" applyFont="1" applyBorder="1" applyAlignment="1">
      <alignment vertical="center"/>
    </xf>
    <xf numFmtId="0" fontId="3" fillId="0" borderId="106" xfId="0" applyFont="1" applyBorder="1" applyAlignment="1">
      <alignment horizontal="center"/>
    </xf>
    <xf numFmtId="0" fontId="4" fillId="0" borderId="107" xfId="0" applyFont="1" applyBorder="1" applyAlignment="1">
      <alignment vertical="center" wrapText="1"/>
    </xf>
    <xf numFmtId="0" fontId="4" fillId="0" borderId="108" xfId="0" applyFont="1" applyBorder="1" applyAlignment="1">
      <alignment horizontal="left" vertical="center" wrapText="1"/>
    </xf>
    <xf numFmtId="0" fontId="0" fillId="0" borderId="109" xfId="0" applyBorder="1"/>
    <xf numFmtId="1" fontId="4" fillId="0" borderId="109" xfId="1" applyNumberFormat="1" applyFont="1" applyFill="1" applyBorder="1" applyAlignment="1">
      <alignment horizontal="center" vertical="center" wrapText="1"/>
    </xf>
    <xf numFmtId="1" fontId="5" fillId="0" borderId="109" xfId="1" applyNumberFormat="1" applyFont="1" applyFill="1" applyBorder="1" applyAlignment="1">
      <alignment horizontal="center" vertical="center" wrapText="1"/>
    </xf>
    <xf numFmtId="0" fontId="3" fillId="0" borderId="110" xfId="0" applyFont="1" applyBorder="1"/>
    <xf numFmtId="3" fontId="14" fillId="0" borderId="8" xfId="0" applyNumberFormat="1" applyFont="1" applyBorder="1" applyAlignment="1">
      <alignment vertical="center"/>
    </xf>
    <xf numFmtId="1" fontId="14" fillId="0" borderId="24" xfId="0" applyNumberFormat="1" applyFont="1" applyBorder="1" applyAlignment="1">
      <alignment vertical="center"/>
    </xf>
    <xf numFmtId="169" fontId="5" fillId="0" borderId="0" xfId="0" applyNumberFormat="1" applyFont="1" applyAlignment="1">
      <alignment vertical="center"/>
    </xf>
    <xf numFmtId="3" fontId="5" fillId="0" borderId="0" xfId="0" applyNumberFormat="1" applyFont="1" applyAlignment="1">
      <alignment vertical="center"/>
    </xf>
    <xf numFmtId="0" fontId="96" fillId="0" borderId="0" xfId="0" applyFont="1"/>
    <xf numFmtId="3" fontId="58" fillId="0" borderId="0" xfId="0" applyNumberFormat="1" applyFont="1"/>
    <xf numFmtId="0" fontId="6" fillId="0" borderId="0" xfId="0" applyFont="1" applyAlignment="1">
      <alignment horizontal="center" vertical="center" wrapText="1"/>
    </xf>
    <xf numFmtId="3" fontId="60" fillId="0" borderId="4" xfId="6" applyNumberFormat="1" applyFont="1" applyBorder="1" applyAlignment="1">
      <alignment horizontal="right" vertical="center" wrapText="1"/>
    </xf>
    <xf numFmtId="3" fontId="60" fillId="0" borderId="11" xfId="6" applyNumberFormat="1" applyFont="1" applyBorder="1" applyAlignment="1">
      <alignment horizontal="right" vertical="center" wrapText="1"/>
    </xf>
    <xf numFmtId="3" fontId="60" fillId="0" borderId="20" xfId="6" applyNumberFormat="1" applyFont="1" applyBorder="1" applyAlignment="1">
      <alignment horizontal="right" vertical="center" wrapText="1"/>
    </xf>
    <xf numFmtId="0" fontId="91" fillId="0" borderId="0" xfId="0" applyFont="1" applyAlignment="1">
      <alignment horizontal="center" vertical="center" wrapText="1"/>
    </xf>
    <xf numFmtId="0" fontId="89" fillId="0" borderId="0" xfId="0" applyFont="1" applyAlignment="1">
      <alignment horizontal="center"/>
    </xf>
    <xf numFmtId="0" fontId="6" fillId="0" borderId="0" xfId="0" applyFont="1" applyAlignment="1">
      <alignment vertical="center" wrapText="1"/>
    </xf>
    <xf numFmtId="0" fontId="111" fillId="0" borderId="5" xfId="0" applyFont="1" applyBorder="1" applyAlignment="1">
      <alignment horizontal="center" vertical="center" wrapText="1"/>
    </xf>
    <xf numFmtId="0" fontId="111" fillId="0" borderId="5" xfId="0" applyFont="1" applyBorder="1" applyAlignment="1">
      <alignment horizontal="justify" vertical="center" wrapText="1"/>
    </xf>
    <xf numFmtId="164" fontId="111" fillId="0" borderId="5" xfId="8" applyFont="1" applyBorder="1" applyAlignment="1">
      <alignment horizontal="right" vertical="center" wrapText="1"/>
    </xf>
    <xf numFmtId="0" fontId="111" fillId="0" borderId="5" xfId="0" applyFont="1" applyBorder="1" applyAlignment="1">
      <alignment vertical="center" wrapText="1"/>
    </xf>
    <xf numFmtId="0" fontId="111" fillId="0" borderId="0" xfId="0" applyFont="1" applyAlignment="1">
      <alignment vertical="center"/>
    </xf>
    <xf numFmtId="0" fontId="4" fillId="4" borderId="11" xfId="0" applyFont="1" applyFill="1" applyBorder="1" applyAlignment="1">
      <alignment horizontal="center" vertical="center"/>
    </xf>
    <xf numFmtId="0" fontId="59" fillId="4" borderId="5" xfId="0" applyFont="1" applyFill="1" applyBorder="1" applyAlignment="1">
      <alignment vertical="center" wrapText="1"/>
    </xf>
    <xf numFmtId="0" fontId="3" fillId="4" borderId="5" xfId="0" applyFont="1" applyFill="1" applyBorder="1" applyAlignment="1">
      <alignment vertical="center"/>
    </xf>
    <xf numFmtId="166" fontId="59" fillId="4" borderId="5" xfId="2" applyNumberFormat="1" applyFont="1" applyFill="1" applyBorder="1" applyAlignment="1">
      <alignment horizontal="center" vertical="center" wrapText="1"/>
    </xf>
    <xf numFmtId="3" fontId="3" fillId="4" borderId="5" xfId="0" applyNumberFormat="1" applyFont="1" applyFill="1" applyBorder="1" applyAlignment="1">
      <alignment horizontal="right" vertical="center"/>
    </xf>
    <xf numFmtId="3" fontId="4" fillId="4" borderId="5" xfId="2" applyNumberFormat="1" applyFont="1" applyFill="1" applyBorder="1" applyAlignment="1">
      <alignment horizontal="right" vertical="center" wrapText="1"/>
    </xf>
    <xf numFmtId="0" fontId="16" fillId="4" borderId="5" xfId="0" applyFont="1" applyFill="1" applyBorder="1" applyAlignment="1">
      <alignment vertical="center"/>
    </xf>
    <xf numFmtId="0" fontId="19" fillId="0" borderId="0" xfId="0" applyFont="1" applyAlignment="1">
      <alignment horizontal="center" vertical="center"/>
    </xf>
    <xf numFmtId="0" fontId="32" fillId="0" borderId="0" xfId="0" applyFont="1" applyAlignment="1">
      <alignment horizontal="center" vertical="center"/>
    </xf>
    <xf numFmtId="0" fontId="32" fillId="0" borderId="92" xfId="0" applyFont="1" applyBorder="1" applyAlignment="1">
      <alignment horizontal="center" vertical="center"/>
    </xf>
    <xf numFmtId="0" fontId="32" fillId="0" borderId="93" xfId="0" applyFont="1" applyBorder="1" applyAlignment="1">
      <alignment horizontal="center" vertical="center"/>
    </xf>
    <xf numFmtId="0" fontId="48" fillId="0" borderId="0" xfId="6" applyFont="1" applyAlignment="1">
      <alignment horizontal="center" vertical="center" wrapText="1"/>
    </xf>
    <xf numFmtId="0" fontId="68" fillId="0" borderId="0" xfId="6" applyFont="1" applyAlignment="1">
      <alignment horizontal="center" vertical="center" wrapText="1"/>
    </xf>
    <xf numFmtId="0" fontId="40" fillId="7" borderId="92" xfId="0" applyFont="1" applyFill="1" applyBorder="1" applyAlignment="1">
      <alignment horizontal="center" vertical="center"/>
    </xf>
    <xf numFmtId="0" fontId="32" fillId="0" borderId="91" xfId="6" applyFont="1" applyBorder="1" applyAlignment="1">
      <alignment horizontal="center" vertical="center" wrapText="1"/>
    </xf>
    <xf numFmtId="0" fontId="32" fillId="0" borderId="61" xfId="6" applyFont="1" applyBorder="1" applyAlignment="1">
      <alignment horizontal="center" vertical="center" wrapText="1"/>
    </xf>
    <xf numFmtId="3" fontId="32" fillId="0" borderId="92" xfId="6" applyNumberFormat="1" applyFont="1" applyBorder="1" applyAlignment="1">
      <alignment horizontal="center" vertical="center" wrapText="1"/>
    </xf>
    <xf numFmtId="3" fontId="32" fillId="0" borderId="20" xfId="6" applyNumberFormat="1" applyFont="1" applyBorder="1" applyAlignment="1">
      <alignment horizontal="center" vertical="center" wrapText="1"/>
    </xf>
    <xf numFmtId="1" fontId="0" fillId="0" borderId="0" xfId="0" applyNumberFormat="1" applyAlignment="1">
      <alignment horizontal="center" vertical="center"/>
    </xf>
    <xf numFmtId="0" fontId="5" fillId="0" borderId="0" xfId="0" applyFont="1" applyAlignment="1">
      <alignment horizontal="center" vertical="center" wrapText="1"/>
    </xf>
    <xf numFmtId="1" fontId="19" fillId="0" borderId="0" xfId="0" applyNumberFormat="1" applyFont="1" applyAlignment="1">
      <alignment horizontal="center" vertical="center"/>
    </xf>
    <xf numFmtId="0" fontId="39" fillId="2" borderId="0" xfId="0" applyFont="1" applyFill="1" applyAlignment="1">
      <alignment horizontal="left" vertical="center" wrapText="1"/>
    </xf>
    <xf numFmtId="0" fontId="18" fillId="2" borderId="0" xfId="0" applyFont="1" applyFill="1" applyAlignment="1">
      <alignment horizontal="left" wrapText="1"/>
    </xf>
    <xf numFmtId="0" fontId="3" fillId="0" borderId="0" xfId="0" applyFont="1" applyAlignment="1">
      <alignment horizontal="center" vertical="center"/>
    </xf>
    <xf numFmtId="0" fontId="5" fillId="0" borderId="0" xfId="0" applyFont="1" applyAlignment="1">
      <alignment horizontal="right" vertical="center"/>
    </xf>
    <xf numFmtId="0" fontId="5" fillId="0" borderId="0" xfId="0" applyFont="1" applyAlignment="1">
      <alignment horizontal="center" vertical="center"/>
    </xf>
    <xf numFmtId="0" fontId="6" fillId="0" borderId="0" xfId="0" applyFont="1" applyAlignment="1">
      <alignment horizontal="right" vertical="center"/>
    </xf>
    <xf numFmtId="0" fontId="40" fillId="0" borderId="0" xfId="0" applyFont="1" applyAlignment="1">
      <alignment horizontal="center" vertical="center"/>
    </xf>
    <xf numFmtId="0" fontId="32" fillId="2" borderId="0" xfId="0" applyFont="1" applyFill="1" applyAlignment="1">
      <alignment horizontal="left" vertical="center" wrapText="1"/>
    </xf>
    <xf numFmtId="0" fontId="9" fillId="0" borderId="0" xfId="0" applyFont="1" applyAlignment="1">
      <alignment horizontal="center" vertical="center" wrapText="1"/>
    </xf>
    <xf numFmtId="0" fontId="27" fillId="0" borderId="0" xfId="0" applyFont="1" applyAlignment="1">
      <alignment wrapText="1"/>
    </xf>
    <xf numFmtId="0" fontId="9" fillId="0" borderId="0" xfId="0" applyFont="1" applyAlignment="1">
      <alignment horizontal="right"/>
    </xf>
    <xf numFmtId="0" fontId="67" fillId="0" borderId="0" xfId="0" applyFont="1" applyAlignment="1">
      <alignment horizontal="center" vertical="center"/>
    </xf>
    <xf numFmtId="0" fontId="31" fillId="0" borderId="0" xfId="0" applyFont="1" applyAlignment="1">
      <alignment horizontal="right"/>
    </xf>
    <xf numFmtId="0" fontId="27" fillId="0" borderId="0" xfId="0" applyFont="1" applyAlignment="1">
      <alignment horizontal="center"/>
    </xf>
    <xf numFmtId="1" fontId="58" fillId="0" borderId="0" xfId="0" applyNumberFormat="1" applyFont="1" applyAlignment="1">
      <alignment horizontal="center" vertical="center"/>
    </xf>
    <xf numFmtId="1" fontId="32" fillId="0" borderId="0" xfId="0" applyNumberFormat="1" applyFont="1" applyAlignment="1">
      <alignment horizontal="center" vertical="center"/>
    </xf>
    <xf numFmtId="0" fontId="9" fillId="0" borderId="0" xfId="0" applyFont="1" applyAlignment="1">
      <alignment horizontal="center" vertical="center"/>
    </xf>
    <xf numFmtId="0" fontId="68" fillId="0" borderId="0" xfId="0" applyFont="1" applyAlignment="1">
      <alignment horizontal="center" vertical="center"/>
    </xf>
    <xf numFmtId="0" fontId="51" fillId="0" borderId="0" xfId="0" applyFont="1" applyAlignment="1">
      <alignment horizontal="center" wrapText="1"/>
    </xf>
    <xf numFmtId="0" fontId="39" fillId="0" borderId="0" xfId="0" applyFont="1" applyAlignment="1">
      <alignment horizontal="left" wrapText="1"/>
    </xf>
    <xf numFmtId="0" fontId="19" fillId="0" borderId="0" xfId="0" applyFont="1" applyAlignment="1">
      <alignment horizontal="left" wrapText="1"/>
    </xf>
    <xf numFmtId="0" fontId="5" fillId="0" borderId="0" xfId="0" applyFont="1" applyAlignment="1">
      <alignment horizontal="right"/>
    </xf>
    <xf numFmtId="0" fontId="6" fillId="0" borderId="0" xfId="0" applyFont="1" applyAlignment="1">
      <alignment horizontal="center" wrapText="1"/>
    </xf>
    <xf numFmtId="0" fontId="19" fillId="0" borderId="0" xfId="0" applyFont="1" applyAlignment="1">
      <alignment horizontal="center" vertical="center" wrapText="1"/>
    </xf>
    <xf numFmtId="0" fontId="3" fillId="0" borderId="0" xfId="0" applyFont="1" applyAlignment="1">
      <alignment horizontal="center"/>
    </xf>
    <xf numFmtId="0" fontId="6" fillId="0" borderId="53" xfId="0" applyFont="1" applyBorder="1" applyAlignment="1">
      <alignment horizontal="right"/>
    </xf>
    <xf numFmtId="0" fontId="10" fillId="2" borderId="0" xfId="0" applyFont="1" applyFill="1" applyAlignment="1">
      <alignment horizontal="left" vertical="center" wrapText="1"/>
    </xf>
    <xf numFmtId="0" fontId="14" fillId="2" borderId="0" xfId="0" applyFont="1" applyFill="1" applyAlignment="1">
      <alignment horizontal="left" vertical="center" wrapText="1"/>
    </xf>
    <xf numFmtId="0" fontId="6" fillId="0" borderId="0" xfId="0" applyFont="1" applyAlignment="1">
      <alignment horizontal="center" vertical="center" wrapText="1"/>
    </xf>
    <xf numFmtId="0" fontId="10" fillId="2" borderId="0" xfId="0" applyFont="1" applyFill="1" applyAlignment="1">
      <alignment horizontal="left" wrapText="1"/>
    </xf>
    <xf numFmtId="0" fontId="14" fillId="2" borderId="0" xfId="0" applyFont="1" applyFill="1" applyAlignment="1">
      <alignment horizontal="left" wrapText="1"/>
    </xf>
    <xf numFmtId="0" fontId="5" fillId="0" borderId="0" xfId="0" applyFont="1" applyAlignment="1">
      <alignment horizontal="center"/>
    </xf>
    <xf numFmtId="0" fontId="6" fillId="0" borderId="0" xfId="0" applyFont="1" applyAlignment="1">
      <alignment horizontal="right"/>
    </xf>
    <xf numFmtId="0" fontId="14" fillId="0" borderId="0" xfId="0" applyFont="1" applyAlignment="1">
      <alignment horizontal="center" vertical="center"/>
    </xf>
    <xf numFmtId="0" fontId="25" fillId="0" borderId="0" xfId="0" applyFont="1" applyAlignment="1">
      <alignment horizontal="center" vertical="center"/>
    </xf>
    <xf numFmtId="166" fontId="19" fillId="0" borderId="44" xfId="2" applyNumberFormat="1" applyFont="1" applyFill="1" applyBorder="1" applyAlignment="1">
      <alignment horizontal="center" vertical="center" wrapText="1"/>
    </xf>
    <xf numFmtId="166" fontId="19" fillId="0" borderId="34" xfId="2" applyNumberFormat="1" applyFont="1" applyFill="1" applyBorder="1" applyAlignment="1">
      <alignment horizontal="center" vertical="center" wrapText="1"/>
    </xf>
    <xf numFmtId="166" fontId="19" fillId="0" borderId="42" xfId="2" applyNumberFormat="1" applyFont="1" applyFill="1" applyBorder="1" applyAlignment="1">
      <alignment horizontal="center" vertical="center" wrapText="1"/>
    </xf>
    <xf numFmtId="166" fontId="19" fillId="0" borderId="5" xfId="2" applyNumberFormat="1" applyFont="1" applyFill="1" applyBorder="1" applyAlignment="1">
      <alignment horizontal="center" vertical="center" wrapText="1"/>
    </xf>
    <xf numFmtId="0" fontId="5" fillId="0" borderId="0" xfId="0" applyFont="1" applyAlignment="1">
      <alignment horizontal="center" wrapText="1"/>
    </xf>
    <xf numFmtId="0" fontId="28" fillId="0" borderId="0" xfId="0" applyFont="1" applyAlignment="1">
      <alignment horizontal="center" vertical="center"/>
    </xf>
    <xf numFmtId="0" fontId="47" fillId="0" borderId="0" xfId="0" applyFont="1" applyAlignment="1">
      <alignment horizontal="center" vertical="center"/>
    </xf>
    <xf numFmtId="166" fontId="5" fillId="0" borderId="72" xfId="2" applyNumberFormat="1" applyFont="1" applyFill="1" applyBorder="1" applyAlignment="1">
      <alignment horizontal="center" vertical="center" wrapText="1"/>
    </xf>
    <xf numFmtId="166" fontId="5" fillId="0" borderId="73" xfId="2" applyNumberFormat="1" applyFont="1" applyFill="1" applyBorder="1" applyAlignment="1">
      <alignment horizontal="center" vertical="center" wrapText="1"/>
    </xf>
    <xf numFmtId="0" fontId="37" fillId="0" borderId="0" xfId="0" applyFont="1" applyAlignment="1">
      <alignment horizontal="center" vertical="center"/>
    </xf>
    <xf numFmtId="166" fontId="5" fillId="0" borderId="71" xfId="2" applyNumberFormat="1" applyFont="1" applyFill="1" applyBorder="1" applyAlignment="1">
      <alignment horizontal="center" vertical="center" wrapText="1"/>
    </xf>
    <xf numFmtId="166" fontId="5" fillId="0" borderId="74" xfId="2" applyNumberFormat="1" applyFont="1" applyFill="1" applyBorder="1" applyAlignment="1">
      <alignment horizontal="center" vertical="center" wrapText="1"/>
    </xf>
    <xf numFmtId="166" fontId="5" fillId="0" borderId="35" xfId="2" applyNumberFormat="1" applyFont="1" applyFill="1" applyBorder="1" applyAlignment="1">
      <alignment horizontal="center" vertical="center" wrapText="1"/>
    </xf>
    <xf numFmtId="170" fontId="5" fillId="0" borderId="72" xfId="8" applyNumberFormat="1" applyFont="1" applyFill="1" applyBorder="1" applyAlignment="1">
      <alignment horizontal="center" vertical="center" wrapText="1"/>
    </xf>
    <xf numFmtId="170" fontId="5" fillId="0" borderId="35" xfId="8" applyNumberFormat="1" applyFont="1" applyFill="1" applyBorder="1" applyAlignment="1">
      <alignment horizontal="center" vertical="center" wrapText="1"/>
    </xf>
    <xf numFmtId="166" fontId="20" fillId="0" borderId="72" xfId="2" applyNumberFormat="1" applyFont="1" applyFill="1" applyBorder="1" applyAlignment="1">
      <alignment horizontal="center" vertical="center" wrapText="1"/>
    </xf>
    <xf numFmtId="166" fontId="20" fillId="0" borderId="35" xfId="2" applyNumberFormat="1" applyFont="1" applyFill="1" applyBorder="1" applyAlignment="1">
      <alignment horizontal="center" vertical="center" wrapText="1"/>
    </xf>
    <xf numFmtId="0" fontId="83" fillId="0" borderId="0" xfId="0" applyFont="1" applyAlignment="1">
      <alignment horizontal="center" vertical="center"/>
    </xf>
    <xf numFmtId="0" fontId="5" fillId="2" borderId="0" xfId="0" applyFont="1" applyFill="1" applyAlignment="1">
      <alignment horizontal="center"/>
    </xf>
    <xf numFmtId="166" fontId="5" fillId="2" borderId="54" xfId="2" applyNumberFormat="1" applyFont="1" applyFill="1" applyBorder="1" applyAlignment="1">
      <alignment horizontal="center" vertical="center" wrapText="1"/>
    </xf>
    <xf numFmtId="166" fontId="5" fillId="2" borderId="14" xfId="2" applyNumberFormat="1" applyFont="1" applyFill="1" applyBorder="1" applyAlignment="1">
      <alignment horizontal="center" vertical="center" wrapText="1"/>
    </xf>
    <xf numFmtId="166" fontId="5" fillId="2" borderId="55" xfId="2" applyNumberFormat="1" applyFont="1" applyFill="1" applyBorder="1" applyAlignment="1">
      <alignment horizontal="center" vertical="center" wrapText="1"/>
    </xf>
    <xf numFmtId="166" fontId="5" fillId="2" borderId="6" xfId="2" applyNumberFormat="1" applyFont="1" applyFill="1" applyBorder="1" applyAlignment="1">
      <alignment horizontal="center" vertical="center" wrapText="1"/>
    </xf>
    <xf numFmtId="0" fontId="5" fillId="2" borderId="0" xfId="0" applyFont="1" applyFill="1" applyAlignment="1">
      <alignment horizontal="center" wrapText="1"/>
    </xf>
    <xf numFmtId="0" fontId="19" fillId="2" borderId="0" xfId="0" applyFont="1" applyFill="1" applyAlignment="1">
      <alignment horizontal="center" wrapText="1"/>
    </xf>
    <xf numFmtId="0" fontId="19" fillId="2" borderId="0" xfId="0" applyFont="1" applyFill="1" applyAlignment="1">
      <alignment horizontal="center" vertical="center"/>
    </xf>
    <xf numFmtId="0" fontId="27" fillId="2" borderId="0" xfId="0" applyFont="1" applyFill="1" applyAlignment="1">
      <alignment horizontal="center"/>
    </xf>
    <xf numFmtId="166" fontId="5" fillId="13" borderId="2" xfId="2" applyNumberFormat="1" applyFont="1" applyFill="1" applyBorder="1" applyAlignment="1">
      <alignment horizontal="center" vertical="center" wrapText="1"/>
    </xf>
    <xf numFmtId="166" fontId="5" fillId="11" borderId="2" xfId="2" applyNumberFormat="1" applyFont="1" applyFill="1" applyBorder="1" applyAlignment="1">
      <alignment horizontal="center" vertical="center" wrapText="1"/>
    </xf>
    <xf numFmtId="166" fontId="5" fillId="9" borderId="2" xfId="2" applyNumberFormat="1" applyFont="1" applyFill="1" applyBorder="1" applyAlignment="1">
      <alignment horizontal="center" vertical="center" wrapText="1"/>
    </xf>
    <xf numFmtId="0" fontId="6" fillId="2" borderId="0" xfId="0" applyFont="1" applyFill="1" applyAlignment="1">
      <alignment horizontal="right"/>
    </xf>
    <xf numFmtId="166" fontId="5" fillId="2" borderId="57" xfId="2" applyNumberFormat="1" applyFont="1" applyFill="1" applyBorder="1" applyAlignment="1">
      <alignment horizontal="center" vertical="center" wrapText="1"/>
    </xf>
    <xf numFmtId="166" fontId="5" fillId="2" borderId="80" xfId="2" applyNumberFormat="1" applyFont="1" applyFill="1" applyBorder="1" applyAlignment="1">
      <alignment horizontal="center" vertical="center" wrapText="1"/>
    </xf>
    <xf numFmtId="0" fontId="19" fillId="2" borderId="0" xfId="12" applyFont="1" applyFill="1" applyAlignment="1">
      <alignment horizontal="center" vertical="center" wrapText="1"/>
    </xf>
    <xf numFmtId="0" fontId="19" fillId="2" borderId="0" xfId="12" applyFont="1" applyFill="1" applyAlignment="1">
      <alignment horizontal="center" vertical="top"/>
    </xf>
    <xf numFmtId="0" fontId="33" fillId="2" borderId="0" xfId="0" applyFont="1" applyFill="1" applyAlignment="1">
      <alignment horizontal="center"/>
    </xf>
    <xf numFmtId="0" fontId="19" fillId="2" borderId="0" xfId="0" applyFont="1" applyFill="1" applyAlignment="1">
      <alignment horizontal="center"/>
    </xf>
    <xf numFmtId="0" fontId="37" fillId="2" borderId="0" xfId="0" applyFont="1" applyFill="1" applyAlignment="1">
      <alignment horizontal="right"/>
    </xf>
    <xf numFmtId="166" fontId="14" fillId="2" borderId="26" xfId="10" applyNumberFormat="1" applyFont="1" applyFill="1" applyBorder="1" applyAlignment="1">
      <alignment horizontal="left" vertical="center" wrapText="1"/>
    </xf>
    <xf numFmtId="166" fontId="14" fillId="2" borderId="34" xfId="10" applyNumberFormat="1" applyFont="1" applyFill="1" applyBorder="1" applyAlignment="1">
      <alignment horizontal="left" vertical="center" wrapText="1"/>
    </xf>
    <xf numFmtId="0" fontId="19" fillId="9" borderId="8" xfId="12" applyFont="1" applyFill="1" applyBorder="1" applyAlignment="1">
      <alignment horizontal="center" vertical="center" wrapText="1"/>
    </xf>
    <xf numFmtId="0" fontId="37" fillId="2" borderId="52" xfId="12" applyFont="1" applyFill="1" applyBorder="1" applyAlignment="1">
      <alignment horizontal="center" vertical="top"/>
    </xf>
    <xf numFmtId="0" fontId="91" fillId="0" borderId="0" xfId="0" applyFont="1" applyAlignment="1">
      <alignment horizontal="center" vertical="center" wrapText="1"/>
    </xf>
    <xf numFmtId="0" fontId="27" fillId="0" borderId="0" xfId="0" applyFont="1" applyAlignment="1">
      <alignment horizontal="center" vertical="center"/>
    </xf>
    <xf numFmtId="0" fontId="8" fillId="9" borderId="58" xfId="0" applyFont="1" applyFill="1" applyBorder="1" applyAlignment="1">
      <alignment horizontal="center" vertical="center" wrapText="1"/>
    </xf>
    <xf numFmtId="0" fontId="8" fillId="9" borderId="59" xfId="0" applyFont="1" applyFill="1" applyBorder="1" applyAlignment="1">
      <alignment horizontal="center" vertical="center" wrapText="1"/>
    </xf>
    <xf numFmtId="0" fontId="28" fillId="0" borderId="60" xfId="0" applyFont="1" applyBorder="1" applyAlignment="1">
      <alignment horizontal="center"/>
    </xf>
    <xf numFmtId="0" fontId="6" fillId="0" borderId="0" xfId="0" applyFont="1" applyAlignment="1">
      <alignment horizontal="right" vertical="center" wrapText="1"/>
    </xf>
    <xf numFmtId="0" fontId="19" fillId="4" borderId="28" xfId="0" quotePrefix="1" applyFont="1" applyFill="1" applyBorder="1" applyAlignment="1">
      <alignment horizontal="center" wrapText="1"/>
    </xf>
    <xf numFmtId="0" fontId="19" fillId="4" borderId="29" xfId="0" quotePrefix="1" applyFont="1" applyFill="1" applyBorder="1" applyAlignment="1">
      <alignment horizontal="center" wrapText="1"/>
    </xf>
    <xf numFmtId="0" fontId="19" fillId="4" borderId="30" xfId="0" quotePrefix="1" applyFont="1" applyFill="1" applyBorder="1" applyAlignment="1">
      <alignment horizontal="center" wrapText="1"/>
    </xf>
    <xf numFmtId="0" fontId="39" fillId="9" borderId="26" xfId="0" applyFont="1" applyFill="1" applyBorder="1" applyAlignment="1">
      <alignment horizontal="left" vertical="top" wrapText="1"/>
    </xf>
    <xf numFmtId="0" fontId="19" fillId="9" borderId="26" xfId="0" applyFont="1" applyFill="1" applyBorder="1" applyAlignment="1">
      <alignment horizontal="left" vertical="top" wrapText="1"/>
    </xf>
    <xf numFmtId="0" fontId="39" fillId="15" borderId="26" xfId="0" applyFont="1" applyFill="1" applyBorder="1" applyAlignment="1">
      <alignment horizontal="left" vertical="top" wrapText="1"/>
    </xf>
    <xf numFmtId="0" fontId="19" fillId="15" borderId="26" xfId="0" applyFont="1" applyFill="1" applyBorder="1" applyAlignment="1">
      <alignment horizontal="left" vertical="top" wrapText="1"/>
    </xf>
    <xf numFmtId="0" fontId="39" fillId="10" borderId="26" xfId="0" applyFont="1" applyFill="1" applyBorder="1" applyAlignment="1">
      <alignment horizontal="left" vertical="top" wrapText="1"/>
    </xf>
    <xf numFmtId="0" fontId="19" fillId="10" borderId="26" xfId="0" applyFont="1" applyFill="1" applyBorder="1" applyAlignment="1">
      <alignment horizontal="left" vertical="top" wrapText="1"/>
    </xf>
    <xf numFmtId="0" fontId="39" fillId="16" borderId="26" xfId="0" applyFont="1" applyFill="1" applyBorder="1" applyAlignment="1">
      <alignment horizontal="left" vertical="top" wrapText="1"/>
    </xf>
    <xf numFmtId="0" fontId="19" fillId="16" borderId="26" xfId="0" applyFont="1" applyFill="1" applyBorder="1" applyAlignment="1">
      <alignment horizontal="left" vertical="top" wrapText="1"/>
    </xf>
    <xf numFmtId="0" fontId="45" fillId="0" borderId="0" xfId="0" applyFont="1" applyAlignment="1">
      <alignment horizontal="center" vertical="center" wrapText="1"/>
    </xf>
    <xf numFmtId="0" fontId="68" fillId="0" borderId="0" xfId="0" applyFont="1" applyAlignment="1">
      <alignment horizontal="center" vertical="center" wrapText="1"/>
    </xf>
    <xf numFmtId="0" fontId="39" fillId="3" borderId="26" xfId="0" applyFont="1" applyFill="1" applyBorder="1" applyAlignment="1">
      <alignment horizontal="left" vertical="top"/>
    </xf>
    <xf numFmtId="0" fontId="19" fillId="3" borderId="26" xfId="0" applyFont="1" applyFill="1" applyBorder="1" applyAlignment="1">
      <alignment horizontal="left" vertical="top"/>
    </xf>
    <xf numFmtId="0" fontId="32" fillId="2" borderId="8" xfId="3" applyFont="1" applyFill="1" applyBorder="1" applyAlignment="1" applyProtection="1">
      <alignment horizontal="center" vertical="center" wrapText="1" shrinkToFit="1"/>
    </xf>
    <xf numFmtId="0" fontId="19" fillId="2" borderId="8" xfId="3" applyFont="1" applyFill="1" applyBorder="1" applyAlignment="1" applyProtection="1">
      <alignment horizontal="center" vertical="center" wrapText="1" shrinkToFit="1"/>
    </xf>
    <xf numFmtId="49" fontId="19" fillId="2" borderId="8" xfId="3" applyNumberFormat="1" applyFont="1" applyFill="1" applyBorder="1" applyAlignment="1" applyProtection="1">
      <alignment horizontal="center" vertical="center" wrapText="1" shrinkToFit="1"/>
    </xf>
    <xf numFmtId="49" fontId="19" fillId="2" borderId="28" xfId="3" applyNumberFormat="1" applyFont="1" applyFill="1" applyBorder="1" applyAlignment="1" applyProtection="1">
      <alignment horizontal="center" vertical="center" wrapText="1" shrinkToFit="1"/>
    </xf>
    <xf numFmtId="49" fontId="19" fillId="2" borderId="30" xfId="3" applyNumberFormat="1" applyFont="1" applyFill="1" applyBorder="1" applyAlignment="1" applyProtection="1">
      <alignment horizontal="center" vertical="center" wrapText="1" shrinkToFit="1"/>
    </xf>
    <xf numFmtId="0" fontId="19" fillId="2" borderId="0" xfId="3" applyFont="1" applyFill="1" applyAlignment="1" applyProtection="1">
      <alignment vertical="center" shrinkToFit="1"/>
    </xf>
    <xf numFmtId="0" fontId="86" fillId="2" borderId="0" xfId="3" applyFont="1" applyFill="1" applyAlignment="1" applyProtection="1">
      <alignment vertical="center" shrinkToFit="1"/>
    </xf>
    <xf numFmtId="0" fontId="19" fillId="2" borderId="0" xfId="3" applyFont="1" applyFill="1" applyAlignment="1" applyProtection="1">
      <alignment horizontal="left" vertical="center" shrinkToFit="1"/>
    </xf>
    <xf numFmtId="171" fontId="19" fillId="2" borderId="8" xfId="3" applyNumberFormat="1" applyFont="1" applyFill="1" applyBorder="1" applyAlignment="1" applyProtection="1">
      <alignment horizontal="center" vertical="center" wrapText="1" shrinkToFit="1"/>
    </xf>
    <xf numFmtId="0" fontId="6" fillId="0" borderId="52" xfId="0" applyFont="1" applyBorder="1" applyAlignment="1">
      <alignment horizontal="center" vertical="center" wrapText="1"/>
    </xf>
    <xf numFmtId="0" fontId="32" fillId="0" borderId="31" xfId="7" applyFont="1" applyBorder="1" applyAlignment="1">
      <alignment horizontal="center" vertical="center" wrapText="1"/>
    </xf>
    <xf numFmtId="0" fontId="32" fillId="0" borderId="32" xfId="7" applyFont="1" applyBorder="1" applyAlignment="1">
      <alignment horizontal="center" vertical="center" wrapText="1"/>
    </xf>
    <xf numFmtId="0" fontId="32" fillId="0" borderId="33" xfId="7" applyFont="1" applyBorder="1" applyAlignment="1">
      <alignment horizontal="center" vertical="center" wrapText="1"/>
    </xf>
    <xf numFmtId="0" fontId="32" fillId="0" borderId="34" xfId="7" applyFont="1" applyBorder="1" applyAlignment="1">
      <alignment horizontal="center" vertical="center" wrapText="1"/>
    </xf>
    <xf numFmtId="0" fontId="32" fillId="0" borderId="28" xfId="7" applyFont="1" applyBorder="1" applyAlignment="1">
      <alignment horizontal="center" vertical="center" wrapText="1"/>
    </xf>
    <xf numFmtId="0" fontId="32" fillId="0" borderId="30" xfId="7" applyFont="1" applyBorder="1" applyAlignment="1">
      <alignment horizontal="center" vertical="center" wrapText="1"/>
    </xf>
    <xf numFmtId="0" fontId="32" fillId="0" borderId="27" xfId="7" applyFont="1" applyBorder="1" applyAlignment="1">
      <alignment horizontal="center" vertical="center" wrapText="1"/>
    </xf>
    <xf numFmtId="0" fontId="32" fillId="0" borderId="5" xfId="7" applyFont="1" applyBorder="1" applyAlignment="1">
      <alignment horizontal="center" vertical="center" wrapText="1"/>
    </xf>
    <xf numFmtId="0" fontId="33" fillId="2" borderId="8" xfId="7" applyFont="1" applyFill="1" applyBorder="1" applyAlignment="1">
      <alignment horizontal="center" vertical="center" wrapText="1"/>
    </xf>
    <xf numFmtId="0" fontId="33" fillId="2" borderId="8" xfId="7" applyFont="1" applyFill="1" applyBorder="1" applyAlignment="1">
      <alignment horizontal="left" vertical="center" wrapText="1"/>
    </xf>
    <xf numFmtId="0" fontId="101" fillId="8" borderId="8" xfId="7" applyFont="1" applyFill="1" applyBorder="1" applyAlignment="1">
      <alignment horizontal="center" vertical="center" wrapText="1"/>
    </xf>
    <xf numFmtId="0" fontId="48" fillId="0" borderId="28" xfId="7" applyFont="1" applyBorder="1" applyAlignment="1">
      <alignment horizontal="left" vertical="center" wrapText="1"/>
    </xf>
    <xf numFmtId="0" fontId="48" fillId="0" borderId="29" xfId="7" applyFont="1" applyBorder="1" applyAlignment="1">
      <alignment horizontal="left" vertical="center" wrapText="1"/>
    </xf>
    <xf numFmtId="0" fontId="48" fillId="0" borderId="30" xfId="7" applyFont="1" applyBorder="1" applyAlignment="1">
      <alignment horizontal="left" vertical="center" wrapText="1"/>
    </xf>
    <xf numFmtId="0" fontId="32" fillId="0" borderId="29" xfId="7" applyFont="1" applyBorder="1" applyAlignment="1">
      <alignment horizontal="center" vertical="center" wrapText="1"/>
    </xf>
    <xf numFmtId="3" fontId="32" fillId="0" borderId="27" xfId="7" applyNumberFormat="1" applyFont="1" applyBorder="1" applyAlignment="1">
      <alignment horizontal="center" vertical="center" wrapText="1"/>
    </xf>
    <xf numFmtId="3" fontId="32" fillId="0" borderId="5" xfId="7" applyNumberFormat="1" applyFont="1" applyBorder="1" applyAlignment="1">
      <alignment horizontal="center" vertical="center" wrapText="1"/>
    </xf>
    <xf numFmtId="0" fontId="32" fillId="8" borderId="8" xfId="7" applyFont="1" applyFill="1" applyBorder="1" applyAlignment="1">
      <alignment horizontal="center" vertical="center" wrapText="1"/>
    </xf>
    <xf numFmtId="0" fontId="34" fillId="0" borderId="8" xfId="7" applyFont="1" applyBorder="1" applyAlignment="1">
      <alignment horizontal="center" vertical="center" wrapText="1"/>
    </xf>
    <xf numFmtId="3" fontId="32" fillId="0" borderId="8" xfId="7" applyNumberFormat="1" applyFont="1" applyBorder="1" applyAlignment="1">
      <alignment horizontal="center" vertical="center" wrapText="1"/>
    </xf>
    <xf numFmtId="0" fontId="32" fillId="0" borderId="8" xfId="7" applyFont="1" applyBorder="1" applyAlignment="1">
      <alignment horizontal="center" vertical="center" wrapText="1"/>
    </xf>
    <xf numFmtId="0" fontId="33" fillId="2" borderId="20" xfId="7" applyFont="1" applyFill="1" applyBorder="1" applyAlignment="1">
      <alignment horizontal="center" vertical="center" wrapText="1"/>
    </xf>
    <xf numFmtId="0" fontId="33" fillId="0" borderId="20" xfId="7" applyFont="1" applyBorder="1" applyAlignment="1">
      <alignment horizontal="center" vertical="center"/>
    </xf>
    <xf numFmtId="0" fontId="33" fillId="0" borderId="4" xfId="7" applyFont="1" applyBorder="1" applyAlignment="1">
      <alignment horizontal="center" vertical="center"/>
    </xf>
    <xf numFmtId="0" fontId="48" fillId="0" borderId="28" xfId="7" applyFont="1" applyBorder="1" applyAlignment="1">
      <alignment horizontal="left" vertical="center"/>
    </xf>
    <xf numFmtId="0" fontId="48" fillId="0" borderId="29" xfId="7" applyFont="1" applyBorder="1" applyAlignment="1">
      <alignment horizontal="left" vertical="center"/>
    </xf>
    <xf numFmtId="0" fontId="48" fillId="0" borderId="30" xfId="7" applyFont="1" applyBorder="1" applyAlignment="1">
      <alignment horizontal="left" vertical="center"/>
    </xf>
    <xf numFmtId="0" fontId="41" fillId="0" borderId="0" xfId="7" applyFont="1" applyAlignment="1">
      <alignment horizontal="center"/>
    </xf>
    <xf numFmtId="0" fontId="48" fillId="0" borderId="0" xfId="7" applyFont="1" applyAlignment="1">
      <alignment horizontal="center"/>
    </xf>
    <xf numFmtId="0" fontId="49" fillId="0" borderId="0" xfId="7" applyFont="1" applyAlignment="1">
      <alignment horizontal="center" vertical="center"/>
    </xf>
    <xf numFmtId="0" fontId="32" fillId="0" borderId="28" xfId="7" applyFont="1" applyBorder="1" applyAlignment="1">
      <alignment horizontal="center" vertical="center"/>
    </xf>
    <xf numFmtId="0" fontId="32" fillId="0" borderId="30" xfId="7" applyFont="1" applyBorder="1" applyAlignment="1">
      <alignment horizontal="center" vertical="center"/>
    </xf>
    <xf numFmtId="0" fontId="33" fillId="2" borderId="10" xfId="7" applyFont="1" applyFill="1" applyBorder="1" applyAlignment="1">
      <alignment horizontal="center" vertical="center"/>
    </xf>
    <xf numFmtId="0" fontId="33" fillId="2" borderId="63" xfId="7" applyFont="1" applyFill="1" applyBorder="1" applyAlignment="1">
      <alignment horizontal="center" vertical="center"/>
    </xf>
    <xf numFmtId="0" fontId="33" fillId="2" borderId="64" xfId="7" applyFont="1" applyFill="1" applyBorder="1" applyAlignment="1">
      <alignment horizontal="center" vertical="center"/>
    </xf>
    <xf numFmtId="0" fontId="33" fillId="2" borderId="65" xfId="7" applyFont="1" applyFill="1" applyBorder="1" applyAlignment="1">
      <alignment horizontal="center" vertical="center"/>
    </xf>
    <xf numFmtId="0" fontId="33" fillId="2" borderId="67" xfId="7" applyFont="1" applyFill="1" applyBorder="1" applyAlignment="1">
      <alignment horizontal="center" vertical="center" wrapText="1"/>
    </xf>
    <xf numFmtId="0" fontId="33" fillId="2" borderId="89" xfId="7" applyFont="1" applyFill="1" applyBorder="1" applyAlignment="1">
      <alignment horizontal="center" vertical="center" wrapText="1"/>
    </xf>
    <xf numFmtId="0" fontId="33" fillId="2" borderId="67" xfId="7" applyFont="1" applyFill="1" applyBorder="1" applyAlignment="1">
      <alignment horizontal="center" vertical="center"/>
    </xf>
    <xf numFmtId="0" fontId="33" fillId="2" borderId="89" xfId="7" applyFont="1" applyFill="1" applyBorder="1" applyAlignment="1">
      <alignment horizontal="center" vertical="center"/>
    </xf>
    <xf numFmtId="0" fontId="33" fillId="2" borderId="67" xfId="7" applyFont="1" applyFill="1" applyBorder="1" applyAlignment="1">
      <alignment horizontal="left" vertical="center" wrapText="1"/>
    </xf>
    <xf numFmtId="0" fontId="33" fillId="2" borderId="89" xfId="7" applyFont="1" applyFill="1" applyBorder="1" applyAlignment="1">
      <alignment horizontal="left" vertical="center" wrapText="1"/>
    </xf>
    <xf numFmtId="0" fontId="33" fillId="2" borderId="90" xfId="7" applyFont="1" applyFill="1" applyBorder="1" applyAlignment="1">
      <alignment horizontal="center" vertical="center"/>
    </xf>
    <xf numFmtId="0" fontId="33" fillId="0" borderId="67" xfId="7" applyFont="1" applyBorder="1" applyAlignment="1">
      <alignment horizontal="center" vertical="center"/>
    </xf>
    <xf numFmtId="0" fontId="33" fillId="0" borderId="89" xfId="7" applyFont="1" applyBorder="1" applyAlignment="1">
      <alignment horizontal="center" vertical="center"/>
    </xf>
    <xf numFmtId="0" fontId="19" fillId="0" borderId="8" xfId="0" applyFont="1" applyBorder="1" applyAlignment="1">
      <alignment horizontal="center"/>
    </xf>
    <xf numFmtId="0" fontId="32" fillId="0" borderId="20" xfId="7" applyFont="1" applyBorder="1" applyAlignment="1">
      <alignment horizontal="center" vertical="center"/>
    </xf>
    <xf numFmtId="0" fontId="45" fillId="0" borderId="28" xfId="0" applyFont="1" applyBorder="1" applyAlignment="1">
      <alignment horizontal="left" vertical="center"/>
    </xf>
    <xf numFmtId="0" fontId="45" fillId="0" borderId="29" xfId="0" applyFont="1" applyBorder="1" applyAlignment="1">
      <alignment horizontal="left" vertical="center"/>
    </xf>
    <xf numFmtId="0" fontId="45" fillId="0" borderId="30" xfId="0" applyFont="1" applyBorder="1" applyAlignment="1">
      <alignment horizontal="left" vertical="center"/>
    </xf>
    <xf numFmtId="0" fontId="33" fillId="2" borderId="4" xfId="7" applyFont="1" applyFill="1" applyBorder="1" applyAlignment="1">
      <alignment horizontal="center" vertical="center" wrapText="1"/>
    </xf>
    <xf numFmtId="0" fontId="75" fillId="0" borderId="0" xfId="0" applyFont="1" applyAlignment="1">
      <alignment horizontal="center" vertical="center"/>
    </xf>
    <xf numFmtId="0" fontId="102" fillId="0" borderId="0" xfId="0" applyFont="1" applyAlignment="1">
      <alignment horizontal="right" vertical="center"/>
    </xf>
    <xf numFmtId="0" fontId="50" fillId="0" borderId="0" xfId="0" applyFont="1" applyAlignment="1">
      <alignment horizontal="center" vertical="center"/>
    </xf>
    <xf numFmtId="0" fontId="60" fillId="0" borderId="0" xfId="0" applyFont="1" applyAlignment="1">
      <alignment horizontal="center" vertical="center" wrapText="1"/>
    </xf>
    <xf numFmtId="0" fontId="61" fillId="0" borderId="0" xfId="0" applyFont="1" applyAlignment="1">
      <alignment horizontal="center" vertical="center" wrapText="1"/>
    </xf>
    <xf numFmtId="164" fontId="50" fillId="0" borderId="8" xfId="8" applyFont="1" applyBorder="1" applyAlignment="1">
      <alignment horizontal="center" vertical="center" wrapText="1"/>
    </xf>
    <xf numFmtId="166" fontId="50" fillId="0" borderId="8" xfId="2" applyNumberFormat="1" applyFont="1" applyBorder="1" applyAlignment="1">
      <alignment horizontal="center" vertical="center" wrapText="1"/>
    </xf>
    <xf numFmtId="0" fontId="74" fillId="0" borderId="0" xfId="0" applyFont="1" applyAlignment="1">
      <alignment horizontal="center" vertical="top"/>
    </xf>
    <xf numFmtId="0" fontId="60"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0" fontId="32" fillId="0" borderId="0" xfId="9" applyFont="1" applyAlignment="1">
      <alignment horizontal="center" vertical="center" wrapText="1"/>
    </xf>
    <xf numFmtId="0" fontId="43" fillId="0" borderId="0" xfId="9" applyFont="1" applyAlignment="1">
      <alignment horizontal="center" vertical="center" wrapText="1"/>
    </xf>
    <xf numFmtId="0" fontId="69" fillId="0" borderId="26" xfId="9" applyFont="1" applyBorder="1" applyAlignment="1">
      <alignment horizontal="center" vertical="center"/>
    </xf>
    <xf numFmtId="0" fontId="33" fillId="0" borderId="0" xfId="9" applyFont="1" applyAlignment="1">
      <alignment horizontal="center" vertical="center"/>
    </xf>
    <xf numFmtId="0" fontId="10" fillId="0" borderId="0" xfId="0" applyFont="1" applyAlignment="1">
      <alignment horizontal="left" vertical="center" wrapText="1"/>
    </xf>
    <xf numFmtId="0" fontId="14" fillId="0" borderId="0" xfId="0" applyFont="1" applyAlignment="1">
      <alignment horizontal="left" vertical="center" wrapText="1"/>
    </xf>
    <xf numFmtId="0" fontId="36" fillId="0" borderId="0" xfId="0" applyFont="1" applyAlignment="1">
      <alignment horizontal="center" vertical="center"/>
    </xf>
    <xf numFmtId="0" fontId="44" fillId="0" borderId="0" xfId="0" applyFont="1" applyAlignment="1">
      <alignment horizontal="left" vertical="center" wrapText="1"/>
    </xf>
    <xf numFmtId="0" fontId="32" fillId="0" borderId="0" xfId="0" applyFont="1" applyAlignment="1">
      <alignment horizontal="right" vertical="center"/>
    </xf>
    <xf numFmtId="0" fontId="43" fillId="0" borderId="0" xfId="0" applyFont="1" applyAlignment="1">
      <alignment horizontal="right" vertical="center"/>
    </xf>
    <xf numFmtId="0" fontId="32" fillId="0" borderId="0" xfId="0" applyFont="1" applyAlignment="1">
      <alignment horizontal="center" vertical="center" wrapText="1"/>
    </xf>
    <xf numFmtId="0" fontId="1" fillId="0" borderId="0" xfId="0" applyFont="1" applyAlignment="1">
      <alignment horizontal="center" vertical="center" wrapText="1"/>
    </xf>
    <xf numFmtId="0" fontId="37" fillId="0" borderId="60" xfId="0" applyFont="1" applyBorder="1" applyAlignment="1">
      <alignment horizontal="center" vertical="center" wrapText="1"/>
    </xf>
    <xf numFmtId="0" fontId="110" fillId="0" borderId="0" xfId="0" applyFont="1" applyAlignment="1">
      <alignment horizontal="center" vertical="center" wrapText="1"/>
    </xf>
    <xf numFmtId="0" fontId="74" fillId="0" borderId="0" xfId="0" applyFont="1" applyAlignment="1">
      <alignment horizontal="center" vertical="center"/>
    </xf>
    <xf numFmtId="0" fontId="73" fillId="2" borderId="0" xfId="6" applyFont="1" applyFill="1" applyAlignment="1">
      <alignment horizontal="center" wrapText="1"/>
    </xf>
    <xf numFmtId="0" fontId="76" fillId="2" borderId="0" xfId="6" applyFont="1" applyFill="1" applyAlignment="1">
      <alignment horizontal="center" wrapText="1"/>
    </xf>
    <xf numFmtId="0" fontId="77" fillId="2" borderId="0" xfId="6" applyFont="1" applyFill="1" applyAlignment="1">
      <alignment horizontal="center" vertical="center" wrapText="1"/>
    </xf>
    <xf numFmtId="0" fontId="78" fillId="2" borderId="0" xfId="6" applyFont="1" applyFill="1" applyAlignment="1">
      <alignment horizontal="center" vertical="center" wrapText="1"/>
    </xf>
    <xf numFmtId="3" fontId="60" fillId="2" borderId="27" xfId="6" applyNumberFormat="1" applyFont="1" applyFill="1" applyBorder="1" applyAlignment="1">
      <alignment horizontal="center" vertical="center" wrapText="1"/>
    </xf>
    <xf numFmtId="3" fontId="60" fillId="2" borderId="5" xfId="6" applyNumberFormat="1" applyFont="1" applyFill="1" applyBorder="1" applyAlignment="1">
      <alignment horizontal="center" vertical="center" wrapText="1"/>
    </xf>
    <xf numFmtId="0" fontId="60" fillId="2" borderId="27" xfId="6" applyFont="1" applyFill="1" applyBorder="1" applyAlignment="1">
      <alignment horizontal="center" vertical="center" wrapText="1"/>
    </xf>
    <xf numFmtId="0" fontId="60" fillId="2" borderId="5" xfId="6" applyFont="1" applyFill="1" applyBorder="1" applyAlignment="1">
      <alignment horizontal="center" vertical="center" wrapText="1"/>
    </xf>
    <xf numFmtId="3" fontId="74" fillId="2" borderId="28" xfId="6" applyNumberFormat="1" applyFont="1" applyFill="1" applyBorder="1" applyAlignment="1">
      <alignment horizontal="center" vertical="center" wrapText="1"/>
    </xf>
    <xf numFmtId="3" fontId="74" fillId="2" borderId="30" xfId="6" applyNumberFormat="1" applyFont="1" applyFill="1" applyBorder="1" applyAlignment="1">
      <alignment horizontal="center" vertical="center" wrapText="1"/>
    </xf>
    <xf numFmtId="0" fontId="74" fillId="2" borderId="28" xfId="6" applyFont="1" applyFill="1" applyBorder="1" applyAlignment="1">
      <alignment horizontal="center" vertical="center" wrapText="1"/>
    </xf>
    <xf numFmtId="0" fontId="74" fillId="2" borderId="29" xfId="6" applyFont="1" applyFill="1" applyBorder="1" applyAlignment="1">
      <alignment horizontal="center" vertical="center" wrapText="1"/>
    </xf>
  </cellXfs>
  <cellStyles count="13">
    <cellStyle name="Comma" xfId="1" builtinId="3"/>
    <cellStyle name="Comma [0]" xfId="8" builtinId="6"/>
    <cellStyle name="Comma 2" xfId="2" xr:uid="{00000000-0005-0000-0000-000002000000}"/>
    <cellStyle name="Comma 3" xfId="10" xr:uid="{242CFEBB-0F11-4826-92B2-7CADA24574FF}"/>
    <cellStyle name="Normal" xfId="0" builtinId="0"/>
    <cellStyle name="Normal 2" xfId="7" xr:uid="{00000000-0005-0000-0000-000006000000}"/>
    <cellStyle name="Normal 2 2" xfId="6" xr:uid="{00000000-0005-0000-0000-000007000000}"/>
    <cellStyle name="Normal 3" xfId="9" xr:uid="{00000000-0005-0000-0000-000008000000}"/>
    <cellStyle name="Normal 4" xfId="11" xr:uid="{8183B2CD-57E0-4269-918D-5B090DF58B61}"/>
    <cellStyle name="Normal 5" xfId="3" xr:uid="{00000000-0005-0000-0000-000009000000}"/>
    <cellStyle name="Normal 6" xfId="4" xr:uid="{00000000-0005-0000-0000-00000A000000}"/>
    <cellStyle name="Normal 8" xfId="5" xr:uid="{00000000-0005-0000-0000-00000B000000}"/>
    <cellStyle name="Normal_Bieu so 2.So gio HD phai dam nhan" xfId="12" xr:uid="{4A3E4D93-7EA0-4AAC-B9B7-544EA34D5DB2}"/>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7</xdr:col>
      <xdr:colOff>153865</xdr:colOff>
      <xdr:row>14</xdr:row>
      <xdr:rowOff>95250</xdr:rowOff>
    </xdr:from>
    <xdr:to>
      <xdr:col>7</xdr:col>
      <xdr:colOff>1179635</xdr:colOff>
      <xdr:row>14</xdr:row>
      <xdr:rowOff>1127199</xdr:rowOff>
    </xdr:to>
    <xdr:pic>
      <xdr:nvPicPr>
        <xdr:cNvPr id="2" name="Picture 1">
          <a:extLst>
            <a:ext uri="{FF2B5EF4-FFF2-40B4-BE49-F238E27FC236}">
              <a16:creationId xmlns:a16="http://schemas.microsoft.com/office/drawing/2014/main" id="{9E9CE86C-9B92-49EE-BE11-7C346BC03FA4}"/>
            </a:ext>
          </a:extLst>
        </xdr:cNvPr>
        <xdr:cNvPicPr>
          <a:picLocks noChangeAspect="1"/>
        </xdr:cNvPicPr>
      </xdr:nvPicPr>
      <xdr:blipFill>
        <a:blip xmlns:r="http://schemas.openxmlformats.org/officeDocument/2006/relationships" r:embed="rId1"/>
        <a:stretch>
          <a:fillRect/>
        </a:stretch>
      </xdr:blipFill>
      <xdr:spPr>
        <a:xfrm>
          <a:off x="8888290" y="15601950"/>
          <a:ext cx="1025770" cy="393774"/>
        </a:xfrm>
        <a:prstGeom prst="rect">
          <a:avLst/>
        </a:prstGeom>
      </xdr:spPr>
    </xdr:pic>
    <xdr:clientData/>
  </xdr:twoCellAnchor>
  <xdr:twoCellAnchor>
    <xdr:from>
      <xdr:col>7</xdr:col>
      <xdr:colOff>80596</xdr:colOff>
      <xdr:row>15</xdr:row>
      <xdr:rowOff>21982</xdr:rowOff>
    </xdr:from>
    <xdr:to>
      <xdr:col>7</xdr:col>
      <xdr:colOff>1047750</xdr:colOff>
      <xdr:row>15</xdr:row>
      <xdr:rowOff>625516</xdr:rowOff>
    </xdr:to>
    <xdr:pic>
      <xdr:nvPicPr>
        <xdr:cNvPr id="3" name="Picture 2">
          <a:extLst>
            <a:ext uri="{FF2B5EF4-FFF2-40B4-BE49-F238E27FC236}">
              <a16:creationId xmlns:a16="http://schemas.microsoft.com/office/drawing/2014/main" id="{D23298CB-88B0-44B4-93F3-EC0D09875BA6}"/>
            </a:ext>
          </a:extLst>
        </xdr:cNvPr>
        <xdr:cNvPicPr>
          <a:picLocks noChangeAspect="1"/>
        </xdr:cNvPicPr>
      </xdr:nvPicPr>
      <xdr:blipFill>
        <a:blip xmlns:r="http://schemas.openxmlformats.org/officeDocument/2006/relationships" r:embed="rId2"/>
        <a:stretch>
          <a:fillRect/>
        </a:stretch>
      </xdr:blipFill>
      <xdr:spPr>
        <a:xfrm>
          <a:off x="8815021" y="16014457"/>
          <a:ext cx="967154" cy="603534"/>
        </a:xfrm>
        <a:prstGeom prst="rect">
          <a:avLst/>
        </a:prstGeom>
      </xdr:spPr>
    </xdr:pic>
    <xdr:clientData/>
  </xdr:twoCellAnchor>
  <xdr:twoCellAnchor>
    <xdr:from>
      <xdr:col>7</xdr:col>
      <xdr:colOff>498964</xdr:colOff>
      <xdr:row>10</xdr:row>
      <xdr:rowOff>830140</xdr:rowOff>
    </xdr:from>
    <xdr:to>
      <xdr:col>7</xdr:col>
      <xdr:colOff>1260768</xdr:colOff>
      <xdr:row>10</xdr:row>
      <xdr:rowOff>1096644</xdr:rowOff>
    </xdr:to>
    <xdr:pic>
      <xdr:nvPicPr>
        <xdr:cNvPr id="4" name="Picture 3" descr="Saramonic Blink 500 Pro B2 ประกันศูนย์ไทย ราคาพิเศษ">
          <a:extLst>
            <a:ext uri="{FF2B5EF4-FFF2-40B4-BE49-F238E27FC236}">
              <a16:creationId xmlns:a16="http://schemas.microsoft.com/office/drawing/2014/main" id="{28B2807B-813E-49ED-BCD4-0C4634B13D1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23689" y="3287590"/>
          <a:ext cx="761804" cy="266504"/>
        </a:xfrm>
        <a:prstGeom prst="rect">
          <a:avLst/>
        </a:prstGeom>
        <a:noFill/>
        <a:ln>
          <a:noFill/>
        </a:ln>
      </xdr:spPr>
    </xdr:pic>
    <xdr:clientData/>
  </xdr:twoCellAnchor>
  <xdr:twoCellAnchor>
    <xdr:from>
      <xdr:col>7</xdr:col>
      <xdr:colOff>102576</xdr:colOff>
      <xdr:row>10</xdr:row>
      <xdr:rowOff>168519</xdr:rowOff>
    </xdr:from>
    <xdr:to>
      <xdr:col>7</xdr:col>
      <xdr:colOff>1108416</xdr:colOff>
      <xdr:row>10</xdr:row>
      <xdr:rowOff>1174359</xdr:rowOff>
    </xdr:to>
    <xdr:pic>
      <xdr:nvPicPr>
        <xdr:cNvPr id="5" name="Picture 4">
          <a:extLst>
            <a:ext uri="{FF2B5EF4-FFF2-40B4-BE49-F238E27FC236}">
              <a16:creationId xmlns:a16="http://schemas.microsoft.com/office/drawing/2014/main" id="{D549144D-612F-4473-A5D9-AD1CCA9D6A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8837001" y="13055844"/>
          <a:ext cx="1005840"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0</xdr:colOff>
      <xdr:row>9</xdr:row>
      <xdr:rowOff>58615</xdr:rowOff>
    </xdr:from>
    <xdr:to>
      <xdr:col>8</xdr:col>
      <xdr:colOff>0</xdr:colOff>
      <xdr:row>9</xdr:row>
      <xdr:rowOff>820419</xdr:rowOff>
    </xdr:to>
    <xdr:pic>
      <xdr:nvPicPr>
        <xdr:cNvPr id="8" name="Picture 3" descr="Saramonic Blink 500 Pro B2 ประกันศูนย์ไทย ราคาพิเศษ">
          <a:extLst>
            <a:ext uri="{FF2B5EF4-FFF2-40B4-BE49-F238E27FC236}">
              <a16:creationId xmlns:a16="http://schemas.microsoft.com/office/drawing/2014/main" id="{2A9B0A83-18CB-4D47-B82F-4D6A4C33B5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76214" y="12622090"/>
          <a:ext cx="761804" cy="266504"/>
        </a:xfrm>
        <a:prstGeom prst="rect">
          <a:avLst/>
        </a:prstGeom>
        <a:noFill/>
        <a:ln>
          <a:noFill/>
        </a:ln>
      </xdr:spPr>
    </xdr:pic>
    <xdr:clientData/>
  </xdr:twoCellAnchor>
  <xdr:twoCellAnchor>
    <xdr:from>
      <xdr:col>8</xdr:col>
      <xdr:colOff>0</xdr:colOff>
      <xdr:row>10</xdr:row>
      <xdr:rowOff>168519</xdr:rowOff>
    </xdr:from>
    <xdr:to>
      <xdr:col>8</xdr:col>
      <xdr:colOff>0</xdr:colOff>
      <xdr:row>10</xdr:row>
      <xdr:rowOff>1174359</xdr:rowOff>
    </xdr:to>
    <xdr:pic>
      <xdr:nvPicPr>
        <xdr:cNvPr id="9" name="Picture 4">
          <a:extLst>
            <a:ext uri="{FF2B5EF4-FFF2-40B4-BE49-F238E27FC236}">
              <a16:creationId xmlns:a16="http://schemas.microsoft.com/office/drawing/2014/main" id="{6000B9F1-25EE-42D0-9C22-A8B15FEF6DC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8837001" y="13055844"/>
          <a:ext cx="1005840"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2881</xdr:colOff>
      <xdr:row>4</xdr:row>
      <xdr:rowOff>29935</xdr:rowOff>
    </xdr:from>
    <xdr:to>
      <xdr:col>3</xdr:col>
      <xdr:colOff>499144</xdr:colOff>
      <xdr:row>4</xdr:row>
      <xdr:rowOff>29935</xdr:rowOff>
    </xdr:to>
    <xdr:sp macro="" textlink="">
      <xdr:nvSpPr>
        <xdr:cNvPr id="2" name="Line 3">
          <a:extLst>
            <a:ext uri="{FF2B5EF4-FFF2-40B4-BE49-F238E27FC236}">
              <a16:creationId xmlns:a16="http://schemas.microsoft.com/office/drawing/2014/main" id="{A0C78ECE-F8C3-4295-BC35-5FE592614B34}"/>
            </a:ext>
          </a:extLst>
        </xdr:cNvPr>
        <xdr:cNvSpPr>
          <a:spLocks noChangeShapeType="1"/>
        </xdr:cNvSpPr>
      </xdr:nvSpPr>
      <xdr:spPr bwMode="auto">
        <a:xfrm>
          <a:off x="1945981" y="858610"/>
          <a:ext cx="121063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937261</xdr:colOff>
      <xdr:row>4</xdr:row>
      <xdr:rowOff>26974</xdr:rowOff>
    </xdr:from>
    <xdr:to>
      <xdr:col>10</xdr:col>
      <xdr:colOff>253013</xdr:colOff>
      <xdr:row>4</xdr:row>
      <xdr:rowOff>26974</xdr:rowOff>
    </xdr:to>
    <xdr:sp macro="" textlink="">
      <xdr:nvSpPr>
        <xdr:cNvPr id="3" name="Line 4">
          <a:extLst>
            <a:ext uri="{FF2B5EF4-FFF2-40B4-BE49-F238E27FC236}">
              <a16:creationId xmlns:a16="http://schemas.microsoft.com/office/drawing/2014/main" id="{EE15E972-0EEF-4BAA-B231-35D39A8FAD4B}"/>
            </a:ext>
          </a:extLst>
        </xdr:cNvPr>
        <xdr:cNvSpPr>
          <a:spLocks noChangeShapeType="1"/>
        </xdr:cNvSpPr>
      </xdr:nvSpPr>
      <xdr:spPr bwMode="auto">
        <a:xfrm flipV="1">
          <a:off x="6747511" y="855649"/>
          <a:ext cx="233517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2881</xdr:colOff>
      <xdr:row>4</xdr:row>
      <xdr:rowOff>29935</xdr:rowOff>
    </xdr:from>
    <xdr:to>
      <xdr:col>3</xdr:col>
      <xdr:colOff>499144</xdr:colOff>
      <xdr:row>4</xdr:row>
      <xdr:rowOff>29935</xdr:rowOff>
    </xdr:to>
    <xdr:sp macro="" textlink="">
      <xdr:nvSpPr>
        <xdr:cNvPr id="4" name="Line 3">
          <a:extLst>
            <a:ext uri="{FF2B5EF4-FFF2-40B4-BE49-F238E27FC236}">
              <a16:creationId xmlns:a16="http://schemas.microsoft.com/office/drawing/2014/main" id="{AA843815-BEC6-44C7-9193-B0445AD68A6C}"/>
            </a:ext>
          </a:extLst>
        </xdr:cNvPr>
        <xdr:cNvSpPr>
          <a:spLocks noChangeShapeType="1"/>
        </xdr:cNvSpPr>
      </xdr:nvSpPr>
      <xdr:spPr bwMode="auto">
        <a:xfrm>
          <a:off x="1945981" y="858610"/>
          <a:ext cx="121063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937261</xdr:colOff>
      <xdr:row>4</xdr:row>
      <xdr:rowOff>26974</xdr:rowOff>
    </xdr:from>
    <xdr:to>
      <xdr:col>10</xdr:col>
      <xdr:colOff>253013</xdr:colOff>
      <xdr:row>4</xdr:row>
      <xdr:rowOff>26974</xdr:rowOff>
    </xdr:to>
    <xdr:sp macro="" textlink="">
      <xdr:nvSpPr>
        <xdr:cNvPr id="5" name="Line 4">
          <a:extLst>
            <a:ext uri="{FF2B5EF4-FFF2-40B4-BE49-F238E27FC236}">
              <a16:creationId xmlns:a16="http://schemas.microsoft.com/office/drawing/2014/main" id="{D4C7C418-3086-4A45-A0F5-5AD44AD2B32E}"/>
            </a:ext>
          </a:extLst>
        </xdr:cNvPr>
        <xdr:cNvSpPr>
          <a:spLocks noChangeShapeType="1"/>
        </xdr:cNvSpPr>
      </xdr:nvSpPr>
      <xdr:spPr bwMode="auto">
        <a:xfrm flipV="1">
          <a:off x="6747511" y="855649"/>
          <a:ext cx="233517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1064261</xdr:colOff>
      <xdr:row>4</xdr:row>
      <xdr:rowOff>4563</xdr:rowOff>
    </xdr:from>
    <xdr:to>
      <xdr:col>10</xdr:col>
      <xdr:colOff>380013</xdr:colOff>
      <xdr:row>4</xdr:row>
      <xdr:rowOff>4563</xdr:rowOff>
    </xdr:to>
    <xdr:sp macro="" textlink="">
      <xdr:nvSpPr>
        <xdr:cNvPr id="6" name="Line 4">
          <a:extLst>
            <a:ext uri="{FF2B5EF4-FFF2-40B4-BE49-F238E27FC236}">
              <a16:creationId xmlns:a16="http://schemas.microsoft.com/office/drawing/2014/main" id="{DF61268F-470E-48E2-AAD3-B22E0D0BC0F5}"/>
            </a:ext>
          </a:extLst>
        </xdr:cNvPr>
        <xdr:cNvSpPr>
          <a:spLocks noChangeShapeType="1"/>
        </xdr:cNvSpPr>
      </xdr:nvSpPr>
      <xdr:spPr bwMode="auto">
        <a:xfrm flipV="1">
          <a:off x="7045961" y="957063"/>
          <a:ext cx="233517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1168293</xdr:colOff>
      <xdr:row>4</xdr:row>
      <xdr:rowOff>7523</xdr:rowOff>
    </xdr:from>
    <xdr:to>
      <xdr:col>3</xdr:col>
      <xdr:colOff>80791</xdr:colOff>
      <xdr:row>4</xdr:row>
      <xdr:rowOff>7523</xdr:rowOff>
    </xdr:to>
    <xdr:sp macro="" textlink="">
      <xdr:nvSpPr>
        <xdr:cNvPr id="7" name="Line 3">
          <a:extLst>
            <a:ext uri="{FF2B5EF4-FFF2-40B4-BE49-F238E27FC236}">
              <a16:creationId xmlns:a16="http://schemas.microsoft.com/office/drawing/2014/main" id="{FE4FAFA4-99DB-4ECB-B5CF-3F7721AE2334}"/>
            </a:ext>
          </a:extLst>
        </xdr:cNvPr>
        <xdr:cNvSpPr>
          <a:spLocks noChangeShapeType="1"/>
        </xdr:cNvSpPr>
      </xdr:nvSpPr>
      <xdr:spPr bwMode="auto">
        <a:xfrm>
          <a:off x="1530243" y="960023"/>
          <a:ext cx="137947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1790700</xdr:colOff>
      <xdr:row>1</xdr:row>
      <xdr:rowOff>190500</xdr:rowOff>
    </xdr:from>
    <xdr:to>
      <xdr:col>1</xdr:col>
      <xdr:colOff>2962275</xdr:colOff>
      <xdr:row>1</xdr:row>
      <xdr:rowOff>190500</xdr:rowOff>
    </xdr:to>
    <xdr:cxnSp macro="">
      <xdr:nvCxnSpPr>
        <xdr:cNvPr id="3" name="Đường nối Thẳng 2">
          <a:extLst>
            <a:ext uri="{FF2B5EF4-FFF2-40B4-BE49-F238E27FC236}">
              <a16:creationId xmlns:a16="http://schemas.microsoft.com/office/drawing/2014/main" id="{756024F8-ABC0-D558-52DA-6345238018C6}"/>
            </a:ext>
          </a:extLst>
        </xdr:cNvPr>
        <xdr:cNvCxnSpPr/>
      </xdr:nvCxnSpPr>
      <xdr:spPr>
        <a:xfrm>
          <a:off x="2085975" y="504825"/>
          <a:ext cx="11715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1361574</xdr:colOff>
      <xdr:row>1</xdr:row>
      <xdr:rowOff>188997</xdr:rowOff>
    </xdr:from>
    <xdr:to>
      <xdr:col>2</xdr:col>
      <xdr:colOff>229603</xdr:colOff>
      <xdr:row>1</xdr:row>
      <xdr:rowOff>198522</xdr:rowOff>
    </xdr:to>
    <xdr:cxnSp macro="">
      <xdr:nvCxnSpPr>
        <xdr:cNvPr id="3" name="Straight Connector 2">
          <a:extLst>
            <a:ext uri="{FF2B5EF4-FFF2-40B4-BE49-F238E27FC236}">
              <a16:creationId xmlns:a16="http://schemas.microsoft.com/office/drawing/2014/main" id="{F73FB2DE-8B5A-F846-AD2A-274B311743DD}"/>
            </a:ext>
          </a:extLst>
        </xdr:cNvPr>
        <xdr:cNvCxnSpPr/>
      </xdr:nvCxnSpPr>
      <xdr:spPr>
        <a:xfrm flipV="1">
          <a:off x="1742574" y="389523"/>
          <a:ext cx="13144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1091699</xdr:colOff>
      <xdr:row>1</xdr:row>
      <xdr:rowOff>228685</xdr:rowOff>
    </xdr:from>
    <xdr:to>
      <xdr:col>1</xdr:col>
      <xdr:colOff>3452228</xdr:colOff>
      <xdr:row>2</xdr:row>
      <xdr:rowOff>8023</xdr:rowOff>
    </xdr:to>
    <xdr:cxnSp macro="">
      <xdr:nvCxnSpPr>
        <xdr:cNvPr id="2" name="Straight Connector 2">
          <a:extLst>
            <a:ext uri="{FF2B5EF4-FFF2-40B4-BE49-F238E27FC236}">
              <a16:creationId xmlns:a16="http://schemas.microsoft.com/office/drawing/2014/main" id="{9B97EC9B-05DA-42C7-A820-03926C882377}"/>
            </a:ext>
          </a:extLst>
        </xdr:cNvPr>
        <xdr:cNvCxnSpPr/>
      </xdr:nvCxnSpPr>
      <xdr:spPr>
        <a:xfrm flipV="1">
          <a:off x="1433012" y="458873"/>
          <a:ext cx="2360529"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1091699</xdr:colOff>
      <xdr:row>1</xdr:row>
      <xdr:rowOff>228685</xdr:rowOff>
    </xdr:from>
    <xdr:to>
      <xdr:col>1</xdr:col>
      <xdr:colOff>3452228</xdr:colOff>
      <xdr:row>2</xdr:row>
      <xdr:rowOff>8023</xdr:rowOff>
    </xdr:to>
    <xdr:cxnSp macro="">
      <xdr:nvCxnSpPr>
        <xdr:cNvPr id="2" name="Straight Connector 2">
          <a:extLst>
            <a:ext uri="{FF2B5EF4-FFF2-40B4-BE49-F238E27FC236}">
              <a16:creationId xmlns:a16="http://schemas.microsoft.com/office/drawing/2014/main" id="{3BEEDB95-1DB7-4C4C-A723-539382231E5F}"/>
            </a:ext>
          </a:extLst>
        </xdr:cNvPr>
        <xdr:cNvCxnSpPr/>
      </xdr:nvCxnSpPr>
      <xdr:spPr>
        <a:xfrm flipV="1">
          <a:off x="1434599" y="457285"/>
          <a:ext cx="2360529" cy="79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203412</xdr:colOff>
      <xdr:row>1</xdr:row>
      <xdr:rowOff>353175</xdr:rowOff>
    </xdr:from>
    <xdr:to>
      <xdr:col>1</xdr:col>
      <xdr:colOff>2664859</xdr:colOff>
      <xdr:row>1</xdr:row>
      <xdr:rowOff>361197</xdr:rowOff>
    </xdr:to>
    <xdr:cxnSp macro="">
      <xdr:nvCxnSpPr>
        <xdr:cNvPr id="2" name="Straight Connector 2">
          <a:extLst>
            <a:ext uri="{FF2B5EF4-FFF2-40B4-BE49-F238E27FC236}">
              <a16:creationId xmlns:a16="http://schemas.microsoft.com/office/drawing/2014/main" id="{22B9EFE7-05AD-423B-9235-F5A8B06F7AFA}"/>
            </a:ext>
          </a:extLst>
        </xdr:cNvPr>
        <xdr:cNvCxnSpPr/>
      </xdr:nvCxnSpPr>
      <xdr:spPr>
        <a:xfrm flipV="1">
          <a:off x="545884" y="674242"/>
          <a:ext cx="2461447" cy="802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articulate.com/" TargetMode="External"/><Relationship Id="rId1" Type="http://schemas.openxmlformats.org/officeDocument/2006/relationships/hyperlink" Target="https://elements.envato.com/" TargetMode="External"/><Relationship Id="rId4"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6E92C-5E78-48B2-B740-781193955C2E}">
  <dimension ref="A1:E21"/>
  <sheetViews>
    <sheetView topLeftCell="A14" zoomScaleNormal="100" workbookViewId="0">
      <selection activeCell="D24" sqref="D24"/>
    </sheetView>
  </sheetViews>
  <sheetFormatPr defaultRowHeight="15" x14ac:dyDescent="0.25"/>
  <cols>
    <col min="1" max="1" width="6.7109375" style="56" customWidth="1"/>
    <col min="2" max="2" width="22.7109375" style="293" customWidth="1"/>
    <col min="3" max="3" width="43.42578125" style="56" customWidth="1"/>
    <col min="4" max="4" width="48.140625" style="56" customWidth="1"/>
    <col min="5" max="5" width="18.7109375" style="56" bestFit="1" customWidth="1"/>
    <col min="6" max="16384" width="9.140625" style="56"/>
  </cols>
  <sheetData>
    <row r="1" spans="1:5" x14ac:dyDescent="0.25">
      <c r="A1" s="121" t="s">
        <v>2725</v>
      </c>
      <c r="B1" s="125"/>
      <c r="C1" s="122"/>
      <c r="D1" s="122"/>
      <c r="E1" s="121"/>
    </row>
    <row r="2" spans="1:5" x14ac:dyDescent="0.25">
      <c r="A2" s="492" t="s">
        <v>2726</v>
      </c>
      <c r="B2" s="57"/>
      <c r="C2" s="122"/>
      <c r="D2" s="122"/>
      <c r="E2" s="121"/>
    </row>
    <row r="3" spans="1:5" x14ac:dyDescent="0.25">
      <c r="A3" s="121"/>
      <c r="B3" s="125"/>
      <c r="C3" s="122"/>
      <c r="D3" s="122"/>
      <c r="E3" s="121"/>
    </row>
    <row r="4" spans="1:5" ht="42.75" customHeight="1" thickBot="1" x14ac:dyDescent="0.3">
      <c r="A4" s="1257" t="s">
        <v>2727</v>
      </c>
      <c r="B4" s="1257"/>
      <c r="C4" s="1257"/>
      <c r="D4" s="1257"/>
      <c r="E4" s="1257"/>
    </row>
    <row r="5" spans="1:5" ht="16.5" thickTop="1" x14ac:dyDescent="0.25">
      <c r="A5" s="974" t="s">
        <v>144</v>
      </c>
      <c r="B5" s="975" t="s">
        <v>2728</v>
      </c>
      <c r="C5" s="976" t="s">
        <v>2729</v>
      </c>
      <c r="D5" s="976" t="s">
        <v>2730</v>
      </c>
      <c r="E5" s="977" t="s">
        <v>14</v>
      </c>
    </row>
    <row r="6" spans="1:5" ht="15.75" x14ac:dyDescent="0.25">
      <c r="A6" s="978"/>
      <c r="B6" s="497" t="s">
        <v>272</v>
      </c>
      <c r="C6" s="495" t="s">
        <v>2744</v>
      </c>
      <c r="D6" s="498" t="s">
        <v>2745</v>
      </c>
      <c r="E6" s="979" t="s">
        <v>2746</v>
      </c>
    </row>
    <row r="7" spans="1:5" ht="31.5" x14ac:dyDescent="0.25">
      <c r="A7" s="980">
        <v>1</v>
      </c>
      <c r="B7" s="494" t="s">
        <v>2731</v>
      </c>
      <c r="C7" s="495" t="s">
        <v>2749</v>
      </c>
      <c r="D7" s="495" t="s">
        <v>2732</v>
      </c>
      <c r="E7" s="981"/>
    </row>
    <row r="8" spans="1:5" ht="31.5" x14ac:dyDescent="0.25">
      <c r="A8" s="980">
        <v>2</v>
      </c>
      <c r="B8" s="494" t="s">
        <v>2747</v>
      </c>
      <c r="C8" s="495" t="s">
        <v>2748</v>
      </c>
      <c r="D8" s="495" t="s">
        <v>2733</v>
      </c>
      <c r="E8" s="981"/>
    </row>
    <row r="9" spans="1:5" ht="31.5" x14ac:dyDescent="0.25">
      <c r="A9" s="980"/>
      <c r="B9" s="494" t="s">
        <v>2750</v>
      </c>
      <c r="C9" s="495" t="s">
        <v>2751</v>
      </c>
      <c r="D9" s="495" t="s">
        <v>2364</v>
      </c>
      <c r="E9" s="981" t="s">
        <v>2746</v>
      </c>
    </row>
    <row r="10" spans="1:5" ht="31.5" x14ac:dyDescent="0.25">
      <c r="A10" s="980">
        <v>3</v>
      </c>
      <c r="B10" s="494" t="s">
        <v>2734</v>
      </c>
      <c r="C10" s="495" t="s">
        <v>2752</v>
      </c>
      <c r="D10" s="495" t="s">
        <v>2753</v>
      </c>
      <c r="E10" s="981" t="s">
        <v>2756</v>
      </c>
    </row>
    <row r="11" spans="1:5" ht="15.75" x14ac:dyDescent="0.25">
      <c r="A11" s="980">
        <v>3</v>
      </c>
      <c r="B11" s="494" t="s">
        <v>2735</v>
      </c>
      <c r="C11" s="495" t="s">
        <v>2754</v>
      </c>
      <c r="D11" s="495" t="s">
        <v>2755</v>
      </c>
      <c r="E11" s="981" t="s">
        <v>2757</v>
      </c>
    </row>
    <row r="12" spans="1:5" ht="31.5" x14ac:dyDescent="0.25">
      <c r="A12" s="980">
        <v>5</v>
      </c>
      <c r="B12" s="494" t="s">
        <v>147</v>
      </c>
      <c r="C12" s="495" t="s">
        <v>2791</v>
      </c>
      <c r="D12" s="495" t="s">
        <v>2736</v>
      </c>
      <c r="E12" s="981"/>
    </row>
    <row r="13" spans="1:5" ht="15.75" x14ac:dyDescent="0.25">
      <c r="A13" s="980"/>
      <c r="B13" s="494" t="s">
        <v>2792</v>
      </c>
      <c r="C13" s="495" t="s">
        <v>2793</v>
      </c>
      <c r="D13" s="495" t="s">
        <v>2794</v>
      </c>
      <c r="E13" s="981"/>
    </row>
    <row r="14" spans="1:5" ht="31.5" x14ac:dyDescent="0.25">
      <c r="A14" s="980">
        <v>6</v>
      </c>
      <c r="B14" s="494" t="s">
        <v>2737</v>
      </c>
      <c r="C14" s="495" t="s">
        <v>2795</v>
      </c>
      <c r="D14" s="495" t="s">
        <v>2796</v>
      </c>
      <c r="E14" s="981"/>
    </row>
    <row r="15" spans="1:5" ht="31.5" x14ac:dyDescent="0.25">
      <c r="A15" s="980">
        <v>7</v>
      </c>
      <c r="B15" s="494" t="s">
        <v>2804</v>
      </c>
      <c r="C15" s="495" t="s">
        <v>2803</v>
      </c>
      <c r="D15" s="495" t="s">
        <v>2738</v>
      </c>
      <c r="E15" s="981"/>
    </row>
    <row r="16" spans="1:5" ht="31.5" x14ac:dyDescent="0.25">
      <c r="A16" s="980"/>
      <c r="B16" s="494" t="s">
        <v>2805</v>
      </c>
      <c r="C16" s="495" t="s">
        <v>2806</v>
      </c>
      <c r="D16" s="495" t="s">
        <v>2738</v>
      </c>
      <c r="E16" s="981"/>
    </row>
    <row r="17" spans="1:5" ht="31.5" x14ac:dyDescent="0.25">
      <c r="A17" s="980"/>
      <c r="B17" s="494" t="s">
        <v>368</v>
      </c>
      <c r="C17" s="495" t="s">
        <v>2807</v>
      </c>
      <c r="D17" s="495" t="s">
        <v>2738</v>
      </c>
      <c r="E17" s="981"/>
    </row>
    <row r="18" spans="1:5" ht="31.5" x14ac:dyDescent="0.25">
      <c r="A18" s="980">
        <v>8</v>
      </c>
      <c r="B18" s="125" t="s">
        <v>2808</v>
      </c>
      <c r="C18" s="495" t="s">
        <v>2809</v>
      </c>
      <c r="D18" s="495" t="s">
        <v>2739</v>
      </c>
      <c r="E18" s="981"/>
    </row>
    <row r="19" spans="1:5" ht="141.75" x14ac:dyDescent="0.25">
      <c r="A19" s="980">
        <v>9</v>
      </c>
      <c r="B19" s="496" t="s">
        <v>2740</v>
      </c>
      <c r="C19" s="495" t="s">
        <v>2973</v>
      </c>
      <c r="D19" s="495" t="s">
        <v>2741</v>
      </c>
      <c r="E19" s="981"/>
    </row>
    <row r="20" spans="1:5" ht="32.25" thickBot="1" x14ac:dyDescent="0.3">
      <c r="A20" s="982">
        <v>10</v>
      </c>
      <c r="B20" s="983" t="s">
        <v>2742</v>
      </c>
      <c r="C20" s="984" t="s">
        <v>2810</v>
      </c>
      <c r="D20" s="984" t="s">
        <v>2743</v>
      </c>
      <c r="E20" s="985"/>
    </row>
    <row r="21" spans="1:5" ht="15.75" thickTop="1" x14ac:dyDescent="0.25"/>
  </sheetData>
  <mergeCells count="1">
    <mergeCell ref="A4:E4"/>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P57"/>
  <sheetViews>
    <sheetView topLeftCell="D5" zoomScale="125" zoomScaleNormal="100" workbookViewId="0">
      <pane ySplit="5" topLeftCell="A20" activePane="bottomLeft" state="frozen"/>
      <selection activeCell="A5" sqref="A5"/>
      <selection pane="bottomLeft" activeCell="F14" sqref="F14"/>
    </sheetView>
  </sheetViews>
  <sheetFormatPr defaultColWidth="8.7109375" defaultRowHeight="15" x14ac:dyDescent="0.25"/>
  <cols>
    <col min="1" max="1" width="4.7109375" style="324" customWidth="1"/>
    <col min="2" max="2" width="37.7109375" style="324" customWidth="1"/>
    <col min="3" max="3" width="8.42578125" style="739" customWidth="1"/>
    <col min="4" max="4" width="7.140625" style="726" bestFit="1" customWidth="1"/>
    <col min="5" max="5" width="7.7109375" style="739" customWidth="1"/>
    <col min="6" max="6" width="6.42578125" style="739" customWidth="1"/>
    <col min="7" max="7" width="6.7109375" style="739" customWidth="1"/>
    <col min="8" max="8" width="12" style="739" customWidth="1"/>
    <col min="9" max="9" width="15.28515625" style="739" customWidth="1"/>
    <col min="10" max="10" width="9" style="739" customWidth="1"/>
    <col min="11" max="11" width="6.7109375" style="739" customWidth="1"/>
    <col min="12" max="12" width="8.28515625" style="739" customWidth="1"/>
    <col min="13" max="13" width="27.5703125" style="15" customWidth="1"/>
    <col min="14" max="16384" width="8.7109375" style="15"/>
  </cols>
  <sheetData>
    <row r="1" spans="1:16" ht="14.25" customHeight="1" x14ac:dyDescent="0.25">
      <c r="A1" s="1311" t="s">
        <v>0</v>
      </c>
      <c r="B1" s="1311"/>
      <c r="C1" s="1311"/>
      <c r="D1" s="721"/>
      <c r="E1" s="125"/>
      <c r="F1" s="125"/>
      <c r="G1" s="125"/>
      <c r="H1" s="125"/>
      <c r="I1" s="18" t="s">
        <v>2950</v>
      </c>
      <c r="J1" s="325"/>
      <c r="K1" s="325"/>
      <c r="L1" s="325"/>
      <c r="M1" s="18"/>
      <c r="N1" s="18"/>
      <c r="O1" s="18"/>
      <c r="P1" s="18"/>
    </row>
    <row r="2" spans="1:16" x14ac:dyDescent="0.25">
      <c r="A2" s="1275" t="s">
        <v>2726</v>
      </c>
      <c r="B2" s="1275"/>
      <c r="C2" s="1275"/>
      <c r="D2" s="722"/>
      <c r="E2" s="301"/>
      <c r="F2" s="301"/>
      <c r="G2" s="301"/>
      <c r="H2" s="301"/>
      <c r="I2" s="17"/>
      <c r="J2" s="1269"/>
      <c r="K2" s="1269"/>
      <c r="L2" s="1269"/>
      <c r="M2" s="18"/>
      <c r="N2" s="18"/>
      <c r="O2" s="18"/>
      <c r="P2" s="18"/>
    </row>
    <row r="3" spans="1:16" ht="30" customHeight="1" x14ac:dyDescent="0.25">
      <c r="A3" s="1257" t="s">
        <v>310</v>
      </c>
      <c r="B3" s="1257"/>
      <c r="C3" s="1257"/>
      <c r="D3" s="1257"/>
      <c r="E3" s="1257"/>
      <c r="F3" s="1257"/>
      <c r="G3" s="1257"/>
      <c r="H3" s="1257"/>
      <c r="I3" s="1257"/>
      <c r="J3" s="1257"/>
      <c r="K3" s="1257"/>
      <c r="L3" s="1257"/>
      <c r="M3" s="18"/>
      <c r="N3" s="18"/>
      <c r="O3" s="18"/>
      <c r="P3" s="18"/>
    </row>
    <row r="4" spans="1:16" ht="30" customHeight="1" x14ac:dyDescent="0.25">
      <c r="A4" s="1315" t="s">
        <v>300</v>
      </c>
      <c r="B4" s="1315"/>
      <c r="C4" s="1315"/>
      <c r="D4" s="1315"/>
      <c r="E4" s="1315"/>
      <c r="F4" s="1315"/>
      <c r="G4" s="1315"/>
      <c r="H4" s="1315"/>
      <c r="I4" s="1315"/>
      <c r="J4" s="1315"/>
      <c r="K4" s="1315"/>
      <c r="L4" s="1315"/>
      <c r="M4" s="18"/>
      <c r="N4" s="18"/>
      <c r="O4" s="18"/>
      <c r="P4" s="18"/>
    </row>
    <row r="5" spans="1:16" s="728" customFormat="1" ht="30" customHeight="1" x14ac:dyDescent="0.25">
      <c r="A5" s="1323" t="s">
        <v>80</v>
      </c>
      <c r="B5" s="1323"/>
      <c r="C5" s="1323"/>
      <c r="D5" s="1323"/>
      <c r="E5" s="1323"/>
      <c r="F5" s="1323"/>
      <c r="G5" s="1323"/>
      <c r="H5" s="1323"/>
      <c r="I5" s="1323"/>
      <c r="J5" s="1323"/>
      <c r="K5" s="1323"/>
      <c r="L5" s="1323"/>
      <c r="M5" s="727"/>
      <c r="N5" s="727"/>
      <c r="O5" s="727"/>
      <c r="P5" s="727"/>
    </row>
    <row r="6" spans="1:16" ht="15.75" thickBot="1" x14ac:dyDescent="0.3">
      <c r="A6" s="20"/>
      <c r="B6" s="20"/>
      <c r="C6" s="20"/>
      <c r="D6" s="723"/>
      <c r="E6" s="20"/>
      <c r="F6" s="20"/>
      <c r="G6" s="20"/>
      <c r="H6" s="20"/>
      <c r="I6" s="20"/>
      <c r="J6" s="20"/>
      <c r="K6" s="20"/>
      <c r="L6" s="20" t="s">
        <v>81</v>
      </c>
      <c r="M6" s="18"/>
      <c r="N6" s="18"/>
      <c r="O6" s="18"/>
      <c r="P6" s="18"/>
    </row>
    <row r="7" spans="1:16" s="729" customFormat="1" ht="56.25" customHeight="1" thickTop="1" x14ac:dyDescent="0.25">
      <c r="A7" s="1316" t="s">
        <v>3</v>
      </c>
      <c r="B7" s="1313" t="s">
        <v>82</v>
      </c>
      <c r="C7" s="1313" t="s">
        <v>83</v>
      </c>
      <c r="D7" s="1319" t="s">
        <v>299</v>
      </c>
      <c r="E7" s="1313" t="s">
        <v>84</v>
      </c>
      <c r="F7" s="1313" t="s">
        <v>196</v>
      </c>
      <c r="G7" s="1313" t="s">
        <v>197</v>
      </c>
      <c r="H7" s="1321" t="s">
        <v>146</v>
      </c>
      <c r="I7" s="1313" t="s">
        <v>85</v>
      </c>
      <c r="J7" s="1313" t="s">
        <v>86</v>
      </c>
      <c r="K7" s="1313"/>
      <c r="L7" s="1314"/>
      <c r="M7" s="18"/>
      <c r="N7" s="18"/>
      <c r="O7" s="18"/>
      <c r="P7" s="18"/>
    </row>
    <row r="8" spans="1:16" s="729" customFormat="1" ht="91.5" customHeight="1" thickBot="1" x14ac:dyDescent="0.3">
      <c r="A8" s="1317"/>
      <c r="B8" s="1318"/>
      <c r="C8" s="1318"/>
      <c r="D8" s="1320"/>
      <c r="E8" s="1318"/>
      <c r="F8" s="1318"/>
      <c r="G8" s="1318"/>
      <c r="H8" s="1322"/>
      <c r="I8" s="1318"/>
      <c r="J8" s="740" t="s">
        <v>87</v>
      </c>
      <c r="K8" s="740" t="s">
        <v>88</v>
      </c>
      <c r="L8" s="1009" t="s">
        <v>89</v>
      </c>
      <c r="M8" s="730" t="s">
        <v>525</v>
      </c>
      <c r="N8" s="18"/>
      <c r="O8" s="18"/>
      <c r="P8" s="18"/>
    </row>
    <row r="9" spans="1:16" s="735" customFormat="1" ht="38.25" customHeight="1" x14ac:dyDescent="0.25">
      <c r="A9" s="1010" t="s">
        <v>90</v>
      </c>
      <c r="B9" s="175" t="s">
        <v>91</v>
      </c>
      <c r="C9" s="175" t="s">
        <v>92</v>
      </c>
      <c r="D9" s="731" t="s">
        <v>93</v>
      </c>
      <c r="E9" s="98" t="s">
        <v>94</v>
      </c>
      <c r="F9" s="98" t="s">
        <v>114</v>
      </c>
      <c r="G9" s="98" t="s">
        <v>95</v>
      </c>
      <c r="H9" s="732" t="s">
        <v>231</v>
      </c>
      <c r="I9" s="733" t="s">
        <v>512</v>
      </c>
      <c r="J9" s="98" t="s">
        <v>96</v>
      </c>
      <c r="K9" s="98" t="s">
        <v>97</v>
      </c>
      <c r="L9" s="1011" t="s">
        <v>98</v>
      </c>
      <c r="M9" s="734"/>
      <c r="N9" s="734"/>
      <c r="O9" s="734"/>
      <c r="P9" s="734"/>
    </row>
    <row r="10" spans="1:16" s="738" customFormat="1" ht="15.75" customHeight="1" x14ac:dyDescent="0.25">
      <c r="A10" s="1012"/>
      <c r="B10" s="92" t="s">
        <v>110</v>
      </c>
      <c r="C10" s="736">
        <f>C11+C27</f>
        <v>98</v>
      </c>
      <c r="D10" s="724"/>
      <c r="E10" s="736">
        <f>E11+E27</f>
        <v>61</v>
      </c>
      <c r="F10" s="737"/>
      <c r="G10" s="736"/>
      <c r="H10" s="737">
        <f>H11+H27</f>
        <v>52186</v>
      </c>
      <c r="I10" s="737">
        <f>I11+I27</f>
        <v>3201</v>
      </c>
      <c r="J10" s="737">
        <f>J11+J27</f>
        <v>0</v>
      </c>
      <c r="K10" s="737">
        <f>K11+K27</f>
        <v>0</v>
      </c>
      <c r="L10" s="1013">
        <f>L11+L27</f>
        <v>0</v>
      </c>
      <c r="M10" s="82"/>
      <c r="N10" s="82"/>
      <c r="O10" s="82"/>
      <c r="P10" s="82"/>
    </row>
    <row r="11" spans="1:16" s="738" customFormat="1" ht="42" customHeight="1" x14ac:dyDescent="0.25">
      <c r="A11" s="1014" t="s">
        <v>249</v>
      </c>
      <c r="B11" s="743" t="s">
        <v>524</v>
      </c>
      <c r="C11" s="744">
        <f>SUM(C12:C26)</f>
        <v>46</v>
      </c>
      <c r="D11" s="745"/>
      <c r="E11" s="744">
        <f>SUM(E12:E26)</f>
        <v>30</v>
      </c>
      <c r="F11" s="746"/>
      <c r="G11" s="744"/>
      <c r="H11" s="746">
        <f>SUM(H12:H26)</f>
        <v>24514</v>
      </c>
      <c r="I11" s="746">
        <f>SUM(I12:I26)</f>
        <v>1551</v>
      </c>
      <c r="J11" s="746">
        <f t="shared" ref="J11:L11" si="0">SUM(J12:J16)</f>
        <v>0</v>
      </c>
      <c r="K11" s="746">
        <f t="shared" si="0"/>
        <v>0</v>
      </c>
      <c r="L11" s="1015">
        <f t="shared" si="0"/>
        <v>0</v>
      </c>
      <c r="M11" s="82"/>
      <c r="N11" s="82"/>
      <c r="O11" s="82"/>
      <c r="P11" s="82"/>
    </row>
    <row r="12" spans="1:16" s="738" customFormat="1" ht="15.75" customHeight="1" x14ac:dyDescent="0.25">
      <c r="A12" s="1016" t="s">
        <v>104</v>
      </c>
      <c r="B12" s="747" t="s">
        <v>2588</v>
      </c>
      <c r="C12" s="748">
        <v>4</v>
      </c>
      <c r="D12" s="749">
        <v>1</v>
      </c>
      <c r="E12" s="750">
        <v>4</v>
      </c>
      <c r="F12" s="751">
        <v>1</v>
      </c>
      <c r="G12" s="750">
        <v>602</v>
      </c>
      <c r="H12" s="752">
        <f>C12*D12*G12</f>
        <v>2408</v>
      </c>
      <c r="I12" s="751">
        <f>C12*E12*F12*16.5</f>
        <v>264</v>
      </c>
      <c r="J12" s="751"/>
      <c r="K12" s="751"/>
      <c r="L12" s="1017"/>
      <c r="M12" s="1234"/>
      <c r="N12" s="82"/>
      <c r="O12" s="82"/>
      <c r="P12" s="82"/>
    </row>
    <row r="13" spans="1:16" s="738" customFormat="1" ht="15.75" customHeight="1" x14ac:dyDescent="0.25">
      <c r="A13" s="1018" t="s">
        <v>105</v>
      </c>
      <c r="B13" s="753" t="s">
        <v>2589</v>
      </c>
      <c r="C13" s="754">
        <v>3</v>
      </c>
      <c r="D13" s="755">
        <v>1</v>
      </c>
      <c r="E13" s="756">
        <v>4</v>
      </c>
      <c r="F13" s="757">
        <v>1</v>
      </c>
      <c r="G13" s="756">
        <v>602</v>
      </c>
      <c r="H13" s="758">
        <f t="shared" ref="H13:H26" si="1">C13*D13*G13</f>
        <v>1806</v>
      </c>
      <c r="I13" s="757">
        <f t="shared" ref="I13:I26" si="2">C13*E13*F13*16.5</f>
        <v>198</v>
      </c>
      <c r="J13" s="757"/>
      <c r="K13" s="757"/>
      <c r="L13" s="1019"/>
      <c r="M13" s="1234"/>
      <c r="N13" s="82"/>
      <c r="O13" s="82"/>
      <c r="P13" s="82"/>
    </row>
    <row r="14" spans="1:16" s="738" customFormat="1" ht="15.75" customHeight="1" x14ac:dyDescent="0.25">
      <c r="A14" s="1018" t="s">
        <v>106</v>
      </c>
      <c r="B14" s="753" t="s">
        <v>2590</v>
      </c>
      <c r="C14" s="754">
        <v>3</v>
      </c>
      <c r="D14" s="755">
        <v>1</v>
      </c>
      <c r="E14" s="756">
        <v>4</v>
      </c>
      <c r="F14" s="757">
        <v>1</v>
      </c>
      <c r="G14" s="756">
        <v>602</v>
      </c>
      <c r="H14" s="758">
        <f t="shared" si="1"/>
        <v>1806</v>
      </c>
      <c r="I14" s="757">
        <f t="shared" si="2"/>
        <v>198</v>
      </c>
      <c r="J14" s="757"/>
      <c r="K14" s="757"/>
      <c r="L14" s="1019"/>
      <c r="M14" s="1234"/>
      <c r="N14" s="82"/>
      <c r="O14" s="82"/>
      <c r="P14" s="82"/>
    </row>
    <row r="15" spans="1:16" s="738" customFormat="1" ht="15.75" customHeight="1" x14ac:dyDescent="0.25">
      <c r="A15" s="1018" t="s">
        <v>107</v>
      </c>
      <c r="B15" s="753" t="s">
        <v>2591</v>
      </c>
      <c r="C15" s="754">
        <v>3</v>
      </c>
      <c r="D15" s="755">
        <v>1</v>
      </c>
      <c r="E15" s="756">
        <v>4</v>
      </c>
      <c r="F15" s="757">
        <v>1</v>
      </c>
      <c r="G15" s="756">
        <v>602</v>
      </c>
      <c r="H15" s="758">
        <f t="shared" si="1"/>
        <v>1806</v>
      </c>
      <c r="I15" s="757">
        <f t="shared" si="2"/>
        <v>198</v>
      </c>
      <c r="J15" s="757"/>
      <c r="K15" s="757"/>
      <c r="L15" s="1019"/>
      <c r="M15" s="82"/>
      <c r="N15" s="82"/>
      <c r="O15" s="82"/>
      <c r="P15" s="82"/>
    </row>
    <row r="16" spans="1:16" s="738" customFormat="1" ht="15.75" customHeight="1" x14ac:dyDescent="0.25">
      <c r="A16" s="1018" t="s">
        <v>108</v>
      </c>
      <c r="B16" s="753" t="s">
        <v>2592</v>
      </c>
      <c r="C16" s="754">
        <v>3</v>
      </c>
      <c r="D16" s="755">
        <v>1</v>
      </c>
      <c r="E16" s="756">
        <v>4</v>
      </c>
      <c r="F16" s="757">
        <v>1</v>
      </c>
      <c r="G16" s="756">
        <v>602</v>
      </c>
      <c r="H16" s="758">
        <f t="shared" si="1"/>
        <v>1806</v>
      </c>
      <c r="I16" s="757">
        <f t="shared" si="2"/>
        <v>198</v>
      </c>
      <c r="J16" s="757"/>
      <c r="K16" s="757"/>
      <c r="L16" s="1019"/>
      <c r="M16" s="82"/>
      <c r="N16" s="82"/>
      <c r="O16" s="82"/>
      <c r="P16" s="82"/>
    </row>
    <row r="17" spans="1:16" s="738" customFormat="1" ht="15.75" customHeight="1" x14ac:dyDescent="0.25">
      <c r="A17" s="1018" t="s">
        <v>2934</v>
      </c>
      <c r="B17" s="753" t="s">
        <v>2593</v>
      </c>
      <c r="C17" s="754">
        <v>3</v>
      </c>
      <c r="D17" s="755">
        <v>1</v>
      </c>
      <c r="E17" s="756">
        <v>1</v>
      </c>
      <c r="F17" s="757">
        <v>1</v>
      </c>
      <c r="G17" s="756">
        <v>602</v>
      </c>
      <c r="H17" s="758">
        <f t="shared" si="1"/>
        <v>1806</v>
      </c>
      <c r="I17" s="757">
        <f t="shared" si="2"/>
        <v>49.5</v>
      </c>
      <c r="J17" s="757"/>
      <c r="K17" s="757"/>
      <c r="L17" s="1019"/>
      <c r="M17" s="82"/>
      <c r="N17" s="82"/>
      <c r="O17" s="82"/>
      <c r="P17" s="82"/>
    </row>
    <row r="18" spans="1:16" s="738" customFormat="1" ht="15.75" customHeight="1" x14ac:dyDescent="0.25">
      <c r="A18" s="1018" t="s">
        <v>2935</v>
      </c>
      <c r="B18" s="753" t="s">
        <v>2594</v>
      </c>
      <c r="C18" s="754">
        <v>3</v>
      </c>
      <c r="D18" s="755">
        <v>1</v>
      </c>
      <c r="E18" s="756">
        <v>1</v>
      </c>
      <c r="F18" s="757">
        <v>1</v>
      </c>
      <c r="G18" s="756">
        <v>602</v>
      </c>
      <c r="H18" s="758">
        <f t="shared" si="1"/>
        <v>1806</v>
      </c>
      <c r="I18" s="757">
        <f t="shared" si="2"/>
        <v>49.5</v>
      </c>
      <c r="J18" s="757"/>
      <c r="K18" s="757"/>
      <c r="L18" s="1019"/>
      <c r="M18" s="82"/>
      <c r="N18" s="82"/>
      <c r="O18" s="82"/>
      <c r="P18" s="82"/>
    </row>
    <row r="19" spans="1:16" s="738" customFormat="1" ht="15.75" customHeight="1" x14ac:dyDescent="0.25">
      <c r="A19" s="1018" t="s">
        <v>2936</v>
      </c>
      <c r="B19" s="753" t="s">
        <v>2596</v>
      </c>
      <c r="C19" s="754">
        <v>3</v>
      </c>
      <c r="D19" s="755">
        <v>1</v>
      </c>
      <c r="E19" s="756">
        <v>1</v>
      </c>
      <c r="F19" s="757">
        <v>1</v>
      </c>
      <c r="G19" s="756">
        <v>602</v>
      </c>
      <c r="H19" s="758">
        <f t="shared" si="1"/>
        <v>1806</v>
      </c>
      <c r="I19" s="757">
        <f t="shared" si="2"/>
        <v>49.5</v>
      </c>
      <c r="J19" s="757"/>
      <c r="K19" s="757"/>
      <c r="L19" s="1019"/>
      <c r="M19" s="82"/>
      <c r="N19" s="82"/>
      <c r="O19" s="82"/>
      <c r="P19" s="82"/>
    </row>
    <row r="20" spans="1:16" s="738" customFormat="1" ht="15.75" customHeight="1" x14ac:dyDescent="0.25">
      <c r="A20" s="1018" t="s">
        <v>2937</v>
      </c>
      <c r="B20" s="753" t="s">
        <v>2598</v>
      </c>
      <c r="C20" s="754">
        <v>3</v>
      </c>
      <c r="D20" s="755">
        <v>1</v>
      </c>
      <c r="E20" s="756">
        <v>1</v>
      </c>
      <c r="F20" s="757">
        <v>1</v>
      </c>
      <c r="G20" s="756">
        <v>602</v>
      </c>
      <c r="H20" s="758">
        <f t="shared" si="1"/>
        <v>1806</v>
      </c>
      <c r="I20" s="757">
        <f t="shared" si="2"/>
        <v>49.5</v>
      </c>
      <c r="J20" s="757"/>
      <c r="K20" s="757"/>
      <c r="L20" s="1019"/>
      <c r="M20" s="82"/>
      <c r="N20" s="82"/>
      <c r="O20" s="82"/>
      <c r="P20" s="82"/>
    </row>
    <row r="21" spans="1:16" s="738" customFormat="1" ht="28.5" customHeight="1" x14ac:dyDescent="0.25">
      <c r="A21" s="1018" t="s">
        <v>2938</v>
      </c>
      <c r="B21" s="753" t="s">
        <v>2600</v>
      </c>
      <c r="C21" s="754">
        <v>2</v>
      </c>
      <c r="D21" s="755">
        <v>1</v>
      </c>
      <c r="E21" s="756">
        <v>1</v>
      </c>
      <c r="F21" s="757">
        <v>1</v>
      </c>
      <c r="G21" s="756">
        <v>602</v>
      </c>
      <c r="H21" s="758">
        <f t="shared" si="1"/>
        <v>1204</v>
      </c>
      <c r="I21" s="757">
        <f t="shared" si="2"/>
        <v>33</v>
      </c>
      <c r="J21" s="757"/>
      <c r="K21" s="757"/>
      <c r="L21" s="1019"/>
      <c r="M21" s="82"/>
      <c r="N21" s="82"/>
      <c r="O21" s="82"/>
      <c r="P21" s="82"/>
    </row>
    <row r="22" spans="1:16" s="738" customFormat="1" ht="29.25" customHeight="1" x14ac:dyDescent="0.25">
      <c r="A22" s="1018" t="s">
        <v>233</v>
      </c>
      <c r="B22" s="753" t="s">
        <v>2602</v>
      </c>
      <c r="C22" s="754">
        <v>2</v>
      </c>
      <c r="D22" s="755">
        <v>1</v>
      </c>
      <c r="E22" s="756">
        <v>1</v>
      </c>
      <c r="F22" s="757">
        <v>1</v>
      </c>
      <c r="G22" s="756">
        <v>602</v>
      </c>
      <c r="H22" s="758">
        <f t="shared" si="1"/>
        <v>1204</v>
      </c>
      <c r="I22" s="757">
        <f t="shared" si="2"/>
        <v>33</v>
      </c>
      <c r="J22" s="757"/>
      <c r="K22" s="757"/>
      <c r="L22" s="1019"/>
      <c r="M22" s="82"/>
      <c r="N22" s="82"/>
      <c r="O22" s="82"/>
      <c r="P22" s="82"/>
    </row>
    <row r="23" spans="1:16" s="738" customFormat="1" ht="24" customHeight="1" x14ac:dyDescent="0.25">
      <c r="A23" s="1018" t="s">
        <v>234</v>
      </c>
      <c r="B23" s="1208" t="s">
        <v>2939</v>
      </c>
      <c r="C23" s="754">
        <v>3</v>
      </c>
      <c r="D23" s="755">
        <v>1</v>
      </c>
      <c r="E23" s="756">
        <v>1</v>
      </c>
      <c r="F23" s="757">
        <v>1</v>
      </c>
      <c r="G23" s="756">
        <v>375</v>
      </c>
      <c r="H23" s="758">
        <f t="shared" si="1"/>
        <v>1125</v>
      </c>
      <c r="I23" s="757">
        <f t="shared" si="2"/>
        <v>49.5</v>
      </c>
      <c r="J23" s="757"/>
      <c r="K23" s="757"/>
      <c r="L23" s="1019"/>
      <c r="M23" s="82"/>
      <c r="N23" s="82"/>
      <c r="O23" s="82"/>
      <c r="P23" s="82"/>
    </row>
    <row r="24" spans="1:16" s="738" customFormat="1" ht="18" customHeight="1" x14ac:dyDescent="0.25">
      <c r="A24" s="1018" t="s">
        <v>2595</v>
      </c>
      <c r="B24" s="1208" t="s">
        <v>2940</v>
      </c>
      <c r="C24" s="754">
        <v>5</v>
      </c>
      <c r="D24" s="755">
        <v>1</v>
      </c>
      <c r="E24" s="756">
        <v>1</v>
      </c>
      <c r="F24" s="757">
        <v>1</v>
      </c>
      <c r="G24" s="756">
        <v>375</v>
      </c>
      <c r="H24" s="758">
        <f t="shared" si="1"/>
        <v>1875</v>
      </c>
      <c r="I24" s="757">
        <f t="shared" si="2"/>
        <v>82.5</v>
      </c>
      <c r="J24" s="757"/>
      <c r="K24" s="757"/>
      <c r="L24" s="1019"/>
      <c r="M24" s="82"/>
      <c r="N24" s="82"/>
      <c r="O24" s="82"/>
      <c r="P24" s="82"/>
    </row>
    <row r="25" spans="1:16" s="738" customFormat="1" ht="18.75" customHeight="1" x14ac:dyDescent="0.25">
      <c r="A25" s="1018" t="s">
        <v>2597</v>
      </c>
      <c r="B25" s="1208" t="s">
        <v>2941</v>
      </c>
      <c r="C25" s="754">
        <v>3</v>
      </c>
      <c r="D25" s="755">
        <v>1</v>
      </c>
      <c r="E25" s="756">
        <v>1</v>
      </c>
      <c r="F25" s="757">
        <v>1</v>
      </c>
      <c r="G25" s="756">
        <v>375</v>
      </c>
      <c r="H25" s="758">
        <f t="shared" si="1"/>
        <v>1125</v>
      </c>
      <c r="I25" s="757">
        <f t="shared" si="2"/>
        <v>49.5</v>
      </c>
      <c r="J25" s="757"/>
      <c r="K25" s="757"/>
      <c r="L25" s="1019"/>
      <c r="M25" s="82"/>
      <c r="N25" s="82"/>
      <c r="O25" s="82"/>
      <c r="P25" s="82"/>
    </row>
    <row r="26" spans="1:16" s="738" customFormat="1" ht="18.75" customHeight="1" x14ac:dyDescent="0.25">
      <c r="A26" s="1020" t="s">
        <v>2599</v>
      </c>
      <c r="B26" s="1209" t="s">
        <v>2942</v>
      </c>
      <c r="C26" s="759">
        <v>3</v>
      </c>
      <c r="D26" s="760">
        <v>1</v>
      </c>
      <c r="E26" s="761">
        <v>1</v>
      </c>
      <c r="F26" s="762">
        <v>1</v>
      </c>
      <c r="G26" s="756">
        <v>375</v>
      </c>
      <c r="H26" s="763">
        <f t="shared" si="1"/>
        <v>1125</v>
      </c>
      <c r="I26" s="762">
        <f t="shared" si="2"/>
        <v>49.5</v>
      </c>
      <c r="J26" s="762"/>
      <c r="K26" s="762"/>
      <c r="L26" s="1021"/>
      <c r="M26" s="82"/>
      <c r="N26" s="82"/>
      <c r="O26" s="82"/>
      <c r="P26" s="82"/>
    </row>
    <row r="27" spans="1:16" s="738" customFormat="1" ht="45.75" customHeight="1" x14ac:dyDescent="0.25">
      <c r="A27" s="1022" t="s">
        <v>249</v>
      </c>
      <c r="B27" s="764" t="s">
        <v>526</v>
      </c>
      <c r="C27" s="765">
        <f>SUM(C28:C43)</f>
        <v>52</v>
      </c>
      <c r="D27" s="766"/>
      <c r="E27" s="765">
        <f>SUM(E28:E43)</f>
        <v>31</v>
      </c>
      <c r="F27" s="767"/>
      <c r="G27" s="765"/>
      <c r="H27" s="768">
        <f>SUM(H28:H43)</f>
        <v>27672</v>
      </c>
      <c r="I27" s="768">
        <f>SUM(I28:I43)</f>
        <v>1650</v>
      </c>
      <c r="J27" s="768">
        <f>SUM(J28:J39)</f>
        <v>0</v>
      </c>
      <c r="K27" s="768">
        <f>SUM(K28:K39)</f>
        <v>0</v>
      </c>
      <c r="L27" s="1023">
        <f>SUM(L28:L39)</f>
        <v>0</v>
      </c>
      <c r="M27" s="82"/>
      <c r="N27" s="82"/>
      <c r="O27" s="82"/>
      <c r="P27" s="82"/>
    </row>
    <row r="28" spans="1:16" s="738" customFormat="1" ht="15.75" customHeight="1" x14ac:dyDescent="0.25">
      <c r="A28" s="1016" t="s">
        <v>2601</v>
      </c>
      <c r="B28" s="747" t="s">
        <v>2604</v>
      </c>
      <c r="C28" s="748">
        <v>4</v>
      </c>
      <c r="D28" s="749">
        <v>1</v>
      </c>
      <c r="E28" s="750">
        <v>4</v>
      </c>
      <c r="F28" s="751">
        <v>1</v>
      </c>
      <c r="G28" s="750">
        <v>602</v>
      </c>
      <c r="H28" s="752">
        <f t="shared" ref="H28:H43" si="3">C28*D28*G28</f>
        <v>2408</v>
      </c>
      <c r="I28" s="751">
        <f t="shared" ref="I28:I43" si="4">C28*E28*F28*16.5</f>
        <v>264</v>
      </c>
      <c r="J28" s="751"/>
      <c r="K28" s="751"/>
      <c r="L28" s="1017"/>
      <c r="M28" s="1234"/>
      <c r="N28" s="82"/>
      <c r="O28" s="82"/>
      <c r="P28" s="82"/>
    </row>
    <row r="29" spans="1:16" s="738" customFormat="1" ht="15.75" customHeight="1" x14ac:dyDescent="0.25">
      <c r="A29" s="1018" t="s">
        <v>2603</v>
      </c>
      <c r="B29" s="753" t="s">
        <v>2606</v>
      </c>
      <c r="C29" s="754">
        <v>3</v>
      </c>
      <c r="D29" s="755">
        <v>1</v>
      </c>
      <c r="E29" s="756">
        <v>4</v>
      </c>
      <c r="F29" s="757">
        <v>1</v>
      </c>
      <c r="G29" s="756">
        <v>602</v>
      </c>
      <c r="H29" s="758">
        <f t="shared" si="3"/>
        <v>1806</v>
      </c>
      <c r="I29" s="757">
        <f t="shared" si="4"/>
        <v>198</v>
      </c>
      <c r="J29" s="757"/>
      <c r="K29" s="757"/>
      <c r="L29" s="1019"/>
      <c r="M29" s="1235"/>
      <c r="N29" s="82"/>
      <c r="O29" s="82"/>
      <c r="P29" s="82"/>
    </row>
    <row r="30" spans="1:16" s="738" customFormat="1" ht="15.75" customHeight="1" x14ac:dyDescent="0.25">
      <c r="A30" s="1018" t="s">
        <v>2605</v>
      </c>
      <c r="B30" s="753" t="s">
        <v>2608</v>
      </c>
      <c r="C30" s="754">
        <v>3</v>
      </c>
      <c r="D30" s="755">
        <v>1</v>
      </c>
      <c r="E30" s="756">
        <v>4</v>
      </c>
      <c r="F30" s="757">
        <v>1</v>
      </c>
      <c r="G30" s="756">
        <v>602</v>
      </c>
      <c r="H30" s="758">
        <f t="shared" si="3"/>
        <v>1806</v>
      </c>
      <c r="I30" s="757">
        <f t="shared" si="4"/>
        <v>198</v>
      </c>
      <c r="J30" s="757"/>
      <c r="K30" s="757"/>
      <c r="L30" s="1019"/>
      <c r="M30" s="1234"/>
      <c r="N30" s="82"/>
      <c r="O30" s="82"/>
      <c r="P30" s="82"/>
    </row>
    <row r="31" spans="1:16" s="738" customFormat="1" ht="15.75" customHeight="1" x14ac:dyDescent="0.25">
      <c r="A31" s="1018" t="s">
        <v>2607</v>
      </c>
      <c r="B31" s="753" t="s">
        <v>2610</v>
      </c>
      <c r="C31" s="754">
        <v>4</v>
      </c>
      <c r="D31" s="755">
        <v>1</v>
      </c>
      <c r="E31" s="756">
        <v>4</v>
      </c>
      <c r="F31" s="757">
        <v>1</v>
      </c>
      <c r="G31" s="756">
        <v>602</v>
      </c>
      <c r="H31" s="758">
        <f t="shared" si="3"/>
        <v>2408</v>
      </c>
      <c r="I31" s="757">
        <f t="shared" si="4"/>
        <v>264</v>
      </c>
      <c r="J31" s="757"/>
      <c r="K31" s="757"/>
      <c r="L31" s="1019"/>
      <c r="M31" s="82"/>
      <c r="N31" s="82"/>
      <c r="O31" s="82"/>
      <c r="P31" s="82"/>
    </row>
    <row r="32" spans="1:16" s="738" customFormat="1" ht="15.75" customHeight="1" x14ac:dyDescent="0.25">
      <c r="A32" s="1018" t="s">
        <v>2609</v>
      </c>
      <c r="B32" s="753" t="s">
        <v>2612</v>
      </c>
      <c r="C32" s="754">
        <v>2</v>
      </c>
      <c r="D32" s="755">
        <v>1</v>
      </c>
      <c r="E32" s="756">
        <v>4</v>
      </c>
      <c r="F32" s="757">
        <v>1</v>
      </c>
      <c r="G32" s="756">
        <v>602</v>
      </c>
      <c r="H32" s="758">
        <f t="shared" si="3"/>
        <v>1204</v>
      </c>
      <c r="I32" s="757">
        <f t="shared" si="4"/>
        <v>132</v>
      </c>
      <c r="J32" s="757"/>
      <c r="K32" s="757"/>
      <c r="L32" s="1019"/>
      <c r="M32" s="82"/>
      <c r="N32" s="82"/>
      <c r="O32" s="82"/>
      <c r="P32" s="82"/>
    </row>
    <row r="33" spans="1:16" s="738" customFormat="1" ht="15.75" customHeight="1" x14ac:dyDescent="0.25">
      <c r="A33" s="1018" t="s">
        <v>2611</v>
      </c>
      <c r="B33" s="753" t="s">
        <v>2614</v>
      </c>
      <c r="C33" s="754">
        <v>3</v>
      </c>
      <c r="D33" s="755">
        <v>1</v>
      </c>
      <c r="E33" s="756">
        <v>1</v>
      </c>
      <c r="F33" s="757">
        <v>1</v>
      </c>
      <c r="G33" s="756">
        <v>602</v>
      </c>
      <c r="H33" s="758">
        <f t="shared" si="3"/>
        <v>1806</v>
      </c>
      <c r="I33" s="757">
        <f t="shared" si="4"/>
        <v>49.5</v>
      </c>
      <c r="J33" s="757"/>
      <c r="K33" s="757"/>
      <c r="L33" s="1019"/>
      <c r="M33" s="82"/>
      <c r="N33" s="82"/>
      <c r="O33" s="82"/>
      <c r="P33" s="82"/>
    </row>
    <row r="34" spans="1:16" s="738" customFormat="1" ht="15.75" customHeight="1" x14ac:dyDescent="0.25">
      <c r="A34" s="1018" t="s">
        <v>2613</v>
      </c>
      <c r="B34" s="753" t="s">
        <v>2616</v>
      </c>
      <c r="C34" s="754">
        <v>3</v>
      </c>
      <c r="D34" s="755">
        <v>1</v>
      </c>
      <c r="E34" s="756">
        <v>1</v>
      </c>
      <c r="F34" s="757">
        <v>1</v>
      </c>
      <c r="G34" s="756">
        <v>602</v>
      </c>
      <c r="H34" s="758">
        <f t="shared" si="3"/>
        <v>1806</v>
      </c>
      <c r="I34" s="757">
        <f t="shared" si="4"/>
        <v>49.5</v>
      </c>
      <c r="J34" s="757"/>
      <c r="K34" s="757"/>
      <c r="L34" s="1019"/>
      <c r="M34" s="82"/>
      <c r="N34" s="82"/>
      <c r="O34" s="82"/>
      <c r="P34" s="82"/>
    </row>
    <row r="35" spans="1:16" s="738" customFormat="1" ht="15.75" customHeight="1" x14ac:dyDescent="0.25">
      <c r="A35" s="1018" t="s">
        <v>2615</v>
      </c>
      <c r="B35" s="753" t="s">
        <v>2618</v>
      </c>
      <c r="C35" s="754">
        <v>2</v>
      </c>
      <c r="D35" s="755">
        <v>1</v>
      </c>
      <c r="E35" s="756">
        <v>1</v>
      </c>
      <c r="F35" s="757">
        <v>1</v>
      </c>
      <c r="G35" s="756">
        <v>602</v>
      </c>
      <c r="H35" s="758">
        <f t="shared" si="3"/>
        <v>1204</v>
      </c>
      <c r="I35" s="757">
        <f t="shared" si="4"/>
        <v>33</v>
      </c>
      <c r="J35" s="757"/>
      <c r="K35" s="757"/>
      <c r="L35" s="1019"/>
      <c r="M35" s="82"/>
      <c r="N35" s="82"/>
      <c r="O35" s="82"/>
      <c r="P35" s="82"/>
    </row>
    <row r="36" spans="1:16" s="738" customFormat="1" ht="15.75" customHeight="1" x14ac:dyDescent="0.25">
      <c r="A36" s="1018" t="s">
        <v>2617</v>
      </c>
      <c r="B36" s="753" t="s">
        <v>2620</v>
      </c>
      <c r="C36" s="754">
        <v>4</v>
      </c>
      <c r="D36" s="755">
        <v>1</v>
      </c>
      <c r="E36" s="756">
        <v>1</v>
      </c>
      <c r="F36" s="757">
        <v>1</v>
      </c>
      <c r="G36" s="756">
        <v>602</v>
      </c>
      <c r="H36" s="758">
        <f t="shared" si="3"/>
        <v>2408</v>
      </c>
      <c r="I36" s="757">
        <f t="shared" si="4"/>
        <v>66</v>
      </c>
      <c r="J36" s="757"/>
      <c r="K36" s="757"/>
      <c r="L36" s="1019"/>
      <c r="M36" s="82"/>
      <c r="N36" s="82"/>
      <c r="O36" s="82"/>
      <c r="P36" s="82"/>
    </row>
    <row r="37" spans="1:16" s="738" customFormat="1" ht="15.75" customHeight="1" x14ac:dyDescent="0.25">
      <c r="A37" s="1018" t="s">
        <v>2619</v>
      </c>
      <c r="B37" s="753" t="s">
        <v>2622</v>
      </c>
      <c r="C37" s="754">
        <v>2</v>
      </c>
      <c r="D37" s="755">
        <v>1</v>
      </c>
      <c r="E37" s="756">
        <v>1</v>
      </c>
      <c r="F37" s="757">
        <v>1</v>
      </c>
      <c r="G37" s="756">
        <v>602</v>
      </c>
      <c r="H37" s="758">
        <f t="shared" si="3"/>
        <v>1204</v>
      </c>
      <c r="I37" s="757">
        <f t="shared" si="4"/>
        <v>33</v>
      </c>
      <c r="J37" s="757"/>
      <c r="K37" s="757"/>
      <c r="L37" s="1019"/>
      <c r="M37" s="82"/>
      <c r="N37" s="82"/>
      <c r="O37" s="82"/>
      <c r="P37" s="82"/>
    </row>
    <row r="38" spans="1:16" x14ac:dyDescent="0.25">
      <c r="A38" s="1018" t="s">
        <v>2621</v>
      </c>
      <c r="B38" s="753" t="s">
        <v>2624</v>
      </c>
      <c r="C38" s="754">
        <v>2</v>
      </c>
      <c r="D38" s="755">
        <v>1</v>
      </c>
      <c r="E38" s="756">
        <v>1</v>
      </c>
      <c r="F38" s="757">
        <v>1</v>
      </c>
      <c r="G38" s="756">
        <v>602</v>
      </c>
      <c r="H38" s="758">
        <f t="shared" si="3"/>
        <v>1204</v>
      </c>
      <c r="I38" s="757">
        <f t="shared" si="4"/>
        <v>33</v>
      </c>
      <c r="J38" s="757"/>
      <c r="K38" s="757"/>
      <c r="L38" s="1019"/>
      <c r="M38" s="18"/>
      <c r="N38" s="18"/>
      <c r="O38" s="18"/>
      <c r="P38" s="18"/>
    </row>
    <row r="39" spans="1:16" ht="25.5" x14ac:dyDescent="0.25">
      <c r="A39" s="1018" t="s">
        <v>2623</v>
      </c>
      <c r="B39" s="753" t="s">
        <v>2626</v>
      </c>
      <c r="C39" s="754">
        <v>4</v>
      </c>
      <c r="D39" s="755">
        <v>1</v>
      </c>
      <c r="E39" s="756">
        <v>1</v>
      </c>
      <c r="F39" s="757">
        <v>1</v>
      </c>
      <c r="G39" s="756">
        <v>602</v>
      </c>
      <c r="H39" s="758">
        <f t="shared" si="3"/>
        <v>2408</v>
      </c>
      <c r="I39" s="757">
        <f t="shared" si="4"/>
        <v>66</v>
      </c>
      <c r="J39" s="757"/>
      <c r="K39" s="757"/>
      <c r="L39" s="1019"/>
      <c r="M39" s="18"/>
      <c r="N39" s="18"/>
      <c r="O39" s="18"/>
      <c r="P39" s="18"/>
    </row>
    <row r="40" spans="1:16" x14ac:dyDescent="0.25">
      <c r="A40" s="1210" t="s">
        <v>2625</v>
      </c>
      <c r="B40" s="1208" t="s">
        <v>2943</v>
      </c>
      <c r="C40" s="754">
        <v>3</v>
      </c>
      <c r="D40" s="755">
        <v>1</v>
      </c>
      <c r="E40" s="756">
        <v>1</v>
      </c>
      <c r="F40" s="757">
        <v>1</v>
      </c>
      <c r="G40" s="756">
        <v>375</v>
      </c>
      <c r="H40" s="758">
        <f t="shared" si="3"/>
        <v>1125</v>
      </c>
      <c r="I40" s="757">
        <f t="shared" si="4"/>
        <v>49.5</v>
      </c>
      <c r="J40" s="757"/>
      <c r="K40" s="757"/>
      <c r="L40" s="1019"/>
      <c r="M40" s="18"/>
      <c r="N40" s="18"/>
      <c r="O40" s="18"/>
      <c r="P40" s="18"/>
    </row>
    <row r="41" spans="1:16" x14ac:dyDescent="0.25">
      <c r="A41" s="1210" t="s">
        <v>2944</v>
      </c>
      <c r="B41" s="1208" t="s">
        <v>2945</v>
      </c>
      <c r="C41" s="754">
        <v>6</v>
      </c>
      <c r="D41" s="755">
        <v>1</v>
      </c>
      <c r="E41" s="756">
        <v>1</v>
      </c>
      <c r="F41" s="757">
        <v>1</v>
      </c>
      <c r="G41" s="756">
        <v>375</v>
      </c>
      <c r="H41" s="758">
        <f t="shared" si="3"/>
        <v>2250</v>
      </c>
      <c r="I41" s="757">
        <f t="shared" si="4"/>
        <v>99</v>
      </c>
      <c r="J41" s="757"/>
      <c r="K41" s="757"/>
      <c r="L41" s="1019"/>
      <c r="M41" s="18"/>
      <c r="N41" s="18"/>
      <c r="O41" s="18"/>
      <c r="P41" s="18"/>
    </row>
    <row r="42" spans="1:16" x14ac:dyDescent="0.25">
      <c r="A42" s="1210" t="s">
        <v>2946</v>
      </c>
      <c r="B42" s="1208" t="s">
        <v>2947</v>
      </c>
      <c r="C42" s="754">
        <v>3</v>
      </c>
      <c r="D42" s="755">
        <v>1</v>
      </c>
      <c r="E42" s="756">
        <v>1</v>
      </c>
      <c r="F42" s="757">
        <v>1</v>
      </c>
      <c r="G42" s="756">
        <v>375</v>
      </c>
      <c r="H42" s="758">
        <f t="shared" si="3"/>
        <v>1125</v>
      </c>
      <c r="I42" s="757">
        <f t="shared" si="4"/>
        <v>49.5</v>
      </c>
      <c r="J42" s="757"/>
      <c r="K42" s="757"/>
      <c r="L42" s="1019"/>
      <c r="M42" s="18"/>
      <c r="N42" s="18"/>
      <c r="O42" s="18"/>
      <c r="P42" s="18"/>
    </row>
    <row r="43" spans="1:16" ht="15.75" thickBot="1" x14ac:dyDescent="0.3">
      <c r="A43" s="1211" t="s">
        <v>2948</v>
      </c>
      <c r="B43" s="1212" t="s">
        <v>2949</v>
      </c>
      <c r="C43" s="1024">
        <v>4</v>
      </c>
      <c r="D43" s="1025">
        <v>1</v>
      </c>
      <c r="E43" s="1026">
        <v>1</v>
      </c>
      <c r="F43" s="1027">
        <v>1</v>
      </c>
      <c r="G43" s="1026">
        <v>375</v>
      </c>
      <c r="H43" s="1028">
        <f t="shared" si="3"/>
        <v>1500</v>
      </c>
      <c r="I43" s="1027">
        <f t="shared" si="4"/>
        <v>66</v>
      </c>
      <c r="J43" s="1027"/>
      <c r="K43" s="1027"/>
      <c r="L43" s="1029"/>
      <c r="M43" s="18"/>
      <c r="N43" s="18"/>
      <c r="O43" s="18"/>
      <c r="P43" s="18"/>
    </row>
    <row r="44" spans="1:16" ht="15.75" thickTop="1" x14ac:dyDescent="0.25">
      <c r="A44" s="16"/>
      <c r="B44" s="16"/>
      <c r="C44" s="17"/>
      <c r="D44" s="725"/>
      <c r="E44" s="17"/>
      <c r="F44" s="17"/>
      <c r="G44" s="17"/>
      <c r="H44" s="1299" t="s">
        <v>2951</v>
      </c>
      <c r="I44" s="1299"/>
      <c r="J44" s="1299"/>
      <c r="K44" s="17"/>
      <c r="L44" s="17"/>
      <c r="M44" s="18"/>
      <c r="N44" s="18"/>
      <c r="O44" s="18"/>
      <c r="P44" s="18"/>
    </row>
    <row r="45" spans="1:16" x14ac:dyDescent="0.25">
      <c r="A45" s="16"/>
      <c r="B45" s="16"/>
      <c r="C45" s="17"/>
      <c r="D45" s="725"/>
      <c r="E45" s="17"/>
      <c r="F45" s="17"/>
      <c r="G45" s="17"/>
      <c r="H45" s="1269" t="s">
        <v>32</v>
      </c>
      <c r="I45" s="1269"/>
      <c r="J45" s="1269"/>
      <c r="K45" s="17"/>
      <c r="L45" s="17"/>
      <c r="M45" s="18"/>
      <c r="N45" s="18"/>
      <c r="O45" s="18"/>
      <c r="P45" s="18"/>
    </row>
    <row r="46" spans="1:16" x14ac:dyDescent="0.25">
      <c r="A46" s="16"/>
      <c r="B46" s="16"/>
      <c r="C46" s="17"/>
      <c r="D46" s="725"/>
      <c r="E46" s="17"/>
      <c r="F46" s="17"/>
      <c r="G46" s="17"/>
      <c r="H46" s="190"/>
      <c r="I46" s="190"/>
      <c r="J46" s="190"/>
      <c r="K46" s="17"/>
      <c r="L46" s="17"/>
      <c r="M46" s="18"/>
      <c r="N46" s="18"/>
      <c r="O46" s="18"/>
      <c r="P46" s="18"/>
    </row>
    <row r="47" spans="1:16" x14ac:dyDescent="0.25">
      <c r="A47" s="16"/>
      <c r="B47" s="16"/>
      <c r="C47" s="17"/>
      <c r="D47" s="725"/>
      <c r="E47" s="17"/>
      <c r="F47" s="17"/>
      <c r="G47" s="17"/>
      <c r="H47" s="190"/>
      <c r="I47" s="190"/>
      <c r="J47" s="190"/>
      <c r="K47" s="17"/>
      <c r="L47" s="17"/>
      <c r="M47" s="18"/>
      <c r="N47" s="18"/>
      <c r="O47" s="18"/>
      <c r="P47" s="18"/>
    </row>
    <row r="48" spans="1:16" x14ac:dyDescent="0.25">
      <c r="A48" s="16"/>
      <c r="B48" s="16"/>
      <c r="C48" s="17"/>
      <c r="D48" s="725"/>
      <c r="E48" s="17"/>
      <c r="F48" s="17"/>
      <c r="G48" s="17"/>
      <c r="H48" s="190"/>
      <c r="I48" s="190"/>
      <c r="J48" s="190"/>
      <c r="K48" s="17"/>
      <c r="L48" s="17"/>
      <c r="M48" s="18"/>
      <c r="N48" s="18"/>
      <c r="O48" s="18"/>
      <c r="P48" s="18"/>
    </row>
    <row r="49" spans="1:16" x14ac:dyDescent="0.25">
      <c r="A49" s="16"/>
      <c r="B49" s="16"/>
      <c r="C49" s="17"/>
      <c r="D49" s="725"/>
      <c r="E49" s="17"/>
      <c r="F49" s="17"/>
      <c r="G49" s="17"/>
      <c r="H49" s="190"/>
      <c r="I49" s="190"/>
      <c r="J49" s="190"/>
      <c r="K49" s="17"/>
      <c r="L49" s="17"/>
      <c r="M49" s="18"/>
      <c r="N49" s="18"/>
      <c r="O49" s="18"/>
      <c r="P49" s="18"/>
    </row>
    <row r="50" spans="1:16" x14ac:dyDescent="0.25">
      <c r="A50" s="16"/>
      <c r="B50" s="16"/>
      <c r="C50" s="17"/>
      <c r="D50" s="725"/>
      <c r="E50" s="17"/>
      <c r="F50" s="17"/>
      <c r="G50" s="17"/>
      <c r="H50" s="190"/>
      <c r="I50" s="190"/>
      <c r="J50" s="190"/>
      <c r="K50" s="17"/>
      <c r="L50" s="17"/>
      <c r="M50" s="18"/>
      <c r="N50" s="18"/>
      <c r="O50" s="18"/>
      <c r="P50" s="18"/>
    </row>
    <row r="51" spans="1:16" x14ac:dyDescent="0.2">
      <c r="A51" s="16"/>
      <c r="B51" s="16"/>
      <c r="C51" s="17"/>
      <c r="D51" s="725"/>
      <c r="E51" s="17"/>
      <c r="F51" s="17"/>
      <c r="G51" s="17"/>
      <c r="H51" s="1310" t="s">
        <v>2826</v>
      </c>
      <c r="I51" s="1310"/>
      <c r="J51" s="1310"/>
      <c r="K51" s="17"/>
      <c r="L51" s="17"/>
      <c r="M51" s="18"/>
      <c r="N51" s="18"/>
      <c r="O51" s="18"/>
      <c r="P51" s="18"/>
    </row>
    <row r="52" spans="1:16" x14ac:dyDescent="0.25">
      <c r="A52" s="16"/>
      <c r="B52" s="16"/>
      <c r="C52" s="17"/>
      <c r="D52" s="725"/>
      <c r="E52" s="17"/>
      <c r="F52" s="17"/>
      <c r="G52" s="17"/>
      <c r="H52" s="17"/>
      <c r="I52" s="17"/>
      <c r="J52" s="17"/>
      <c r="K52" s="17"/>
      <c r="L52" s="17"/>
      <c r="M52" s="18"/>
      <c r="N52" s="18"/>
      <c r="O52" s="18"/>
      <c r="P52" s="18"/>
    </row>
    <row r="53" spans="1:16" x14ac:dyDescent="0.25">
      <c r="A53" s="16"/>
      <c r="B53" s="16"/>
      <c r="C53" s="17"/>
      <c r="D53" s="725"/>
      <c r="E53" s="17"/>
      <c r="F53" s="17"/>
      <c r="G53" s="17"/>
      <c r="H53" s="17"/>
      <c r="I53" s="17"/>
      <c r="J53" s="17"/>
      <c r="K53" s="17"/>
      <c r="L53" s="17"/>
      <c r="M53" s="18"/>
      <c r="N53" s="18"/>
      <c r="O53" s="18"/>
      <c r="P53" s="18"/>
    </row>
    <row r="54" spans="1:16" x14ac:dyDescent="0.25">
      <c r="A54" s="16"/>
      <c r="B54" s="16"/>
      <c r="C54" s="17"/>
      <c r="D54" s="725"/>
      <c r="E54" s="17"/>
      <c r="F54" s="17"/>
      <c r="G54" s="17"/>
      <c r="H54" s="17"/>
      <c r="I54" s="17"/>
      <c r="J54" s="17"/>
      <c r="K54" s="17"/>
      <c r="L54" s="17"/>
      <c r="M54" s="18"/>
      <c r="N54" s="18"/>
      <c r="O54" s="18"/>
      <c r="P54" s="18"/>
    </row>
    <row r="55" spans="1:16" x14ac:dyDescent="0.25">
      <c r="A55" s="16"/>
      <c r="B55" s="16"/>
      <c r="C55" s="17"/>
      <c r="D55" s="725"/>
      <c r="E55" s="17"/>
      <c r="F55" s="17"/>
      <c r="G55" s="17"/>
      <c r="H55" s="17"/>
      <c r="I55" s="17"/>
      <c r="J55" s="17"/>
      <c r="K55" s="17"/>
      <c r="L55" s="17"/>
      <c r="M55" s="18"/>
      <c r="N55" s="18"/>
      <c r="O55" s="18"/>
      <c r="P55" s="18"/>
    </row>
    <row r="56" spans="1:16" x14ac:dyDescent="0.25">
      <c r="A56" s="16"/>
      <c r="B56" s="16"/>
      <c r="C56" s="17"/>
      <c r="D56" s="725"/>
      <c r="E56" s="17"/>
      <c r="F56" s="17"/>
      <c r="G56" s="17"/>
      <c r="H56" s="17"/>
      <c r="I56" s="17"/>
      <c r="J56" s="17"/>
      <c r="K56" s="17"/>
      <c r="L56" s="17"/>
      <c r="M56" s="18"/>
      <c r="N56" s="18"/>
      <c r="O56" s="18"/>
      <c r="P56" s="18"/>
    </row>
    <row r="57" spans="1:16" x14ac:dyDescent="0.25">
      <c r="A57" s="16"/>
      <c r="B57" s="16"/>
      <c r="C57" s="17"/>
      <c r="D57" s="725"/>
      <c r="E57" s="17"/>
      <c r="F57" s="17"/>
      <c r="G57" s="17"/>
      <c r="H57" s="17"/>
      <c r="I57" s="17"/>
      <c r="J57" s="17"/>
      <c r="K57" s="17"/>
      <c r="L57" s="17"/>
    </row>
  </sheetData>
  <mergeCells count="19">
    <mergeCell ref="A1:C1"/>
    <mergeCell ref="A2:C2"/>
    <mergeCell ref="J2:L2"/>
    <mergeCell ref="A3:L3"/>
    <mergeCell ref="A5:L5"/>
    <mergeCell ref="J7:L7"/>
    <mergeCell ref="H44:J44"/>
    <mergeCell ref="H45:J45"/>
    <mergeCell ref="H51:J51"/>
    <mergeCell ref="A4:L4"/>
    <mergeCell ref="A7:A8"/>
    <mergeCell ref="B7:B8"/>
    <mergeCell ref="C7:C8"/>
    <mergeCell ref="D7:D8"/>
    <mergeCell ref="E7:E8"/>
    <mergeCell ref="F7:F8"/>
    <mergeCell ref="G7:G8"/>
    <mergeCell ref="H7:H8"/>
    <mergeCell ref="I7:I8"/>
  </mergeCells>
  <phoneticPr fontId="54" type="noConversion"/>
  <pageMargins left="0" right="0" top="0" bottom="0" header="0" footer="0"/>
  <pageSetup paperSize="9" scale="8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Q43"/>
  <sheetViews>
    <sheetView topLeftCell="F1" zoomScale="131" zoomScaleNormal="131" workbookViewId="0">
      <pane ySplit="7" topLeftCell="A14" activePane="bottomLeft" state="frozen"/>
      <selection pane="bottomLeft" activeCell="L40" sqref="L40"/>
    </sheetView>
  </sheetViews>
  <sheetFormatPr defaultColWidth="8.7109375" defaultRowHeight="15" x14ac:dyDescent="0.25"/>
  <cols>
    <col min="1" max="1" width="4.7109375" style="491" customWidth="1"/>
    <col min="2" max="2" width="28.28515625" style="626" customWidth="1"/>
    <col min="3" max="3" width="16.42578125" style="626" customWidth="1"/>
    <col min="4" max="5" width="7.140625" style="489" customWidth="1"/>
    <col min="6" max="6" width="9.42578125" style="489" customWidth="1"/>
    <col min="7" max="7" width="8.140625" style="489" customWidth="1"/>
    <col min="8" max="8" width="6.7109375" style="489" customWidth="1"/>
    <col min="9" max="9" width="7.140625" style="489" customWidth="1"/>
    <col min="10" max="10" width="6.42578125" style="489" customWidth="1"/>
    <col min="11" max="11" width="8.7109375" style="489" customWidth="1"/>
    <col min="12" max="12" width="7.7109375" style="627" customWidth="1"/>
    <col min="13" max="13" width="7.42578125" style="627" customWidth="1"/>
    <col min="14" max="14" width="7.42578125" style="489" customWidth="1"/>
    <col min="15" max="15" width="9.140625" style="489" customWidth="1"/>
    <col min="16" max="16" width="38" style="489" bestFit="1" customWidth="1"/>
    <col min="17" max="16384" width="8.7109375" style="489"/>
  </cols>
  <sheetData>
    <row r="1" spans="1:16" ht="15.75" x14ac:dyDescent="0.25">
      <c r="A1" s="1332" t="s">
        <v>0</v>
      </c>
      <c r="B1" s="1332"/>
      <c r="C1" s="1332"/>
      <c r="D1" s="1329"/>
      <c r="E1" s="1329"/>
      <c r="F1" s="1329"/>
      <c r="G1" s="1329"/>
      <c r="H1" s="1329"/>
      <c r="I1" s="1329"/>
      <c r="J1" s="1329"/>
      <c r="K1" s="1329"/>
      <c r="L1" s="1329"/>
      <c r="M1" s="1329"/>
      <c r="N1" s="1329"/>
      <c r="O1" s="1329"/>
      <c r="P1" s="614" t="s">
        <v>116</v>
      </c>
    </row>
    <row r="2" spans="1:16" ht="16.5" customHeight="1" x14ac:dyDescent="0.25">
      <c r="A2" s="1324" t="s">
        <v>2487</v>
      </c>
      <c r="B2" s="1324"/>
      <c r="C2" s="1324"/>
      <c r="D2" s="1330"/>
      <c r="E2" s="1330"/>
      <c r="F2" s="1330"/>
      <c r="G2" s="1330"/>
      <c r="H2" s="1330"/>
      <c r="I2" s="1330"/>
      <c r="J2" s="1330"/>
      <c r="K2" s="1330"/>
      <c r="L2" s="1330"/>
      <c r="M2" s="1330"/>
      <c r="N2" s="1330"/>
      <c r="O2" s="1330"/>
      <c r="P2" s="615"/>
    </row>
    <row r="3" spans="1:16" ht="19.5" customHeight="1" x14ac:dyDescent="0.25">
      <c r="A3" s="1331" t="s">
        <v>527</v>
      </c>
      <c r="B3" s="1331"/>
      <c r="C3" s="1331"/>
      <c r="D3" s="1331"/>
      <c r="E3" s="1331"/>
      <c r="F3" s="1331"/>
      <c r="G3" s="1331"/>
      <c r="H3" s="1331"/>
      <c r="I3" s="1331"/>
      <c r="J3" s="1331"/>
      <c r="K3" s="1331"/>
      <c r="L3" s="1331"/>
      <c r="M3" s="1331"/>
      <c r="N3" s="1331"/>
      <c r="O3" s="1331"/>
      <c r="P3" s="1331"/>
    </row>
    <row r="4" spans="1:16" ht="15.75" thickBot="1" x14ac:dyDescent="0.3">
      <c r="A4" s="616"/>
      <c r="B4" s="490"/>
      <c r="C4" s="490"/>
      <c r="D4" s="490"/>
      <c r="E4" s="490"/>
      <c r="F4" s="490"/>
      <c r="G4" s="1336" t="s">
        <v>117</v>
      </c>
      <c r="H4" s="1336"/>
      <c r="I4" s="1336"/>
      <c r="J4" s="1336"/>
      <c r="K4" s="1336"/>
      <c r="L4" s="1336"/>
      <c r="M4" s="1336"/>
      <c r="N4" s="1336"/>
      <c r="O4" s="1336"/>
      <c r="P4" s="1336"/>
    </row>
    <row r="5" spans="1:16" ht="29.25" customHeight="1" thickTop="1" x14ac:dyDescent="0.25">
      <c r="A5" s="1325" t="s">
        <v>3</v>
      </c>
      <c r="B5" s="1327" t="s">
        <v>118</v>
      </c>
      <c r="C5" s="1327" t="s">
        <v>113</v>
      </c>
      <c r="D5" s="1333" t="s">
        <v>119</v>
      </c>
      <c r="E5" s="1333"/>
      <c r="F5" s="1333"/>
      <c r="G5" s="1333"/>
      <c r="H5" s="1334" t="s">
        <v>120</v>
      </c>
      <c r="I5" s="1334"/>
      <c r="J5" s="1334"/>
      <c r="K5" s="1334"/>
      <c r="L5" s="1335" t="s">
        <v>121</v>
      </c>
      <c r="M5" s="1335"/>
      <c r="N5" s="1335"/>
      <c r="O5" s="1335"/>
      <c r="P5" s="1337" t="s">
        <v>528</v>
      </c>
    </row>
    <row r="6" spans="1:16" ht="38.25" x14ac:dyDescent="0.25">
      <c r="A6" s="1326"/>
      <c r="B6" s="1328"/>
      <c r="C6" s="1328"/>
      <c r="D6" s="629" t="s">
        <v>122</v>
      </c>
      <c r="E6" s="629" t="s">
        <v>123</v>
      </c>
      <c r="F6" s="629" t="s">
        <v>124</v>
      </c>
      <c r="G6" s="629" t="s">
        <v>125</v>
      </c>
      <c r="H6" s="600" t="s">
        <v>122</v>
      </c>
      <c r="I6" s="600" t="s">
        <v>123</v>
      </c>
      <c r="J6" s="600" t="s">
        <v>124</v>
      </c>
      <c r="K6" s="600" t="s">
        <v>125</v>
      </c>
      <c r="L6" s="635" t="s">
        <v>122</v>
      </c>
      <c r="M6" s="635" t="s">
        <v>123</v>
      </c>
      <c r="N6" s="636" t="s">
        <v>124</v>
      </c>
      <c r="O6" s="636" t="s">
        <v>125</v>
      </c>
      <c r="P6" s="1338"/>
    </row>
    <row r="7" spans="1:16" x14ac:dyDescent="0.25">
      <c r="A7" s="1030" t="s">
        <v>90</v>
      </c>
      <c r="B7" s="617" t="s">
        <v>91</v>
      </c>
      <c r="C7" s="618" t="s">
        <v>92</v>
      </c>
      <c r="D7" s="630" t="s">
        <v>93</v>
      </c>
      <c r="E7" s="630" t="s">
        <v>94</v>
      </c>
      <c r="F7" s="630" t="s">
        <v>114</v>
      </c>
      <c r="G7" s="630" t="s">
        <v>95</v>
      </c>
      <c r="H7" s="601" t="s">
        <v>115</v>
      </c>
      <c r="I7" s="601" t="s">
        <v>126</v>
      </c>
      <c r="J7" s="601" t="s">
        <v>96</v>
      </c>
      <c r="K7" s="602" t="s">
        <v>97</v>
      </c>
      <c r="L7" s="637" t="s">
        <v>98</v>
      </c>
      <c r="M7" s="637" t="s">
        <v>99</v>
      </c>
      <c r="N7" s="638" t="s">
        <v>100</v>
      </c>
      <c r="O7" s="638" t="s">
        <v>101</v>
      </c>
      <c r="P7" s="1031" t="s">
        <v>102</v>
      </c>
    </row>
    <row r="8" spans="1:16" s="620" customFormat="1" ht="25.5" x14ac:dyDescent="0.25">
      <c r="A8" s="1032"/>
      <c r="B8" s="619" t="s">
        <v>2488</v>
      </c>
      <c r="C8" s="488"/>
      <c r="D8" s="631"/>
      <c r="E8" s="631"/>
      <c r="F8" s="631"/>
      <c r="G8" s="631"/>
      <c r="H8" s="603"/>
      <c r="I8" s="603"/>
      <c r="J8" s="603"/>
      <c r="K8" s="603"/>
      <c r="L8" s="639"/>
      <c r="M8" s="639"/>
      <c r="N8" s="640"/>
      <c r="O8" s="640"/>
      <c r="P8" s="1033"/>
    </row>
    <row r="9" spans="1:16" x14ac:dyDescent="0.25">
      <c r="A9" s="1032"/>
      <c r="B9" s="619" t="s">
        <v>2500</v>
      </c>
      <c r="C9" s="488"/>
      <c r="D9" s="631"/>
      <c r="E9" s="631"/>
      <c r="F9" s="631"/>
      <c r="G9" s="631"/>
      <c r="H9" s="603"/>
      <c r="I9" s="603"/>
      <c r="J9" s="603"/>
      <c r="K9" s="603"/>
      <c r="L9" s="639"/>
      <c r="M9" s="639"/>
      <c r="N9" s="640"/>
      <c r="O9" s="640"/>
      <c r="P9" s="1033"/>
    </row>
    <row r="10" spans="1:16" x14ac:dyDescent="0.25">
      <c r="A10" s="1032"/>
      <c r="B10" s="619" t="s">
        <v>2925</v>
      </c>
      <c r="C10" s="488"/>
      <c r="D10" s="631"/>
      <c r="E10" s="631"/>
      <c r="F10" s="631"/>
      <c r="G10" s="631"/>
      <c r="H10" s="603"/>
      <c r="I10" s="603"/>
      <c r="J10" s="603"/>
      <c r="K10" s="603"/>
      <c r="L10" s="639"/>
      <c r="M10" s="639"/>
      <c r="N10" s="640"/>
      <c r="O10" s="640"/>
      <c r="P10" s="1033"/>
    </row>
    <row r="11" spans="1:16" ht="25.5" x14ac:dyDescent="0.25">
      <c r="A11" s="1032"/>
      <c r="B11" s="619" t="s">
        <v>235</v>
      </c>
      <c r="C11" s="488"/>
      <c r="D11" s="631"/>
      <c r="E11" s="631"/>
      <c r="F11" s="631"/>
      <c r="G11" s="631"/>
      <c r="H11" s="603"/>
      <c r="I11" s="603"/>
      <c r="J11" s="603"/>
      <c r="K11" s="603"/>
      <c r="L11" s="639"/>
      <c r="M11" s="639"/>
      <c r="N11" s="640"/>
      <c r="O11" s="640"/>
      <c r="P11" s="1033"/>
    </row>
    <row r="12" spans="1:16" ht="25.5" x14ac:dyDescent="0.25">
      <c r="A12" s="1032"/>
      <c r="B12" s="619" t="s">
        <v>2926</v>
      </c>
      <c r="C12" s="488"/>
      <c r="D12" s="631"/>
      <c r="E12" s="631"/>
      <c r="F12" s="631"/>
      <c r="G12" s="631"/>
      <c r="H12" s="603"/>
      <c r="I12" s="603"/>
      <c r="J12" s="603"/>
      <c r="K12" s="603"/>
      <c r="L12" s="639"/>
      <c r="M12" s="639"/>
      <c r="N12" s="640"/>
      <c r="O12" s="640"/>
      <c r="P12" s="1033"/>
    </row>
    <row r="13" spans="1:16" ht="25.5" x14ac:dyDescent="0.25">
      <c r="A13" s="1032"/>
      <c r="B13" s="619" t="s">
        <v>236</v>
      </c>
      <c r="C13" s="488"/>
      <c r="D13" s="631"/>
      <c r="E13" s="631"/>
      <c r="F13" s="631"/>
      <c r="G13" s="631"/>
      <c r="H13" s="603"/>
      <c r="I13" s="603"/>
      <c r="J13" s="603"/>
      <c r="K13" s="603"/>
      <c r="L13" s="639"/>
      <c r="M13" s="639"/>
      <c r="N13" s="640"/>
      <c r="O13" s="640"/>
      <c r="P13" s="1033"/>
    </row>
    <row r="14" spans="1:16" x14ac:dyDescent="0.25">
      <c r="A14" s="1034" t="s">
        <v>17</v>
      </c>
      <c r="B14" s="646" t="s">
        <v>2490</v>
      </c>
      <c r="C14" s="647"/>
      <c r="D14" s="648">
        <f>SUM(D15:D17)</f>
        <v>1950</v>
      </c>
      <c r="E14" s="648">
        <f t="shared" ref="E14:K14" si="0">SUM(E15:E17)</f>
        <v>810</v>
      </c>
      <c r="F14" s="648">
        <f t="shared" si="0"/>
        <v>660</v>
      </c>
      <c r="G14" s="648">
        <f t="shared" si="0"/>
        <v>480</v>
      </c>
      <c r="H14" s="648">
        <f t="shared" si="0"/>
        <v>1446</v>
      </c>
      <c r="I14" s="648">
        <f t="shared" si="0"/>
        <v>648</v>
      </c>
      <c r="J14" s="648">
        <f t="shared" si="0"/>
        <v>462</v>
      </c>
      <c r="K14" s="648">
        <f t="shared" si="0"/>
        <v>336</v>
      </c>
      <c r="L14" s="649">
        <f>SUM(L15:L17)</f>
        <v>504</v>
      </c>
      <c r="M14" s="649">
        <f>E14-I14</f>
        <v>162</v>
      </c>
      <c r="N14" s="648">
        <f>F14-J14</f>
        <v>198</v>
      </c>
      <c r="O14" s="648">
        <f>SUM(O15:O17)</f>
        <v>144</v>
      </c>
      <c r="P14" s="1035"/>
    </row>
    <row r="15" spans="1:16" ht="19.5" customHeight="1" x14ac:dyDescent="0.25">
      <c r="A15" s="1036">
        <v>1</v>
      </c>
      <c r="B15" s="609" t="s">
        <v>2376</v>
      </c>
      <c r="C15" s="610" t="s">
        <v>2493</v>
      </c>
      <c r="D15" s="598">
        <f t="shared" ref="D15:D16" si="1">E15+F15+G15</f>
        <v>650</v>
      </c>
      <c r="E15" s="598">
        <v>270</v>
      </c>
      <c r="F15" s="598">
        <v>220</v>
      </c>
      <c r="G15" s="598">
        <v>160</v>
      </c>
      <c r="H15" s="604">
        <f t="shared" ref="H15:H16" si="2">SUM(I15+J15+K15)</f>
        <v>482</v>
      </c>
      <c r="I15" s="604">
        <f t="shared" ref="I15:I16" si="3">E15*80%</f>
        <v>216</v>
      </c>
      <c r="J15" s="604">
        <f t="shared" ref="J15:J16" si="4">F15*70%</f>
        <v>154</v>
      </c>
      <c r="K15" s="604">
        <f t="shared" ref="K15:K16" si="5">G15*70%</f>
        <v>112</v>
      </c>
      <c r="L15" s="641">
        <f t="shared" ref="L15:L16" si="6">D15-H15</f>
        <v>168</v>
      </c>
      <c r="M15" s="641">
        <f t="shared" ref="M15:M16" si="7">E15-I15</f>
        <v>54</v>
      </c>
      <c r="N15" s="642">
        <f t="shared" ref="N15:N16" si="8">F15-J15</f>
        <v>66</v>
      </c>
      <c r="O15" s="652">
        <f t="shared" ref="O15:O17" si="9">G15-K15</f>
        <v>48</v>
      </c>
      <c r="P15" s="1037" t="s">
        <v>2921</v>
      </c>
    </row>
    <row r="16" spans="1:16" ht="24.75" customHeight="1" x14ac:dyDescent="0.25">
      <c r="A16" s="1036">
        <v>2</v>
      </c>
      <c r="B16" s="609" t="s">
        <v>2359</v>
      </c>
      <c r="C16" s="610" t="s">
        <v>2493</v>
      </c>
      <c r="D16" s="598">
        <f t="shared" si="1"/>
        <v>650</v>
      </c>
      <c r="E16" s="598">
        <v>270</v>
      </c>
      <c r="F16" s="598">
        <v>220</v>
      </c>
      <c r="G16" s="598">
        <v>160</v>
      </c>
      <c r="H16" s="604">
        <f t="shared" si="2"/>
        <v>482</v>
      </c>
      <c r="I16" s="604">
        <f t="shared" si="3"/>
        <v>216</v>
      </c>
      <c r="J16" s="604">
        <f t="shared" si="4"/>
        <v>154</v>
      </c>
      <c r="K16" s="604">
        <f t="shared" si="5"/>
        <v>112</v>
      </c>
      <c r="L16" s="641">
        <f t="shared" si="6"/>
        <v>168</v>
      </c>
      <c r="M16" s="641">
        <f t="shared" si="7"/>
        <v>54</v>
      </c>
      <c r="N16" s="642">
        <f t="shared" si="8"/>
        <v>66</v>
      </c>
      <c r="O16" s="652">
        <f t="shared" si="9"/>
        <v>48</v>
      </c>
      <c r="P16" s="1037" t="s">
        <v>2922</v>
      </c>
    </row>
    <row r="17" spans="1:17" ht="22.5" customHeight="1" x14ac:dyDescent="0.25">
      <c r="A17" s="1036">
        <v>3</v>
      </c>
      <c r="B17" s="611" t="s">
        <v>2373</v>
      </c>
      <c r="C17" s="610" t="s">
        <v>2493</v>
      </c>
      <c r="D17" s="598">
        <f t="shared" ref="D17" si="10">E17+F17+G17</f>
        <v>650</v>
      </c>
      <c r="E17" s="598">
        <v>270</v>
      </c>
      <c r="F17" s="598">
        <v>220</v>
      </c>
      <c r="G17" s="598">
        <v>160</v>
      </c>
      <c r="H17" s="604">
        <f t="shared" ref="H17" si="11">SUM(I17+J17+K17)</f>
        <v>482</v>
      </c>
      <c r="I17" s="604">
        <f>E17*80%</f>
        <v>216</v>
      </c>
      <c r="J17" s="604">
        <f>F17*70%</f>
        <v>154</v>
      </c>
      <c r="K17" s="604">
        <f>G17*70%</f>
        <v>112</v>
      </c>
      <c r="L17" s="641">
        <f t="shared" ref="L17" si="12">D17-H17</f>
        <v>168</v>
      </c>
      <c r="M17" s="641">
        <f t="shared" ref="M17" si="13">E17-I17</f>
        <v>54</v>
      </c>
      <c r="N17" s="642">
        <f t="shared" ref="N17" si="14">F17-J17</f>
        <v>66</v>
      </c>
      <c r="O17" s="652">
        <f t="shared" si="9"/>
        <v>48</v>
      </c>
      <c r="P17" s="1037" t="s">
        <v>2922</v>
      </c>
    </row>
    <row r="18" spans="1:17" s="581" customFormat="1" ht="20.100000000000001" customHeight="1" x14ac:dyDescent="0.25">
      <c r="A18" s="1034" t="s">
        <v>17</v>
      </c>
      <c r="B18" s="646" t="s">
        <v>2364</v>
      </c>
      <c r="C18" s="647"/>
      <c r="D18" s="648">
        <f t="shared" ref="D18:K18" si="15">SUM(D19:D21)</f>
        <v>1950</v>
      </c>
      <c r="E18" s="648">
        <f t="shared" si="15"/>
        <v>670</v>
      </c>
      <c r="F18" s="648">
        <f t="shared" si="15"/>
        <v>850</v>
      </c>
      <c r="G18" s="648">
        <f t="shared" si="15"/>
        <v>430</v>
      </c>
      <c r="H18" s="648">
        <f t="shared" si="15"/>
        <v>1408.5</v>
      </c>
      <c r="I18" s="648">
        <f t="shared" si="15"/>
        <v>449</v>
      </c>
      <c r="J18" s="648">
        <f t="shared" si="15"/>
        <v>565.5</v>
      </c>
      <c r="K18" s="648">
        <f t="shared" si="15"/>
        <v>394</v>
      </c>
      <c r="L18" s="649">
        <f>SUM(L19:L21)</f>
        <v>541.5</v>
      </c>
      <c r="M18" s="649">
        <f>E18-I18</f>
        <v>221</v>
      </c>
      <c r="N18" s="648">
        <f>F18-J18</f>
        <v>284.5</v>
      </c>
      <c r="O18" s="648">
        <f>SUM(O19:O21)</f>
        <v>36</v>
      </c>
      <c r="P18" s="1035"/>
      <c r="Q18" s="580"/>
    </row>
    <row r="19" spans="1:17" s="581" customFormat="1" ht="18.75" customHeight="1" x14ac:dyDescent="0.25">
      <c r="A19" s="1036">
        <v>1</v>
      </c>
      <c r="B19" s="609" t="s">
        <v>2489</v>
      </c>
      <c r="C19" s="610" t="s">
        <v>2499</v>
      </c>
      <c r="D19" s="598">
        <f t="shared" ref="D19:D21" si="16">E19+F19+G19</f>
        <v>650</v>
      </c>
      <c r="E19" s="598">
        <v>270</v>
      </c>
      <c r="F19" s="598">
        <v>260</v>
      </c>
      <c r="G19" s="598">
        <v>120</v>
      </c>
      <c r="H19" s="604">
        <f t="shared" ref="H19:H21" si="17">SUM(I19+J19+K19)</f>
        <v>455</v>
      </c>
      <c r="I19" s="604">
        <v>189</v>
      </c>
      <c r="J19" s="604">
        <v>182</v>
      </c>
      <c r="K19" s="604">
        <v>84</v>
      </c>
      <c r="L19" s="641">
        <f t="shared" ref="L19:O21" si="18">D19-H19</f>
        <v>195</v>
      </c>
      <c r="M19" s="641">
        <f t="shared" si="18"/>
        <v>81</v>
      </c>
      <c r="N19" s="642">
        <f t="shared" si="18"/>
        <v>78</v>
      </c>
      <c r="O19" s="642">
        <f t="shared" si="18"/>
        <v>36</v>
      </c>
      <c r="P19" s="1038" t="s">
        <v>2914</v>
      </c>
      <c r="Q19" s="489"/>
    </row>
    <row r="20" spans="1:17" s="581" customFormat="1" ht="26.25" customHeight="1" x14ac:dyDescent="0.25">
      <c r="A20" s="1036">
        <v>2</v>
      </c>
      <c r="B20" s="609" t="s">
        <v>2365</v>
      </c>
      <c r="C20" s="610" t="s">
        <v>2494</v>
      </c>
      <c r="D20" s="633">
        <f t="shared" ref="D20" si="19">SUM(E20:G20)</f>
        <v>650</v>
      </c>
      <c r="E20" s="634">
        <v>200</v>
      </c>
      <c r="F20" s="634">
        <v>295</v>
      </c>
      <c r="G20" s="634">
        <v>155</v>
      </c>
      <c r="H20" s="1154">
        <f t="shared" ref="H20" si="20">SUM(I20:K20)</f>
        <v>476.75</v>
      </c>
      <c r="I20" s="608">
        <f>E20*65%</f>
        <v>130</v>
      </c>
      <c r="J20" s="608">
        <f>F20*65%</f>
        <v>191.75</v>
      </c>
      <c r="K20" s="606">
        <f t="shared" ref="K20" si="21">G20</f>
        <v>155</v>
      </c>
      <c r="L20" s="641">
        <f t="shared" si="18"/>
        <v>173.25</v>
      </c>
      <c r="M20" s="645">
        <f>E20-I20</f>
        <v>70</v>
      </c>
      <c r="N20" s="645">
        <f t="shared" si="18"/>
        <v>103.25</v>
      </c>
      <c r="O20" s="643">
        <f t="shared" si="18"/>
        <v>0</v>
      </c>
      <c r="P20" s="1039" t="s">
        <v>2915</v>
      </c>
      <c r="Q20" s="489"/>
    </row>
    <row r="21" spans="1:17" s="581" customFormat="1" ht="27.75" customHeight="1" x14ac:dyDescent="0.25">
      <c r="A21" s="1036">
        <v>3</v>
      </c>
      <c r="B21" s="611" t="s">
        <v>2366</v>
      </c>
      <c r="C21" s="610" t="s">
        <v>2493</v>
      </c>
      <c r="D21" s="599">
        <f t="shared" si="16"/>
        <v>650</v>
      </c>
      <c r="E21" s="599">
        <v>200</v>
      </c>
      <c r="F21" s="599">
        <v>295</v>
      </c>
      <c r="G21" s="599">
        <v>155</v>
      </c>
      <c r="H21" s="605">
        <f t="shared" si="17"/>
        <v>476.75</v>
      </c>
      <c r="I21" s="605">
        <f>E21*65%</f>
        <v>130</v>
      </c>
      <c r="J21" s="605">
        <f>F21*65%</f>
        <v>191.75</v>
      </c>
      <c r="K21" s="605">
        <f>G21*100%</f>
        <v>155</v>
      </c>
      <c r="L21" s="641">
        <f t="shared" si="18"/>
        <v>173.25</v>
      </c>
      <c r="M21" s="641">
        <f t="shared" si="18"/>
        <v>70</v>
      </c>
      <c r="N21" s="641">
        <f t="shared" si="18"/>
        <v>103.25</v>
      </c>
      <c r="O21" s="642">
        <f t="shared" si="18"/>
        <v>0</v>
      </c>
      <c r="P21" s="1039" t="s">
        <v>2915</v>
      </c>
      <c r="Q21" s="489"/>
    </row>
    <row r="22" spans="1:17" s="581" customFormat="1" ht="20.100000000000001" customHeight="1" x14ac:dyDescent="0.25">
      <c r="A22" s="1040" t="s">
        <v>31</v>
      </c>
      <c r="B22" s="646" t="s">
        <v>2491</v>
      </c>
      <c r="C22" s="193"/>
      <c r="D22" s="650">
        <f t="shared" ref="D22:K22" si="22">SUM(D23:D29)</f>
        <v>4550</v>
      </c>
      <c r="E22" s="650">
        <f t="shared" si="22"/>
        <v>1470</v>
      </c>
      <c r="F22" s="650">
        <f t="shared" si="22"/>
        <v>1740</v>
      </c>
      <c r="G22" s="650">
        <f t="shared" si="22"/>
        <v>1340</v>
      </c>
      <c r="H22" s="650">
        <f t="shared" si="22"/>
        <v>3252.5</v>
      </c>
      <c r="I22" s="650">
        <f t="shared" si="22"/>
        <v>969</v>
      </c>
      <c r="J22" s="650">
        <f t="shared" si="22"/>
        <v>1142</v>
      </c>
      <c r="K22" s="650">
        <f t="shared" si="22"/>
        <v>1141.5</v>
      </c>
      <c r="L22" s="651">
        <f>SUM(L23:L29)</f>
        <v>1297.5</v>
      </c>
      <c r="M22" s="651">
        <f t="shared" ref="M22:N22" si="23">E22-I22</f>
        <v>501</v>
      </c>
      <c r="N22" s="650">
        <f t="shared" si="23"/>
        <v>598</v>
      </c>
      <c r="O22" s="650">
        <f>SUM(O23:O29)</f>
        <v>198.5</v>
      </c>
      <c r="P22" s="1041"/>
    </row>
    <row r="23" spans="1:17" s="581" customFormat="1" ht="20.100000000000001" customHeight="1" x14ac:dyDescent="0.25">
      <c r="A23" s="1042">
        <v>1</v>
      </c>
      <c r="B23" s="609" t="s">
        <v>2398</v>
      </c>
      <c r="C23" s="610" t="s">
        <v>2493</v>
      </c>
      <c r="D23" s="598">
        <f t="shared" ref="D23:D30" si="24">E23+F23+G23</f>
        <v>650</v>
      </c>
      <c r="E23" s="598">
        <v>270</v>
      </c>
      <c r="F23" s="598">
        <v>220</v>
      </c>
      <c r="G23" s="598">
        <v>160</v>
      </c>
      <c r="H23" s="604">
        <f t="shared" ref="H23:H25" si="25">SUM(I23+J23+K23)</f>
        <v>455</v>
      </c>
      <c r="I23" s="604">
        <f>E23*70%</f>
        <v>189</v>
      </c>
      <c r="J23" s="604">
        <f>F23*70%</f>
        <v>154</v>
      </c>
      <c r="K23" s="604">
        <f>G23*70%</f>
        <v>112</v>
      </c>
      <c r="L23" s="641">
        <f t="shared" ref="L23:N29" si="26">D23-H23</f>
        <v>195</v>
      </c>
      <c r="M23" s="641">
        <f t="shared" si="26"/>
        <v>81</v>
      </c>
      <c r="N23" s="642">
        <f t="shared" si="26"/>
        <v>66</v>
      </c>
      <c r="O23" s="642">
        <f>G23-K23</f>
        <v>48</v>
      </c>
      <c r="P23" s="1043" t="s">
        <v>2631</v>
      </c>
    </row>
    <row r="24" spans="1:17" s="621" customFormat="1" ht="20.100000000000001" customHeight="1" x14ac:dyDescent="0.25">
      <c r="A24" s="1042">
        <v>2</v>
      </c>
      <c r="B24" s="609" t="s">
        <v>2402</v>
      </c>
      <c r="C24" s="610" t="s">
        <v>2493</v>
      </c>
      <c r="D24" s="599">
        <f t="shared" si="24"/>
        <v>650</v>
      </c>
      <c r="E24" s="599">
        <v>200</v>
      </c>
      <c r="F24" s="599">
        <v>295</v>
      </c>
      <c r="G24" s="599">
        <v>155</v>
      </c>
      <c r="H24" s="605">
        <f t="shared" si="25"/>
        <v>476.75</v>
      </c>
      <c r="I24" s="605">
        <f>E24*65%</f>
        <v>130</v>
      </c>
      <c r="J24" s="605">
        <f>F24*65%</f>
        <v>191.75</v>
      </c>
      <c r="K24" s="605">
        <f>G24*100%</f>
        <v>155</v>
      </c>
      <c r="L24" s="641">
        <f t="shared" si="26"/>
        <v>173.25</v>
      </c>
      <c r="M24" s="641">
        <f t="shared" si="26"/>
        <v>70</v>
      </c>
      <c r="N24" s="641">
        <f t="shared" si="26"/>
        <v>103.25</v>
      </c>
      <c r="O24" s="642">
        <f t="shared" ref="O24:O29" si="27">G24-K24</f>
        <v>0</v>
      </c>
      <c r="P24" s="1044" t="s">
        <v>2632</v>
      </c>
    </row>
    <row r="25" spans="1:17" s="581" customFormat="1" ht="20.100000000000001" customHeight="1" x14ac:dyDescent="0.25">
      <c r="A25" s="1042">
        <v>3</v>
      </c>
      <c r="B25" s="612" t="s">
        <v>2388</v>
      </c>
      <c r="C25" s="610" t="s">
        <v>2493</v>
      </c>
      <c r="D25" s="598">
        <f t="shared" si="24"/>
        <v>650</v>
      </c>
      <c r="E25" s="598">
        <v>200</v>
      </c>
      <c r="F25" s="598">
        <v>295</v>
      </c>
      <c r="G25" s="598">
        <v>155</v>
      </c>
      <c r="H25" s="604">
        <f t="shared" si="25"/>
        <v>476.75</v>
      </c>
      <c r="I25" s="604">
        <f t="shared" ref="I25:J28" si="28">E25*65%</f>
        <v>130</v>
      </c>
      <c r="J25" s="604">
        <f t="shared" si="28"/>
        <v>191.75</v>
      </c>
      <c r="K25" s="604">
        <f>G25</f>
        <v>155</v>
      </c>
      <c r="L25" s="641">
        <f t="shared" si="26"/>
        <v>173.25</v>
      </c>
      <c r="M25" s="641">
        <f t="shared" si="26"/>
        <v>70</v>
      </c>
      <c r="N25" s="642">
        <f t="shared" si="26"/>
        <v>103.25</v>
      </c>
      <c r="O25" s="642">
        <f t="shared" si="27"/>
        <v>0</v>
      </c>
      <c r="P25" s="1043" t="s">
        <v>2633</v>
      </c>
    </row>
    <row r="26" spans="1:17" s="581" customFormat="1" ht="20.100000000000001" customHeight="1" x14ac:dyDescent="0.25">
      <c r="A26" s="1042">
        <v>4</v>
      </c>
      <c r="B26" s="612" t="s">
        <v>2394</v>
      </c>
      <c r="C26" s="613" t="s">
        <v>2495</v>
      </c>
      <c r="D26" s="599">
        <v>650</v>
      </c>
      <c r="E26" s="599">
        <v>200</v>
      </c>
      <c r="F26" s="599">
        <v>235</v>
      </c>
      <c r="G26" s="599">
        <v>215</v>
      </c>
      <c r="H26" s="605">
        <f>SUM(I26:K26)</f>
        <v>422.5</v>
      </c>
      <c r="I26" s="605">
        <f t="shared" si="28"/>
        <v>130</v>
      </c>
      <c r="J26" s="605">
        <f t="shared" si="28"/>
        <v>152.75</v>
      </c>
      <c r="K26" s="605">
        <f>G26*65%</f>
        <v>139.75</v>
      </c>
      <c r="L26" s="641">
        <f t="shared" si="26"/>
        <v>227.5</v>
      </c>
      <c r="M26" s="641">
        <f>E26-I26</f>
        <v>70</v>
      </c>
      <c r="N26" s="641">
        <f>F26-J26</f>
        <v>82.25</v>
      </c>
      <c r="O26" s="642">
        <f t="shared" si="27"/>
        <v>75.25</v>
      </c>
      <c r="P26" s="1044" t="s">
        <v>2634</v>
      </c>
    </row>
    <row r="27" spans="1:17" s="581" customFormat="1" ht="20.100000000000001" customHeight="1" x14ac:dyDescent="0.25">
      <c r="A27" s="1042">
        <v>5</v>
      </c>
      <c r="B27" s="612" t="s">
        <v>2392</v>
      </c>
      <c r="C27" s="613" t="s">
        <v>2498</v>
      </c>
      <c r="D27" s="598">
        <f t="shared" ref="D27" si="29">E27+F27+G27</f>
        <v>650</v>
      </c>
      <c r="E27" s="598">
        <v>200</v>
      </c>
      <c r="F27" s="598">
        <v>235</v>
      </c>
      <c r="G27" s="598">
        <v>215</v>
      </c>
      <c r="H27" s="604">
        <f t="shared" ref="H27:H29" si="30">SUM(I27+J27+K27)</f>
        <v>497.75</v>
      </c>
      <c r="I27" s="604">
        <f t="shared" si="28"/>
        <v>130</v>
      </c>
      <c r="J27" s="604">
        <f t="shared" si="28"/>
        <v>152.75</v>
      </c>
      <c r="K27" s="604">
        <v>215</v>
      </c>
      <c r="L27" s="641">
        <f t="shared" si="26"/>
        <v>152.25</v>
      </c>
      <c r="M27" s="641">
        <f>E27-I27</f>
        <v>70</v>
      </c>
      <c r="N27" s="642">
        <f t="shared" ref="M27:N29" si="31">F27-J27</f>
        <v>82.25</v>
      </c>
      <c r="O27" s="642">
        <f t="shared" si="27"/>
        <v>0</v>
      </c>
      <c r="P27" s="1043" t="s">
        <v>2635</v>
      </c>
    </row>
    <row r="28" spans="1:17" s="581" customFormat="1" ht="20.100000000000001" customHeight="1" x14ac:dyDescent="0.25">
      <c r="A28" s="1042">
        <v>6</v>
      </c>
      <c r="B28" s="612" t="s">
        <v>2404</v>
      </c>
      <c r="C28" s="613" t="s">
        <v>2498</v>
      </c>
      <c r="D28" s="598">
        <f t="shared" si="24"/>
        <v>650</v>
      </c>
      <c r="E28" s="598">
        <v>200</v>
      </c>
      <c r="F28" s="598">
        <v>225</v>
      </c>
      <c r="G28" s="598">
        <v>225</v>
      </c>
      <c r="H28" s="604">
        <f t="shared" si="30"/>
        <v>501.25</v>
      </c>
      <c r="I28" s="604">
        <f t="shared" si="28"/>
        <v>130</v>
      </c>
      <c r="J28" s="604">
        <v>146.25</v>
      </c>
      <c r="K28" s="604">
        <v>225</v>
      </c>
      <c r="L28" s="641">
        <f t="shared" si="26"/>
        <v>148.75</v>
      </c>
      <c r="M28" s="641">
        <f t="shared" si="31"/>
        <v>70</v>
      </c>
      <c r="N28" s="642">
        <f t="shared" si="31"/>
        <v>78.75</v>
      </c>
      <c r="O28" s="642">
        <f t="shared" si="27"/>
        <v>0</v>
      </c>
      <c r="P28" s="1043" t="s">
        <v>2635</v>
      </c>
    </row>
    <row r="29" spans="1:17" s="581" customFormat="1" ht="20.100000000000001" customHeight="1" x14ac:dyDescent="0.25">
      <c r="A29" s="1042">
        <v>7</v>
      </c>
      <c r="B29" s="612" t="s">
        <v>2492</v>
      </c>
      <c r="C29" s="613" t="s">
        <v>2498</v>
      </c>
      <c r="D29" s="598">
        <f t="shared" si="24"/>
        <v>650</v>
      </c>
      <c r="E29" s="598">
        <v>200</v>
      </c>
      <c r="F29" s="598">
        <v>235</v>
      </c>
      <c r="G29" s="598">
        <v>215</v>
      </c>
      <c r="H29" s="604">
        <f t="shared" si="30"/>
        <v>422.5</v>
      </c>
      <c r="I29" s="604">
        <f>E29*0.65</f>
        <v>130</v>
      </c>
      <c r="J29" s="604">
        <f t="shared" ref="J29:K29" si="32">F29*0.65</f>
        <v>152.75</v>
      </c>
      <c r="K29" s="604">
        <f t="shared" si="32"/>
        <v>139.75</v>
      </c>
      <c r="L29" s="641">
        <f t="shared" si="26"/>
        <v>227.5</v>
      </c>
      <c r="M29" s="641">
        <f t="shared" si="31"/>
        <v>70</v>
      </c>
      <c r="N29" s="642">
        <f t="shared" si="31"/>
        <v>82.25</v>
      </c>
      <c r="O29" s="642">
        <f t="shared" si="27"/>
        <v>75.25</v>
      </c>
      <c r="P29" s="1043" t="s">
        <v>2636</v>
      </c>
    </row>
    <row r="30" spans="1:17" s="581" customFormat="1" ht="20.100000000000001" customHeight="1" x14ac:dyDescent="0.25">
      <c r="A30" s="1040" t="s">
        <v>74</v>
      </c>
      <c r="B30" s="646" t="s">
        <v>2496</v>
      </c>
      <c r="C30" s="193"/>
      <c r="D30" s="650">
        <f t="shared" si="24"/>
        <v>650</v>
      </c>
      <c r="E30" s="650">
        <f t="shared" ref="E30:L30" si="33">SUM(E31:E31)</f>
        <v>200</v>
      </c>
      <c r="F30" s="650">
        <f t="shared" si="33"/>
        <v>235</v>
      </c>
      <c r="G30" s="650">
        <f t="shared" si="33"/>
        <v>215</v>
      </c>
      <c r="H30" s="650">
        <f t="shared" si="33"/>
        <v>562</v>
      </c>
      <c r="I30" s="650">
        <f t="shared" si="33"/>
        <v>182</v>
      </c>
      <c r="J30" s="650">
        <f t="shared" si="33"/>
        <v>165</v>
      </c>
      <c r="K30" s="650">
        <f t="shared" si="33"/>
        <v>215</v>
      </c>
      <c r="L30" s="651">
        <f t="shared" si="33"/>
        <v>88</v>
      </c>
      <c r="M30" s="651">
        <f>E30-I30</f>
        <v>18</v>
      </c>
      <c r="N30" s="650">
        <f>F30-J30</f>
        <v>70</v>
      </c>
      <c r="O30" s="650">
        <f>G30-K30</f>
        <v>0</v>
      </c>
      <c r="P30" s="1041"/>
    </row>
    <row r="31" spans="1:17" s="622" customFormat="1" ht="20.100000000000001" customHeight="1" x14ac:dyDescent="0.25">
      <c r="A31" s="1042">
        <v>1</v>
      </c>
      <c r="B31" s="1057" t="s">
        <v>2987</v>
      </c>
      <c r="C31" s="1058" t="s">
        <v>2511</v>
      </c>
      <c r="D31" s="1059">
        <f>SUM(E31:G31)</f>
        <v>650</v>
      </c>
      <c r="E31" s="1059">
        <v>200</v>
      </c>
      <c r="F31" s="568">
        <v>235</v>
      </c>
      <c r="G31" s="1059">
        <v>215</v>
      </c>
      <c r="H31" s="1060">
        <f>I31+J31+K31</f>
        <v>562</v>
      </c>
      <c r="I31" s="1059">
        <v>182</v>
      </c>
      <c r="J31" s="1059">
        <v>165</v>
      </c>
      <c r="K31" s="1059">
        <f>G31</f>
        <v>215</v>
      </c>
      <c r="L31" s="1158">
        <f>D31-H31</f>
        <v>88</v>
      </c>
      <c r="M31" s="1059">
        <f>E31-I31</f>
        <v>18</v>
      </c>
      <c r="N31" s="1059">
        <f>F31-J31</f>
        <v>70</v>
      </c>
      <c r="O31" s="1059">
        <f t="shared" ref="O31" si="34">G31-K31</f>
        <v>0</v>
      </c>
      <c r="P31" s="1045"/>
    </row>
    <row r="32" spans="1:17" s="581" customFormat="1" ht="20.100000000000001" customHeight="1" x14ac:dyDescent="0.25">
      <c r="A32" s="1040" t="s">
        <v>142</v>
      </c>
      <c r="B32" s="646" t="s">
        <v>2497</v>
      </c>
      <c r="C32" s="193"/>
      <c r="D32" s="650">
        <f t="shared" ref="D32:N32" si="35">SUM(D33:D35)</f>
        <v>1950</v>
      </c>
      <c r="E32" s="650">
        <f t="shared" si="35"/>
        <v>600</v>
      </c>
      <c r="F32" s="650">
        <f t="shared" si="35"/>
        <v>755</v>
      </c>
      <c r="G32" s="650">
        <f t="shared" si="35"/>
        <v>595</v>
      </c>
      <c r="H32" s="650">
        <f t="shared" si="35"/>
        <v>1497.5</v>
      </c>
      <c r="I32" s="650">
        <f t="shared" si="35"/>
        <v>400</v>
      </c>
      <c r="J32" s="650">
        <f t="shared" si="35"/>
        <v>502.5</v>
      </c>
      <c r="K32" s="650">
        <f t="shared" si="35"/>
        <v>595</v>
      </c>
      <c r="L32" s="651">
        <f>SUM(L33:L35)</f>
        <v>452.5</v>
      </c>
      <c r="M32" s="651">
        <f t="shared" si="35"/>
        <v>200</v>
      </c>
      <c r="N32" s="650">
        <f t="shared" si="35"/>
        <v>252.5</v>
      </c>
      <c r="O32" s="650">
        <f>G32-K32</f>
        <v>0</v>
      </c>
      <c r="P32" s="1041"/>
    </row>
    <row r="33" spans="1:17" s="581" customFormat="1" ht="20.100000000000001" customHeight="1" x14ac:dyDescent="0.25">
      <c r="A33" s="1042">
        <v>1</v>
      </c>
      <c r="B33" s="609" t="s">
        <v>2414</v>
      </c>
      <c r="C33" s="613" t="s">
        <v>2494</v>
      </c>
      <c r="D33" s="632">
        <f>SUM(E33:G33)</f>
        <v>650</v>
      </c>
      <c r="E33" s="632">
        <v>200</v>
      </c>
      <c r="F33" s="632">
        <v>235</v>
      </c>
      <c r="G33" s="632">
        <v>215</v>
      </c>
      <c r="H33" s="606">
        <f>SUM(I33:K33)</f>
        <v>519.5</v>
      </c>
      <c r="I33" s="606">
        <f>E33*70%</f>
        <v>140</v>
      </c>
      <c r="J33" s="606">
        <f>F33*70%</f>
        <v>164.5</v>
      </c>
      <c r="K33" s="606">
        <f>G33</f>
        <v>215</v>
      </c>
      <c r="L33" s="643">
        <f>SUM(M33:O33)</f>
        <v>130.5</v>
      </c>
      <c r="M33" s="643">
        <f>E33-I33</f>
        <v>60</v>
      </c>
      <c r="N33" s="643">
        <f>F33-J33</f>
        <v>70.5</v>
      </c>
      <c r="O33" s="643">
        <f>G33-K33</f>
        <v>0</v>
      </c>
      <c r="P33" s="1046"/>
    </row>
    <row r="34" spans="1:17" s="581" customFormat="1" ht="20.100000000000001" customHeight="1" x14ac:dyDescent="0.25">
      <c r="A34" s="1042">
        <v>2</v>
      </c>
      <c r="B34" s="609" t="s">
        <v>2411</v>
      </c>
      <c r="C34" s="613" t="s">
        <v>2494</v>
      </c>
      <c r="D34" s="633">
        <f t="shared" ref="D34:D35" si="36">SUM(E34:G34)</f>
        <v>650</v>
      </c>
      <c r="E34" s="634">
        <v>200</v>
      </c>
      <c r="F34" s="634">
        <v>295</v>
      </c>
      <c r="G34" s="634">
        <v>155</v>
      </c>
      <c r="H34" s="607">
        <f t="shared" ref="H34:H35" si="37">SUM(I34:K34)</f>
        <v>476.75</v>
      </c>
      <c r="I34" s="608">
        <f>E34*65%</f>
        <v>130</v>
      </c>
      <c r="J34" s="608">
        <f>F34*65%</f>
        <v>191.75</v>
      </c>
      <c r="K34" s="606">
        <f t="shared" ref="K34:K35" si="38">G34</f>
        <v>155</v>
      </c>
      <c r="L34" s="644">
        <f t="shared" ref="L34:L35" si="39">SUM(M34:O34)</f>
        <v>173.25</v>
      </c>
      <c r="M34" s="645">
        <f>E34-I34</f>
        <v>70</v>
      </c>
      <c r="N34" s="645">
        <f t="shared" ref="N34:N35" si="40">F34-J34</f>
        <v>103.25</v>
      </c>
      <c r="O34" s="643">
        <f t="shared" ref="O34:O35" si="41">G34-K34</f>
        <v>0</v>
      </c>
      <c r="P34" s="1046"/>
    </row>
    <row r="35" spans="1:17" s="621" customFormat="1" ht="20.100000000000001" customHeight="1" x14ac:dyDescent="0.25">
      <c r="A35" s="1042">
        <v>2</v>
      </c>
      <c r="B35" s="609" t="s">
        <v>2408</v>
      </c>
      <c r="C35" s="613" t="s">
        <v>2498</v>
      </c>
      <c r="D35" s="633">
        <f t="shared" si="36"/>
        <v>650</v>
      </c>
      <c r="E35" s="634">
        <v>200</v>
      </c>
      <c r="F35" s="634">
        <v>225</v>
      </c>
      <c r="G35" s="634">
        <v>225</v>
      </c>
      <c r="H35" s="607">
        <f t="shared" si="37"/>
        <v>501.25</v>
      </c>
      <c r="I35" s="608">
        <f>E35*65%</f>
        <v>130</v>
      </c>
      <c r="J35" s="608">
        <f>F35*65%</f>
        <v>146.25</v>
      </c>
      <c r="K35" s="606">
        <f t="shared" si="38"/>
        <v>225</v>
      </c>
      <c r="L35" s="644">
        <f t="shared" si="39"/>
        <v>148.75</v>
      </c>
      <c r="M35" s="645">
        <f>E35-I35</f>
        <v>70</v>
      </c>
      <c r="N35" s="645">
        <f t="shared" si="40"/>
        <v>78.75</v>
      </c>
      <c r="O35" s="643">
        <f t="shared" si="41"/>
        <v>0</v>
      </c>
      <c r="P35" s="1046"/>
    </row>
    <row r="36" spans="1:17" s="581" customFormat="1" ht="32.25" customHeight="1" thickBot="1" x14ac:dyDescent="0.3">
      <c r="A36" s="1047"/>
      <c r="B36" s="1048" t="s">
        <v>128</v>
      </c>
      <c r="C36" s="1049"/>
      <c r="D36" s="1050">
        <f>D14+D18+D22+D30+D32</f>
        <v>11050</v>
      </c>
      <c r="E36" s="1050">
        <f t="shared" ref="E36:O36" si="42">E14+E18+E22+E30+E32</f>
        <v>3750</v>
      </c>
      <c r="F36" s="1050">
        <f t="shared" si="42"/>
        <v>4240</v>
      </c>
      <c r="G36" s="1050">
        <f t="shared" si="42"/>
        <v>3060</v>
      </c>
      <c r="H36" s="1050">
        <f t="shared" si="42"/>
        <v>8166.5</v>
      </c>
      <c r="I36" s="1050">
        <f t="shared" si="42"/>
        <v>2648</v>
      </c>
      <c r="J36" s="1050">
        <f t="shared" si="42"/>
        <v>2837</v>
      </c>
      <c r="K36" s="1050">
        <f t="shared" si="42"/>
        <v>2681.5</v>
      </c>
      <c r="L36" s="1050">
        <f t="shared" si="42"/>
        <v>2883.5</v>
      </c>
      <c r="M36" s="1050">
        <f t="shared" si="42"/>
        <v>1102</v>
      </c>
      <c r="N36" s="1050">
        <f t="shared" si="42"/>
        <v>1403</v>
      </c>
      <c r="O36" s="1050">
        <f t="shared" si="42"/>
        <v>378.5</v>
      </c>
      <c r="P36" s="1051"/>
      <c r="Q36" s="621"/>
    </row>
    <row r="37" spans="1:17" ht="15.75" thickTop="1" x14ac:dyDescent="0.25">
      <c r="A37" s="9"/>
      <c r="B37" s="11"/>
      <c r="C37" s="11"/>
      <c r="D37" s="623"/>
      <c r="E37" s="623"/>
      <c r="F37" s="623"/>
      <c r="G37" s="623"/>
      <c r="H37" s="623"/>
      <c r="I37" s="623"/>
      <c r="J37" s="623"/>
      <c r="K37" s="623"/>
      <c r="L37" s="623"/>
      <c r="M37" s="490"/>
      <c r="N37" s="490"/>
      <c r="O37" s="490"/>
      <c r="P37" s="490"/>
    </row>
    <row r="38" spans="1:17" x14ac:dyDescent="0.25">
      <c r="A38" s="9"/>
      <c r="B38" s="10"/>
      <c r="C38" s="11"/>
      <c r="E38" s="624"/>
      <c r="F38" s="624"/>
      <c r="G38" s="624"/>
      <c r="H38" s="624"/>
      <c r="I38" s="624"/>
      <c r="J38" s="624"/>
      <c r="K38" s="624"/>
      <c r="L38" s="1086">
        <f>M36+N36+O36-L36</f>
        <v>0</v>
      </c>
      <c r="M38" s="1324" t="s">
        <v>256</v>
      </c>
      <c r="N38" s="1324"/>
      <c r="O38" s="1324"/>
      <c r="P38" s="1324"/>
    </row>
    <row r="39" spans="1:17" ht="19.5" x14ac:dyDescent="0.3">
      <c r="A39" s="1067"/>
      <c r="B39" s="1067"/>
      <c r="C39" s="1067"/>
      <c r="D39" s="1067"/>
      <c r="E39" s="1067"/>
      <c r="F39" s="1067"/>
      <c r="G39" s="1067"/>
      <c r="H39" s="1067"/>
      <c r="I39" s="1067"/>
      <c r="J39" s="1067"/>
      <c r="K39" s="1067"/>
      <c r="L39" s="1068">
        <f>M36+N36+O36-L36</f>
        <v>0</v>
      </c>
      <c r="M39" s="625"/>
      <c r="N39" s="615"/>
      <c r="O39" s="615"/>
      <c r="P39" s="9"/>
    </row>
    <row r="40" spans="1:17" ht="15.75" x14ac:dyDescent="0.25">
      <c r="L40" s="1138">
        <f>D36-H36-L36</f>
        <v>0</v>
      </c>
      <c r="M40" s="1069">
        <f t="shared" ref="M40:O40" si="43">E36-I36-M36</f>
        <v>0</v>
      </c>
      <c r="N40" s="1069">
        <f t="shared" si="43"/>
        <v>0</v>
      </c>
      <c r="O40" s="1069">
        <f t="shared" si="43"/>
        <v>0</v>
      </c>
      <c r="P40" s="1070"/>
    </row>
    <row r="43" spans="1:17" x14ac:dyDescent="0.25">
      <c r="F43" s="628"/>
    </row>
  </sheetData>
  <mergeCells count="14">
    <mergeCell ref="M38:P38"/>
    <mergeCell ref="A5:A6"/>
    <mergeCell ref="B5:B6"/>
    <mergeCell ref="C5:C6"/>
    <mergeCell ref="D1:O1"/>
    <mergeCell ref="D2:O2"/>
    <mergeCell ref="A3:P3"/>
    <mergeCell ref="A1:C1"/>
    <mergeCell ref="A2:C2"/>
    <mergeCell ref="D5:G5"/>
    <mergeCell ref="H5:K5"/>
    <mergeCell ref="L5:O5"/>
    <mergeCell ref="G4:P4"/>
    <mergeCell ref="P5:P6"/>
  </mergeCells>
  <pageMargins left="0" right="0" top="0" bottom="0" header="0" footer="0"/>
  <pageSetup paperSize="9" scale="7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9438D-3218-4403-98CC-5C66C4F9C2B9}">
  <sheetPr>
    <tabColor rgb="FFFF0000"/>
  </sheetPr>
  <dimension ref="A1:H44"/>
  <sheetViews>
    <sheetView topLeftCell="A21" zoomScaleNormal="100" workbookViewId="0">
      <selection activeCell="N29" sqref="N29"/>
    </sheetView>
  </sheetViews>
  <sheetFormatPr defaultColWidth="8.85546875" defaultRowHeight="15.75" x14ac:dyDescent="0.25"/>
  <cols>
    <col min="1" max="1" width="9.140625" style="713" customWidth="1"/>
    <col min="2" max="2" width="37.42578125" style="654" customWidth="1"/>
    <col min="3" max="3" width="14.28515625" style="714" customWidth="1"/>
    <col min="4" max="5" width="16.140625" style="654" customWidth="1"/>
    <col min="6" max="6" width="16.140625" style="714" customWidth="1"/>
    <col min="7" max="7" width="14.7109375" style="654" customWidth="1"/>
    <col min="8" max="8" width="15.5703125" style="654" customWidth="1"/>
    <col min="9" max="16384" width="8.85546875" style="654"/>
  </cols>
  <sheetData>
    <row r="1" spans="1:8" x14ac:dyDescent="0.25">
      <c r="A1" s="1341" t="s">
        <v>2724</v>
      </c>
      <c r="B1" s="1341"/>
      <c r="C1" s="653"/>
      <c r="D1" s="1330"/>
      <c r="E1" s="1330"/>
      <c r="F1" s="1330"/>
      <c r="G1" s="1330"/>
    </row>
    <row r="2" spans="1:8" x14ac:dyDescent="0.25">
      <c r="A2" s="1342" t="s">
        <v>2705</v>
      </c>
      <c r="B2" s="1342"/>
      <c r="C2" s="653"/>
      <c r="D2" s="1330"/>
      <c r="E2" s="1330"/>
      <c r="F2" s="1330"/>
      <c r="G2" s="1330"/>
    </row>
    <row r="3" spans="1:8" x14ac:dyDescent="0.25">
      <c r="A3" s="1331" t="s">
        <v>2706</v>
      </c>
      <c r="B3" s="1331"/>
      <c r="C3" s="1331"/>
      <c r="D3" s="1331"/>
      <c r="E3" s="1331"/>
      <c r="F3" s="1331"/>
      <c r="G3" s="1331"/>
      <c r="H3" s="1331"/>
    </row>
    <row r="4" spans="1:8" x14ac:dyDescent="0.25">
      <c r="A4" s="655"/>
      <c r="B4" s="655"/>
      <c r="C4" s="655"/>
      <c r="D4" s="655"/>
      <c r="E4" s="655"/>
      <c r="F4" s="1343"/>
      <c r="G4" s="1343"/>
    </row>
    <row r="5" spans="1:8" ht="47.25" x14ac:dyDescent="0.25">
      <c r="A5" s="656" t="s">
        <v>144</v>
      </c>
      <c r="B5" s="656" t="s">
        <v>112</v>
      </c>
      <c r="C5" s="656" t="s">
        <v>113</v>
      </c>
      <c r="D5" s="656" t="s">
        <v>2707</v>
      </c>
      <c r="E5" s="656" t="s">
        <v>119</v>
      </c>
      <c r="F5" s="656" t="s">
        <v>2708</v>
      </c>
      <c r="G5" s="657" t="s">
        <v>121</v>
      </c>
      <c r="H5" s="656" t="s">
        <v>14</v>
      </c>
    </row>
    <row r="6" spans="1:8" x14ac:dyDescent="0.25">
      <c r="A6" s="658">
        <v>1</v>
      </c>
      <c r="B6" s="658">
        <v>2</v>
      </c>
      <c r="C6" s="658">
        <v>3</v>
      </c>
      <c r="D6" s="658">
        <v>4</v>
      </c>
      <c r="E6" s="658">
        <v>5</v>
      </c>
      <c r="F6" s="658">
        <v>6</v>
      </c>
      <c r="G6" s="658">
        <v>7</v>
      </c>
      <c r="H6" s="658">
        <v>8</v>
      </c>
    </row>
    <row r="7" spans="1:8" x14ac:dyDescent="0.25">
      <c r="A7" s="659"/>
      <c r="B7" s="660" t="s">
        <v>2927</v>
      </c>
      <c r="C7" s="660"/>
      <c r="D7" s="660"/>
      <c r="E7" s="661"/>
      <c r="F7" s="662"/>
      <c r="G7" s="663"/>
      <c r="H7" s="664"/>
    </row>
    <row r="8" spans="1:8" x14ac:dyDescent="0.25">
      <c r="A8" s="665"/>
      <c r="B8" s="1344" t="s">
        <v>2928</v>
      </c>
      <c r="C8" s="1344"/>
      <c r="D8" s="1344"/>
      <c r="E8" s="1344"/>
      <c r="F8" s="1344"/>
      <c r="G8" s="1344"/>
      <c r="H8" s="1345"/>
    </row>
    <row r="9" spans="1:8" x14ac:dyDescent="0.25">
      <c r="A9" s="666" t="s">
        <v>17</v>
      </c>
      <c r="B9" s="667" t="s">
        <v>2418</v>
      </c>
      <c r="C9" s="666">
        <v>3</v>
      </c>
      <c r="D9" s="668"/>
      <c r="E9" s="669">
        <f>SUM(E10:E13)</f>
        <v>7680</v>
      </c>
      <c r="F9" s="669">
        <f t="shared" ref="F9:G9" si="0">SUM(F10:F13)</f>
        <v>0</v>
      </c>
      <c r="G9" s="669">
        <f t="shared" si="0"/>
        <v>7680</v>
      </c>
      <c r="H9" s="670"/>
    </row>
    <row r="10" spans="1:8" x14ac:dyDescent="0.25">
      <c r="A10" s="671">
        <v>1</v>
      </c>
      <c r="B10" s="672" t="s">
        <v>2421</v>
      </c>
      <c r="C10" s="673" t="s">
        <v>2512</v>
      </c>
      <c r="D10" s="671" t="s">
        <v>2709</v>
      </c>
      <c r="E10" s="674">
        <v>1920</v>
      </c>
      <c r="F10" s="675">
        <v>0</v>
      </c>
      <c r="G10" s="674">
        <f>E10+F10</f>
        <v>1920</v>
      </c>
      <c r="H10" s="676" t="s">
        <v>2710</v>
      </c>
    </row>
    <row r="11" spans="1:8" x14ac:dyDescent="0.25">
      <c r="A11" s="677">
        <v>2</v>
      </c>
      <c r="B11" s="678" t="s">
        <v>2419</v>
      </c>
      <c r="C11" s="679" t="s">
        <v>2512</v>
      </c>
      <c r="D11" s="677" t="s">
        <v>2709</v>
      </c>
      <c r="E11" s="680">
        <v>1920</v>
      </c>
      <c r="F11" s="681">
        <v>0</v>
      </c>
      <c r="G11" s="680">
        <f t="shared" ref="G11:G13" si="1">E11+F11</f>
        <v>1920</v>
      </c>
      <c r="H11" s="682"/>
    </row>
    <row r="12" spans="1:8" x14ac:dyDescent="0.25">
      <c r="A12" s="677">
        <v>3</v>
      </c>
      <c r="B12" s="678" t="s">
        <v>2400</v>
      </c>
      <c r="C12" s="679" t="s">
        <v>2512</v>
      </c>
      <c r="D12" s="677" t="s">
        <v>2709</v>
      </c>
      <c r="E12" s="680">
        <v>1920</v>
      </c>
      <c r="F12" s="681">
        <v>0</v>
      </c>
      <c r="G12" s="680">
        <v>1920</v>
      </c>
      <c r="H12" s="682"/>
    </row>
    <row r="13" spans="1:8" x14ac:dyDescent="0.25">
      <c r="A13" s="683">
        <v>4</v>
      </c>
      <c r="B13" s="684" t="s">
        <v>2422</v>
      </c>
      <c r="C13" s="685" t="s">
        <v>2512</v>
      </c>
      <c r="D13" s="683" t="s">
        <v>2709</v>
      </c>
      <c r="E13" s="686">
        <v>1920</v>
      </c>
      <c r="F13" s="687">
        <v>0</v>
      </c>
      <c r="G13" s="686">
        <f t="shared" si="1"/>
        <v>1920</v>
      </c>
      <c r="H13" s="688"/>
    </row>
    <row r="14" spans="1:8" x14ac:dyDescent="0.25">
      <c r="A14" s="689" t="s">
        <v>31</v>
      </c>
      <c r="B14" s="690" t="s">
        <v>2364</v>
      </c>
      <c r="C14" s="689">
        <v>7</v>
      </c>
      <c r="D14" s="668"/>
      <c r="E14" s="669">
        <f>SUM(E15:E17)</f>
        <v>5760</v>
      </c>
      <c r="F14" s="669">
        <f>SUM(F15:F17)</f>
        <v>0</v>
      </c>
      <c r="G14" s="669">
        <f>SUM(G15:G17)</f>
        <v>5760</v>
      </c>
      <c r="H14" s="670"/>
    </row>
    <row r="15" spans="1:8" x14ac:dyDescent="0.25">
      <c r="A15" s="671">
        <v>5</v>
      </c>
      <c r="B15" s="672" t="s">
        <v>2369</v>
      </c>
      <c r="C15" s="673" t="s">
        <v>2512</v>
      </c>
      <c r="D15" s="671" t="s">
        <v>2709</v>
      </c>
      <c r="E15" s="674">
        <v>1920</v>
      </c>
      <c r="F15" s="691">
        <v>0</v>
      </c>
      <c r="G15" s="674">
        <v>1920</v>
      </c>
      <c r="H15" s="676"/>
    </row>
    <row r="16" spans="1:8" x14ac:dyDescent="0.25">
      <c r="A16" s="677">
        <v>6</v>
      </c>
      <c r="B16" s="678" t="s">
        <v>2363</v>
      </c>
      <c r="C16" s="679" t="s">
        <v>2512</v>
      </c>
      <c r="D16" s="677" t="s">
        <v>2709</v>
      </c>
      <c r="E16" s="680">
        <v>1920</v>
      </c>
      <c r="F16" s="681">
        <v>0</v>
      </c>
      <c r="G16" s="680">
        <v>1920</v>
      </c>
      <c r="H16" s="682"/>
    </row>
    <row r="17" spans="1:8" x14ac:dyDescent="0.25">
      <c r="A17" s="677">
        <v>7</v>
      </c>
      <c r="B17" s="678" t="s">
        <v>2368</v>
      </c>
      <c r="C17" s="679" t="s">
        <v>2512</v>
      </c>
      <c r="D17" s="677" t="s">
        <v>2709</v>
      </c>
      <c r="E17" s="680">
        <v>1920</v>
      </c>
      <c r="F17" s="681">
        <v>0</v>
      </c>
      <c r="G17" s="680">
        <v>1920</v>
      </c>
      <c r="H17" s="682"/>
    </row>
    <row r="18" spans="1:8" x14ac:dyDescent="0.25">
      <c r="A18" s="689" t="s">
        <v>74</v>
      </c>
      <c r="B18" s="692" t="s">
        <v>2711</v>
      </c>
      <c r="C18" s="689">
        <v>7</v>
      </c>
      <c r="D18" s="693"/>
      <c r="E18" s="694">
        <f>SUM(E19:E19)</f>
        <v>1920</v>
      </c>
      <c r="F18" s="694">
        <f>SUM(F19:F19)</f>
        <v>0</v>
      </c>
      <c r="G18" s="694">
        <f>SUM(G19:G19)</f>
        <v>1920</v>
      </c>
      <c r="H18" s="695"/>
    </row>
    <row r="19" spans="1:8" x14ac:dyDescent="0.25">
      <c r="A19" s="679">
        <v>8</v>
      </c>
      <c r="B19" s="696" t="s">
        <v>2712</v>
      </c>
      <c r="C19" s="673" t="s">
        <v>2512</v>
      </c>
      <c r="D19" s="671" t="s">
        <v>2709</v>
      </c>
      <c r="E19" s="697">
        <v>1920</v>
      </c>
      <c r="F19" s="691">
        <v>0</v>
      </c>
      <c r="G19" s="674">
        <f>E19-F19</f>
        <v>1920</v>
      </c>
      <c r="H19" s="676"/>
    </row>
    <row r="20" spans="1:8" x14ac:dyDescent="0.25">
      <c r="A20" s="689" t="s">
        <v>142</v>
      </c>
      <c r="B20" s="698" t="s">
        <v>2496</v>
      </c>
      <c r="C20" s="689">
        <v>7</v>
      </c>
      <c r="D20" s="693"/>
      <c r="E20" s="694">
        <f>SUM(E22:E27)</f>
        <v>11520</v>
      </c>
      <c r="F20" s="694">
        <f t="shared" ref="F20:G20" si="2">SUM(F22:F28)</f>
        <v>0</v>
      </c>
      <c r="G20" s="694">
        <f t="shared" si="2"/>
        <v>24960</v>
      </c>
      <c r="H20" s="699"/>
    </row>
    <row r="21" spans="1:8" x14ac:dyDescent="0.25">
      <c r="A21" s="673">
        <v>9</v>
      </c>
      <c r="B21" s="672" t="s">
        <v>2713</v>
      </c>
      <c r="C21" s="673" t="s">
        <v>1167</v>
      </c>
      <c r="D21" s="673" t="s">
        <v>2709</v>
      </c>
      <c r="E21" s="700">
        <v>1920</v>
      </c>
      <c r="F21" s="691">
        <v>0</v>
      </c>
      <c r="G21" s="700">
        <v>1920</v>
      </c>
      <c r="H21" s="676"/>
    </row>
    <row r="22" spans="1:8" x14ac:dyDescent="0.25">
      <c r="A22" s="677">
        <v>10</v>
      </c>
      <c r="B22" s="678" t="s">
        <v>2714</v>
      </c>
      <c r="C22" s="679" t="s">
        <v>2512</v>
      </c>
      <c r="D22" s="677" t="s">
        <v>2709</v>
      </c>
      <c r="E22" s="680">
        <v>1920</v>
      </c>
      <c r="F22" s="701">
        <v>0</v>
      </c>
      <c r="G22" s="680">
        <f>E22-F22</f>
        <v>1920</v>
      </c>
      <c r="H22" s="682"/>
    </row>
    <row r="23" spans="1:8" x14ac:dyDescent="0.25">
      <c r="A23" s="679">
        <v>11</v>
      </c>
      <c r="B23" s="678" t="s">
        <v>2382</v>
      </c>
      <c r="C23" s="679" t="s">
        <v>2715</v>
      </c>
      <c r="D23" s="677" t="s">
        <v>2709</v>
      </c>
      <c r="E23" s="680">
        <v>1920</v>
      </c>
      <c r="F23" s="701">
        <v>0</v>
      </c>
      <c r="G23" s="680">
        <f t="shared" ref="G23:G27" si="3">E23-F23</f>
        <v>1920</v>
      </c>
      <c r="H23" s="682"/>
    </row>
    <row r="24" spans="1:8" x14ac:dyDescent="0.25">
      <c r="A24" s="677">
        <v>12</v>
      </c>
      <c r="B24" s="678" t="s">
        <v>2385</v>
      </c>
      <c r="C24" s="679" t="s">
        <v>2512</v>
      </c>
      <c r="D24" s="677" t="s">
        <v>2709</v>
      </c>
      <c r="E24" s="680">
        <v>1920</v>
      </c>
      <c r="F24" s="701">
        <v>0</v>
      </c>
      <c r="G24" s="680">
        <f t="shared" si="3"/>
        <v>1920</v>
      </c>
      <c r="H24" s="682"/>
    </row>
    <row r="25" spans="1:8" x14ac:dyDescent="0.25">
      <c r="A25" s="679">
        <v>13</v>
      </c>
      <c r="B25" s="678" t="s">
        <v>2380</v>
      </c>
      <c r="C25" s="679" t="s">
        <v>2512</v>
      </c>
      <c r="D25" s="677" t="s">
        <v>2709</v>
      </c>
      <c r="E25" s="680">
        <v>1920</v>
      </c>
      <c r="F25" s="701">
        <v>0</v>
      </c>
      <c r="G25" s="680">
        <f t="shared" si="3"/>
        <v>1920</v>
      </c>
      <c r="H25" s="682"/>
    </row>
    <row r="26" spans="1:8" x14ac:dyDescent="0.25">
      <c r="A26" s="677">
        <v>14</v>
      </c>
      <c r="B26" s="678" t="s">
        <v>2387</v>
      </c>
      <c r="C26" s="679" t="s">
        <v>2716</v>
      </c>
      <c r="D26" s="677" t="s">
        <v>2709</v>
      </c>
      <c r="E26" s="680">
        <v>1920</v>
      </c>
      <c r="F26" s="681">
        <v>0</v>
      </c>
      <c r="G26" s="680">
        <f t="shared" si="3"/>
        <v>1920</v>
      </c>
      <c r="H26" s="682"/>
    </row>
    <row r="27" spans="1:8" x14ac:dyDescent="0.25">
      <c r="A27" s="685">
        <v>15</v>
      </c>
      <c r="B27" s="684" t="s">
        <v>2378</v>
      </c>
      <c r="C27" s="685" t="s">
        <v>2512</v>
      </c>
      <c r="D27" s="683" t="s">
        <v>2709</v>
      </c>
      <c r="E27" s="686">
        <v>1920</v>
      </c>
      <c r="F27" s="687">
        <v>0</v>
      </c>
      <c r="G27" s="686">
        <f t="shared" si="3"/>
        <v>1920</v>
      </c>
      <c r="H27" s="688"/>
    </row>
    <row r="28" spans="1:8" s="703" customFormat="1" x14ac:dyDescent="0.25">
      <c r="A28" s="702" t="s">
        <v>2717</v>
      </c>
      <c r="B28" s="698" t="s">
        <v>2497</v>
      </c>
      <c r="C28" s="689">
        <v>7</v>
      </c>
      <c r="D28" s="689"/>
      <c r="E28" s="694">
        <f>SUM(E29:E35)</f>
        <v>13440</v>
      </c>
      <c r="F28" s="694">
        <f>SUM(F29:F35)</f>
        <v>0</v>
      </c>
      <c r="G28" s="694">
        <f>SUM(G29:G35)</f>
        <v>13440</v>
      </c>
      <c r="H28" s="695"/>
    </row>
    <row r="29" spans="1:8" x14ac:dyDescent="0.25">
      <c r="A29" s="671">
        <v>16</v>
      </c>
      <c r="B29" s="672" t="s">
        <v>2416</v>
      </c>
      <c r="C29" s="673" t="s">
        <v>2512</v>
      </c>
      <c r="D29" s="671" t="s">
        <v>2709</v>
      </c>
      <c r="E29" s="674">
        <v>1920</v>
      </c>
      <c r="F29" s="691">
        <v>0</v>
      </c>
      <c r="G29" s="674">
        <f>E29-F29</f>
        <v>1920</v>
      </c>
      <c r="H29" s="676"/>
    </row>
    <row r="30" spans="1:8" x14ac:dyDescent="0.25">
      <c r="A30" s="677">
        <v>17</v>
      </c>
      <c r="B30" s="678" t="s">
        <v>2413</v>
      </c>
      <c r="C30" s="679" t="s">
        <v>2715</v>
      </c>
      <c r="D30" s="677" t="s">
        <v>2709</v>
      </c>
      <c r="E30" s="680">
        <v>1920</v>
      </c>
      <c r="F30" s="701">
        <v>0</v>
      </c>
      <c r="G30" s="680">
        <f t="shared" ref="G30:G31" si="4">E30-F30</f>
        <v>1920</v>
      </c>
      <c r="H30" s="682"/>
    </row>
    <row r="31" spans="1:8" x14ac:dyDescent="0.25">
      <c r="A31" s="677">
        <v>18</v>
      </c>
      <c r="B31" s="678" t="s">
        <v>2415</v>
      </c>
      <c r="C31" s="679" t="s">
        <v>2512</v>
      </c>
      <c r="D31" s="677" t="s">
        <v>2709</v>
      </c>
      <c r="E31" s="680">
        <v>1920</v>
      </c>
      <c r="F31" s="701">
        <v>0</v>
      </c>
      <c r="G31" s="680">
        <f t="shared" si="4"/>
        <v>1920</v>
      </c>
      <c r="H31" s="682"/>
    </row>
    <row r="32" spans="1:8" x14ac:dyDescent="0.25">
      <c r="A32" s="677">
        <v>19</v>
      </c>
      <c r="B32" s="678" t="s">
        <v>2410</v>
      </c>
      <c r="C32" s="679" t="s">
        <v>2715</v>
      </c>
      <c r="D32" s="677" t="s">
        <v>2709</v>
      </c>
      <c r="E32" s="680">
        <v>1920</v>
      </c>
      <c r="F32" s="681">
        <v>0</v>
      </c>
      <c r="G32" s="680">
        <v>1920</v>
      </c>
      <c r="H32" s="682"/>
    </row>
    <row r="33" spans="1:8" x14ac:dyDescent="0.25">
      <c r="A33" s="677">
        <v>20</v>
      </c>
      <c r="B33" s="678" t="s">
        <v>2417</v>
      </c>
      <c r="C33" s="679" t="s">
        <v>2512</v>
      </c>
      <c r="D33" s="677" t="s">
        <v>2709</v>
      </c>
      <c r="E33" s="680">
        <v>1920</v>
      </c>
      <c r="F33" s="681">
        <v>0</v>
      </c>
      <c r="G33" s="680">
        <v>1920</v>
      </c>
      <c r="H33" s="682"/>
    </row>
    <row r="34" spans="1:8" x14ac:dyDescent="0.25">
      <c r="A34" s="677">
        <v>21</v>
      </c>
      <c r="B34" s="678" t="s">
        <v>2405</v>
      </c>
      <c r="C34" s="679" t="s">
        <v>2512</v>
      </c>
      <c r="D34" s="677" t="s">
        <v>2709</v>
      </c>
      <c r="E34" s="680">
        <v>1920</v>
      </c>
      <c r="F34" s="681">
        <v>0</v>
      </c>
      <c r="G34" s="680">
        <v>1920</v>
      </c>
      <c r="H34" s="682"/>
    </row>
    <row r="35" spans="1:8" s="704" customFormat="1" x14ac:dyDescent="0.25">
      <c r="A35" s="683">
        <v>22</v>
      </c>
      <c r="B35" s="684" t="s">
        <v>2370</v>
      </c>
      <c r="C35" s="685" t="s">
        <v>2512</v>
      </c>
      <c r="D35" s="683" t="s">
        <v>2709</v>
      </c>
      <c r="E35" s="686">
        <v>1920</v>
      </c>
      <c r="F35" s="687">
        <v>0</v>
      </c>
      <c r="G35" s="686">
        <v>1920</v>
      </c>
      <c r="H35" s="688"/>
    </row>
    <row r="36" spans="1:8" x14ac:dyDescent="0.25">
      <c r="A36" s="1346" t="s">
        <v>2718</v>
      </c>
      <c r="B36" s="1346"/>
      <c r="C36" s="1346"/>
      <c r="D36" s="1346"/>
      <c r="E36" s="705">
        <f>E28+E18+E14+E9</f>
        <v>28800</v>
      </c>
      <c r="F36" s="694">
        <f>F28+F18+F14+F9</f>
        <v>0</v>
      </c>
      <c r="G36" s="705">
        <f>G28+G18+G14+G9</f>
        <v>28800</v>
      </c>
      <c r="H36" s="695"/>
    </row>
    <row r="37" spans="1:8" x14ac:dyDescent="0.25">
      <c r="A37" s="706"/>
      <c r="B37" s="707"/>
      <c r="C37" s="708"/>
      <c r="D37" s="706"/>
      <c r="E37" s="1347" t="s">
        <v>2719</v>
      </c>
      <c r="F37" s="1347"/>
      <c r="G37" s="1347"/>
      <c r="H37" s="1347"/>
    </row>
    <row r="38" spans="1:8" x14ac:dyDescent="0.25">
      <c r="A38" s="1339" t="s">
        <v>2720</v>
      </c>
      <c r="B38" s="1339"/>
      <c r="C38" s="1339"/>
      <c r="D38" s="706"/>
      <c r="E38" s="1340" t="s">
        <v>2721</v>
      </c>
      <c r="F38" s="1340"/>
      <c r="G38" s="1340"/>
      <c r="H38" s="1340"/>
    </row>
    <row r="39" spans="1:8" x14ac:dyDescent="0.25">
      <c r="A39" s="706"/>
      <c r="B39" s="709"/>
      <c r="C39" s="708"/>
      <c r="D39" s="706"/>
      <c r="E39" s="710"/>
      <c r="F39" s="711"/>
      <c r="G39" s="710"/>
      <c r="H39" s="711"/>
    </row>
    <row r="40" spans="1:8" x14ac:dyDescent="0.25">
      <c r="A40" s="706"/>
      <c r="B40" s="709"/>
      <c r="C40" s="708"/>
      <c r="D40" s="706"/>
      <c r="E40" s="710"/>
      <c r="F40" s="711"/>
      <c r="G40" s="710"/>
      <c r="H40" s="711"/>
    </row>
    <row r="41" spans="1:8" x14ac:dyDescent="0.25">
      <c r="A41" s="706"/>
      <c r="B41" s="707"/>
      <c r="C41" s="708"/>
      <c r="D41" s="706"/>
      <c r="E41" s="710"/>
      <c r="F41" s="712"/>
      <c r="G41" s="711"/>
      <c r="H41" s="712"/>
    </row>
    <row r="42" spans="1:8" x14ac:dyDescent="0.25">
      <c r="A42" s="706"/>
      <c r="B42" s="707"/>
      <c r="C42" s="708"/>
      <c r="D42" s="706"/>
      <c r="E42" s="710"/>
      <c r="F42" s="712"/>
      <c r="G42" s="710"/>
      <c r="H42" s="712"/>
    </row>
    <row r="43" spans="1:8" x14ac:dyDescent="0.25">
      <c r="A43" s="1339" t="s">
        <v>2722</v>
      </c>
      <c r="B43" s="1339"/>
      <c r="C43" s="1339"/>
      <c r="D43" s="706"/>
      <c r="E43" s="1340" t="s">
        <v>2723</v>
      </c>
      <c r="F43" s="1340"/>
      <c r="G43" s="1340"/>
      <c r="H43" s="1340"/>
    </row>
    <row r="44" spans="1:8" x14ac:dyDescent="0.25">
      <c r="A44" s="706"/>
      <c r="B44" s="707"/>
      <c r="C44" s="708"/>
      <c r="D44" s="706"/>
      <c r="E44" s="710"/>
      <c r="F44" s="712"/>
      <c r="G44" s="710"/>
      <c r="H44" s="712"/>
    </row>
  </sheetData>
  <mergeCells count="13">
    <mergeCell ref="A43:C43"/>
    <mergeCell ref="E43:H43"/>
    <mergeCell ref="A1:B1"/>
    <mergeCell ref="D1:G1"/>
    <mergeCell ref="A2:B2"/>
    <mergeCell ref="D2:G2"/>
    <mergeCell ref="A3:H3"/>
    <mergeCell ref="F4:G4"/>
    <mergeCell ref="B8:H8"/>
    <mergeCell ref="A36:D36"/>
    <mergeCell ref="E37:H37"/>
    <mergeCell ref="A38:C38"/>
    <mergeCell ref="E38:H38"/>
  </mergeCells>
  <pageMargins left="0.11811023622047245" right="0.11811023622047245" top="0.74803149606299213" bottom="0.74803149606299213" header="0.31496062992125984" footer="0.31496062992125984"/>
  <pageSetup paperSize="9"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A054-FF02-465B-9392-666900AB5C88}">
  <sheetPr>
    <tabColor rgb="FFFF0000"/>
  </sheetPr>
  <dimension ref="A1:I115"/>
  <sheetViews>
    <sheetView topLeftCell="A18" zoomScaleNormal="100" workbookViewId="0">
      <selection activeCell="H27" sqref="H27"/>
    </sheetView>
  </sheetViews>
  <sheetFormatPr defaultRowHeight="15" x14ac:dyDescent="0.25"/>
  <cols>
    <col min="1" max="1" width="5.5703125" customWidth="1"/>
    <col min="2" max="2" width="42.42578125" customWidth="1"/>
    <col min="3" max="3" width="23.28515625" customWidth="1"/>
    <col min="4" max="4" width="6.140625" style="14" customWidth="1"/>
    <col min="5" max="5" width="7.85546875" style="14" customWidth="1"/>
    <col min="6" max="6" width="12.28515625" style="552" customWidth="1"/>
    <col min="7" max="7" width="15" style="552" bestFit="1" customWidth="1"/>
    <col min="8" max="8" width="31" customWidth="1"/>
    <col min="9" max="9" width="10.5703125" bestFit="1" customWidth="1"/>
  </cols>
  <sheetData>
    <row r="1" spans="1:8" x14ac:dyDescent="0.25">
      <c r="A1" s="1349" t="s">
        <v>132</v>
      </c>
      <c r="B1" s="1349"/>
      <c r="C1" s="508"/>
      <c r="D1" s="509"/>
      <c r="E1" s="510"/>
      <c r="F1" s="511"/>
      <c r="G1" s="511"/>
      <c r="H1" s="512" t="s">
        <v>133</v>
      </c>
    </row>
    <row r="2" spans="1:8" x14ac:dyDescent="0.25">
      <c r="A2" s="82" t="s">
        <v>2811</v>
      </c>
      <c r="B2" s="82"/>
      <c r="C2" s="123"/>
      <c r="D2" s="301"/>
      <c r="E2" s="1269"/>
      <c r="F2" s="1269"/>
      <c r="G2" s="1269"/>
      <c r="H2" s="1269"/>
    </row>
    <row r="3" spans="1:8" x14ac:dyDescent="0.25">
      <c r="A3" s="82"/>
      <c r="B3" s="82"/>
      <c r="C3" s="123"/>
      <c r="D3" s="301"/>
      <c r="E3" s="190"/>
      <c r="F3" s="1162"/>
      <c r="G3" s="190"/>
      <c r="H3" s="190"/>
    </row>
    <row r="4" spans="1:8" ht="27.75" customHeight="1" x14ac:dyDescent="0.25">
      <c r="A4" s="1269" t="s">
        <v>2812</v>
      </c>
      <c r="B4" s="1269"/>
      <c r="C4" s="1269"/>
      <c r="D4" s="1269"/>
      <c r="E4" s="1269"/>
      <c r="F4" s="1269"/>
      <c r="G4" s="1269"/>
      <c r="H4" s="1269"/>
    </row>
    <row r="5" spans="1:8" ht="15.75" thickBot="1" x14ac:dyDescent="0.3">
      <c r="A5" s="513"/>
      <c r="B5" s="513"/>
      <c r="C5" s="513"/>
      <c r="D5" s="514"/>
      <c r="E5" s="514"/>
      <c r="F5" s="515"/>
      <c r="G5" s="515"/>
      <c r="H5" s="516" t="s">
        <v>130</v>
      </c>
    </row>
    <row r="6" spans="1:8" ht="26.25" thickTop="1" x14ac:dyDescent="0.25">
      <c r="A6" s="517" t="s">
        <v>3</v>
      </c>
      <c r="B6" s="518" t="s">
        <v>134</v>
      </c>
      <c r="C6" s="518" t="s">
        <v>228</v>
      </c>
      <c r="D6" s="518" t="s">
        <v>5</v>
      </c>
      <c r="E6" s="715" t="s">
        <v>45</v>
      </c>
      <c r="F6" s="519" t="s">
        <v>135</v>
      </c>
      <c r="G6" s="519" t="s">
        <v>136</v>
      </c>
      <c r="H6" s="520" t="s">
        <v>14</v>
      </c>
    </row>
    <row r="7" spans="1:8" x14ac:dyDescent="0.25">
      <c r="A7" s="1174" t="s">
        <v>15</v>
      </c>
      <c r="B7" s="1175" t="s">
        <v>3051</v>
      </c>
      <c r="C7" s="1175"/>
      <c r="D7" s="1175"/>
      <c r="E7" s="1174"/>
      <c r="F7" s="1176"/>
      <c r="G7" s="1176">
        <f>G8+G26+G59</f>
        <v>4233769</v>
      </c>
      <c r="H7" s="1177"/>
    </row>
    <row r="8" spans="1:8" s="524" customFormat="1" x14ac:dyDescent="0.25">
      <c r="A8" s="521" t="s">
        <v>17</v>
      </c>
      <c r="B8" s="522" t="s">
        <v>2838</v>
      </c>
      <c r="C8" s="522"/>
      <c r="D8" s="522"/>
      <c r="E8" s="521"/>
      <c r="F8" s="1163"/>
      <c r="G8" s="1172">
        <f>SUM(G9:G24)</f>
        <v>152019</v>
      </c>
      <c r="H8" s="523"/>
    </row>
    <row r="9" spans="1:8" s="524" customFormat="1" ht="38.25" x14ac:dyDescent="0.25">
      <c r="A9" s="527">
        <v>1</v>
      </c>
      <c r="B9" s="553" t="s">
        <v>2827</v>
      </c>
      <c r="C9" s="553" t="s">
        <v>2550</v>
      </c>
      <c r="D9" s="554" t="s">
        <v>2551</v>
      </c>
      <c r="E9" s="1052">
        <v>1</v>
      </c>
      <c r="F9" s="1164">
        <v>9589</v>
      </c>
      <c r="G9" s="1053">
        <f>E9*F9</f>
        <v>9589</v>
      </c>
      <c r="H9" s="554" t="s">
        <v>2552</v>
      </c>
    </row>
    <row r="10" spans="1:8" s="524" customFormat="1" ht="25.5" x14ac:dyDescent="0.25">
      <c r="A10" s="533">
        <v>2</v>
      </c>
      <c r="B10" s="555" t="s">
        <v>2828</v>
      </c>
      <c r="C10" s="555" t="s">
        <v>2553</v>
      </c>
      <c r="D10" s="556" t="s">
        <v>2554</v>
      </c>
      <c r="E10" s="1052">
        <v>1</v>
      </c>
      <c r="F10" s="1164">
        <v>5390</v>
      </c>
      <c r="G10" s="1053">
        <f t="shared" ref="G10:G25" si="0">E10*F10</f>
        <v>5390</v>
      </c>
      <c r="H10" s="556"/>
    </row>
    <row r="11" spans="1:8" s="524" customFormat="1" ht="102" x14ac:dyDescent="0.25">
      <c r="A11" s="533">
        <v>3</v>
      </c>
      <c r="B11" s="555" t="s">
        <v>2829</v>
      </c>
      <c r="C11" s="555" t="s">
        <v>2555</v>
      </c>
      <c r="D11" s="556" t="s">
        <v>2554</v>
      </c>
      <c r="E11" s="1052">
        <v>4</v>
      </c>
      <c r="F11" s="1053">
        <v>5000</v>
      </c>
      <c r="G11" s="1053">
        <f t="shared" si="0"/>
        <v>20000</v>
      </c>
      <c r="H11" s="532"/>
    </row>
    <row r="12" spans="1:8" s="524" customFormat="1" ht="38.25" x14ac:dyDescent="0.25">
      <c r="A12" s="533">
        <v>4</v>
      </c>
      <c r="B12" s="555" t="s">
        <v>2830</v>
      </c>
      <c r="C12" s="555" t="s">
        <v>2556</v>
      </c>
      <c r="D12" s="556" t="s">
        <v>2557</v>
      </c>
      <c r="E12" s="1052">
        <v>5</v>
      </c>
      <c r="F12" s="1053">
        <v>700</v>
      </c>
      <c r="G12" s="1053">
        <f t="shared" si="0"/>
        <v>3500</v>
      </c>
      <c r="H12" s="556" t="s">
        <v>2558</v>
      </c>
    </row>
    <row r="13" spans="1:8" s="524" customFormat="1" ht="25.5" x14ac:dyDescent="0.25">
      <c r="A13" s="533">
        <v>5</v>
      </c>
      <c r="B13" s="555" t="s">
        <v>2831</v>
      </c>
      <c r="C13" s="555" t="s">
        <v>2559</v>
      </c>
      <c r="D13" s="556" t="s">
        <v>2557</v>
      </c>
      <c r="E13" s="1052">
        <v>5</v>
      </c>
      <c r="F13" s="1053">
        <v>800</v>
      </c>
      <c r="G13" s="1053">
        <f t="shared" si="0"/>
        <v>4000</v>
      </c>
      <c r="H13" s="556" t="s">
        <v>2560</v>
      </c>
    </row>
    <row r="14" spans="1:8" s="524" customFormat="1" ht="25.5" x14ac:dyDescent="0.25">
      <c r="A14" s="533">
        <v>6</v>
      </c>
      <c r="B14" s="555" t="s">
        <v>2832</v>
      </c>
      <c r="C14" s="555" t="s">
        <v>2561</v>
      </c>
      <c r="D14" s="556" t="s">
        <v>2557</v>
      </c>
      <c r="E14" s="1052">
        <v>5</v>
      </c>
      <c r="F14" s="1053">
        <v>10490</v>
      </c>
      <c r="G14" s="1053">
        <f t="shared" si="0"/>
        <v>52450</v>
      </c>
      <c r="H14" s="556" t="s">
        <v>2562</v>
      </c>
    </row>
    <row r="15" spans="1:8" s="524" customFormat="1" ht="25.5" x14ac:dyDescent="0.25">
      <c r="A15" s="533">
        <v>7</v>
      </c>
      <c r="B15" s="555" t="s">
        <v>2833</v>
      </c>
      <c r="C15" s="555" t="s">
        <v>2563</v>
      </c>
      <c r="D15" s="556" t="s">
        <v>2551</v>
      </c>
      <c r="E15" s="1052">
        <v>1</v>
      </c>
      <c r="F15" s="1053">
        <v>1000</v>
      </c>
      <c r="G15" s="1053">
        <f t="shared" si="0"/>
        <v>1000</v>
      </c>
      <c r="H15" s="556"/>
    </row>
    <row r="16" spans="1:8" s="524" customFormat="1" ht="165.75" x14ac:dyDescent="0.25">
      <c r="A16" s="533">
        <v>8</v>
      </c>
      <c r="B16" s="555" t="s">
        <v>2834</v>
      </c>
      <c r="C16" s="555" t="s">
        <v>2564</v>
      </c>
      <c r="D16" s="556" t="s">
        <v>2554</v>
      </c>
      <c r="E16" s="554">
        <v>1</v>
      </c>
      <c r="F16" s="1054">
        <v>16690</v>
      </c>
      <c r="G16" s="1054">
        <f t="shared" si="0"/>
        <v>16690</v>
      </c>
      <c r="H16" s="556"/>
    </row>
    <row r="17" spans="1:8" s="524" customFormat="1" ht="25.5" x14ac:dyDescent="0.25">
      <c r="A17" s="533">
        <v>9</v>
      </c>
      <c r="B17" s="555" t="s">
        <v>2835</v>
      </c>
      <c r="C17" s="555" t="s">
        <v>2565</v>
      </c>
      <c r="D17" s="555" t="s">
        <v>2551</v>
      </c>
      <c r="E17" s="555">
        <v>5</v>
      </c>
      <c r="F17" s="756">
        <v>4100</v>
      </c>
      <c r="G17" s="1055">
        <f t="shared" si="0"/>
        <v>20500</v>
      </c>
      <c r="H17" s="555" t="s">
        <v>2566</v>
      </c>
    </row>
    <row r="18" spans="1:8" s="524" customFormat="1" ht="25.5" x14ac:dyDescent="0.25">
      <c r="A18" s="533">
        <v>10</v>
      </c>
      <c r="B18" s="555" t="s">
        <v>2836</v>
      </c>
      <c r="C18" s="555" t="s">
        <v>2567</v>
      </c>
      <c r="D18" s="555" t="s">
        <v>2551</v>
      </c>
      <c r="E18" s="555">
        <v>10</v>
      </c>
      <c r="F18" s="756">
        <v>200</v>
      </c>
      <c r="G18" s="1055">
        <f t="shared" si="0"/>
        <v>2000</v>
      </c>
      <c r="H18" s="555"/>
    </row>
    <row r="19" spans="1:8" s="524" customFormat="1" ht="24" x14ac:dyDescent="0.25">
      <c r="A19" s="533">
        <v>11</v>
      </c>
      <c r="B19" s="557" t="s">
        <v>2568</v>
      </c>
      <c r="C19" s="558" t="s">
        <v>2569</v>
      </c>
      <c r="D19" s="559" t="s">
        <v>2570</v>
      </c>
      <c r="E19" s="559">
        <v>5</v>
      </c>
      <c r="F19" s="1165">
        <v>480</v>
      </c>
      <c r="G19" s="1055">
        <f t="shared" si="0"/>
        <v>2400</v>
      </c>
      <c r="H19" s="558" t="s">
        <v>2571</v>
      </c>
    </row>
    <row r="20" spans="1:8" s="524" customFormat="1" ht="24" x14ac:dyDescent="0.25">
      <c r="A20" s="533">
        <v>12</v>
      </c>
      <c r="B20" s="557" t="s">
        <v>2572</v>
      </c>
      <c r="C20" s="558" t="s">
        <v>2569</v>
      </c>
      <c r="D20" s="559" t="s">
        <v>2570</v>
      </c>
      <c r="E20" s="559">
        <v>1</v>
      </c>
      <c r="F20" s="1165">
        <v>250</v>
      </c>
      <c r="G20" s="1055">
        <f t="shared" si="0"/>
        <v>250</v>
      </c>
      <c r="H20" s="558" t="s">
        <v>2573</v>
      </c>
    </row>
    <row r="21" spans="1:8" s="530" customFormat="1" ht="24" x14ac:dyDescent="0.25">
      <c r="A21" s="533">
        <v>13</v>
      </c>
      <c r="B21" s="558" t="s">
        <v>2574</v>
      </c>
      <c r="C21" s="558" t="s">
        <v>2575</v>
      </c>
      <c r="D21" s="559" t="s">
        <v>2570</v>
      </c>
      <c r="E21" s="559">
        <v>5</v>
      </c>
      <c r="F21" s="1165">
        <v>890</v>
      </c>
      <c r="G21" s="1055">
        <f t="shared" si="0"/>
        <v>4450</v>
      </c>
      <c r="H21" s="560" t="s">
        <v>2576</v>
      </c>
    </row>
    <row r="22" spans="1:8" s="530" customFormat="1" ht="24" x14ac:dyDescent="0.25">
      <c r="A22" s="533">
        <v>14</v>
      </c>
      <c r="B22" s="558" t="s">
        <v>2577</v>
      </c>
      <c r="C22" s="558" t="s">
        <v>2578</v>
      </c>
      <c r="D22" s="559" t="s">
        <v>2570</v>
      </c>
      <c r="E22" s="559">
        <v>2</v>
      </c>
      <c r="F22" s="1165">
        <v>1000</v>
      </c>
      <c r="G22" s="1055">
        <f t="shared" si="0"/>
        <v>2000</v>
      </c>
      <c r="H22" s="559" t="s">
        <v>2579</v>
      </c>
    </row>
    <row r="23" spans="1:8" s="530" customFormat="1" ht="24" x14ac:dyDescent="0.25">
      <c r="A23" s="533">
        <v>15</v>
      </c>
      <c r="B23" s="558" t="s">
        <v>2580</v>
      </c>
      <c r="C23" s="558" t="s">
        <v>2581</v>
      </c>
      <c r="D23" s="559" t="s">
        <v>2570</v>
      </c>
      <c r="E23" s="559">
        <v>1</v>
      </c>
      <c r="F23" s="1165">
        <v>1800</v>
      </c>
      <c r="G23" s="1055">
        <f t="shared" si="0"/>
        <v>1800</v>
      </c>
      <c r="H23" s="560" t="s">
        <v>2582</v>
      </c>
    </row>
    <row r="24" spans="1:8" ht="24" x14ac:dyDescent="0.25">
      <c r="A24" s="565">
        <v>16</v>
      </c>
      <c r="B24" s="561" t="s">
        <v>2583</v>
      </c>
      <c r="C24" s="562" t="s">
        <v>2584</v>
      </c>
      <c r="D24" s="563" t="s">
        <v>2570</v>
      </c>
      <c r="E24" s="563">
        <v>4</v>
      </c>
      <c r="F24" s="1166">
        <v>1500</v>
      </c>
      <c r="G24" s="1056">
        <f t="shared" si="0"/>
        <v>6000</v>
      </c>
      <c r="H24" s="562"/>
    </row>
    <row r="25" spans="1:8" x14ac:dyDescent="0.25">
      <c r="A25" s="1250">
        <v>17</v>
      </c>
      <c r="B25" s="1251" t="s">
        <v>3062</v>
      </c>
      <c r="C25" s="1252" t="s">
        <v>3063</v>
      </c>
      <c r="D25" s="1253" t="s">
        <v>3064</v>
      </c>
      <c r="E25" s="1253">
        <v>1</v>
      </c>
      <c r="F25" s="1254">
        <v>20000</v>
      </c>
      <c r="G25" s="1255">
        <f t="shared" si="0"/>
        <v>20000</v>
      </c>
      <c r="H25" s="1256" t="s">
        <v>3065</v>
      </c>
    </row>
    <row r="26" spans="1:8" s="524" customFormat="1" x14ac:dyDescent="0.25">
      <c r="A26" s="521" t="s">
        <v>31</v>
      </c>
      <c r="B26" s="522" t="s">
        <v>2913</v>
      </c>
      <c r="C26" s="522"/>
      <c r="D26" s="522"/>
      <c r="E26" s="521"/>
      <c r="F26" s="1163"/>
      <c r="G26" s="1172">
        <f>SUM(G28:G58)</f>
        <v>4061750</v>
      </c>
      <c r="H26" s="523"/>
    </row>
    <row r="27" spans="1:8" ht="27" x14ac:dyDescent="0.25">
      <c r="A27" s="578">
        <v>1</v>
      </c>
      <c r="B27" s="579" t="s">
        <v>2839</v>
      </c>
      <c r="C27" s="579" t="s">
        <v>2840</v>
      </c>
      <c r="D27" s="569"/>
      <c r="E27" s="569"/>
      <c r="F27" s="1167"/>
      <c r="G27" s="571"/>
      <c r="H27" s="572"/>
    </row>
    <row r="28" spans="1:8" x14ac:dyDescent="0.25">
      <c r="A28" s="569">
        <v>1.1000000000000001</v>
      </c>
      <c r="B28" s="570" t="s">
        <v>2841</v>
      </c>
      <c r="C28" s="570" t="s">
        <v>2842</v>
      </c>
      <c r="D28" s="569" t="s">
        <v>2557</v>
      </c>
      <c r="E28" s="569">
        <v>4</v>
      </c>
      <c r="F28" s="1168">
        <v>16500</v>
      </c>
      <c r="G28" s="1171">
        <f>F28*E28</f>
        <v>66000</v>
      </c>
      <c r="H28" s="572"/>
    </row>
    <row r="29" spans="1:8" ht="51" x14ac:dyDescent="0.25">
      <c r="A29" s="569">
        <v>1.2</v>
      </c>
      <c r="B29" s="570" t="s">
        <v>2843</v>
      </c>
      <c r="C29" s="570" t="s">
        <v>2844</v>
      </c>
      <c r="D29" s="569" t="s">
        <v>2557</v>
      </c>
      <c r="E29" s="569">
        <v>52</v>
      </c>
      <c r="F29" s="1168">
        <v>5500</v>
      </c>
      <c r="G29" s="1171">
        <f t="shared" ref="G29:G58" si="1">F29*E29</f>
        <v>286000</v>
      </c>
      <c r="H29" s="572" t="s">
        <v>2845</v>
      </c>
    </row>
    <row r="30" spans="1:8" ht="38.25" x14ac:dyDescent="0.25">
      <c r="A30" s="569">
        <v>2</v>
      </c>
      <c r="B30" s="570" t="s">
        <v>2846</v>
      </c>
      <c r="C30" s="570" t="s">
        <v>2847</v>
      </c>
      <c r="D30" s="569" t="s">
        <v>2557</v>
      </c>
      <c r="E30" s="569">
        <v>4</v>
      </c>
      <c r="F30" s="1168">
        <v>16500</v>
      </c>
      <c r="G30" s="1171">
        <f t="shared" si="1"/>
        <v>66000</v>
      </c>
      <c r="H30" s="572" t="s">
        <v>2848</v>
      </c>
    </row>
    <row r="31" spans="1:8" ht="51" x14ac:dyDescent="0.25">
      <c r="A31" s="569">
        <v>3</v>
      </c>
      <c r="B31" s="570" t="s">
        <v>2849</v>
      </c>
      <c r="C31" s="570" t="s">
        <v>2850</v>
      </c>
      <c r="D31" s="569" t="s">
        <v>2557</v>
      </c>
      <c r="E31" s="569">
        <v>4</v>
      </c>
      <c r="F31" s="1168">
        <v>22500</v>
      </c>
      <c r="G31" s="1171">
        <f t="shared" si="1"/>
        <v>90000</v>
      </c>
      <c r="H31" s="572" t="s">
        <v>2851</v>
      </c>
    </row>
    <row r="32" spans="1:8" ht="38.25" x14ac:dyDescent="0.25">
      <c r="A32" s="569">
        <v>4</v>
      </c>
      <c r="B32" s="570" t="s">
        <v>2852</v>
      </c>
      <c r="C32" s="570" t="s">
        <v>2850</v>
      </c>
      <c r="D32" s="569" t="s">
        <v>2557</v>
      </c>
      <c r="E32" s="569">
        <v>2</v>
      </c>
      <c r="F32" s="1168">
        <v>18500</v>
      </c>
      <c r="G32" s="1171">
        <f t="shared" si="1"/>
        <v>37000</v>
      </c>
      <c r="H32" s="572" t="s">
        <v>2853</v>
      </c>
    </row>
    <row r="33" spans="1:8" ht="25.5" x14ac:dyDescent="0.25">
      <c r="A33" s="569">
        <v>5</v>
      </c>
      <c r="B33" s="570" t="s">
        <v>2854</v>
      </c>
      <c r="C33" s="570" t="s">
        <v>2855</v>
      </c>
      <c r="D33" s="569" t="s">
        <v>2557</v>
      </c>
      <c r="E33" s="569">
        <v>1</v>
      </c>
      <c r="F33" s="1168">
        <v>195000</v>
      </c>
      <c r="G33" s="1171">
        <f t="shared" si="1"/>
        <v>195000</v>
      </c>
      <c r="H33" s="572" t="s">
        <v>2856</v>
      </c>
    </row>
    <row r="34" spans="1:8" ht="25.5" x14ac:dyDescent="0.25">
      <c r="A34" s="569">
        <v>6</v>
      </c>
      <c r="B34" s="570" t="s">
        <v>2857</v>
      </c>
      <c r="C34" s="570" t="s">
        <v>2858</v>
      </c>
      <c r="D34" s="569" t="s">
        <v>2557</v>
      </c>
      <c r="E34" s="569">
        <v>1</v>
      </c>
      <c r="F34" s="1168">
        <v>8500</v>
      </c>
      <c r="G34" s="1171">
        <f t="shared" si="1"/>
        <v>8500</v>
      </c>
      <c r="H34" s="572" t="s">
        <v>2856</v>
      </c>
    </row>
    <row r="35" spans="1:8" ht="25.5" x14ac:dyDescent="0.25">
      <c r="A35" s="569">
        <v>7</v>
      </c>
      <c r="B35" s="573" t="s">
        <v>2859</v>
      </c>
      <c r="C35" s="570" t="s">
        <v>2860</v>
      </c>
      <c r="D35" s="569" t="s">
        <v>2557</v>
      </c>
      <c r="E35" s="569">
        <v>25</v>
      </c>
      <c r="F35" s="1168">
        <v>650</v>
      </c>
      <c r="G35" s="1171">
        <f t="shared" si="1"/>
        <v>16250</v>
      </c>
      <c r="H35" s="572" t="s">
        <v>2861</v>
      </c>
    </row>
    <row r="36" spans="1:8" ht="51" x14ac:dyDescent="0.25">
      <c r="A36" s="569">
        <v>8</v>
      </c>
      <c r="B36" s="570" t="s">
        <v>2862</v>
      </c>
      <c r="C36" s="570" t="s">
        <v>2863</v>
      </c>
      <c r="D36" s="569" t="s">
        <v>2557</v>
      </c>
      <c r="E36" s="569">
        <v>4</v>
      </c>
      <c r="F36" s="1168">
        <v>8500</v>
      </c>
      <c r="G36" s="1171">
        <f>F36*E36</f>
        <v>34000</v>
      </c>
      <c r="H36" s="572" t="s">
        <v>2864</v>
      </c>
    </row>
    <row r="37" spans="1:8" ht="25.5" x14ac:dyDescent="0.25">
      <c r="A37" s="569">
        <v>9</v>
      </c>
      <c r="B37" s="570" t="s">
        <v>2865</v>
      </c>
      <c r="C37" s="570" t="s">
        <v>2866</v>
      </c>
      <c r="D37" s="569"/>
      <c r="E37" s="569">
        <v>4</v>
      </c>
      <c r="F37" s="1168">
        <v>6500</v>
      </c>
      <c r="G37" s="1171">
        <f t="shared" si="1"/>
        <v>26000</v>
      </c>
      <c r="H37" s="572" t="s">
        <v>2867</v>
      </c>
    </row>
    <row r="38" spans="1:8" ht="25.5" x14ac:dyDescent="0.25">
      <c r="A38" s="569">
        <v>10</v>
      </c>
      <c r="B38" s="570" t="s">
        <v>2868</v>
      </c>
      <c r="C38" s="570" t="s">
        <v>2869</v>
      </c>
      <c r="D38" s="569" t="s">
        <v>2557</v>
      </c>
      <c r="E38" s="569">
        <v>1</v>
      </c>
      <c r="F38" s="1168">
        <v>45000</v>
      </c>
      <c r="G38" s="1171">
        <f t="shared" si="1"/>
        <v>45000</v>
      </c>
      <c r="H38" s="572" t="s">
        <v>2870</v>
      </c>
    </row>
    <row r="39" spans="1:8" x14ac:dyDescent="0.25">
      <c r="A39" s="569">
        <v>11</v>
      </c>
      <c r="B39" s="570" t="s">
        <v>2871</v>
      </c>
      <c r="C39" s="570" t="s">
        <v>2872</v>
      </c>
      <c r="D39" s="569" t="s">
        <v>2873</v>
      </c>
      <c r="E39" s="569">
        <v>1</v>
      </c>
      <c r="F39" s="1168">
        <v>15000</v>
      </c>
      <c r="G39" s="1171">
        <f t="shared" si="1"/>
        <v>15000</v>
      </c>
      <c r="H39" s="572"/>
    </row>
    <row r="40" spans="1:8" ht="25.5" x14ac:dyDescent="0.25">
      <c r="A40" s="569">
        <v>12</v>
      </c>
      <c r="B40" s="574" t="s">
        <v>2874</v>
      </c>
      <c r="C40" s="570" t="s">
        <v>2875</v>
      </c>
      <c r="D40" s="575" t="s">
        <v>2824</v>
      </c>
      <c r="E40" s="569">
        <v>1</v>
      </c>
      <c r="F40" s="577">
        <v>12000</v>
      </c>
      <c r="G40" s="1171">
        <f t="shared" si="1"/>
        <v>12000</v>
      </c>
      <c r="H40" s="576"/>
    </row>
    <row r="41" spans="1:8" ht="25.5" x14ac:dyDescent="0.25">
      <c r="A41" s="569">
        <v>13</v>
      </c>
      <c r="B41" s="574" t="s">
        <v>2876</v>
      </c>
      <c r="C41" s="570" t="s">
        <v>2877</v>
      </c>
      <c r="D41" s="575" t="s">
        <v>2824</v>
      </c>
      <c r="E41" s="569">
        <v>1</v>
      </c>
      <c r="F41" s="1168">
        <v>45000</v>
      </c>
      <c r="G41" s="1171">
        <f t="shared" si="1"/>
        <v>45000</v>
      </c>
      <c r="H41" s="576"/>
    </row>
    <row r="42" spans="1:8" ht="25.5" x14ac:dyDescent="0.25">
      <c r="A42" s="569">
        <v>14</v>
      </c>
      <c r="B42" s="574" t="s">
        <v>2878</v>
      </c>
      <c r="C42" s="570" t="s">
        <v>2879</v>
      </c>
      <c r="D42" s="569" t="s">
        <v>2557</v>
      </c>
      <c r="E42" s="569">
        <v>1</v>
      </c>
      <c r="F42" s="1168">
        <v>40000</v>
      </c>
      <c r="G42" s="1171">
        <f t="shared" si="1"/>
        <v>40000</v>
      </c>
      <c r="H42" s="576"/>
    </row>
    <row r="43" spans="1:8" ht="25.5" x14ac:dyDescent="0.25">
      <c r="A43" s="569">
        <v>15</v>
      </c>
      <c r="B43" s="574" t="s">
        <v>2880</v>
      </c>
      <c r="C43" s="570" t="s">
        <v>2881</v>
      </c>
      <c r="D43" s="575" t="s">
        <v>2824</v>
      </c>
      <c r="E43" s="569">
        <v>3</v>
      </c>
      <c r="F43" s="577">
        <v>80000</v>
      </c>
      <c r="G43" s="577">
        <f t="shared" si="1"/>
        <v>240000</v>
      </c>
      <c r="H43" s="576"/>
    </row>
    <row r="44" spans="1:8" ht="25.5" x14ac:dyDescent="0.25">
      <c r="A44" s="569">
        <v>16</v>
      </c>
      <c r="B44" s="574" t="s">
        <v>2882</v>
      </c>
      <c r="C44" s="570" t="s">
        <v>2883</v>
      </c>
      <c r="D44" s="575" t="s">
        <v>2557</v>
      </c>
      <c r="E44" s="569">
        <v>700</v>
      </c>
      <c r="F44" s="577">
        <v>150</v>
      </c>
      <c r="G44" s="577">
        <f t="shared" si="1"/>
        <v>105000</v>
      </c>
      <c r="H44" s="576"/>
    </row>
    <row r="45" spans="1:8" ht="51" x14ac:dyDescent="0.25">
      <c r="A45" s="569">
        <v>17</v>
      </c>
      <c r="B45" s="574" t="s">
        <v>2884</v>
      </c>
      <c r="C45" s="570" t="s">
        <v>2883</v>
      </c>
      <c r="D45" s="575" t="s">
        <v>2824</v>
      </c>
      <c r="E45" s="569">
        <v>10</v>
      </c>
      <c r="F45" s="577">
        <v>95000</v>
      </c>
      <c r="G45" s="577">
        <f t="shared" si="1"/>
        <v>950000</v>
      </c>
      <c r="H45" s="576" t="s">
        <v>2885</v>
      </c>
    </row>
    <row r="46" spans="1:8" ht="38.25" x14ac:dyDescent="0.25">
      <c r="A46" s="569">
        <v>18</v>
      </c>
      <c r="B46" s="574" t="s">
        <v>2886</v>
      </c>
      <c r="C46" s="570" t="s">
        <v>2887</v>
      </c>
      <c r="D46" s="575" t="s">
        <v>2824</v>
      </c>
      <c r="E46" s="569">
        <v>3</v>
      </c>
      <c r="F46" s="577">
        <v>250000</v>
      </c>
      <c r="G46" s="577">
        <f t="shared" si="1"/>
        <v>750000</v>
      </c>
      <c r="H46" s="570" t="s">
        <v>2888</v>
      </c>
    </row>
    <row r="47" spans="1:8" ht="25.5" x14ac:dyDescent="0.25">
      <c r="A47" s="569">
        <v>19</v>
      </c>
      <c r="B47" s="574" t="s">
        <v>2889</v>
      </c>
      <c r="C47" s="570" t="s">
        <v>2890</v>
      </c>
      <c r="D47" s="575" t="s">
        <v>2824</v>
      </c>
      <c r="E47" s="569">
        <v>1</v>
      </c>
      <c r="F47" s="577">
        <v>850000</v>
      </c>
      <c r="G47" s="577">
        <f t="shared" si="1"/>
        <v>850000</v>
      </c>
      <c r="H47" s="576"/>
    </row>
    <row r="48" spans="1:8" x14ac:dyDescent="0.25">
      <c r="A48" s="569">
        <v>20</v>
      </c>
      <c r="B48" s="574" t="s">
        <v>2891</v>
      </c>
      <c r="C48" s="570" t="s">
        <v>2883</v>
      </c>
      <c r="D48" s="575" t="s">
        <v>2557</v>
      </c>
      <c r="E48" s="569">
        <v>200</v>
      </c>
      <c r="F48" s="577">
        <v>70</v>
      </c>
      <c r="G48" s="577">
        <f t="shared" si="1"/>
        <v>14000</v>
      </c>
      <c r="H48" s="576"/>
    </row>
    <row r="49" spans="1:8" x14ac:dyDescent="0.25">
      <c r="A49" s="569">
        <v>21</v>
      </c>
      <c r="B49" s="574" t="s">
        <v>2892</v>
      </c>
      <c r="C49" s="570" t="s">
        <v>2883</v>
      </c>
      <c r="D49" s="575" t="s">
        <v>2557</v>
      </c>
      <c r="E49" s="569">
        <v>10</v>
      </c>
      <c r="F49" s="577">
        <v>500</v>
      </c>
      <c r="G49" s="577">
        <f t="shared" si="1"/>
        <v>5000</v>
      </c>
      <c r="H49" s="576"/>
    </row>
    <row r="50" spans="1:8" x14ac:dyDescent="0.25">
      <c r="A50" s="569">
        <v>22</v>
      </c>
      <c r="B50" s="574" t="s">
        <v>2893</v>
      </c>
      <c r="C50" s="570" t="s">
        <v>2894</v>
      </c>
      <c r="D50" s="575" t="s">
        <v>2557</v>
      </c>
      <c r="E50" s="569">
        <v>150</v>
      </c>
      <c r="F50" s="577">
        <v>100</v>
      </c>
      <c r="G50" s="577">
        <f t="shared" si="1"/>
        <v>15000</v>
      </c>
      <c r="H50" s="576"/>
    </row>
    <row r="51" spans="1:8" x14ac:dyDescent="0.25">
      <c r="A51" s="569">
        <v>23</v>
      </c>
      <c r="B51" s="574" t="s">
        <v>2895</v>
      </c>
      <c r="C51" s="570" t="s">
        <v>2894</v>
      </c>
      <c r="D51" s="575" t="s">
        <v>2557</v>
      </c>
      <c r="E51" s="569">
        <v>150</v>
      </c>
      <c r="F51" s="577">
        <v>100</v>
      </c>
      <c r="G51" s="577">
        <f t="shared" si="1"/>
        <v>15000</v>
      </c>
      <c r="H51" s="576"/>
    </row>
    <row r="52" spans="1:8" x14ac:dyDescent="0.25">
      <c r="A52" s="569">
        <v>24</v>
      </c>
      <c r="B52" s="574" t="s">
        <v>2896</v>
      </c>
      <c r="C52" s="570" t="s">
        <v>2897</v>
      </c>
      <c r="D52" s="575" t="s">
        <v>2898</v>
      </c>
      <c r="E52" s="569">
        <v>600</v>
      </c>
      <c r="F52" s="577">
        <v>70</v>
      </c>
      <c r="G52" s="577">
        <f t="shared" si="1"/>
        <v>42000</v>
      </c>
      <c r="H52" s="576"/>
    </row>
    <row r="53" spans="1:8" x14ac:dyDescent="0.25">
      <c r="A53" s="569">
        <v>25</v>
      </c>
      <c r="B53" s="574" t="s">
        <v>2899</v>
      </c>
      <c r="C53" s="570" t="s">
        <v>2900</v>
      </c>
      <c r="D53" s="575" t="s">
        <v>2781</v>
      </c>
      <c r="E53" s="569">
        <v>20</v>
      </c>
      <c r="F53" s="577">
        <v>700</v>
      </c>
      <c r="G53" s="577">
        <f t="shared" si="1"/>
        <v>14000</v>
      </c>
      <c r="H53" s="576"/>
    </row>
    <row r="54" spans="1:8" ht="25.5" x14ac:dyDescent="0.25">
      <c r="A54" s="569">
        <v>26</v>
      </c>
      <c r="B54" s="574" t="s">
        <v>2901</v>
      </c>
      <c r="C54" s="570" t="s">
        <v>2902</v>
      </c>
      <c r="D54" s="575" t="s">
        <v>2903</v>
      </c>
      <c r="E54" s="569">
        <v>100</v>
      </c>
      <c r="F54" s="577">
        <v>300</v>
      </c>
      <c r="G54" s="577">
        <f t="shared" si="1"/>
        <v>30000</v>
      </c>
      <c r="H54" s="576"/>
    </row>
    <row r="55" spans="1:8" x14ac:dyDescent="0.25">
      <c r="A55" s="569">
        <v>27</v>
      </c>
      <c r="B55" s="574" t="s">
        <v>2904</v>
      </c>
      <c r="C55" s="570" t="s">
        <v>2905</v>
      </c>
      <c r="D55" s="575" t="s">
        <v>2903</v>
      </c>
      <c r="E55" s="569">
        <v>100</v>
      </c>
      <c r="F55" s="577">
        <v>100</v>
      </c>
      <c r="G55" s="577">
        <f t="shared" si="1"/>
        <v>10000</v>
      </c>
      <c r="H55" s="576"/>
    </row>
    <row r="56" spans="1:8" x14ac:dyDescent="0.25">
      <c r="A56" s="569">
        <v>28</v>
      </c>
      <c r="B56" s="574" t="s">
        <v>2906</v>
      </c>
      <c r="C56" s="570" t="s">
        <v>2907</v>
      </c>
      <c r="D56" s="575" t="s">
        <v>2557</v>
      </c>
      <c r="E56" s="569">
        <v>50</v>
      </c>
      <c r="F56" s="577">
        <v>100</v>
      </c>
      <c r="G56" s="577">
        <f t="shared" si="1"/>
        <v>5000</v>
      </c>
      <c r="H56" s="576"/>
    </row>
    <row r="57" spans="1:8" ht="25.5" x14ac:dyDescent="0.25">
      <c r="A57" s="569">
        <v>29</v>
      </c>
      <c r="B57" s="574" t="s">
        <v>2908</v>
      </c>
      <c r="C57" s="570" t="s">
        <v>2909</v>
      </c>
      <c r="D57" s="575" t="s">
        <v>2557</v>
      </c>
      <c r="E57" s="569">
        <v>10</v>
      </c>
      <c r="F57" s="577">
        <v>1000</v>
      </c>
      <c r="G57" s="577">
        <f t="shared" si="1"/>
        <v>10000</v>
      </c>
      <c r="H57" s="576"/>
    </row>
    <row r="58" spans="1:8" x14ac:dyDescent="0.25">
      <c r="A58" s="569">
        <v>30</v>
      </c>
      <c r="B58" s="574" t="s">
        <v>2910</v>
      </c>
      <c r="C58" s="570" t="s">
        <v>2911</v>
      </c>
      <c r="D58" s="575" t="s">
        <v>2912</v>
      </c>
      <c r="E58" s="569">
        <v>250</v>
      </c>
      <c r="F58" s="577">
        <v>100</v>
      </c>
      <c r="G58" s="577">
        <f t="shared" si="1"/>
        <v>25000</v>
      </c>
      <c r="H58" s="576"/>
    </row>
    <row r="59" spans="1:8" x14ac:dyDescent="0.25">
      <c r="A59" s="537" t="s">
        <v>74</v>
      </c>
      <c r="B59" s="538" t="s">
        <v>137</v>
      </c>
      <c r="C59" s="538"/>
      <c r="D59" s="539"/>
      <c r="E59" s="540"/>
      <c r="F59" s="1169"/>
      <c r="G59" s="1185">
        <f>G60</f>
        <v>20000</v>
      </c>
      <c r="H59" s="541"/>
    </row>
    <row r="60" spans="1:8" ht="25.5" x14ac:dyDescent="0.25">
      <c r="A60" s="542">
        <v>1</v>
      </c>
      <c r="B60" s="543" t="s">
        <v>2823</v>
      </c>
      <c r="C60" s="536"/>
      <c r="D60" s="1186" t="s">
        <v>2824</v>
      </c>
      <c r="E60" s="1187">
        <v>1</v>
      </c>
      <c r="F60" s="1188">
        <v>20000</v>
      </c>
      <c r="G60" s="1189">
        <f>E60*F60</f>
        <v>20000</v>
      </c>
      <c r="H60" s="544" t="s">
        <v>2825</v>
      </c>
    </row>
    <row r="61" spans="1:8" s="524" customFormat="1" x14ac:dyDescent="0.25">
      <c r="A61" s="1178" t="s">
        <v>111</v>
      </c>
      <c r="B61" s="1179" t="s">
        <v>2837</v>
      </c>
      <c r="C61" s="1180"/>
      <c r="D61" s="1181"/>
      <c r="E61" s="1181"/>
      <c r="F61" s="1182"/>
      <c r="G61" s="1183">
        <f>SUM(G62:G96)</f>
        <v>120900</v>
      </c>
      <c r="H61" s="1184"/>
    </row>
    <row r="62" spans="1:8" x14ac:dyDescent="0.25">
      <c r="A62" s="873">
        <v>1</v>
      </c>
      <c r="B62" s="525" t="s">
        <v>2813</v>
      </c>
      <c r="C62" s="526"/>
      <c r="D62" s="527" t="s">
        <v>2546</v>
      </c>
      <c r="E62" s="528">
        <v>36</v>
      </c>
      <c r="F62" s="529">
        <v>60</v>
      </c>
      <c r="G62" s="529">
        <f t="shared" ref="G62:G96" si="2">E62*F62</f>
        <v>2160</v>
      </c>
      <c r="H62" s="526"/>
    </row>
    <row r="63" spans="1:8" x14ac:dyDescent="0.25">
      <c r="A63" s="874">
        <v>2</v>
      </c>
      <c r="B63" s="531" t="s">
        <v>2814</v>
      </c>
      <c r="C63" s="532"/>
      <c r="D63" s="533" t="s">
        <v>2546</v>
      </c>
      <c r="E63" s="534">
        <v>36</v>
      </c>
      <c r="F63" s="535">
        <v>46</v>
      </c>
      <c r="G63" s="535">
        <f t="shared" si="2"/>
        <v>1656</v>
      </c>
      <c r="H63" s="532"/>
    </row>
    <row r="64" spans="1:8" x14ac:dyDescent="0.25">
      <c r="A64" s="874">
        <v>3</v>
      </c>
      <c r="B64" s="531" t="s">
        <v>2637</v>
      </c>
      <c r="C64" s="532"/>
      <c r="D64" s="533" t="s">
        <v>2549</v>
      </c>
      <c r="E64" s="534">
        <v>36</v>
      </c>
      <c r="F64" s="535">
        <v>10</v>
      </c>
      <c r="G64" s="535">
        <f t="shared" si="2"/>
        <v>360</v>
      </c>
      <c r="H64" s="532"/>
    </row>
    <row r="65" spans="1:8" x14ac:dyDescent="0.25">
      <c r="A65" s="874">
        <v>4</v>
      </c>
      <c r="B65" s="531" t="s">
        <v>2638</v>
      </c>
      <c r="C65" s="532"/>
      <c r="D65" s="533" t="s">
        <v>2546</v>
      </c>
      <c r="E65" s="534">
        <v>20</v>
      </c>
      <c r="F65" s="535">
        <v>45</v>
      </c>
      <c r="G65" s="535">
        <f t="shared" si="2"/>
        <v>900</v>
      </c>
      <c r="H65" s="532"/>
    </row>
    <row r="66" spans="1:8" x14ac:dyDescent="0.25">
      <c r="A66" s="874">
        <v>5</v>
      </c>
      <c r="B66" s="531" t="s">
        <v>2639</v>
      </c>
      <c r="C66" s="532"/>
      <c r="D66" s="533" t="s">
        <v>2546</v>
      </c>
      <c r="E66" s="534">
        <v>5</v>
      </c>
      <c r="F66" s="535">
        <v>370</v>
      </c>
      <c r="G66" s="535">
        <f t="shared" si="2"/>
        <v>1850</v>
      </c>
      <c r="H66" s="532"/>
    </row>
    <row r="67" spans="1:8" x14ac:dyDescent="0.25">
      <c r="A67" s="874">
        <v>6</v>
      </c>
      <c r="B67" s="531" t="s">
        <v>2815</v>
      </c>
      <c r="C67" s="532"/>
      <c r="D67" s="533" t="s">
        <v>2546</v>
      </c>
      <c r="E67" s="534">
        <v>5</v>
      </c>
      <c r="F67" s="535">
        <v>110</v>
      </c>
      <c r="G67" s="535">
        <f t="shared" si="2"/>
        <v>550</v>
      </c>
      <c r="H67" s="532"/>
    </row>
    <row r="68" spans="1:8" x14ac:dyDescent="0.25">
      <c r="A68" s="874">
        <v>7</v>
      </c>
      <c r="B68" s="531" t="s">
        <v>2640</v>
      </c>
      <c r="C68" s="532"/>
      <c r="D68" s="533" t="s">
        <v>2551</v>
      </c>
      <c r="E68" s="534">
        <v>20</v>
      </c>
      <c r="F68" s="535">
        <v>45</v>
      </c>
      <c r="G68" s="535">
        <f t="shared" si="2"/>
        <v>900</v>
      </c>
      <c r="H68" s="532"/>
    </row>
    <row r="69" spans="1:8" x14ac:dyDescent="0.25">
      <c r="A69" s="874">
        <v>8</v>
      </c>
      <c r="B69" s="531" t="s">
        <v>2538</v>
      </c>
      <c r="C69" s="532"/>
      <c r="D69" s="533" t="s">
        <v>2546</v>
      </c>
      <c r="E69" s="534">
        <v>10</v>
      </c>
      <c r="F69" s="535">
        <v>40</v>
      </c>
      <c r="G69" s="535">
        <f t="shared" si="2"/>
        <v>400</v>
      </c>
      <c r="H69" s="532"/>
    </row>
    <row r="70" spans="1:8" x14ac:dyDescent="0.25">
      <c r="A70" s="874">
        <v>9</v>
      </c>
      <c r="B70" s="531" t="s">
        <v>2641</v>
      </c>
      <c r="C70" s="532"/>
      <c r="D70" s="533" t="s">
        <v>2549</v>
      </c>
      <c r="E70" s="534">
        <v>72</v>
      </c>
      <c r="F70" s="535">
        <v>10</v>
      </c>
      <c r="G70" s="535">
        <f t="shared" si="2"/>
        <v>720</v>
      </c>
      <c r="H70" s="532"/>
    </row>
    <row r="71" spans="1:8" x14ac:dyDescent="0.25">
      <c r="A71" s="874">
        <v>10</v>
      </c>
      <c r="B71" s="531" t="s">
        <v>2642</v>
      </c>
      <c r="C71" s="532"/>
      <c r="D71" s="533" t="s">
        <v>2549</v>
      </c>
      <c r="E71" s="534">
        <v>36</v>
      </c>
      <c r="F71" s="535">
        <v>10</v>
      </c>
      <c r="G71" s="535">
        <f t="shared" si="2"/>
        <v>360</v>
      </c>
      <c r="H71" s="532"/>
    </row>
    <row r="72" spans="1:8" x14ac:dyDescent="0.25">
      <c r="A72" s="874">
        <v>11</v>
      </c>
      <c r="B72" s="531" t="s">
        <v>2643</v>
      </c>
      <c r="C72" s="532"/>
      <c r="D72" s="533" t="s">
        <v>2545</v>
      </c>
      <c r="E72" s="534">
        <v>360</v>
      </c>
      <c r="F72" s="535">
        <v>70</v>
      </c>
      <c r="G72" s="535">
        <f t="shared" si="2"/>
        <v>25200</v>
      </c>
      <c r="H72" s="532"/>
    </row>
    <row r="73" spans="1:8" x14ac:dyDescent="0.25">
      <c r="A73" s="874">
        <v>12</v>
      </c>
      <c r="B73" s="531" t="s">
        <v>2644</v>
      </c>
      <c r="C73" s="532"/>
      <c r="D73" s="533" t="s">
        <v>2545</v>
      </c>
      <c r="E73" s="534">
        <v>180</v>
      </c>
      <c r="F73" s="535">
        <v>80</v>
      </c>
      <c r="G73" s="535">
        <f t="shared" si="2"/>
        <v>14400</v>
      </c>
      <c r="H73" s="532"/>
    </row>
    <row r="74" spans="1:8" x14ac:dyDescent="0.25">
      <c r="A74" s="874">
        <v>13</v>
      </c>
      <c r="B74" s="531" t="s">
        <v>2645</v>
      </c>
      <c r="C74" s="532"/>
      <c r="D74" s="533" t="s">
        <v>2545</v>
      </c>
      <c r="E74" s="534">
        <v>180</v>
      </c>
      <c r="F74" s="535">
        <v>120</v>
      </c>
      <c r="G74" s="535">
        <f t="shared" si="2"/>
        <v>21600</v>
      </c>
      <c r="H74" s="532"/>
    </row>
    <row r="75" spans="1:8" x14ac:dyDescent="0.25">
      <c r="A75" s="874">
        <v>14</v>
      </c>
      <c r="B75" s="531" t="s">
        <v>2646</v>
      </c>
      <c r="C75" s="532"/>
      <c r="D75" s="533" t="s">
        <v>2547</v>
      </c>
      <c r="E75" s="534">
        <v>36</v>
      </c>
      <c r="F75" s="535">
        <v>15</v>
      </c>
      <c r="G75" s="535">
        <f t="shared" si="2"/>
        <v>540</v>
      </c>
      <c r="H75" s="532"/>
    </row>
    <row r="76" spans="1:8" x14ac:dyDescent="0.25">
      <c r="A76" s="874">
        <v>15</v>
      </c>
      <c r="B76" s="531" t="s">
        <v>2539</v>
      </c>
      <c r="C76" s="532"/>
      <c r="D76" s="533" t="s">
        <v>2549</v>
      </c>
      <c r="E76" s="534">
        <v>5</v>
      </c>
      <c r="F76" s="535">
        <v>480</v>
      </c>
      <c r="G76" s="535">
        <f t="shared" si="2"/>
        <v>2400</v>
      </c>
      <c r="H76" s="532"/>
    </row>
    <row r="77" spans="1:8" x14ac:dyDescent="0.25">
      <c r="A77" s="874">
        <v>16</v>
      </c>
      <c r="B77" s="531" t="s">
        <v>2647</v>
      </c>
      <c r="C77" s="532"/>
      <c r="D77" s="533" t="s">
        <v>2549</v>
      </c>
      <c r="E77" s="534">
        <v>6</v>
      </c>
      <c r="F77" s="535">
        <v>15</v>
      </c>
      <c r="G77" s="535">
        <f t="shared" si="2"/>
        <v>90</v>
      </c>
      <c r="H77" s="532"/>
    </row>
    <row r="78" spans="1:8" x14ac:dyDescent="0.25">
      <c r="A78" s="874">
        <v>17</v>
      </c>
      <c r="B78" s="531" t="s">
        <v>2540</v>
      </c>
      <c r="C78" s="532"/>
      <c r="D78" s="533" t="s">
        <v>2546</v>
      </c>
      <c r="E78" s="534">
        <v>15</v>
      </c>
      <c r="F78" s="535">
        <v>30</v>
      </c>
      <c r="G78" s="535">
        <f t="shared" si="2"/>
        <v>450</v>
      </c>
      <c r="H78" s="532"/>
    </row>
    <row r="79" spans="1:8" x14ac:dyDescent="0.25">
      <c r="A79" s="874">
        <v>18</v>
      </c>
      <c r="B79" s="531" t="s">
        <v>2816</v>
      </c>
      <c r="C79" s="532"/>
      <c r="D79" s="533" t="s">
        <v>2548</v>
      </c>
      <c r="E79" s="534">
        <v>36</v>
      </c>
      <c r="F79" s="535">
        <v>8</v>
      </c>
      <c r="G79" s="535">
        <f t="shared" si="2"/>
        <v>288</v>
      </c>
      <c r="H79" s="532"/>
    </row>
    <row r="80" spans="1:8" x14ac:dyDescent="0.25">
      <c r="A80" s="874">
        <v>19</v>
      </c>
      <c r="B80" s="531" t="s">
        <v>2648</v>
      </c>
      <c r="C80" s="532"/>
      <c r="D80" s="533" t="s">
        <v>2549</v>
      </c>
      <c r="E80" s="534">
        <v>72</v>
      </c>
      <c r="F80" s="535">
        <v>20</v>
      </c>
      <c r="G80" s="535">
        <f t="shared" si="2"/>
        <v>1440</v>
      </c>
      <c r="H80" s="532"/>
    </row>
    <row r="81" spans="1:8" x14ac:dyDescent="0.25">
      <c r="A81" s="874">
        <v>20</v>
      </c>
      <c r="B81" s="531" t="s">
        <v>2649</v>
      </c>
      <c r="C81" s="532"/>
      <c r="D81" s="533" t="s">
        <v>2549</v>
      </c>
      <c r="E81" s="534">
        <v>72</v>
      </c>
      <c r="F81" s="535">
        <v>23</v>
      </c>
      <c r="G81" s="535">
        <f t="shared" si="2"/>
        <v>1656</v>
      </c>
      <c r="H81" s="532"/>
    </row>
    <row r="82" spans="1:8" x14ac:dyDescent="0.25">
      <c r="A82" s="874">
        <v>21</v>
      </c>
      <c r="B82" s="531" t="s">
        <v>2650</v>
      </c>
      <c r="C82" s="532"/>
      <c r="D82" s="533" t="s">
        <v>2549</v>
      </c>
      <c r="E82" s="534">
        <v>72</v>
      </c>
      <c r="F82" s="535">
        <v>38</v>
      </c>
      <c r="G82" s="535">
        <f t="shared" si="2"/>
        <v>2736</v>
      </c>
      <c r="H82" s="532"/>
    </row>
    <row r="83" spans="1:8" x14ac:dyDescent="0.25">
      <c r="A83" s="874">
        <v>22</v>
      </c>
      <c r="B83" s="531" t="s">
        <v>2541</v>
      </c>
      <c r="C83" s="532"/>
      <c r="D83" s="533" t="s">
        <v>2549</v>
      </c>
      <c r="E83" s="534">
        <v>72</v>
      </c>
      <c r="F83" s="535">
        <v>27</v>
      </c>
      <c r="G83" s="535">
        <f t="shared" si="2"/>
        <v>1944</v>
      </c>
      <c r="H83" s="532"/>
    </row>
    <row r="84" spans="1:8" x14ac:dyDescent="0.25">
      <c r="A84" s="874">
        <v>23</v>
      </c>
      <c r="B84" s="531" t="s">
        <v>2651</v>
      </c>
      <c r="C84" s="532"/>
      <c r="D84" s="533" t="s">
        <v>2549</v>
      </c>
      <c r="E84" s="534">
        <v>72</v>
      </c>
      <c r="F84" s="535">
        <v>30</v>
      </c>
      <c r="G84" s="535">
        <f t="shared" si="2"/>
        <v>2160</v>
      </c>
      <c r="H84" s="532"/>
    </row>
    <row r="85" spans="1:8" x14ac:dyDescent="0.25">
      <c r="A85" s="874">
        <v>24</v>
      </c>
      <c r="B85" s="531" t="s">
        <v>2542</v>
      </c>
      <c r="C85" s="532"/>
      <c r="D85" s="533" t="s">
        <v>2549</v>
      </c>
      <c r="E85" s="534">
        <v>20</v>
      </c>
      <c r="F85" s="535">
        <v>450</v>
      </c>
      <c r="G85" s="535">
        <f t="shared" si="2"/>
        <v>9000</v>
      </c>
      <c r="H85" s="532"/>
    </row>
    <row r="86" spans="1:8" x14ac:dyDescent="0.25">
      <c r="A86" s="874">
        <v>25</v>
      </c>
      <c r="B86" s="531" t="s">
        <v>2652</v>
      </c>
      <c r="C86" s="532"/>
      <c r="D86" s="533" t="s">
        <v>2653</v>
      </c>
      <c r="E86" s="534">
        <v>36</v>
      </c>
      <c r="F86" s="535">
        <v>5</v>
      </c>
      <c r="G86" s="535">
        <f t="shared" si="2"/>
        <v>180</v>
      </c>
      <c r="H86" s="532"/>
    </row>
    <row r="87" spans="1:8" x14ac:dyDescent="0.25">
      <c r="A87" s="874">
        <v>26</v>
      </c>
      <c r="B87" s="531" t="s">
        <v>2654</v>
      </c>
      <c r="C87" s="532"/>
      <c r="D87" s="533" t="s">
        <v>2653</v>
      </c>
      <c r="E87" s="534">
        <v>36</v>
      </c>
      <c r="F87" s="535">
        <v>5</v>
      </c>
      <c r="G87" s="535">
        <f t="shared" si="2"/>
        <v>180</v>
      </c>
      <c r="H87" s="532"/>
    </row>
    <row r="88" spans="1:8" x14ac:dyDescent="0.25">
      <c r="A88" s="874">
        <v>27</v>
      </c>
      <c r="B88" s="531" t="s">
        <v>2655</v>
      </c>
      <c r="C88" s="532"/>
      <c r="D88" s="533" t="s">
        <v>2546</v>
      </c>
      <c r="E88" s="534">
        <v>200</v>
      </c>
      <c r="F88" s="535">
        <v>10</v>
      </c>
      <c r="G88" s="535">
        <f t="shared" si="2"/>
        <v>2000</v>
      </c>
      <c r="H88" s="532"/>
    </row>
    <row r="89" spans="1:8" x14ac:dyDescent="0.25">
      <c r="A89" s="874">
        <v>28</v>
      </c>
      <c r="B89" s="531" t="s">
        <v>2656</v>
      </c>
      <c r="C89" s="532"/>
      <c r="D89" s="533" t="s">
        <v>2657</v>
      </c>
      <c r="E89" s="534">
        <v>10</v>
      </c>
      <c r="F89" s="535">
        <v>65</v>
      </c>
      <c r="G89" s="535">
        <f t="shared" si="2"/>
        <v>650</v>
      </c>
      <c r="H89" s="532"/>
    </row>
    <row r="90" spans="1:8" x14ac:dyDescent="0.25">
      <c r="A90" s="874">
        <v>29</v>
      </c>
      <c r="B90" s="531" t="s">
        <v>2817</v>
      </c>
      <c r="C90" s="532"/>
      <c r="D90" s="533" t="s">
        <v>2657</v>
      </c>
      <c r="E90" s="534">
        <v>36</v>
      </c>
      <c r="F90" s="535">
        <v>60</v>
      </c>
      <c r="G90" s="535">
        <f t="shared" si="2"/>
        <v>2160</v>
      </c>
      <c r="H90" s="534"/>
    </row>
    <row r="91" spans="1:8" x14ac:dyDescent="0.25">
      <c r="A91" s="874">
        <v>30</v>
      </c>
      <c r="B91" s="531" t="s">
        <v>2818</v>
      </c>
      <c r="C91" s="532"/>
      <c r="D91" s="533" t="s">
        <v>2657</v>
      </c>
      <c r="E91" s="534">
        <v>36</v>
      </c>
      <c r="F91" s="535">
        <v>55</v>
      </c>
      <c r="G91" s="535">
        <f t="shared" si="2"/>
        <v>1980</v>
      </c>
      <c r="H91" s="534"/>
    </row>
    <row r="92" spans="1:8" x14ac:dyDescent="0.25">
      <c r="A92" s="874">
        <v>31</v>
      </c>
      <c r="B92" s="531" t="s">
        <v>2819</v>
      </c>
      <c r="C92" s="532"/>
      <c r="D92" s="533" t="s">
        <v>2658</v>
      </c>
      <c r="E92" s="534">
        <v>72</v>
      </c>
      <c r="F92" s="535">
        <v>100</v>
      </c>
      <c r="G92" s="535">
        <f t="shared" si="2"/>
        <v>7200</v>
      </c>
      <c r="H92" s="534"/>
    </row>
    <row r="93" spans="1:8" x14ac:dyDescent="0.25">
      <c r="A93" s="874">
        <v>32</v>
      </c>
      <c r="B93" s="531" t="s">
        <v>2543</v>
      </c>
      <c r="C93" s="532"/>
      <c r="D93" s="533" t="s">
        <v>2658</v>
      </c>
      <c r="E93" s="534">
        <v>72</v>
      </c>
      <c r="F93" s="535">
        <v>120</v>
      </c>
      <c r="G93" s="535">
        <f t="shared" si="2"/>
        <v>8640</v>
      </c>
      <c r="H93" s="534"/>
    </row>
    <row r="94" spans="1:8" x14ac:dyDescent="0.25">
      <c r="A94" s="874">
        <v>33</v>
      </c>
      <c r="B94" s="531" t="s">
        <v>2544</v>
      </c>
      <c r="C94" s="532"/>
      <c r="D94" s="533" t="s">
        <v>2549</v>
      </c>
      <c r="E94" s="534">
        <v>10</v>
      </c>
      <c r="F94" s="535">
        <v>250</v>
      </c>
      <c r="G94" s="535">
        <f t="shared" si="2"/>
        <v>2500</v>
      </c>
      <c r="H94" s="534"/>
    </row>
    <row r="95" spans="1:8" x14ac:dyDescent="0.25">
      <c r="A95" s="874">
        <v>34</v>
      </c>
      <c r="B95" s="531" t="s">
        <v>2820</v>
      </c>
      <c r="C95" s="532"/>
      <c r="D95" s="533" t="s">
        <v>2821</v>
      </c>
      <c r="E95" s="534">
        <v>1</v>
      </c>
      <c r="F95" s="535">
        <v>30</v>
      </c>
      <c r="G95" s="535">
        <f t="shared" si="2"/>
        <v>30</v>
      </c>
      <c r="H95" s="534"/>
    </row>
    <row r="96" spans="1:8" x14ac:dyDescent="0.25">
      <c r="A96" s="875">
        <v>35</v>
      </c>
      <c r="B96" s="564" t="s">
        <v>2822</v>
      </c>
      <c r="C96" s="564"/>
      <c r="D96" s="565" t="s">
        <v>2781</v>
      </c>
      <c r="E96" s="566">
        <v>36</v>
      </c>
      <c r="F96" s="567">
        <v>45</v>
      </c>
      <c r="G96" s="567">
        <f t="shared" si="2"/>
        <v>1620</v>
      </c>
      <c r="H96" s="566"/>
    </row>
    <row r="97" spans="1:9" ht="15.75" thickBot="1" x14ac:dyDescent="0.3">
      <c r="A97" s="545"/>
      <c r="B97" s="1350" t="s">
        <v>131</v>
      </c>
      <c r="C97" s="1351"/>
      <c r="D97" s="546"/>
      <c r="E97" s="547"/>
      <c r="F97" s="1170"/>
      <c r="G97" s="548">
        <f>G7+G61</f>
        <v>4354669</v>
      </c>
      <c r="H97" s="549"/>
      <c r="I97" s="1173"/>
    </row>
    <row r="98" spans="1:9" ht="15.75" thickTop="1" x14ac:dyDescent="0.25">
      <c r="A98" s="1352" t="s">
        <v>2986</v>
      </c>
      <c r="B98" s="1352"/>
      <c r="C98" s="1352"/>
      <c r="D98" s="1352"/>
      <c r="E98" s="1352"/>
      <c r="F98" s="1352"/>
      <c r="G98" s="1352"/>
      <c r="H98" s="1352"/>
    </row>
    <row r="99" spans="1:9" x14ac:dyDescent="0.25">
      <c r="A99" s="15"/>
      <c r="B99" s="15"/>
      <c r="C99" s="15"/>
      <c r="D99" s="324"/>
      <c r="E99" s="324"/>
      <c r="F99" s="1162"/>
      <c r="G99" s="1353" t="s">
        <v>2951</v>
      </c>
      <c r="H99" s="1353"/>
    </row>
    <row r="100" spans="1:9" x14ac:dyDescent="0.25">
      <c r="A100" s="1348" t="s">
        <v>3056</v>
      </c>
      <c r="B100" s="1348"/>
      <c r="C100" s="1242" t="s">
        <v>1083</v>
      </c>
      <c r="D100" s="1242"/>
      <c r="E100" s="1348" t="s">
        <v>3055</v>
      </c>
      <c r="F100" s="1348"/>
      <c r="G100" s="1243"/>
      <c r="H100" s="1242" t="s">
        <v>3054</v>
      </c>
    </row>
    <row r="101" spans="1:9" ht="69" customHeight="1" x14ac:dyDescent="0.25">
      <c r="A101" s="325"/>
      <c r="B101" s="325"/>
      <c r="C101" s="325"/>
      <c r="D101" s="325"/>
      <c r="E101" s="190"/>
      <c r="F101" s="1162"/>
      <c r="G101" s="1115"/>
      <c r="H101" s="1115"/>
    </row>
    <row r="102" spans="1:9" x14ac:dyDescent="0.25">
      <c r="A102" s="15"/>
      <c r="B102" s="15"/>
      <c r="C102" s="15"/>
      <c r="D102" s="324"/>
      <c r="E102" s="324"/>
      <c r="F102" s="551"/>
      <c r="G102" s="551"/>
      <c r="H102" s="16"/>
    </row>
    <row r="103" spans="1:9" x14ac:dyDescent="0.25">
      <c r="A103" s="16"/>
      <c r="B103" s="17"/>
      <c r="C103" s="17"/>
      <c r="D103" s="550"/>
      <c r="E103" s="550"/>
      <c r="F103" s="551"/>
      <c r="G103" s="551"/>
      <c r="H103" s="18"/>
    </row>
    <row r="104" spans="1:9" x14ac:dyDescent="0.25">
      <c r="A104" s="16"/>
      <c r="B104" s="17"/>
      <c r="C104" s="17"/>
      <c r="D104" s="550"/>
      <c r="E104" s="550"/>
      <c r="F104" s="551"/>
      <c r="G104" s="551"/>
      <c r="H104" s="18"/>
    </row>
    <row r="105" spans="1:9" x14ac:dyDescent="0.25">
      <c r="A105" s="16"/>
      <c r="B105" s="17"/>
      <c r="C105" s="17"/>
      <c r="D105" s="550"/>
      <c r="E105" s="550"/>
      <c r="F105" s="551"/>
      <c r="G105" s="551"/>
      <c r="H105" s="18"/>
    </row>
    <row r="106" spans="1:9" x14ac:dyDescent="0.25">
      <c r="A106" s="16"/>
      <c r="B106" s="17"/>
      <c r="C106" s="17"/>
      <c r="D106" s="550"/>
      <c r="E106" s="550"/>
      <c r="F106" s="551"/>
      <c r="G106" s="551"/>
      <c r="H106" s="18"/>
    </row>
    <row r="107" spans="1:9" x14ac:dyDescent="0.25">
      <c r="A107" s="16"/>
      <c r="B107" s="17"/>
      <c r="C107" s="17"/>
      <c r="D107" s="550"/>
      <c r="E107" s="550"/>
      <c r="F107" s="551"/>
      <c r="G107" s="551"/>
      <c r="H107" s="18"/>
    </row>
    <row r="108" spans="1:9" x14ac:dyDescent="0.25">
      <c r="A108" s="16"/>
      <c r="B108" s="17"/>
      <c r="C108" s="17"/>
      <c r="D108" s="550"/>
      <c r="E108" s="550"/>
      <c r="F108" s="551"/>
      <c r="G108" s="551"/>
      <c r="H108" s="18"/>
    </row>
    <row r="109" spans="1:9" x14ac:dyDescent="0.25">
      <c r="A109" s="16"/>
      <c r="B109" s="17"/>
      <c r="C109" s="17"/>
      <c r="D109" s="550"/>
      <c r="E109" s="550"/>
      <c r="F109" s="551"/>
      <c r="G109" s="551"/>
      <c r="H109" s="18"/>
    </row>
    <row r="110" spans="1:9" x14ac:dyDescent="0.25">
      <c r="A110" s="16"/>
      <c r="B110" s="17"/>
      <c r="C110" s="17"/>
      <c r="D110" s="550"/>
      <c r="E110" s="550"/>
      <c r="F110" s="551"/>
      <c r="G110" s="551"/>
      <c r="H110" s="18"/>
    </row>
    <row r="111" spans="1:9" x14ac:dyDescent="0.25">
      <c r="A111" s="16"/>
      <c r="B111" s="17"/>
      <c r="C111" s="17"/>
      <c r="D111" s="550"/>
      <c r="E111" s="550"/>
      <c r="F111" s="551"/>
      <c r="G111" s="551"/>
      <c r="H111" s="18"/>
    </row>
    <row r="112" spans="1:9" x14ac:dyDescent="0.25">
      <c r="A112" s="16"/>
      <c r="B112" s="17"/>
      <c r="C112" s="17"/>
      <c r="D112" s="550"/>
      <c r="E112" s="550"/>
      <c r="F112" s="551"/>
      <c r="G112" s="551"/>
      <c r="H112" s="18"/>
    </row>
    <row r="113" spans="1:8" x14ac:dyDescent="0.25">
      <c r="A113" s="16"/>
      <c r="B113" s="17"/>
      <c r="C113" s="17"/>
      <c r="D113" s="550"/>
      <c r="E113" s="550"/>
      <c r="F113" s="551"/>
      <c r="G113" s="551"/>
      <c r="H113" s="18"/>
    </row>
    <row r="114" spans="1:8" x14ac:dyDescent="0.25">
      <c r="A114" s="16"/>
      <c r="B114" s="17"/>
      <c r="C114" s="17"/>
      <c r="D114" s="550"/>
      <c r="E114" s="550"/>
      <c r="F114" s="551"/>
      <c r="G114" s="551"/>
      <c r="H114" s="18"/>
    </row>
    <row r="115" spans="1:8" x14ac:dyDescent="0.25">
      <c r="A115" s="16"/>
      <c r="B115" s="17"/>
      <c r="C115" s="17"/>
      <c r="D115" s="550"/>
      <c r="E115" s="550"/>
      <c r="F115" s="551"/>
      <c r="G115" s="551"/>
      <c r="H115" s="18"/>
    </row>
  </sheetData>
  <mergeCells count="8">
    <mergeCell ref="A100:B100"/>
    <mergeCell ref="A1:B1"/>
    <mergeCell ref="E2:H2"/>
    <mergeCell ref="A4:H4"/>
    <mergeCell ref="B97:C97"/>
    <mergeCell ref="A98:H98"/>
    <mergeCell ref="G99:H99"/>
    <mergeCell ref="E100:F100"/>
  </mergeCells>
  <hyperlinks>
    <hyperlink ref="H19" r:id="rId1" xr:uid="{8063EA24-0F00-4459-A726-D308DA3E0A0D}"/>
    <hyperlink ref="H21" r:id="rId2" xr:uid="{F3D099E7-0B0C-46D3-B486-414A578BF242}"/>
  </hyperlinks>
  <pageMargins left="0.7" right="0.7" top="0.75" bottom="0.75" header="0.3" footer="0.3"/>
  <pageSetup paperSize="9" scale="95" orientation="landscape" verticalDpi="0" r:id="rId3"/>
  <rowBreaks count="1" manualBreakCount="1">
    <brk id="30"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AA277-1CC4-4871-967A-F7CB39633CC1}">
  <dimension ref="A1:H54"/>
  <sheetViews>
    <sheetView topLeftCell="A37" workbookViewId="0">
      <selection activeCell="A44" sqref="A44:G45"/>
    </sheetView>
  </sheetViews>
  <sheetFormatPr defaultColWidth="9" defaultRowHeight="15.75" x14ac:dyDescent="0.25"/>
  <cols>
    <col min="1" max="1" width="5" style="185" customWidth="1"/>
    <col min="2" max="2" width="32.7109375" style="501" customWidth="1"/>
    <col min="3" max="3" width="11.140625" style="501" bestFit="1" customWidth="1"/>
    <col min="4" max="4" width="8.28515625" style="502" customWidth="1"/>
    <col min="5" max="5" width="17.7109375" style="502" customWidth="1"/>
    <col min="6" max="6" width="17.7109375" style="1190" customWidth="1"/>
    <col min="7" max="7" width="34.140625" style="501" customWidth="1"/>
    <col min="8" max="256" width="9" style="501"/>
    <col min="257" max="257" width="5" style="501" customWidth="1"/>
    <col min="258" max="258" width="32.7109375" style="501" customWidth="1"/>
    <col min="259" max="259" width="11.140625" style="501" bestFit="1" customWidth="1"/>
    <col min="260" max="260" width="8.28515625" style="501" customWidth="1"/>
    <col min="261" max="262" width="17.7109375" style="501" customWidth="1"/>
    <col min="263" max="263" width="34.140625" style="501" customWidth="1"/>
    <col min="264" max="512" width="9" style="501"/>
    <col min="513" max="513" width="5" style="501" customWidth="1"/>
    <col min="514" max="514" width="32.7109375" style="501" customWidth="1"/>
    <col min="515" max="515" width="11.140625" style="501" bestFit="1" customWidth="1"/>
    <col min="516" max="516" width="8.28515625" style="501" customWidth="1"/>
    <col min="517" max="518" width="17.7109375" style="501" customWidth="1"/>
    <col min="519" max="519" width="34.140625" style="501" customWidth="1"/>
    <col min="520" max="768" width="9" style="501"/>
    <col min="769" max="769" width="5" style="501" customWidth="1"/>
    <col min="770" max="770" width="32.7109375" style="501" customWidth="1"/>
    <col min="771" max="771" width="11.140625" style="501" bestFit="1" customWidth="1"/>
    <col min="772" max="772" width="8.28515625" style="501" customWidth="1"/>
    <col min="773" max="774" width="17.7109375" style="501" customWidth="1"/>
    <col min="775" max="775" width="34.140625" style="501" customWidth="1"/>
    <col min="776" max="1024" width="9" style="501"/>
    <col min="1025" max="1025" width="5" style="501" customWidth="1"/>
    <col min="1026" max="1026" width="32.7109375" style="501" customWidth="1"/>
    <col min="1027" max="1027" width="11.140625" style="501" bestFit="1" customWidth="1"/>
    <col min="1028" max="1028" width="8.28515625" style="501" customWidth="1"/>
    <col min="1029" max="1030" width="17.7109375" style="501" customWidth="1"/>
    <col min="1031" max="1031" width="34.140625" style="501" customWidth="1"/>
    <col min="1032" max="1280" width="9" style="501"/>
    <col min="1281" max="1281" width="5" style="501" customWidth="1"/>
    <col min="1282" max="1282" width="32.7109375" style="501" customWidth="1"/>
    <col min="1283" max="1283" width="11.140625" style="501" bestFit="1" customWidth="1"/>
    <col min="1284" max="1284" width="8.28515625" style="501" customWidth="1"/>
    <col min="1285" max="1286" width="17.7109375" style="501" customWidth="1"/>
    <col min="1287" max="1287" width="34.140625" style="501" customWidth="1"/>
    <col min="1288" max="1536" width="9" style="501"/>
    <col min="1537" max="1537" width="5" style="501" customWidth="1"/>
    <col min="1538" max="1538" width="32.7109375" style="501" customWidth="1"/>
    <col min="1539" max="1539" width="11.140625" style="501" bestFit="1" customWidth="1"/>
    <col min="1540" max="1540" width="8.28515625" style="501" customWidth="1"/>
    <col min="1541" max="1542" width="17.7109375" style="501" customWidth="1"/>
    <col min="1543" max="1543" width="34.140625" style="501" customWidth="1"/>
    <col min="1544" max="1792" width="9" style="501"/>
    <col min="1793" max="1793" width="5" style="501" customWidth="1"/>
    <col min="1794" max="1794" width="32.7109375" style="501" customWidth="1"/>
    <col min="1795" max="1795" width="11.140625" style="501" bestFit="1" customWidth="1"/>
    <col min="1796" max="1796" width="8.28515625" style="501" customWidth="1"/>
    <col min="1797" max="1798" width="17.7109375" style="501" customWidth="1"/>
    <col min="1799" max="1799" width="34.140625" style="501" customWidth="1"/>
    <col min="1800" max="2048" width="9" style="501"/>
    <col min="2049" max="2049" width="5" style="501" customWidth="1"/>
    <col min="2050" max="2050" width="32.7109375" style="501" customWidth="1"/>
    <col min="2051" max="2051" width="11.140625" style="501" bestFit="1" customWidth="1"/>
    <col min="2052" max="2052" width="8.28515625" style="501" customWidth="1"/>
    <col min="2053" max="2054" width="17.7109375" style="501" customWidth="1"/>
    <col min="2055" max="2055" width="34.140625" style="501" customWidth="1"/>
    <col min="2056" max="2304" width="9" style="501"/>
    <col min="2305" max="2305" width="5" style="501" customWidth="1"/>
    <col min="2306" max="2306" width="32.7109375" style="501" customWidth="1"/>
    <col min="2307" max="2307" width="11.140625" style="501" bestFit="1" customWidth="1"/>
    <col min="2308" max="2308" width="8.28515625" style="501" customWidth="1"/>
    <col min="2309" max="2310" width="17.7109375" style="501" customWidth="1"/>
    <col min="2311" max="2311" width="34.140625" style="501" customWidth="1"/>
    <col min="2312" max="2560" width="9" style="501"/>
    <col min="2561" max="2561" width="5" style="501" customWidth="1"/>
    <col min="2562" max="2562" width="32.7109375" style="501" customWidth="1"/>
    <col min="2563" max="2563" width="11.140625" style="501" bestFit="1" customWidth="1"/>
    <col min="2564" max="2564" width="8.28515625" style="501" customWidth="1"/>
    <col min="2565" max="2566" width="17.7109375" style="501" customWidth="1"/>
    <col min="2567" max="2567" width="34.140625" style="501" customWidth="1"/>
    <col min="2568" max="2816" width="9" style="501"/>
    <col min="2817" max="2817" width="5" style="501" customWidth="1"/>
    <col min="2818" max="2818" width="32.7109375" style="501" customWidth="1"/>
    <col min="2819" max="2819" width="11.140625" style="501" bestFit="1" customWidth="1"/>
    <col min="2820" max="2820" width="8.28515625" style="501" customWidth="1"/>
    <col min="2821" max="2822" width="17.7109375" style="501" customWidth="1"/>
    <col min="2823" max="2823" width="34.140625" style="501" customWidth="1"/>
    <col min="2824" max="3072" width="9" style="501"/>
    <col min="3073" max="3073" width="5" style="501" customWidth="1"/>
    <col min="3074" max="3074" width="32.7109375" style="501" customWidth="1"/>
    <col min="3075" max="3075" width="11.140625" style="501" bestFit="1" customWidth="1"/>
    <col min="3076" max="3076" width="8.28515625" style="501" customWidth="1"/>
    <col min="3077" max="3078" width="17.7109375" style="501" customWidth="1"/>
    <col min="3079" max="3079" width="34.140625" style="501" customWidth="1"/>
    <col min="3080" max="3328" width="9" style="501"/>
    <col min="3329" max="3329" width="5" style="501" customWidth="1"/>
    <col min="3330" max="3330" width="32.7109375" style="501" customWidth="1"/>
    <col min="3331" max="3331" width="11.140625" style="501" bestFit="1" customWidth="1"/>
    <col min="3332" max="3332" width="8.28515625" style="501" customWidth="1"/>
    <col min="3333" max="3334" width="17.7109375" style="501" customWidth="1"/>
    <col min="3335" max="3335" width="34.140625" style="501" customWidth="1"/>
    <col min="3336" max="3584" width="9" style="501"/>
    <col min="3585" max="3585" width="5" style="501" customWidth="1"/>
    <col min="3586" max="3586" width="32.7109375" style="501" customWidth="1"/>
    <col min="3587" max="3587" width="11.140625" style="501" bestFit="1" customWidth="1"/>
    <col min="3588" max="3588" width="8.28515625" style="501" customWidth="1"/>
    <col min="3589" max="3590" width="17.7109375" style="501" customWidth="1"/>
    <col min="3591" max="3591" width="34.140625" style="501" customWidth="1"/>
    <col min="3592" max="3840" width="9" style="501"/>
    <col min="3841" max="3841" width="5" style="501" customWidth="1"/>
    <col min="3842" max="3842" width="32.7109375" style="501" customWidth="1"/>
    <col min="3843" max="3843" width="11.140625" style="501" bestFit="1" customWidth="1"/>
    <col min="3844" max="3844" width="8.28515625" style="501" customWidth="1"/>
    <col min="3845" max="3846" width="17.7109375" style="501" customWidth="1"/>
    <col min="3847" max="3847" width="34.140625" style="501" customWidth="1"/>
    <col min="3848" max="4096" width="9" style="501"/>
    <col min="4097" max="4097" width="5" style="501" customWidth="1"/>
    <col min="4098" max="4098" width="32.7109375" style="501" customWidth="1"/>
    <col min="4099" max="4099" width="11.140625" style="501" bestFit="1" customWidth="1"/>
    <col min="4100" max="4100" width="8.28515625" style="501" customWidth="1"/>
    <col min="4101" max="4102" width="17.7109375" style="501" customWidth="1"/>
    <col min="4103" max="4103" width="34.140625" style="501" customWidth="1"/>
    <col min="4104" max="4352" width="9" style="501"/>
    <col min="4353" max="4353" width="5" style="501" customWidth="1"/>
    <col min="4354" max="4354" width="32.7109375" style="501" customWidth="1"/>
    <col min="4355" max="4355" width="11.140625" style="501" bestFit="1" customWidth="1"/>
    <col min="4356" max="4356" width="8.28515625" style="501" customWidth="1"/>
    <col min="4357" max="4358" width="17.7109375" style="501" customWidth="1"/>
    <col min="4359" max="4359" width="34.140625" style="501" customWidth="1"/>
    <col min="4360" max="4608" width="9" style="501"/>
    <col min="4609" max="4609" width="5" style="501" customWidth="1"/>
    <col min="4610" max="4610" width="32.7109375" style="501" customWidth="1"/>
    <col min="4611" max="4611" width="11.140625" style="501" bestFit="1" customWidth="1"/>
    <col min="4612" max="4612" width="8.28515625" style="501" customWidth="1"/>
    <col min="4613" max="4614" width="17.7109375" style="501" customWidth="1"/>
    <col min="4615" max="4615" width="34.140625" style="501" customWidth="1"/>
    <col min="4616" max="4864" width="9" style="501"/>
    <col min="4865" max="4865" width="5" style="501" customWidth="1"/>
    <col min="4866" max="4866" width="32.7109375" style="501" customWidth="1"/>
    <col min="4867" max="4867" width="11.140625" style="501" bestFit="1" customWidth="1"/>
    <col min="4868" max="4868" width="8.28515625" style="501" customWidth="1"/>
    <col min="4869" max="4870" width="17.7109375" style="501" customWidth="1"/>
    <col min="4871" max="4871" width="34.140625" style="501" customWidth="1"/>
    <col min="4872" max="5120" width="9" style="501"/>
    <col min="5121" max="5121" width="5" style="501" customWidth="1"/>
    <col min="5122" max="5122" width="32.7109375" style="501" customWidth="1"/>
    <col min="5123" max="5123" width="11.140625" style="501" bestFit="1" customWidth="1"/>
    <col min="5124" max="5124" width="8.28515625" style="501" customWidth="1"/>
    <col min="5125" max="5126" width="17.7109375" style="501" customWidth="1"/>
    <col min="5127" max="5127" width="34.140625" style="501" customWidth="1"/>
    <col min="5128" max="5376" width="9" style="501"/>
    <col min="5377" max="5377" width="5" style="501" customWidth="1"/>
    <col min="5378" max="5378" width="32.7109375" style="501" customWidth="1"/>
    <col min="5379" max="5379" width="11.140625" style="501" bestFit="1" customWidth="1"/>
    <col min="5380" max="5380" width="8.28515625" style="501" customWidth="1"/>
    <col min="5381" max="5382" width="17.7109375" style="501" customWidth="1"/>
    <col min="5383" max="5383" width="34.140625" style="501" customWidth="1"/>
    <col min="5384" max="5632" width="9" style="501"/>
    <col min="5633" max="5633" width="5" style="501" customWidth="1"/>
    <col min="5634" max="5634" width="32.7109375" style="501" customWidth="1"/>
    <col min="5635" max="5635" width="11.140625" style="501" bestFit="1" customWidth="1"/>
    <col min="5636" max="5636" width="8.28515625" style="501" customWidth="1"/>
    <col min="5637" max="5638" width="17.7109375" style="501" customWidth="1"/>
    <col min="5639" max="5639" width="34.140625" style="501" customWidth="1"/>
    <col min="5640" max="5888" width="9" style="501"/>
    <col min="5889" max="5889" width="5" style="501" customWidth="1"/>
    <col min="5890" max="5890" width="32.7109375" style="501" customWidth="1"/>
    <col min="5891" max="5891" width="11.140625" style="501" bestFit="1" customWidth="1"/>
    <col min="5892" max="5892" width="8.28515625" style="501" customWidth="1"/>
    <col min="5893" max="5894" width="17.7109375" style="501" customWidth="1"/>
    <col min="5895" max="5895" width="34.140625" style="501" customWidth="1"/>
    <col min="5896" max="6144" width="9" style="501"/>
    <col min="6145" max="6145" width="5" style="501" customWidth="1"/>
    <col min="6146" max="6146" width="32.7109375" style="501" customWidth="1"/>
    <col min="6147" max="6147" width="11.140625" style="501" bestFit="1" customWidth="1"/>
    <col min="6148" max="6148" width="8.28515625" style="501" customWidth="1"/>
    <col min="6149" max="6150" width="17.7109375" style="501" customWidth="1"/>
    <col min="6151" max="6151" width="34.140625" style="501" customWidth="1"/>
    <col min="6152" max="6400" width="9" style="501"/>
    <col min="6401" max="6401" width="5" style="501" customWidth="1"/>
    <col min="6402" max="6402" width="32.7109375" style="501" customWidth="1"/>
    <col min="6403" max="6403" width="11.140625" style="501" bestFit="1" customWidth="1"/>
    <col min="6404" max="6404" width="8.28515625" style="501" customWidth="1"/>
    <col min="6405" max="6406" width="17.7109375" style="501" customWidth="1"/>
    <col min="6407" max="6407" width="34.140625" style="501" customWidth="1"/>
    <col min="6408" max="6656" width="9" style="501"/>
    <col min="6657" max="6657" width="5" style="501" customWidth="1"/>
    <col min="6658" max="6658" width="32.7109375" style="501" customWidth="1"/>
    <col min="6659" max="6659" width="11.140625" style="501" bestFit="1" customWidth="1"/>
    <col min="6660" max="6660" width="8.28515625" style="501" customWidth="1"/>
    <col min="6661" max="6662" width="17.7109375" style="501" customWidth="1"/>
    <col min="6663" max="6663" width="34.140625" style="501" customWidth="1"/>
    <col min="6664" max="6912" width="9" style="501"/>
    <col min="6913" max="6913" width="5" style="501" customWidth="1"/>
    <col min="6914" max="6914" width="32.7109375" style="501" customWidth="1"/>
    <col min="6915" max="6915" width="11.140625" style="501" bestFit="1" customWidth="1"/>
    <col min="6916" max="6916" width="8.28515625" style="501" customWidth="1"/>
    <col min="6917" max="6918" width="17.7109375" style="501" customWidth="1"/>
    <col min="6919" max="6919" width="34.140625" style="501" customWidth="1"/>
    <col min="6920" max="7168" width="9" style="501"/>
    <col min="7169" max="7169" width="5" style="501" customWidth="1"/>
    <col min="7170" max="7170" width="32.7109375" style="501" customWidth="1"/>
    <col min="7171" max="7171" width="11.140625" style="501" bestFit="1" customWidth="1"/>
    <col min="7172" max="7172" width="8.28515625" style="501" customWidth="1"/>
    <col min="7173" max="7174" width="17.7109375" style="501" customWidth="1"/>
    <col min="7175" max="7175" width="34.140625" style="501" customWidth="1"/>
    <col min="7176" max="7424" width="9" style="501"/>
    <col min="7425" max="7425" width="5" style="501" customWidth="1"/>
    <col min="7426" max="7426" width="32.7109375" style="501" customWidth="1"/>
    <col min="7427" max="7427" width="11.140625" style="501" bestFit="1" customWidth="1"/>
    <col min="7428" max="7428" width="8.28515625" style="501" customWidth="1"/>
    <col min="7429" max="7430" width="17.7109375" style="501" customWidth="1"/>
    <col min="7431" max="7431" width="34.140625" style="501" customWidth="1"/>
    <col min="7432" max="7680" width="9" style="501"/>
    <col min="7681" max="7681" width="5" style="501" customWidth="1"/>
    <col min="7682" max="7682" width="32.7109375" style="501" customWidth="1"/>
    <col min="7683" max="7683" width="11.140625" style="501" bestFit="1" customWidth="1"/>
    <col min="7684" max="7684" width="8.28515625" style="501" customWidth="1"/>
    <col min="7685" max="7686" width="17.7109375" style="501" customWidth="1"/>
    <col min="7687" max="7687" width="34.140625" style="501" customWidth="1"/>
    <col min="7688" max="7936" width="9" style="501"/>
    <col min="7937" max="7937" width="5" style="501" customWidth="1"/>
    <col min="7938" max="7938" width="32.7109375" style="501" customWidth="1"/>
    <col min="7939" max="7939" width="11.140625" style="501" bestFit="1" customWidth="1"/>
    <col min="7940" max="7940" width="8.28515625" style="501" customWidth="1"/>
    <col min="7941" max="7942" width="17.7109375" style="501" customWidth="1"/>
    <col min="7943" max="7943" width="34.140625" style="501" customWidth="1"/>
    <col min="7944" max="8192" width="9" style="501"/>
    <col min="8193" max="8193" width="5" style="501" customWidth="1"/>
    <col min="8194" max="8194" width="32.7109375" style="501" customWidth="1"/>
    <col min="8195" max="8195" width="11.140625" style="501" bestFit="1" customWidth="1"/>
    <col min="8196" max="8196" width="8.28515625" style="501" customWidth="1"/>
    <col min="8197" max="8198" width="17.7109375" style="501" customWidth="1"/>
    <col min="8199" max="8199" width="34.140625" style="501" customWidth="1"/>
    <col min="8200" max="8448" width="9" style="501"/>
    <col min="8449" max="8449" width="5" style="501" customWidth="1"/>
    <col min="8450" max="8450" width="32.7109375" style="501" customWidth="1"/>
    <col min="8451" max="8451" width="11.140625" style="501" bestFit="1" customWidth="1"/>
    <col min="8452" max="8452" width="8.28515625" style="501" customWidth="1"/>
    <col min="8453" max="8454" width="17.7109375" style="501" customWidth="1"/>
    <col min="8455" max="8455" width="34.140625" style="501" customWidth="1"/>
    <col min="8456" max="8704" width="9" style="501"/>
    <col min="8705" max="8705" width="5" style="501" customWidth="1"/>
    <col min="8706" max="8706" width="32.7109375" style="501" customWidth="1"/>
    <col min="8707" max="8707" width="11.140625" style="501" bestFit="1" customWidth="1"/>
    <col min="8708" max="8708" width="8.28515625" style="501" customWidth="1"/>
    <col min="8709" max="8710" width="17.7109375" style="501" customWidth="1"/>
    <col min="8711" max="8711" width="34.140625" style="501" customWidth="1"/>
    <col min="8712" max="8960" width="9" style="501"/>
    <col min="8961" max="8961" width="5" style="501" customWidth="1"/>
    <col min="8962" max="8962" width="32.7109375" style="501" customWidth="1"/>
    <col min="8963" max="8963" width="11.140625" style="501" bestFit="1" customWidth="1"/>
    <col min="8964" max="8964" width="8.28515625" style="501" customWidth="1"/>
    <col min="8965" max="8966" width="17.7109375" style="501" customWidth="1"/>
    <col min="8967" max="8967" width="34.140625" style="501" customWidth="1"/>
    <col min="8968" max="9216" width="9" style="501"/>
    <col min="9217" max="9217" width="5" style="501" customWidth="1"/>
    <col min="9218" max="9218" width="32.7109375" style="501" customWidth="1"/>
    <col min="9219" max="9219" width="11.140625" style="501" bestFit="1" customWidth="1"/>
    <col min="9220" max="9220" width="8.28515625" style="501" customWidth="1"/>
    <col min="9221" max="9222" width="17.7109375" style="501" customWidth="1"/>
    <col min="9223" max="9223" width="34.140625" style="501" customWidth="1"/>
    <col min="9224" max="9472" width="9" style="501"/>
    <col min="9473" max="9473" width="5" style="501" customWidth="1"/>
    <col min="9474" max="9474" width="32.7109375" style="501" customWidth="1"/>
    <col min="9475" max="9475" width="11.140625" style="501" bestFit="1" customWidth="1"/>
    <col min="9476" max="9476" width="8.28515625" style="501" customWidth="1"/>
    <col min="9477" max="9478" width="17.7109375" style="501" customWidth="1"/>
    <col min="9479" max="9479" width="34.140625" style="501" customWidth="1"/>
    <col min="9480" max="9728" width="9" style="501"/>
    <col min="9729" max="9729" width="5" style="501" customWidth="1"/>
    <col min="9730" max="9730" width="32.7109375" style="501" customWidth="1"/>
    <col min="9731" max="9731" width="11.140625" style="501" bestFit="1" customWidth="1"/>
    <col min="9732" max="9732" width="8.28515625" style="501" customWidth="1"/>
    <col min="9733" max="9734" width="17.7109375" style="501" customWidth="1"/>
    <col min="9735" max="9735" width="34.140625" style="501" customWidth="1"/>
    <col min="9736" max="9984" width="9" style="501"/>
    <col min="9985" max="9985" width="5" style="501" customWidth="1"/>
    <col min="9986" max="9986" width="32.7109375" style="501" customWidth="1"/>
    <col min="9987" max="9987" width="11.140625" style="501" bestFit="1" customWidth="1"/>
    <col min="9988" max="9988" width="8.28515625" style="501" customWidth="1"/>
    <col min="9989" max="9990" width="17.7109375" style="501" customWidth="1"/>
    <col min="9991" max="9991" width="34.140625" style="501" customWidth="1"/>
    <col min="9992" max="10240" width="9" style="501"/>
    <col min="10241" max="10241" width="5" style="501" customWidth="1"/>
    <col min="10242" max="10242" width="32.7109375" style="501" customWidth="1"/>
    <col min="10243" max="10243" width="11.140625" style="501" bestFit="1" customWidth="1"/>
    <col min="10244" max="10244" width="8.28515625" style="501" customWidth="1"/>
    <col min="10245" max="10246" width="17.7109375" style="501" customWidth="1"/>
    <col min="10247" max="10247" width="34.140625" style="501" customWidth="1"/>
    <col min="10248" max="10496" width="9" style="501"/>
    <col min="10497" max="10497" width="5" style="501" customWidth="1"/>
    <col min="10498" max="10498" width="32.7109375" style="501" customWidth="1"/>
    <col min="10499" max="10499" width="11.140625" style="501" bestFit="1" customWidth="1"/>
    <col min="10500" max="10500" width="8.28515625" style="501" customWidth="1"/>
    <col min="10501" max="10502" width="17.7109375" style="501" customWidth="1"/>
    <col min="10503" max="10503" width="34.140625" style="501" customWidth="1"/>
    <col min="10504" max="10752" width="9" style="501"/>
    <col min="10753" max="10753" width="5" style="501" customWidth="1"/>
    <col min="10754" max="10754" width="32.7109375" style="501" customWidth="1"/>
    <col min="10755" max="10755" width="11.140625" style="501" bestFit="1" customWidth="1"/>
    <col min="10756" max="10756" width="8.28515625" style="501" customWidth="1"/>
    <col min="10757" max="10758" width="17.7109375" style="501" customWidth="1"/>
    <col min="10759" max="10759" width="34.140625" style="501" customWidth="1"/>
    <col min="10760" max="11008" width="9" style="501"/>
    <col min="11009" max="11009" width="5" style="501" customWidth="1"/>
    <col min="11010" max="11010" width="32.7109375" style="501" customWidth="1"/>
    <col min="11011" max="11011" width="11.140625" style="501" bestFit="1" customWidth="1"/>
    <col min="11012" max="11012" width="8.28515625" style="501" customWidth="1"/>
    <col min="11013" max="11014" width="17.7109375" style="501" customWidth="1"/>
    <col min="11015" max="11015" width="34.140625" style="501" customWidth="1"/>
    <col min="11016" max="11264" width="9" style="501"/>
    <col min="11265" max="11265" width="5" style="501" customWidth="1"/>
    <col min="11266" max="11266" width="32.7109375" style="501" customWidth="1"/>
    <col min="11267" max="11267" width="11.140625" style="501" bestFit="1" customWidth="1"/>
    <col min="11268" max="11268" width="8.28515625" style="501" customWidth="1"/>
    <col min="11269" max="11270" width="17.7109375" style="501" customWidth="1"/>
    <col min="11271" max="11271" width="34.140625" style="501" customWidth="1"/>
    <col min="11272" max="11520" width="9" style="501"/>
    <col min="11521" max="11521" width="5" style="501" customWidth="1"/>
    <col min="11522" max="11522" width="32.7109375" style="501" customWidth="1"/>
    <col min="11523" max="11523" width="11.140625" style="501" bestFit="1" customWidth="1"/>
    <col min="11524" max="11524" width="8.28515625" style="501" customWidth="1"/>
    <col min="11525" max="11526" width="17.7109375" style="501" customWidth="1"/>
    <col min="11527" max="11527" width="34.140625" style="501" customWidth="1"/>
    <col min="11528" max="11776" width="9" style="501"/>
    <col min="11777" max="11777" width="5" style="501" customWidth="1"/>
    <col min="11778" max="11778" width="32.7109375" style="501" customWidth="1"/>
    <col min="11779" max="11779" width="11.140625" style="501" bestFit="1" customWidth="1"/>
    <col min="11780" max="11780" width="8.28515625" style="501" customWidth="1"/>
    <col min="11781" max="11782" width="17.7109375" style="501" customWidth="1"/>
    <col min="11783" max="11783" width="34.140625" style="501" customWidth="1"/>
    <col min="11784" max="12032" width="9" style="501"/>
    <col min="12033" max="12033" width="5" style="501" customWidth="1"/>
    <col min="12034" max="12034" width="32.7109375" style="501" customWidth="1"/>
    <col min="12035" max="12035" width="11.140625" style="501" bestFit="1" customWidth="1"/>
    <col min="12036" max="12036" width="8.28515625" style="501" customWidth="1"/>
    <col min="12037" max="12038" width="17.7109375" style="501" customWidth="1"/>
    <col min="12039" max="12039" width="34.140625" style="501" customWidth="1"/>
    <col min="12040" max="12288" width="9" style="501"/>
    <col min="12289" max="12289" width="5" style="501" customWidth="1"/>
    <col min="12290" max="12290" width="32.7109375" style="501" customWidth="1"/>
    <col min="12291" max="12291" width="11.140625" style="501" bestFit="1" customWidth="1"/>
    <col min="12292" max="12292" width="8.28515625" style="501" customWidth="1"/>
    <col min="12293" max="12294" width="17.7109375" style="501" customWidth="1"/>
    <col min="12295" max="12295" width="34.140625" style="501" customWidth="1"/>
    <col min="12296" max="12544" width="9" style="501"/>
    <col min="12545" max="12545" width="5" style="501" customWidth="1"/>
    <col min="12546" max="12546" width="32.7109375" style="501" customWidth="1"/>
    <col min="12547" max="12547" width="11.140625" style="501" bestFit="1" customWidth="1"/>
    <col min="12548" max="12548" width="8.28515625" style="501" customWidth="1"/>
    <col min="12549" max="12550" width="17.7109375" style="501" customWidth="1"/>
    <col min="12551" max="12551" width="34.140625" style="501" customWidth="1"/>
    <col min="12552" max="12800" width="9" style="501"/>
    <col min="12801" max="12801" width="5" style="501" customWidth="1"/>
    <col min="12802" max="12802" width="32.7109375" style="501" customWidth="1"/>
    <col min="12803" max="12803" width="11.140625" style="501" bestFit="1" customWidth="1"/>
    <col min="12804" max="12804" width="8.28515625" style="501" customWidth="1"/>
    <col min="12805" max="12806" width="17.7109375" style="501" customWidth="1"/>
    <col min="12807" max="12807" width="34.140625" style="501" customWidth="1"/>
    <col min="12808" max="13056" width="9" style="501"/>
    <col min="13057" max="13057" width="5" style="501" customWidth="1"/>
    <col min="13058" max="13058" width="32.7109375" style="501" customWidth="1"/>
    <col min="13059" max="13059" width="11.140625" style="501" bestFit="1" customWidth="1"/>
    <col min="13060" max="13060" width="8.28515625" style="501" customWidth="1"/>
    <col min="13061" max="13062" width="17.7109375" style="501" customWidth="1"/>
    <col min="13063" max="13063" width="34.140625" style="501" customWidth="1"/>
    <col min="13064" max="13312" width="9" style="501"/>
    <col min="13313" max="13313" width="5" style="501" customWidth="1"/>
    <col min="13314" max="13314" width="32.7109375" style="501" customWidth="1"/>
    <col min="13315" max="13315" width="11.140625" style="501" bestFit="1" customWidth="1"/>
    <col min="13316" max="13316" width="8.28515625" style="501" customWidth="1"/>
    <col min="13317" max="13318" width="17.7109375" style="501" customWidth="1"/>
    <col min="13319" max="13319" width="34.140625" style="501" customWidth="1"/>
    <col min="13320" max="13568" width="9" style="501"/>
    <col min="13569" max="13569" width="5" style="501" customWidth="1"/>
    <col min="13570" max="13570" width="32.7109375" style="501" customWidth="1"/>
    <col min="13571" max="13571" width="11.140625" style="501" bestFit="1" customWidth="1"/>
    <col min="13572" max="13572" width="8.28515625" style="501" customWidth="1"/>
    <col min="13573" max="13574" width="17.7109375" style="501" customWidth="1"/>
    <col min="13575" max="13575" width="34.140625" style="501" customWidth="1"/>
    <col min="13576" max="13824" width="9" style="501"/>
    <col min="13825" max="13825" width="5" style="501" customWidth="1"/>
    <col min="13826" max="13826" width="32.7109375" style="501" customWidth="1"/>
    <col min="13827" max="13827" width="11.140625" style="501" bestFit="1" customWidth="1"/>
    <col min="13828" max="13828" width="8.28515625" style="501" customWidth="1"/>
    <col min="13829" max="13830" width="17.7109375" style="501" customWidth="1"/>
    <col min="13831" max="13831" width="34.140625" style="501" customWidth="1"/>
    <col min="13832" max="14080" width="9" style="501"/>
    <col min="14081" max="14081" width="5" style="501" customWidth="1"/>
    <col min="14082" max="14082" width="32.7109375" style="501" customWidth="1"/>
    <col min="14083" max="14083" width="11.140625" style="501" bestFit="1" customWidth="1"/>
    <col min="14084" max="14084" width="8.28515625" style="501" customWidth="1"/>
    <col min="14085" max="14086" width="17.7109375" style="501" customWidth="1"/>
    <col min="14087" max="14087" width="34.140625" style="501" customWidth="1"/>
    <col min="14088" max="14336" width="9" style="501"/>
    <col min="14337" max="14337" width="5" style="501" customWidth="1"/>
    <col min="14338" max="14338" width="32.7109375" style="501" customWidth="1"/>
    <col min="14339" max="14339" width="11.140625" style="501" bestFit="1" customWidth="1"/>
    <col min="14340" max="14340" width="8.28515625" style="501" customWidth="1"/>
    <col min="14341" max="14342" width="17.7109375" style="501" customWidth="1"/>
    <col min="14343" max="14343" width="34.140625" style="501" customWidth="1"/>
    <col min="14344" max="14592" width="9" style="501"/>
    <col min="14593" max="14593" width="5" style="501" customWidth="1"/>
    <col min="14594" max="14594" width="32.7109375" style="501" customWidth="1"/>
    <col min="14595" max="14595" width="11.140625" style="501" bestFit="1" customWidth="1"/>
    <col min="14596" max="14596" width="8.28515625" style="501" customWidth="1"/>
    <col min="14597" max="14598" width="17.7109375" style="501" customWidth="1"/>
    <col min="14599" max="14599" width="34.140625" style="501" customWidth="1"/>
    <col min="14600" max="14848" width="9" style="501"/>
    <col min="14849" max="14849" width="5" style="501" customWidth="1"/>
    <col min="14850" max="14850" width="32.7109375" style="501" customWidth="1"/>
    <col min="14851" max="14851" width="11.140625" style="501" bestFit="1" customWidth="1"/>
    <col min="14852" max="14852" width="8.28515625" style="501" customWidth="1"/>
    <col min="14853" max="14854" width="17.7109375" style="501" customWidth="1"/>
    <col min="14855" max="14855" width="34.140625" style="501" customWidth="1"/>
    <col min="14856" max="15104" width="9" style="501"/>
    <col min="15105" max="15105" width="5" style="501" customWidth="1"/>
    <col min="15106" max="15106" width="32.7109375" style="501" customWidth="1"/>
    <col min="15107" max="15107" width="11.140625" style="501" bestFit="1" customWidth="1"/>
    <col min="15108" max="15108" width="8.28515625" style="501" customWidth="1"/>
    <col min="15109" max="15110" width="17.7109375" style="501" customWidth="1"/>
    <col min="15111" max="15111" width="34.140625" style="501" customWidth="1"/>
    <col min="15112" max="15360" width="9" style="501"/>
    <col min="15361" max="15361" width="5" style="501" customWidth="1"/>
    <col min="15362" max="15362" width="32.7109375" style="501" customWidth="1"/>
    <col min="15363" max="15363" width="11.140625" style="501" bestFit="1" customWidth="1"/>
    <col min="15364" max="15364" width="8.28515625" style="501" customWidth="1"/>
    <col min="15365" max="15366" width="17.7109375" style="501" customWidth="1"/>
    <col min="15367" max="15367" width="34.140625" style="501" customWidth="1"/>
    <col min="15368" max="15616" width="9" style="501"/>
    <col min="15617" max="15617" width="5" style="501" customWidth="1"/>
    <col min="15618" max="15618" width="32.7109375" style="501" customWidth="1"/>
    <col min="15619" max="15619" width="11.140625" style="501" bestFit="1" customWidth="1"/>
    <col min="15620" max="15620" width="8.28515625" style="501" customWidth="1"/>
    <col min="15621" max="15622" width="17.7109375" style="501" customWidth="1"/>
    <col min="15623" max="15623" width="34.140625" style="501" customWidth="1"/>
    <col min="15624" max="15872" width="9" style="501"/>
    <col min="15873" max="15873" width="5" style="501" customWidth="1"/>
    <col min="15874" max="15874" width="32.7109375" style="501" customWidth="1"/>
    <col min="15875" max="15875" width="11.140625" style="501" bestFit="1" customWidth="1"/>
    <col min="15876" max="15876" width="8.28515625" style="501" customWidth="1"/>
    <col min="15877" max="15878" width="17.7109375" style="501" customWidth="1"/>
    <col min="15879" max="15879" width="34.140625" style="501" customWidth="1"/>
    <col min="15880" max="16128" width="9" style="501"/>
    <col min="16129" max="16129" width="5" style="501" customWidth="1"/>
    <col min="16130" max="16130" width="32.7109375" style="501" customWidth="1"/>
    <col min="16131" max="16131" width="11.140625" style="501" bestFit="1" customWidth="1"/>
    <col min="16132" max="16132" width="8.28515625" style="501" customWidth="1"/>
    <col min="16133" max="16134" width="17.7109375" style="501" customWidth="1"/>
    <col min="16135" max="16135" width="34.140625" style="501" customWidth="1"/>
    <col min="16136" max="16384" width="9" style="501"/>
  </cols>
  <sheetData>
    <row r="1" spans="1:7" x14ac:dyDescent="0.25">
      <c r="A1" s="1311" t="s">
        <v>132</v>
      </c>
      <c r="B1" s="1311"/>
      <c r="C1" s="1311"/>
    </row>
    <row r="2" spans="1:7" s="499" customFormat="1" ht="18.75" x14ac:dyDescent="0.3">
      <c r="A2" s="1311" t="s">
        <v>2758</v>
      </c>
      <c r="B2" s="1311"/>
      <c r="C2" s="1311"/>
      <c r="D2" s="500"/>
      <c r="E2" s="500"/>
      <c r="F2" s="1191"/>
    </row>
    <row r="3" spans="1:7" s="499" customFormat="1" ht="18.75" x14ac:dyDescent="0.3">
      <c r="A3" s="1365" t="s">
        <v>2801</v>
      </c>
      <c r="B3" s="1365"/>
      <c r="C3" s="1365"/>
      <c r="D3" s="1365"/>
      <c r="E3" s="1365"/>
      <c r="F3" s="1365"/>
      <c r="G3" s="1365"/>
    </row>
    <row r="4" spans="1:7" s="499" customFormat="1" ht="18.75" x14ac:dyDescent="0.3">
      <c r="A4" s="1366" t="s">
        <v>2802</v>
      </c>
      <c r="B4" s="1366"/>
      <c r="C4" s="1366"/>
      <c r="D4" s="1366"/>
      <c r="E4" s="1366"/>
      <c r="F4" s="1366"/>
      <c r="G4" s="1366"/>
    </row>
    <row r="6" spans="1:7" x14ac:dyDescent="0.25">
      <c r="D6" s="503"/>
      <c r="E6" s="503"/>
      <c r="F6" s="1192"/>
    </row>
    <row r="7" spans="1:7" s="504" customFormat="1" x14ac:dyDescent="0.25">
      <c r="A7" s="1367" t="s">
        <v>2788</v>
      </c>
      <c r="B7" s="1368"/>
      <c r="C7" s="1368"/>
      <c r="D7" s="1368"/>
      <c r="E7" s="1368"/>
      <c r="F7" s="1368"/>
      <c r="G7" s="1368"/>
    </row>
    <row r="8" spans="1:7" ht="31.5" x14ac:dyDescent="0.25">
      <c r="A8" s="816" t="s">
        <v>3</v>
      </c>
      <c r="B8" s="817" t="s">
        <v>2759</v>
      </c>
      <c r="C8" s="817" t="s">
        <v>2760</v>
      </c>
      <c r="D8" s="818" t="s">
        <v>2761</v>
      </c>
      <c r="E8" s="818" t="s">
        <v>2762</v>
      </c>
      <c r="F8" s="1193" t="s">
        <v>2763</v>
      </c>
      <c r="G8" s="817" t="s">
        <v>2764</v>
      </c>
    </row>
    <row r="9" spans="1:7" x14ac:dyDescent="0.25">
      <c r="A9" s="819">
        <v>1</v>
      </c>
      <c r="B9" s="820" t="s">
        <v>2765</v>
      </c>
      <c r="C9" s="820" t="s">
        <v>2766</v>
      </c>
      <c r="D9" s="821">
        <v>12</v>
      </c>
      <c r="E9" s="821">
        <v>8000</v>
      </c>
      <c r="F9" s="1194">
        <f>D9*E9</f>
        <v>96000</v>
      </c>
      <c r="G9" s="820"/>
    </row>
    <row r="10" spans="1:7" ht="47.25" x14ac:dyDescent="0.25">
      <c r="A10" s="819">
        <v>2</v>
      </c>
      <c r="B10" s="822" t="s">
        <v>2767</v>
      </c>
      <c r="C10" s="823" t="s">
        <v>2768</v>
      </c>
      <c r="D10" s="823">
        <v>96</v>
      </c>
      <c r="E10" s="824">
        <v>240</v>
      </c>
      <c r="F10" s="1195">
        <f>D10*E10</f>
        <v>23040</v>
      </c>
      <c r="G10" s="825" t="s">
        <v>2769</v>
      </c>
    </row>
    <row r="11" spans="1:7" x14ac:dyDescent="0.25">
      <c r="A11" s="819"/>
      <c r="B11" s="820"/>
      <c r="C11" s="820"/>
      <c r="D11" s="821"/>
      <c r="E11" s="821"/>
      <c r="F11" s="1193">
        <f>SUM(F9:F10)</f>
        <v>119040</v>
      </c>
      <c r="G11" s="820"/>
    </row>
    <row r="12" spans="1:7" x14ac:dyDescent="0.25">
      <c r="D12" s="503"/>
      <c r="E12" s="503"/>
      <c r="F12" s="1196"/>
    </row>
    <row r="13" spans="1:7" s="504" customFormat="1" x14ac:dyDescent="0.25">
      <c r="A13" s="1359" t="s">
        <v>2789</v>
      </c>
      <c r="B13" s="1360"/>
      <c r="C13" s="1360"/>
      <c r="D13" s="1360"/>
      <c r="E13" s="1360"/>
      <c r="F13" s="1360"/>
      <c r="G13" s="1360"/>
    </row>
    <row r="14" spans="1:7" ht="31.5" x14ac:dyDescent="0.25">
      <c r="A14" s="826" t="s">
        <v>3</v>
      </c>
      <c r="B14" s="827" t="s">
        <v>2759</v>
      </c>
      <c r="C14" s="827" t="s">
        <v>2760</v>
      </c>
      <c r="D14" s="828" t="s">
        <v>2761</v>
      </c>
      <c r="E14" s="828" t="s">
        <v>2762</v>
      </c>
      <c r="F14" s="1197" t="s">
        <v>2763</v>
      </c>
      <c r="G14" s="827" t="s">
        <v>2764</v>
      </c>
    </row>
    <row r="15" spans="1:7" x14ac:dyDescent="0.25">
      <c r="A15" s="829">
        <v>1</v>
      </c>
      <c r="B15" s="830" t="s">
        <v>2770</v>
      </c>
      <c r="C15" s="830" t="s">
        <v>2768</v>
      </c>
      <c r="D15" s="831">
        <v>50</v>
      </c>
      <c r="E15" s="832">
        <v>240</v>
      </c>
      <c r="F15" s="1198">
        <f>D15*E15</f>
        <v>12000</v>
      </c>
      <c r="G15" s="830"/>
    </row>
    <row r="16" spans="1:7" x14ac:dyDescent="0.25">
      <c r="A16" s="829">
        <v>2</v>
      </c>
      <c r="B16" s="830" t="s">
        <v>2771</v>
      </c>
      <c r="C16" s="830" t="s">
        <v>2768</v>
      </c>
      <c r="D16" s="831">
        <v>20</v>
      </c>
      <c r="E16" s="832">
        <v>240</v>
      </c>
      <c r="F16" s="1198">
        <f>D16*E16</f>
        <v>4800</v>
      </c>
      <c r="G16" s="830"/>
    </row>
    <row r="17" spans="1:7" ht="31.5" x14ac:dyDescent="0.25">
      <c r="A17" s="829">
        <v>3</v>
      </c>
      <c r="B17" s="833" t="s">
        <v>2772</v>
      </c>
      <c r="C17" s="830" t="s">
        <v>2768</v>
      </c>
      <c r="D17" s="831">
        <v>20</v>
      </c>
      <c r="E17" s="832">
        <v>240</v>
      </c>
      <c r="F17" s="1198">
        <f>D17*E17</f>
        <v>4800</v>
      </c>
      <c r="G17" s="830"/>
    </row>
    <row r="18" spans="1:7" x14ac:dyDescent="0.25">
      <c r="A18" s="829"/>
      <c r="B18" s="833"/>
      <c r="C18" s="830"/>
      <c r="D18" s="831"/>
      <c r="E18" s="831"/>
      <c r="F18" s="1197">
        <f>SUM(F15:F17)</f>
        <v>21600</v>
      </c>
      <c r="G18" s="830"/>
    </row>
    <row r="19" spans="1:7" x14ac:dyDescent="0.25">
      <c r="B19" s="505"/>
      <c r="D19" s="506"/>
      <c r="E19" s="506"/>
      <c r="F19" s="1199"/>
    </row>
    <row r="20" spans="1:7" s="504" customFormat="1" x14ac:dyDescent="0.25">
      <c r="A20" s="1361" t="s">
        <v>2790</v>
      </c>
      <c r="B20" s="1362"/>
      <c r="C20" s="1362"/>
      <c r="D20" s="1362"/>
      <c r="E20" s="1362"/>
      <c r="F20" s="1362"/>
      <c r="G20" s="1362"/>
    </row>
    <row r="21" spans="1:7" ht="31.5" x14ac:dyDescent="0.25">
      <c r="A21" s="493" t="s">
        <v>3</v>
      </c>
      <c r="B21" s="834" t="s">
        <v>2759</v>
      </c>
      <c r="C21" s="834" t="s">
        <v>2760</v>
      </c>
      <c r="D21" s="835" t="s">
        <v>2761</v>
      </c>
      <c r="E21" s="835" t="s">
        <v>2762</v>
      </c>
      <c r="F21" s="1200" t="s">
        <v>2763</v>
      </c>
      <c r="G21" s="834" t="s">
        <v>2764</v>
      </c>
    </row>
    <row r="22" spans="1:7" ht="31.5" x14ac:dyDescent="0.25">
      <c r="A22" s="836">
        <v>1</v>
      </c>
      <c r="B22" s="837" t="s">
        <v>2773</v>
      </c>
      <c r="C22" s="837" t="s">
        <v>2768</v>
      </c>
      <c r="D22" s="838">
        <v>30</v>
      </c>
      <c r="E22" s="839">
        <v>240</v>
      </c>
      <c r="F22" s="1201">
        <f>D22*E22</f>
        <v>7200</v>
      </c>
      <c r="G22" s="837"/>
    </row>
    <row r="23" spans="1:7" x14ac:dyDescent="0.25">
      <c r="A23" s="836">
        <v>2</v>
      </c>
      <c r="B23" s="837" t="s">
        <v>2774</v>
      </c>
      <c r="C23" s="837" t="s">
        <v>2768</v>
      </c>
      <c r="D23" s="838">
        <v>30</v>
      </c>
      <c r="E23" s="839">
        <v>240</v>
      </c>
      <c r="F23" s="1201">
        <f>D23*E23</f>
        <v>7200</v>
      </c>
      <c r="G23" s="837"/>
    </row>
    <row r="24" spans="1:7" x14ac:dyDescent="0.25">
      <c r="A24" s="836">
        <v>3</v>
      </c>
      <c r="B24" s="840" t="s">
        <v>2775</v>
      </c>
      <c r="C24" s="837" t="s">
        <v>2768</v>
      </c>
      <c r="D24" s="838">
        <v>25</v>
      </c>
      <c r="E24" s="839">
        <v>240</v>
      </c>
      <c r="F24" s="1201">
        <f>D24*E24</f>
        <v>6000</v>
      </c>
      <c r="G24" s="837"/>
    </row>
    <row r="25" spans="1:7" x14ac:dyDescent="0.25">
      <c r="A25" s="836">
        <v>4</v>
      </c>
      <c r="B25" s="840" t="s">
        <v>2776</v>
      </c>
      <c r="C25" s="837" t="s">
        <v>2768</v>
      </c>
      <c r="D25" s="838">
        <v>10</v>
      </c>
      <c r="E25" s="839">
        <v>240</v>
      </c>
      <c r="F25" s="1201">
        <f>D25*E25</f>
        <v>2400</v>
      </c>
      <c r="G25" s="837"/>
    </row>
    <row r="26" spans="1:7" ht="31.5" x14ac:dyDescent="0.25">
      <c r="A26" s="836">
        <v>5</v>
      </c>
      <c r="B26" s="840" t="s">
        <v>2777</v>
      </c>
      <c r="C26" s="837" t="s">
        <v>2778</v>
      </c>
      <c r="D26" s="838">
        <v>36</v>
      </c>
      <c r="E26" s="839">
        <v>200</v>
      </c>
      <c r="F26" s="1201">
        <f>D26*E26</f>
        <v>7200</v>
      </c>
      <c r="G26" s="837"/>
    </row>
    <row r="27" spans="1:7" x14ac:dyDescent="0.25">
      <c r="A27" s="836"/>
      <c r="B27" s="840"/>
      <c r="C27" s="837"/>
      <c r="D27" s="838"/>
      <c r="E27" s="838"/>
      <c r="F27" s="1200">
        <f>SUM(F22:F26)</f>
        <v>30000</v>
      </c>
      <c r="G27" s="837"/>
    </row>
    <row r="28" spans="1:7" x14ac:dyDescent="0.25">
      <c r="B28" s="505"/>
      <c r="D28" s="506"/>
      <c r="E28" s="506"/>
      <c r="F28" s="1199"/>
    </row>
    <row r="29" spans="1:7" s="504" customFormat="1" x14ac:dyDescent="0.25">
      <c r="A29" s="1363" t="s">
        <v>2779</v>
      </c>
      <c r="B29" s="1364"/>
      <c r="C29" s="1364"/>
      <c r="D29" s="1364"/>
      <c r="E29" s="1364"/>
      <c r="F29" s="1364"/>
      <c r="G29" s="1364"/>
    </row>
    <row r="30" spans="1:7" ht="31.5" x14ac:dyDescent="0.25">
      <c r="A30" s="841" t="s">
        <v>3</v>
      </c>
      <c r="B30" s="842" t="s">
        <v>2759</v>
      </c>
      <c r="C30" s="842" t="s">
        <v>2760</v>
      </c>
      <c r="D30" s="843" t="s">
        <v>2761</v>
      </c>
      <c r="E30" s="843" t="s">
        <v>2762</v>
      </c>
      <c r="F30" s="1202" t="s">
        <v>2763</v>
      </c>
      <c r="G30" s="842" t="s">
        <v>2764</v>
      </c>
    </row>
    <row r="31" spans="1:7" x14ac:dyDescent="0.25">
      <c r="A31" s="844">
        <v>1</v>
      </c>
      <c r="B31" s="845" t="s">
        <v>2780</v>
      </c>
      <c r="C31" s="845" t="s">
        <v>2768</v>
      </c>
      <c r="D31" s="846">
        <v>10</v>
      </c>
      <c r="E31" s="846">
        <v>240</v>
      </c>
      <c r="F31" s="1203">
        <f>D31*E31</f>
        <v>2400</v>
      </c>
      <c r="G31" s="845"/>
    </row>
    <row r="32" spans="1:7" x14ac:dyDescent="0.25">
      <c r="A32" s="844">
        <v>2</v>
      </c>
      <c r="B32" s="845" t="s">
        <v>976</v>
      </c>
      <c r="C32" s="845" t="s">
        <v>2768</v>
      </c>
      <c r="D32" s="846">
        <v>20</v>
      </c>
      <c r="E32" s="846">
        <v>200</v>
      </c>
      <c r="F32" s="1203">
        <f>D32*E32</f>
        <v>4000</v>
      </c>
      <c r="G32" s="845"/>
    </row>
    <row r="33" spans="1:8" s="504" customFormat="1" x14ac:dyDescent="0.25">
      <c r="A33" s="841"/>
      <c r="B33" s="847"/>
      <c r="C33" s="847"/>
      <c r="D33" s="848"/>
      <c r="E33" s="848"/>
      <c r="F33" s="1202">
        <f>SUM(F31:F32)</f>
        <v>6400</v>
      </c>
      <c r="G33" s="847"/>
    </row>
    <row r="34" spans="1:8" s="504" customFormat="1" x14ac:dyDescent="0.25">
      <c r="A34" s="224"/>
      <c r="D34" s="507"/>
      <c r="E34" s="507"/>
      <c r="F34" s="1204"/>
    </row>
    <row r="35" spans="1:8" s="504" customFormat="1" x14ac:dyDescent="0.25">
      <c r="A35" s="1357" t="s">
        <v>2782</v>
      </c>
      <c r="B35" s="1358"/>
      <c r="C35" s="1358"/>
      <c r="D35" s="1358"/>
      <c r="E35" s="1358"/>
      <c r="F35" s="1358"/>
      <c r="G35" s="1358"/>
    </row>
    <row r="36" spans="1:8" ht="31.5" x14ac:dyDescent="0.25">
      <c r="A36" s="849" t="s">
        <v>3</v>
      </c>
      <c r="B36" s="850" t="s">
        <v>2759</v>
      </c>
      <c r="C36" s="850" t="s">
        <v>2760</v>
      </c>
      <c r="D36" s="851" t="s">
        <v>2761</v>
      </c>
      <c r="E36" s="851" t="s">
        <v>2762</v>
      </c>
      <c r="F36" s="1205" t="s">
        <v>2763</v>
      </c>
      <c r="G36" s="850" t="s">
        <v>2764</v>
      </c>
    </row>
    <row r="37" spans="1:8" x14ac:dyDescent="0.25">
      <c r="A37" s="852">
        <v>1</v>
      </c>
      <c r="B37" s="853" t="s">
        <v>2783</v>
      </c>
      <c r="C37" s="854" t="s">
        <v>2768</v>
      </c>
      <c r="D37" s="855">
        <v>15</v>
      </c>
      <c r="E37" s="855">
        <v>240</v>
      </c>
      <c r="F37" s="1206">
        <f>D37*E37</f>
        <v>3600</v>
      </c>
      <c r="G37" s="854"/>
    </row>
    <row r="38" spans="1:8" x14ac:dyDescent="0.25">
      <c r="A38" s="852">
        <v>2</v>
      </c>
      <c r="B38" s="853" t="s">
        <v>2784</v>
      </c>
      <c r="C38" s="854" t="s">
        <v>2768</v>
      </c>
      <c r="D38" s="855">
        <v>15</v>
      </c>
      <c r="E38" s="855">
        <v>240</v>
      </c>
      <c r="F38" s="1206">
        <f>D38*E38</f>
        <v>3600</v>
      </c>
      <c r="G38" s="854"/>
    </row>
    <row r="39" spans="1:8" x14ac:dyDescent="0.25">
      <c r="A39" s="852">
        <v>3</v>
      </c>
      <c r="B39" s="853" t="s">
        <v>2785</v>
      </c>
      <c r="C39" s="854" t="s">
        <v>2768</v>
      </c>
      <c r="D39" s="855">
        <v>25</v>
      </c>
      <c r="E39" s="855">
        <v>240</v>
      </c>
      <c r="F39" s="1206">
        <f>D39*E39</f>
        <v>6000</v>
      </c>
      <c r="G39" s="854"/>
    </row>
    <row r="40" spans="1:8" x14ac:dyDescent="0.25">
      <c r="A40" s="852">
        <v>4</v>
      </c>
      <c r="B40" s="853" t="s">
        <v>2786</v>
      </c>
      <c r="C40" s="854" t="s">
        <v>2768</v>
      </c>
      <c r="D40" s="856">
        <v>10</v>
      </c>
      <c r="E40" s="855">
        <v>240</v>
      </c>
      <c r="F40" s="1206">
        <f>D40*E40</f>
        <v>2400</v>
      </c>
      <c r="G40" s="854"/>
    </row>
    <row r="41" spans="1:8" ht="31.5" x14ac:dyDescent="0.25">
      <c r="A41" s="852">
        <v>5</v>
      </c>
      <c r="B41" s="853" t="s">
        <v>2787</v>
      </c>
      <c r="C41" s="854" t="s">
        <v>2768</v>
      </c>
      <c r="D41" s="856">
        <v>12</v>
      </c>
      <c r="E41" s="855">
        <v>240</v>
      </c>
      <c r="F41" s="1206">
        <f>D41*E41</f>
        <v>2880</v>
      </c>
      <c r="G41" s="854"/>
    </row>
    <row r="42" spans="1:8" x14ac:dyDescent="0.25">
      <c r="A42" s="852"/>
      <c r="B42" s="857"/>
      <c r="C42" s="854"/>
      <c r="D42" s="856"/>
      <c r="E42" s="856"/>
      <c r="F42" s="1205">
        <f>SUM(F37:F41)</f>
        <v>18480</v>
      </c>
      <c r="G42" s="854"/>
    </row>
    <row r="43" spans="1:8" x14ac:dyDescent="0.25">
      <c r="A43" s="858"/>
      <c r="B43" s="1354" t="s">
        <v>229</v>
      </c>
      <c r="C43" s="1355"/>
      <c r="D43" s="1355"/>
      <c r="E43" s="1356"/>
      <c r="F43" s="1207">
        <f>F42+F33+F27+F18+F11</f>
        <v>195520</v>
      </c>
      <c r="G43" s="859"/>
    </row>
    <row r="44" spans="1:8" x14ac:dyDescent="0.25">
      <c r="A44" s="15"/>
      <c r="B44" s="15"/>
      <c r="C44" s="15"/>
      <c r="D44" s="324"/>
      <c r="E44" s="324"/>
      <c r="F44" s="1162"/>
      <c r="G44" s="1238" t="s">
        <v>2951</v>
      </c>
      <c r="H44" s="1244"/>
    </row>
    <row r="45" spans="1:8" ht="38.25" customHeight="1" x14ac:dyDescent="0.25">
      <c r="A45" s="1348" t="s">
        <v>3056</v>
      </c>
      <c r="B45" s="1348"/>
      <c r="C45" s="1348" t="s">
        <v>3058</v>
      </c>
      <c r="D45" s="1348"/>
      <c r="E45" s="1348" t="s">
        <v>3057</v>
      </c>
      <c r="F45" s="1348"/>
      <c r="G45" s="1242" t="s">
        <v>3054</v>
      </c>
    </row>
    <row r="46" spans="1:8" x14ac:dyDescent="0.25">
      <c r="A46" s="325"/>
      <c r="B46" s="325"/>
      <c r="C46" s="325"/>
      <c r="D46" s="325"/>
      <c r="E46" s="190"/>
      <c r="F46" s="1162"/>
      <c r="G46" s="1115"/>
      <c r="H46" s="1115"/>
    </row>
    <row r="47" spans="1:8" x14ac:dyDescent="0.25">
      <c r="D47" s="503"/>
      <c r="E47" s="503"/>
      <c r="F47" s="1192"/>
    </row>
    <row r="48" spans="1:8" x14ac:dyDescent="0.25">
      <c r="D48" s="503"/>
      <c r="E48" s="503"/>
      <c r="F48" s="1192"/>
    </row>
    <row r="49" spans="4:6" x14ac:dyDescent="0.25">
      <c r="D49" s="503"/>
      <c r="E49" s="503"/>
      <c r="F49" s="1192"/>
    </row>
    <row r="50" spans="4:6" x14ac:dyDescent="0.25">
      <c r="D50" s="503"/>
      <c r="E50" s="503"/>
      <c r="F50" s="1192"/>
    </row>
    <row r="51" spans="4:6" x14ac:dyDescent="0.25">
      <c r="D51" s="503"/>
      <c r="E51" s="503"/>
      <c r="F51" s="1192"/>
    </row>
    <row r="52" spans="4:6" x14ac:dyDescent="0.25">
      <c r="D52" s="503"/>
      <c r="E52" s="503"/>
      <c r="F52" s="1192"/>
    </row>
    <row r="53" spans="4:6" x14ac:dyDescent="0.25">
      <c r="D53" s="503"/>
      <c r="E53" s="503"/>
      <c r="F53" s="1192"/>
    </row>
    <row r="54" spans="4:6" x14ac:dyDescent="0.25">
      <c r="D54" s="503"/>
      <c r="E54" s="503"/>
      <c r="F54" s="1192"/>
    </row>
  </sheetData>
  <mergeCells count="13">
    <mergeCell ref="A13:G13"/>
    <mergeCell ref="A20:G20"/>
    <mergeCell ref="A29:G29"/>
    <mergeCell ref="A1:C1"/>
    <mergeCell ref="A2:C2"/>
    <mergeCell ref="A3:G3"/>
    <mergeCell ref="A4:G4"/>
    <mergeCell ref="A7:G7"/>
    <mergeCell ref="A45:B45"/>
    <mergeCell ref="E45:F45"/>
    <mergeCell ref="C45:D45"/>
    <mergeCell ref="B43:E43"/>
    <mergeCell ref="A35:G3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33182-AA92-4C28-9C86-6AB42081033E}">
  <sheetPr filterMode="1"/>
  <dimension ref="A1:XEY1020"/>
  <sheetViews>
    <sheetView workbookViewId="0">
      <pane ySplit="937" topLeftCell="A959" activePane="bottomLeft" state="frozen"/>
      <selection pane="bottomLeft" activeCell="F957" sqref="F957"/>
    </sheetView>
  </sheetViews>
  <sheetFormatPr defaultColWidth="8.140625" defaultRowHeight="15.75" x14ac:dyDescent="0.25"/>
  <cols>
    <col min="1" max="1" width="5" style="367" customWidth="1"/>
    <col min="2" max="2" width="23.140625" style="368" bestFit="1" customWidth="1"/>
    <col min="3" max="3" width="28.42578125" style="368" customWidth="1"/>
    <col min="4" max="4" width="39.85546875" style="368" customWidth="1"/>
    <col min="5" max="5" width="5.85546875" style="367" customWidth="1"/>
    <col min="6" max="6" width="5" style="368" customWidth="1"/>
    <col min="7" max="7" width="9.5703125" style="369" customWidth="1"/>
    <col min="8" max="8" width="13.42578125" style="370" customWidth="1"/>
    <col min="9" max="9" width="25.42578125" style="371" customWidth="1"/>
    <col min="10" max="10" width="8.85546875" style="368" customWidth="1"/>
    <col min="11" max="11" width="8.7109375" style="368" customWidth="1"/>
    <col min="12" max="12" width="26.140625" style="368" customWidth="1"/>
    <col min="13" max="13" width="22.85546875" style="368" customWidth="1"/>
    <col min="14" max="15" width="9" style="368" customWidth="1"/>
    <col min="16" max="16" width="9" style="372" customWidth="1"/>
    <col min="17" max="17" width="9" style="368" customWidth="1"/>
    <col min="18" max="18" width="19.5703125" style="373" customWidth="1"/>
    <col min="19" max="19" width="25.85546875" style="373" customWidth="1"/>
    <col min="20" max="20" width="7.42578125" style="373" customWidth="1"/>
    <col min="21" max="21" width="10.5703125" style="373" customWidth="1"/>
    <col min="22" max="22" width="8.140625" style="373"/>
    <col min="23" max="23" width="19.140625" style="373" customWidth="1"/>
    <col min="24" max="24" width="13" style="373" customWidth="1"/>
    <col min="25" max="25" width="10.42578125" style="370" customWidth="1"/>
    <col min="26" max="26" width="9.5703125" style="370" customWidth="1"/>
    <col min="27" max="27" width="10.42578125" style="367" customWidth="1"/>
    <col min="28" max="28" width="68" style="374" hidden="1" customWidth="1"/>
    <col min="29" max="29" width="13.28515625" style="374" hidden="1" customWidth="1"/>
    <col min="30" max="31" width="10.85546875" style="374" hidden="1" customWidth="1"/>
    <col min="32" max="32" width="0" style="374" hidden="1" customWidth="1"/>
    <col min="33" max="16384" width="8.140625" style="374"/>
  </cols>
  <sheetData>
    <row r="1" spans="1:29" x14ac:dyDescent="0.25">
      <c r="A1" s="1374" t="s">
        <v>127</v>
      </c>
      <c r="B1" s="1374"/>
      <c r="C1" s="1374"/>
      <c r="D1" s="1374"/>
    </row>
    <row r="2" spans="1:29" x14ac:dyDescent="0.25">
      <c r="A2" s="1375" t="s">
        <v>0</v>
      </c>
      <c r="B2" s="1375"/>
      <c r="C2" s="1375"/>
      <c r="D2" s="1375"/>
    </row>
    <row r="3" spans="1:29" x14ac:dyDescent="0.25">
      <c r="A3" s="375" t="s">
        <v>17</v>
      </c>
      <c r="B3" s="1376" t="s">
        <v>601</v>
      </c>
      <c r="C3" s="1376"/>
      <c r="D3" s="1376"/>
      <c r="E3" s="375"/>
      <c r="F3" s="376"/>
      <c r="G3" s="377"/>
      <c r="H3" s="378"/>
      <c r="I3" s="379"/>
      <c r="J3" s="376"/>
      <c r="K3" s="376"/>
      <c r="L3" s="376"/>
      <c r="M3" s="376"/>
      <c r="N3" s="376"/>
      <c r="O3" s="376"/>
      <c r="P3" s="380"/>
      <c r="Q3" s="376"/>
      <c r="R3" s="381"/>
      <c r="S3" s="381"/>
      <c r="T3" s="381"/>
      <c r="U3" s="381"/>
      <c r="V3" s="381"/>
      <c r="W3" s="381"/>
      <c r="X3" s="381"/>
      <c r="Y3" s="378"/>
      <c r="Z3" s="378"/>
      <c r="AA3" s="375"/>
    </row>
    <row r="4" spans="1:29" ht="36.75" customHeight="1" x14ac:dyDescent="0.25">
      <c r="A4" s="1370" t="s">
        <v>144</v>
      </c>
      <c r="B4" s="1370" t="s">
        <v>112</v>
      </c>
      <c r="C4" s="1370" t="s">
        <v>602</v>
      </c>
      <c r="D4" s="1370" t="s">
        <v>603</v>
      </c>
      <c r="E4" s="1370" t="s">
        <v>604</v>
      </c>
      <c r="F4" s="1370" t="s">
        <v>202</v>
      </c>
      <c r="G4" s="1377" t="s">
        <v>605</v>
      </c>
      <c r="H4" s="1371" t="s">
        <v>606</v>
      </c>
      <c r="I4" s="1371" t="s">
        <v>607</v>
      </c>
      <c r="J4" s="1370" t="s">
        <v>608</v>
      </c>
      <c r="K4" s="1370" t="s">
        <v>609</v>
      </c>
      <c r="L4" s="1370" t="s">
        <v>610</v>
      </c>
      <c r="M4" s="1370"/>
      <c r="N4" s="1370"/>
      <c r="O4" s="1370"/>
      <c r="P4" s="1370"/>
      <c r="Q4" s="1370" t="s">
        <v>611</v>
      </c>
      <c r="R4" s="1371" t="s">
        <v>612</v>
      </c>
      <c r="S4" s="1371" t="s">
        <v>613</v>
      </c>
      <c r="T4" s="1371" t="s">
        <v>614</v>
      </c>
      <c r="U4" s="1371" t="s">
        <v>615</v>
      </c>
      <c r="V4" s="1371" t="s">
        <v>616</v>
      </c>
      <c r="W4" s="1371" t="s">
        <v>617</v>
      </c>
      <c r="X4" s="1371" t="s">
        <v>618</v>
      </c>
      <c r="Y4" s="1372" t="s">
        <v>619</v>
      </c>
      <c r="Z4" s="1373"/>
      <c r="AA4" s="1369" t="s">
        <v>620</v>
      </c>
    </row>
    <row r="5" spans="1:29" s="385" customFormat="1" ht="63" x14ac:dyDescent="0.25">
      <c r="A5" s="1370"/>
      <c r="B5" s="1370"/>
      <c r="C5" s="1370"/>
      <c r="D5" s="1370"/>
      <c r="E5" s="1370"/>
      <c r="F5" s="1370"/>
      <c r="G5" s="1377"/>
      <c r="H5" s="1371"/>
      <c r="I5" s="1371"/>
      <c r="J5" s="1370"/>
      <c r="K5" s="1370"/>
      <c r="L5" s="382" t="s">
        <v>237</v>
      </c>
      <c r="M5" s="382" t="s">
        <v>621</v>
      </c>
      <c r="N5" s="382" t="s">
        <v>622</v>
      </c>
      <c r="O5" s="382" t="s">
        <v>623</v>
      </c>
      <c r="P5" s="383" t="s">
        <v>624</v>
      </c>
      <c r="Q5" s="1370"/>
      <c r="R5" s="1371"/>
      <c r="S5" s="1371"/>
      <c r="T5" s="1371"/>
      <c r="U5" s="1371"/>
      <c r="V5" s="1371"/>
      <c r="W5" s="1371"/>
      <c r="X5" s="1371"/>
      <c r="Y5" s="384" t="s">
        <v>625</v>
      </c>
      <c r="Z5" s="384" t="s">
        <v>626</v>
      </c>
      <c r="AA5" s="1369"/>
    </row>
    <row r="6" spans="1:29" ht="15.75" hidden="1" customHeight="1" x14ac:dyDescent="0.25">
      <c r="A6" s="386">
        <f>+SUBTOTAL(3,$C$6:C6)</f>
        <v>0</v>
      </c>
      <c r="B6" s="387" t="s">
        <v>627</v>
      </c>
      <c r="C6" s="387" t="s">
        <v>628</v>
      </c>
      <c r="D6" s="387" t="s">
        <v>629</v>
      </c>
      <c r="E6" s="388" t="s">
        <v>206</v>
      </c>
      <c r="F6" s="387">
        <f t="shared" ref="F6:F69" si="0">YEAR(G6)</f>
        <v>1964</v>
      </c>
      <c r="G6" s="389">
        <v>23663</v>
      </c>
      <c r="H6" s="386" t="s">
        <v>630</v>
      </c>
      <c r="I6" s="390" t="s">
        <v>2660</v>
      </c>
      <c r="J6" s="387" t="s">
        <v>623</v>
      </c>
      <c r="K6" s="387">
        <v>0</v>
      </c>
      <c r="L6" s="387" t="s">
        <v>631</v>
      </c>
      <c r="M6" s="387" t="s">
        <v>632</v>
      </c>
      <c r="N6" s="387"/>
      <c r="O6" s="387" t="s">
        <v>632</v>
      </c>
      <c r="P6" s="391"/>
      <c r="Q6" s="387"/>
      <c r="R6" s="386"/>
      <c r="S6" s="386"/>
      <c r="T6" s="386"/>
      <c r="U6" s="386" t="s">
        <v>633</v>
      </c>
      <c r="V6" s="386"/>
      <c r="W6" s="392" t="s">
        <v>634</v>
      </c>
      <c r="X6" s="386" t="s">
        <v>635</v>
      </c>
      <c r="Y6" s="393"/>
      <c r="Z6" s="393" t="s">
        <v>636</v>
      </c>
      <c r="AA6" s="394">
        <f t="shared" ref="AA6:AA69" ca="1" si="1">IF(E6="nữ",660-DATEDIF(G6,TODAY(),"m"),720-DATEDIF(G6,TODAY(),"m"))/12</f>
        <v>1.5833333333333333</v>
      </c>
      <c r="AB6" s="395" t="e">
        <v>#REF!</v>
      </c>
      <c r="AC6" s="396"/>
    </row>
    <row r="7" spans="1:29" ht="15.75" hidden="1" customHeight="1" x14ac:dyDescent="0.25">
      <c r="A7" s="386">
        <f>+SUBTOTAL(3,$C$6:C7)</f>
        <v>0</v>
      </c>
      <c r="B7" s="387" t="s">
        <v>637</v>
      </c>
      <c r="C7" s="387" t="s">
        <v>628</v>
      </c>
      <c r="D7" s="387" t="s">
        <v>638</v>
      </c>
      <c r="E7" s="386" t="s">
        <v>206</v>
      </c>
      <c r="F7" s="387">
        <f t="shared" si="0"/>
        <v>1979</v>
      </c>
      <c r="G7" s="389">
        <v>29148</v>
      </c>
      <c r="H7" s="386" t="s">
        <v>639</v>
      </c>
      <c r="I7" s="390" t="s">
        <v>749</v>
      </c>
      <c r="J7" s="387" t="s">
        <v>623</v>
      </c>
      <c r="K7" s="387">
        <v>0</v>
      </c>
      <c r="L7" s="387" t="s">
        <v>640</v>
      </c>
      <c r="M7" s="387" t="s">
        <v>641</v>
      </c>
      <c r="N7" s="387"/>
      <c r="O7" s="387" t="s">
        <v>641</v>
      </c>
      <c r="P7" s="391"/>
      <c r="Q7" s="387"/>
      <c r="R7" s="393" t="s">
        <v>642</v>
      </c>
      <c r="S7" s="386"/>
      <c r="T7" s="386">
        <v>2018</v>
      </c>
      <c r="U7" s="386"/>
      <c r="V7" s="386"/>
      <c r="W7" s="386">
        <v>0</v>
      </c>
      <c r="X7" s="386"/>
      <c r="Y7" s="393">
        <v>40742</v>
      </c>
      <c r="Z7" s="393">
        <v>41108</v>
      </c>
      <c r="AA7" s="394">
        <f t="shared" ca="1" si="1"/>
        <v>16.583333333333332</v>
      </c>
      <c r="AB7" s="395" t="e">
        <v>#REF!</v>
      </c>
      <c r="AC7" s="396"/>
    </row>
    <row r="8" spans="1:29" ht="15.75" hidden="1" customHeight="1" x14ac:dyDescent="0.25">
      <c r="A8" s="386">
        <f>+SUBTOTAL(3,$C$6:C8)</f>
        <v>0</v>
      </c>
      <c r="B8" s="387" t="s">
        <v>643</v>
      </c>
      <c r="C8" s="387" t="s">
        <v>628</v>
      </c>
      <c r="D8" s="387" t="s">
        <v>644</v>
      </c>
      <c r="E8" s="386" t="s">
        <v>206</v>
      </c>
      <c r="F8" s="387">
        <f t="shared" si="0"/>
        <v>1978</v>
      </c>
      <c r="G8" s="389">
        <v>28557</v>
      </c>
      <c r="H8" s="386" t="s">
        <v>645</v>
      </c>
      <c r="I8" s="390" t="s">
        <v>976</v>
      </c>
      <c r="J8" s="387" t="s">
        <v>621</v>
      </c>
      <c r="K8" s="387">
        <v>0</v>
      </c>
      <c r="L8" s="387" t="s">
        <v>646</v>
      </c>
      <c r="M8" s="387" t="s">
        <v>647</v>
      </c>
      <c r="N8" s="387"/>
      <c r="O8" s="387" t="s">
        <v>227</v>
      </c>
      <c r="P8" s="391"/>
      <c r="Q8" s="387"/>
      <c r="R8" s="386"/>
      <c r="S8" s="386"/>
      <c r="T8" s="386"/>
      <c r="U8" s="386"/>
      <c r="V8" s="386"/>
      <c r="W8" s="392" t="s">
        <v>648</v>
      </c>
      <c r="X8" s="386"/>
      <c r="Y8" s="393">
        <v>39326</v>
      </c>
      <c r="Z8" s="393">
        <v>39692</v>
      </c>
      <c r="AA8" s="394">
        <f t="shared" ca="1" si="1"/>
        <v>15</v>
      </c>
      <c r="AB8" s="395" t="e">
        <v>#REF!</v>
      </c>
      <c r="AC8" s="396"/>
    </row>
    <row r="9" spans="1:29" ht="15.75" hidden="1" customHeight="1" x14ac:dyDescent="0.25">
      <c r="A9" s="386">
        <f>+SUBTOTAL(3,$C$6:C9)</f>
        <v>0</v>
      </c>
      <c r="B9" s="387" t="s">
        <v>649</v>
      </c>
      <c r="C9" s="387" t="s">
        <v>628</v>
      </c>
      <c r="D9" s="387" t="s">
        <v>644</v>
      </c>
      <c r="E9" s="388" t="s">
        <v>207</v>
      </c>
      <c r="F9" s="387">
        <f t="shared" si="0"/>
        <v>1980</v>
      </c>
      <c r="G9" s="389">
        <v>29448</v>
      </c>
      <c r="H9" s="386" t="s">
        <v>650</v>
      </c>
      <c r="I9" s="390" t="s">
        <v>2918</v>
      </c>
      <c r="J9" s="387" t="s">
        <v>621</v>
      </c>
      <c r="K9" s="387">
        <v>0</v>
      </c>
      <c r="L9" s="387" t="s">
        <v>640</v>
      </c>
      <c r="M9" s="387" t="s">
        <v>647</v>
      </c>
      <c r="N9" s="387"/>
      <c r="O9" s="387" t="s">
        <v>227</v>
      </c>
      <c r="P9" s="391"/>
      <c r="Q9" s="387"/>
      <c r="R9" s="386"/>
      <c r="S9" s="386"/>
      <c r="T9" s="386"/>
      <c r="U9" s="386"/>
      <c r="V9" s="386" t="s">
        <v>651</v>
      </c>
      <c r="W9" s="386">
        <v>0</v>
      </c>
      <c r="X9" s="386"/>
      <c r="Y9" s="393"/>
      <c r="Z9" s="393"/>
      <c r="AA9" s="394">
        <f t="shared" ca="1" si="1"/>
        <v>12.416666666666666</v>
      </c>
      <c r="AB9" s="395" t="e">
        <v>#REF!</v>
      </c>
      <c r="AC9" s="396"/>
    </row>
    <row r="10" spans="1:29" ht="15.75" hidden="1" customHeight="1" x14ac:dyDescent="0.25">
      <c r="A10" s="386">
        <f>+SUBTOTAL(3,$C$6:C10)</f>
        <v>0</v>
      </c>
      <c r="B10" s="387" t="s">
        <v>652</v>
      </c>
      <c r="C10" s="387" t="s">
        <v>628</v>
      </c>
      <c r="D10" s="387" t="s">
        <v>644</v>
      </c>
      <c r="E10" s="388" t="s">
        <v>206</v>
      </c>
      <c r="F10" s="387">
        <f t="shared" si="0"/>
        <v>1975</v>
      </c>
      <c r="G10" s="389">
        <v>27721</v>
      </c>
      <c r="H10" s="386" t="s">
        <v>653</v>
      </c>
      <c r="I10" s="390" t="s">
        <v>2357</v>
      </c>
      <c r="J10" s="387" t="s">
        <v>621</v>
      </c>
      <c r="K10" s="387">
        <v>0</v>
      </c>
      <c r="L10" s="387" t="s">
        <v>654</v>
      </c>
      <c r="M10" s="387" t="s">
        <v>654</v>
      </c>
      <c r="N10" s="387"/>
      <c r="O10" s="387" t="s">
        <v>227</v>
      </c>
      <c r="P10" s="391"/>
      <c r="Q10" s="387"/>
      <c r="R10" s="386"/>
      <c r="S10" s="386"/>
      <c r="T10" s="386"/>
      <c r="U10" s="386"/>
      <c r="V10" s="386"/>
      <c r="W10" s="392" t="s">
        <v>655</v>
      </c>
      <c r="X10" s="386"/>
      <c r="Y10" s="393"/>
      <c r="Z10" s="393"/>
      <c r="AA10" s="394">
        <f t="shared" ca="1" si="1"/>
        <v>12.666666666666666</v>
      </c>
      <c r="AB10" s="395" t="e">
        <v>#REF!</v>
      </c>
      <c r="AC10" s="396"/>
    </row>
    <row r="11" spans="1:29" ht="15.75" hidden="1" customHeight="1" x14ac:dyDescent="0.25">
      <c r="A11" s="386">
        <f>+SUBTOTAL(3,$C$6:C11)</f>
        <v>0</v>
      </c>
      <c r="B11" s="387" t="s">
        <v>656</v>
      </c>
      <c r="C11" s="387" t="s">
        <v>628</v>
      </c>
      <c r="D11" s="387"/>
      <c r="E11" s="386" t="s">
        <v>207</v>
      </c>
      <c r="F11" s="387">
        <f t="shared" si="0"/>
        <v>1983</v>
      </c>
      <c r="G11" s="389">
        <v>30355</v>
      </c>
      <c r="H11" s="386" t="s">
        <v>645</v>
      </c>
      <c r="I11" s="390" t="s">
        <v>976</v>
      </c>
      <c r="J11" s="387" t="s">
        <v>621</v>
      </c>
      <c r="K11" s="387">
        <v>0</v>
      </c>
      <c r="L11" s="387" t="s">
        <v>657</v>
      </c>
      <c r="M11" s="387" t="s">
        <v>657</v>
      </c>
      <c r="N11" s="387"/>
      <c r="O11" s="387" t="s">
        <v>227</v>
      </c>
      <c r="P11" s="391"/>
      <c r="Q11" s="387"/>
      <c r="R11" s="393" t="s">
        <v>658</v>
      </c>
      <c r="S11" s="386"/>
      <c r="T11" s="386"/>
      <c r="U11" s="386"/>
      <c r="V11" s="386" t="s">
        <v>659</v>
      </c>
      <c r="W11" s="386" t="s">
        <v>660</v>
      </c>
      <c r="X11" s="386"/>
      <c r="Y11" s="393"/>
      <c r="Z11" s="393"/>
      <c r="AA11" s="394">
        <f t="shared" ca="1" si="1"/>
        <v>14.916666666666666</v>
      </c>
      <c r="AB11" s="395" t="e">
        <v>#REF!</v>
      </c>
      <c r="AC11" s="396"/>
    </row>
    <row r="12" spans="1:29" ht="15.75" hidden="1" customHeight="1" x14ac:dyDescent="0.25">
      <c r="A12" s="386">
        <f>+SUBTOTAL(3,$C$6:C12)</f>
        <v>0</v>
      </c>
      <c r="B12" s="387" t="s">
        <v>661</v>
      </c>
      <c r="C12" s="387" t="s">
        <v>628</v>
      </c>
      <c r="D12" s="387" t="s">
        <v>662</v>
      </c>
      <c r="E12" s="388" t="s">
        <v>207</v>
      </c>
      <c r="F12" s="387">
        <f t="shared" si="0"/>
        <v>1973</v>
      </c>
      <c r="G12" s="389">
        <v>26986</v>
      </c>
      <c r="H12" s="386" t="s">
        <v>663</v>
      </c>
      <c r="I12" s="390" t="s">
        <v>664</v>
      </c>
      <c r="J12" s="387" t="s">
        <v>237</v>
      </c>
      <c r="K12" s="387">
        <v>0</v>
      </c>
      <c r="L12" s="387" t="s">
        <v>654</v>
      </c>
      <c r="M12" s="387">
        <v>0</v>
      </c>
      <c r="N12" s="387"/>
      <c r="O12" s="387" t="s">
        <v>227</v>
      </c>
      <c r="P12" s="391"/>
      <c r="Q12" s="387"/>
      <c r="R12" s="386"/>
      <c r="S12" s="386"/>
      <c r="T12" s="386"/>
      <c r="U12" s="386"/>
      <c r="V12" s="386"/>
      <c r="W12" s="392" t="s">
        <v>655</v>
      </c>
      <c r="X12" s="386"/>
      <c r="Y12" s="393"/>
      <c r="Z12" s="393"/>
      <c r="AA12" s="394">
        <f t="shared" ca="1" si="1"/>
        <v>5.666666666666667</v>
      </c>
      <c r="AB12" s="395" t="e">
        <v>#REF!</v>
      </c>
      <c r="AC12" s="396"/>
    </row>
    <row r="13" spans="1:29" ht="15.75" hidden="1" customHeight="1" x14ac:dyDescent="0.25">
      <c r="A13" s="386">
        <f>+SUBTOTAL(3,$C$6:C13)</f>
        <v>0</v>
      </c>
      <c r="B13" s="387" t="s">
        <v>665</v>
      </c>
      <c r="C13" s="387" t="s">
        <v>628</v>
      </c>
      <c r="D13" s="387" t="s">
        <v>666</v>
      </c>
      <c r="E13" s="388" t="s">
        <v>206</v>
      </c>
      <c r="F13" s="387">
        <f t="shared" si="0"/>
        <v>1977</v>
      </c>
      <c r="G13" s="389">
        <v>28363</v>
      </c>
      <c r="H13" s="386" t="s">
        <v>667</v>
      </c>
      <c r="I13" s="390" t="s">
        <v>2995</v>
      </c>
      <c r="J13" s="387" t="s">
        <v>237</v>
      </c>
      <c r="K13" s="387">
        <v>0</v>
      </c>
      <c r="L13" s="397" t="s">
        <v>668</v>
      </c>
      <c r="M13" s="387">
        <v>0</v>
      </c>
      <c r="N13" s="387"/>
      <c r="O13" s="387">
        <v>0</v>
      </c>
      <c r="P13" s="391"/>
      <c r="Q13" s="387"/>
      <c r="R13" s="393" t="s">
        <v>669</v>
      </c>
      <c r="S13" s="386"/>
      <c r="T13" s="386"/>
      <c r="U13" s="386"/>
      <c r="V13" s="386"/>
      <c r="W13" s="386">
        <v>0</v>
      </c>
      <c r="X13" s="386"/>
      <c r="Y13" s="393">
        <v>40913</v>
      </c>
      <c r="Z13" s="393">
        <v>41279</v>
      </c>
      <c r="AA13" s="394">
        <f t="shared" ca="1" si="1"/>
        <v>14.416666666666666</v>
      </c>
      <c r="AB13" s="395" t="e">
        <v>#REF!</v>
      </c>
      <c r="AC13" s="396"/>
    </row>
    <row r="14" spans="1:29" ht="15.75" hidden="1" customHeight="1" x14ac:dyDescent="0.25">
      <c r="A14" s="386">
        <f>+SUBTOTAL(3,$C$6:C14)</f>
        <v>0</v>
      </c>
      <c r="B14" s="387" t="s">
        <v>670</v>
      </c>
      <c r="C14" s="387" t="s">
        <v>628</v>
      </c>
      <c r="D14" s="387" t="s">
        <v>666</v>
      </c>
      <c r="E14" s="388" t="s">
        <v>206</v>
      </c>
      <c r="F14" s="387">
        <f t="shared" si="0"/>
        <v>1983</v>
      </c>
      <c r="G14" s="389">
        <v>30340</v>
      </c>
      <c r="H14" s="386" t="s">
        <v>671</v>
      </c>
      <c r="I14" s="390" t="s">
        <v>2996</v>
      </c>
      <c r="J14" s="387" t="s">
        <v>672</v>
      </c>
      <c r="K14" s="387">
        <v>0</v>
      </c>
      <c r="L14" s="397" t="s">
        <v>673</v>
      </c>
      <c r="M14" s="387">
        <v>0</v>
      </c>
      <c r="N14" s="387"/>
      <c r="O14" s="387">
        <v>0</v>
      </c>
      <c r="P14" s="391"/>
      <c r="Q14" s="387"/>
      <c r="R14" s="393" t="s">
        <v>669</v>
      </c>
      <c r="S14" s="386"/>
      <c r="T14" s="386"/>
      <c r="U14" s="386"/>
      <c r="V14" s="386"/>
      <c r="W14" s="386">
        <v>0</v>
      </c>
      <c r="X14" s="386"/>
      <c r="Y14" s="393"/>
      <c r="Z14" s="393"/>
      <c r="AA14" s="394">
        <f t="shared" ca="1" si="1"/>
        <v>19.833333333333332</v>
      </c>
      <c r="AB14" s="395" t="e">
        <v>#REF!</v>
      </c>
      <c r="AC14" s="396"/>
    </row>
    <row r="15" spans="1:29" ht="15.75" hidden="1" customHeight="1" x14ac:dyDescent="0.25">
      <c r="A15" s="386">
        <f>+SUBTOTAL(3,$C$6:C15)</f>
        <v>0</v>
      </c>
      <c r="B15" s="387" t="s">
        <v>674</v>
      </c>
      <c r="C15" s="387" t="s">
        <v>628</v>
      </c>
      <c r="D15" s="387" t="s">
        <v>666</v>
      </c>
      <c r="E15" s="388" t="s">
        <v>207</v>
      </c>
      <c r="F15" s="387">
        <f t="shared" si="0"/>
        <v>1976</v>
      </c>
      <c r="G15" s="389">
        <v>27958</v>
      </c>
      <c r="H15" s="386" t="s">
        <v>645</v>
      </c>
      <c r="I15" s="390" t="s">
        <v>976</v>
      </c>
      <c r="J15" s="387" t="s">
        <v>621</v>
      </c>
      <c r="K15" s="387">
        <v>0</v>
      </c>
      <c r="L15" s="387" t="s">
        <v>675</v>
      </c>
      <c r="M15" s="387" t="s">
        <v>676</v>
      </c>
      <c r="N15" s="387"/>
      <c r="O15" s="387" t="s">
        <v>227</v>
      </c>
      <c r="P15" s="391"/>
      <c r="Q15" s="387"/>
      <c r="R15" s="386"/>
      <c r="S15" s="386"/>
      <c r="T15" s="386"/>
      <c r="U15" s="386"/>
      <c r="V15" s="386"/>
      <c r="W15" s="386">
        <v>0</v>
      </c>
      <c r="X15" s="386"/>
      <c r="Y15" s="393"/>
      <c r="Z15" s="393"/>
      <c r="AA15" s="394">
        <f t="shared" ca="1" si="1"/>
        <v>8.3333333333333339</v>
      </c>
      <c r="AB15" s="395" t="e">
        <v>#REF!</v>
      </c>
      <c r="AC15" s="396"/>
    </row>
    <row r="16" spans="1:29" ht="15.75" hidden="1" customHeight="1" x14ac:dyDescent="0.25">
      <c r="A16" s="386">
        <f>+SUBTOTAL(3,$C$6:C16)</f>
        <v>0</v>
      </c>
      <c r="B16" s="387" t="s">
        <v>677</v>
      </c>
      <c r="C16" s="387" t="s">
        <v>628</v>
      </c>
      <c r="D16" s="387" t="s">
        <v>666</v>
      </c>
      <c r="E16" s="386" t="s">
        <v>206</v>
      </c>
      <c r="F16" s="387">
        <f t="shared" si="0"/>
        <v>1983</v>
      </c>
      <c r="G16" s="389">
        <v>30487</v>
      </c>
      <c r="H16" s="386" t="s">
        <v>645</v>
      </c>
      <c r="I16" s="390" t="s">
        <v>976</v>
      </c>
      <c r="J16" s="398" t="s">
        <v>237</v>
      </c>
      <c r="K16" s="387">
        <v>0</v>
      </c>
      <c r="L16" s="387" t="s">
        <v>678</v>
      </c>
      <c r="M16" s="387">
        <v>0</v>
      </c>
      <c r="N16" s="387"/>
      <c r="O16" s="387">
        <v>0</v>
      </c>
      <c r="P16" s="391"/>
      <c r="Q16" s="387"/>
      <c r="R16" s="386"/>
      <c r="S16" s="386"/>
      <c r="T16" s="386"/>
      <c r="U16" s="386"/>
      <c r="V16" s="386"/>
      <c r="W16" s="392" t="s">
        <v>655</v>
      </c>
      <c r="X16" s="386" t="s">
        <v>635</v>
      </c>
      <c r="Y16" s="393">
        <v>41413</v>
      </c>
      <c r="Z16" s="393">
        <v>41778</v>
      </c>
      <c r="AA16" s="394">
        <f t="shared" ca="1" si="1"/>
        <v>20.25</v>
      </c>
      <c r="AB16" s="395" t="e">
        <v>#REF!</v>
      </c>
      <c r="AC16" s="396"/>
    </row>
    <row r="17" spans="1:29" ht="15.75" hidden="1" customHeight="1" x14ac:dyDescent="0.25">
      <c r="A17" s="386">
        <f>+SUBTOTAL(3,$C$6:C17)</f>
        <v>0</v>
      </c>
      <c r="B17" s="387" t="s">
        <v>679</v>
      </c>
      <c r="C17" s="387" t="s">
        <v>628</v>
      </c>
      <c r="D17" s="387" t="s">
        <v>666</v>
      </c>
      <c r="E17" s="388" t="s">
        <v>206</v>
      </c>
      <c r="F17" s="387">
        <f t="shared" si="0"/>
        <v>1972</v>
      </c>
      <c r="G17" s="389">
        <v>26466</v>
      </c>
      <c r="H17" s="386" t="s">
        <v>650</v>
      </c>
      <c r="I17" s="390" t="s">
        <v>2918</v>
      </c>
      <c r="J17" s="387" t="s">
        <v>680</v>
      </c>
      <c r="K17" s="387">
        <v>0</v>
      </c>
      <c r="L17" s="397" t="s">
        <v>673</v>
      </c>
      <c r="M17" s="387">
        <v>0</v>
      </c>
      <c r="N17" s="387"/>
      <c r="O17" s="387">
        <v>0</v>
      </c>
      <c r="P17" s="391"/>
      <c r="Q17" s="387"/>
      <c r="R17" s="393" t="s">
        <v>669</v>
      </c>
      <c r="S17" s="386"/>
      <c r="T17" s="386"/>
      <c r="U17" s="386"/>
      <c r="V17" s="386"/>
      <c r="W17" s="386" t="s">
        <v>681</v>
      </c>
      <c r="X17" s="386"/>
      <c r="Y17" s="393">
        <v>42580</v>
      </c>
      <c r="Z17" s="393">
        <v>42945</v>
      </c>
      <c r="AA17" s="394">
        <f t="shared" ca="1" si="1"/>
        <v>9.25</v>
      </c>
      <c r="AB17" s="395" t="e">
        <v>#REF!</v>
      </c>
      <c r="AC17" s="396"/>
    </row>
    <row r="18" spans="1:29" ht="15.75" hidden="1" customHeight="1" x14ac:dyDescent="0.25">
      <c r="A18" s="386">
        <f>+SUBTOTAL(3,$C$6:C18)</f>
        <v>0</v>
      </c>
      <c r="B18" s="387" t="s">
        <v>682</v>
      </c>
      <c r="C18" s="387" t="s">
        <v>628</v>
      </c>
      <c r="D18" s="387" t="s">
        <v>644</v>
      </c>
      <c r="E18" s="388" t="s">
        <v>206</v>
      </c>
      <c r="F18" s="387">
        <f t="shared" si="0"/>
        <v>1978</v>
      </c>
      <c r="G18" s="389">
        <v>28782</v>
      </c>
      <c r="H18" s="386" t="s">
        <v>645</v>
      </c>
      <c r="I18" s="390" t="s">
        <v>976</v>
      </c>
      <c r="J18" s="387" t="s">
        <v>621</v>
      </c>
      <c r="K18" s="387">
        <v>0</v>
      </c>
      <c r="L18" s="387" t="s">
        <v>683</v>
      </c>
      <c r="M18" s="387" t="s">
        <v>684</v>
      </c>
      <c r="N18" s="387"/>
      <c r="O18" s="387" t="s">
        <v>227</v>
      </c>
      <c r="P18" s="391"/>
      <c r="Q18" s="387"/>
      <c r="R18" s="386" t="s">
        <v>685</v>
      </c>
      <c r="S18" s="386"/>
      <c r="T18" s="386"/>
      <c r="U18" s="386"/>
      <c r="V18" s="386"/>
      <c r="W18" s="392" t="s">
        <v>655</v>
      </c>
      <c r="X18" s="386" t="s">
        <v>635</v>
      </c>
      <c r="Y18" s="393">
        <v>38001</v>
      </c>
      <c r="Z18" s="393">
        <v>38367</v>
      </c>
      <c r="AA18" s="394">
        <f t="shared" ca="1" si="1"/>
        <v>15.583333333333334</v>
      </c>
      <c r="AB18" s="395" t="e">
        <v>#REF!</v>
      </c>
      <c r="AC18" s="396"/>
    </row>
    <row r="19" spans="1:29" ht="15.75" hidden="1" customHeight="1" x14ac:dyDescent="0.25">
      <c r="A19" s="386">
        <f>+SUBTOTAL(3,$C$6:C19)</f>
        <v>0</v>
      </c>
      <c r="B19" s="387" t="s">
        <v>686</v>
      </c>
      <c r="C19" s="387" t="s">
        <v>628</v>
      </c>
      <c r="D19" s="387" t="s">
        <v>666</v>
      </c>
      <c r="E19" s="386" t="s">
        <v>206</v>
      </c>
      <c r="F19" s="387">
        <f t="shared" si="0"/>
        <v>1981</v>
      </c>
      <c r="G19" s="389">
        <v>29938</v>
      </c>
      <c r="H19" s="386" t="s">
        <v>687</v>
      </c>
      <c r="I19" s="390" t="s">
        <v>2997</v>
      </c>
      <c r="J19" s="387" t="s">
        <v>237</v>
      </c>
      <c r="K19" s="387">
        <v>0</v>
      </c>
      <c r="L19" s="387" t="s">
        <v>688</v>
      </c>
      <c r="M19" s="387">
        <v>0</v>
      </c>
      <c r="N19" s="387"/>
      <c r="O19" s="387">
        <v>0</v>
      </c>
      <c r="P19" s="391"/>
      <c r="Q19" s="387"/>
      <c r="R19" s="386"/>
      <c r="S19" s="386"/>
      <c r="T19" s="386"/>
      <c r="U19" s="386"/>
      <c r="V19" s="386"/>
      <c r="W19" s="386" t="s">
        <v>689</v>
      </c>
      <c r="X19" s="386"/>
      <c r="Y19" s="393"/>
      <c r="Z19" s="393"/>
      <c r="AA19" s="394">
        <f t="shared" ca="1" si="1"/>
        <v>18.75</v>
      </c>
      <c r="AB19" s="395" t="e">
        <v>#REF!</v>
      </c>
      <c r="AC19" s="396"/>
    </row>
    <row r="20" spans="1:29" ht="31.5" hidden="1" customHeight="1" x14ac:dyDescent="0.25">
      <c r="A20" s="386">
        <f>+SUBTOTAL(3,$C$6:C20)</f>
        <v>0</v>
      </c>
      <c r="B20" s="387" t="s">
        <v>690</v>
      </c>
      <c r="C20" s="387" t="s">
        <v>628</v>
      </c>
      <c r="D20" s="387" t="s">
        <v>662</v>
      </c>
      <c r="E20" s="386" t="s">
        <v>206</v>
      </c>
      <c r="F20" s="387">
        <f t="shared" si="0"/>
        <v>1971</v>
      </c>
      <c r="G20" s="389">
        <v>26117</v>
      </c>
      <c r="H20" s="386" t="s">
        <v>687</v>
      </c>
      <c r="I20" s="390" t="s">
        <v>2997</v>
      </c>
      <c r="J20" s="387" t="s">
        <v>672</v>
      </c>
      <c r="K20" s="387">
        <v>0</v>
      </c>
      <c r="L20" s="397">
        <v>0</v>
      </c>
      <c r="M20" s="387">
        <v>0</v>
      </c>
      <c r="N20" s="387"/>
      <c r="O20" s="387">
        <v>0</v>
      </c>
      <c r="P20" s="391"/>
      <c r="Q20" s="387"/>
      <c r="R20" s="393" t="s">
        <v>685</v>
      </c>
      <c r="S20" s="386"/>
      <c r="T20" s="386" t="s">
        <v>636</v>
      </c>
      <c r="U20" s="386"/>
      <c r="V20" s="386"/>
      <c r="W20" s="386">
        <v>0</v>
      </c>
      <c r="X20" s="386"/>
      <c r="Y20" s="393"/>
      <c r="Z20" s="393"/>
      <c r="AA20" s="394">
        <f t="shared" ca="1" si="1"/>
        <v>8.3333333333333339</v>
      </c>
      <c r="AB20" s="395" t="e">
        <v>#REF!</v>
      </c>
      <c r="AC20" s="396"/>
    </row>
    <row r="21" spans="1:29" ht="15.75" hidden="1" customHeight="1" x14ac:dyDescent="0.25">
      <c r="A21" s="386">
        <f>+SUBTOTAL(3,$C$6:C21)</f>
        <v>0</v>
      </c>
      <c r="B21" s="387" t="s">
        <v>691</v>
      </c>
      <c r="C21" s="387" t="s">
        <v>692</v>
      </c>
      <c r="D21" s="387" t="s">
        <v>693</v>
      </c>
      <c r="E21" s="388" t="s">
        <v>206</v>
      </c>
      <c r="F21" s="387">
        <f t="shared" si="0"/>
        <v>1971</v>
      </c>
      <c r="G21" s="389">
        <v>26145</v>
      </c>
      <c r="H21" s="386" t="s">
        <v>630</v>
      </c>
      <c r="I21" s="390" t="s">
        <v>2660</v>
      </c>
      <c r="J21" s="387" t="s">
        <v>621</v>
      </c>
      <c r="K21" s="387">
        <v>0</v>
      </c>
      <c r="L21" s="387" t="s">
        <v>694</v>
      </c>
      <c r="M21" s="387" t="s">
        <v>695</v>
      </c>
      <c r="N21" s="387"/>
      <c r="O21" s="387" t="s">
        <v>227</v>
      </c>
      <c r="P21" s="391"/>
      <c r="Q21" s="387" t="s">
        <v>696</v>
      </c>
      <c r="R21" s="386" t="s">
        <v>685</v>
      </c>
      <c r="S21" s="386"/>
      <c r="T21" s="386" t="s">
        <v>636</v>
      </c>
      <c r="U21" s="386" t="s">
        <v>633</v>
      </c>
      <c r="V21" s="386"/>
      <c r="W21" s="386" t="s">
        <v>636</v>
      </c>
      <c r="X21" s="386"/>
      <c r="Y21" s="393">
        <v>36612</v>
      </c>
      <c r="Z21" s="393">
        <v>36977</v>
      </c>
      <c r="AA21" s="394">
        <f t="shared" ca="1" si="1"/>
        <v>8.3333333333333339</v>
      </c>
      <c r="AB21" s="395" t="e">
        <v>#REF!</v>
      </c>
      <c r="AC21" s="396"/>
    </row>
    <row r="22" spans="1:29" ht="15.75" hidden="1" customHeight="1" x14ac:dyDescent="0.25">
      <c r="A22" s="386">
        <f>+SUBTOTAL(3,$C$6:C22)</f>
        <v>0</v>
      </c>
      <c r="B22" s="387" t="s">
        <v>697</v>
      </c>
      <c r="C22" s="387" t="s">
        <v>692</v>
      </c>
      <c r="D22" s="387" t="s">
        <v>693</v>
      </c>
      <c r="E22" s="386" t="s">
        <v>206</v>
      </c>
      <c r="F22" s="387">
        <f t="shared" si="0"/>
        <v>1962</v>
      </c>
      <c r="G22" s="389">
        <v>22914</v>
      </c>
      <c r="H22" s="386" t="s">
        <v>630</v>
      </c>
      <c r="I22" s="390" t="s">
        <v>2660</v>
      </c>
      <c r="J22" s="387" t="s">
        <v>621</v>
      </c>
      <c r="K22" s="387">
        <v>0</v>
      </c>
      <c r="L22" s="387" t="s">
        <v>694</v>
      </c>
      <c r="M22" s="387" t="s">
        <v>695</v>
      </c>
      <c r="N22" s="387"/>
      <c r="O22" s="387" t="s">
        <v>227</v>
      </c>
      <c r="P22" s="391"/>
      <c r="Q22" s="387" t="s">
        <v>696</v>
      </c>
      <c r="R22" s="393" t="s">
        <v>685</v>
      </c>
      <c r="S22" s="386"/>
      <c r="T22" s="386" t="s">
        <v>636</v>
      </c>
      <c r="U22" s="386" t="s">
        <v>633</v>
      </c>
      <c r="V22" s="386"/>
      <c r="W22" s="386" t="s">
        <v>681</v>
      </c>
      <c r="X22" s="386"/>
      <c r="Y22" s="393">
        <v>37733</v>
      </c>
      <c r="Z22" s="393">
        <v>38097</v>
      </c>
      <c r="AA22" s="394">
        <f t="shared" ca="1" si="1"/>
        <v>-0.5</v>
      </c>
      <c r="AB22" s="395" t="e">
        <v>#REF!</v>
      </c>
      <c r="AC22" s="396"/>
    </row>
    <row r="23" spans="1:29" ht="15.75" hidden="1" customHeight="1" x14ac:dyDescent="0.25">
      <c r="A23" s="386">
        <f>+SUBTOTAL(3,$C$6:C23)</f>
        <v>0</v>
      </c>
      <c r="B23" s="387" t="s">
        <v>698</v>
      </c>
      <c r="C23" s="387" t="s">
        <v>692</v>
      </c>
      <c r="D23" s="387" t="s">
        <v>693</v>
      </c>
      <c r="E23" s="388" t="s">
        <v>206</v>
      </c>
      <c r="F23" s="387">
        <f t="shared" si="0"/>
        <v>1974</v>
      </c>
      <c r="G23" s="389">
        <v>27075</v>
      </c>
      <c r="H23" s="386" t="s">
        <v>639</v>
      </c>
      <c r="I23" s="390" t="s">
        <v>749</v>
      </c>
      <c r="J23" s="387" t="s">
        <v>621</v>
      </c>
      <c r="K23" s="387">
        <v>0</v>
      </c>
      <c r="L23" s="387" t="s">
        <v>694</v>
      </c>
      <c r="M23" s="387" t="s">
        <v>695</v>
      </c>
      <c r="N23" s="387"/>
      <c r="O23" s="387" t="s">
        <v>694</v>
      </c>
      <c r="P23" s="391"/>
      <c r="Q23" s="387" t="s">
        <v>696</v>
      </c>
      <c r="R23" s="393" t="s">
        <v>685</v>
      </c>
      <c r="S23" s="386" t="s">
        <v>699</v>
      </c>
      <c r="T23" s="386" t="s">
        <v>636</v>
      </c>
      <c r="U23" s="386" t="s">
        <v>700</v>
      </c>
      <c r="V23" s="386"/>
      <c r="W23" s="386" t="s">
        <v>636</v>
      </c>
      <c r="X23" s="386"/>
      <c r="Y23" s="393">
        <v>39897</v>
      </c>
      <c r="Z23" s="393">
        <v>36610</v>
      </c>
      <c r="AA23" s="394">
        <f t="shared" ca="1" si="1"/>
        <v>10.916666666666666</v>
      </c>
      <c r="AB23" s="395" t="e">
        <v>#REF!</v>
      </c>
      <c r="AC23" s="396"/>
    </row>
    <row r="24" spans="1:29" ht="15.75" hidden="1" customHeight="1" x14ac:dyDescent="0.25">
      <c r="A24" s="386">
        <f>+SUBTOTAL(3,$C$6:C24)</f>
        <v>0</v>
      </c>
      <c r="B24" s="387" t="s">
        <v>701</v>
      </c>
      <c r="C24" s="387" t="s">
        <v>692</v>
      </c>
      <c r="D24" s="387" t="s">
        <v>693</v>
      </c>
      <c r="E24" s="386" t="s">
        <v>207</v>
      </c>
      <c r="F24" s="387">
        <f t="shared" si="0"/>
        <v>1975</v>
      </c>
      <c r="G24" s="389">
        <v>27629</v>
      </c>
      <c r="H24" s="386" t="s">
        <v>639</v>
      </c>
      <c r="I24" s="390" t="s">
        <v>749</v>
      </c>
      <c r="J24" s="387" t="s">
        <v>621</v>
      </c>
      <c r="K24" s="387">
        <v>0</v>
      </c>
      <c r="L24" s="387" t="s">
        <v>694</v>
      </c>
      <c r="M24" s="387" t="s">
        <v>695</v>
      </c>
      <c r="N24" s="387"/>
      <c r="O24" s="387" t="s">
        <v>227</v>
      </c>
      <c r="P24" s="391"/>
      <c r="Q24" s="387" t="s">
        <v>696</v>
      </c>
      <c r="R24" s="393" t="s">
        <v>702</v>
      </c>
      <c r="S24" s="386"/>
      <c r="T24" s="386" t="s">
        <v>636</v>
      </c>
      <c r="U24" s="386"/>
      <c r="V24" s="386"/>
      <c r="W24" s="392" t="s">
        <v>655</v>
      </c>
      <c r="X24" s="386"/>
      <c r="Y24" s="393"/>
      <c r="Z24" s="393"/>
      <c r="AA24" s="394">
        <f t="shared" ca="1" si="1"/>
        <v>7.416666666666667</v>
      </c>
      <c r="AB24" s="395" t="e">
        <v>#REF!</v>
      </c>
      <c r="AC24" s="396"/>
    </row>
    <row r="25" spans="1:29" ht="15.75" hidden="1" customHeight="1" x14ac:dyDescent="0.25">
      <c r="A25" s="386">
        <f>+SUBTOTAL(3,$C$6:C25)</f>
        <v>0</v>
      </c>
      <c r="B25" s="387" t="s">
        <v>703</v>
      </c>
      <c r="C25" s="387" t="s">
        <v>692</v>
      </c>
      <c r="D25" s="387" t="s">
        <v>693</v>
      </c>
      <c r="E25" s="388" t="s">
        <v>206</v>
      </c>
      <c r="F25" s="387">
        <f t="shared" si="0"/>
        <v>1974</v>
      </c>
      <c r="G25" s="389">
        <v>27230</v>
      </c>
      <c r="H25" s="386" t="s">
        <v>630</v>
      </c>
      <c r="I25" s="390" t="s">
        <v>2660</v>
      </c>
      <c r="J25" s="387" t="s">
        <v>623</v>
      </c>
      <c r="K25" s="387">
        <v>0</v>
      </c>
      <c r="L25" s="387" t="s">
        <v>694</v>
      </c>
      <c r="M25" s="387" t="s">
        <v>695</v>
      </c>
      <c r="N25" s="387"/>
      <c r="O25" s="387" t="s">
        <v>704</v>
      </c>
      <c r="P25" s="391"/>
      <c r="Q25" s="387" t="s">
        <v>696</v>
      </c>
      <c r="R25" s="393" t="s">
        <v>705</v>
      </c>
      <c r="S25" s="386" t="s">
        <v>699</v>
      </c>
      <c r="T25" s="386" t="s">
        <v>636</v>
      </c>
      <c r="U25" s="386" t="s">
        <v>633</v>
      </c>
      <c r="V25" s="386"/>
      <c r="W25" s="392" t="s">
        <v>655</v>
      </c>
      <c r="X25" s="386" t="s">
        <v>635</v>
      </c>
      <c r="Y25" s="393">
        <v>36605</v>
      </c>
      <c r="Z25" s="393">
        <v>36970</v>
      </c>
      <c r="AA25" s="394">
        <f t="shared" ca="1" si="1"/>
        <v>11.333333333333334</v>
      </c>
      <c r="AB25" s="395" t="e">
        <v>#REF!</v>
      </c>
      <c r="AC25" s="396"/>
    </row>
    <row r="26" spans="1:29" ht="15.75" hidden="1" customHeight="1" x14ac:dyDescent="0.25">
      <c r="A26" s="386">
        <f>+SUBTOTAL(3,$C$6:C26)</f>
        <v>0</v>
      </c>
      <c r="B26" s="387" t="s">
        <v>706</v>
      </c>
      <c r="C26" s="387" t="s">
        <v>692</v>
      </c>
      <c r="D26" s="387" t="s">
        <v>693</v>
      </c>
      <c r="E26" s="386" t="s">
        <v>206</v>
      </c>
      <c r="F26" s="387">
        <f t="shared" si="0"/>
        <v>1990</v>
      </c>
      <c r="G26" s="389">
        <v>32951</v>
      </c>
      <c r="H26" s="386" t="s">
        <v>639</v>
      </c>
      <c r="I26" s="390" t="s">
        <v>749</v>
      </c>
      <c r="J26" s="387" t="s">
        <v>621</v>
      </c>
      <c r="K26" s="387">
        <v>0</v>
      </c>
      <c r="L26" s="387" t="s">
        <v>707</v>
      </c>
      <c r="M26" s="387" t="s">
        <v>708</v>
      </c>
      <c r="N26" s="387"/>
      <c r="O26" s="387" t="s">
        <v>227</v>
      </c>
      <c r="P26" s="391"/>
      <c r="Q26" s="387" t="s">
        <v>696</v>
      </c>
      <c r="R26" s="393" t="s">
        <v>709</v>
      </c>
      <c r="S26" s="386"/>
      <c r="T26" s="386" t="s">
        <v>636</v>
      </c>
      <c r="U26" s="386"/>
      <c r="V26" s="386"/>
      <c r="W26" s="392" t="s">
        <v>655</v>
      </c>
      <c r="X26" s="386" t="s">
        <v>710</v>
      </c>
      <c r="Y26" s="393">
        <v>40010</v>
      </c>
      <c r="Z26" s="393">
        <v>40375</v>
      </c>
      <c r="AA26" s="394">
        <f t="shared" ca="1" si="1"/>
        <v>27</v>
      </c>
      <c r="AB26" s="395" t="e">
        <v>#REF!</v>
      </c>
      <c r="AC26" s="396"/>
    </row>
    <row r="27" spans="1:29" ht="15.75" hidden="1" customHeight="1" x14ac:dyDescent="0.25">
      <c r="A27" s="386">
        <f>+SUBTOTAL(3,$C$6:C27)</f>
        <v>0</v>
      </c>
      <c r="B27" s="387" t="s">
        <v>711</v>
      </c>
      <c r="C27" s="387" t="s">
        <v>692</v>
      </c>
      <c r="D27" s="387" t="s">
        <v>693</v>
      </c>
      <c r="E27" s="388" t="s">
        <v>206</v>
      </c>
      <c r="F27" s="387">
        <f t="shared" si="0"/>
        <v>1974</v>
      </c>
      <c r="G27" s="389">
        <v>27121</v>
      </c>
      <c r="H27" s="386" t="s">
        <v>639</v>
      </c>
      <c r="I27" s="390" t="s">
        <v>749</v>
      </c>
      <c r="J27" s="387" t="s">
        <v>621</v>
      </c>
      <c r="K27" s="387">
        <v>0</v>
      </c>
      <c r="L27" s="387" t="s">
        <v>694</v>
      </c>
      <c r="M27" s="387" t="s">
        <v>695</v>
      </c>
      <c r="N27" s="387"/>
      <c r="O27" s="387" t="s">
        <v>227</v>
      </c>
      <c r="P27" s="391"/>
      <c r="Q27" s="387" t="s">
        <v>696</v>
      </c>
      <c r="R27" s="386"/>
      <c r="S27" s="386" t="s">
        <v>699</v>
      </c>
      <c r="T27" s="386" t="s">
        <v>636</v>
      </c>
      <c r="U27" s="386"/>
      <c r="V27" s="386"/>
      <c r="W27" s="392" t="s">
        <v>648</v>
      </c>
      <c r="X27" s="386"/>
      <c r="Y27" s="393">
        <v>38234</v>
      </c>
      <c r="Z27" s="393">
        <v>38599</v>
      </c>
      <c r="AA27" s="394">
        <f t="shared" ca="1" si="1"/>
        <v>11.083333333333334</v>
      </c>
      <c r="AB27" s="395" t="e">
        <v>#REF!</v>
      </c>
      <c r="AC27" s="396"/>
    </row>
    <row r="28" spans="1:29" ht="15.75" hidden="1" customHeight="1" x14ac:dyDescent="0.25">
      <c r="A28" s="386">
        <f>+SUBTOTAL(3,$C$6:C28)</f>
        <v>0</v>
      </c>
      <c r="B28" s="387" t="s">
        <v>712</v>
      </c>
      <c r="C28" s="387" t="s">
        <v>692</v>
      </c>
      <c r="D28" s="387" t="s">
        <v>693</v>
      </c>
      <c r="E28" s="386" t="s">
        <v>206</v>
      </c>
      <c r="F28" s="387">
        <f t="shared" si="0"/>
        <v>1981</v>
      </c>
      <c r="G28" s="389">
        <v>29673</v>
      </c>
      <c r="H28" s="386" t="s">
        <v>639</v>
      </c>
      <c r="I28" s="390" t="s">
        <v>749</v>
      </c>
      <c r="J28" s="387" t="s">
        <v>621</v>
      </c>
      <c r="K28" s="387">
        <v>0</v>
      </c>
      <c r="L28" s="387" t="s">
        <v>688</v>
      </c>
      <c r="M28" s="387" t="s">
        <v>695</v>
      </c>
      <c r="N28" s="387"/>
      <c r="O28" s="387" t="s">
        <v>227</v>
      </c>
      <c r="P28" s="391"/>
      <c r="Q28" s="387" t="s">
        <v>696</v>
      </c>
      <c r="R28" s="386" t="s">
        <v>713</v>
      </c>
      <c r="S28" s="386"/>
      <c r="T28" s="386" t="s">
        <v>636</v>
      </c>
      <c r="U28" s="386" t="s">
        <v>714</v>
      </c>
      <c r="V28" s="386"/>
      <c r="W28" s="392" t="s">
        <v>655</v>
      </c>
      <c r="X28" s="386" t="s">
        <v>715</v>
      </c>
      <c r="Y28" s="393">
        <v>37694</v>
      </c>
      <c r="Z28" s="393">
        <v>38060</v>
      </c>
      <c r="AA28" s="394">
        <f t="shared" ca="1" si="1"/>
        <v>18</v>
      </c>
      <c r="AB28" s="395" t="e">
        <v>#REF!</v>
      </c>
      <c r="AC28" s="396"/>
    </row>
    <row r="29" spans="1:29" ht="15.75" hidden="1" customHeight="1" x14ac:dyDescent="0.25">
      <c r="A29" s="386">
        <f>+SUBTOTAL(3,$C$6:C29)</f>
        <v>0</v>
      </c>
      <c r="B29" s="387" t="s">
        <v>716</v>
      </c>
      <c r="C29" s="387" t="s">
        <v>692</v>
      </c>
      <c r="D29" s="387" t="s">
        <v>717</v>
      </c>
      <c r="E29" s="388" t="s">
        <v>207</v>
      </c>
      <c r="F29" s="387">
        <f t="shared" si="0"/>
        <v>1973</v>
      </c>
      <c r="G29" s="389">
        <v>26782</v>
      </c>
      <c r="H29" s="386" t="s">
        <v>630</v>
      </c>
      <c r="I29" s="390" t="s">
        <v>2660</v>
      </c>
      <c r="J29" s="387" t="s">
        <v>621</v>
      </c>
      <c r="K29" s="387">
        <v>0</v>
      </c>
      <c r="L29" s="387" t="s">
        <v>688</v>
      </c>
      <c r="M29" s="387" t="s">
        <v>695</v>
      </c>
      <c r="N29" s="387"/>
      <c r="O29" s="387" t="s">
        <v>227</v>
      </c>
      <c r="P29" s="391"/>
      <c r="Q29" s="387" t="s">
        <v>696</v>
      </c>
      <c r="R29" s="393" t="s">
        <v>713</v>
      </c>
      <c r="S29" s="386"/>
      <c r="T29" s="386" t="s">
        <v>636</v>
      </c>
      <c r="U29" s="386" t="s">
        <v>633</v>
      </c>
      <c r="V29" s="386"/>
      <c r="W29" s="386" t="s">
        <v>636</v>
      </c>
      <c r="X29" s="386"/>
      <c r="Y29" s="393">
        <v>39574</v>
      </c>
      <c r="Z29" s="393">
        <v>39939</v>
      </c>
      <c r="AA29" s="394">
        <f t="shared" ca="1" si="1"/>
        <v>5.083333333333333</v>
      </c>
      <c r="AB29" s="395" t="e">
        <v>#REF!</v>
      </c>
      <c r="AC29" s="396"/>
    </row>
    <row r="30" spans="1:29" ht="15.75" hidden="1" customHeight="1" x14ac:dyDescent="0.25">
      <c r="A30" s="386">
        <f>+SUBTOTAL(3,$C$6:C30)</f>
        <v>0</v>
      </c>
      <c r="B30" s="387" t="s">
        <v>718</v>
      </c>
      <c r="C30" s="387" t="s">
        <v>692</v>
      </c>
      <c r="D30" s="387" t="s">
        <v>717</v>
      </c>
      <c r="E30" s="388" t="s">
        <v>207</v>
      </c>
      <c r="F30" s="387">
        <f t="shared" si="0"/>
        <v>1986</v>
      </c>
      <c r="G30" s="389">
        <v>31627</v>
      </c>
      <c r="H30" s="386" t="s">
        <v>639</v>
      </c>
      <c r="I30" s="390" t="s">
        <v>749</v>
      </c>
      <c r="J30" s="387" t="s">
        <v>623</v>
      </c>
      <c r="K30" s="387">
        <v>0</v>
      </c>
      <c r="L30" s="387" t="s">
        <v>719</v>
      </c>
      <c r="M30" s="387" t="s">
        <v>720</v>
      </c>
      <c r="N30" s="387"/>
      <c r="O30" s="387" t="s">
        <v>227</v>
      </c>
      <c r="P30" s="399" t="s">
        <v>721</v>
      </c>
      <c r="Q30" s="387" t="s">
        <v>696</v>
      </c>
      <c r="R30" s="393" t="s">
        <v>685</v>
      </c>
      <c r="S30" s="386"/>
      <c r="T30" s="386" t="s">
        <v>636</v>
      </c>
      <c r="U30" s="386" t="s">
        <v>714</v>
      </c>
      <c r="V30" s="386"/>
      <c r="W30" s="392" t="s">
        <v>648</v>
      </c>
      <c r="X30" s="386" t="s">
        <v>710</v>
      </c>
      <c r="Y30" s="393">
        <v>38908</v>
      </c>
      <c r="Z30" s="393">
        <v>38908</v>
      </c>
      <c r="AA30" s="394">
        <f t="shared" ca="1" si="1"/>
        <v>18.416666666666668</v>
      </c>
      <c r="AB30" s="395" t="e">
        <v>#REF!</v>
      </c>
      <c r="AC30" s="396"/>
    </row>
    <row r="31" spans="1:29" ht="15.75" hidden="1" customHeight="1" x14ac:dyDescent="0.25">
      <c r="A31" s="386">
        <f>+SUBTOTAL(3,$C$6:C31)</f>
        <v>0</v>
      </c>
      <c r="B31" s="387" t="s">
        <v>722</v>
      </c>
      <c r="C31" s="387" t="s">
        <v>692</v>
      </c>
      <c r="D31" s="387" t="s">
        <v>717</v>
      </c>
      <c r="E31" s="386" t="s">
        <v>206</v>
      </c>
      <c r="F31" s="387">
        <f t="shared" si="0"/>
        <v>1963</v>
      </c>
      <c r="G31" s="389">
        <v>23073</v>
      </c>
      <c r="H31" s="386" t="s">
        <v>630</v>
      </c>
      <c r="I31" s="390" t="s">
        <v>2660</v>
      </c>
      <c r="J31" s="387" t="s">
        <v>623</v>
      </c>
      <c r="K31" s="387">
        <v>0</v>
      </c>
      <c r="L31" s="387" t="s">
        <v>723</v>
      </c>
      <c r="M31" s="387" t="s">
        <v>695</v>
      </c>
      <c r="N31" s="387"/>
      <c r="O31" s="387" t="s">
        <v>695</v>
      </c>
      <c r="P31" s="391"/>
      <c r="Q31" s="387" t="s">
        <v>696</v>
      </c>
      <c r="R31" s="393" t="s">
        <v>702</v>
      </c>
      <c r="S31" s="386" t="s">
        <v>699</v>
      </c>
      <c r="T31" s="386" t="s">
        <v>636</v>
      </c>
      <c r="U31" s="386" t="s">
        <v>633</v>
      </c>
      <c r="V31" s="386"/>
      <c r="W31" s="392" t="s">
        <v>634</v>
      </c>
      <c r="X31" s="386" t="s">
        <v>635</v>
      </c>
      <c r="Y31" s="393">
        <v>37877</v>
      </c>
      <c r="Z31" s="393">
        <v>38243</v>
      </c>
      <c r="AA31" s="394">
        <f t="shared" ca="1" si="1"/>
        <v>0</v>
      </c>
      <c r="AB31" s="395" t="e">
        <v>#REF!</v>
      </c>
      <c r="AC31" s="396"/>
    </row>
    <row r="32" spans="1:29" ht="15.75" hidden="1" customHeight="1" x14ac:dyDescent="0.25">
      <c r="A32" s="386">
        <f>+SUBTOTAL(3,$C$6:C32)</f>
        <v>0</v>
      </c>
      <c r="B32" s="387" t="s">
        <v>724</v>
      </c>
      <c r="C32" s="387" t="s">
        <v>692</v>
      </c>
      <c r="D32" s="387" t="s">
        <v>717</v>
      </c>
      <c r="E32" s="386" t="s">
        <v>206</v>
      </c>
      <c r="F32" s="387">
        <f t="shared" si="0"/>
        <v>1982</v>
      </c>
      <c r="G32" s="389">
        <v>29984</v>
      </c>
      <c r="H32" s="386" t="s">
        <v>630</v>
      </c>
      <c r="I32" s="390" t="s">
        <v>2660</v>
      </c>
      <c r="J32" s="387" t="s">
        <v>623</v>
      </c>
      <c r="K32" s="387">
        <v>0</v>
      </c>
      <c r="L32" s="387" t="s">
        <v>707</v>
      </c>
      <c r="M32" s="387" t="s">
        <v>695</v>
      </c>
      <c r="N32" s="387"/>
      <c r="O32" s="387" t="s">
        <v>708</v>
      </c>
      <c r="P32" s="391"/>
      <c r="Q32" s="387" t="s">
        <v>696</v>
      </c>
      <c r="R32" s="393" t="s">
        <v>725</v>
      </c>
      <c r="S32" s="386" t="s">
        <v>699</v>
      </c>
      <c r="T32" s="386" t="s">
        <v>636</v>
      </c>
      <c r="U32" s="386" t="s">
        <v>633</v>
      </c>
      <c r="V32" s="386"/>
      <c r="W32" s="392" t="s">
        <v>655</v>
      </c>
      <c r="X32" s="386" t="s">
        <v>635</v>
      </c>
      <c r="Y32" s="393">
        <v>39886</v>
      </c>
      <c r="Z32" s="393">
        <v>36599</v>
      </c>
      <c r="AA32" s="394">
        <f t="shared" ca="1" si="1"/>
        <v>18.916666666666668</v>
      </c>
      <c r="AB32" s="395" t="e">
        <v>#REF!</v>
      </c>
      <c r="AC32" s="396"/>
    </row>
    <row r="33" spans="1:29" ht="15.75" hidden="1" customHeight="1" x14ac:dyDescent="0.25">
      <c r="A33" s="386">
        <f>+SUBTOTAL(3,$C$6:C33)</f>
        <v>0</v>
      </c>
      <c r="B33" s="387" t="s">
        <v>726</v>
      </c>
      <c r="C33" s="387" t="s">
        <v>692</v>
      </c>
      <c r="D33" s="387" t="s">
        <v>727</v>
      </c>
      <c r="E33" s="388" t="s">
        <v>206</v>
      </c>
      <c r="F33" s="387">
        <f t="shared" si="0"/>
        <v>1971</v>
      </c>
      <c r="G33" s="389">
        <v>26284</v>
      </c>
      <c r="H33" s="386" t="s">
        <v>639</v>
      </c>
      <c r="I33" s="390" t="s">
        <v>749</v>
      </c>
      <c r="J33" s="387" t="s">
        <v>621</v>
      </c>
      <c r="K33" s="387">
        <v>0</v>
      </c>
      <c r="L33" s="387" t="s">
        <v>694</v>
      </c>
      <c r="M33" s="387" t="s">
        <v>695</v>
      </c>
      <c r="N33" s="387"/>
      <c r="O33" s="387" t="s">
        <v>227</v>
      </c>
      <c r="P33" s="391"/>
      <c r="Q33" s="387" t="s">
        <v>696</v>
      </c>
      <c r="R33" s="386"/>
      <c r="S33" s="386" t="s">
        <v>699</v>
      </c>
      <c r="T33" s="386" t="s">
        <v>636</v>
      </c>
      <c r="U33" s="386"/>
      <c r="V33" s="386"/>
      <c r="W33" s="392" t="s">
        <v>655</v>
      </c>
      <c r="X33" s="386"/>
      <c r="Y33" s="393">
        <v>36246</v>
      </c>
      <c r="Z33" s="393">
        <v>36612</v>
      </c>
      <c r="AA33" s="394">
        <f t="shared" ca="1" si="1"/>
        <v>8.75</v>
      </c>
      <c r="AB33" s="395" t="e">
        <v>#REF!</v>
      </c>
      <c r="AC33" s="396"/>
    </row>
    <row r="34" spans="1:29" ht="15.75" hidden="1" customHeight="1" x14ac:dyDescent="0.25">
      <c r="A34" s="386">
        <f>+SUBTOTAL(3,$C$6:C34)</f>
        <v>0</v>
      </c>
      <c r="B34" s="387" t="s">
        <v>728</v>
      </c>
      <c r="C34" s="387" t="s">
        <v>692</v>
      </c>
      <c r="D34" s="387" t="s">
        <v>727</v>
      </c>
      <c r="E34" s="386" t="s">
        <v>206</v>
      </c>
      <c r="F34" s="387">
        <f t="shared" si="0"/>
        <v>1980</v>
      </c>
      <c r="G34" s="389">
        <v>29400</v>
      </c>
      <c r="H34" s="386" t="s">
        <v>639</v>
      </c>
      <c r="I34" s="390" t="s">
        <v>749</v>
      </c>
      <c r="J34" s="387" t="s">
        <v>621</v>
      </c>
      <c r="K34" s="387">
        <v>0</v>
      </c>
      <c r="L34" s="387" t="s">
        <v>719</v>
      </c>
      <c r="M34" s="387" t="s">
        <v>720</v>
      </c>
      <c r="N34" s="387"/>
      <c r="O34" s="387" t="s">
        <v>227</v>
      </c>
      <c r="P34" s="391"/>
      <c r="Q34" s="387" t="s">
        <v>696</v>
      </c>
      <c r="R34" s="386"/>
      <c r="S34" s="386"/>
      <c r="T34" s="386" t="s">
        <v>636</v>
      </c>
      <c r="U34" s="386"/>
      <c r="V34" s="386"/>
      <c r="W34" s="392" t="s">
        <v>655</v>
      </c>
      <c r="X34" s="386"/>
      <c r="Y34" s="393">
        <v>39122</v>
      </c>
      <c r="Z34" s="393">
        <v>39487</v>
      </c>
      <c r="AA34" s="394">
        <f t="shared" ca="1" si="1"/>
        <v>17.25</v>
      </c>
      <c r="AB34" s="395" t="e">
        <v>#REF!</v>
      </c>
      <c r="AC34" s="396"/>
    </row>
    <row r="35" spans="1:29" ht="15.75" hidden="1" customHeight="1" x14ac:dyDescent="0.25">
      <c r="A35" s="386">
        <f>+SUBTOTAL(3,$C$6:C35)</f>
        <v>0</v>
      </c>
      <c r="B35" s="387" t="s">
        <v>729</v>
      </c>
      <c r="C35" s="387" t="s">
        <v>692</v>
      </c>
      <c r="D35" s="387" t="s">
        <v>727</v>
      </c>
      <c r="E35" s="386" t="s">
        <v>207</v>
      </c>
      <c r="F35" s="387">
        <f t="shared" si="0"/>
        <v>1990</v>
      </c>
      <c r="G35" s="389">
        <v>33223</v>
      </c>
      <c r="H35" s="386" t="s">
        <v>639</v>
      </c>
      <c r="I35" s="390" t="s">
        <v>749</v>
      </c>
      <c r="J35" s="387" t="s">
        <v>621</v>
      </c>
      <c r="K35" s="387"/>
      <c r="L35" s="387" t="s">
        <v>719</v>
      </c>
      <c r="M35" s="387" t="s">
        <v>720</v>
      </c>
      <c r="N35" s="387"/>
      <c r="O35" s="387">
        <v>0</v>
      </c>
      <c r="P35" s="391"/>
      <c r="Q35" s="387" t="s">
        <v>696</v>
      </c>
      <c r="R35" s="393" t="s">
        <v>730</v>
      </c>
      <c r="S35" s="386" t="s">
        <v>699</v>
      </c>
      <c r="T35" s="386">
        <v>2018</v>
      </c>
      <c r="U35" s="386"/>
      <c r="V35" s="386"/>
      <c r="W35" s="392" t="s">
        <v>648</v>
      </c>
      <c r="X35" s="386"/>
      <c r="Y35" s="393">
        <v>40283</v>
      </c>
      <c r="Z35" s="393">
        <v>40648</v>
      </c>
      <c r="AA35" s="394">
        <f t="shared" ca="1" si="1"/>
        <v>22.75</v>
      </c>
      <c r="AB35" s="395" t="e">
        <v>#REF!</v>
      </c>
      <c r="AC35" s="396"/>
    </row>
    <row r="36" spans="1:29" ht="15.75" hidden="1" customHeight="1" x14ac:dyDescent="0.25">
      <c r="A36" s="386">
        <f>+SUBTOTAL(3,$C$6:C36)</f>
        <v>0</v>
      </c>
      <c r="B36" s="387" t="s">
        <v>731</v>
      </c>
      <c r="C36" s="387" t="s">
        <v>692</v>
      </c>
      <c r="D36" s="387" t="s">
        <v>727</v>
      </c>
      <c r="E36" s="388" t="s">
        <v>206</v>
      </c>
      <c r="F36" s="387">
        <f t="shared" si="0"/>
        <v>1975</v>
      </c>
      <c r="G36" s="389">
        <v>27734</v>
      </c>
      <c r="H36" s="386" t="s">
        <v>630</v>
      </c>
      <c r="I36" s="390" t="s">
        <v>2660</v>
      </c>
      <c r="J36" s="387" t="s">
        <v>623</v>
      </c>
      <c r="K36" s="387">
        <v>0</v>
      </c>
      <c r="L36" s="387" t="s">
        <v>688</v>
      </c>
      <c r="M36" s="387" t="s">
        <v>732</v>
      </c>
      <c r="N36" s="387"/>
      <c r="O36" s="387" t="s">
        <v>732</v>
      </c>
      <c r="P36" s="391"/>
      <c r="Q36" s="387" t="s">
        <v>696</v>
      </c>
      <c r="R36" s="393" t="s">
        <v>733</v>
      </c>
      <c r="S36" s="386" t="s">
        <v>699</v>
      </c>
      <c r="T36" s="386">
        <v>0</v>
      </c>
      <c r="U36" s="386" t="s">
        <v>700</v>
      </c>
      <c r="V36" s="386"/>
      <c r="W36" s="392" t="s">
        <v>655</v>
      </c>
      <c r="X36" s="386" t="s">
        <v>635</v>
      </c>
      <c r="Y36" s="393">
        <v>38877</v>
      </c>
      <c r="Z36" s="393">
        <v>39242</v>
      </c>
      <c r="AA36" s="394">
        <f t="shared" ca="1" si="1"/>
        <v>12.75</v>
      </c>
      <c r="AB36" s="395" t="e">
        <v>#REF!</v>
      </c>
      <c r="AC36" s="396"/>
    </row>
    <row r="37" spans="1:29" ht="15.75" hidden="1" customHeight="1" x14ac:dyDescent="0.25">
      <c r="A37" s="386">
        <f>+SUBTOTAL(3,$C$6:C37)</f>
        <v>0</v>
      </c>
      <c r="B37" s="387" t="s">
        <v>734</v>
      </c>
      <c r="C37" s="387" t="s">
        <v>692</v>
      </c>
      <c r="D37" s="387" t="s">
        <v>727</v>
      </c>
      <c r="E37" s="386" t="s">
        <v>207</v>
      </c>
      <c r="F37" s="387">
        <f t="shared" si="0"/>
        <v>1987</v>
      </c>
      <c r="G37" s="389">
        <v>32129</v>
      </c>
      <c r="H37" s="386" t="s">
        <v>639</v>
      </c>
      <c r="I37" s="390" t="s">
        <v>749</v>
      </c>
      <c r="J37" s="387" t="s">
        <v>621</v>
      </c>
      <c r="K37" s="387">
        <v>0</v>
      </c>
      <c r="L37" s="387" t="s">
        <v>688</v>
      </c>
      <c r="M37" s="387" t="s">
        <v>695</v>
      </c>
      <c r="N37" s="387"/>
      <c r="O37" s="387" t="s">
        <v>227</v>
      </c>
      <c r="P37" s="391"/>
      <c r="Q37" s="387"/>
      <c r="R37" s="393" t="s">
        <v>685</v>
      </c>
      <c r="S37" s="386"/>
      <c r="T37" s="386" t="s">
        <v>636</v>
      </c>
      <c r="U37" s="386"/>
      <c r="V37" s="386"/>
      <c r="W37" s="386">
        <v>0</v>
      </c>
      <c r="X37" s="386"/>
      <c r="Y37" s="393"/>
      <c r="Z37" s="393"/>
      <c r="AA37" s="394">
        <f t="shared" ca="1" si="1"/>
        <v>19.75</v>
      </c>
      <c r="AB37" s="395" t="e">
        <v>#REF!</v>
      </c>
      <c r="AC37" s="396"/>
    </row>
    <row r="38" spans="1:29" ht="15.75" hidden="1" customHeight="1" x14ac:dyDescent="0.25">
      <c r="A38" s="386">
        <f>+SUBTOTAL(3,$C$6:C38)</f>
        <v>0</v>
      </c>
      <c r="B38" s="387" t="s">
        <v>735</v>
      </c>
      <c r="C38" s="387" t="s">
        <v>692</v>
      </c>
      <c r="D38" s="387" t="s">
        <v>727</v>
      </c>
      <c r="E38" s="388" t="s">
        <v>207</v>
      </c>
      <c r="F38" s="387">
        <f t="shared" si="0"/>
        <v>1976</v>
      </c>
      <c r="G38" s="389">
        <v>27841</v>
      </c>
      <c r="H38" s="386" t="s">
        <v>639</v>
      </c>
      <c r="I38" s="390" t="s">
        <v>749</v>
      </c>
      <c r="J38" s="387" t="s">
        <v>621</v>
      </c>
      <c r="K38" s="387">
        <v>0</v>
      </c>
      <c r="L38" s="387" t="s">
        <v>694</v>
      </c>
      <c r="M38" s="387" t="s">
        <v>695</v>
      </c>
      <c r="N38" s="387"/>
      <c r="O38" s="387" t="s">
        <v>227</v>
      </c>
      <c r="P38" s="391"/>
      <c r="Q38" s="387" t="s">
        <v>696</v>
      </c>
      <c r="R38" s="393" t="s">
        <v>685</v>
      </c>
      <c r="S38" s="386" t="s">
        <v>699</v>
      </c>
      <c r="T38" s="386" t="s">
        <v>636</v>
      </c>
      <c r="U38" s="386"/>
      <c r="V38" s="386"/>
      <c r="W38" s="392" t="s">
        <v>648</v>
      </c>
      <c r="X38" s="386"/>
      <c r="Y38" s="393">
        <v>40637</v>
      </c>
      <c r="Z38" s="393">
        <v>41003</v>
      </c>
      <c r="AA38" s="394">
        <f t="shared" ca="1" si="1"/>
        <v>8</v>
      </c>
      <c r="AB38" s="395" t="e">
        <v>#REF!</v>
      </c>
      <c r="AC38" s="396"/>
    </row>
    <row r="39" spans="1:29" ht="15.75" hidden="1" customHeight="1" x14ac:dyDescent="0.25">
      <c r="A39" s="386">
        <f>+SUBTOTAL(3,$C$6:C39)</f>
        <v>0</v>
      </c>
      <c r="B39" s="387" t="s">
        <v>736</v>
      </c>
      <c r="C39" s="387" t="s">
        <v>692</v>
      </c>
      <c r="D39" s="387" t="s">
        <v>727</v>
      </c>
      <c r="E39" s="386" t="s">
        <v>206</v>
      </c>
      <c r="F39" s="387">
        <f t="shared" si="0"/>
        <v>1980</v>
      </c>
      <c r="G39" s="389">
        <v>29347</v>
      </c>
      <c r="H39" s="386" t="s">
        <v>630</v>
      </c>
      <c r="I39" s="390" t="s">
        <v>2660</v>
      </c>
      <c r="J39" s="387" t="s">
        <v>623</v>
      </c>
      <c r="K39" s="387">
        <v>0</v>
      </c>
      <c r="L39" s="387" t="s">
        <v>707</v>
      </c>
      <c r="M39" s="387" t="s">
        <v>720</v>
      </c>
      <c r="N39" s="387"/>
      <c r="O39" s="387" t="s">
        <v>227</v>
      </c>
      <c r="P39" s="399">
        <v>44136</v>
      </c>
      <c r="Q39" s="387" t="s">
        <v>696</v>
      </c>
      <c r="R39" s="393" t="s">
        <v>737</v>
      </c>
      <c r="S39" s="386"/>
      <c r="T39" s="386" t="s">
        <v>636</v>
      </c>
      <c r="U39" s="386" t="s">
        <v>714</v>
      </c>
      <c r="V39" s="386"/>
      <c r="W39" s="392" t="s">
        <v>648</v>
      </c>
      <c r="X39" s="386" t="s">
        <v>710</v>
      </c>
      <c r="Y39" s="393">
        <v>37966</v>
      </c>
      <c r="Z39" s="393">
        <v>38332</v>
      </c>
      <c r="AA39" s="394">
        <f t="shared" ca="1" si="1"/>
        <v>17.166666666666668</v>
      </c>
      <c r="AB39" s="395" t="e">
        <v>#REF!</v>
      </c>
      <c r="AC39" s="396"/>
    </row>
    <row r="40" spans="1:29" ht="15.75" hidden="1" customHeight="1" x14ac:dyDescent="0.25">
      <c r="A40" s="386">
        <f>+SUBTOTAL(3,$C$6:C40)</f>
        <v>0</v>
      </c>
      <c r="B40" s="387" t="s">
        <v>738</v>
      </c>
      <c r="C40" s="387" t="s">
        <v>739</v>
      </c>
      <c r="D40" s="387" t="s">
        <v>662</v>
      </c>
      <c r="E40" s="388" t="s">
        <v>206</v>
      </c>
      <c r="F40" s="387">
        <f t="shared" si="0"/>
        <v>1972</v>
      </c>
      <c r="G40" s="389">
        <v>26427</v>
      </c>
      <c r="H40" s="386" t="s">
        <v>645</v>
      </c>
      <c r="I40" s="390" t="s">
        <v>976</v>
      </c>
      <c r="J40" s="387" t="s">
        <v>237</v>
      </c>
      <c r="K40" s="387">
        <v>0</v>
      </c>
      <c r="L40" s="387" t="s">
        <v>740</v>
      </c>
      <c r="M40" s="387">
        <v>0</v>
      </c>
      <c r="N40" s="387"/>
      <c r="O40" s="387" t="s">
        <v>227</v>
      </c>
      <c r="P40" s="391"/>
      <c r="Q40" s="387"/>
      <c r="R40" s="386"/>
      <c r="S40" s="386"/>
      <c r="T40" s="386"/>
      <c r="U40" s="386"/>
      <c r="V40" s="386"/>
      <c r="W40" s="392" t="s">
        <v>655</v>
      </c>
      <c r="X40" s="386"/>
      <c r="Y40" s="393">
        <v>37903</v>
      </c>
      <c r="Z40" s="393">
        <v>38269</v>
      </c>
      <c r="AA40" s="394">
        <f t="shared" ca="1" si="1"/>
        <v>9.1666666666666661</v>
      </c>
      <c r="AB40" s="395" t="e">
        <v>#REF!</v>
      </c>
      <c r="AC40" s="396"/>
    </row>
    <row r="41" spans="1:29" ht="15.75" hidden="1" customHeight="1" x14ac:dyDescent="0.25">
      <c r="A41" s="386">
        <f>+SUBTOTAL(3,$C$6:C41)</f>
        <v>0</v>
      </c>
      <c r="B41" s="387" t="s">
        <v>741</v>
      </c>
      <c r="C41" s="387" t="s">
        <v>742</v>
      </c>
      <c r="D41" s="387" t="s">
        <v>743</v>
      </c>
      <c r="E41" s="386" t="s">
        <v>207</v>
      </c>
      <c r="F41" s="387">
        <f t="shared" si="0"/>
        <v>1986</v>
      </c>
      <c r="G41" s="389">
        <v>31642</v>
      </c>
      <c r="H41" s="386" t="s">
        <v>639</v>
      </c>
      <c r="I41" s="390" t="s">
        <v>749</v>
      </c>
      <c r="J41" s="387" t="s">
        <v>621</v>
      </c>
      <c r="K41" s="387"/>
      <c r="L41" s="387" t="s">
        <v>744</v>
      </c>
      <c r="M41" s="400" t="s">
        <v>745</v>
      </c>
      <c r="N41" s="387"/>
      <c r="O41" s="387">
        <v>0</v>
      </c>
      <c r="P41" s="391"/>
      <c r="Q41" s="387"/>
      <c r="R41" s="386"/>
      <c r="S41" s="386" t="s">
        <v>746</v>
      </c>
      <c r="T41" s="386" t="s">
        <v>636</v>
      </c>
      <c r="U41" s="386" t="s">
        <v>747</v>
      </c>
      <c r="V41" s="386" t="s">
        <v>651</v>
      </c>
      <c r="W41" s="386">
        <v>0</v>
      </c>
      <c r="X41" s="386"/>
      <c r="Y41" s="393"/>
      <c r="Z41" s="393"/>
      <c r="AA41" s="394">
        <f t="shared" ca="1" si="1"/>
        <v>18.416666666666668</v>
      </c>
      <c r="AB41" s="395" t="e">
        <v>#REF!</v>
      </c>
      <c r="AC41" s="396"/>
    </row>
    <row r="42" spans="1:29" ht="15.75" hidden="1" customHeight="1" x14ac:dyDescent="0.25">
      <c r="A42" s="386">
        <f>+SUBTOTAL(3,$C$6:C42)</f>
        <v>0</v>
      </c>
      <c r="B42" s="387" t="s">
        <v>748</v>
      </c>
      <c r="C42" s="387" t="s">
        <v>742</v>
      </c>
      <c r="D42" s="387" t="s">
        <v>743</v>
      </c>
      <c r="E42" s="386" t="s">
        <v>206</v>
      </c>
      <c r="F42" s="387">
        <f t="shared" si="0"/>
        <v>1990</v>
      </c>
      <c r="G42" s="389">
        <v>33050</v>
      </c>
      <c r="H42" s="386" t="s">
        <v>639</v>
      </c>
      <c r="I42" s="390" t="s">
        <v>749</v>
      </c>
      <c r="J42" s="387" t="s">
        <v>621</v>
      </c>
      <c r="K42" s="387">
        <v>0</v>
      </c>
      <c r="L42" s="387" t="s">
        <v>750</v>
      </c>
      <c r="M42" s="387" t="s">
        <v>744</v>
      </c>
      <c r="N42" s="387"/>
      <c r="O42" s="387">
        <v>0</v>
      </c>
      <c r="P42" s="391"/>
      <c r="Q42" s="387" t="s">
        <v>696</v>
      </c>
      <c r="R42" s="386" t="s">
        <v>751</v>
      </c>
      <c r="S42" s="386"/>
      <c r="T42" s="386" t="s">
        <v>636</v>
      </c>
      <c r="U42" s="386"/>
      <c r="V42" s="386"/>
      <c r="W42" s="386">
        <v>0</v>
      </c>
      <c r="X42" s="386"/>
      <c r="Y42" s="393"/>
      <c r="Z42" s="393"/>
      <c r="AA42" s="394">
        <f t="shared" ca="1" si="1"/>
        <v>27.25</v>
      </c>
      <c r="AB42" s="395" t="e">
        <v>#REF!</v>
      </c>
      <c r="AC42" s="396"/>
    </row>
    <row r="43" spans="1:29" ht="15.75" hidden="1" customHeight="1" x14ac:dyDescent="0.25">
      <c r="A43" s="386">
        <f>+SUBTOTAL(3,$C$6:C43)</f>
        <v>0</v>
      </c>
      <c r="B43" s="387" t="s">
        <v>752</v>
      </c>
      <c r="C43" s="387" t="s">
        <v>742</v>
      </c>
      <c r="D43" s="387" t="s">
        <v>743</v>
      </c>
      <c r="E43" s="386" t="s">
        <v>206</v>
      </c>
      <c r="F43" s="387">
        <f t="shared" si="0"/>
        <v>1990</v>
      </c>
      <c r="G43" s="389">
        <v>33192</v>
      </c>
      <c r="H43" s="386" t="s">
        <v>639</v>
      </c>
      <c r="I43" s="390" t="s">
        <v>749</v>
      </c>
      <c r="J43" s="387" t="s">
        <v>621</v>
      </c>
      <c r="K43" s="387">
        <v>0</v>
      </c>
      <c r="L43" s="387" t="s">
        <v>744</v>
      </c>
      <c r="M43" s="387" t="s">
        <v>744</v>
      </c>
      <c r="N43" s="387"/>
      <c r="O43" s="387" t="s">
        <v>227</v>
      </c>
      <c r="P43" s="391"/>
      <c r="Q43" s="387" t="s">
        <v>696</v>
      </c>
      <c r="R43" s="386" t="s">
        <v>751</v>
      </c>
      <c r="S43" s="386"/>
      <c r="T43" s="386" t="s">
        <v>636</v>
      </c>
      <c r="U43" s="386"/>
      <c r="V43" s="386"/>
      <c r="W43" s="386">
        <v>0</v>
      </c>
      <c r="X43" s="386"/>
      <c r="Y43" s="393">
        <v>43006</v>
      </c>
      <c r="Z43" s="393">
        <v>43737</v>
      </c>
      <c r="AA43" s="394">
        <f t="shared" ca="1" si="1"/>
        <v>27.666666666666668</v>
      </c>
      <c r="AB43" s="395" t="e">
        <v>#REF!</v>
      </c>
      <c r="AC43" s="396"/>
    </row>
    <row r="44" spans="1:29" ht="15.75" hidden="1" customHeight="1" x14ac:dyDescent="0.25">
      <c r="A44" s="386">
        <f>+SUBTOTAL(3,$C$6:C44)</f>
        <v>0</v>
      </c>
      <c r="B44" s="387" t="s">
        <v>753</v>
      </c>
      <c r="C44" s="387" t="s">
        <v>742</v>
      </c>
      <c r="D44" s="387" t="s">
        <v>743</v>
      </c>
      <c r="E44" s="388" t="s">
        <v>207</v>
      </c>
      <c r="F44" s="387">
        <f t="shared" si="0"/>
        <v>1975</v>
      </c>
      <c r="G44" s="389">
        <v>27398</v>
      </c>
      <c r="H44" s="386" t="s">
        <v>639</v>
      </c>
      <c r="I44" s="390" t="s">
        <v>749</v>
      </c>
      <c r="J44" s="387" t="s">
        <v>621</v>
      </c>
      <c r="K44" s="387">
        <v>0</v>
      </c>
      <c r="L44" s="387" t="s">
        <v>744</v>
      </c>
      <c r="M44" s="387" t="s">
        <v>744</v>
      </c>
      <c r="N44" s="387"/>
      <c r="O44" s="387" t="s">
        <v>227</v>
      </c>
      <c r="P44" s="391"/>
      <c r="Q44" s="387" t="s">
        <v>696</v>
      </c>
      <c r="R44" s="386" t="s">
        <v>751</v>
      </c>
      <c r="S44" s="386"/>
      <c r="T44" s="386" t="s">
        <v>636</v>
      </c>
      <c r="U44" s="386" t="s">
        <v>700</v>
      </c>
      <c r="V44" s="386"/>
      <c r="W44" s="386">
        <v>0</v>
      </c>
      <c r="X44" s="386"/>
      <c r="Y44" s="393">
        <v>38848</v>
      </c>
      <c r="Z44" s="393">
        <v>39213</v>
      </c>
      <c r="AA44" s="394">
        <f t="shared" ca="1" si="1"/>
        <v>6.833333333333333</v>
      </c>
      <c r="AB44" s="395" t="e">
        <v>#REF!</v>
      </c>
      <c r="AC44" s="396"/>
    </row>
    <row r="45" spans="1:29" ht="15.75" hidden="1" customHeight="1" x14ac:dyDescent="0.25">
      <c r="A45" s="386">
        <f>+SUBTOTAL(3,$C$6:C45)</f>
        <v>0</v>
      </c>
      <c r="B45" s="387" t="s">
        <v>754</v>
      </c>
      <c r="C45" s="387" t="s">
        <v>742</v>
      </c>
      <c r="D45" s="387" t="s">
        <v>743</v>
      </c>
      <c r="E45" s="386" t="s">
        <v>206</v>
      </c>
      <c r="F45" s="387">
        <f t="shared" si="0"/>
        <v>1975</v>
      </c>
      <c r="G45" s="389">
        <v>27646</v>
      </c>
      <c r="H45" s="386" t="s">
        <v>630</v>
      </c>
      <c r="I45" s="390" t="s">
        <v>2660</v>
      </c>
      <c r="J45" s="387" t="s">
        <v>623</v>
      </c>
      <c r="K45" s="387">
        <v>0</v>
      </c>
      <c r="L45" s="387" t="s">
        <v>755</v>
      </c>
      <c r="M45" s="387" t="s">
        <v>756</v>
      </c>
      <c r="N45" s="387"/>
      <c r="O45" s="387" t="s">
        <v>757</v>
      </c>
      <c r="P45" s="391"/>
      <c r="Q45" s="387" t="s">
        <v>696</v>
      </c>
      <c r="R45" s="386" t="s">
        <v>758</v>
      </c>
      <c r="S45" s="386"/>
      <c r="T45" s="386" t="s">
        <v>636</v>
      </c>
      <c r="U45" s="386" t="s">
        <v>633</v>
      </c>
      <c r="V45" s="386"/>
      <c r="W45" s="386">
        <v>0</v>
      </c>
      <c r="X45" s="386" t="s">
        <v>710</v>
      </c>
      <c r="Y45" s="393">
        <v>38847</v>
      </c>
      <c r="Z45" s="393">
        <v>39212</v>
      </c>
      <c r="AA45" s="394">
        <f t="shared" ca="1" si="1"/>
        <v>12.5</v>
      </c>
      <c r="AB45" s="395" t="e">
        <v>#REF!</v>
      </c>
      <c r="AC45" s="396"/>
    </row>
    <row r="46" spans="1:29" ht="15.75" hidden="1" customHeight="1" x14ac:dyDescent="0.25">
      <c r="A46" s="386">
        <f>+SUBTOTAL(3,$C$6:C46)</f>
        <v>0</v>
      </c>
      <c r="B46" s="387" t="s">
        <v>759</v>
      </c>
      <c r="C46" s="387" t="s">
        <v>742</v>
      </c>
      <c r="D46" s="387" t="s">
        <v>743</v>
      </c>
      <c r="E46" s="386" t="s">
        <v>206</v>
      </c>
      <c r="F46" s="387">
        <f t="shared" si="0"/>
        <v>1979</v>
      </c>
      <c r="G46" s="389">
        <v>29112</v>
      </c>
      <c r="H46" s="386" t="s">
        <v>630</v>
      </c>
      <c r="I46" s="390" t="s">
        <v>2660</v>
      </c>
      <c r="J46" s="387" t="s">
        <v>623</v>
      </c>
      <c r="K46" s="387">
        <v>0</v>
      </c>
      <c r="L46" s="387" t="s">
        <v>744</v>
      </c>
      <c r="M46" s="387" t="s">
        <v>744</v>
      </c>
      <c r="N46" s="387"/>
      <c r="O46" s="387" t="s">
        <v>760</v>
      </c>
      <c r="P46" s="391"/>
      <c r="Q46" s="387" t="s">
        <v>761</v>
      </c>
      <c r="R46" s="393" t="s">
        <v>762</v>
      </c>
      <c r="S46" s="386"/>
      <c r="T46" s="386" t="s">
        <v>636</v>
      </c>
      <c r="U46" s="386" t="s">
        <v>633</v>
      </c>
      <c r="V46" s="386"/>
      <c r="W46" s="392" t="s">
        <v>655</v>
      </c>
      <c r="X46" s="386" t="s">
        <v>763</v>
      </c>
      <c r="Y46" s="393">
        <v>36862</v>
      </c>
      <c r="Z46" s="393">
        <v>37227</v>
      </c>
      <c r="AA46" s="394">
        <f t="shared" ca="1" si="1"/>
        <v>16.5</v>
      </c>
      <c r="AB46" s="395" t="e">
        <v>#REF!</v>
      </c>
      <c r="AC46" s="396"/>
    </row>
    <row r="47" spans="1:29" ht="15.75" hidden="1" customHeight="1" x14ac:dyDescent="0.25">
      <c r="A47" s="386">
        <f>+SUBTOTAL(3,$C$6:C47)</f>
        <v>0</v>
      </c>
      <c r="B47" s="387" t="s">
        <v>764</v>
      </c>
      <c r="C47" s="387" t="s">
        <v>742</v>
      </c>
      <c r="D47" s="387" t="s">
        <v>743</v>
      </c>
      <c r="E47" s="388" t="s">
        <v>207</v>
      </c>
      <c r="F47" s="387">
        <f t="shared" si="0"/>
        <v>1972</v>
      </c>
      <c r="G47" s="389">
        <v>26616</v>
      </c>
      <c r="H47" s="386" t="s">
        <v>630</v>
      </c>
      <c r="I47" s="390" t="s">
        <v>2660</v>
      </c>
      <c r="J47" s="387" t="s">
        <v>621</v>
      </c>
      <c r="K47" s="387">
        <v>0</v>
      </c>
      <c r="L47" s="387" t="s">
        <v>744</v>
      </c>
      <c r="M47" s="387" t="s">
        <v>744</v>
      </c>
      <c r="N47" s="387"/>
      <c r="O47" s="387" t="s">
        <v>227</v>
      </c>
      <c r="P47" s="391"/>
      <c r="Q47" s="387" t="s">
        <v>696</v>
      </c>
      <c r="R47" s="386" t="s">
        <v>751</v>
      </c>
      <c r="S47" s="386"/>
      <c r="T47" s="386" t="s">
        <v>636</v>
      </c>
      <c r="U47" s="386" t="s">
        <v>765</v>
      </c>
      <c r="V47" s="386"/>
      <c r="W47" s="386">
        <v>0</v>
      </c>
      <c r="X47" s="386"/>
      <c r="Y47" s="393">
        <v>37064</v>
      </c>
      <c r="Z47" s="393">
        <v>37429</v>
      </c>
      <c r="AA47" s="394">
        <f t="shared" ca="1" si="1"/>
        <v>4.666666666666667</v>
      </c>
      <c r="AB47" s="395" t="e">
        <v>#REF!</v>
      </c>
      <c r="AC47" s="396"/>
    </row>
    <row r="48" spans="1:29" ht="15.75" hidden="1" customHeight="1" x14ac:dyDescent="0.25">
      <c r="A48" s="386">
        <f>+SUBTOTAL(3,$C$6:C48)</f>
        <v>0</v>
      </c>
      <c r="B48" s="387" t="s">
        <v>766</v>
      </c>
      <c r="C48" s="387" t="s">
        <v>742</v>
      </c>
      <c r="D48" s="387" t="s">
        <v>743</v>
      </c>
      <c r="E48" s="386" t="s">
        <v>207</v>
      </c>
      <c r="F48" s="387">
        <f t="shared" si="0"/>
        <v>1980</v>
      </c>
      <c r="G48" s="389">
        <v>29325</v>
      </c>
      <c r="H48" s="386" t="s">
        <v>639</v>
      </c>
      <c r="I48" s="390" t="s">
        <v>749</v>
      </c>
      <c r="J48" s="387" t="s">
        <v>621</v>
      </c>
      <c r="K48" s="387">
        <v>0</v>
      </c>
      <c r="L48" s="387" t="s">
        <v>744</v>
      </c>
      <c r="M48" s="387" t="s">
        <v>744</v>
      </c>
      <c r="N48" s="387"/>
      <c r="O48" s="387" t="s">
        <v>227</v>
      </c>
      <c r="P48" s="391"/>
      <c r="Q48" s="387" t="s">
        <v>696</v>
      </c>
      <c r="R48" s="386" t="s">
        <v>751</v>
      </c>
      <c r="S48" s="386"/>
      <c r="T48" s="386" t="s">
        <v>636</v>
      </c>
      <c r="U48" s="386"/>
      <c r="V48" s="386"/>
      <c r="W48" s="386">
        <v>0</v>
      </c>
      <c r="X48" s="386"/>
      <c r="Y48" s="393"/>
      <c r="Z48" s="393"/>
      <c r="AA48" s="394">
        <f t="shared" ca="1" si="1"/>
        <v>12.083333333333334</v>
      </c>
      <c r="AB48" s="395" t="e">
        <v>#REF!</v>
      </c>
      <c r="AC48" s="396"/>
    </row>
    <row r="49" spans="1:29" ht="15.75" hidden="1" customHeight="1" x14ac:dyDescent="0.25">
      <c r="A49" s="386">
        <f>+SUBTOTAL(3,$C$6:C49)</f>
        <v>0</v>
      </c>
      <c r="B49" s="387" t="s">
        <v>767</v>
      </c>
      <c r="C49" s="387" t="s">
        <v>742</v>
      </c>
      <c r="D49" s="387" t="s">
        <v>743</v>
      </c>
      <c r="E49" s="388" t="s">
        <v>207</v>
      </c>
      <c r="F49" s="387">
        <f t="shared" si="0"/>
        <v>1984</v>
      </c>
      <c r="G49" s="389">
        <v>30838</v>
      </c>
      <c r="H49" s="386" t="s">
        <v>639</v>
      </c>
      <c r="I49" s="390" t="s">
        <v>749</v>
      </c>
      <c r="J49" s="387" t="s">
        <v>621</v>
      </c>
      <c r="K49" s="387">
        <v>0</v>
      </c>
      <c r="L49" s="387" t="s">
        <v>744</v>
      </c>
      <c r="M49" s="387" t="s">
        <v>744</v>
      </c>
      <c r="N49" s="387"/>
      <c r="O49" s="387" t="s">
        <v>227</v>
      </c>
      <c r="P49" s="391"/>
      <c r="Q49" s="387"/>
      <c r="R49" s="393" t="s">
        <v>768</v>
      </c>
      <c r="S49" s="386"/>
      <c r="T49" s="386">
        <v>0</v>
      </c>
      <c r="U49" s="386"/>
      <c r="V49" s="386"/>
      <c r="W49" s="386">
        <v>0</v>
      </c>
      <c r="X49" s="386"/>
      <c r="Y49" s="393"/>
      <c r="Z49" s="393"/>
      <c r="AA49" s="394">
        <f t="shared" ca="1" si="1"/>
        <v>16.25</v>
      </c>
      <c r="AB49" s="395" t="e">
        <v>#REF!</v>
      </c>
      <c r="AC49" s="396"/>
    </row>
    <row r="50" spans="1:29" ht="15.75" hidden="1" customHeight="1" x14ac:dyDescent="0.25">
      <c r="A50" s="386">
        <f>+SUBTOTAL(3,$C$6:C50)</f>
        <v>0</v>
      </c>
      <c r="B50" s="387" t="s">
        <v>769</v>
      </c>
      <c r="C50" s="387" t="s">
        <v>742</v>
      </c>
      <c r="D50" s="387" t="s">
        <v>770</v>
      </c>
      <c r="E50" s="386" t="s">
        <v>207</v>
      </c>
      <c r="F50" s="387">
        <f t="shared" si="0"/>
        <v>1971</v>
      </c>
      <c r="G50" s="389">
        <v>25961</v>
      </c>
      <c r="H50" s="386" t="s">
        <v>630</v>
      </c>
      <c r="I50" s="390" t="s">
        <v>2660</v>
      </c>
      <c r="J50" s="387" t="s">
        <v>621</v>
      </c>
      <c r="K50" s="387">
        <v>0</v>
      </c>
      <c r="L50" s="387" t="s">
        <v>744</v>
      </c>
      <c r="M50" s="387" t="s">
        <v>771</v>
      </c>
      <c r="N50" s="387"/>
      <c r="O50" s="387" t="s">
        <v>227</v>
      </c>
      <c r="P50" s="391"/>
      <c r="Q50" s="387" t="s">
        <v>696</v>
      </c>
      <c r="R50" s="386" t="s">
        <v>751</v>
      </c>
      <c r="S50" s="386"/>
      <c r="T50" s="386" t="s">
        <v>636</v>
      </c>
      <c r="U50" s="386" t="s">
        <v>633</v>
      </c>
      <c r="V50" s="386"/>
      <c r="W50" s="386">
        <v>0</v>
      </c>
      <c r="X50" s="386"/>
      <c r="Y50" s="393">
        <v>36707</v>
      </c>
      <c r="Z50" s="393">
        <v>37062</v>
      </c>
      <c r="AA50" s="394">
        <f t="shared" ca="1" si="1"/>
        <v>2.8333333333333335</v>
      </c>
      <c r="AB50" s="395" t="e">
        <v>#REF!</v>
      </c>
      <c r="AC50" s="396"/>
    </row>
    <row r="51" spans="1:29" ht="15.75" hidden="1" customHeight="1" x14ac:dyDescent="0.25">
      <c r="A51" s="386">
        <f>+SUBTOTAL(3,$C$6:C51)</f>
        <v>0</v>
      </c>
      <c r="B51" s="387" t="s">
        <v>772</v>
      </c>
      <c r="C51" s="387" t="s">
        <v>742</v>
      </c>
      <c r="D51" s="387" t="s">
        <v>770</v>
      </c>
      <c r="E51" s="388" t="s">
        <v>206</v>
      </c>
      <c r="F51" s="387">
        <f t="shared" si="0"/>
        <v>1974</v>
      </c>
      <c r="G51" s="389">
        <v>27031</v>
      </c>
      <c r="H51" s="386" t="s">
        <v>639</v>
      </c>
      <c r="I51" s="390" t="s">
        <v>749</v>
      </c>
      <c r="J51" s="387" t="s">
        <v>621</v>
      </c>
      <c r="K51" s="387">
        <v>0</v>
      </c>
      <c r="L51" s="387" t="s">
        <v>744</v>
      </c>
      <c r="M51" s="387" t="s">
        <v>773</v>
      </c>
      <c r="N51" s="387"/>
      <c r="O51" s="387" t="s">
        <v>227</v>
      </c>
      <c r="P51" s="391"/>
      <c r="Q51" s="387" t="s">
        <v>696</v>
      </c>
      <c r="R51" s="386" t="s">
        <v>751</v>
      </c>
      <c r="S51" s="386"/>
      <c r="T51" s="386" t="s">
        <v>636</v>
      </c>
      <c r="U51" s="386" t="s">
        <v>700</v>
      </c>
      <c r="V51" s="386"/>
      <c r="W51" s="392" t="s">
        <v>655</v>
      </c>
      <c r="X51" s="386"/>
      <c r="Y51" s="393"/>
      <c r="Z51" s="393"/>
      <c r="AA51" s="394">
        <f t="shared" ca="1" si="1"/>
        <v>10.833333333333334</v>
      </c>
      <c r="AB51" s="395" t="e">
        <v>#REF!</v>
      </c>
      <c r="AC51" s="396"/>
    </row>
    <row r="52" spans="1:29" ht="15.75" hidden="1" customHeight="1" x14ac:dyDescent="0.25">
      <c r="A52" s="386">
        <f>+SUBTOTAL(3,$C$6:C52)</f>
        <v>0</v>
      </c>
      <c r="B52" s="387" t="s">
        <v>774</v>
      </c>
      <c r="C52" s="387" t="s">
        <v>742</v>
      </c>
      <c r="D52" s="387" t="s">
        <v>770</v>
      </c>
      <c r="E52" s="386" t="s">
        <v>207</v>
      </c>
      <c r="F52" s="387">
        <f t="shared" si="0"/>
        <v>1995</v>
      </c>
      <c r="G52" s="389">
        <v>34773</v>
      </c>
      <c r="H52" s="386" t="s">
        <v>639</v>
      </c>
      <c r="I52" s="390" t="s">
        <v>749</v>
      </c>
      <c r="J52" s="387" t="s">
        <v>621</v>
      </c>
      <c r="K52" s="387"/>
      <c r="L52" s="387" t="s">
        <v>744</v>
      </c>
      <c r="M52" s="387" t="s">
        <v>775</v>
      </c>
      <c r="N52" s="387"/>
      <c r="O52" s="387">
        <v>0</v>
      </c>
      <c r="P52" s="391"/>
      <c r="Q52" s="387"/>
      <c r="R52" s="393" t="s">
        <v>776</v>
      </c>
      <c r="S52" s="386"/>
      <c r="T52" s="386">
        <v>2018</v>
      </c>
      <c r="U52" s="386"/>
      <c r="V52" s="386"/>
      <c r="W52" s="386">
        <v>0</v>
      </c>
      <c r="X52" s="386"/>
      <c r="Y52" s="393"/>
      <c r="Z52" s="393"/>
      <c r="AA52" s="394">
        <f t="shared" ca="1" si="1"/>
        <v>27</v>
      </c>
      <c r="AB52" s="395" t="e">
        <v>#REF!</v>
      </c>
      <c r="AC52" s="396"/>
    </row>
    <row r="53" spans="1:29" ht="15.75" hidden="1" customHeight="1" x14ac:dyDescent="0.25">
      <c r="A53" s="386">
        <f>+SUBTOTAL(3,$C$6:C53)</f>
        <v>0</v>
      </c>
      <c r="B53" s="387" t="s">
        <v>777</v>
      </c>
      <c r="C53" s="387" t="s">
        <v>742</v>
      </c>
      <c r="D53" s="387" t="s">
        <v>770</v>
      </c>
      <c r="E53" s="386" t="s">
        <v>207</v>
      </c>
      <c r="F53" s="387">
        <f t="shared" si="0"/>
        <v>1979</v>
      </c>
      <c r="G53" s="389">
        <v>29120</v>
      </c>
      <c r="H53" s="386" t="s">
        <v>639</v>
      </c>
      <c r="I53" s="390" t="s">
        <v>749</v>
      </c>
      <c r="J53" s="387" t="s">
        <v>621</v>
      </c>
      <c r="K53" s="387">
        <v>0</v>
      </c>
      <c r="L53" s="387" t="s">
        <v>778</v>
      </c>
      <c r="M53" s="387" t="s">
        <v>779</v>
      </c>
      <c r="N53" s="387"/>
      <c r="O53" s="387" t="s">
        <v>227</v>
      </c>
      <c r="P53" s="391"/>
      <c r="Q53" s="387" t="s">
        <v>696</v>
      </c>
      <c r="R53" s="386" t="s">
        <v>751</v>
      </c>
      <c r="S53" s="386" t="s">
        <v>699</v>
      </c>
      <c r="T53" s="386" t="s">
        <v>636</v>
      </c>
      <c r="U53" s="386"/>
      <c r="V53" s="386"/>
      <c r="W53" s="386">
        <v>0</v>
      </c>
      <c r="X53" s="386"/>
      <c r="Y53" s="393"/>
      <c r="Z53" s="393"/>
      <c r="AA53" s="394">
        <f t="shared" ca="1" si="1"/>
        <v>11.5</v>
      </c>
      <c r="AB53" s="395" t="e">
        <v>#REF!</v>
      </c>
      <c r="AC53" s="396"/>
    </row>
    <row r="54" spans="1:29" ht="15.75" hidden="1" customHeight="1" x14ac:dyDescent="0.25">
      <c r="A54" s="386">
        <f>+SUBTOTAL(3,$C$6:C54)</f>
        <v>0</v>
      </c>
      <c r="B54" s="387" t="s">
        <v>780</v>
      </c>
      <c r="C54" s="387" t="s">
        <v>742</v>
      </c>
      <c r="D54" s="387" t="s">
        <v>770</v>
      </c>
      <c r="E54" s="388" t="s">
        <v>207</v>
      </c>
      <c r="F54" s="387">
        <f t="shared" si="0"/>
        <v>1988</v>
      </c>
      <c r="G54" s="389">
        <v>32293</v>
      </c>
      <c r="H54" s="386" t="s">
        <v>639</v>
      </c>
      <c r="I54" s="390" t="s">
        <v>749</v>
      </c>
      <c r="J54" s="387" t="s">
        <v>621</v>
      </c>
      <c r="K54" s="387">
        <v>0</v>
      </c>
      <c r="L54" s="387" t="s">
        <v>744</v>
      </c>
      <c r="M54" s="387" t="s">
        <v>781</v>
      </c>
      <c r="N54" s="387"/>
      <c r="O54" s="387" t="s">
        <v>227</v>
      </c>
      <c r="P54" s="391"/>
      <c r="Q54" s="387" t="s">
        <v>696</v>
      </c>
      <c r="R54" s="386" t="s">
        <v>751</v>
      </c>
      <c r="S54" s="386"/>
      <c r="T54" s="386" t="s">
        <v>636</v>
      </c>
      <c r="U54" s="386" t="s">
        <v>714</v>
      </c>
      <c r="V54" s="386"/>
      <c r="W54" s="392" t="s">
        <v>648</v>
      </c>
      <c r="X54" s="386"/>
      <c r="Y54" s="393"/>
      <c r="Z54" s="393"/>
      <c r="AA54" s="394">
        <f t="shared" ca="1" si="1"/>
        <v>20.166666666666668</v>
      </c>
      <c r="AB54" s="395" t="e">
        <v>#REF!</v>
      </c>
      <c r="AC54" s="396"/>
    </row>
    <row r="55" spans="1:29" ht="15.75" hidden="1" customHeight="1" x14ac:dyDescent="0.25">
      <c r="A55" s="386">
        <f>+SUBTOTAL(3,$C$6:C55)</f>
        <v>0</v>
      </c>
      <c r="B55" s="387" t="s">
        <v>782</v>
      </c>
      <c r="C55" s="387" t="s">
        <v>742</v>
      </c>
      <c r="D55" s="387" t="s">
        <v>770</v>
      </c>
      <c r="E55" s="386" t="s">
        <v>207</v>
      </c>
      <c r="F55" s="387">
        <f t="shared" si="0"/>
        <v>1970</v>
      </c>
      <c r="G55" s="389">
        <v>25811</v>
      </c>
      <c r="H55" s="386" t="s">
        <v>630</v>
      </c>
      <c r="I55" s="390" t="s">
        <v>2660</v>
      </c>
      <c r="J55" s="387" t="s">
        <v>621</v>
      </c>
      <c r="K55" s="387">
        <v>0</v>
      </c>
      <c r="L55" s="387" t="s">
        <v>744</v>
      </c>
      <c r="M55" s="387" t="s">
        <v>771</v>
      </c>
      <c r="N55" s="387"/>
      <c r="O55" s="387" t="s">
        <v>227</v>
      </c>
      <c r="P55" s="391"/>
      <c r="Q55" s="387" t="s">
        <v>696</v>
      </c>
      <c r="R55" s="386" t="s">
        <v>751</v>
      </c>
      <c r="S55" s="386"/>
      <c r="T55" s="386" t="s">
        <v>636</v>
      </c>
      <c r="U55" s="386" t="s">
        <v>633</v>
      </c>
      <c r="V55" s="386"/>
      <c r="W55" s="386">
        <v>0</v>
      </c>
      <c r="X55" s="386"/>
      <c r="Y55" s="393">
        <v>37704</v>
      </c>
      <c r="Z55" s="393">
        <v>38070</v>
      </c>
      <c r="AA55" s="394">
        <f t="shared" ca="1" si="1"/>
        <v>2.4166666666666665</v>
      </c>
      <c r="AB55" s="395" t="e">
        <v>#REF!</v>
      </c>
      <c r="AC55" s="396"/>
    </row>
    <row r="56" spans="1:29" ht="15.75" hidden="1" customHeight="1" x14ac:dyDescent="0.25">
      <c r="A56" s="386">
        <f>+SUBTOTAL(3,$C$6:C56)</f>
        <v>0</v>
      </c>
      <c r="B56" s="387" t="s">
        <v>783</v>
      </c>
      <c r="C56" s="387" t="s">
        <v>742</v>
      </c>
      <c r="D56" s="387" t="s">
        <v>770</v>
      </c>
      <c r="E56" s="386" t="s">
        <v>207</v>
      </c>
      <c r="F56" s="387">
        <f t="shared" si="0"/>
        <v>1972</v>
      </c>
      <c r="G56" s="389">
        <v>26378</v>
      </c>
      <c r="H56" s="386" t="s">
        <v>630</v>
      </c>
      <c r="I56" s="390" t="s">
        <v>2660</v>
      </c>
      <c r="J56" s="387" t="s">
        <v>621</v>
      </c>
      <c r="K56" s="387">
        <v>0</v>
      </c>
      <c r="L56" s="387" t="s">
        <v>744</v>
      </c>
      <c r="M56" s="387" t="s">
        <v>744</v>
      </c>
      <c r="N56" s="387"/>
      <c r="O56" s="387" t="s">
        <v>227</v>
      </c>
      <c r="P56" s="391"/>
      <c r="Q56" s="387" t="s">
        <v>696</v>
      </c>
      <c r="R56" s="386" t="s">
        <v>751</v>
      </c>
      <c r="S56" s="386"/>
      <c r="T56" s="386" t="s">
        <v>636</v>
      </c>
      <c r="U56" s="386" t="s">
        <v>633</v>
      </c>
      <c r="V56" s="386"/>
      <c r="W56" s="386" t="s">
        <v>784</v>
      </c>
      <c r="X56" s="386" t="s">
        <v>635</v>
      </c>
      <c r="Y56" s="393">
        <v>36335</v>
      </c>
      <c r="Z56" s="393">
        <v>36701</v>
      </c>
      <c r="AA56" s="394">
        <f t="shared" ca="1" si="1"/>
        <v>4</v>
      </c>
      <c r="AB56" s="395" t="e">
        <v>#REF!</v>
      </c>
      <c r="AC56" s="396"/>
    </row>
    <row r="57" spans="1:29" ht="15.75" hidden="1" customHeight="1" x14ac:dyDescent="0.25">
      <c r="A57" s="386">
        <f>+SUBTOTAL(3,$C$6:C57)</f>
        <v>0</v>
      </c>
      <c r="B57" s="387" t="s">
        <v>785</v>
      </c>
      <c r="C57" s="387" t="s">
        <v>742</v>
      </c>
      <c r="D57" s="387" t="s">
        <v>770</v>
      </c>
      <c r="E57" s="388" t="s">
        <v>207</v>
      </c>
      <c r="F57" s="387">
        <f t="shared" si="0"/>
        <v>1977</v>
      </c>
      <c r="G57" s="389">
        <v>28253</v>
      </c>
      <c r="H57" s="386" t="s">
        <v>639</v>
      </c>
      <c r="I57" s="390" t="s">
        <v>749</v>
      </c>
      <c r="J57" s="387" t="s">
        <v>621</v>
      </c>
      <c r="K57" s="387">
        <v>0</v>
      </c>
      <c r="L57" s="387" t="s">
        <v>744</v>
      </c>
      <c r="M57" s="387" t="s">
        <v>786</v>
      </c>
      <c r="N57" s="387"/>
      <c r="O57" s="387" t="s">
        <v>227</v>
      </c>
      <c r="P57" s="391"/>
      <c r="Q57" s="387" t="s">
        <v>696</v>
      </c>
      <c r="R57" s="393" t="s">
        <v>787</v>
      </c>
      <c r="S57" s="386"/>
      <c r="T57" s="386" t="s">
        <v>636</v>
      </c>
      <c r="U57" s="386"/>
      <c r="V57" s="386"/>
      <c r="W57" s="386">
        <v>0</v>
      </c>
      <c r="X57" s="386"/>
      <c r="Y57" s="393">
        <v>39822</v>
      </c>
      <c r="Z57" s="393">
        <v>36534</v>
      </c>
      <c r="AA57" s="394">
        <f t="shared" ca="1" si="1"/>
        <v>9.1666666666666661</v>
      </c>
      <c r="AB57" s="395" t="e">
        <v>#REF!</v>
      </c>
      <c r="AC57" s="396"/>
    </row>
    <row r="58" spans="1:29" ht="15.75" hidden="1" customHeight="1" x14ac:dyDescent="0.25">
      <c r="A58" s="386">
        <f>+SUBTOTAL(3,$C$6:C58)</f>
        <v>0</v>
      </c>
      <c r="B58" s="387" t="s">
        <v>788</v>
      </c>
      <c r="C58" s="387" t="s">
        <v>742</v>
      </c>
      <c r="D58" s="387" t="s">
        <v>770</v>
      </c>
      <c r="E58" s="386" t="s">
        <v>207</v>
      </c>
      <c r="F58" s="387">
        <f t="shared" si="0"/>
        <v>1990</v>
      </c>
      <c r="G58" s="389">
        <v>33104</v>
      </c>
      <c r="H58" s="386" t="s">
        <v>639</v>
      </c>
      <c r="I58" s="390" t="s">
        <v>749</v>
      </c>
      <c r="J58" s="387" t="s">
        <v>621</v>
      </c>
      <c r="K58" s="387">
        <v>0</v>
      </c>
      <c r="L58" s="387" t="s">
        <v>789</v>
      </c>
      <c r="M58" s="387" t="s">
        <v>790</v>
      </c>
      <c r="N58" s="387"/>
      <c r="O58" s="387" t="s">
        <v>227</v>
      </c>
      <c r="P58" s="391"/>
      <c r="Q58" s="387" t="s">
        <v>696</v>
      </c>
      <c r="R58" s="386" t="s">
        <v>751</v>
      </c>
      <c r="S58" s="386"/>
      <c r="T58" s="386" t="s">
        <v>636</v>
      </c>
      <c r="U58" s="386" t="s">
        <v>714</v>
      </c>
      <c r="V58" s="386"/>
      <c r="W58" s="386">
        <v>0</v>
      </c>
      <c r="X58" s="386"/>
      <c r="Y58" s="393">
        <v>41003</v>
      </c>
      <c r="Z58" s="393">
        <v>41368</v>
      </c>
      <c r="AA58" s="394">
        <f t="shared" ca="1" si="1"/>
        <v>22.416666666666668</v>
      </c>
      <c r="AB58" s="395" t="e">
        <v>#REF!</v>
      </c>
      <c r="AC58" s="396"/>
    </row>
    <row r="59" spans="1:29" ht="15.75" hidden="1" customHeight="1" x14ac:dyDescent="0.25">
      <c r="A59" s="386">
        <f>+SUBTOTAL(3,$C$6:C59)</f>
        <v>0</v>
      </c>
      <c r="B59" s="387" t="s">
        <v>791</v>
      </c>
      <c r="C59" s="387" t="s">
        <v>742</v>
      </c>
      <c r="D59" s="387" t="s">
        <v>770</v>
      </c>
      <c r="E59" s="388" t="s">
        <v>207</v>
      </c>
      <c r="F59" s="387">
        <f t="shared" si="0"/>
        <v>1997</v>
      </c>
      <c r="G59" s="389">
        <v>35448</v>
      </c>
      <c r="H59" s="388" t="s">
        <v>639</v>
      </c>
      <c r="I59" s="390" t="s">
        <v>749</v>
      </c>
      <c r="J59" s="387" t="s">
        <v>237</v>
      </c>
      <c r="K59" s="387"/>
      <c r="L59" s="397" t="s">
        <v>792</v>
      </c>
      <c r="M59" s="387"/>
      <c r="N59" s="387"/>
      <c r="O59" s="387"/>
      <c r="P59" s="391"/>
      <c r="Q59" s="387"/>
      <c r="R59" s="386" t="s">
        <v>793</v>
      </c>
      <c r="S59" s="386"/>
      <c r="T59" s="386"/>
      <c r="U59" s="386"/>
      <c r="V59" s="386"/>
      <c r="W59" s="386"/>
      <c r="X59" s="386"/>
      <c r="Y59" s="386"/>
      <c r="Z59" s="393"/>
      <c r="AA59" s="401">
        <f t="shared" ca="1" si="1"/>
        <v>28.833333333333332</v>
      </c>
      <c r="AB59" s="395" t="e">
        <v>#REF!</v>
      </c>
      <c r="AC59" s="396"/>
    </row>
    <row r="60" spans="1:29" ht="15.75" hidden="1" customHeight="1" x14ac:dyDescent="0.25">
      <c r="A60" s="386">
        <f>+SUBTOTAL(3,$C$6:C60)</f>
        <v>0</v>
      </c>
      <c r="B60" s="387" t="s">
        <v>794</v>
      </c>
      <c r="C60" s="387" t="s">
        <v>742</v>
      </c>
      <c r="D60" s="387" t="s">
        <v>770</v>
      </c>
      <c r="E60" s="388" t="s">
        <v>207</v>
      </c>
      <c r="F60" s="387">
        <f t="shared" si="0"/>
        <v>1970</v>
      </c>
      <c r="G60" s="389">
        <v>25766</v>
      </c>
      <c r="H60" s="386" t="s">
        <v>630</v>
      </c>
      <c r="I60" s="390" t="s">
        <v>2660</v>
      </c>
      <c r="J60" s="387" t="s">
        <v>621</v>
      </c>
      <c r="K60" s="387">
        <v>0</v>
      </c>
      <c r="L60" s="387" t="s">
        <v>744</v>
      </c>
      <c r="M60" s="387" t="s">
        <v>771</v>
      </c>
      <c r="N60" s="387"/>
      <c r="O60" s="387" t="s">
        <v>227</v>
      </c>
      <c r="P60" s="391"/>
      <c r="Q60" s="387" t="s">
        <v>696</v>
      </c>
      <c r="R60" s="386" t="s">
        <v>751</v>
      </c>
      <c r="S60" s="386"/>
      <c r="T60" s="386" t="s">
        <v>636</v>
      </c>
      <c r="U60" s="386" t="s">
        <v>633</v>
      </c>
      <c r="V60" s="386"/>
      <c r="W60" s="386">
        <v>0</v>
      </c>
      <c r="X60" s="386"/>
      <c r="Y60" s="393">
        <v>36245</v>
      </c>
      <c r="Z60" s="393">
        <v>36611</v>
      </c>
      <c r="AA60" s="394">
        <f t="shared" ca="1" si="1"/>
        <v>2.3333333333333335</v>
      </c>
      <c r="AB60" s="395" t="e">
        <v>#REF!</v>
      </c>
      <c r="AC60" s="396"/>
    </row>
    <row r="61" spans="1:29" ht="15.75" hidden="1" customHeight="1" x14ac:dyDescent="0.25">
      <c r="A61" s="386">
        <f>+SUBTOTAL(3,$C$6:C61)</f>
        <v>0</v>
      </c>
      <c r="B61" s="387" t="s">
        <v>795</v>
      </c>
      <c r="C61" s="387" t="s">
        <v>742</v>
      </c>
      <c r="D61" s="387" t="s">
        <v>796</v>
      </c>
      <c r="E61" s="386" t="s">
        <v>207</v>
      </c>
      <c r="F61" s="387">
        <f t="shared" si="0"/>
        <v>1990</v>
      </c>
      <c r="G61" s="389">
        <v>33209</v>
      </c>
      <c r="H61" s="386" t="s">
        <v>639</v>
      </c>
      <c r="I61" s="390" t="s">
        <v>749</v>
      </c>
      <c r="J61" s="387" t="s">
        <v>621</v>
      </c>
      <c r="K61" s="387">
        <v>0</v>
      </c>
      <c r="L61" s="387" t="s">
        <v>744</v>
      </c>
      <c r="M61" s="387" t="s">
        <v>744</v>
      </c>
      <c r="N61" s="387"/>
      <c r="O61" s="387" t="s">
        <v>227</v>
      </c>
      <c r="P61" s="391"/>
      <c r="Q61" s="387" t="s">
        <v>696</v>
      </c>
      <c r="R61" s="386" t="s">
        <v>751</v>
      </c>
      <c r="S61" s="386"/>
      <c r="T61" s="386" t="s">
        <v>636</v>
      </c>
      <c r="U61" s="386" t="s">
        <v>714</v>
      </c>
      <c r="V61" s="386"/>
      <c r="W61" s="392" t="s">
        <v>648</v>
      </c>
      <c r="X61" s="386"/>
      <c r="Y61" s="393">
        <v>0</v>
      </c>
      <c r="Z61" s="393">
        <v>0</v>
      </c>
      <c r="AA61" s="394">
        <f t="shared" ca="1" si="1"/>
        <v>22.75</v>
      </c>
      <c r="AB61" s="395" t="e">
        <v>#REF!</v>
      </c>
      <c r="AC61" s="396"/>
    </row>
    <row r="62" spans="1:29" ht="15.75" hidden="1" customHeight="1" x14ac:dyDescent="0.25">
      <c r="A62" s="386">
        <f>+SUBTOTAL(3,$C$6:C62)</f>
        <v>0</v>
      </c>
      <c r="B62" s="387" t="s">
        <v>797</v>
      </c>
      <c r="C62" s="387" t="s">
        <v>742</v>
      </c>
      <c r="D62" s="387" t="s">
        <v>796</v>
      </c>
      <c r="E62" s="386" t="s">
        <v>206</v>
      </c>
      <c r="F62" s="387">
        <f t="shared" si="0"/>
        <v>1986</v>
      </c>
      <c r="G62" s="389">
        <v>31500</v>
      </c>
      <c r="H62" s="386" t="s">
        <v>645</v>
      </c>
      <c r="I62" s="390" t="s">
        <v>976</v>
      </c>
      <c r="J62" s="387" t="s">
        <v>621</v>
      </c>
      <c r="K62" s="387">
        <v>0</v>
      </c>
      <c r="L62" s="387" t="s">
        <v>798</v>
      </c>
      <c r="M62" s="387" t="s">
        <v>798</v>
      </c>
      <c r="N62" s="387"/>
      <c r="O62" s="387" t="s">
        <v>227</v>
      </c>
      <c r="P62" s="391"/>
      <c r="Q62" s="387"/>
      <c r="R62" s="386" t="s">
        <v>751</v>
      </c>
      <c r="S62" s="386" t="s">
        <v>799</v>
      </c>
      <c r="T62" s="386"/>
      <c r="U62" s="386"/>
      <c r="V62" s="386" t="s">
        <v>659</v>
      </c>
      <c r="W62" s="386">
        <v>0</v>
      </c>
      <c r="X62" s="386"/>
      <c r="Y62" s="393"/>
      <c r="Z62" s="393"/>
      <c r="AA62" s="394">
        <f t="shared" ca="1" si="1"/>
        <v>23</v>
      </c>
      <c r="AB62" s="395" t="e">
        <v>#REF!</v>
      </c>
      <c r="AC62" s="396"/>
    </row>
    <row r="63" spans="1:29" ht="15.75" hidden="1" customHeight="1" x14ac:dyDescent="0.25">
      <c r="A63" s="386">
        <f>+SUBTOTAL(3,$C$6:C63)</f>
        <v>0</v>
      </c>
      <c r="B63" s="387" t="s">
        <v>800</v>
      </c>
      <c r="C63" s="387" t="s">
        <v>742</v>
      </c>
      <c r="D63" s="390" t="s">
        <v>796</v>
      </c>
      <c r="E63" s="386" t="s">
        <v>206</v>
      </c>
      <c r="F63" s="387">
        <f t="shared" si="0"/>
        <v>1958</v>
      </c>
      <c r="G63" s="389">
        <v>21431</v>
      </c>
      <c r="H63" s="386" t="s">
        <v>801</v>
      </c>
      <c r="I63" s="390" t="s">
        <v>2917</v>
      </c>
      <c r="J63" s="387" t="s">
        <v>623</v>
      </c>
      <c r="K63" s="387" t="s">
        <v>802</v>
      </c>
      <c r="L63" s="387" t="s">
        <v>803</v>
      </c>
      <c r="M63" s="387" t="s">
        <v>744</v>
      </c>
      <c r="N63" s="387"/>
      <c r="O63" s="387" t="s">
        <v>744</v>
      </c>
      <c r="P63" s="391"/>
      <c r="Q63" s="387" t="s">
        <v>804</v>
      </c>
      <c r="R63" s="386" t="s">
        <v>805</v>
      </c>
      <c r="S63" s="386"/>
      <c r="T63" s="386" t="s">
        <v>636</v>
      </c>
      <c r="U63" s="386" t="s">
        <v>806</v>
      </c>
      <c r="V63" s="386"/>
      <c r="W63" s="386" t="s">
        <v>807</v>
      </c>
      <c r="X63" s="386" t="s">
        <v>763</v>
      </c>
      <c r="Y63" s="393">
        <v>35024</v>
      </c>
      <c r="Z63" s="393">
        <v>35390</v>
      </c>
      <c r="AA63" s="394">
        <f t="shared" ca="1" si="1"/>
        <v>-4.5</v>
      </c>
      <c r="AB63" s="395" t="e">
        <v>#REF!</v>
      </c>
      <c r="AC63" s="396"/>
    </row>
    <row r="64" spans="1:29" ht="15.75" hidden="1" customHeight="1" x14ac:dyDescent="0.25">
      <c r="A64" s="386">
        <f>+SUBTOTAL(3,$C$6:C64)</f>
        <v>0</v>
      </c>
      <c r="B64" s="387" t="s">
        <v>808</v>
      </c>
      <c r="C64" s="387" t="s">
        <v>742</v>
      </c>
      <c r="D64" s="387" t="s">
        <v>796</v>
      </c>
      <c r="E64" s="388" t="s">
        <v>207</v>
      </c>
      <c r="F64" s="387">
        <f t="shared" si="0"/>
        <v>1979</v>
      </c>
      <c r="G64" s="389">
        <v>29147</v>
      </c>
      <c r="H64" s="386" t="s">
        <v>630</v>
      </c>
      <c r="I64" s="390" t="s">
        <v>2660</v>
      </c>
      <c r="J64" s="387" t="s">
        <v>623</v>
      </c>
      <c r="K64" s="387">
        <v>0</v>
      </c>
      <c r="L64" s="387" t="s">
        <v>744</v>
      </c>
      <c r="M64" s="387" t="s">
        <v>744</v>
      </c>
      <c r="N64" s="387"/>
      <c r="O64" s="387" t="s">
        <v>809</v>
      </c>
      <c r="P64" s="391"/>
      <c r="Q64" s="387" t="s">
        <v>761</v>
      </c>
      <c r="R64" s="386" t="s">
        <v>805</v>
      </c>
      <c r="S64" s="386"/>
      <c r="T64" s="386" t="s">
        <v>636</v>
      </c>
      <c r="U64" s="386" t="s">
        <v>700</v>
      </c>
      <c r="V64" s="386"/>
      <c r="W64" s="392" t="s">
        <v>655</v>
      </c>
      <c r="X64" s="386" t="s">
        <v>810</v>
      </c>
      <c r="Y64" s="393">
        <v>39905</v>
      </c>
      <c r="Z64" s="393">
        <v>40270</v>
      </c>
      <c r="AA64" s="394">
        <f t="shared" ca="1" si="1"/>
        <v>11.583333333333334</v>
      </c>
      <c r="AB64" s="395" t="e">
        <v>#REF!</v>
      </c>
      <c r="AC64" s="396"/>
    </row>
    <row r="65" spans="1:30" ht="15.75" hidden="1" customHeight="1" x14ac:dyDescent="0.25">
      <c r="A65" s="386">
        <f>+SUBTOTAL(3,$C$6:C65)</f>
        <v>0</v>
      </c>
      <c r="B65" s="387" t="s">
        <v>811</v>
      </c>
      <c r="C65" s="387" t="s">
        <v>742</v>
      </c>
      <c r="D65" s="387" t="s">
        <v>796</v>
      </c>
      <c r="E65" s="386" t="s">
        <v>207</v>
      </c>
      <c r="F65" s="387">
        <f t="shared" si="0"/>
        <v>1980</v>
      </c>
      <c r="G65" s="389">
        <v>29482</v>
      </c>
      <c r="H65" s="386" t="s">
        <v>639</v>
      </c>
      <c r="I65" s="390" t="s">
        <v>749</v>
      </c>
      <c r="J65" s="387" t="s">
        <v>621</v>
      </c>
      <c r="K65" s="387">
        <v>0</v>
      </c>
      <c r="L65" s="387" t="s">
        <v>755</v>
      </c>
      <c r="M65" s="387" t="s">
        <v>779</v>
      </c>
      <c r="N65" s="387"/>
      <c r="O65" s="387" t="s">
        <v>227</v>
      </c>
      <c r="P65" s="391"/>
      <c r="Q65" s="387" t="s">
        <v>696</v>
      </c>
      <c r="R65" s="386" t="s">
        <v>751</v>
      </c>
      <c r="S65" s="386"/>
      <c r="T65" s="386" t="s">
        <v>636</v>
      </c>
      <c r="U65" s="386"/>
      <c r="V65" s="386"/>
      <c r="W65" s="392" t="s">
        <v>655</v>
      </c>
      <c r="X65" s="386"/>
      <c r="Y65" s="393"/>
      <c r="Z65" s="393"/>
      <c r="AA65" s="394">
        <f t="shared" ca="1" si="1"/>
        <v>12.5</v>
      </c>
      <c r="AB65" s="395" t="e">
        <v>#REF!</v>
      </c>
      <c r="AC65" s="396"/>
    </row>
    <row r="66" spans="1:30" ht="15.75" hidden="1" customHeight="1" x14ac:dyDescent="0.25">
      <c r="A66" s="386">
        <f>+SUBTOTAL(3,$C$6:C66)</f>
        <v>0</v>
      </c>
      <c r="B66" s="387" t="s">
        <v>812</v>
      </c>
      <c r="C66" s="387" t="s">
        <v>742</v>
      </c>
      <c r="D66" s="387" t="s">
        <v>796</v>
      </c>
      <c r="E66" s="386" t="s">
        <v>207</v>
      </c>
      <c r="F66" s="387">
        <f t="shared" si="0"/>
        <v>1976</v>
      </c>
      <c r="G66" s="389">
        <v>27806</v>
      </c>
      <c r="H66" s="386" t="s">
        <v>645</v>
      </c>
      <c r="I66" s="390" t="s">
        <v>976</v>
      </c>
      <c r="J66" s="387" t="s">
        <v>237</v>
      </c>
      <c r="K66" s="387">
        <v>0</v>
      </c>
      <c r="L66" s="387" t="s">
        <v>813</v>
      </c>
      <c r="M66" s="387">
        <v>0</v>
      </c>
      <c r="N66" s="387"/>
      <c r="O66" s="387" t="s">
        <v>227</v>
      </c>
      <c r="P66" s="391"/>
      <c r="Q66" s="387"/>
      <c r="R66" s="386" t="s">
        <v>793</v>
      </c>
      <c r="S66" s="386"/>
      <c r="T66" s="386"/>
      <c r="U66" s="386"/>
      <c r="V66" s="386"/>
      <c r="W66" s="386">
        <v>0</v>
      </c>
      <c r="X66" s="386"/>
      <c r="Y66" s="393">
        <v>41432</v>
      </c>
      <c r="Z66" s="393">
        <v>41797</v>
      </c>
      <c r="AA66" s="394">
        <f t="shared" ca="1" si="1"/>
        <v>7.916666666666667</v>
      </c>
      <c r="AB66" s="395" t="e">
        <v>#REF!</v>
      </c>
      <c r="AC66" s="396"/>
    </row>
    <row r="67" spans="1:30" s="402" customFormat="1" ht="15.75" hidden="1" customHeight="1" x14ac:dyDescent="0.25">
      <c r="A67" s="386">
        <f>+SUBTOTAL(3,$C$6:C67)</f>
        <v>0</v>
      </c>
      <c r="B67" s="387" t="s">
        <v>814</v>
      </c>
      <c r="C67" s="387" t="s">
        <v>742</v>
      </c>
      <c r="D67" s="387" t="s">
        <v>796</v>
      </c>
      <c r="E67" s="388" t="s">
        <v>207</v>
      </c>
      <c r="F67" s="387">
        <f t="shared" si="0"/>
        <v>1985</v>
      </c>
      <c r="G67" s="389">
        <v>31093</v>
      </c>
      <c r="H67" s="386" t="s">
        <v>639</v>
      </c>
      <c r="I67" s="390" t="s">
        <v>749</v>
      </c>
      <c r="J67" s="387" t="s">
        <v>621</v>
      </c>
      <c r="K67" s="387">
        <v>0</v>
      </c>
      <c r="L67" s="387" t="s">
        <v>744</v>
      </c>
      <c r="M67" s="387" t="s">
        <v>744</v>
      </c>
      <c r="N67" s="387"/>
      <c r="O67" s="387" t="s">
        <v>227</v>
      </c>
      <c r="P67" s="391"/>
      <c r="Q67" s="387" t="s">
        <v>696</v>
      </c>
      <c r="R67" s="386" t="s">
        <v>751</v>
      </c>
      <c r="S67" s="386"/>
      <c r="T67" s="386" t="s">
        <v>636</v>
      </c>
      <c r="U67" s="386" t="s">
        <v>714</v>
      </c>
      <c r="V67" s="386"/>
      <c r="W67" s="386">
        <v>0</v>
      </c>
      <c r="X67" s="386"/>
      <c r="Y67" s="393">
        <v>39083</v>
      </c>
      <c r="Z67" s="393">
        <v>39448</v>
      </c>
      <c r="AA67" s="394">
        <f t="shared" ca="1" si="1"/>
        <v>16.916666666666668</v>
      </c>
      <c r="AB67" s="395" t="e">
        <v>#REF!</v>
      </c>
      <c r="AC67" s="396"/>
      <c r="AD67" s="374"/>
    </row>
    <row r="68" spans="1:30" ht="15.75" hidden="1" customHeight="1" x14ac:dyDescent="0.25">
      <c r="A68" s="386">
        <f>+SUBTOTAL(3,$C$6:C68)</f>
        <v>0</v>
      </c>
      <c r="B68" s="387" t="s">
        <v>815</v>
      </c>
      <c r="C68" s="387" t="s">
        <v>742</v>
      </c>
      <c r="D68" s="387" t="s">
        <v>796</v>
      </c>
      <c r="E68" s="388" t="s">
        <v>207</v>
      </c>
      <c r="F68" s="387">
        <f t="shared" si="0"/>
        <v>1985</v>
      </c>
      <c r="G68" s="389">
        <v>31192</v>
      </c>
      <c r="H68" s="386" t="s">
        <v>645</v>
      </c>
      <c r="I68" s="390" t="s">
        <v>976</v>
      </c>
      <c r="J68" s="387" t="s">
        <v>237</v>
      </c>
      <c r="K68" s="387">
        <v>0</v>
      </c>
      <c r="L68" s="387" t="s">
        <v>803</v>
      </c>
      <c r="M68" s="387">
        <v>0</v>
      </c>
      <c r="N68" s="387"/>
      <c r="O68" s="387" t="s">
        <v>227</v>
      </c>
      <c r="P68" s="391"/>
      <c r="Q68" s="387"/>
      <c r="R68" s="386" t="s">
        <v>793</v>
      </c>
      <c r="S68" s="386"/>
      <c r="T68" s="386"/>
      <c r="U68" s="386"/>
      <c r="V68" s="386" t="s">
        <v>659</v>
      </c>
      <c r="W68" s="386">
        <v>0</v>
      </c>
      <c r="X68" s="386"/>
      <c r="Y68" s="393"/>
      <c r="Z68" s="393"/>
      <c r="AA68" s="394">
        <f t="shared" ca="1" si="1"/>
        <v>17.166666666666668</v>
      </c>
      <c r="AB68" s="395" t="e">
        <v>#REF!</v>
      </c>
      <c r="AC68" s="396"/>
    </row>
    <row r="69" spans="1:30" ht="15.75" hidden="1" customHeight="1" x14ac:dyDescent="0.25">
      <c r="A69" s="386">
        <f>+SUBTOTAL(3,$C$6:C69)</f>
        <v>0</v>
      </c>
      <c r="B69" s="387" t="s">
        <v>816</v>
      </c>
      <c r="C69" s="387" t="s">
        <v>742</v>
      </c>
      <c r="D69" s="387" t="s">
        <v>796</v>
      </c>
      <c r="E69" s="388" t="s">
        <v>207</v>
      </c>
      <c r="F69" s="387">
        <f t="shared" si="0"/>
        <v>1994</v>
      </c>
      <c r="G69" s="389">
        <v>34657</v>
      </c>
      <c r="H69" s="386" t="s">
        <v>639</v>
      </c>
      <c r="I69" s="390" t="s">
        <v>749</v>
      </c>
      <c r="J69" s="387" t="s">
        <v>621</v>
      </c>
      <c r="K69" s="387">
        <v>0</v>
      </c>
      <c r="L69" s="387" t="s">
        <v>789</v>
      </c>
      <c r="M69" s="387" t="s">
        <v>744</v>
      </c>
      <c r="N69" s="387"/>
      <c r="O69" s="387">
        <v>0</v>
      </c>
      <c r="P69" s="391"/>
      <c r="Q69" s="387"/>
      <c r="R69" s="393" t="s">
        <v>776</v>
      </c>
      <c r="S69" s="386"/>
      <c r="T69" s="386"/>
      <c r="U69" s="386"/>
      <c r="V69" s="386"/>
      <c r="W69" s="386">
        <v>0</v>
      </c>
      <c r="X69" s="386"/>
      <c r="Y69" s="393">
        <v>0</v>
      </c>
      <c r="Z69" s="393" t="s">
        <v>636</v>
      </c>
      <c r="AA69" s="394">
        <f t="shared" ca="1" si="1"/>
        <v>26.666666666666668</v>
      </c>
      <c r="AB69" s="395" t="e">
        <v>#REF!</v>
      </c>
      <c r="AC69" s="396"/>
    </row>
    <row r="70" spans="1:30" ht="15.75" hidden="1" customHeight="1" x14ac:dyDescent="0.25">
      <c r="A70" s="386">
        <f>+SUBTOTAL(3,$C$6:C70)</f>
        <v>0</v>
      </c>
      <c r="B70" s="387" t="s">
        <v>817</v>
      </c>
      <c r="C70" s="387" t="s">
        <v>742</v>
      </c>
      <c r="D70" s="387" t="s">
        <v>796</v>
      </c>
      <c r="E70" s="386" t="s">
        <v>207</v>
      </c>
      <c r="F70" s="387">
        <f t="shared" ref="F70:F133" si="2">YEAR(G70)</f>
        <v>1991</v>
      </c>
      <c r="G70" s="389">
        <v>33417</v>
      </c>
      <c r="H70" s="386" t="s">
        <v>645</v>
      </c>
      <c r="I70" s="390" t="s">
        <v>976</v>
      </c>
      <c r="J70" s="387" t="s">
        <v>237</v>
      </c>
      <c r="K70" s="387"/>
      <c r="L70" s="387" t="s">
        <v>818</v>
      </c>
      <c r="M70" s="387">
        <v>0</v>
      </c>
      <c r="N70" s="387"/>
      <c r="O70" s="387">
        <v>0</v>
      </c>
      <c r="P70" s="391"/>
      <c r="Q70" s="387"/>
      <c r="R70" s="386" t="s">
        <v>793</v>
      </c>
      <c r="S70" s="386"/>
      <c r="T70" s="386"/>
      <c r="U70" s="386"/>
      <c r="V70" s="386" t="s">
        <v>659</v>
      </c>
      <c r="W70" s="386"/>
      <c r="X70" s="386"/>
      <c r="Y70" s="393">
        <v>41460</v>
      </c>
      <c r="Z70" s="393">
        <v>41825</v>
      </c>
      <c r="AA70" s="394">
        <f t="shared" ref="AA70:AA86" ca="1" si="3">IF(E70="nữ",660-DATEDIF(G70,TODAY(),"m"),720-DATEDIF(G70,TODAY(),"m"))/12</f>
        <v>23.25</v>
      </c>
      <c r="AB70" s="395" t="e">
        <v>#REF!</v>
      </c>
      <c r="AC70" s="396"/>
    </row>
    <row r="71" spans="1:30" ht="15.75" hidden="1" customHeight="1" x14ac:dyDescent="0.25">
      <c r="A71" s="386">
        <f>+SUBTOTAL(3,$C$6:C71)</f>
        <v>0</v>
      </c>
      <c r="B71" s="387" t="s">
        <v>819</v>
      </c>
      <c r="C71" s="387" t="s">
        <v>742</v>
      </c>
      <c r="D71" s="387" t="s">
        <v>796</v>
      </c>
      <c r="E71" s="388" t="s">
        <v>207</v>
      </c>
      <c r="F71" s="387">
        <f t="shared" si="2"/>
        <v>1971</v>
      </c>
      <c r="G71" s="389">
        <v>26165</v>
      </c>
      <c r="H71" s="386" t="s">
        <v>630</v>
      </c>
      <c r="I71" s="390" t="s">
        <v>2660</v>
      </c>
      <c r="J71" s="387" t="s">
        <v>621</v>
      </c>
      <c r="K71" s="387">
        <v>0</v>
      </c>
      <c r="L71" s="387" t="s">
        <v>744</v>
      </c>
      <c r="M71" s="387" t="s">
        <v>744</v>
      </c>
      <c r="N71" s="387"/>
      <c r="O71" s="387" t="s">
        <v>227</v>
      </c>
      <c r="P71" s="391"/>
      <c r="Q71" s="387" t="s">
        <v>696</v>
      </c>
      <c r="R71" s="386" t="s">
        <v>751</v>
      </c>
      <c r="S71" s="386"/>
      <c r="T71" s="386" t="s">
        <v>636</v>
      </c>
      <c r="U71" s="386" t="s">
        <v>633</v>
      </c>
      <c r="V71" s="386"/>
      <c r="W71" s="386">
        <v>0</v>
      </c>
      <c r="X71" s="386"/>
      <c r="Y71" s="393">
        <v>36420</v>
      </c>
      <c r="Z71" s="393">
        <v>36786</v>
      </c>
      <c r="AA71" s="394">
        <f t="shared" ca="1" si="3"/>
        <v>3.4166666666666665</v>
      </c>
      <c r="AB71" s="395" t="e">
        <v>#REF!</v>
      </c>
      <c r="AC71" s="396"/>
    </row>
    <row r="72" spans="1:30" ht="15.75" hidden="1" customHeight="1" x14ac:dyDescent="0.25">
      <c r="A72" s="386">
        <f>+SUBTOTAL(3,$C$6:C72)</f>
        <v>0</v>
      </c>
      <c r="B72" s="387" t="s">
        <v>820</v>
      </c>
      <c r="C72" s="387" t="s">
        <v>742</v>
      </c>
      <c r="D72" s="387" t="s">
        <v>821</v>
      </c>
      <c r="E72" s="386" t="s">
        <v>207</v>
      </c>
      <c r="F72" s="387">
        <f t="shared" si="2"/>
        <v>1975</v>
      </c>
      <c r="G72" s="389">
        <v>27514</v>
      </c>
      <c r="H72" s="386" t="s">
        <v>639</v>
      </c>
      <c r="I72" s="390" t="s">
        <v>749</v>
      </c>
      <c r="J72" s="387" t="s">
        <v>621</v>
      </c>
      <c r="K72" s="387">
        <v>0</v>
      </c>
      <c r="L72" s="387" t="s">
        <v>756</v>
      </c>
      <c r="M72" s="387" t="s">
        <v>822</v>
      </c>
      <c r="N72" s="387"/>
      <c r="O72" s="387" t="s">
        <v>227</v>
      </c>
      <c r="P72" s="391"/>
      <c r="Q72" s="387" t="s">
        <v>696</v>
      </c>
      <c r="R72" s="386" t="s">
        <v>751</v>
      </c>
      <c r="S72" s="386"/>
      <c r="T72" s="386" t="s">
        <v>636</v>
      </c>
      <c r="U72" s="386"/>
      <c r="V72" s="386"/>
      <c r="W72" s="392" t="s">
        <v>648</v>
      </c>
      <c r="X72" s="386"/>
      <c r="Y72" s="393"/>
      <c r="Z72" s="393"/>
      <c r="AA72" s="394">
        <f t="shared" ca="1" si="3"/>
        <v>7.083333333333333</v>
      </c>
      <c r="AB72" s="395" t="e">
        <v>#REF!</v>
      </c>
      <c r="AC72" s="396"/>
    </row>
    <row r="73" spans="1:30" ht="15.75" hidden="1" customHeight="1" x14ac:dyDescent="0.25">
      <c r="A73" s="386">
        <f>+SUBTOTAL(3,$C$6:C73)</f>
        <v>0</v>
      </c>
      <c r="B73" s="387" t="s">
        <v>823</v>
      </c>
      <c r="C73" s="387" t="s">
        <v>742</v>
      </c>
      <c r="D73" s="387" t="s">
        <v>821</v>
      </c>
      <c r="E73" s="388" t="s">
        <v>206</v>
      </c>
      <c r="F73" s="387">
        <f t="shared" si="2"/>
        <v>1976</v>
      </c>
      <c r="G73" s="389">
        <v>27760</v>
      </c>
      <c r="H73" s="386" t="s">
        <v>639</v>
      </c>
      <c r="I73" s="390" t="s">
        <v>749</v>
      </c>
      <c r="J73" s="387" t="s">
        <v>621</v>
      </c>
      <c r="K73" s="387">
        <v>0</v>
      </c>
      <c r="L73" s="387" t="s">
        <v>824</v>
      </c>
      <c r="M73" s="387" t="s">
        <v>822</v>
      </c>
      <c r="N73" s="387"/>
      <c r="O73" s="387" t="s">
        <v>227</v>
      </c>
      <c r="P73" s="391"/>
      <c r="Q73" s="387" t="s">
        <v>696</v>
      </c>
      <c r="R73" s="386" t="s">
        <v>751</v>
      </c>
      <c r="S73" s="386"/>
      <c r="T73" s="386" t="s">
        <v>636</v>
      </c>
      <c r="U73" s="386" t="s">
        <v>714</v>
      </c>
      <c r="V73" s="386"/>
      <c r="W73" s="392" t="s">
        <v>648</v>
      </c>
      <c r="X73" s="386"/>
      <c r="Y73" s="393"/>
      <c r="Z73" s="393"/>
      <c r="AA73" s="394">
        <f t="shared" ca="1" si="3"/>
        <v>12.833333333333334</v>
      </c>
      <c r="AB73" s="395" t="e">
        <v>#REF!</v>
      </c>
      <c r="AC73" s="396"/>
    </row>
    <row r="74" spans="1:30" ht="15.75" hidden="1" customHeight="1" x14ac:dyDescent="0.25">
      <c r="A74" s="386">
        <f>+SUBTOTAL(3,$C$6:C74)</f>
        <v>0</v>
      </c>
      <c r="B74" s="387" t="s">
        <v>825</v>
      </c>
      <c r="C74" s="387" t="s">
        <v>742</v>
      </c>
      <c r="D74" s="387" t="s">
        <v>821</v>
      </c>
      <c r="E74" s="386" t="s">
        <v>207</v>
      </c>
      <c r="F74" s="387">
        <f t="shared" si="2"/>
        <v>1981</v>
      </c>
      <c r="G74" s="389">
        <v>29606</v>
      </c>
      <c r="H74" s="386" t="s">
        <v>630</v>
      </c>
      <c r="I74" s="390" t="s">
        <v>2660</v>
      </c>
      <c r="J74" s="387" t="s">
        <v>623</v>
      </c>
      <c r="K74" s="387">
        <v>0</v>
      </c>
      <c r="L74" s="387" t="s">
        <v>756</v>
      </c>
      <c r="M74" s="387" t="s">
        <v>755</v>
      </c>
      <c r="N74" s="387"/>
      <c r="O74" s="387" t="s">
        <v>744</v>
      </c>
      <c r="P74" s="391"/>
      <c r="Q74" s="387" t="s">
        <v>696</v>
      </c>
      <c r="R74" s="386" t="s">
        <v>758</v>
      </c>
      <c r="S74" s="386"/>
      <c r="T74" s="386" t="s">
        <v>636</v>
      </c>
      <c r="U74" s="386" t="s">
        <v>700</v>
      </c>
      <c r="V74" s="386"/>
      <c r="W74" s="392" t="s">
        <v>826</v>
      </c>
      <c r="X74" s="386"/>
      <c r="Y74" s="393">
        <v>40862</v>
      </c>
      <c r="Z74" s="393">
        <v>41228</v>
      </c>
      <c r="AA74" s="394">
        <f t="shared" ca="1" si="3"/>
        <v>12.833333333333334</v>
      </c>
      <c r="AB74" s="395" t="e">
        <v>#REF!</v>
      </c>
      <c r="AC74" s="396"/>
    </row>
    <row r="75" spans="1:30" ht="15.75" hidden="1" customHeight="1" x14ac:dyDescent="0.25">
      <c r="A75" s="386">
        <f>+SUBTOTAL(3,$C$6:C75)</f>
        <v>0</v>
      </c>
      <c r="B75" s="387" t="s">
        <v>827</v>
      </c>
      <c r="C75" s="387" t="s">
        <v>742</v>
      </c>
      <c r="D75" s="387" t="s">
        <v>821</v>
      </c>
      <c r="E75" s="388" t="s">
        <v>206</v>
      </c>
      <c r="F75" s="387">
        <f t="shared" si="2"/>
        <v>1968</v>
      </c>
      <c r="G75" s="389">
        <v>25156</v>
      </c>
      <c r="H75" s="386" t="s">
        <v>639</v>
      </c>
      <c r="I75" s="390" t="s">
        <v>749</v>
      </c>
      <c r="J75" s="387" t="s">
        <v>621</v>
      </c>
      <c r="K75" s="387">
        <v>0</v>
      </c>
      <c r="L75" s="387" t="s">
        <v>755</v>
      </c>
      <c r="M75" s="387" t="s">
        <v>756</v>
      </c>
      <c r="N75" s="387"/>
      <c r="O75" s="387" t="s">
        <v>227</v>
      </c>
      <c r="P75" s="391"/>
      <c r="Q75" s="387" t="s">
        <v>696</v>
      </c>
      <c r="R75" s="386" t="s">
        <v>828</v>
      </c>
      <c r="S75" s="386"/>
      <c r="T75" s="386" t="s">
        <v>636</v>
      </c>
      <c r="U75" s="386"/>
      <c r="V75" s="386"/>
      <c r="W75" s="392" t="s">
        <v>655</v>
      </c>
      <c r="X75" s="386"/>
      <c r="Y75" s="393"/>
      <c r="Z75" s="393"/>
      <c r="AA75" s="394">
        <f t="shared" ca="1" si="3"/>
        <v>5.666666666666667</v>
      </c>
      <c r="AB75" s="395" t="e">
        <v>#REF!</v>
      </c>
      <c r="AC75" s="396"/>
    </row>
    <row r="76" spans="1:30" ht="15.75" hidden="1" customHeight="1" x14ac:dyDescent="0.25">
      <c r="A76" s="386">
        <f>+SUBTOTAL(3,$C$6:C76)</f>
        <v>0</v>
      </c>
      <c r="B76" s="387" t="s">
        <v>829</v>
      </c>
      <c r="C76" s="387" t="s">
        <v>742</v>
      </c>
      <c r="D76" s="387" t="s">
        <v>821</v>
      </c>
      <c r="E76" s="388" t="s">
        <v>207</v>
      </c>
      <c r="F76" s="387">
        <f t="shared" si="2"/>
        <v>1975</v>
      </c>
      <c r="G76" s="389">
        <v>27707</v>
      </c>
      <c r="H76" s="386" t="s">
        <v>639</v>
      </c>
      <c r="I76" s="390" t="s">
        <v>749</v>
      </c>
      <c r="J76" s="387" t="s">
        <v>621</v>
      </c>
      <c r="K76" s="387">
        <v>0</v>
      </c>
      <c r="L76" s="387" t="s">
        <v>755</v>
      </c>
      <c r="M76" s="387" t="s">
        <v>830</v>
      </c>
      <c r="N76" s="387"/>
      <c r="O76" s="387" t="s">
        <v>227</v>
      </c>
      <c r="P76" s="391"/>
      <c r="Q76" s="387" t="s">
        <v>696</v>
      </c>
      <c r="R76" s="386" t="s">
        <v>828</v>
      </c>
      <c r="S76" s="386"/>
      <c r="T76" s="386" t="s">
        <v>636</v>
      </c>
      <c r="U76" s="386"/>
      <c r="V76" s="386"/>
      <c r="W76" s="386">
        <v>0</v>
      </c>
      <c r="X76" s="386"/>
      <c r="Y76" s="393"/>
      <c r="Z76" s="393"/>
      <c r="AA76" s="394">
        <f t="shared" ca="1" si="3"/>
        <v>7.666666666666667</v>
      </c>
      <c r="AB76" s="395" t="e">
        <v>#REF!</v>
      </c>
      <c r="AC76" s="396"/>
    </row>
    <row r="77" spans="1:30" ht="15.75" hidden="1" customHeight="1" x14ac:dyDescent="0.25">
      <c r="A77" s="386">
        <f>+SUBTOTAL(3,$C$6:C77)</f>
        <v>0</v>
      </c>
      <c r="B77" s="387" t="s">
        <v>831</v>
      </c>
      <c r="C77" s="387" t="s">
        <v>742</v>
      </c>
      <c r="D77" s="387" t="s">
        <v>821</v>
      </c>
      <c r="E77" s="388" t="s">
        <v>207</v>
      </c>
      <c r="F77" s="387">
        <f t="shared" si="2"/>
        <v>1978</v>
      </c>
      <c r="G77" s="389">
        <v>28676</v>
      </c>
      <c r="H77" s="386" t="s">
        <v>639</v>
      </c>
      <c r="I77" s="390" t="s">
        <v>749</v>
      </c>
      <c r="J77" s="387" t="s">
        <v>621</v>
      </c>
      <c r="K77" s="387">
        <v>0</v>
      </c>
      <c r="L77" s="387" t="s">
        <v>832</v>
      </c>
      <c r="M77" s="387" t="s">
        <v>822</v>
      </c>
      <c r="N77" s="387"/>
      <c r="O77" s="387" t="s">
        <v>227</v>
      </c>
      <c r="P77" s="391"/>
      <c r="Q77" s="387" t="s">
        <v>696</v>
      </c>
      <c r="R77" s="386" t="s">
        <v>751</v>
      </c>
      <c r="S77" s="386"/>
      <c r="T77" s="386" t="s">
        <v>636</v>
      </c>
      <c r="U77" s="386"/>
      <c r="V77" s="386"/>
      <c r="W77" s="386">
        <v>0</v>
      </c>
      <c r="X77" s="386"/>
      <c r="Y77" s="393"/>
      <c r="Z77" s="393"/>
      <c r="AA77" s="394">
        <f t="shared" ca="1" si="3"/>
        <v>10.333333333333334</v>
      </c>
      <c r="AB77" s="395" t="e">
        <v>#REF!</v>
      </c>
      <c r="AC77" s="396"/>
    </row>
    <row r="78" spans="1:30" ht="15.75" hidden="1" customHeight="1" x14ac:dyDescent="0.25">
      <c r="A78" s="386">
        <f>+SUBTOTAL(3,$C$6:C78)</f>
        <v>0</v>
      </c>
      <c r="B78" s="387" t="s">
        <v>833</v>
      </c>
      <c r="C78" s="387" t="s">
        <v>742</v>
      </c>
      <c r="D78" s="387" t="s">
        <v>821</v>
      </c>
      <c r="E78" s="388" t="s">
        <v>207</v>
      </c>
      <c r="F78" s="387">
        <f t="shared" si="2"/>
        <v>1978</v>
      </c>
      <c r="G78" s="389">
        <v>28743</v>
      </c>
      <c r="H78" s="386" t="s">
        <v>639</v>
      </c>
      <c r="I78" s="390" t="s">
        <v>749</v>
      </c>
      <c r="J78" s="387" t="s">
        <v>621</v>
      </c>
      <c r="K78" s="387">
        <v>0</v>
      </c>
      <c r="L78" s="387" t="s">
        <v>744</v>
      </c>
      <c r="M78" s="387" t="s">
        <v>744</v>
      </c>
      <c r="N78" s="387"/>
      <c r="O78" s="387" t="s">
        <v>227</v>
      </c>
      <c r="P78" s="391"/>
      <c r="Q78" s="387" t="s">
        <v>696</v>
      </c>
      <c r="R78" s="386" t="s">
        <v>751</v>
      </c>
      <c r="S78" s="386"/>
      <c r="T78" s="386" t="s">
        <v>636</v>
      </c>
      <c r="U78" s="386"/>
      <c r="V78" s="386"/>
      <c r="W78" s="386">
        <v>0</v>
      </c>
      <c r="X78" s="386"/>
      <c r="Y78" s="393"/>
      <c r="Z78" s="393"/>
      <c r="AA78" s="394">
        <f t="shared" ca="1" si="3"/>
        <v>10.5</v>
      </c>
      <c r="AB78" s="395" t="e">
        <v>#REF!</v>
      </c>
      <c r="AC78" s="396"/>
    </row>
    <row r="79" spans="1:30" ht="15.75" hidden="1" customHeight="1" x14ac:dyDescent="0.25">
      <c r="A79" s="386">
        <f>+SUBTOTAL(3,$C$6:C79)</f>
        <v>0</v>
      </c>
      <c r="B79" s="387" t="s">
        <v>834</v>
      </c>
      <c r="C79" s="387" t="s">
        <v>742</v>
      </c>
      <c r="D79" s="387" t="s">
        <v>821</v>
      </c>
      <c r="E79" s="386" t="s">
        <v>207</v>
      </c>
      <c r="F79" s="387">
        <f t="shared" si="2"/>
        <v>1974</v>
      </c>
      <c r="G79" s="389">
        <v>27164</v>
      </c>
      <c r="H79" s="386" t="s">
        <v>639</v>
      </c>
      <c r="I79" s="390" t="s">
        <v>749</v>
      </c>
      <c r="J79" s="387" t="s">
        <v>621</v>
      </c>
      <c r="K79" s="387">
        <v>0</v>
      </c>
      <c r="L79" s="387" t="s">
        <v>755</v>
      </c>
      <c r="M79" s="387" t="s">
        <v>830</v>
      </c>
      <c r="N79" s="387"/>
      <c r="O79" s="387" t="s">
        <v>227</v>
      </c>
      <c r="P79" s="391"/>
      <c r="Q79" s="387" t="s">
        <v>696</v>
      </c>
      <c r="R79" s="386" t="s">
        <v>828</v>
      </c>
      <c r="S79" s="386"/>
      <c r="T79" s="386" t="s">
        <v>636</v>
      </c>
      <c r="U79" s="386"/>
      <c r="V79" s="386"/>
      <c r="W79" s="386">
        <v>0</v>
      </c>
      <c r="X79" s="386"/>
      <c r="Y79" s="393"/>
      <c r="Z79" s="393"/>
      <c r="AA79" s="394">
        <f t="shared" ca="1" si="3"/>
        <v>6.166666666666667</v>
      </c>
      <c r="AB79" s="395" t="e">
        <v>#REF!</v>
      </c>
      <c r="AC79" s="396"/>
    </row>
    <row r="80" spans="1:30" ht="15.75" hidden="1" customHeight="1" x14ac:dyDescent="0.25">
      <c r="A80" s="386">
        <f>+SUBTOTAL(3,$C$6:C80)</f>
        <v>0</v>
      </c>
      <c r="B80" s="387" t="s">
        <v>835</v>
      </c>
      <c r="C80" s="387" t="s">
        <v>742</v>
      </c>
      <c r="D80" s="387" t="s">
        <v>821</v>
      </c>
      <c r="E80" s="388" t="s">
        <v>207</v>
      </c>
      <c r="F80" s="387">
        <f t="shared" si="2"/>
        <v>1982</v>
      </c>
      <c r="G80" s="389">
        <v>30149</v>
      </c>
      <c r="H80" s="386" t="s">
        <v>639</v>
      </c>
      <c r="I80" s="390" t="s">
        <v>749</v>
      </c>
      <c r="J80" s="387" t="s">
        <v>621</v>
      </c>
      <c r="K80" s="387">
        <v>0</v>
      </c>
      <c r="L80" s="387" t="s">
        <v>836</v>
      </c>
      <c r="M80" s="387" t="s">
        <v>744</v>
      </c>
      <c r="N80" s="387"/>
      <c r="O80" s="387" t="s">
        <v>227</v>
      </c>
      <c r="P80" s="391"/>
      <c r="Q80" s="387" t="s">
        <v>696</v>
      </c>
      <c r="R80" s="386" t="s">
        <v>751</v>
      </c>
      <c r="S80" s="386"/>
      <c r="T80" s="386" t="s">
        <v>636</v>
      </c>
      <c r="U80" s="386"/>
      <c r="V80" s="386"/>
      <c r="W80" s="392" t="s">
        <v>648</v>
      </c>
      <c r="X80" s="386"/>
      <c r="Y80" s="393"/>
      <c r="Z80" s="393"/>
      <c r="AA80" s="394">
        <f t="shared" ca="1" si="3"/>
        <v>14.333333333333334</v>
      </c>
      <c r="AB80" s="395" t="e">
        <v>#REF!</v>
      </c>
      <c r="AC80" s="396"/>
    </row>
    <row r="81" spans="1:29" ht="15.75" hidden="1" customHeight="1" x14ac:dyDescent="0.25">
      <c r="A81" s="386">
        <f>+SUBTOTAL(3,$C$6:C81)</f>
        <v>0</v>
      </c>
      <c r="B81" s="387" t="s">
        <v>837</v>
      </c>
      <c r="C81" s="387" t="s">
        <v>742</v>
      </c>
      <c r="D81" s="387" t="s">
        <v>821</v>
      </c>
      <c r="E81" s="386" t="s">
        <v>206</v>
      </c>
      <c r="F81" s="387">
        <f t="shared" si="2"/>
        <v>1973</v>
      </c>
      <c r="G81" s="389">
        <v>26837</v>
      </c>
      <c r="H81" s="386" t="s">
        <v>630</v>
      </c>
      <c r="I81" s="390" t="s">
        <v>2660</v>
      </c>
      <c r="J81" s="387" t="s">
        <v>621</v>
      </c>
      <c r="K81" s="387">
        <v>0</v>
      </c>
      <c r="L81" s="387" t="s">
        <v>755</v>
      </c>
      <c r="M81" s="387" t="s">
        <v>838</v>
      </c>
      <c r="N81" s="387"/>
      <c r="O81" s="387" t="s">
        <v>227</v>
      </c>
      <c r="P81" s="391"/>
      <c r="Q81" s="387" t="s">
        <v>696</v>
      </c>
      <c r="R81" s="386" t="s">
        <v>828</v>
      </c>
      <c r="S81" s="386"/>
      <c r="T81" s="386" t="s">
        <v>636</v>
      </c>
      <c r="U81" s="386" t="s">
        <v>633</v>
      </c>
      <c r="V81" s="386"/>
      <c r="W81" s="386">
        <v>0</v>
      </c>
      <c r="X81" s="386"/>
      <c r="Y81" s="393">
        <v>38456</v>
      </c>
      <c r="Z81" s="393">
        <v>38821</v>
      </c>
      <c r="AA81" s="394">
        <f t="shared" ca="1" si="3"/>
        <v>10.25</v>
      </c>
      <c r="AB81" s="395" t="e">
        <v>#REF!</v>
      </c>
      <c r="AC81" s="396"/>
    </row>
    <row r="82" spans="1:29" ht="15.75" hidden="1" customHeight="1" x14ac:dyDescent="0.25">
      <c r="A82" s="386">
        <f>+SUBTOTAL(3,$C$6:C82)</f>
        <v>0</v>
      </c>
      <c r="B82" s="387" t="s">
        <v>839</v>
      </c>
      <c r="C82" s="387" t="s">
        <v>742</v>
      </c>
      <c r="D82" s="387" t="s">
        <v>821</v>
      </c>
      <c r="E82" s="388" t="s">
        <v>206</v>
      </c>
      <c r="F82" s="387">
        <f t="shared" si="2"/>
        <v>1973</v>
      </c>
      <c r="G82" s="389">
        <v>26927</v>
      </c>
      <c r="H82" s="386" t="s">
        <v>639</v>
      </c>
      <c r="I82" s="390" t="s">
        <v>749</v>
      </c>
      <c r="J82" s="387" t="s">
        <v>621</v>
      </c>
      <c r="K82" s="387">
        <v>0</v>
      </c>
      <c r="L82" s="387" t="s">
        <v>755</v>
      </c>
      <c r="M82" s="387" t="s">
        <v>840</v>
      </c>
      <c r="N82" s="387"/>
      <c r="O82" s="387" t="s">
        <v>227</v>
      </c>
      <c r="P82" s="391"/>
      <c r="Q82" s="387" t="s">
        <v>696</v>
      </c>
      <c r="R82" s="386" t="s">
        <v>828</v>
      </c>
      <c r="S82" s="386"/>
      <c r="T82" s="386" t="s">
        <v>636</v>
      </c>
      <c r="U82" s="386"/>
      <c r="V82" s="386"/>
      <c r="W82" s="386">
        <v>0</v>
      </c>
      <c r="X82" s="386"/>
      <c r="Y82" s="393">
        <v>40150</v>
      </c>
      <c r="Z82" s="393">
        <v>40515</v>
      </c>
      <c r="AA82" s="394">
        <f t="shared" ca="1" si="3"/>
        <v>10.5</v>
      </c>
      <c r="AB82" s="395" t="e">
        <v>#REF!</v>
      </c>
      <c r="AC82" s="396"/>
    </row>
    <row r="83" spans="1:29" ht="15.75" hidden="1" customHeight="1" x14ac:dyDescent="0.25">
      <c r="A83" s="386">
        <f>+SUBTOTAL(3,$C$6:C83)</f>
        <v>0</v>
      </c>
      <c r="B83" s="387" t="s">
        <v>841</v>
      </c>
      <c r="C83" s="387" t="s">
        <v>742</v>
      </c>
      <c r="D83" s="387" t="s">
        <v>821</v>
      </c>
      <c r="E83" s="386" t="s">
        <v>206</v>
      </c>
      <c r="F83" s="387">
        <f t="shared" si="2"/>
        <v>1974</v>
      </c>
      <c r="G83" s="389">
        <v>27222</v>
      </c>
      <c r="H83" s="386" t="s">
        <v>639</v>
      </c>
      <c r="I83" s="390" t="s">
        <v>749</v>
      </c>
      <c r="J83" s="387" t="s">
        <v>621</v>
      </c>
      <c r="K83" s="387">
        <v>0</v>
      </c>
      <c r="L83" s="387" t="s">
        <v>755</v>
      </c>
      <c r="M83" s="387" t="s">
        <v>830</v>
      </c>
      <c r="N83" s="387"/>
      <c r="O83" s="387" t="s">
        <v>227</v>
      </c>
      <c r="P83" s="391"/>
      <c r="Q83" s="387" t="s">
        <v>696</v>
      </c>
      <c r="R83" s="386" t="s">
        <v>828</v>
      </c>
      <c r="S83" s="386"/>
      <c r="T83" s="386" t="s">
        <v>636</v>
      </c>
      <c r="U83" s="386"/>
      <c r="V83" s="386"/>
      <c r="W83" s="392" t="s">
        <v>648</v>
      </c>
      <c r="X83" s="386"/>
      <c r="Y83" s="393">
        <v>37064</v>
      </c>
      <c r="Z83" s="393">
        <v>37429</v>
      </c>
      <c r="AA83" s="394">
        <f t="shared" ca="1" si="3"/>
        <v>11.333333333333334</v>
      </c>
      <c r="AB83" s="395" t="e">
        <v>#REF!</v>
      </c>
      <c r="AC83" s="396"/>
    </row>
    <row r="84" spans="1:29" ht="15.75" hidden="1" customHeight="1" x14ac:dyDescent="0.25">
      <c r="A84" s="386">
        <f>+SUBTOTAL(3,$C$6:C84)</f>
        <v>0</v>
      </c>
      <c r="B84" s="387" t="s">
        <v>842</v>
      </c>
      <c r="C84" s="387" t="s">
        <v>742</v>
      </c>
      <c r="D84" s="387" t="s">
        <v>821</v>
      </c>
      <c r="E84" s="388" t="s">
        <v>207</v>
      </c>
      <c r="F84" s="387">
        <f t="shared" si="2"/>
        <v>1980</v>
      </c>
      <c r="G84" s="389">
        <v>29421</v>
      </c>
      <c r="H84" s="386" t="s">
        <v>639</v>
      </c>
      <c r="I84" s="390" t="s">
        <v>749</v>
      </c>
      <c r="J84" s="387" t="s">
        <v>621</v>
      </c>
      <c r="K84" s="387">
        <v>0</v>
      </c>
      <c r="L84" s="387" t="s">
        <v>836</v>
      </c>
      <c r="M84" s="387" t="s">
        <v>843</v>
      </c>
      <c r="N84" s="387"/>
      <c r="O84" s="387" t="s">
        <v>227</v>
      </c>
      <c r="P84" s="391"/>
      <c r="Q84" s="387" t="s">
        <v>696</v>
      </c>
      <c r="R84" s="386" t="s">
        <v>751</v>
      </c>
      <c r="S84" s="386"/>
      <c r="T84" s="386" t="s">
        <v>636</v>
      </c>
      <c r="U84" s="386"/>
      <c r="V84" s="386"/>
      <c r="W84" s="386" t="s">
        <v>681</v>
      </c>
      <c r="X84" s="386"/>
      <c r="Y84" s="393">
        <v>40862</v>
      </c>
      <c r="Z84" s="393">
        <v>41228</v>
      </c>
      <c r="AA84" s="394">
        <f t="shared" ca="1" si="3"/>
        <v>12.333333333333334</v>
      </c>
      <c r="AB84" s="395" t="e">
        <v>#REF!</v>
      </c>
      <c r="AC84" s="396"/>
    </row>
    <row r="85" spans="1:29" ht="15.75" hidden="1" customHeight="1" x14ac:dyDescent="0.25">
      <c r="A85" s="386">
        <f>+SUBTOTAL(3,$C$6:C85)</f>
        <v>0</v>
      </c>
      <c r="B85" s="387" t="s">
        <v>844</v>
      </c>
      <c r="C85" s="387" t="s">
        <v>742</v>
      </c>
      <c r="D85" s="387" t="s">
        <v>821</v>
      </c>
      <c r="E85" s="386" t="s">
        <v>207</v>
      </c>
      <c r="F85" s="387">
        <f t="shared" si="2"/>
        <v>1979</v>
      </c>
      <c r="G85" s="389">
        <v>29086</v>
      </c>
      <c r="H85" s="386" t="s">
        <v>639</v>
      </c>
      <c r="I85" s="390" t="s">
        <v>749</v>
      </c>
      <c r="J85" s="387" t="s">
        <v>621</v>
      </c>
      <c r="K85" s="387">
        <v>0</v>
      </c>
      <c r="L85" s="387" t="s">
        <v>832</v>
      </c>
      <c r="M85" s="387" t="s">
        <v>845</v>
      </c>
      <c r="N85" s="387"/>
      <c r="O85" s="387" t="s">
        <v>227</v>
      </c>
      <c r="P85" s="391"/>
      <c r="Q85" s="387" t="s">
        <v>696</v>
      </c>
      <c r="R85" s="393" t="s">
        <v>846</v>
      </c>
      <c r="S85" s="386"/>
      <c r="T85" s="386" t="s">
        <v>636</v>
      </c>
      <c r="U85" s="386"/>
      <c r="V85" s="386"/>
      <c r="W85" s="386">
        <v>0</v>
      </c>
      <c r="X85" s="386"/>
      <c r="Y85" s="393">
        <v>37741</v>
      </c>
      <c r="Z85" s="393">
        <v>38107</v>
      </c>
      <c r="AA85" s="394">
        <f t="shared" ca="1" si="3"/>
        <v>11.416666666666666</v>
      </c>
      <c r="AB85" s="395" t="e">
        <v>#REF!</v>
      </c>
      <c r="AC85" s="396"/>
    </row>
    <row r="86" spans="1:29" ht="15.75" hidden="1" customHeight="1" x14ac:dyDescent="0.25">
      <c r="A86" s="386">
        <f>+SUBTOTAL(3,$C$6:C86)</f>
        <v>0</v>
      </c>
      <c r="B86" s="387" t="s">
        <v>847</v>
      </c>
      <c r="C86" s="387" t="s">
        <v>742</v>
      </c>
      <c r="D86" s="387" t="s">
        <v>821</v>
      </c>
      <c r="E86" s="388" t="s">
        <v>207</v>
      </c>
      <c r="F86" s="387">
        <f t="shared" si="2"/>
        <v>1977</v>
      </c>
      <c r="G86" s="389">
        <v>28382</v>
      </c>
      <c r="H86" s="386" t="s">
        <v>639</v>
      </c>
      <c r="I86" s="390" t="s">
        <v>749</v>
      </c>
      <c r="J86" s="387" t="s">
        <v>621</v>
      </c>
      <c r="K86" s="387">
        <v>0</v>
      </c>
      <c r="L86" s="387" t="s">
        <v>778</v>
      </c>
      <c r="M86" s="387" t="s">
        <v>830</v>
      </c>
      <c r="N86" s="387"/>
      <c r="O86" s="387" t="s">
        <v>227</v>
      </c>
      <c r="P86" s="391"/>
      <c r="Q86" s="387" t="s">
        <v>696</v>
      </c>
      <c r="R86" s="386" t="s">
        <v>828</v>
      </c>
      <c r="S86" s="386"/>
      <c r="T86" s="386" t="s">
        <v>636</v>
      </c>
      <c r="U86" s="386"/>
      <c r="V86" s="386"/>
      <c r="W86" s="386" t="s">
        <v>681</v>
      </c>
      <c r="X86" s="386"/>
      <c r="Y86" s="393"/>
      <c r="Z86" s="393"/>
      <c r="AA86" s="394">
        <f t="shared" ca="1" si="3"/>
        <v>9.5</v>
      </c>
      <c r="AB86" s="395" t="e">
        <v>#REF!</v>
      </c>
      <c r="AC86" s="396"/>
    </row>
    <row r="87" spans="1:29" ht="15.75" hidden="1" customHeight="1" x14ac:dyDescent="0.25">
      <c r="A87" s="386">
        <f>+SUBTOTAL(3,$C$6:C87)</f>
        <v>0</v>
      </c>
      <c r="B87" s="387" t="s">
        <v>848</v>
      </c>
      <c r="C87" s="387" t="s">
        <v>742</v>
      </c>
      <c r="D87" s="387" t="s">
        <v>849</v>
      </c>
      <c r="E87" s="388" t="s">
        <v>207</v>
      </c>
      <c r="F87" s="387">
        <f t="shared" si="2"/>
        <v>1986</v>
      </c>
      <c r="G87" s="389">
        <v>31715</v>
      </c>
      <c r="H87" s="388" t="s">
        <v>639</v>
      </c>
      <c r="I87" s="390" t="s">
        <v>749</v>
      </c>
      <c r="J87" s="387" t="s">
        <v>621</v>
      </c>
      <c r="K87" s="387"/>
      <c r="L87" s="397" t="s">
        <v>850</v>
      </c>
      <c r="M87" s="387" t="s">
        <v>850</v>
      </c>
      <c r="N87" s="387"/>
      <c r="O87" s="387"/>
      <c r="P87" s="391"/>
      <c r="Q87" s="387"/>
      <c r="R87" s="386" t="s">
        <v>751</v>
      </c>
      <c r="S87" s="386"/>
      <c r="T87" s="386"/>
      <c r="U87" s="386"/>
      <c r="V87" s="386"/>
      <c r="W87" s="386"/>
      <c r="X87" s="386"/>
      <c r="Y87" s="386"/>
      <c r="Z87" s="393"/>
      <c r="AA87" s="401"/>
      <c r="AB87" s="395" t="e">
        <v>#REF!</v>
      </c>
      <c r="AC87" s="396"/>
    </row>
    <row r="88" spans="1:29" ht="15.75" hidden="1" customHeight="1" x14ac:dyDescent="0.25">
      <c r="A88" s="386">
        <f>+SUBTOTAL(3,$C$6:C88)</f>
        <v>0</v>
      </c>
      <c r="B88" s="387" t="s">
        <v>851</v>
      </c>
      <c r="C88" s="387" t="s">
        <v>742</v>
      </c>
      <c r="D88" s="387" t="s">
        <v>849</v>
      </c>
      <c r="E88" s="388" t="s">
        <v>207</v>
      </c>
      <c r="F88" s="387">
        <f t="shared" si="2"/>
        <v>1987</v>
      </c>
      <c r="G88" s="389">
        <v>32074</v>
      </c>
      <c r="H88" s="386" t="s">
        <v>639</v>
      </c>
      <c r="I88" s="390" t="s">
        <v>749</v>
      </c>
      <c r="J88" s="387" t="s">
        <v>621</v>
      </c>
      <c r="K88" s="387">
        <v>0</v>
      </c>
      <c r="L88" s="387" t="s">
        <v>744</v>
      </c>
      <c r="M88" s="387" t="s">
        <v>822</v>
      </c>
      <c r="N88" s="387"/>
      <c r="O88" s="387" t="s">
        <v>227</v>
      </c>
      <c r="P88" s="391"/>
      <c r="Q88" s="387" t="s">
        <v>696</v>
      </c>
      <c r="R88" s="386" t="s">
        <v>751</v>
      </c>
      <c r="S88" s="386"/>
      <c r="T88" s="386">
        <v>0</v>
      </c>
      <c r="U88" s="386" t="s">
        <v>714</v>
      </c>
      <c r="V88" s="386"/>
      <c r="W88" s="386">
        <v>0</v>
      </c>
      <c r="X88" s="386"/>
      <c r="Y88" s="393"/>
      <c r="Z88" s="393"/>
      <c r="AA88" s="394">
        <f t="shared" ref="AA88:AA151" ca="1" si="4">IF(E88="nữ",660-DATEDIF(G88,TODAY(),"m"),720-DATEDIF(G88,TODAY(),"m"))/12</f>
        <v>19.583333333333332</v>
      </c>
      <c r="AB88" s="395" t="e">
        <v>#REF!</v>
      </c>
      <c r="AC88" s="396"/>
    </row>
    <row r="89" spans="1:29" ht="15.75" hidden="1" customHeight="1" x14ac:dyDescent="0.25">
      <c r="A89" s="386">
        <f>+SUBTOTAL(3,$C$6:C89)</f>
        <v>0</v>
      </c>
      <c r="B89" s="387" t="s">
        <v>852</v>
      </c>
      <c r="C89" s="387" t="s">
        <v>742</v>
      </c>
      <c r="D89" s="387" t="s">
        <v>849</v>
      </c>
      <c r="E89" s="388" t="s">
        <v>207</v>
      </c>
      <c r="F89" s="387">
        <f t="shared" si="2"/>
        <v>1997</v>
      </c>
      <c r="G89" s="389">
        <v>35611</v>
      </c>
      <c r="H89" s="388" t="s">
        <v>639</v>
      </c>
      <c r="I89" s="390" t="s">
        <v>749</v>
      </c>
      <c r="J89" s="387" t="s">
        <v>621</v>
      </c>
      <c r="K89" s="387"/>
      <c r="L89" s="387" t="s">
        <v>789</v>
      </c>
      <c r="M89" s="387" t="s">
        <v>853</v>
      </c>
      <c r="N89" s="403">
        <v>44615</v>
      </c>
      <c r="O89" s="387"/>
      <c r="P89" s="391"/>
      <c r="Q89" s="387"/>
      <c r="R89" s="393" t="s">
        <v>776</v>
      </c>
      <c r="S89" s="386"/>
      <c r="T89" s="386"/>
      <c r="U89" s="386"/>
      <c r="V89" s="386"/>
      <c r="W89" s="386"/>
      <c r="X89" s="386"/>
      <c r="Y89" s="386"/>
      <c r="Z89" s="393"/>
      <c r="AA89" s="401">
        <f t="shared" ca="1" si="4"/>
        <v>29.25</v>
      </c>
      <c r="AB89" s="395" t="e">
        <v>#REF!</v>
      </c>
      <c r="AC89" s="396"/>
    </row>
    <row r="90" spans="1:29" ht="15.75" hidden="1" customHeight="1" x14ac:dyDescent="0.25">
      <c r="A90" s="386">
        <f>+SUBTOTAL(3,$C$6:C90)</f>
        <v>0</v>
      </c>
      <c r="B90" s="387" t="s">
        <v>854</v>
      </c>
      <c r="C90" s="387" t="s">
        <v>742</v>
      </c>
      <c r="D90" s="387" t="s">
        <v>849</v>
      </c>
      <c r="E90" s="388" t="s">
        <v>207</v>
      </c>
      <c r="F90" s="387">
        <f t="shared" si="2"/>
        <v>1974</v>
      </c>
      <c r="G90" s="389">
        <v>27312</v>
      </c>
      <c r="H90" s="386" t="s">
        <v>630</v>
      </c>
      <c r="I90" s="390" t="s">
        <v>2660</v>
      </c>
      <c r="J90" s="387" t="s">
        <v>623</v>
      </c>
      <c r="K90" s="387">
        <v>0</v>
      </c>
      <c r="L90" s="387" t="s">
        <v>744</v>
      </c>
      <c r="M90" s="387" t="s">
        <v>744</v>
      </c>
      <c r="N90" s="387"/>
      <c r="O90" s="387" t="s">
        <v>744</v>
      </c>
      <c r="P90" s="391"/>
      <c r="Q90" s="387"/>
      <c r="R90" s="386" t="s">
        <v>805</v>
      </c>
      <c r="S90" s="386"/>
      <c r="T90" s="386">
        <v>0</v>
      </c>
      <c r="U90" s="386"/>
      <c r="V90" s="386"/>
      <c r="W90" s="386">
        <v>0</v>
      </c>
      <c r="X90" s="386"/>
      <c r="Y90" s="393"/>
      <c r="Z90" s="393" t="s">
        <v>636</v>
      </c>
      <c r="AA90" s="394">
        <f t="shared" ca="1" si="4"/>
        <v>6.583333333333333</v>
      </c>
      <c r="AB90" s="395" t="e">
        <v>#REF!</v>
      </c>
      <c r="AC90" s="396"/>
    </row>
    <row r="91" spans="1:29" ht="15.75" hidden="1" customHeight="1" x14ac:dyDescent="0.25">
      <c r="A91" s="386">
        <f>+SUBTOTAL(3,$C$6:C91)</f>
        <v>0</v>
      </c>
      <c r="B91" s="387" t="s">
        <v>855</v>
      </c>
      <c r="C91" s="387" t="s">
        <v>742</v>
      </c>
      <c r="D91" s="387" t="s">
        <v>849</v>
      </c>
      <c r="E91" s="386" t="s">
        <v>207</v>
      </c>
      <c r="F91" s="387">
        <f t="shared" si="2"/>
        <v>1988</v>
      </c>
      <c r="G91" s="389">
        <v>32222</v>
      </c>
      <c r="H91" s="386" t="s">
        <v>639</v>
      </c>
      <c r="I91" s="390" t="s">
        <v>749</v>
      </c>
      <c r="J91" s="387" t="s">
        <v>623</v>
      </c>
      <c r="K91" s="387">
        <v>0</v>
      </c>
      <c r="L91" s="387" t="s">
        <v>744</v>
      </c>
      <c r="M91" s="387" t="s">
        <v>744</v>
      </c>
      <c r="N91" s="387"/>
      <c r="O91" s="387" t="s">
        <v>227</v>
      </c>
      <c r="P91" s="391"/>
      <c r="Q91" s="387"/>
      <c r="R91" s="393" t="s">
        <v>856</v>
      </c>
      <c r="S91" s="386"/>
      <c r="T91" s="386">
        <v>0</v>
      </c>
      <c r="U91" s="386"/>
      <c r="V91" s="386"/>
      <c r="W91" s="386">
        <v>0</v>
      </c>
      <c r="X91" s="386"/>
      <c r="Y91" s="393"/>
      <c r="Z91" s="393" t="s">
        <v>636</v>
      </c>
      <c r="AA91" s="394">
        <f t="shared" ca="1" si="4"/>
        <v>20</v>
      </c>
      <c r="AB91" s="395" t="e">
        <v>#REF!</v>
      </c>
      <c r="AC91" s="396"/>
    </row>
    <row r="92" spans="1:29" ht="15.75" hidden="1" customHeight="1" x14ac:dyDescent="0.25">
      <c r="A92" s="386">
        <f>+SUBTOTAL(3,$C$6:C92)</f>
        <v>0</v>
      </c>
      <c r="B92" s="387" t="s">
        <v>857</v>
      </c>
      <c r="C92" s="387" t="s">
        <v>742</v>
      </c>
      <c r="D92" s="387" t="s">
        <v>849</v>
      </c>
      <c r="E92" s="388" t="s">
        <v>207</v>
      </c>
      <c r="F92" s="387">
        <f t="shared" si="2"/>
        <v>1980</v>
      </c>
      <c r="G92" s="389">
        <v>29438</v>
      </c>
      <c r="H92" s="386" t="s">
        <v>801</v>
      </c>
      <c r="I92" s="390" t="s">
        <v>2917</v>
      </c>
      <c r="J92" s="387" t="s">
        <v>623</v>
      </c>
      <c r="K92" s="387" t="s">
        <v>802</v>
      </c>
      <c r="L92" s="387" t="s">
        <v>744</v>
      </c>
      <c r="M92" s="387" t="s">
        <v>744</v>
      </c>
      <c r="N92" s="387"/>
      <c r="O92" s="387" t="s">
        <v>744</v>
      </c>
      <c r="P92" s="391"/>
      <c r="Q92" s="387" t="s">
        <v>761</v>
      </c>
      <c r="R92" s="393" t="s">
        <v>858</v>
      </c>
      <c r="S92" s="386"/>
      <c r="T92" s="386" t="s">
        <v>636</v>
      </c>
      <c r="U92" s="386" t="s">
        <v>633</v>
      </c>
      <c r="V92" s="386"/>
      <c r="W92" s="386">
        <v>0</v>
      </c>
      <c r="X92" s="386"/>
      <c r="Y92" s="393">
        <v>37253</v>
      </c>
      <c r="Z92" s="393">
        <v>37618</v>
      </c>
      <c r="AA92" s="394">
        <f t="shared" ca="1" si="4"/>
        <v>12.416666666666666</v>
      </c>
      <c r="AB92" s="395" t="e">
        <v>#REF!</v>
      </c>
      <c r="AC92" s="396"/>
    </row>
    <row r="93" spans="1:29" ht="15.75" hidden="1" customHeight="1" x14ac:dyDescent="0.25">
      <c r="A93" s="386">
        <f>+SUBTOTAL(3,$C$6:C93)</f>
        <v>0</v>
      </c>
      <c r="B93" s="387" t="s">
        <v>859</v>
      </c>
      <c r="C93" s="387" t="s">
        <v>742</v>
      </c>
      <c r="D93" s="387"/>
      <c r="E93" s="388" t="s">
        <v>206</v>
      </c>
      <c r="F93" s="387">
        <f t="shared" si="2"/>
        <v>1992</v>
      </c>
      <c r="G93" s="389">
        <v>33836</v>
      </c>
      <c r="H93" s="386" t="s">
        <v>650</v>
      </c>
      <c r="I93" s="390" t="s">
        <v>2918</v>
      </c>
      <c r="J93" s="387" t="s">
        <v>237</v>
      </c>
      <c r="K93" s="387">
        <v>0</v>
      </c>
      <c r="L93" s="397" t="s">
        <v>860</v>
      </c>
      <c r="M93" s="387">
        <v>0</v>
      </c>
      <c r="N93" s="387"/>
      <c r="O93" s="387">
        <v>0</v>
      </c>
      <c r="P93" s="391"/>
      <c r="Q93" s="387"/>
      <c r="R93" s="386" t="s">
        <v>793</v>
      </c>
      <c r="S93" s="386"/>
      <c r="T93" s="386"/>
      <c r="U93" s="386"/>
      <c r="V93" s="386"/>
      <c r="W93" s="392" t="s">
        <v>648</v>
      </c>
      <c r="X93" s="386"/>
      <c r="Y93" s="393"/>
      <c r="Z93" s="393"/>
      <c r="AA93" s="394">
        <f t="shared" ca="1" si="4"/>
        <v>29.416666666666668</v>
      </c>
      <c r="AB93" s="395" t="e">
        <v>#REF!</v>
      </c>
      <c r="AC93" s="396"/>
    </row>
    <row r="94" spans="1:29" ht="15.75" hidden="1" customHeight="1" x14ac:dyDescent="0.25">
      <c r="A94" s="386">
        <f>+SUBTOTAL(3,$C$6:C94)</f>
        <v>0</v>
      </c>
      <c r="B94" s="387" t="s">
        <v>861</v>
      </c>
      <c r="C94" s="387" t="s">
        <v>862</v>
      </c>
      <c r="D94" s="387" t="s">
        <v>863</v>
      </c>
      <c r="E94" s="386" t="s">
        <v>206</v>
      </c>
      <c r="F94" s="387">
        <f t="shared" si="2"/>
        <v>1980</v>
      </c>
      <c r="G94" s="389">
        <v>29466</v>
      </c>
      <c r="H94" s="386" t="s">
        <v>639</v>
      </c>
      <c r="I94" s="390" t="s">
        <v>749</v>
      </c>
      <c r="J94" s="387" t="s">
        <v>621</v>
      </c>
      <c r="K94" s="387">
        <v>0</v>
      </c>
      <c r="L94" s="397" t="s">
        <v>864</v>
      </c>
      <c r="M94" s="387" t="s">
        <v>864</v>
      </c>
      <c r="N94" s="387"/>
      <c r="O94" s="387">
        <v>0</v>
      </c>
      <c r="P94" s="391"/>
      <c r="Q94" s="387"/>
      <c r="R94" s="386"/>
      <c r="S94" s="386"/>
      <c r="T94" s="386" t="s">
        <v>636</v>
      </c>
      <c r="U94" s="386"/>
      <c r="V94" s="386"/>
      <c r="W94" s="392" t="s">
        <v>648</v>
      </c>
      <c r="X94" s="386"/>
      <c r="Y94" s="393"/>
      <c r="Z94" s="393" t="s">
        <v>636</v>
      </c>
      <c r="AA94" s="394">
        <f t="shared" ca="1" si="4"/>
        <v>17.5</v>
      </c>
      <c r="AB94" s="395" t="e">
        <v>#REF!</v>
      </c>
      <c r="AC94" s="396"/>
    </row>
    <row r="95" spans="1:29" ht="15.75" hidden="1" customHeight="1" x14ac:dyDescent="0.25">
      <c r="A95" s="386">
        <f>+SUBTOTAL(3,$C$6:C95)</f>
        <v>0</v>
      </c>
      <c r="B95" s="387" t="s">
        <v>865</v>
      </c>
      <c r="C95" s="387" t="s">
        <v>862</v>
      </c>
      <c r="D95" s="387" t="s">
        <v>863</v>
      </c>
      <c r="E95" s="388" t="s">
        <v>207</v>
      </c>
      <c r="F95" s="387">
        <f t="shared" si="2"/>
        <v>1994</v>
      </c>
      <c r="G95" s="389">
        <v>34611</v>
      </c>
      <c r="H95" s="388" t="s">
        <v>639</v>
      </c>
      <c r="I95" s="390" t="s">
        <v>749</v>
      </c>
      <c r="J95" s="387" t="s">
        <v>621</v>
      </c>
      <c r="K95" s="387"/>
      <c r="L95" s="397" t="s">
        <v>866</v>
      </c>
      <c r="M95" s="387" t="s">
        <v>866</v>
      </c>
      <c r="N95" s="387"/>
      <c r="O95" s="387">
        <v>0</v>
      </c>
      <c r="P95" s="391"/>
      <c r="Q95" s="387"/>
      <c r="R95" s="393" t="s">
        <v>669</v>
      </c>
      <c r="S95" s="386"/>
      <c r="T95" s="386"/>
      <c r="U95" s="386"/>
      <c r="V95" s="386"/>
      <c r="W95" s="386"/>
      <c r="X95" s="386"/>
      <c r="Y95" s="386"/>
      <c r="Z95" s="393"/>
      <c r="AA95" s="401">
        <f t="shared" ca="1" si="4"/>
        <v>26.583333333333332</v>
      </c>
      <c r="AB95" s="395" t="e">
        <v>#REF!</v>
      </c>
      <c r="AC95" s="396"/>
    </row>
    <row r="96" spans="1:29" ht="15.75" hidden="1" customHeight="1" x14ac:dyDescent="0.25">
      <c r="A96" s="386">
        <f>+SUBTOTAL(3,$C$6:C96)</f>
        <v>0</v>
      </c>
      <c r="B96" s="387" t="s">
        <v>867</v>
      </c>
      <c r="C96" s="387" t="s">
        <v>862</v>
      </c>
      <c r="D96" s="387" t="s">
        <v>863</v>
      </c>
      <c r="E96" s="386" t="s">
        <v>207</v>
      </c>
      <c r="F96" s="387">
        <f t="shared" si="2"/>
        <v>1983</v>
      </c>
      <c r="G96" s="389">
        <v>30391</v>
      </c>
      <c r="H96" s="386" t="s">
        <v>639</v>
      </c>
      <c r="I96" s="390" t="s">
        <v>749</v>
      </c>
      <c r="J96" s="387" t="s">
        <v>621</v>
      </c>
      <c r="K96" s="387">
        <v>0</v>
      </c>
      <c r="L96" s="387" t="s">
        <v>868</v>
      </c>
      <c r="M96" s="387" t="s">
        <v>869</v>
      </c>
      <c r="N96" s="387"/>
      <c r="O96" s="387" t="s">
        <v>227</v>
      </c>
      <c r="P96" s="391"/>
      <c r="Q96" s="387"/>
      <c r="R96" s="386">
        <v>0</v>
      </c>
      <c r="S96" s="386"/>
      <c r="T96" s="386" t="s">
        <v>636</v>
      </c>
      <c r="U96" s="386"/>
      <c r="V96" s="386"/>
      <c r="W96" s="392" t="s">
        <v>648</v>
      </c>
      <c r="X96" s="386"/>
      <c r="Y96" s="393"/>
      <c r="Z96" s="393" t="s">
        <v>636</v>
      </c>
      <c r="AA96" s="394">
        <f t="shared" ca="1" si="4"/>
        <v>15</v>
      </c>
      <c r="AB96" s="395" t="e">
        <v>#REF!</v>
      </c>
      <c r="AC96" s="396"/>
    </row>
    <row r="97" spans="1:29" ht="15.75" hidden="1" customHeight="1" x14ac:dyDescent="0.25">
      <c r="A97" s="386">
        <f>+SUBTOTAL(3,$C$6:C97)</f>
        <v>0</v>
      </c>
      <c r="B97" s="387" t="s">
        <v>870</v>
      </c>
      <c r="C97" s="387" t="s">
        <v>862</v>
      </c>
      <c r="D97" s="387" t="s">
        <v>863</v>
      </c>
      <c r="E97" s="388" t="s">
        <v>207</v>
      </c>
      <c r="F97" s="387">
        <f t="shared" si="2"/>
        <v>1984</v>
      </c>
      <c r="G97" s="389">
        <v>30948</v>
      </c>
      <c r="H97" s="386" t="s">
        <v>639</v>
      </c>
      <c r="I97" s="390" t="s">
        <v>749</v>
      </c>
      <c r="J97" s="387" t="s">
        <v>621</v>
      </c>
      <c r="K97" s="387">
        <v>0</v>
      </c>
      <c r="L97" s="387" t="s">
        <v>871</v>
      </c>
      <c r="M97" s="387" t="s">
        <v>872</v>
      </c>
      <c r="N97" s="387"/>
      <c r="O97" s="387" t="s">
        <v>227</v>
      </c>
      <c r="P97" s="391"/>
      <c r="Q97" s="387"/>
      <c r="R97" s="393" t="s">
        <v>730</v>
      </c>
      <c r="S97" s="386" t="s">
        <v>746</v>
      </c>
      <c r="T97" s="386">
        <v>0</v>
      </c>
      <c r="U97" s="386" t="s">
        <v>714</v>
      </c>
      <c r="V97" s="386"/>
      <c r="W97" s="386">
        <v>0</v>
      </c>
      <c r="X97" s="386"/>
      <c r="Y97" s="393"/>
      <c r="Z97" s="393"/>
      <c r="AA97" s="394">
        <f t="shared" ca="1" si="4"/>
        <v>16.5</v>
      </c>
      <c r="AB97" s="395" t="e">
        <v>#REF!</v>
      </c>
      <c r="AC97" s="396"/>
    </row>
    <row r="98" spans="1:29" ht="15.75" hidden="1" customHeight="1" x14ac:dyDescent="0.25">
      <c r="A98" s="386">
        <f>+SUBTOTAL(3,$C$6:C98)</f>
        <v>0</v>
      </c>
      <c r="B98" s="387" t="s">
        <v>873</v>
      </c>
      <c r="C98" s="387" t="s">
        <v>862</v>
      </c>
      <c r="D98" s="387" t="s">
        <v>863</v>
      </c>
      <c r="E98" s="386" t="s">
        <v>207</v>
      </c>
      <c r="F98" s="387">
        <f t="shared" si="2"/>
        <v>1985</v>
      </c>
      <c r="G98" s="389">
        <v>31207</v>
      </c>
      <c r="H98" s="386" t="s">
        <v>639</v>
      </c>
      <c r="I98" s="390" t="s">
        <v>749</v>
      </c>
      <c r="J98" s="387" t="s">
        <v>621</v>
      </c>
      <c r="K98" s="387">
        <v>0</v>
      </c>
      <c r="L98" s="387" t="s">
        <v>874</v>
      </c>
      <c r="M98" s="387" t="s">
        <v>875</v>
      </c>
      <c r="N98" s="387"/>
      <c r="O98" s="387">
        <v>0</v>
      </c>
      <c r="P98" s="391"/>
      <c r="Q98" s="387"/>
      <c r="R98" s="393" t="s">
        <v>730</v>
      </c>
      <c r="S98" s="386" t="s">
        <v>746</v>
      </c>
      <c r="T98" s="386" t="s">
        <v>636</v>
      </c>
      <c r="U98" s="386"/>
      <c r="V98" s="386"/>
      <c r="W98" s="386">
        <v>0</v>
      </c>
      <c r="X98" s="386"/>
      <c r="Y98" s="393"/>
      <c r="Z98" s="393"/>
      <c r="AA98" s="394">
        <f t="shared" ca="1" si="4"/>
        <v>17.25</v>
      </c>
      <c r="AB98" s="395" t="e">
        <v>#REF!</v>
      </c>
      <c r="AC98" s="396"/>
    </row>
    <row r="99" spans="1:29" ht="15.75" hidden="1" customHeight="1" x14ac:dyDescent="0.25">
      <c r="A99" s="386">
        <f>+SUBTOTAL(3,$C$6:C99)</f>
        <v>0</v>
      </c>
      <c r="B99" s="387" t="s">
        <v>876</v>
      </c>
      <c r="C99" s="387" t="s">
        <v>862</v>
      </c>
      <c r="D99" s="387" t="s">
        <v>863</v>
      </c>
      <c r="E99" s="388" t="s">
        <v>206</v>
      </c>
      <c r="F99" s="387">
        <f t="shared" si="2"/>
        <v>1980</v>
      </c>
      <c r="G99" s="389">
        <v>29336</v>
      </c>
      <c r="H99" s="386" t="s">
        <v>630</v>
      </c>
      <c r="I99" s="390" t="s">
        <v>2660</v>
      </c>
      <c r="J99" s="387" t="s">
        <v>623</v>
      </c>
      <c r="K99" s="387">
        <v>0</v>
      </c>
      <c r="L99" s="387" t="s">
        <v>877</v>
      </c>
      <c r="M99" s="387" t="s">
        <v>878</v>
      </c>
      <c r="N99" s="387"/>
      <c r="O99" s="387" t="s">
        <v>879</v>
      </c>
      <c r="P99" s="391"/>
      <c r="Q99" s="387"/>
      <c r="R99" s="393" t="s">
        <v>880</v>
      </c>
      <c r="S99" s="386"/>
      <c r="T99" s="386" t="s">
        <v>636</v>
      </c>
      <c r="U99" s="386"/>
      <c r="V99" s="386"/>
      <c r="W99" s="392" t="s">
        <v>655</v>
      </c>
      <c r="X99" s="386" t="s">
        <v>710</v>
      </c>
      <c r="Y99" s="393">
        <v>44112</v>
      </c>
      <c r="Z99" s="393">
        <v>0</v>
      </c>
      <c r="AA99" s="394">
        <f t="shared" ca="1" si="4"/>
        <v>17.083333333333332</v>
      </c>
      <c r="AB99" s="395" t="e">
        <v>#REF!</v>
      </c>
      <c r="AC99" s="396"/>
    </row>
    <row r="100" spans="1:29" ht="15.75" hidden="1" customHeight="1" x14ac:dyDescent="0.25">
      <c r="A100" s="386">
        <f>+SUBTOTAL(3,$C$6:C100)</f>
        <v>0</v>
      </c>
      <c r="B100" s="387" t="s">
        <v>881</v>
      </c>
      <c r="C100" s="387" t="s">
        <v>862</v>
      </c>
      <c r="D100" s="387" t="s">
        <v>863</v>
      </c>
      <c r="E100" s="388" t="s">
        <v>207</v>
      </c>
      <c r="F100" s="387">
        <f t="shared" si="2"/>
        <v>1982</v>
      </c>
      <c r="G100" s="389">
        <v>30061</v>
      </c>
      <c r="H100" s="386" t="s">
        <v>639</v>
      </c>
      <c r="I100" s="390" t="s">
        <v>749</v>
      </c>
      <c r="J100" s="387" t="s">
        <v>623</v>
      </c>
      <c r="K100" s="387">
        <v>0</v>
      </c>
      <c r="L100" s="387" t="s">
        <v>879</v>
      </c>
      <c r="M100" s="387" t="s">
        <v>882</v>
      </c>
      <c r="N100" s="387"/>
      <c r="O100" s="387" t="s">
        <v>883</v>
      </c>
      <c r="P100" s="391">
        <v>44228</v>
      </c>
      <c r="Q100" s="387"/>
      <c r="R100" s="393" t="s">
        <v>856</v>
      </c>
      <c r="S100" s="386"/>
      <c r="T100" s="386">
        <v>0</v>
      </c>
      <c r="U100" s="386"/>
      <c r="V100" s="386"/>
      <c r="W100" s="386">
        <v>0</v>
      </c>
      <c r="X100" s="386"/>
      <c r="Y100" s="393"/>
      <c r="Z100" s="393" t="s">
        <v>636</v>
      </c>
      <c r="AA100" s="394">
        <f t="shared" ca="1" si="4"/>
        <v>14.083333333333334</v>
      </c>
      <c r="AB100" s="395" t="e">
        <v>#REF!</v>
      </c>
      <c r="AC100" s="396"/>
    </row>
    <row r="101" spans="1:29" ht="15.75" hidden="1" customHeight="1" x14ac:dyDescent="0.25">
      <c r="A101" s="386">
        <f>+SUBTOTAL(3,$C$6:C101)</f>
        <v>0</v>
      </c>
      <c r="B101" s="387" t="s">
        <v>884</v>
      </c>
      <c r="C101" s="387" t="s">
        <v>862</v>
      </c>
      <c r="D101" s="387" t="s">
        <v>863</v>
      </c>
      <c r="E101" s="386" t="s">
        <v>206</v>
      </c>
      <c r="F101" s="387">
        <f t="shared" si="2"/>
        <v>1989</v>
      </c>
      <c r="G101" s="389">
        <v>32628</v>
      </c>
      <c r="H101" s="386" t="s">
        <v>639</v>
      </c>
      <c r="I101" s="390" t="s">
        <v>749</v>
      </c>
      <c r="J101" s="387" t="s">
        <v>621</v>
      </c>
      <c r="K101" s="387">
        <v>0</v>
      </c>
      <c r="L101" s="387" t="s">
        <v>874</v>
      </c>
      <c r="M101" s="387" t="s">
        <v>885</v>
      </c>
      <c r="N101" s="387"/>
      <c r="O101" s="387" t="s">
        <v>227</v>
      </c>
      <c r="P101" s="391"/>
      <c r="Q101" s="387"/>
      <c r="R101" s="393" t="s">
        <v>886</v>
      </c>
      <c r="S101" s="386"/>
      <c r="T101" s="386">
        <v>0</v>
      </c>
      <c r="U101" s="386" t="s">
        <v>714</v>
      </c>
      <c r="V101" s="386"/>
      <c r="W101" s="386">
        <v>0</v>
      </c>
      <c r="X101" s="386"/>
      <c r="Y101" s="393"/>
      <c r="Z101" s="393"/>
      <c r="AA101" s="394">
        <f t="shared" ca="1" si="4"/>
        <v>26.083333333333332</v>
      </c>
      <c r="AB101" s="395" t="e">
        <v>#REF!</v>
      </c>
      <c r="AC101" s="396"/>
    </row>
    <row r="102" spans="1:29" ht="15.75" hidden="1" customHeight="1" x14ac:dyDescent="0.25">
      <c r="A102" s="386">
        <f>+SUBTOTAL(3,$C$6:C102)</f>
        <v>0</v>
      </c>
      <c r="B102" s="387" t="s">
        <v>887</v>
      </c>
      <c r="C102" s="387" t="s">
        <v>862</v>
      </c>
      <c r="D102" s="387" t="s">
        <v>863</v>
      </c>
      <c r="E102" s="388" t="s">
        <v>206</v>
      </c>
      <c r="F102" s="387">
        <f t="shared" si="2"/>
        <v>1977</v>
      </c>
      <c r="G102" s="389">
        <v>28264</v>
      </c>
      <c r="H102" s="386" t="s">
        <v>639</v>
      </c>
      <c r="I102" s="390" t="s">
        <v>749</v>
      </c>
      <c r="J102" s="387" t="s">
        <v>621</v>
      </c>
      <c r="K102" s="387">
        <v>0</v>
      </c>
      <c r="L102" s="387" t="s">
        <v>879</v>
      </c>
      <c r="M102" s="387" t="s">
        <v>874</v>
      </c>
      <c r="N102" s="387"/>
      <c r="O102" s="387" t="s">
        <v>227</v>
      </c>
      <c r="P102" s="391"/>
      <c r="Q102" s="387"/>
      <c r="R102" s="393" t="s">
        <v>702</v>
      </c>
      <c r="S102" s="386"/>
      <c r="T102" s="386">
        <v>0</v>
      </c>
      <c r="U102" s="386"/>
      <c r="V102" s="386"/>
      <c r="W102" s="386">
        <v>0</v>
      </c>
      <c r="X102" s="386"/>
      <c r="Y102" s="393"/>
      <c r="Z102" s="393"/>
      <c r="AA102" s="394">
        <f t="shared" ca="1" si="4"/>
        <v>14.166666666666666</v>
      </c>
      <c r="AB102" s="395" t="e">
        <v>#REF!</v>
      </c>
      <c r="AC102" s="396"/>
    </row>
    <row r="103" spans="1:29" ht="15.75" hidden="1" customHeight="1" x14ac:dyDescent="0.25">
      <c r="A103" s="386">
        <f>+SUBTOTAL(3,$C$6:C103)</f>
        <v>0</v>
      </c>
      <c r="B103" s="387" t="s">
        <v>888</v>
      </c>
      <c r="C103" s="387" t="s">
        <v>862</v>
      </c>
      <c r="D103" s="387" t="s">
        <v>863</v>
      </c>
      <c r="E103" s="388" t="s">
        <v>206</v>
      </c>
      <c r="F103" s="387">
        <f t="shared" si="2"/>
        <v>1989</v>
      </c>
      <c r="G103" s="389">
        <v>32591</v>
      </c>
      <c r="H103" s="386" t="s">
        <v>639</v>
      </c>
      <c r="I103" s="390" t="s">
        <v>749</v>
      </c>
      <c r="J103" s="387" t="s">
        <v>621</v>
      </c>
      <c r="K103" s="387">
        <v>0</v>
      </c>
      <c r="L103" s="387" t="s">
        <v>874</v>
      </c>
      <c r="M103" s="387" t="s">
        <v>889</v>
      </c>
      <c r="N103" s="387"/>
      <c r="O103" s="387" t="s">
        <v>227</v>
      </c>
      <c r="P103" s="391"/>
      <c r="Q103" s="387"/>
      <c r="R103" s="393" t="s">
        <v>730</v>
      </c>
      <c r="S103" s="386" t="s">
        <v>746</v>
      </c>
      <c r="T103" s="386" t="s">
        <v>636</v>
      </c>
      <c r="U103" s="386" t="s">
        <v>714</v>
      </c>
      <c r="V103" s="386"/>
      <c r="W103" s="386">
        <v>0</v>
      </c>
      <c r="X103" s="386"/>
      <c r="Y103" s="393">
        <v>42775</v>
      </c>
      <c r="Z103" s="393">
        <v>43140</v>
      </c>
      <c r="AA103" s="394">
        <f t="shared" ca="1" si="4"/>
        <v>26</v>
      </c>
      <c r="AB103" s="395" t="e">
        <v>#REF!</v>
      </c>
      <c r="AC103" s="396"/>
    </row>
    <row r="104" spans="1:29" ht="15.75" hidden="1" customHeight="1" x14ac:dyDescent="0.25">
      <c r="A104" s="386">
        <f>+SUBTOTAL(3,$C$6:C104)</f>
        <v>0</v>
      </c>
      <c r="B104" s="387" t="s">
        <v>890</v>
      </c>
      <c r="C104" s="387" t="s">
        <v>862</v>
      </c>
      <c r="D104" s="387" t="s">
        <v>891</v>
      </c>
      <c r="E104" s="386" t="s">
        <v>207</v>
      </c>
      <c r="F104" s="387">
        <f t="shared" si="2"/>
        <v>1990</v>
      </c>
      <c r="G104" s="389">
        <v>32914</v>
      </c>
      <c r="H104" s="386" t="s">
        <v>639</v>
      </c>
      <c r="I104" s="390" t="s">
        <v>749</v>
      </c>
      <c r="J104" s="387" t="s">
        <v>237</v>
      </c>
      <c r="K104" s="387">
        <v>0</v>
      </c>
      <c r="L104" s="387" t="s">
        <v>892</v>
      </c>
      <c r="M104" s="387">
        <v>0</v>
      </c>
      <c r="N104" s="387"/>
      <c r="O104" s="387" t="s">
        <v>227</v>
      </c>
      <c r="P104" s="391"/>
      <c r="Q104" s="387"/>
      <c r="R104" s="393" t="s">
        <v>685</v>
      </c>
      <c r="S104" s="386" t="s">
        <v>746</v>
      </c>
      <c r="T104" s="386">
        <v>0</v>
      </c>
      <c r="U104" s="386" t="s">
        <v>714</v>
      </c>
      <c r="V104" s="386"/>
      <c r="W104" s="386">
        <v>0</v>
      </c>
      <c r="X104" s="386"/>
      <c r="Y104" s="393"/>
      <c r="Z104" s="393"/>
      <c r="AA104" s="394">
        <f t="shared" ca="1" si="4"/>
        <v>21.916666666666668</v>
      </c>
      <c r="AB104" s="395" t="e">
        <v>#REF!</v>
      </c>
      <c r="AC104" s="396"/>
    </row>
    <row r="105" spans="1:29" ht="15.75" hidden="1" customHeight="1" x14ac:dyDescent="0.25">
      <c r="A105" s="386">
        <f>+SUBTOTAL(3,$C$6:C105)</f>
        <v>0</v>
      </c>
      <c r="B105" s="387" t="s">
        <v>893</v>
      </c>
      <c r="C105" s="387" t="s">
        <v>862</v>
      </c>
      <c r="D105" s="387" t="s">
        <v>891</v>
      </c>
      <c r="E105" s="388" t="s">
        <v>207</v>
      </c>
      <c r="F105" s="387">
        <f t="shared" si="2"/>
        <v>1977</v>
      </c>
      <c r="G105" s="389">
        <v>28200</v>
      </c>
      <c r="H105" s="386" t="s">
        <v>645</v>
      </c>
      <c r="I105" s="390" t="s">
        <v>976</v>
      </c>
      <c r="J105" s="387" t="s">
        <v>237</v>
      </c>
      <c r="K105" s="387">
        <v>0</v>
      </c>
      <c r="L105" s="387" t="s">
        <v>894</v>
      </c>
      <c r="M105" s="387">
        <v>0</v>
      </c>
      <c r="N105" s="387"/>
      <c r="O105" s="387" t="s">
        <v>227</v>
      </c>
      <c r="P105" s="391"/>
      <c r="Q105" s="387"/>
      <c r="R105" s="386" t="s">
        <v>685</v>
      </c>
      <c r="S105" s="386"/>
      <c r="T105" s="386" t="s">
        <v>636</v>
      </c>
      <c r="U105" s="386"/>
      <c r="V105" s="386"/>
      <c r="W105" s="392" t="s">
        <v>648</v>
      </c>
      <c r="X105" s="386"/>
      <c r="Y105" s="393"/>
      <c r="Z105" s="393"/>
      <c r="AA105" s="394">
        <f t="shared" ca="1" si="4"/>
        <v>9</v>
      </c>
      <c r="AB105" s="395" t="e">
        <v>#REF!</v>
      </c>
      <c r="AC105" s="396"/>
    </row>
    <row r="106" spans="1:29" ht="15.75" hidden="1" customHeight="1" x14ac:dyDescent="0.25">
      <c r="A106" s="386">
        <f>+SUBTOTAL(3,$C$6:C106)</f>
        <v>0</v>
      </c>
      <c r="B106" s="387" t="s">
        <v>895</v>
      </c>
      <c r="C106" s="387" t="s">
        <v>862</v>
      </c>
      <c r="D106" s="387" t="s">
        <v>891</v>
      </c>
      <c r="E106" s="388" t="s">
        <v>207</v>
      </c>
      <c r="F106" s="387">
        <f t="shared" si="2"/>
        <v>1989</v>
      </c>
      <c r="G106" s="389">
        <v>32674</v>
      </c>
      <c r="H106" s="386" t="s">
        <v>639</v>
      </c>
      <c r="I106" s="390" t="s">
        <v>749</v>
      </c>
      <c r="J106" s="387" t="s">
        <v>621</v>
      </c>
      <c r="K106" s="387">
        <v>0</v>
      </c>
      <c r="L106" s="387" t="s">
        <v>896</v>
      </c>
      <c r="M106" s="387" t="s">
        <v>897</v>
      </c>
      <c r="N106" s="387"/>
      <c r="O106" s="387" t="s">
        <v>227</v>
      </c>
      <c r="P106" s="391"/>
      <c r="Q106" s="387"/>
      <c r="R106" s="393" t="s">
        <v>713</v>
      </c>
      <c r="S106" s="386"/>
      <c r="T106" s="386" t="s">
        <v>636</v>
      </c>
      <c r="U106" s="386" t="s">
        <v>714</v>
      </c>
      <c r="V106" s="386"/>
      <c r="W106" s="386">
        <v>0</v>
      </c>
      <c r="X106" s="386"/>
      <c r="Y106" s="393"/>
      <c r="Z106" s="393"/>
      <c r="AA106" s="394">
        <f t="shared" ca="1" si="4"/>
        <v>21.25</v>
      </c>
      <c r="AB106" s="395" t="e">
        <v>#REF!</v>
      </c>
      <c r="AC106" s="396"/>
    </row>
    <row r="107" spans="1:29" ht="15.75" hidden="1" customHeight="1" x14ac:dyDescent="0.25">
      <c r="A107" s="386">
        <f>+SUBTOTAL(3,$C$6:C107)</f>
        <v>0</v>
      </c>
      <c r="B107" s="387" t="s">
        <v>898</v>
      </c>
      <c r="C107" s="387" t="s">
        <v>862</v>
      </c>
      <c r="D107" s="387" t="s">
        <v>891</v>
      </c>
      <c r="E107" s="386" t="s">
        <v>206</v>
      </c>
      <c r="F107" s="387">
        <f t="shared" si="2"/>
        <v>1981</v>
      </c>
      <c r="G107" s="389">
        <v>29921</v>
      </c>
      <c r="H107" s="386" t="s">
        <v>639</v>
      </c>
      <c r="I107" s="390" t="s">
        <v>749</v>
      </c>
      <c r="J107" s="387" t="s">
        <v>623</v>
      </c>
      <c r="K107" s="387">
        <v>0</v>
      </c>
      <c r="L107" s="387" t="s">
        <v>877</v>
      </c>
      <c r="M107" s="387" t="s">
        <v>899</v>
      </c>
      <c r="N107" s="387"/>
      <c r="O107" s="387" t="s">
        <v>899</v>
      </c>
      <c r="P107" s="391"/>
      <c r="Q107" s="387"/>
      <c r="R107" s="386">
        <v>0</v>
      </c>
      <c r="S107" s="386"/>
      <c r="T107" s="386" t="s">
        <v>636</v>
      </c>
      <c r="U107" s="386" t="s">
        <v>714</v>
      </c>
      <c r="V107" s="386"/>
      <c r="W107" s="386">
        <v>0</v>
      </c>
      <c r="X107" s="386"/>
      <c r="Y107" s="393">
        <v>41958</v>
      </c>
      <c r="Z107" s="393">
        <v>42323</v>
      </c>
      <c r="AA107" s="394">
        <f t="shared" ca="1" si="4"/>
        <v>18.75</v>
      </c>
      <c r="AB107" s="395" t="e">
        <v>#REF!</v>
      </c>
      <c r="AC107" s="396"/>
    </row>
    <row r="108" spans="1:29" ht="15.75" hidden="1" customHeight="1" x14ac:dyDescent="0.25">
      <c r="A108" s="386">
        <f>+SUBTOTAL(3,$C$6:C108)</f>
        <v>0</v>
      </c>
      <c r="B108" s="387" t="s">
        <v>900</v>
      </c>
      <c r="C108" s="387" t="s">
        <v>862</v>
      </c>
      <c r="D108" s="387" t="s">
        <v>891</v>
      </c>
      <c r="E108" s="388" t="s">
        <v>206</v>
      </c>
      <c r="F108" s="387">
        <f t="shared" si="2"/>
        <v>1983</v>
      </c>
      <c r="G108" s="389">
        <v>30653</v>
      </c>
      <c r="H108" s="386" t="s">
        <v>639</v>
      </c>
      <c r="I108" s="390" t="s">
        <v>749</v>
      </c>
      <c r="J108" s="387" t="s">
        <v>621</v>
      </c>
      <c r="K108" s="387">
        <v>0</v>
      </c>
      <c r="L108" s="387" t="s">
        <v>877</v>
      </c>
      <c r="M108" s="387" t="s">
        <v>901</v>
      </c>
      <c r="N108" s="387"/>
      <c r="O108" s="387" t="s">
        <v>227</v>
      </c>
      <c r="P108" s="391"/>
      <c r="Q108" s="387"/>
      <c r="R108" s="393" t="s">
        <v>902</v>
      </c>
      <c r="S108" s="386"/>
      <c r="T108" s="386" t="s">
        <v>636</v>
      </c>
      <c r="U108" s="386" t="s">
        <v>714</v>
      </c>
      <c r="V108" s="386"/>
      <c r="W108" s="392" t="s">
        <v>648</v>
      </c>
      <c r="X108" s="386"/>
      <c r="Y108" s="393"/>
      <c r="Z108" s="393" t="s">
        <v>636</v>
      </c>
      <c r="AA108" s="394">
        <f t="shared" ca="1" si="4"/>
        <v>20.75</v>
      </c>
      <c r="AB108" s="395" t="e">
        <v>#REF!</v>
      </c>
      <c r="AC108" s="396"/>
    </row>
    <row r="109" spans="1:29" ht="15.75" hidden="1" customHeight="1" x14ac:dyDescent="0.25">
      <c r="A109" s="386">
        <f>+SUBTOTAL(3,$C$6:C109)</f>
        <v>0</v>
      </c>
      <c r="B109" s="387" t="s">
        <v>903</v>
      </c>
      <c r="C109" s="387" t="s">
        <v>862</v>
      </c>
      <c r="D109" s="387" t="s">
        <v>891</v>
      </c>
      <c r="E109" s="386" t="s">
        <v>207</v>
      </c>
      <c r="F109" s="387">
        <f t="shared" si="2"/>
        <v>1978</v>
      </c>
      <c r="G109" s="389">
        <v>28673</v>
      </c>
      <c r="H109" s="386" t="s">
        <v>639</v>
      </c>
      <c r="I109" s="390" t="s">
        <v>749</v>
      </c>
      <c r="J109" s="387" t="s">
        <v>621</v>
      </c>
      <c r="K109" s="387">
        <v>0</v>
      </c>
      <c r="L109" s="387" t="s">
        <v>892</v>
      </c>
      <c r="M109" s="387" t="s">
        <v>904</v>
      </c>
      <c r="N109" s="387"/>
      <c r="O109" s="387" t="s">
        <v>227</v>
      </c>
      <c r="P109" s="391"/>
      <c r="Q109" s="387"/>
      <c r="R109" s="393" t="s">
        <v>713</v>
      </c>
      <c r="S109" s="386"/>
      <c r="T109" s="386" t="s">
        <v>636</v>
      </c>
      <c r="U109" s="386" t="s">
        <v>714</v>
      </c>
      <c r="V109" s="386"/>
      <c r="W109" s="386">
        <v>0</v>
      </c>
      <c r="X109" s="386"/>
      <c r="Y109" s="393">
        <v>38612</v>
      </c>
      <c r="Z109" s="393">
        <v>38977</v>
      </c>
      <c r="AA109" s="394">
        <f t="shared" ca="1" si="4"/>
        <v>10.333333333333334</v>
      </c>
      <c r="AB109" s="395" t="e">
        <v>#REF!</v>
      </c>
      <c r="AC109" s="396"/>
    </row>
    <row r="110" spans="1:29" ht="15.75" hidden="1" customHeight="1" x14ac:dyDescent="0.25">
      <c r="A110" s="386">
        <f>+SUBTOTAL(3,$C$6:C110)</f>
        <v>0</v>
      </c>
      <c r="B110" s="387" t="s">
        <v>905</v>
      </c>
      <c r="C110" s="387" t="s">
        <v>862</v>
      </c>
      <c r="D110" s="387" t="s">
        <v>891</v>
      </c>
      <c r="E110" s="386" t="s">
        <v>206</v>
      </c>
      <c r="F110" s="387">
        <f t="shared" si="2"/>
        <v>1982</v>
      </c>
      <c r="G110" s="389">
        <v>30210</v>
      </c>
      <c r="H110" s="386" t="s">
        <v>639</v>
      </c>
      <c r="I110" s="390" t="s">
        <v>749</v>
      </c>
      <c r="J110" s="387" t="s">
        <v>623</v>
      </c>
      <c r="K110" s="387">
        <v>0</v>
      </c>
      <c r="L110" s="387" t="s">
        <v>877</v>
      </c>
      <c r="M110" s="387" t="s">
        <v>906</v>
      </c>
      <c r="N110" s="387"/>
      <c r="O110" s="387" t="s">
        <v>907</v>
      </c>
      <c r="P110" s="391">
        <v>44253</v>
      </c>
      <c r="Q110" s="387"/>
      <c r="R110" s="393" t="s">
        <v>908</v>
      </c>
      <c r="S110" s="386"/>
      <c r="T110" s="386"/>
      <c r="U110" s="386" t="s">
        <v>714</v>
      </c>
      <c r="V110" s="386"/>
      <c r="W110" s="386">
        <v>0</v>
      </c>
      <c r="X110" s="386"/>
      <c r="Y110" s="393">
        <v>41800</v>
      </c>
      <c r="Z110" s="393">
        <v>42165</v>
      </c>
      <c r="AA110" s="394">
        <f t="shared" ca="1" si="4"/>
        <v>19.5</v>
      </c>
      <c r="AB110" s="395" t="e">
        <v>#REF!</v>
      </c>
      <c r="AC110" s="396"/>
    </row>
    <row r="111" spans="1:29" ht="15.75" hidden="1" customHeight="1" x14ac:dyDescent="0.25">
      <c r="A111" s="386">
        <f>+SUBTOTAL(3,$C$6:C111)</f>
        <v>0</v>
      </c>
      <c r="B111" s="387" t="s">
        <v>909</v>
      </c>
      <c r="C111" s="387" t="s">
        <v>862</v>
      </c>
      <c r="D111" s="387" t="s">
        <v>891</v>
      </c>
      <c r="E111" s="386" t="s">
        <v>206</v>
      </c>
      <c r="F111" s="387">
        <f t="shared" si="2"/>
        <v>1988</v>
      </c>
      <c r="G111" s="389">
        <v>32210</v>
      </c>
      <c r="H111" s="386" t="s">
        <v>639</v>
      </c>
      <c r="I111" s="390" t="s">
        <v>749</v>
      </c>
      <c r="J111" s="387" t="s">
        <v>621</v>
      </c>
      <c r="K111" s="387">
        <v>0</v>
      </c>
      <c r="L111" s="387" t="s">
        <v>877</v>
      </c>
      <c r="M111" s="387" t="s">
        <v>906</v>
      </c>
      <c r="N111" s="387"/>
      <c r="O111" s="387">
        <v>0</v>
      </c>
      <c r="P111" s="391"/>
      <c r="Q111" s="387"/>
      <c r="R111" s="393" t="s">
        <v>709</v>
      </c>
      <c r="S111" s="386"/>
      <c r="T111" s="386">
        <v>0</v>
      </c>
      <c r="U111" s="386" t="s">
        <v>714</v>
      </c>
      <c r="V111" s="386"/>
      <c r="W111" s="386">
        <v>0</v>
      </c>
      <c r="X111" s="386"/>
      <c r="Y111" s="393"/>
      <c r="Z111" s="393" t="s">
        <v>636</v>
      </c>
      <c r="AA111" s="394">
        <f t="shared" ca="1" si="4"/>
        <v>25</v>
      </c>
      <c r="AB111" s="395" t="e">
        <v>#REF!</v>
      </c>
      <c r="AC111" s="396"/>
    </row>
    <row r="112" spans="1:29" ht="15.75" hidden="1" customHeight="1" x14ac:dyDescent="0.25">
      <c r="A112" s="386">
        <f>+SUBTOTAL(3,$C$6:C112)</f>
        <v>0</v>
      </c>
      <c r="B112" s="387" t="s">
        <v>910</v>
      </c>
      <c r="C112" s="387" t="s">
        <v>862</v>
      </c>
      <c r="D112" s="387" t="s">
        <v>891</v>
      </c>
      <c r="E112" s="388" t="s">
        <v>206</v>
      </c>
      <c r="F112" s="387">
        <f t="shared" si="2"/>
        <v>1994</v>
      </c>
      <c r="G112" s="389">
        <v>34625</v>
      </c>
      <c r="H112" s="386" t="s">
        <v>639</v>
      </c>
      <c r="I112" s="390" t="s">
        <v>749</v>
      </c>
      <c r="J112" s="387" t="s">
        <v>621</v>
      </c>
      <c r="K112" s="387"/>
      <c r="L112" s="387" t="s">
        <v>879</v>
      </c>
      <c r="M112" s="387">
        <v>0</v>
      </c>
      <c r="N112" s="387"/>
      <c r="O112" s="387">
        <v>0</v>
      </c>
      <c r="P112" s="391"/>
      <c r="Q112" s="387"/>
      <c r="R112" s="393" t="s">
        <v>730</v>
      </c>
      <c r="S112" s="386" t="s">
        <v>746</v>
      </c>
      <c r="T112" s="386"/>
      <c r="U112" s="386"/>
      <c r="V112" s="386"/>
      <c r="W112" s="386">
        <v>0</v>
      </c>
      <c r="X112" s="386"/>
      <c r="Y112" s="393">
        <v>44409</v>
      </c>
      <c r="Z112" s="393">
        <v>0</v>
      </c>
      <c r="AA112" s="394">
        <f t="shared" ca="1" si="4"/>
        <v>31.583333333333332</v>
      </c>
      <c r="AB112" s="395" t="e">
        <v>#REF!</v>
      </c>
      <c r="AC112" s="396"/>
    </row>
    <row r="113" spans="1:29" ht="15.75" hidden="1" customHeight="1" x14ac:dyDescent="0.25">
      <c r="A113" s="386">
        <f>+SUBTOTAL(3,$C$6:C113)</f>
        <v>0</v>
      </c>
      <c r="B113" s="387" t="s">
        <v>911</v>
      </c>
      <c r="C113" s="387" t="s">
        <v>862</v>
      </c>
      <c r="D113" s="387" t="s">
        <v>891</v>
      </c>
      <c r="E113" s="388" t="s">
        <v>206</v>
      </c>
      <c r="F113" s="387">
        <f t="shared" si="2"/>
        <v>1977</v>
      </c>
      <c r="G113" s="389">
        <v>28265</v>
      </c>
      <c r="H113" s="386" t="s">
        <v>630</v>
      </c>
      <c r="I113" s="390" t="s">
        <v>2660</v>
      </c>
      <c r="J113" s="387" t="s">
        <v>623</v>
      </c>
      <c r="K113" s="387">
        <v>0</v>
      </c>
      <c r="L113" s="387" t="s">
        <v>892</v>
      </c>
      <c r="M113" s="387" t="s">
        <v>904</v>
      </c>
      <c r="N113" s="387"/>
      <c r="O113" s="387" t="s">
        <v>912</v>
      </c>
      <c r="P113" s="391"/>
      <c r="Q113" s="387"/>
      <c r="R113" s="393" t="s">
        <v>886</v>
      </c>
      <c r="S113" s="386"/>
      <c r="T113" s="386" t="s">
        <v>636</v>
      </c>
      <c r="U113" s="386" t="s">
        <v>633</v>
      </c>
      <c r="V113" s="386"/>
      <c r="W113" s="386" t="s">
        <v>681</v>
      </c>
      <c r="X113" s="386" t="s">
        <v>635</v>
      </c>
      <c r="Y113" s="393">
        <v>39576</v>
      </c>
      <c r="Z113" s="393">
        <v>39941</v>
      </c>
      <c r="AA113" s="394">
        <f t="shared" ca="1" si="4"/>
        <v>14.166666666666666</v>
      </c>
      <c r="AB113" s="395" t="e">
        <v>#REF!</v>
      </c>
      <c r="AC113" s="396"/>
    </row>
    <row r="114" spans="1:29" ht="15.75" hidden="1" customHeight="1" x14ac:dyDescent="0.25">
      <c r="A114" s="386">
        <f>+SUBTOTAL(3,$C$6:C114)</f>
        <v>0</v>
      </c>
      <c r="B114" s="387" t="s">
        <v>913</v>
      </c>
      <c r="C114" s="387" t="s">
        <v>862</v>
      </c>
      <c r="D114" s="387" t="s">
        <v>891</v>
      </c>
      <c r="E114" s="386" t="s">
        <v>206</v>
      </c>
      <c r="F114" s="387">
        <f t="shared" si="2"/>
        <v>1987</v>
      </c>
      <c r="G114" s="389">
        <v>32072</v>
      </c>
      <c r="H114" s="386" t="s">
        <v>639</v>
      </c>
      <c r="I114" s="390" t="s">
        <v>749</v>
      </c>
      <c r="J114" s="387" t="s">
        <v>621</v>
      </c>
      <c r="K114" s="387">
        <v>0</v>
      </c>
      <c r="L114" s="387" t="s">
        <v>877</v>
      </c>
      <c r="M114" s="387" t="s">
        <v>906</v>
      </c>
      <c r="N114" s="387"/>
      <c r="O114" s="387" t="s">
        <v>227</v>
      </c>
      <c r="P114" s="391"/>
      <c r="Q114" s="387"/>
      <c r="R114" s="386">
        <v>0</v>
      </c>
      <c r="S114" s="386"/>
      <c r="T114" s="386">
        <v>0</v>
      </c>
      <c r="U114" s="386"/>
      <c r="V114" s="386"/>
      <c r="W114" s="386">
        <v>0</v>
      </c>
      <c r="X114" s="386"/>
      <c r="Y114" s="393"/>
      <c r="Z114" s="393"/>
      <c r="AA114" s="394">
        <f t="shared" ca="1" si="4"/>
        <v>24.583333333333332</v>
      </c>
      <c r="AB114" s="395" t="e">
        <v>#REF!</v>
      </c>
      <c r="AC114" s="396"/>
    </row>
    <row r="115" spans="1:29" ht="15.75" hidden="1" customHeight="1" x14ac:dyDescent="0.25">
      <c r="A115" s="386">
        <f>+SUBTOTAL(3,$C$6:C115)</f>
        <v>0</v>
      </c>
      <c r="B115" s="387" t="s">
        <v>914</v>
      </c>
      <c r="C115" s="387" t="s">
        <v>862</v>
      </c>
      <c r="D115" s="387" t="s">
        <v>891</v>
      </c>
      <c r="E115" s="388" t="s">
        <v>206</v>
      </c>
      <c r="F115" s="387">
        <f t="shared" si="2"/>
        <v>1988</v>
      </c>
      <c r="G115" s="389">
        <v>32304</v>
      </c>
      <c r="H115" s="386" t="s">
        <v>639</v>
      </c>
      <c r="I115" s="390" t="s">
        <v>749</v>
      </c>
      <c r="J115" s="387" t="s">
        <v>623</v>
      </c>
      <c r="K115" s="387">
        <v>0</v>
      </c>
      <c r="L115" s="387" t="s">
        <v>877</v>
      </c>
      <c r="M115" s="387" t="s">
        <v>915</v>
      </c>
      <c r="N115" s="387"/>
      <c r="O115" s="387" t="s">
        <v>879</v>
      </c>
      <c r="P115" s="399" t="s">
        <v>721</v>
      </c>
      <c r="Q115" s="387"/>
      <c r="R115" s="393" t="s">
        <v>642</v>
      </c>
      <c r="S115" s="386"/>
      <c r="T115" s="386">
        <v>0</v>
      </c>
      <c r="U115" s="386" t="s">
        <v>714</v>
      </c>
      <c r="V115" s="386"/>
      <c r="W115" s="386">
        <v>0</v>
      </c>
      <c r="X115" s="386"/>
      <c r="Y115" s="393"/>
      <c r="Z115" s="393"/>
      <c r="AA115" s="394">
        <f t="shared" ca="1" si="4"/>
        <v>25.25</v>
      </c>
      <c r="AB115" s="395" t="e">
        <v>#REF!</v>
      </c>
      <c r="AC115" s="396"/>
    </row>
    <row r="116" spans="1:29" ht="15.75" hidden="1" customHeight="1" x14ac:dyDescent="0.25">
      <c r="A116" s="386">
        <f>+SUBTOTAL(3,$C$6:C116)</f>
        <v>0</v>
      </c>
      <c r="B116" s="387" t="s">
        <v>916</v>
      </c>
      <c r="C116" s="387" t="s">
        <v>862</v>
      </c>
      <c r="D116" s="387" t="s">
        <v>891</v>
      </c>
      <c r="E116" s="388" t="s">
        <v>206</v>
      </c>
      <c r="F116" s="387">
        <f t="shared" si="2"/>
        <v>1988</v>
      </c>
      <c r="G116" s="389">
        <v>32332</v>
      </c>
      <c r="H116" s="386" t="s">
        <v>639</v>
      </c>
      <c r="I116" s="390" t="s">
        <v>749</v>
      </c>
      <c r="J116" s="387" t="s">
        <v>623</v>
      </c>
      <c r="K116" s="387">
        <v>0</v>
      </c>
      <c r="L116" s="387" t="s">
        <v>877</v>
      </c>
      <c r="M116" s="387" t="s">
        <v>917</v>
      </c>
      <c r="N116" s="387"/>
      <c r="O116" s="387" t="s">
        <v>227</v>
      </c>
      <c r="P116" s="399" t="s">
        <v>721</v>
      </c>
      <c r="Q116" s="387"/>
      <c r="R116" s="393" t="s">
        <v>918</v>
      </c>
      <c r="S116" s="386"/>
      <c r="T116" s="386"/>
      <c r="U116" s="386"/>
      <c r="V116" s="386"/>
      <c r="W116" s="386">
        <v>0</v>
      </c>
      <c r="X116" s="386"/>
      <c r="Y116" s="393"/>
      <c r="Z116" s="393"/>
      <c r="AA116" s="394">
        <f t="shared" ca="1" si="4"/>
        <v>25.333333333333332</v>
      </c>
      <c r="AB116" s="395" t="e">
        <v>#REF!</v>
      </c>
      <c r="AC116" s="396"/>
    </row>
    <row r="117" spans="1:29" ht="15.75" hidden="1" customHeight="1" x14ac:dyDescent="0.25">
      <c r="A117" s="386">
        <f>+SUBTOTAL(3,$C$6:C117)</f>
        <v>0</v>
      </c>
      <c r="B117" s="387" t="s">
        <v>919</v>
      </c>
      <c r="C117" s="387" t="s">
        <v>862</v>
      </c>
      <c r="D117" s="387" t="s">
        <v>920</v>
      </c>
      <c r="E117" s="388" t="s">
        <v>206</v>
      </c>
      <c r="F117" s="387">
        <f t="shared" si="2"/>
        <v>1980</v>
      </c>
      <c r="G117" s="389">
        <v>29494</v>
      </c>
      <c r="H117" s="386" t="s">
        <v>639</v>
      </c>
      <c r="I117" s="390" t="s">
        <v>749</v>
      </c>
      <c r="J117" s="387" t="s">
        <v>621</v>
      </c>
      <c r="K117" s="387">
        <v>0</v>
      </c>
      <c r="L117" s="387" t="s">
        <v>877</v>
      </c>
      <c r="M117" s="387" t="s">
        <v>915</v>
      </c>
      <c r="N117" s="387"/>
      <c r="O117" s="387" t="s">
        <v>921</v>
      </c>
      <c r="P117" s="391"/>
      <c r="Q117" s="387"/>
      <c r="R117" s="393" t="s">
        <v>685</v>
      </c>
      <c r="S117" s="386"/>
      <c r="T117" s="386" t="s">
        <v>636</v>
      </c>
      <c r="U117" s="386"/>
      <c r="V117" s="386"/>
      <c r="W117" s="386" t="s">
        <v>636</v>
      </c>
      <c r="X117" s="386"/>
      <c r="Y117" s="393">
        <v>39333</v>
      </c>
      <c r="Z117" s="393">
        <v>39699</v>
      </c>
      <c r="AA117" s="394">
        <f t="shared" ca="1" si="4"/>
        <v>17.5</v>
      </c>
      <c r="AB117" s="395" t="e">
        <v>#REF!</v>
      </c>
      <c r="AC117" s="396"/>
    </row>
    <row r="118" spans="1:29" ht="15.75" hidden="1" customHeight="1" x14ac:dyDescent="0.25">
      <c r="A118" s="386">
        <f>+SUBTOTAL(3,$C$6:C118)</f>
        <v>0</v>
      </c>
      <c r="B118" s="387" t="s">
        <v>922</v>
      </c>
      <c r="C118" s="387" t="s">
        <v>862</v>
      </c>
      <c r="D118" s="387" t="s">
        <v>920</v>
      </c>
      <c r="E118" s="386" t="s">
        <v>206</v>
      </c>
      <c r="F118" s="387">
        <f t="shared" si="2"/>
        <v>1979</v>
      </c>
      <c r="G118" s="389">
        <v>29031</v>
      </c>
      <c r="H118" s="386" t="s">
        <v>639</v>
      </c>
      <c r="I118" s="390" t="s">
        <v>749</v>
      </c>
      <c r="J118" s="387" t="s">
        <v>623</v>
      </c>
      <c r="K118" s="387">
        <v>0</v>
      </c>
      <c r="L118" s="387" t="s">
        <v>877</v>
      </c>
      <c r="M118" s="387" t="s">
        <v>878</v>
      </c>
      <c r="N118" s="387"/>
      <c r="O118" s="387" t="s">
        <v>907</v>
      </c>
      <c r="P118" s="391">
        <v>44728</v>
      </c>
      <c r="Q118" s="387"/>
      <c r="R118" s="393" t="s">
        <v>685</v>
      </c>
      <c r="S118" s="386"/>
      <c r="T118" s="386" t="s">
        <v>636</v>
      </c>
      <c r="U118" s="386" t="s">
        <v>714</v>
      </c>
      <c r="V118" s="386" t="s">
        <v>651</v>
      </c>
      <c r="W118" s="392" t="s">
        <v>655</v>
      </c>
      <c r="X118" s="386" t="s">
        <v>635</v>
      </c>
      <c r="Y118" s="393">
        <v>38135</v>
      </c>
      <c r="Z118" s="393">
        <v>38500</v>
      </c>
      <c r="AA118" s="394">
        <f t="shared" ca="1" si="4"/>
        <v>16.25</v>
      </c>
      <c r="AB118" s="395" t="e">
        <v>#REF!</v>
      </c>
      <c r="AC118" s="396"/>
    </row>
    <row r="119" spans="1:29" ht="15.75" hidden="1" customHeight="1" x14ac:dyDescent="0.25">
      <c r="A119" s="386">
        <f>+SUBTOTAL(3,$C$6:C119)</f>
        <v>0</v>
      </c>
      <c r="B119" s="387" t="s">
        <v>923</v>
      </c>
      <c r="C119" s="387" t="s">
        <v>862</v>
      </c>
      <c r="D119" s="387" t="s">
        <v>920</v>
      </c>
      <c r="E119" s="388" t="s">
        <v>206</v>
      </c>
      <c r="F119" s="387">
        <f t="shared" si="2"/>
        <v>1976</v>
      </c>
      <c r="G119" s="389">
        <v>27982</v>
      </c>
      <c r="H119" s="386" t="s">
        <v>639</v>
      </c>
      <c r="I119" s="390" t="s">
        <v>749</v>
      </c>
      <c r="J119" s="387" t="s">
        <v>621</v>
      </c>
      <c r="K119" s="387">
        <v>0</v>
      </c>
      <c r="L119" s="387" t="s">
        <v>877</v>
      </c>
      <c r="M119" s="387" t="s">
        <v>915</v>
      </c>
      <c r="N119" s="387"/>
      <c r="O119" s="387" t="s">
        <v>227</v>
      </c>
      <c r="P119" s="391"/>
      <c r="Q119" s="387"/>
      <c r="R119" s="393" t="s">
        <v>685</v>
      </c>
      <c r="S119" s="386"/>
      <c r="T119" s="386">
        <v>0</v>
      </c>
      <c r="U119" s="386" t="s">
        <v>714</v>
      </c>
      <c r="V119" s="386"/>
      <c r="W119" s="386">
        <v>0</v>
      </c>
      <c r="X119" s="386"/>
      <c r="Y119" s="393">
        <v>41901</v>
      </c>
      <c r="Z119" s="393">
        <v>42266</v>
      </c>
      <c r="AA119" s="394">
        <f t="shared" ca="1" si="4"/>
        <v>13.416666666666666</v>
      </c>
      <c r="AB119" s="395" t="e">
        <v>#REF!</v>
      </c>
      <c r="AC119" s="396"/>
    </row>
    <row r="120" spans="1:29" ht="15.75" hidden="1" customHeight="1" x14ac:dyDescent="0.25">
      <c r="A120" s="386">
        <f>+SUBTOTAL(3,$C$6:C120)</f>
        <v>0</v>
      </c>
      <c r="B120" s="387" t="s">
        <v>924</v>
      </c>
      <c r="C120" s="387" t="s">
        <v>862</v>
      </c>
      <c r="D120" s="387" t="s">
        <v>920</v>
      </c>
      <c r="E120" s="386" t="s">
        <v>206</v>
      </c>
      <c r="F120" s="387">
        <f t="shared" si="2"/>
        <v>1985</v>
      </c>
      <c r="G120" s="389">
        <v>31150</v>
      </c>
      <c r="H120" s="386" t="s">
        <v>639</v>
      </c>
      <c r="I120" s="390" t="s">
        <v>749</v>
      </c>
      <c r="J120" s="387" t="s">
        <v>623</v>
      </c>
      <c r="K120" s="387">
        <v>0</v>
      </c>
      <c r="L120" s="387" t="s">
        <v>877</v>
      </c>
      <c r="M120" s="387" t="s">
        <v>915</v>
      </c>
      <c r="N120" s="387"/>
      <c r="O120" s="387" t="s">
        <v>879</v>
      </c>
      <c r="P120" s="391"/>
      <c r="Q120" s="387"/>
      <c r="R120" s="393" t="s">
        <v>918</v>
      </c>
      <c r="S120" s="386"/>
      <c r="T120" s="386">
        <v>0</v>
      </c>
      <c r="U120" s="386"/>
      <c r="V120" s="386"/>
      <c r="W120" s="386">
        <v>0</v>
      </c>
      <c r="X120" s="386"/>
      <c r="Y120" s="393">
        <v>0</v>
      </c>
      <c r="Z120" s="393">
        <v>0</v>
      </c>
      <c r="AA120" s="394">
        <f t="shared" ca="1" si="4"/>
        <v>22.083333333333332</v>
      </c>
      <c r="AB120" s="395" t="e">
        <v>#REF!</v>
      </c>
      <c r="AC120" s="396"/>
    </row>
    <row r="121" spans="1:29" ht="15.75" hidden="1" customHeight="1" x14ac:dyDescent="0.25">
      <c r="A121" s="386">
        <f>+SUBTOTAL(3,$C$6:C121)</f>
        <v>0</v>
      </c>
      <c r="B121" s="387" t="s">
        <v>925</v>
      </c>
      <c r="C121" s="387" t="s">
        <v>862</v>
      </c>
      <c r="D121" s="387" t="s">
        <v>920</v>
      </c>
      <c r="E121" s="388" t="s">
        <v>206</v>
      </c>
      <c r="F121" s="387">
        <f t="shared" si="2"/>
        <v>1990</v>
      </c>
      <c r="G121" s="389">
        <v>33206</v>
      </c>
      <c r="H121" s="386" t="s">
        <v>639</v>
      </c>
      <c r="I121" s="390" t="s">
        <v>749</v>
      </c>
      <c r="J121" s="387" t="s">
        <v>621</v>
      </c>
      <c r="K121" s="387">
        <v>0</v>
      </c>
      <c r="L121" s="387" t="s">
        <v>906</v>
      </c>
      <c r="M121" s="387" t="s">
        <v>901</v>
      </c>
      <c r="N121" s="387"/>
      <c r="O121" s="387" t="s">
        <v>227</v>
      </c>
      <c r="P121" s="391"/>
      <c r="Q121" s="387"/>
      <c r="R121" s="393" t="s">
        <v>702</v>
      </c>
      <c r="S121" s="386"/>
      <c r="T121" s="386" t="s">
        <v>636</v>
      </c>
      <c r="U121" s="386" t="s">
        <v>714</v>
      </c>
      <c r="V121" s="386"/>
      <c r="W121" s="392" t="s">
        <v>648</v>
      </c>
      <c r="X121" s="386"/>
      <c r="Y121" s="393">
        <v>41351</v>
      </c>
      <c r="Z121" s="393">
        <v>41716</v>
      </c>
      <c r="AA121" s="394">
        <f t="shared" ca="1" si="4"/>
        <v>27.666666666666668</v>
      </c>
      <c r="AB121" s="395" t="e">
        <v>#REF!</v>
      </c>
      <c r="AC121" s="396"/>
    </row>
    <row r="122" spans="1:29" ht="15.75" hidden="1" customHeight="1" x14ac:dyDescent="0.25">
      <c r="A122" s="386">
        <f>+SUBTOTAL(3,$C$6:C122)</f>
        <v>0</v>
      </c>
      <c r="B122" s="387" t="s">
        <v>926</v>
      </c>
      <c r="C122" s="387" t="s">
        <v>862</v>
      </c>
      <c r="D122" s="387" t="s">
        <v>920</v>
      </c>
      <c r="E122" s="386" t="s">
        <v>206</v>
      </c>
      <c r="F122" s="387">
        <f t="shared" si="2"/>
        <v>1992</v>
      </c>
      <c r="G122" s="389">
        <v>33830</v>
      </c>
      <c r="H122" s="386" t="s">
        <v>639</v>
      </c>
      <c r="I122" s="390" t="s">
        <v>749</v>
      </c>
      <c r="J122" s="387" t="s">
        <v>621</v>
      </c>
      <c r="K122" s="387">
        <v>0</v>
      </c>
      <c r="L122" s="387" t="s">
        <v>927</v>
      </c>
      <c r="M122" s="387" t="s">
        <v>872</v>
      </c>
      <c r="N122" s="387"/>
      <c r="O122" s="387">
        <v>0</v>
      </c>
      <c r="P122" s="391"/>
      <c r="Q122" s="387"/>
      <c r="R122" s="393" t="s">
        <v>730</v>
      </c>
      <c r="S122" s="386"/>
      <c r="T122" s="386">
        <v>2018</v>
      </c>
      <c r="U122" s="386"/>
      <c r="V122" s="386"/>
      <c r="W122" s="386">
        <v>0</v>
      </c>
      <c r="X122" s="386"/>
      <c r="Y122" s="393">
        <v>43629</v>
      </c>
      <c r="Z122" s="393">
        <v>43995</v>
      </c>
      <c r="AA122" s="394">
        <f t="shared" ca="1" si="4"/>
        <v>29.416666666666668</v>
      </c>
      <c r="AB122" s="395" t="e">
        <v>#REF!</v>
      </c>
      <c r="AC122" s="396"/>
    </row>
    <row r="123" spans="1:29" ht="15.75" hidden="1" customHeight="1" x14ac:dyDescent="0.25">
      <c r="A123" s="386">
        <f>+SUBTOTAL(3,$C$6:C123)</f>
        <v>0</v>
      </c>
      <c r="B123" s="387" t="s">
        <v>928</v>
      </c>
      <c r="C123" s="387" t="s">
        <v>862</v>
      </c>
      <c r="D123" s="387" t="s">
        <v>920</v>
      </c>
      <c r="E123" s="388" t="s">
        <v>207</v>
      </c>
      <c r="F123" s="387">
        <f t="shared" si="2"/>
        <v>1988</v>
      </c>
      <c r="G123" s="389">
        <v>32284</v>
      </c>
      <c r="H123" s="386" t="s">
        <v>639</v>
      </c>
      <c r="I123" s="390" t="s">
        <v>749</v>
      </c>
      <c r="J123" s="387" t="s">
        <v>621</v>
      </c>
      <c r="K123" s="387">
        <v>0</v>
      </c>
      <c r="L123" s="387" t="s">
        <v>929</v>
      </c>
      <c r="M123" s="387" t="s">
        <v>930</v>
      </c>
      <c r="N123" s="387"/>
      <c r="O123" s="387" t="s">
        <v>227</v>
      </c>
      <c r="P123" s="391"/>
      <c r="Q123" s="387"/>
      <c r="R123" s="393" t="s">
        <v>730</v>
      </c>
      <c r="S123" s="386" t="s">
        <v>746</v>
      </c>
      <c r="T123" s="386" t="s">
        <v>636</v>
      </c>
      <c r="U123" s="386" t="s">
        <v>714</v>
      </c>
      <c r="V123" s="386"/>
      <c r="W123" s="386">
        <v>0</v>
      </c>
      <c r="X123" s="386"/>
      <c r="Y123" s="393"/>
      <c r="Z123" s="393"/>
      <c r="AA123" s="394">
        <f t="shared" ca="1" si="4"/>
        <v>20.166666666666668</v>
      </c>
      <c r="AB123" s="395" t="e">
        <v>#REF!</v>
      </c>
      <c r="AC123" s="396"/>
    </row>
    <row r="124" spans="1:29" ht="15.75" hidden="1" customHeight="1" x14ac:dyDescent="0.25">
      <c r="A124" s="386">
        <f>+SUBTOTAL(3,$C$6:C124)</f>
        <v>0</v>
      </c>
      <c r="B124" s="387" t="s">
        <v>931</v>
      </c>
      <c r="C124" s="387" t="s">
        <v>862</v>
      </c>
      <c r="D124" s="387" t="s">
        <v>920</v>
      </c>
      <c r="E124" s="386" t="s">
        <v>207</v>
      </c>
      <c r="F124" s="387">
        <f t="shared" si="2"/>
        <v>1989</v>
      </c>
      <c r="G124" s="389">
        <v>32832</v>
      </c>
      <c r="H124" s="386" t="s">
        <v>639</v>
      </c>
      <c r="I124" s="390" t="s">
        <v>749</v>
      </c>
      <c r="J124" s="387" t="s">
        <v>621</v>
      </c>
      <c r="K124" s="387">
        <v>0</v>
      </c>
      <c r="L124" s="387" t="s">
        <v>906</v>
      </c>
      <c r="M124" s="387" t="s">
        <v>906</v>
      </c>
      <c r="N124" s="387"/>
      <c r="O124" s="387" t="s">
        <v>227</v>
      </c>
      <c r="P124" s="391"/>
      <c r="Q124" s="387"/>
      <c r="R124" s="393" t="s">
        <v>685</v>
      </c>
      <c r="S124" s="386"/>
      <c r="T124" s="386">
        <v>0</v>
      </c>
      <c r="U124" s="386" t="s">
        <v>714</v>
      </c>
      <c r="V124" s="386"/>
      <c r="W124" s="386">
        <v>0</v>
      </c>
      <c r="X124" s="386"/>
      <c r="Y124" s="393">
        <v>40917</v>
      </c>
      <c r="Z124" s="393">
        <v>41283</v>
      </c>
      <c r="AA124" s="394">
        <f t="shared" ca="1" si="4"/>
        <v>21.666666666666668</v>
      </c>
      <c r="AB124" s="395" t="e">
        <v>#REF!</v>
      </c>
      <c r="AC124" s="396"/>
    </row>
    <row r="125" spans="1:29" ht="15.75" hidden="1" customHeight="1" x14ac:dyDescent="0.25">
      <c r="A125" s="386">
        <f>+SUBTOTAL(3,$C$6:C125)</f>
        <v>0</v>
      </c>
      <c r="B125" s="387" t="s">
        <v>932</v>
      </c>
      <c r="C125" s="387" t="s">
        <v>862</v>
      </c>
      <c r="D125" s="387" t="s">
        <v>920</v>
      </c>
      <c r="E125" s="388" t="s">
        <v>207</v>
      </c>
      <c r="F125" s="387">
        <f t="shared" si="2"/>
        <v>1984</v>
      </c>
      <c r="G125" s="389">
        <v>30980</v>
      </c>
      <c r="H125" s="386" t="s">
        <v>639</v>
      </c>
      <c r="I125" s="390" t="s">
        <v>749</v>
      </c>
      <c r="J125" s="387" t="s">
        <v>621</v>
      </c>
      <c r="K125" s="387">
        <v>0</v>
      </c>
      <c r="L125" s="387" t="s">
        <v>906</v>
      </c>
      <c r="M125" s="387" t="s">
        <v>906</v>
      </c>
      <c r="N125" s="387"/>
      <c r="O125" s="387" t="s">
        <v>227</v>
      </c>
      <c r="P125" s="391"/>
      <c r="Q125" s="387"/>
      <c r="R125" s="386" t="s">
        <v>908</v>
      </c>
      <c r="S125" s="386"/>
      <c r="T125" s="386" t="s">
        <v>636</v>
      </c>
      <c r="U125" s="386" t="s">
        <v>714</v>
      </c>
      <c r="V125" s="386"/>
      <c r="W125" s="392" t="s">
        <v>826</v>
      </c>
      <c r="X125" s="386"/>
      <c r="Y125" s="393"/>
      <c r="Z125" s="393"/>
      <c r="AA125" s="394">
        <f t="shared" ca="1" si="4"/>
        <v>16.583333333333332</v>
      </c>
      <c r="AB125" s="395" t="e">
        <v>#REF!</v>
      </c>
      <c r="AC125" s="396"/>
    </row>
    <row r="126" spans="1:29" ht="15.75" hidden="1" customHeight="1" x14ac:dyDescent="0.25">
      <c r="A126" s="386">
        <f>+SUBTOTAL(3,$C$6:C126)</f>
        <v>0</v>
      </c>
      <c r="B126" s="387" t="s">
        <v>933</v>
      </c>
      <c r="C126" s="387" t="s">
        <v>862</v>
      </c>
      <c r="D126" s="387" t="s">
        <v>920</v>
      </c>
      <c r="E126" s="386" t="s">
        <v>206</v>
      </c>
      <c r="F126" s="387">
        <f t="shared" si="2"/>
        <v>1987</v>
      </c>
      <c r="G126" s="389">
        <v>32073</v>
      </c>
      <c r="H126" s="386" t="s">
        <v>639</v>
      </c>
      <c r="I126" s="390" t="s">
        <v>749</v>
      </c>
      <c r="J126" s="387" t="s">
        <v>621</v>
      </c>
      <c r="K126" s="387">
        <v>0</v>
      </c>
      <c r="L126" s="387" t="s">
        <v>906</v>
      </c>
      <c r="M126" s="387" t="s">
        <v>915</v>
      </c>
      <c r="N126" s="387"/>
      <c r="O126" s="387" t="s">
        <v>227</v>
      </c>
      <c r="P126" s="391"/>
      <c r="Q126" s="387"/>
      <c r="R126" s="393" t="s">
        <v>934</v>
      </c>
      <c r="S126" s="386" t="s">
        <v>746</v>
      </c>
      <c r="T126" s="386">
        <v>0</v>
      </c>
      <c r="U126" s="386" t="s">
        <v>714</v>
      </c>
      <c r="V126" s="386"/>
      <c r="W126" s="392" t="s">
        <v>648</v>
      </c>
      <c r="X126" s="386"/>
      <c r="Y126" s="393"/>
      <c r="Z126" s="393"/>
      <c r="AA126" s="394">
        <f t="shared" ca="1" si="4"/>
        <v>24.583333333333332</v>
      </c>
      <c r="AB126" s="395" t="e">
        <v>#REF!</v>
      </c>
      <c r="AC126" s="396"/>
    </row>
    <row r="127" spans="1:29" ht="15.75" hidden="1" customHeight="1" x14ac:dyDescent="0.25">
      <c r="A127" s="386">
        <f>+SUBTOTAL(3,$C$6:C127)</f>
        <v>0</v>
      </c>
      <c r="B127" s="387" t="s">
        <v>935</v>
      </c>
      <c r="C127" s="387" t="s">
        <v>862</v>
      </c>
      <c r="D127" s="387" t="s">
        <v>920</v>
      </c>
      <c r="E127" s="388" t="s">
        <v>206</v>
      </c>
      <c r="F127" s="387">
        <f t="shared" si="2"/>
        <v>1987</v>
      </c>
      <c r="G127" s="389">
        <v>32073</v>
      </c>
      <c r="H127" s="386" t="s">
        <v>639</v>
      </c>
      <c r="I127" s="390" t="s">
        <v>749</v>
      </c>
      <c r="J127" s="387" t="s">
        <v>621</v>
      </c>
      <c r="K127" s="387">
        <v>0</v>
      </c>
      <c r="L127" s="387" t="s">
        <v>877</v>
      </c>
      <c r="M127" s="387" t="s">
        <v>906</v>
      </c>
      <c r="N127" s="387"/>
      <c r="O127" s="387" t="s">
        <v>227</v>
      </c>
      <c r="P127" s="391"/>
      <c r="Q127" s="387"/>
      <c r="R127" s="386"/>
      <c r="S127" s="386"/>
      <c r="T127" s="386">
        <v>0</v>
      </c>
      <c r="U127" s="386"/>
      <c r="V127" s="386"/>
      <c r="W127" s="386">
        <v>0</v>
      </c>
      <c r="X127" s="386" t="s">
        <v>635</v>
      </c>
      <c r="Y127" s="393"/>
      <c r="Z127" s="393"/>
      <c r="AA127" s="394">
        <f t="shared" ca="1" si="4"/>
        <v>24.583333333333332</v>
      </c>
      <c r="AB127" s="395" t="e">
        <v>#REF!</v>
      </c>
      <c r="AC127" s="396"/>
    </row>
    <row r="128" spans="1:29" ht="15.75" hidden="1" customHeight="1" x14ac:dyDescent="0.25">
      <c r="A128" s="386">
        <f>+SUBTOTAL(3,$C$6:C128)</f>
        <v>0</v>
      </c>
      <c r="B128" s="387" t="s">
        <v>936</v>
      </c>
      <c r="C128" s="387" t="s">
        <v>862</v>
      </c>
      <c r="D128" s="387" t="s">
        <v>920</v>
      </c>
      <c r="E128" s="386" t="s">
        <v>206</v>
      </c>
      <c r="F128" s="387">
        <f t="shared" si="2"/>
        <v>1987</v>
      </c>
      <c r="G128" s="389">
        <v>31914</v>
      </c>
      <c r="H128" s="386" t="s">
        <v>639</v>
      </c>
      <c r="I128" s="390" t="s">
        <v>749</v>
      </c>
      <c r="J128" s="387" t="s">
        <v>623</v>
      </c>
      <c r="K128" s="387">
        <v>0</v>
      </c>
      <c r="L128" s="387" t="s">
        <v>906</v>
      </c>
      <c r="M128" s="387" t="s">
        <v>906</v>
      </c>
      <c r="N128" s="387"/>
      <c r="O128" s="387" t="s">
        <v>937</v>
      </c>
      <c r="P128" s="391">
        <v>44545</v>
      </c>
      <c r="Q128" s="387"/>
      <c r="R128" s="393" t="s">
        <v>642</v>
      </c>
      <c r="S128" s="386"/>
      <c r="T128" s="386">
        <v>0</v>
      </c>
      <c r="U128" s="386"/>
      <c r="V128" s="386"/>
      <c r="W128" s="386">
        <v>0</v>
      </c>
      <c r="X128" s="386"/>
      <c r="Y128" s="393"/>
      <c r="Z128" s="393"/>
      <c r="AA128" s="394">
        <f t="shared" ca="1" si="4"/>
        <v>24.166666666666668</v>
      </c>
      <c r="AB128" s="395" t="e">
        <v>#REF!</v>
      </c>
      <c r="AC128" s="396"/>
    </row>
    <row r="129" spans="1:29" ht="15.75" hidden="1" customHeight="1" x14ac:dyDescent="0.25">
      <c r="A129" s="386">
        <f>+SUBTOTAL(3,$C$6:C129)</f>
        <v>0</v>
      </c>
      <c r="B129" s="387" t="s">
        <v>938</v>
      </c>
      <c r="C129" s="387" t="s">
        <v>862</v>
      </c>
      <c r="D129" s="387" t="s">
        <v>920</v>
      </c>
      <c r="E129" s="388" t="s">
        <v>206</v>
      </c>
      <c r="F129" s="387">
        <f t="shared" si="2"/>
        <v>1984</v>
      </c>
      <c r="G129" s="389">
        <v>30796</v>
      </c>
      <c r="H129" s="386" t="s">
        <v>639</v>
      </c>
      <c r="I129" s="390" t="s">
        <v>749</v>
      </c>
      <c r="J129" s="387" t="s">
        <v>623</v>
      </c>
      <c r="K129" s="387">
        <v>0</v>
      </c>
      <c r="L129" s="387" t="s">
        <v>877</v>
      </c>
      <c r="M129" s="387" t="s">
        <v>906</v>
      </c>
      <c r="N129" s="387"/>
      <c r="O129" s="387" t="s">
        <v>227</v>
      </c>
      <c r="P129" s="399">
        <v>43882</v>
      </c>
      <c r="Q129" s="387"/>
      <c r="R129" s="393" t="s">
        <v>918</v>
      </c>
      <c r="S129" s="386"/>
      <c r="T129" s="386" t="s">
        <v>636</v>
      </c>
      <c r="U129" s="386"/>
      <c r="V129" s="386"/>
      <c r="W129" s="386">
        <v>0</v>
      </c>
      <c r="X129" s="386"/>
      <c r="Y129" s="393"/>
      <c r="Z129" s="393" t="s">
        <v>636</v>
      </c>
      <c r="AA129" s="394">
        <f t="shared" ca="1" si="4"/>
        <v>21.083333333333332</v>
      </c>
      <c r="AB129" s="395" t="e">
        <v>#REF!</v>
      </c>
      <c r="AC129" s="396"/>
    </row>
    <row r="130" spans="1:29" ht="15.75" hidden="1" customHeight="1" x14ac:dyDescent="0.25">
      <c r="A130" s="386">
        <f>+SUBTOTAL(3,$C$6:C130)</f>
        <v>0</v>
      </c>
      <c r="B130" s="387" t="s">
        <v>939</v>
      </c>
      <c r="C130" s="387" t="s">
        <v>862</v>
      </c>
      <c r="D130" s="387" t="s">
        <v>920</v>
      </c>
      <c r="E130" s="386" t="s">
        <v>206</v>
      </c>
      <c r="F130" s="387">
        <f t="shared" si="2"/>
        <v>1988</v>
      </c>
      <c r="G130" s="389">
        <v>32380</v>
      </c>
      <c r="H130" s="386" t="s">
        <v>639</v>
      </c>
      <c r="I130" s="390" t="s">
        <v>749</v>
      </c>
      <c r="J130" s="387" t="s">
        <v>621</v>
      </c>
      <c r="K130" s="387">
        <v>0</v>
      </c>
      <c r="L130" s="387" t="s">
        <v>877</v>
      </c>
      <c r="M130" s="387" t="s">
        <v>915</v>
      </c>
      <c r="N130" s="387"/>
      <c r="O130" s="387" t="s">
        <v>227</v>
      </c>
      <c r="P130" s="391"/>
      <c r="Q130" s="387"/>
      <c r="R130" s="393" t="s">
        <v>713</v>
      </c>
      <c r="S130" s="386"/>
      <c r="T130" s="386" t="s">
        <v>636</v>
      </c>
      <c r="U130" s="386" t="s">
        <v>714</v>
      </c>
      <c r="V130" s="386"/>
      <c r="W130" s="386">
        <v>0</v>
      </c>
      <c r="X130" s="386"/>
      <c r="Y130" s="393">
        <v>40324</v>
      </c>
      <c r="Z130" s="393">
        <v>40689</v>
      </c>
      <c r="AA130" s="394">
        <f t="shared" ca="1" si="4"/>
        <v>25.416666666666668</v>
      </c>
      <c r="AB130" s="395" t="e">
        <v>#REF!</v>
      </c>
      <c r="AC130" s="396"/>
    </row>
    <row r="131" spans="1:29" ht="15.75" hidden="1" customHeight="1" x14ac:dyDescent="0.25">
      <c r="A131" s="386">
        <f>+SUBTOTAL(3,$C$6:C131)</f>
        <v>0</v>
      </c>
      <c r="B131" s="387" t="s">
        <v>940</v>
      </c>
      <c r="C131" s="387" t="s">
        <v>862</v>
      </c>
      <c r="D131" s="387" t="s">
        <v>920</v>
      </c>
      <c r="E131" s="386" t="s">
        <v>206</v>
      </c>
      <c r="F131" s="387">
        <f t="shared" si="2"/>
        <v>1991</v>
      </c>
      <c r="G131" s="389">
        <v>33362</v>
      </c>
      <c r="H131" s="386" t="s">
        <v>639</v>
      </c>
      <c r="I131" s="390" t="s">
        <v>749</v>
      </c>
      <c r="J131" s="387" t="s">
        <v>621</v>
      </c>
      <c r="K131" s="387"/>
      <c r="L131" s="387" t="s">
        <v>879</v>
      </c>
      <c r="M131" s="387" t="s">
        <v>941</v>
      </c>
      <c r="N131" s="387"/>
      <c r="O131" s="387">
        <v>0</v>
      </c>
      <c r="P131" s="391"/>
      <c r="Q131" s="387"/>
      <c r="R131" s="393" t="s">
        <v>730</v>
      </c>
      <c r="S131" s="386" t="s">
        <v>746</v>
      </c>
      <c r="T131" s="386">
        <v>2018</v>
      </c>
      <c r="U131" s="386"/>
      <c r="V131" s="386"/>
      <c r="W131" s="386">
        <v>0</v>
      </c>
      <c r="X131" s="386"/>
      <c r="Y131" s="393">
        <v>40424</v>
      </c>
      <c r="Z131" s="393">
        <v>40789</v>
      </c>
      <c r="AA131" s="394">
        <f t="shared" ca="1" si="4"/>
        <v>28.166666666666668</v>
      </c>
      <c r="AB131" s="395" t="e">
        <v>#REF!</v>
      </c>
      <c r="AC131" s="396"/>
    </row>
    <row r="132" spans="1:29" ht="15.75" hidden="1" customHeight="1" x14ac:dyDescent="0.25">
      <c r="A132" s="386">
        <f>+SUBTOTAL(3,$C$6:C132)</f>
        <v>0</v>
      </c>
      <c r="B132" s="387" t="s">
        <v>942</v>
      </c>
      <c r="C132" s="387" t="s">
        <v>862</v>
      </c>
      <c r="D132" s="387" t="s">
        <v>920</v>
      </c>
      <c r="E132" s="388" t="s">
        <v>206</v>
      </c>
      <c r="F132" s="387">
        <f t="shared" si="2"/>
        <v>1978</v>
      </c>
      <c r="G132" s="389">
        <v>28570</v>
      </c>
      <c r="H132" s="386" t="s">
        <v>639</v>
      </c>
      <c r="I132" s="390" t="s">
        <v>749</v>
      </c>
      <c r="J132" s="387" t="s">
        <v>623</v>
      </c>
      <c r="K132" s="387">
        <v>0</v>
      </c>
      <c r="L132" s="387" t="s">
        <v>877</v>
      </c>
      <c r="M132" s="387" t="s">
        <v>906</v>
      </c>
      <c r="N132" s="387"/>
      <c r="O132" s="387" t="s">
        <v>906</v>
      </c>
      <c r="P132" s="391"/>
      <c r="Q132" s="387"/>
      <c r="R132" s="393" t="s">
        <v>918</v>
      </c>
      <c r="S132" s="386"/>
      <c r="T132" s="386" t="s">
        <v>636</v>
      </c>
      <c r="U132" s="386"/>
      <c r="V132" s="386"/>
      <c r="W132" s="386" t="s">
        <v>943</v>
      </c>
      <c r="X132" s="386"/>
      <c r="Y132" s="393"/>
      <c r="Z132" s="393" t="s">
        <v>636</v>
      </c>
      <c r="AA132" s="394">
        <f t="shared" ca="1" si="4"/>
        <v>15</v>
      </c>
      <c r="AB132" s="395" t="e">
        <v>#REF!</v>
      </c>
      <c r="AC132" s="396"/>
    </row>
    <row r="133" spans="1:29" ht="15.75" hidden="1" customHeight="1" x14ac:dyDescent="0.25">
      <c r="A133" s="386">
        <f>+SUBTOTAL(3,$C$6:C133)</f>
        <v>0</v>
      </c>
      <c r="B133" s="387" t="s">
        <v>944</v>
      </c>
      <c r="C133" s="387" t="s">
        <v>862</v>
      </c>
      <c r="D133" s="387" t="s">
        <v>920</v>
      </c>
      <c r="E133" s="386" t="s">
        <v>206</v>
      </c>
      <c r="F133" s="387">
        <f t="shared" si="2"/>
        <v>1977</v>
      </c>
      <c r="G133" s="389">
        <v>28418</v>
      </c>
      <c r="H133" s="386" t="s">
        <v>801</v>
      </c>
      <c r="I133" s="390" t="s">
        <v>2917</v>
      </c>
      <c r="J133" s="387" t="s">
        <v>623</v>
      </c>
      <c r="K133" s="387" t="s">
        <v>802</v>
      </c>
      <c r="L133" s="387" t="s">
        <v>877</v>
      </c>
      <c r="M133" s="387" t="s">
        <v>906</v>
      </c>
      <c r="N133" s="387"/>
      <c r="O133" s="387" t="s">
        <v>879</v>
      </c>
      <c r="P133" s="391"/>
      <c r="Q133" s="387"/>
      <c r="R133" s="393" t="s">
        <v>945</v>
      </c>
      <c r="S133" s="386"/>
      <c r="T133" s="386" t="s">
        <v>636</v>
      </c>
      <c r="U133" s="386" t="s">
        <v>700</v>
      </c>
      <c r="V133" s="386"/>
      <c r="W133" s="392" t="s">
        <v>634</v>
      </c>
      <c r="X133" s="386" t="s">
        <v>763</v>
      </c>
      <c r="Y133" s="393">
        <v>39931</v>
      </c>
      <c r="Z133" s="393">
        <v>40296</v>
      </c>
      <c r="AA133" s="394">
        <f t="shared" ca="1" si="4"/>
        <v>14.583333333333334</v>
      </c>
      <c r="AB133" s="395" t="e">
        <v>#REF!</v>
      </c>
      <c r="AC133" s="396"/>
    </row>
    <row r="134" spans="1:29" ht="15.75" hidden="1" customHeight="1" x14ac:dyDescent="0.25">
      <c r="A134" s="386">
        <f>+SUBTOTAL(3,$C$6:C134)</f>
        <v>0</v>
      </c>
      <c r="B134" s="387" t="s">
        <v>946</v>
      </c>
      <c r="C134" s="387" t="s">
        <v>862</v>
      </c>
      <c r="D134" s="387" t="s">
        <v>920</v>
      </c>
      <c r="E134" s="388" t="s">
        <v>206</v>
      </c>
      <c r="F134" s="387">
        <f t="shared" ref="F134:F168" si="5">YEAR(G134)</f>
        <v>1989</v>
      </c>
      <c r="G134" s="389">
        <v>32832</v>
      </c>
      <c r="H134" s="386" t="s">
        <v>639</v>
      </c>
      <c r="I134" s="390" t="s">
        <v>749</v>
      </c>
      <c r="J134" s="387" t="s">
        <v>621</v>
      </c>
      <c r="K134" s="387">
        <v>0</v>
      </c>
      <c r="L134" s="387" t="s">
        <v>906</v>
      </c>
      <c r="M134" s="387" t="s">
        <v>917</v>
      </c>
      <c r="N134" s="387"/>
      <c r="O134" s="387" t="s">
        <v>227</v>
      </c>
      <c r="P134" s="391"/>
      <c r="Q134" s="387"/>
      <c r="R134" s="393" t="s">
        <v>685</v>
      </c>
      <c r="S134" s="386"/>
      <c r="T134" s="386" t="s">
        <v>636</v>
      </c>
      <c r="U134" s="386" t="s">
        <v>633</v>
      </c>
      <c r="V134" s="386"/>
      <c r="W134" s="392" t="s">
        <v>648</v>
      </c>
      <c r="X134" s="386"/>
      <c r="Y134" s="393">
        <v>42556</v>
      </c>
      <c r="Z134" s="393">
        <v>42921</v>
      </c>
      <c r="AA134" s="394">
        <f t="shared" ca="1" si="4"/>
        <v>26.666666666666668</v>
      </c>
      <c r="AB134" s="395" t="e">
        <v>#REF!</v>
      </c>
      <c r="AC134" s="396"/>
    </row>
    <row r="135" spans="1:29" ht="15.75" hidden="1" customHeight="1" x14ac:dyDescent="0.25">
      <c r="A135" s="386">
        <f>+SUBTOTAL(3,$C$6:C135)</f>
        <v>0</v>
      </c>
      <c r="B135" s="387" t="s">
        <v>947</v>
      </c>
      <c r="C135" s="387" t="s">
        <v>862</v>
      </c>
      <c r="D135" s="387" t="s">
        <v>920</v>
      </c>
      <c r="E135" s="386" t="s">
        <v>206</v>
      </c>
      <c r="F135" s="387">
        <f t="shared" si="5"/>
        <v>1979</v>
      </c>
      <c r="G135" s="389">
        <v>29181</v>
      </c>
      <c r="H135" s="386" t="s">
        <v>639</v>
      </c>
      <c r="I135" s="390" t="s">
        <v>749</v>
      </c>
      <c r="J135" s="387" t="s">
        <v>621</v>
      </c>
      <c r="K135" s="387">
        <v>0</v>
      </c>
      <c r="L135" s="387" t="s">
        <v>906</v>
      </c>
      <c r="M135" s="387" t="s">
        <v>917</v>
      </c>
      <c r="N135" s="387"/>
      <c r="O135" s="387" t="s">
        <v>227</v>
      </c>
      <c r="P135" s="391"/>
      <c r="Q135" s="387"/>
      <c r="R135" s="393" t="s">
        <v>685</v>
      </c>
      <c r="S135" s="386"/>
      <c r="T135" s="386" t="s">
        <v>636</v>
      </c>
      <c r="U135" s="386" t="s">
        <v>714</v>
      </c>
      <c r="V135" s="386"/>
      <c r="W135" s="386" t="s">
        <v>948</v>
      </c>
      <c r="X135" s="386" t="s">
        <v>635</v>
      </c>
      <c r="Y135" s="393">
        <v>41311</v>
      </c>
      <c r="Z135" s="393">
        <v>41676</v>
      </c>
      <c r="AA135" s="394">
        <f t="shared" ca="1" si="4"/>
        <v>16.666666666666668</v>
      </c>
      <c r="AB135" s="395" t="e">
        <v>#REF!</v>
      </c>
      <c r="AC135" s="396"/>
    </row>
    <row r="136" spans="1:29" ht="15.75" hidden="1" customHeight="1" x14ac:dyDescent="0.25">
      <c r="A136" s="386">
        <f>+SUBTOTAL(3,$C$6:C136)</f>
        <v>0</v>
      </c>
      <c r="B136" s="387" t="s">
        <v>949</v>
      </c>
      <c r="C136" s="387" t="s">
        <v>862</v>
      </c>
      <c r="D136" s="387"/>
      <c r="E136" s="388" t="s">
        <v>207</v>
      </c>
      <c r="F136" s="387">
        <f t="shared" si="5"/>
        <v>1983</v>
      </c>
      <c r="G136" s="389">
        <v>30508</v>
      </c>
      <c r="H136" s="386" t="s">
        <v>645</v>
      </c>
      <c r="I136" s="390" t="s">
        <v>976</v>
      </c>
      <c r="J136" s="387" t="s">
        <v>621</v>
      </c>
      <c r="K136" s="387">
        <v>0</v>
      </c>
      <c r="L136" s="387" t="s">
        <v>950</v>
      </c>
      <c r="M136" s="387" t="s">
        <v>951</v>
      </c>
      <c r="N136" s="387"/>
      <c r="O136" s="387" t="s">
        <v>227</v>
      </c>
      <c r="P136" s="391"/>
      <c r="Q136" s="387"/>
      <c r="R136" s="386"/>
      <c r="S136" s="386"/>
      <c r="T136" s="386"/>
      <c r="U136" s="386"/>
      <c r="V136" s="386" t="s">
        <v>651</v>
      </c>
      <c r="W136" s="392" t="s">
        <v>655</v>
      </c>
      <c r="X136" s="386"/>
      <c r="Y136" s="393"/>
      <c r="Z136" s="393"/>
      <c r="AA136" s="394">
        <f t="shared" ca="1" si="4"/>
        <v>15.333333333333334</v>
      </c>
      <c r="AB136" s="395" t="e">
        <v>#REF!</v>
      </c>
      <c r="AC136" s="396"/>
    </row>
    <row r="137" spans="1:29" ht="15.75" hidden="1" customHeight="1" x14ac:dyDescent="0.25">
      <c r="A137" s="386">
        <f>+SUBTOTAL(3,$C$6:C137)</f>
        <v>0</v>
      </c>
      <c r="B137" s="387" t="s">
        <v>952</v>
      </c>
      <c r="C137" s="387" t="s">
        <v>953</v>
      </c>
      <c r="D137" s="390" t="s">
        <v>629</v>
      </c>
      <c r="E137" s="388" t="s">
        <v>207</v>
      </c>
      <c r="F137" s="387">
        <f t="shared" si="5"/>
        <v>1978</v>
      </c>
      <c r="G137" s="389">
        <v>28793</v>
      </c>
      <c r="H137" s="386" t="s">
        <v>630</v>
      </c>
      <c r="I137" s="390" t="s">
        <v>2660</v>
      </c>
      <c r="J137" s="387" t="s">
        <v>623</v>
      </c>
      <c r="K137" s="387">
        <v>0</v>
      </c>
      <c r="L137" s="387" t="s">
        <v>954</v>
      </c>
      <c r="M137" s="387" t="s">
        <v>955</v>
      </c>
      <c r="N137" s="387"/>
      <c r="O137" s="387" t="s">
        <v>956</v>
      </c>
      <c r="P137" s="391">
        <v>43405</v>
      </c>
      <c r="Q137" s="387" t="s">
        <v>696</v>
      </c>
      <c r="R137" s="393" t="s">
        <v>957</v>
      </c>
      <c r="S137" s="386" t="s">
        <v>699</v>
      </c>
      <c r="T137" s="386" t="s">
        <v>636</v>
      </c>
      <c r="U137" s="386" t="s">
        <v>700</v>
      </c>
      <c r="V137" s="386"/>
      <c r="W137" s="386">
        <v>0</v>
      </c>
      <c r="X137" s="386" t="s">
        <v>710</v>
      </c>
      <c r="Y137" s="393">
        <v>39458</v>
      </c>
      <c r="Z137" s="393">
        <v>39824</v>
      </c>
      <c r="AA137" s="394">
        <f t="shared" ca="1" si="4"/>
        <v>10.583333333333334</v>
      </c>
      <c r="AB137" s="395" t="e">
        <v>#REF!</v>
      </c>
      <c r="AC137" s="396"/>
    </row>
    <row r="138" spans="1:29" ht="15.75" hidden="1" customHeight="1" x14ac:dyDescent="0.25">
      <c r="A138" s="386">
        <f>+SUBTOTAL(3,$C$6:C138)</f>
        <v>0</v>
      </c>
      <c r="B138" s="387" t="s">
        <v>958</v>
      </c>
      <c r="C138" s="387" t="s">
        <v>953</v>
      </c>
      <c r="D138" s="387" t="s">
        <v>959</v>
      </c>
      <c r="E138" s="386" t="s">
        <v>206</v>
      </c>
      <c r="F138" s="387">
        <f t="shared" si="5"/>
        <v>1970</v>
      </c>
      <c r="G138" s="389">
        <v>25607</v>
      </c>
      <c r="H138" s="386" t="s">
        <v>801</v>
      </c>
      <c r="I138" s="390" t="s">
        <v>2917</v>
      </c>
      <c r="J138" s="387" t="s">
        <v>623</v>
      </c>
      <c r="K138" s="387" t="s">
        <v>802</v>
      </c>
      <c r="L138" s="387" t="s">
        <v>960</v>
      </c>
      <c r="M138" s="387" t="s">
        <v>961</v>
      </c>
      <c r="N138" s="387"/>
      <c r="O138" s="387" t="s">
        <v>962</v>
      </c>
      <c r="P138" s="391"/>
      <c r="Q138" s="387" t="s">
        <v>696</v>
      </c>
      <c r="R138" s="386"/>
      <c r="S138" s="386"/>
      <c r="T138" s="386"/>
      <c r="U138" s="386" t="s">
        <v>806</v>
      </c>
      <c r="V138" s="386" t="s">
        <v>636</v>
      </c>
      <c r="W138" s="386" t="s">
        <v>689</v>
      </c>
      <c r="X138" s="386" t="s">
        <v>763</v>
      </c>
      <c r="Y138" s="393">
        <v>34978</v>
      </c>
      <c r="Z138" s="393">
        <v>35344</v>
      </c>
      <c r="AA138" s="394">
        <f t="shared" ca="1" si="4"/>
        <v>6.916666666666667</v>
      </c>
      <c r="AB138" s="395" t="e">
        <v>#REF!</v>
      </c>
      <c r="AC138" s="396"/>
    </row>
    <row r="139" spans="1:29" ht="15.75" hidden="1" customHeight="1" x14ac:dyDescent="0.25">
      <c r="A139" s="386">
        <f>+SUBTOTAL(3,$C$6:C139)</f>
        <v>0</v>
      </c>
      <c r="B139" s="387" t="s">
        <v>963</v>
      </c>
      <c r="C139" s="387" t="s">
        <v>953</v>
      </c>
      <c r="D139" s="387"/>
      <c r="E139" s="388" t="s">
        <v>207</v>
      </c>
      <c r="F139" s="387">
        <f t="shared" si="5"/>
        <v>1978</v>
      </c>
      <c r="G139" s="389">
        <v>28491</v>
      </c>
      <c r="H139" s="386" t="s">
        <v>645</v>
      </c>
      <c r="I139" s="390" t="s">
        <v>976</v>
      </c>
      <c r="J139" s="387" t="s">
        <v>621</v>
      </c>
      <c r="K139" s="387">
        <v>0</v>
      </c>
      <c r="L139" s="387" t="s">
        <v>964</v>
      </c>
      <c r="M139" s="387" t="s">
        <v>965</v>
      </c>
      <c r="N139" s="387"/>
      <c r="O139" s="387" t="s">
        <v>227</v>
      </c>
      <c r="P139" s="391"/>
      <c r="Q139" s="387"/>
      <c r="R139" s="386"/>
      <c r="S139" s="386" t="s">
        <v>746</v>
      </c>
      <c r="T139" s="386"/>
      <c r="U139" s="386"/>
      <c r="V139" s="386" t="s">
        <v>659</v>
      </c>
      <c r="W139" s="392" t="s">
        <v>655</v>
      </c>
      <c r="X139" s="386" t="s">
        <v>635</v>
      </c>
      <c r="Y139" s="393">
        <v>37949</v>
      </c>
      <c r="Z139" s="393">
        <v>38315</v>
      </c>
      <c r="AA139" s="394">
        <f t="shared" ca="1" si="4"/>
        <v>9.8333333333333339</v>
      </c>
      <c r="AB139" s="395" t="e">
        <v>#REF!</v>
      </c>
      <c r="AC139" s="396"/>
    </row>
    <row r="140" spans="1:29" ht="15.75" hidden="1" customHeight="1" x14ac:dyDescent="0.25">
      <c r="A140" s="386">
        <f>+SUBTOTAL(3,$C$6:C140)</f>
        <v>0</v>
      </c>
      <c r="B140" s="387" t="s">
        <v>966</v>
      </c>
      <c r="C140" s="387" t="s">
        <v>953</v>
      </c>
      <c r="D140" s="387"/>
      <c r="E140" s="388" t="s">
        <v>207</v>
      </c>
      <c r="F140" s="387">
        <f t="shared" si="5"/>
        <v>1984</v>
      </c>
      <c r="G140" s="389">
        <v>30793</v>
      </c>
      <c r="H140" s="386" t="s">
        <v>645</v>
      </c>
      <c r="I140" s="390" t="s">
        <v>976</v>
      </c>
      <c r="J140" s="387" t="s">
        <v>237</v>
      </c>
      <c r="K140" s="387">
        <v>0</v>
      </c>
      <c r="L140" s="387" t="s">
        <v>967</v>
      </c>
      <c r="M140" s="387">
        <v>0</v>
      </c>
      <c r="N140" s="387"/>
      <c r="O140" s="387" t="s">
        <v>227</v>
      </c>
      <c r="P140" s="391"/>
      <c r="Q140" s="387"/>
      <c r="R140" s="393" t="s">
        <v>669</v>
      </c>
      <c r="S140" s="386" t="s">
        <v>746</v>
      </c>
      <c r="T140" s="386"/>
      <c r="U140" s="386"/>
      <c r="V140" s="386" t="s">
        <v>651</v>
      </c>
      <c r="W140" s="392" t="s">
        <v>655</v>
      </c>
      <c r="X140" s="386"/>
      <c r="Y140" s="393"/>
      <c r="Z140" s="393"/>
      <c r="AA140" s="394">
        <f t="shared" ca="1" si="4"/>
        <v>16.083333333333332</v>
      </c>
      <c r="AB140" s="395" t="e">
        <v>#REF!</v>
      </c>
      <c r="AC140" s="396"/>
    </row>
    <row r="141" spans="1:29" ht="15.75" hidden="1" customHeight="1" x14ac:dyDescent="0.25">
      <c r="A141" s="386">
        <f>+SUBTOTAL(3,$C$6:C141)</f>
        <v>0</v>
      </c>
      <c r="B141" s="387" t="s">
        <v>968</v>
      </c>
      <c r="C141" s="387" t="s">
        <v>969</v>
      </c>
      <c r="D141" s="387" t="s">
        <v>970</v>
      </c>
      <c r="E141" s="388" t="s">
        <v>207</v>
      </c>
      <c r="F141" s="387">
        <f t="shared" si="5"/>
        <v>1978</v>
      </c>
      <c r="G141" s="389">
        <v>28753</v>
      </c>
      <c r="H141" s="386" t="s">
        <v>639</v>
      </c>
      <c r="I141" s="390" t="s">
        <v>749</v>
      </c>
      <c r="J141" s="387" t="s">
        <v>623</v>
      </c>
      <c r="K141" s="387">
        <v>0</v>
      </c>
      <c r="L141" s="387" t="s">
        <v>971</v>
      </c>
      <c r="M141" s="387" t="s">
        <v>971</v>
      </c>
      <c r="N141" s="387"/>
      <c r="O141" s="387" t="s">
        <v>972</v>
      </c>
      <c r="P141" s="391"/>
      <c r="Q141" s="387" t="s">
        <v>696</v>
      </c>
      <c r="R141" s="386" t="s">
        <v>957</v>
      </c>
      <c r="S141" s="386" t="s">
        <v>973</v>
      </c>
      <c r="T141" s="386"/>
      <c r="U141" s="386" t="s">
        <v>714</v>
      </c>
      <c r="V141" s="386"/>
      <c r="W141" s="386" t="s">
        <v>943</v>
      </c>
      <c r="X141" s="386" t="s">
        <v>810</v>
      </c>
      <c r="Y141" s="393">
        <v>38850</v>
      </c>
      <c r="Z141" s="393">
        <v>39215</v>
      </c>
      <c r="AA141" s="394">
        <f t="shared" ca="1" si="4"/>
        <v>10.5</v>
      </c>
      <c r="AB141" s="395" t="e">
        <v>#REF!</v>
      </c>
      <c r="AC141" s="396"/>
    </row>
    <row r="142" spans="1:29" ht="15.75" hidden="1" customHeight="1" x14ac:dyDescent="0.25">
      <c r="A142" s="386">
        <f>+SUBTOTAL(3,$C$6:C142)</f>
        <v>0</v>
      </c>
      <c r="B142" s="387" t="s">
        <v>974</v>
      </c>
      <c r="C142" s="387" t="s">
        <v>969</v>
      </c>
      <c r="D142" s="387" t="s">
        <v>662</v>
      </c>
      <c r="E142" s="386" t="s">
        <v>206</v>
      </c>
      <c r="F142" s="387">
        <f t="shared" si="5"/>
        <v>1986</v>
      </c>
      <c r="G142" s="389">
        <v>31545</v>
      </c>
      <c r="H142" s="386" t="s">
        <v>645</v>
      </c>
      <c r="I142" s="390" t="s">
        <v>976</v>
      </c>
      <c r="J142" s="387" t="s">
        <v>237</v>
      </c>
      <c r="K142" s="387">
        <v>0</v>
      </c>
      <c r="L142" s="387" t="s">
        <v>894</v>
      </c>
      <c r="M142" s="387">
        <v>0</v>
      </c>
      <c r="N142" s="387"/>
      <c r="O142" s="387">
        <v>0</v>
      </c>
      <c r="P142" s="391"/>
      <c r="Q142" s="387"/>
      <c r="R142" s="393" t="s">
        <v>669</v>
      </c>
      <c r="S142" s="386" t="s">
        <v>746</v>
      </c>
      <c r="T142" s="386"/>
      <c r="U142" s="386"/>
      <c r="V142" s="386"/>
      <c r="W142" s="392" t="s">
        <v>648</v>
      </c>
      <c r="X142" s="386"/>
      <c r="Y142" s="393"/>
      <c r="Z142" s="393"/>
      <c r="AA142" s="394">
        <f t="shared" ca="1" si="4"/>
        <v>23.166666666666668</v>
      </c>
      <c r="AB142" s="395" t="e">
        <v>#REF!</v>
      </c>
      <c r="AC142" s="396"/>
    </row>
    <row r="143" spans="1:29" ht="15.75" hidden="1" customHeight="1" x14ac:dyDescent="0.25">
      <c r="A143" s="386">
        <f>+SUBTOTAL(3,$C$6:C143)</f>
        <v>0</v>
      </c>
      <c r="B143" s="387" t="s">
        <v>975</v>
      </c>
      <c r="C143" s="387" t="s">
        <v>969</v>
      </c>
      <c r="D143" s="387" t="s">
        <v>662</v>
      </c>
      <c r="E143" s="386" t="s">
        <v>207</v>
      </c>
      <c r="F143" s="387">
        <f t="shared" si="5"/>
        <v>1988</v>
      </c>
      <c r="G143" s="389">
        <v>32149</v>
      </c>
      <c r="H143" s="386" t="s">
        <v>645</v>
      </c>
      <c r="I143" s="390" t="s">
        <v>976</v>
      </c>
      <c r="J143" s="387" t="s">
        <v>621</v>
      </c>
      <c r="K143" s="387">
        <v>0</v>
      </c>
      <c r="L143" s="387" t="s">
        <v>977</v>
      </c>
      <c r="M143" s="387" t="s">
        <v>977</v>
      </c>
      <c r="N143" s="387"/>
      <c r="O143" s="387" t="s">
        <v>227</v>
      </c>
      <c r="P143" s="391"/>
      <c r="Q143" s="387"/>
      <c r="R143" s="393" t="s">
        <v>669</v>
      </c>
      <c r="S143" s="386" t="s">
        <v>746</v>
      </c>
      <c r="T143" s="386"/>
      <c r="U143" s="386"/>
      <c r="V143" s="386" t="s">
        <v>659</v>
      </c>
      <c r="W143" s="392" t="s">
        <v>648</v>
      </c>
      <c r="X143" s="386"/>
      <c r="Y143" s="393">
        <v>43900</v>
      </c>
      <c r="Z143" s="393">
        <v>44265</v>
      </c>
      <c r="AA143" s="394">
        <f t="shared" ca="1" si="4"/>
        <v>19.833333333333332</v>
      </c>
      <c r="AB143" s="395" t="e">
        <v>#REF!</v>
      </c>
      <c r="AC143" s="396"/>
    </row>
    <row r="144" spans="1:29" ht="15.75" hidden="1" customHeight="1" x14ac:dyDescent="0.25">
      <c r="A144" s="386">
        <f>+SUBTOTAL(3,$C$6:C144)</f>
        <v>0</v>
      </c>
      <c r="B144" s="387" t="s">
        <v>978</v>
      </c>
      <c r="C144" s="387" t="s">
        <v>969</v>
      </c>
      <c r="D144" s="387"/>
      <c r="E144" s="388" t="s">
        <v>206</v>
      </c>
      <c r="F144" s="387">
        <f t="shared" si="5"/>
        <v>1994</v>
      </c>
      <c r="G144" s="389">
        <v>34380</v>
      </c>
      <c r="H144" s="386" t="s">
        <v>645</v>
      </c>
      <c r="I144" s="390" t="s">
        <v>976</v>
      </c>
      <c r="J144" s="387" t="s">
        <v>237</v>
      </c>
      <c r="K144" s="387"/>
      <c r="L144" s="387" t="s">
        <v>678</v>
      </c>
      <c r="M144" s="387">
        <v>0</v>
      </c>
      <c r="N144" s="387"/>
      <c r="O144" s="387">
        <v>0</v>
      </c>
      <c r="P144" s="391"/>
      <c r="Q144" s="387"/>
      <c r="R144" s="393" t="s">
        <v>669</v>
      </c>
      <c r="S144" s="386" t="s">
        <v>746</v>
      </c>
      <c r="T144" s="386">
        <v>0</v>
      </c>
      <c r="U144" s="386"/>
      <c r="V144" s="386" t="s">
        <v>651</v>
      </c>
      <c r="W144" s="386" t="s">
        <v>979</v>
      </c>
      <c r="X144" s="386"/>
      <c r="Y144" s="393"/>
      <c r="Z144" s="393"/>
      <c r="AA144" s="394">
        <f t="shared" ca="1" si="4"/>
        <v>30.916666666666668</v>
      </c>
      <c r="AB144" s="395" t="e">
        <v>#REF!</v>
      </c>
      <c r="AC144" s="396"/>
    </row>
    <row r="145" spans="1:29" ht="15.75" hidden="1" customHeight="1" x14ac:dyDescent="0.25">
      <c r="A145" s="386">
        <f>+SUBTOTAL(3,$C$6:C145)</f>
        <v>0</v>
      </c>
      <c r="B145" s="387" t="s">
        <v>980</v>
      </c>
      <c r="C145" s="387" t="s">
        <v>969</v>
      </c>
      <c r="D145" s="387"/>
      <c r="E145" s="388" t="s">
        <v>206</v>
      </c>
      <c r="F145" s="387">
        <f t="shared" si="5"/>
        <v>1986</v>
      </c>
      <c r="G145" s="389">
        <v>31578</v>
      </c>
      <c r="H145" s="386" t="s">
        <v>650</v>
      </c>
      <c r="I145" s="390" t="s">
        <v>2918</v>
      </c>
      <c r="J145" s="387" t="s">
        <v>981</v>
      </c>
      <c r="K145" s="387">
        <v>0</v>
      </c>
      <c r="L145" s="397" t="s">
        <v>678</v>
      </c>
      <c r="M145" s="387">
        <v>0</v>
      </c>
      <c r="N145" s="387"/>
      <c r="O145" s="387">
        <v>0</v>
      </c>
      <c r="P145" s="391"/>
      <c r="Q145" s="387"/>
      <c r="R145" s="393" t="s">
        <v>669</v>
      </c>
      <c r="S145" s="386"/>
      <c r="T145" s="386"/>
      <c r="U145" s="386"/>
      <c r="V145" s="386"/>
      <c r="W145" s="392" t="s">
        <v>648</v>
      </c>
      <c r="X145" s="386"/>
      <c r="Y145" s="393">
        <v>44312</v>
      </c>
      <c r="Z145" s="393">
        <v>0</v>
      </c>
      <c r="AA145" s="394">
        <f t="shared" ca="1" si="4"/>
        <v>23.25</v>
      </c>
      <c r="AB145" s="395" t="e">
        <v>#REF!</v>
      </c>
      <c r="AC145" s="396"/>
    </row>
    <row r="146" spans="1:29" ht="15.75" hidden="1" customHeight="1" x14ac:dyDescent="0.25">
      <c r="A146" s="386">
        <f>+SUBTOTAL(3,$C$6:C146)</f>
        <v>0</v>
      </c>
      <c r="B146" s="387" t="s">
        <v>982</v>
      </c>
      <c r="C146" s="387" t="s">
        <v>969</v>
      </c>
      <c r="D146" s="387"/>
      <c r="E146" s="388" t="s">
        <v>206</v>
      </c>
      <c r="F146" s="387">
        <f t="shared" si="5"/>
        <v>1985</v>
      </c>
      <c r="G146" s="389">
        <v>31290</v>
      </c>
      <c r="H146" s="386" t="s">
        <v>645</v>
      </c>
      <c r="I146" s="390" t="s">
        <v>976</v>
      </c>
      <c r="J146" s="387" t="s">
        <v>621</v>
      </c>
      <c r="K146" s="387">
        <v>0</v>
      </c>
      <c r="L146" s="387" t="s">
        <v>983</v>
      </c>
      <c r="M146" s="387" t="s">
        <v>984</v>
      </c>
      <c r="N146" s="387"/>
      <c r="O146" s="387" t="s">
        <v>227</v>
      </c>
      <c r="P146" s="391"/>
      <c r="Q146" s="387"/>
      <c r="R146" s="393" t="s">
        <v>669</v>
      </c>
      <c r="S146" s="386" t="s">
        <v>746</v>
      </c>
      <c r="T146" s="386"/>
      <c r="U146" s="386"/>
      <c r="V146" s="386" t="s">
        <v>659</v>
      </c>
      <c r="W146" s="392" t="s">
        <v>655</v>
      </c>
      <c r="X146" s="386" t="s">
        <v>710</v>
      </c>
      <c r="Y146" s="393">
        <v>39612</v>
      </c>
      <c r="Z146" s="393">
        <v>39977</v>
      </c>
      <c r="AA146" s="394">
        <f t="shared" ca="1" si="4"/>
        <v>22.416666666666668</v>
      </c>
      <c r="AB146" s="395" t="e">
        <v>#REF!</v>
      </c>
      <c r="AC146" s="396"/>
    </row>
    <row r="147" spans="1:29" ht="15.75" hidden="1" customHeight="1" x14ac:dyDescent="0.25">
      <c r="A147" s="386">
        <f>+SUBTOTAL(3,$C$6:C147)</f>
        <v>0</v>
      </c>
      <c r="B147" s="387" t="s">
        <v>985</v>
      </c>
      <c r="C147" s="387" t="s">
        <v>969</v>
      </c>
      <c r="D147" s="387"/>
      <c r="E147" s="386" t="s">
        <v>206</v>
      </c>
      <c r="F147" s="387">
        <f t="shared" si="5"/>
        <v>1989</v>
      </c>
      <c r="G147" s="389">
        <v>32791</v>
      </c>
      <c r="H147" s="386" t="s">
        <v>645</v>
      </c>
      <c r="I147" s="390" t="s">
        <v>976</v>
      </c>
      <c r="J147" s="387" t="s">
        <v>621</v>
      </c>
      <c r="K147" s="387">
        <v>0</v>
      </c>
      <c r="L147" s="387" t="s">
        <v>983</v>
      </c>
      <c r="M147" s="387" t="s">
        <v>986</v>
      </c>
      <c r="N147" s="387"/>
      <c r="O147" s="387" t="s">
        <v>227</v>
      </c>
      <c r="P147" s="391"/>
      <c r="Q147" s="387"/>
      <c r="R147" s="386"/>
      <c r="S147" s="386"/>
      <c r="T147" s="386"/>
      <c r="U147" s="386"/>
      <c r="V147" s="386"/>
      <c r="W147" s="392" t="s">
        <v>987</v>
      </c>
      <c r="X147" s="386" t="s">
        <v>635</v>
      </c>
      <c r="Y147" s="393">
        <v>43203</v>
      </c>
      <c r="Z147" s="393">
        <v>43568</v>
      </c>
      <c r="AA147" s="394">
        <f t="shared" ca="1" si="4"/>
        <v>26.583333333333332</v>
      </c>
      <c r="AB147" s="395" t="e">
        <v>#REF!</v>
      </c>
      <c r="AC147" s="396"/>
    </row>
    <row r="148" spans="1:29" ht="15.75" hidden="1" customHeight="1" x14ac:dyDescent="0.25">
      <c r="A148" s="386">
        <f>+SUBTOTAL(3,$C$6:C148)</f>
        <v>0</v>
      </c>
      <c r="B148" s="387" t="s">
        <v>988</v>
      </c>
      <c r="C148" s="387" t="s">
        <v>969</v>
      </c>
      <c r="D148" s="387"/>
      <c r="E148" s="386" t="s">
        <v>206</v>
      </c>
      <c r="F148" s="387">
        <f t="shared" si="5"/>
        <v>1989</v>
      </c>
      <c r="G148" s="389">
        <v>32782</v>
      </c>
      <c r="H148" s="386" t="s">
        <v>645</v>
      </c>
      <c r="I148" s="390" t="s">
        <v>976</v>
      </c>
      <c r="J148" s="387" t="s">
        <v>621</v>
      </c>
      <c r="K148" s="387">
        <v>0</v>
      </c>
      <c r="L148" s="387" t="s">
        <v>989</v>
      </c>
      <c r="M148" s="387" t="s">
        <v>990</v>
      </c>
      <c r="N148" s="387"/>
      <c r="O148" s="387" t="s">
        <v>227</v>
      </c>
      <c r="P148" s="391"/>
      <c r="Q148" s="387"/>
      <c r="R148" s="393" t="s">
        <v>685</v>
      </c>
      <c r="S148" s="386"/>
      <c r="T148" s="386"/>
      <c r="U148" s="386"/>
      <c r="V148" s="386" t="s">
        <v>659</v>
      </c>
      <c r="W148" s="392" t="s">
        <v>655</v>
      </c>
      <c r="X148" s="386"/>
      <c r="Y148" s="393">
        <v>41095</v>
      </c>
      <c r="Z148" s="393">
        <v>41460</v>
      </c>
      <c r="AA148" s="394">
        <f t="shared" ca="1" si="4"/>
        <v>26.583333333333332</v>
      </c>
      <c r="AB148" s="395" t="e">
        <v>#REF!</v>
      </c>
      <c r="AC148" s="396"/>
    </row>
    <row r="149" spans="1:29" ht="15.75" hidden="1" customHeight="1" x14ac:dyDescent="0.25">
      <c r="A149" s="386">
        <f>+SUBTOTAL(3,$C$6:C149)</f>
        <v>0</v>
      </c>
      <c r="B149" s="387" t="s">
        <v>991</v>
      </c>
      <c r="C149" s="387" t="s">
        <v>969</v>
      </c>
      <c r="D149" s="387"/>
      <c r="E149" s="388" t="s">
        <v>207</v>
      </c>
      <c r="F149" s="387">
        <f t="shared" si="5"/>
        <v>1990</v>
      </c>
      <c r="G149" s="389">
        <v>33064</v>
      </c>
      <c r="H149" s="386" t="s">
        <v>645</v>
      </c>
      <c r="I149" s="390" t="s">
        <v>976</v>
      </c>
      <c r="J149" s="387" t="s">
        <v>621</v>
      </c>
      <c r="K149" s="387">
        <v>0</v>
      </c>
      <c r="L149" s="387" t="s">
        <v>992</v>
      </c>
      <c r="M149" s="387" t="s">
        <v>992</v>
      </c>
      <c r="N149" s="387"/>
      <c r="O149" s="387">
        <v>0</v>
      </c>
      <c r="P149" s="391"/>
      <c r="Q149" s="387"/>
      <c r="R149" s="386"/>
      <c r="S149" s="386"/>
      <c r="T149" s="386"/>
      <c r="U149" s="386"/>
      <c r="V149" s="386" t="s">
        <v>651</v>
      </c>
      <c r="W149" s="392" t="s">
        <v>826</v>
      </c>
      <c r="X149" s="386"/>
      <c r="Y149" s="393">
        <v>40773</v>
      </c>
      <c r="Z149" s="393">
        <v>41139</v>
      </c>
      <c r="AA149" s="394">
        <f t="shared" ca="1" si="4"/>
        <v>22.333333333333332</v>
      </c>
      <c r="AB149" s="395" t="e">
        <v>#REF!</v>
      </c>
      <c r="AC149" s="396"/>
    </row>
    <row r="150" spans="1:29" ht="15.75" hidden="1" customHeight="1" x14ac:dyDescent="0.25">
      <c r="A150" s="386">
        <f>+SUBTOTAL(3,$C$6:C150)</f>
        <v>0</v>
      </c>
      <c r="B150" s="387" t="s">
        <v>993</v>
      </c>
      <c r="C150" s="387" t="s">
        <v>969</v>
      </c>
      <c r="D150" s="387"/>
      <c r="E150" s="386" t="s">
        <v>207</v>
      </c>
      <c r="F150" s="387">
        <f t="shared" si="5"/>
        <v>1989</v>
      </c>
      <c r="G150" s="389">
        <v>32760</v>
      </c>
      <c r="H150" s="386" t="s">
        <v>645</v>
      </c>
      <c r="I150" s="390" t="s">
        <v>976</v>
      </c>
      <c r="J150" s="387" t="s">
        <v>621</v>
      </c>
      <c r="K150" s="387">
        <v>0</v>
      </c>
      <c r="L150" s="387" t="s">
        <v>789</v>
      </c>
      <c r="M150" s="387" t="s">
        <v>744</v>
      </c>
      <c r="N150" s="387"/>
      <c r="O150" s="387" t="s">
        <v>227</v>
      </c>
      <c r="P150" s="391"/>
      <c r="Q150" s="387"/>
      <c r="R150" s="386"/>
      <c r="S150" s="386"/>
      <c r="T150" s="386" t="s">
        <v>636</v>
      </c>
      <c r="U150" s="386"/>
      <c r="V150" s="386" t="s">
        <v>994</v>
      </c>
      <c r="W150" s="392" t="s">
        <v>655</v>
      </c>
      <c r="X150" s="386" t="s">
        <v>995</v>
      </c>
      <c r="Y150" s="393">
        <v>40340</v>
      </c>
      <c r="Z150" s="393">
        <v>40340</v>
      </c>
      <c r="AA150" s="394">
        <f t="shared" ca="1" si="4"/>
        <v>21.5</v>
      </c>
      <c r="AB150" s="395" t="e">
        <v>#REF!</v>
      </c>
      <c r="AC150" s="396"/>
    </row>
    <row r="151" spans="1:29" ht="15.75" hidden="1" customHeight="1" x14ac:dyDescent="0.25">
      <c r="A151" s="386">
        <f>+SUBTOTAL(3,$C$6:C151)</f>
        <v>0</v>
      </c>
      <c r="B151" s="387" t="s">
        <v>996</v>
      </c>
      <c r="C151" s="387" t="s">
        <v>997</v>
      </c>
      <c r="D151" s="390" t="s">
        <v>998</v>
      </c>
      <c r="E151" s="388" t="s">
        <v>206</v>
      </c>
      <c r="F151" s="387">
        <f t="shared" si="5"/>
        <v>1978</v>
      </c>
      <c r="G151" s="389">
        <v>28731</v>
      </c>
      <c r="H151" s="386" t="s">
        <v>630</v>
      </c>
      <c r="I151" s="390" t="s">
        <v>2660</v>
      </c>
      <c r="J151" s="387" t="s">
        <v>623</v>
      </c>
      <c r="K151" s="387">
        <v>0</v>
      </c>
      <c r="L151" s="387" t="s">
        <v>999</v>
      </c>
      <c r="M151" s="387" t="s">
        <v>1000</v>
      </c>
      <c r="N151" s="387"/>
      <c r="O151" s="387" t="s">
        <v>1001</v>
      </c>
      <c r="P151" s="391"/>
      <c r="Q151" s="387" t="s">
        <v>696</v>
      </c>
      <c r="R151" s="393" t="s">
        <v>1002</v>
      </c>
      <c r="S151" s="386" t="s">
        <v>1003</v>
      </c>
      <c r="T151" s="386"/>
      <c r="U151" s="386" t="s">
        <v>700</v>
      </c>
      <c r="V151" s="386"/>
      <c r="W151" s="386">
        <v>0</v>
      </c>
      <c r="X151" s="386" t="s">
        <v>1004</v>
      </c>
      <c r="Y151" s="393">
        <v>38008</v>
      </c>
      <c r="Z151" s="393">
        <v>38708</v>
      </c>
      <c r="AA151" s="394">
        <f t="shared" ca="1" si="4"/>
        <v>15.416666666666666</v>
      </c>
      <c r="AB151" s="395" t="e">
        <v>#REF!</v>
      </c>
      <c r="AC151" s="396"/>
    </row>
    <row r="152" spans="1:29" ht="15.75" hidden="1" customHeight="1" x14ac:dyDescent="0.25">
      <c r="A152" s="386">
        <f>+SUBTOTAL(3,$C$6:C152)</f>
        <v>0</v>
      </c>
      <c r="B152" s="387" t="s">
        <v>1005</v>
      </c>
      <c r="C152" s="387" t="s">
        <v>997</v>
      </c>
      <c r="D152" s="390" t="s">
        <v>998</v>
      </c>
      <c r="E152" s="386" t="s">
        <v>206</v>
      </c>
      <c r="F152" s="387">
        <f t="shared" si="5"/>
        <v>1974</v>
      </c>
      <c r="G152" s="389">
        <v>27161</v>
      </c>
      <c r="H152" s="386" t="s">
        <v>630</v>
      </c>
      <c r="I152" s="390" t="s">
        <v>2660</v>
      </c>
      <c r="J152" s="387" t="s">
        <v>623</v>
      </c>
      <c r="K152" s="387">
        <v>0</v>
      </c>
      <c r="L152" s="387" t="s">
        <v>999</v>
      </c>
      <c r="M152" s="387" t="s">
        <v>1006</v>
      </c>
      <c r="N152" s="387"/>
      <c r="O152" s="387" t="s">
        <v>992</v>
      </c>
      <c r="P152" s="391"/>
      <c r="Q152" s="387" t="s">
        <v>696</v>
      </c>
      <c r="R152" s="393" t="s">
        <v>762</v>
      </c>
      <c r="S152" s="386" t="s">
        <v>1003</v>
      </c>
      <c r="T152" s="386" t="s">
        <v>636</v>
      </c>
      <c r="U152" s="386" t="s">
        <v>700</v>
      </c>
      <c r="V152" s="386"/>
      <c r="W152" s="386">
        <v>0</v>
      </c>
      <c r="X152" s="386" t="s">
        <v>635</v>
      </c>
      <c r="Y152" s="393">
        <v>36711</v>
      </c>
      <c r="Z152" s="393">
        <v>37076</v>
      </c>
      <c r="AA152" s="394">
        <f t="shared" ref="AA152:AA168" ca="1" si="6">IF(E152="nữ",660-DATEDIF(G152,TODAY(),"m"),720-DATEDIF(G152,TODAY(),"m"))/12</f>
        <v>11.166666666666666</v>
      </c>
      <c r="AB152" s="395" t="e">
        <v>#REF!</v>
      </c>
      <c r="AC152" s="396"/>
    </row>
    <row r="153" spans="1:29" ht="15.75" hidden="1" customHeight="1" x14ac:dyDescent="0.25">
      <c r="A153" s="386">
        <f>+SUBTOTAL(3,$C$6:C153)</f>
        <v>0</v>
      </c>
      <c r="B153" s="387" t="s">
        <v>1007</v>
      </c>
      <c r="C153" s="387" t="s">
        <v>997</v>
      </c>
      <c r="D153" s="387" t="s">
        <v>992</v>
      </c>
      <c r="E153" s="388" t="s">
        <v>207</v>
      </c>
      <c r="F153" s="387">
        <f t="shared" si="5"/>
        <v>1980</v>
      </c>
      <c r="G153" s="389">
        <v>29240</v>
      </c>
      <c r="H153" s="386" t="s">
        <v>645</v>
      </c>
      <c r="I153" s="390" t="s">
        <v>976</v>
      </c>
      <c r="J153" s="387" t="s">
        <v>621</v>
      </c>
      <c r="K153" s="387">
        <v>0</v>
      </c>
      <c r="L153" s="387" t="s">
        <v>999</v>
      </c>
      <c r="M153" s="387" t="s">
        <v>1008</v>
      </c>
      <c r="N153" s="387"/>
      <c r="O153" s="387" t="s">
        <v>227</v>
      </c>
      <c r="P153" s="391"/>
      <c r="Q153" s="387"/>
      <c r="R153" s="386" t="s">
        <v>1009</v>
      </c>
      <c r="S153" s="386"/>
      <c r="T153" s="386" t="s">
        <v>636</v>
      </c>
      <c r="U153" s="386"/>
      <c r="V153" s="386"/>
      <c r="W153" s="392" t="s">
        <v>648</v>
      </c>
      <c r="X153" s="386"/>
      <c r="Y153" s="393">
        <v>41264</v>
      </c>
      <c r="Z153" s="393">
        <v>41629</v>
      </c>
      <c r="AA153" s="394">
        <f t="shared" ca="1" si="6"/>
        <v>11.833333333333334</v>
      </c>
      <c r="AB153" s="395" t="e">
        <v>#REF!</v>
      </c>
      <c r="AC153" s="396"/>
    </row>
    <row r="154" spans="1:29" ht="15.75" hidden="1" customHeight="1" x14ac:dyDescent="0.25">
      <c r="A154" s="386">
        <f>+SUBTOTAL(3,$C$6:C154)</f>
        <v>0</v>
      </c>
      <c r="B154" s="387" t="s">
        <v>1010</v>
      </c>
      <c r="C154" s="387" t="s">
        <v>997</v>
      </c>
      <c r="D154" s="387" t="s">
        <v>1011</v>
      </c>
      <c r="E154" s="386" t="s">
        <v>206</v>
      </c>
      <c r="F154" s="387">
        <f t="shared" si="5"/>
        <v>1979</v>
      </c>
      <c r="G154" s="389">
        <v>28924</v>
      </c>
      <c r="H154" s="386" t="s">
        <v>630</v>
      </c>
      <c r="I154" s="390" t="s">
        <v>2660</v>
      </c>
      <c r="J154" s="387" t="s">
        <v>623</v>
      </c>
      <c r="K154" s="387">
        <v>0</v>
      </c>
      <c r="L154" s="387" t="s">
        <v>1012</v>
      </c>
      <c r="M154" s="387" t="s">
        <v>1013</v>
      </c>
      <c r="N154" s="387"/>
      <c r="O154" s="387" t="s">
        <v>1012</v>
      </c>
      <c r="P154" s="391"/>
      <c r="Q154" s="387"/>
      <c r="R154" s="393" t="s">
        <v>793</v>
      </c>
      <c r="S154" s="386" t="s">
        <v>973</v>
      </c>
      <c r="T154" s="386" t="s">
        <v>636</v>
      </c>
      <c r="U154" s="386" t="s">
        <v>633</v>
      </c>
      <c r="V154" s="386"/>
      <c r="W154" s="392" t="s">
        <v>655</v>
      </c>
      <c r="X154" s="386" t="s">
        <v>635</v>
      </c>
      <c r="Y154" s="393">
        <v>38302</v>
      </c>
      <c r="Z154" s="393">
        <v>38667</v>
      </c>
      <c r="AA154" s="394">
        <f t="shared" ca="1" si="6"/>
        <v>16</v>
      </c>
      <c r="AB154" s="395" t="e">
        <v>#REF!</v>
      </c>
      <c r="AC154" s="396"/>
    </row>
    <row r="155" spans="1:29" ht="15.75" hidden="1" customHeight="1" x14ac:dyDescent="0.25">
      <c r="A155" s="386">
        <f>+SUBTOTAL(3,$C$6:C155)</f>
        <v>0</v>
      </c>
      <c r="B155" s="387" t="s">
        <v>1014</v>
      </c>
      <c r="C155" s="387" t="s">
        <v>997</v>
      </c>
      <c r="D155" s="387" t="s">
        <v>959</v>
      </c>
      <c r="E155" s="388" t="s">
        <v>206</v>
      </c>
      <c r="F155" s="387">
        <f t="shared" si="5"/>
        <v>1974</v>
      </c>
      <c r="G155" s="389">
        <v>27235</v>
      </c>
      <c r="H155" s="386" t="s">
        <v>639</v>
      </c>
      <c r="I155" s="390" t="s">
        <v>749</v>
      </c>
      <c r="J155" s="387" t="s">
        <v>623</v>
      </c>
      <c r="K155" s="387">
        <v>0</v>
      </c>
      <c r="L155" s="387" t="s">
        <v>983</v>
      </c>
      <c r="M155" s="387" t="s">
        <v>983</v>
      </c>
      <c r="N155" s="387"/>
      <c r="O155" s="387" t="s">
        <v>1015</v>
      </c>
      <c r="P155" s="391"/>
      <c r="Q155" s="387" t="s">
        <v>696</v>
      </c>
      <c r="R155" s="393" t="s">
        <v>1016</v>
      </c>
      <c r="S155" s="386"/>
      <c r="T155" s="386">
        <v>2017</v>
      </c>
      <c r="U155" s="386" t="s">
        <v>633</v>
      </c>
      <c r="V155" s="386"/>
      <c r="W155" s="386" t="s">
        <v>979</v>
      </c>
      <c r="X155" s="386" t="s">
        <v>1004</v>
      </c>
      <c r="Y155" s="393">
        <v>36266</v>
      </c>
      <c r="Z155" s="393">
        <v>36632</v>
      </c>
      <c r="AA155" s="394">
        <f t="shared" ca="1" si="6"/>
        <v>11.333333333333334</v>
      </c>
      <c r="AB155" s="395" t="e">
        <v>#REF!</v>
      </c>
      <c r="AC155" s="396"/>
    </row>
    <row r="156" spans="1:29" ht="15.75" hidden="1" customHeight="1" x14ac:dyDescent="0.25">
      <c r="A156" s="386">
        <f>+SUBTOTAL(3,$C$6:C156)</f>
        <v>0</v>
      </c>
      <c r="B156" s="387" t="s">
        <v>1017</v>
      </c>
      <c r="C156" s="387" t="s">
        <v>997</v>
      </c>
      <c r="D156" s="387" t="s">
        <v>1018</v>
      </c>
      <c r="E156" s="386" t="s">
        <v>206</v>
      </c>
      <c r="F156" s="387">
        <f t="shared" si="5"/>
        <v>1983</v>
      </c>
      <c r="G156" s="389">
        <v>30343</v>
      </c>
      <c r="H156" s="404" t="s">
        <v>645</v>
      </c>
      <c r="I156" s="390" t="s">
        <v>976</v>
      </c>
      <c r="J156" s="387" t="s">
        <v>621</v>
      </c>
      <c r="K156" s="387">
        <v>0</v>
      </c>
      <c r="L156" s="387" t="s">
        <v>1019</v>
      </c>
      <c r="M156" s="387" t="s">
        <v>1020</v>
      </c>
      <c r="N156" s="403">
        <v>41890</v>
      </c>
      <c r="O156" s="387" t="s">
        <v>227</v>
      </c>
      <c r="P156" s="391"/>
      <c r="Q156" s="387"/>
      <c r="R156" s="405" t="s">
        <v>1021</v>
      </c>
      <c r="S156" s="386" t="s">
        <v>973</v>
      </c>
      <c r="T156" s="386" t="s">
        <v>636</v>
      </c>
      <c r="U156" s="386"/>
      <c r="V156" s="386" t="s">
        <v>659</v>
      </c>
      <c r="W156" s="386">
        <v>0</v>
      </c>
      <c r="X156" s="386" t="s">
        <v>635</v>
      </c>
      <c r="Y156" s="393">
        <v>41862</v>
      </c>
      <c r="Z156" s="393">
        <v>42227</v>
      </c>
      <c r="AA156" s="394">
        <f t="shared" ca="1" si="6"/>
        <v>19.833333333333332</v>
      </c>
      <c r="AB156" s="395" t="e">
        <v>#REF!</v>
      </c>
      <c r="AC156" s="396"/>
    </row>
    <row r="157" spans="1:29" ht="15.75" hidden="1" customHeight="1" x14ac:dyDescent="0.25">
      <c r="A157" s="386">
        <f>+SUBTOTAL(3,$C$6:C157)</f>
        <v>0</v>
      </c>
      <c r="B157" s="387" t="s">
        <v>1022</v>
      </c>
      <c r="C157" s="387" t="s">
        <v>997</v>
      </c>
      <c r="D157" s="387"/>
      <c r="E157" s="386" t="s">
        <v>206</v>
      </c>
      <c r="F157" s="387">
        <f t="shared" si="5"/>
        <v>1989</v>
      </c>
      <c r="G157" s="389">
        <v>32719</v>
      </c>
      <c r="H157" s="386" t="s">
        <v>645</v>
      </c>
      <c r="I157" s="390" t="s">
        <v>976</v>
      </c>
      <c r="J157" s="387" t="s">
        <v>621</v>
      </c>
      <c r="K157" s="387"/>
      <c r="L157" s="397" t="s">
        <v>1023</v>
      </c>
      <c r="M157" s="387" t="s">
        <v>986</v>
      </c>
      <c r="N157" s="403">
        <v>44505</v>
      </c>
      <c r="O157" s="387">
        <v>0</v>
      </c>
      <c r="P157" s="391"/>
      <c r="Q157" s="387"/>
      <c r="R157" s="386"/>
      <c r="S157" s="386"/>
      <c r="T157" s="386"/>
      <c r="U157" s="386"/>
      <c r="V157" s="386" t="s">
        <v>994</v>
      </c>
      <c r="W157" s="386">
        <v>0</v>
      </c>
      <c r="X157" s="386"/>
      <c r="Y157" s="393">
        <v>44151</v>
      </c>
      <c r="Z157" s="393">
        <v>0</v>
      </c>
      <c r="AA157" s="394">
        <f t="shared" ca="1" si="6"/>
        <v>26.333333333333332</v>
      </c>
      <c r="AB157" s="395" t="e">
        <v>#REF!</v>
      </c>
      <c r="AC157" s="396"/>
    </row>
    <row r="158" spans="1:29" ht="15.75" hidden="1" customHeight="1" x14ac:dyDescent="0.25">
      <c r="A158" s="386">
        <f>+SUBTOTAL(3,$C$6:C158)</f>
        <v>0</v>
      </c>
      <c r="B158" s="387" t="s">
        <v>1024</v>
      </c>
      <c r="C158" s="387" t="s">
        <v>997</v>
      </c>
      <c r="D158" s="387"/>
      <c r="E158" s="388" t="s">
        <v>206</v>
      </c>
      <c r="F158" s="387">
        <f t="shared" si="5"/>
        <v>1982</v>
      </c>
      <c r="G158" s="389">
        <v>30237</v>
      </c>
      <c r="H158" s="386" t="s">
        <v>645</v>
      </c>
      <c r="I158" s="390" t="s">
        <v>976</v>
      </c>
      <c r="J158" s="387" t="s">
        <v>621</v>
      </c>
      <c r="K158" s="387">
        <v>0</v>
      </c>
      <c r="L158" s="387" t="s">
        <v>1025</v>
      </c>
      <c r="M158" s="387" t="s">
        <v>1026</v>
      </c>
      <c r="N158" s="387"/>
      <c r="O158" s="387" t="s">
        <v>227</v>
      </c>
      <c r="P158" s="391"/>
      <c r="Q158" s="387"/>
      <c r="R158" s="386" t="s">
        <v>957</v>
      </c>
      <c r="S158" s="386" t="s">
        <v>1003</v>
      </c>
      <c r="T158" s="386"/>
      <c r="U158" s="386"/>
      <c r="V158" s="386" t="s">
        <v>659</v>
      </c>
      <c r="W158" s="392" t="s">
        <v>655</v>
      </c>
      <c r="X158" s="386"/>
      <c r="Y158" s="393">
        <v>39463</v>
      </c>
      <c r="Z158" s="393">
        <v>39829</v>
      </c>
      <c r="AA158" s="394">
        <f t="shared" ca="1" si="6"/>
        <v>19.583333333333332</v>
      </c>
      <c r="AB158" s="395" t="e">
        <v>#REF!</v>
      </c>
      <c r="AC158" s="396"/>
    </row>
    <row r="159" spans="1:29" ht="15.75" hidden="1" customHeight="1" x14ac:dyDescent="0.25">
      <c r="A159" s="386">
        <f>+SUBTOTAL(3,$C$6:C159)</f>
        <v>0</v>
      </c>
      <c r="B159" s="387" t="s">
        <v>1027</v>
      </c>
      <c r="C159" s="387" t="s">
        <v>997</v>
      </c>
      <c r="D159" s="387"/>
      <c r="E159" s="386" t="s">
        <v>206</v>
      </c>
      <c r="F159" s="387">
        <f t="shared" si="5"/>
        <v>1980</v>
      </c>
      <c r="G159" s="389">
        <v>29243</v>
      </c>
      <c r="H159" s="386" t="s">
        <v>645</v>
      </c>
      <c r="I159" s="390" t="s">
        <v>976</v>
      </c>
      <c r="J159" s="387" t="s">
        <v>621</v>
      </c>
      <c r="K159" s="387">
        <v>0</v>
      </c>
      <c r="L159" s="387" t="s">
        <v>1028</v>
      </c>
      <c r="M159" s="387" t="s">
        <v>1029</v>
      </c>
      <c r="N159" s="387"/>
      <c r="O159" s="387" t="s">
        <v>1030</v>
      </c>
      <c r="P159" s="391"/>
      <c r="Q159" s="387"/>
      <c r="R159" s="386"/>
      <c r="S159" s="386"/>
      <c r="T159" s="386"/>
      <c r="U159" s="386"/>
      <c r="V159" s="386"/>
      <c r="W159" s="392" t="s">
        <v>655</v>
      </c>
      <c r="X159" s="386"/>
      <c r="Y159" s="393">
        <v>38817</v>
      </c>
      <c r="Z159" s="393">
        <v>39182</v>
      </c>
      <c r="AA159" s="394">
        <f t="shared" ca="1" si="6"/>
        <v>16.833333333333332</v>
      </c>
      <c r="AB159" s="395" t="e">
        <v>#REF!</v>
      </c>
      <c r="AC159" s="396"/>
    </row>
    <row r="160" spans="1:29" ht="15.75" hidden="1" customHeight="1" x14ac:dyDescent="0.25">
      <c r="A160" s="386">
        <f>+SUBTOTAL(3,$C$6:C160)</f>
        <v>0</v>
      </c>
      <c r="B160" s="387" t="s">
        <v>1031</v>
      </c>
      <c r="C160" s="387" t="s">
        <v>997</v>
      </c>
      <c r="D160" s="387"/>
      <c r="E160" s="388" t="s">
        <v>206</v>
      </c>
      <c r="F160" s="387">
        <f t="shared" si="5"/>
        <v>1978</v>
      </c>
      <c r="G160" s="389">
        <v>28524</v>
      </c>
      <c r="H160" s="386" t="s">
        <v>645</v>
      </c>
      <c r="I160" s="390" t="s">
        <v>976</v>
      </c>
      <c r="J160" s="387" t="s">
        <v>623</v>
      </c>
      <c r="K160" s="387">
        <v>0</v>
      </c>
      <c r="L160" s="387" t="s">
        <v>1028</v>
      </c>
      <c r="M160" s="387" t="s">
        <v>1028</v>
      </c>
      <c r="N160" s="387"/>
      <c r="O160" s="387" t="s">
        <v>227</v>
      </c>
      <c r="P160" s="399" t="s">
        <v>721</v>
      </c>
      <c r="Q160" s="387"/>
      <c r="R160" s="367"/>
      <c r="S160" s="386"/>
      <c r="T160" s="386"/>
      <c r="U160" s="386"/>
      <c r="V160" s="386"/>
      <c r="W160" s="392" t="s">
        <v>655</v>
      </c>
      <c r="X160" s="386" t="s">
        <v>635</v>
      </c>
      <c r="Y160" s="393">
        <v>37995</v>
      </c>
      <c r="Z160" s="393">
        <v>38361</v>
      </c>
      <c r="AA160" s="394">
        <f t="shared" ca="1" si="6"/>
        <v>14.916666666666666</v>
      </c>
      <c r="AB160" s="395" t="e">
        <v>#REF!</v>
      </c>
      <c r="AC160" s="396"/>
    </row>
    <row r="161" spans="1:29" ht="15.75" hidden="1" customHeight="1" x14ac:dyDescent="0.25">
      <c r="A161" s="386">
        <f>+SUBTOTAL(3,$C$6:C161)</f>
        <v>0</v>
      </c>
      <c r="B161" s="387" t="s">
        <v>1032</v>
      </c>
      <c r="C161" s="387" t="s">
        <v>1033</v>
      </c>
      <c r="D161" s="387" t="s">
        <v>647</v>
      </c>
      <c r="E161" s="388" t="s">
        <v>207</v>
      </c>
      <c r="F161" s="387">
        <f t="shared" si="5"/>
        <v>1981</v>
      </c>
      <c r="G161" s="389">
        <v>29866</v>
      </c>
      <c r="H161" s="386" t="s">
        <v>639</v>
      </c>
      <c r="I161" s="390" t="s">
        <v>749</v>
      </c>
      <c r="J161" s="387" t="s">
        <v>623</v>
      </c>
      <c r="K161" s="387">
        <v>0</v>
      </c>
      <c r="L161" s="387" t="s">
        <v>1034</v>
      </c>
      <c r="M161" s="387" t="s">
        <v>1034</v>
      </c>
      <c r="N161" s="387"/>
      <c r="O161" s="387" t="s">
        <v>999</v>
      </c>
      <c r="P161" s="391"/>
      <c r="Q161" s="387"/>
      <c r="R161" s="386" t="s">
        <v>685</v>
      </c>
      <c r="S161" s="386"/>
      <c r="T161" s="386" t="s">
        <v>636</v>
      </c>
      <c r="U161" s="386" t="s">
        <v>714</v>
      </c>
      <c r="V161" s="386"/>
      <c r="W161" s="392" t="s">
        <v>655</v>
      </c>
      <c r="X161" s="386"/>
      <c r="Y161" s="393"/>
      <c r="Z161" s="393"/>
      <c r="AA161" s="394">
        <f t="shared" ca="1" si="6"/>
        <v>13.583333333333334</v>
      </c>
      <c r="AB161" s="395" t="e">
        <v>#REF!</v>
      </c>
      <c r="AC161" s="396"/>
    </row>
    <row r="162" spans="1:29" ht="15.75" hidden="1" customHeight="1" x14ac:dyDescent="0.25">
      <c r="A162" s="386">
        <f>+SUBTOTAL(3,$C$6:C162)</f>
        <v>0</v>
      </c>
      <c r="B162" s="387" t="s">
        <v>1035</v>
      </c>
      <c r="C162" s="387" t="s">
        <v>1033</v>
      </c>
      <c r="D162" s="387" t="s">
        <v>1036</v>
      </c>
      <c r="E162" s="388" t="s">
        <v>207</v>
      </c>
      <c r="F162" s="387">
        <f t="shared" si="5"/>
        <v>1977</v>
      </c>
      <c r="G162" s="389">
        <v>28444</v>
      </c>
      <c r="H162" s="386" t="s">
        <v>801</v>
      </c>
      <c r="I162" s="390" t="s">
        <v>2917</v>
      </c>
      <c r="J162" s="387" t="s">
        <v>623</v>
      </c>
      <c r="K162" s="387" t="s">
        <v>802</v>
      </c>
      <c r="L162" s="387" t="s">
        <v>954</v>
      </c>
      <c r="M162" s="387" t="s">
        <v>657</v>
      </c>
      <c r="N162" s="387"/>
      <c r="O162" s="387" t="s">
        <v>657</v>
      </c>
      <c r="P162" s="391"/>
      <c r="Q162" s="387" t="s">
        <v>696</v>
      </c>
      <c r="R162" s="393" t="s">
        <v>713</v>
      </c>
      <c r="S162" s="386"/>
      <c r="T162" s="386" t="s">
        <v>636</v>
      </c>
      <c r="U162" s="386"/>
      <c r="V162" s="386"/>
      <c r="W162" s="392" t="s">
        <v>634</v>
      </c>
      <c r="X162" s="386" t="s">
        <v>635</v>
      </c>
      <c r="Y162" s="393">
        <v>36708</v>
      </c>
      <c r="Z162" s="393">
        <v>37073</v>
      </c>
      <c r="AA162" s="394">
        <f t="shared" ca="1" si="6"/>
        <v>9.6666666666666661</v>
      </c>
      <c r="AB162" s="395" t="e">
        <v>#REF!</v>
      </c>
      <c r="AC162" s="396"/>
    </row>
    <row r="163" spans="1:29" ht="15.75" hidden="1" customHeight="1" x14ac:dyDescent="0.25">
      <c r="A163" s="386">
        <f>+SUBTOTAL(3,$C$6:C163)</f>
        <v>0</v>
      </c>
      <c r="B163" s="387" t="s">
        <v>1037</v>
      </c>
      <c r="C163" s="387" t="s">
        <v>1033</v>
      </c>
      <c r="D163" s="390" t="s">
        <v>1038</v>
      </c>
      <c r="E163" s="386" t="s">
        <v>206</v>
      </c>
      <c r="F163" s="387">
        <f t="shared" si="5"/>
        <v>1970</v>
      </c>
      <c r="G163" s="389">
        <v>25718</v>
      </c>
      <c r="H163" s="386" t="s">
        <v>630</v>
      </c>
      <c r="I163" s="390" t="s">
        <v>2660</v>
      </c>
      <c r="J163" s="387" t="s">
        <v>623</v>
      </c>
      <c r="K163" s="387">
        <v>0</v>
      </c>
      <c r="L163" s="387" t="s">
        <v>1028</v>
      </c>
      <c r="M163" s="387" t="s">
        <v>1028</v>
      </c>
      <c r="N163" s="387"/>
      <c r="O163" s="387" t="s">
        <v>1039</v>
      </c>
      <c r="P163" s="391"/>
      <c r="Q163" s="387" t="s">
        <v>696</v>
      </c>
      <c r="R163" s="393" t="s">
        <v>685</v>
      </c>
      <c r="S163" s="386"/>
      <c r="T163" s="386"/>
      <c r="U163" s="386" t="s">
        <v>714</v>
      </c>
      <c r="V163" s="386" t="s">
        <v>636</v>
      </c>
      <c r="W163" s="386" t="s">
        <v>636</v>
      </c>
      <c r="X163" s="386"/>
      <c r="Y163" s="393">
        <v>38914</v>
      </c>
      <c r="Z163" s="393">
        <v>39279</v>
      </c>
      <c r="AA163" s="394">
        <f t="shared" ca="1" si="6"/>
        <v>7.166666666666667</v>
      </c>
      <c r="AB163" s="395" t="e">
        <v>#REF!</v>
      </c>
      <c r="AC163" s="396"/>
    </row>
    <row r="164" spans="1:29" ht="15.75" hidden="1" customHeight="1" x14ac:dyDescent="0.25">
      <c r="A164" s="386">
        <f>+SUBTOTAL(3,$C$6:C164)</f>
        <v>0</v>
      </c>
      <c r="B164" s="387" t="s">
        <v>1040</v>
      </c>
      <c r="C164" s="387" t="s">
        <v>1033</v>
      </c>
      <c r="D164" s="387" t="s">
        <v>959</v>
      </c>
      <c r="E164" s="386" t="s">
        <v>206</v>
      </c>
      <c r="F164" s="387">
        <f t="shared" si="5"/>
        <v>1971</v>
      </c>
      <c r="G164" s="389">
        <v>26130</v>
      </c>
      <c r="H164" s="386" t="s">
        <v>630</v>
      </c>
      <c r="I164" s="390" t="s">
        <v>2660</v>
      </c>
      <c r="J164" s="387" t="s">
        <v>623</v>
      </c>
      <c r="K164" s="387">
        <v>0</v>
      </c>
      <c r="L164" s="387" t="s">
        <v>983</v>
      </c>
      <c r="M164" s="387" t="s">
        <v>1041</v>
      </c>
      <c r="N164" s="387"/>
      <c r="O164" s="387" t="s">
        <v>1042</v>
      </c>
      <c r="P164" s="391"/>
      <c r="Q164" s="387" t="s">
        <v>696</v>
      </c>
      <c r="R164" s="393" t="s">
        <v>702</v>
      </c>
      <c r="S164" s="386"/>
      <c r="T164" s="386"/>
      <c r="U164" s="386" t="s">
        <v>633</v>
      </c>
      <c r="V164" s="386" t="s">
        <v>636</v>
      </c>
      <c r="W164" s="392" t="s">
        <v>634</v>
      </c>
      <c r="X164" s="386" t="s">
        <v>763</v>
      </c>
      <c r="Y164" s="393">
        <v>39016</v>
      </c>
      <c r="Z164" s="393">
        <v>39381</v>
      </c>
      <c r="AA164" s="394">
        <f t="shared" ca="1" si="6"/>
        <v>8.3333333333333339</v>
      </c>
      <c r="AB164" s="395" t="e">
        <v>#REF!</v>
      </c>
      <c r="AC164" s="396"/>
    </row>
    <row r="165" spans="1:29" ht="15.75" hidden="1" customHeight="1" x14ac:dyDescent="0.25">
      <c r="A165" s="386">
        <f>+SUBTOTAL(3,$C$6:C165)</f>
        <v>0</v>
      </c>
      <c r="B165" s="387" t="s">
        <v>1043</v>
      </c>
      <c r="C165" s="387" t="s">
        <v>1033</v>
      </c>
      <c r="D165" s="387"/>
      <c r="E165" s="388" t="s">
        <v>207</v>
      </c>
      <c r="F165" s="387">
        <f t="shared" si="5"/>
        <v>1973</v>
      </c>
      <c r="G165" s="389">
        <v>26965</v>
      </c>
      <c r="H165" s="386" t="s">
        <v>645</v>
      </c>
      <c r="I165" s="390" t="s">
        <v>976</v>
      </c>
      <c r="J165" s="387" t="s">
        <v>621</v>
      </c>
      <c r="K165" s="387">
        <v>0</v>
      </c>
      <c r="L165" s="387" t="s">
        <v>967</v>
      </c>
      <c r="M165" s="387" t="s">
        <v>845</v>
      </c>
      <c r="N165" s="387"/>
      <c r="O165" s="387" t="s">
        <v>227</v>
      </c>
      <c r="P165" s="391"/>
      <c r="Q165" s="387"/>
      <c r="R165" s="393" t="s">
        <v>902</v>
      </c>
      <c r="S165" s="386"/>
      <c r="T165" s="386"/>
      <c r="U165" s="386"/>
      <c r="V165" s="386" t="s">
        <v>994</v>
      </c>
      <c r="W165" s="392" t="s">
        <v>655</v>
      </c>
      <c r="X165" s="386"/>
      <c r="Y165" s="393">
        <v>41825</v>
      </c>
      <c r="Z165" s="393">
        <v>42190</v>
      </c>
      <c r="AA165" s="394">
        <f t="shared" ca="1" si="6"/>
        <v>5.583333333333333</v>
      </c>
      <c r="AB165" s="395" t="e">
        <v>#REF!</v>
      </c>
      <c r="AC165" s="396"/>
    </row>
    <row r="166" spans="1:29" ht="15.75" hidden="1" customHeight="1" x14ac:dyDescent="0.25">
      <c r="A166" s="386">
        <f>+SUBTOTAL(3,$C$6:C166)</f>
        <v>0</v>
      </c>
      <c r="B166" s="387" t="s">
        <v>1044</v>
      </c>
      <c r="C166" s="387" t="s">
        <v>1033</v>
      </c>
      <c r="D166" s="387"/>
      <c r="E166" s="386" t="s">
        <v>207</v>
      </c>
      <c r="F166" s="387">
        <f t="shared" si="5"/>
        <v>1976</v>
      </c>
      <c r="G166" s="389">
        <v>27828</v>
      </c>
      <c r="H166" s="386" t="s">
        <v>645</v>
      </c>
      <c r="I166" s="390" t="s">
        <v>976</v>
      </c>
      <c r="J166" s="387" t="s">
        <v>237</v>
      </c>
      <c r="K166" s="387">
        <v>0</v>
      </c>
      <c r="L166" s="387" t="s">
        <v>1045</v>
      </c>
      <c r="M166" s="387">
        <v>0</v>
      </c>
      <c r="N166" s="387"/>
      <c r="O166" s="387" t="s">
        <v>227</v>
      </c>
      <c r="P166" s="391"/>
      <c r="Q166" s="387"/>
      <c r="R166" s="386"/>
      <c r="S166" s="386"/>
      <c r="T166" s="386"/>
      <c r="U166" s="386"/>
      <c r="V166" s="386"/>
      <c r="W166" s="392" t="s">
        <v>655</v>
      </c>
      <c r="X166" s="386"/>
      <c r="Y166" s="393">
        <v>42618</v>
      </c>
      <c r="Z166" s="393">
        <v>42983</v>
      </c>
      <c r="AA166" s="394">
        <f t="shared" ca="1" si="6"/>
        <v>8</v>
      </c>
      <c r="AB166" s="395" t="e">
        <v>#REF!</v>
      </c>
      <c r="AC166" s="396"/>
    </row>
    <row r="167" spans="1:29" ht="15.75" hidden="1" customHeight="1" x14ac:dyDescent="0.25">
      <c r="A167" s="386">
        <f>+SUBTOTAL(3,$C$6:C167)</f>
        <v>0</v>
      </c>
      <c r="B167" s="387" t="s">
        <v>1046</v>
      </c>
      <c r="C167" s="387" t="s">
        <v>1033</v>
      </c>
      <c r="D167" s="387"/>
      <c r="E167" s="386" t="s">
        <v>206</v>
      </c>
      <c r="F167" s="387">
        <f t="shared" si="5"/>
        <v>1975</v>
      </c>
      <c r="G167" s="389">
        <v>27594</v>
      </c>
      <c r="H167" s="386" t="s">
        <v>645</v>
      </c>
      <c r="I167" s="390" t="s">
        <v>976</v>
      </c>
      <c r="J167" s="387" t="s">
        <v>621</v>
      </c>
      <c r="K167" s="387">
        <v>0</v>
      </c>
      <c r="L167" s="387" t="s">
        <v>999</v>
      </c>
      <c r="M167" s="387" t="s">
        <v>1008</v>
      </c>
      <c r="N167" s="387"/>
      <c r="O167" s="387" t="s">
        <v>227</v>
      </c>
      <c r="P167" s="391"/>
      <c r="Q167" s="387"/>
      <c r="R167" s="386"/>
      <c r="S167" s="386"/>
      <c r="T167" s="386"/>
      <c r="U167" s="386"/>
      <c r="V167" s="386"/>
      <c r="W167" s="392" t="s">
        <v>655</v>
      </c>
      <c r="X167" s="386" t="s">
        <v>635</v>
      </c>
      <c r="Y167" s="393">
        <v>40331</v>
      </c>
      <c r="Z167" s="393">
        <v>40696</v>
      </c>
      <c r="AA167" s="394">
        <f t="shared" ca="1" si="6"/>
        <v>12.333333333333334</v>
      </c>
      <c r="AB167" s="395" t="e">
        <v>#REF!</v>
      </c>
      <c r="AC167" s="396"/>
    </row>
    <row r="168" spans="1:29" ht="15.75" hidden="1" customHeight="1" x14ac:dyDescent="0.25">
      <c r="A168" s="386">
        <f>+SUBTOTAL(3,$C$6:C168)</f>
        <v>0</v>
      </c>
      <c r="B168" s="387" t="s">
        <v>1047</v>
      </c>
      <c r="C168" s="387" t="s">
        <v>1033</v>
      </c>
      <c r="D168" s="387"/>
      <c r="E168" s="388" t="s">
        <v>207</v>
      </c>
      <c r="F168" s="387">
        <f t="shared" si="5"/>
        <v>1985</v>
      </c>
      <c r="G168" s="389">
        <v>31151</v>
      </c>
      <c r="H168" s="386" t="s">
        <v>645</v>
      </c>
      <c r="I168" s="390" t="s">
        <v>976</v>
      </c>
      <c r="J168" s="387" t="s">
        <v>621</v>
      </c>
      <c r="K168" s="387">
        <v>0</v>
      </c>
      <c r="L168" s="387" t="s">
        <v>967</v>
      </c>
      <c r="M168" s="387" t="s">
        <v>971</v>
      </c>
      <c r="N168" s="387"/>
      <c r="O168" s="387" t="s">
        <v>227</v>
      </c>
      <c r="P168" s="391"/>
      <c r="Q168" s="387"/>
      <c r="R168" s="386"/>
      <c r="S168" s="386"/>
      <c r="T168" s="386"/>
      <c r="U168" s="386"/>
      <c r="V168" s="386" t="s">
        <v>994</v>
      </c>
      <c r="W168" s="392" t="s">
        <v>655</v>
      </c>
      <c r="X168" s="386"/>
      <c r="Y168" s="393">
        <v>38935</v>
      </c>
      <c r="Z168" s="393">
        <v>39300</v>
      </c>
      <c r="AA168" s="394">
        <f t="shared" ca="1" si="6"/>
        <v>17.083333333333332</v>
      </c>
      <c r="AB168" s="395" t="e">
        <v>#REF!</v>
      </c>
      <c r="AC168" s="396"/>
    </row>
    <row r="169" spans="1:29" ht="15.75" hidden="1" customHeight="1" x14ac:dyDescent="0.25">
      <c r="A169" s="386">
        <f>+SUBTOTAL(3,$C$6:C169)</f>
        <v>0</v>
      </c>
      <c r="B169" s="406" t="s">
        <v>1048</v>
      </c>
      <c r="C169" s="406" t="s">
        <v>1033</v>
      </c>
      <c r="D169" s="406"/>
      <c r="E169" s="407" t="s">
        <v>206</v>
      </c>
      <c r="F169" s="387">
        <f>+YEAR(G169)</f>
        <v>1980</v>
      </c>
      <c r="G169" s="408">
        <v>29282</v>
      </c>
      <c r="H169" s="407" t="s">
        <v>645</v>
      </c>
      <c r="I169" s="409" t="s">
        <v>976</v>
      </c>
      <c r="J169" s="406" t="s">
        <v>621</v>
      </c>
      <c r="K169" s="406"/>
      <c r="L169" s="397" t="s">
        <v>986</v>
      </c>
      <c r="M169" s="387"/>
      <c r="N169" s="387"/>
      <c r="O169" s="387"/>
      <c r="P169" s="391"/>
      <c r="Q169" s="387"/>
      <c r="R169" s="393" t="s">
        <v>1049</v>
      </c>
      <c r="S169" s="410"/>
      <c r="T169" s="410"/>
      <c r="U169" s="410"/>
      <c r="V169" s="410"/>
      <c r="W169" s="410"/>
      <c r="X169" s="410"/>
      <c r="Y169" s="410"/>
      <c r="Z169" s="393"/>
      <c r="AA169" s="411"/>
      <c r="AB169" s="395" t="e">
        <v>#REF!</v>
      </c>
      <c r="AC169" s="396"/>
    </row>
    <row r="170" spans="1:29" ht="31.5" hidden="1" customHeight="1" x14ac:dyDescent="0.25">
      <c r="A170" s="386">
        <f>+SUBTOTAL(3,$C$6:C170)</f>
        <v>0</v>
      </c>
      <c r="B170" s="387" t="s">
        <v>1050</v>
      </c>
      <c r="C170" s="387" t="s">
        <v>1051</v>
      </c>
      <c r="D170" s="387" t="s">
        <v>1052</v>
      </c>
      <c r="E170" s="386" t="s">
        <v>207</v>
      </c>
      <c r="F170" s="387">
        <f t="shared" ref="F170:F183" si="7">YEAR(G170)</f>
        <v>1991</v>
      </c>
      <c r="G170" s="389">
        <v>33336</v>
      </c>
      <c r="H170" s="386" t="s">
        <v>645</v>
      </c>
      <c r="I170" s="390" t="s">
        <v>976</v>
      </c>
      <c r="J170" s="387" t="s">
        <v>621</v>
      </c>
      <c r="K170" s="387">
        <v>0</v>
      </c>
      <c r="L170" s="387" t="s">
        <v>1053</v>
      </c>
      <c r="M170" s="387" t="s">
        <v>1013</v>
      </c>
      <c r="N170" s="387"/>
      <c r="O170" s="387" t="s">
        <v>227</v>
      </c>
      <c r="P170" s="391"/>
      <c r="Q170" s="387"/>
      <c r="R170" s="386"/>
      <c r="S170" s="386"/>
      <c r="T170" s="386">
        <v>0</v>
      </c>
      <c r="U170" s="386"/>
      <c r="V170" s="386" t="s">
        <v>994</v>
      </c>
      <c r="W170" s="392" t="s">
        <v>655</v>
      </c>
      <c r="X170" s="386"/>
      <c r="Y170" s="393">
        <v>43185</v>
      </c>
      <c r="Z170" s="393">
        <v>43550</v>
      </c>
      <c r="AA170" s="394">
        <f t="shared" ref="AA170:AA200" ca="1" si="8">IF(E170="nữ",660-DATEDIF(G170,TODAY(),"m"),720-DATEDIF(G170,TODAY(),"m"))/12</f>
        <v>23.083333333333332</v>
      </c>
      <c r="AB170" s="395" t="e">
        <v>#REF!</v>
      </c>
      <c r="AC170" s="396"/>
    </row>
    <row r="171" spans="1:29" ht="15.75" hidden="1" customHeight="1" x14ac:dyDescent="0.25">
      <c r="A171" s="386">
        <f>+SUBTOTAL(3,$C$6:C171)</f>
        <v>0</v>
      </c>
      <c r="B171" s="387" t="s">
        <v>1054</v>
      </c>
      <c r="C171" s="387" t="s">
        <v>1051</v>
      </c>
      <c r="D171" s="387" t="s">
        <v>1055</v>
      </c>
      <c r="E171" s="386" t="s">
        <v>206</v>
      </c>
      <c r="F171" s="387">
        <f t="shared" si="7"/>
        <v>1991</v>
      </c>
      <c r="G171" s="389">
        <v>33344</v>
      </c>
      <c r="H171" s="386" t="s">
        <v>1056</v>
      </c>
      <c r="I171" s="390" t="s">
        <v>2998</v>
      </c>
      <c r="J171" s="387" t="s">
        <v>237</v>
      </c>
      <c r="K171" s="387">
        <v>0</v>
      </c>
      <c r="L171" s="397" t="s">
        <v>1057</v>
      </c>
      <c r="M171" s="387">
        <v>0</v>
      </c>
      <c r="N171" s="387"/>
      <c r="O171" s="387">
        <v>0</v>
      </c>
      <c r="P171" s="391"/>
      <c r="Q171" s="387"/>
      <c r="R171" s="386"/>
      <c r="S171" s="386"/>
      <c r="T171" s="386"/>
      <c r="U171" s="386"/>
      <c r="V171" s="386"/>
      <c r="W171" s="386" t="s">
        <v>636</v>
      </c>
      <c r="X171" s="386"/>
      <c r="Y171" s="393"/>
      <c r="Z171" s="393"/>
      <c r="AA171" s="394">
        <f t="shared" ca="1" si="8"/>
        <v>28.083333333333332</v>
      </c>
      <c r="AB171" s="395" t="e">
        <v>#REF!</v>
      </c>
      <c r="AC171" s="396"/>
    </row>
    <row r="172" spans="1:29" ht="15.75" hidden="1" customHeight="1" x14ac:dyDescent="0.25">
      <c r="A172" s="386">
        <f>+SUBTOTAL(3,$C$6:C172)</f>
        <v>0</v>
      </c>
      <c r="B172" s="387" t="s">
        <v>1058</v>
      </c>
      <c r="C172" s="387" t="s">
        <v>1051</v>
      </c>
      <c r="D172" s="387" t="s">
        <v>1059</v>
      </c>
      <c r="E172" s="386" t="s">
        <v>206</v>
      </c>
      <c r="F172" s="387">
        <f t="shared" si="7"/>
        <v>1971</v>
      </c>
      <c r="G172" s="389">
        <v>26004</v>
      </c>
      <c r="H172" s="386" t="s">
        <v>1056</v>
      </c>
      <c r="I172" s="390" t="s">
        <v>2998</v>
      </c>
      <c r="J172" s="387" t="s">
        <v>1060</v>
      </c>
      <c r="K172" s="387">
        <v>0</v>
      </c>
      <c r="L172" s="397" t="s">
        <v>1061</v>
      </c>
      <c r="M172" s="387">
        <v>0</v>
      </c>
      <c r="N172" s="387"/>
      <c r="O172" s="387">
        <v>0</v>
      </c>
      <c r="P172" s="391"/>
      <c r="Q172" s="387"/>
      <c r="R172" s="386"/>
      <c r="S172" s="386"/>
      <c r="T172" s="386"/>
      <c r="U172" s="386"/>
      <c r="V172" s="386"/>
      <c r="W172" s="386" t="s">
        <v>689</v>
      </c>
      <c r="X172" s="386"/>
      <c r="Y172" s="393">
        <v>40936</v>
      </c>
      <c r="Z172" s="393">
        <v>41606</v>
      </c>
      <c r="AA172" s="394">
        <f t="shared" ca="1" si="8"/>
        <v>8</v>
      </c>
      <c r="AB172" s="395" t="e">
        <v>#REF!</v>
      </c>
      <c r="AC172" s="396"/>
    </row>
    <row r="173" spans="1:29" ht="15.75" hidden="1" customHeight="1" x14ac:dyDescent="0.25">
      <c r="A173" s="386">
        <f>+SUBTOTAL(3,$C$6:C173)</f>
        <v>0</v>
      </c>
      <c r="B173" s="387" t="s">
        <v>1062</v>
      </c>
      <c r="C173" s="387" t="s">
        <v>1051</v>
      </c>
      <c r="D173" s="387"/>
      <c r="E173" s="388" t="s">
        <v>206</v>
      </c>
      <c r="F173" s="387">
        <f t="shared" si="7"/>
        <v>1988</v>
      </c>
      <c r="G173" s="389">
        <v>32187</v>
      </c>
      <c r="H173" s="386" t="s">
        <v>645</v>
      </c>
      <c r="I173" s="390" t="s">
        <v>976</v>
      </c>
      <c r="J173" s="387" t="s">
        <v>621</v>
      </c>
      <c r="K173" s="387">
        <v>0</v>
      </c>
      <c r="L173" s="387" t="s">
        <v>1063</v>
      </c>
      <c r="M173" s="387" t="s">
        <v>992</v>
      </c>
      <c r="N173" s="387"/>
      <c r="O173" s="387" t="s">
        <v>227</v>
      </c>
      <c r="P173" s="391"/>
      <c r="Q173" s="387"/>
      <c r="R173" s="386"/>
      <c r="S173" s="386"/>
      <c r="T173" s="386"/>
      <c r="U173" s="386"/>
      <c r="V173" s="386" t="s">
        <v>659</v>
      </c>
      <c r="W173" s="392" t="s">
        <v>655</v>
      </c>
      <c r="X173" s="386" t="s">
        <v>635</v>
      </c>
      <c r="Y173" s="393">
        <v>40509</v>
      </c>
      <c r="Z173" s="393">
        <v>40874</v>
      </c>
      <c r="AA173" s="394">
        <f t="shared" ca="1" si="8"/>
        <v>24.916666666666668</v>
      </c>
      <c r="AB173" s="395" t="e">
        <v>#REF!</v>
      </c>
      <c r="AC173" s="396"/>
    </row>
    <row r="174" spans="1:29" ht="15.75" hidden="1" customHeight="1" x14ac:dyDescent="0.25">
      <c r="A174" s="386">
        <f>+SUBTOTAL(3,$C$6:C174)</f>
        <v>0</v>
      </c>
      <c r="B174" s="387" t="s">
        <v>1064</v>
      </c>
      <c r="C174" s="387" t="s">
        <v>1051</v>
      </c>
      <c r="D174" s="387"/>
      <c r="E174" s="386" t="s">
        <v>207</v>
      </c>
      <c r="F174" s="387">
        <f t="shared" si="7"/>
        <v>1979</v>
      </c>
      <c r="G174" s="389">
        <v>29089</v>
      </c>
      <c r="H174" s="386" t="s">
        <v>645</v>
      </c>
      <c r="I174" s="390" t="s">
        <v>976</v>
      </c>
      <c r="J174" s="387" t="s">
        <v>621</v>
      </c>
      <c r="K174" s="387">
        <v>0</v>
      </c>
      <c r="L174" s="387" t="s">
        <v>1065</v>
      </c>
      <c r="M174" s="387" t="s">
        <v>986</v>
      </c>
      <c r="N174" s="387"/>
      <c r="O174" s="387">
        <v>0</v>
      </c>
      <c r="P174" s="391"/>
      <c r="Q174" s="387"/>
      <c r="R174" s="386" t="s">
        <v>685</v>
      </c>
      <c r="S174" s="386" t="s">
        <v>1066</v>
      </c>
      <c r="T174" s="386"/>
      <c r="U174" s="386"/>
      <c r="V174" s="386" t="s">
        <v>659</v>
      </c>
      <c r="W174" s="392" t="s">
        <v>655</v>
      </c>
      <c r="X174" s="386"/>
      <c r="Y174" s="393">
        <v>40061</v>
      </c>
      <c r="Z174" s="393">
        <v>40426</v>
      </c>
      <c r="AA174" s="394">
        <f t="shared" ca="1" si="8"/>
        <v>11.416666666666666</v>
      </c>
      <c r="AB174" s="395" t="e">
        <v>#REF!</v>
      </c>
      <c r="AC174" s="396"/>
    </row>
    <row r="175" spans="1:29" ht="15.75" hidden="1" customHeight="1" x14ac:dyDescent="0.25">
      <c r="A175" s="386">
        <f>+SUBTOTAL(3,$C$6:C175)</f>
        <v>0</v>
      </c>
      <c r="B175" s="387" t="s">
        <v>1067</v>
      </c>
      <c r="C175" s="387" t="s">
        <v>1051</v>
      </c>
      <c r="D175" s="387"/>
      <c r="E175" s="388" t="s">
        <v>206</v>
      </c>
      <c r="F175" s="387">
        <f t="shared" si="7"/>
        <v>1978</v>
      </c>
      <c r="G175" s="389">
        <v>28621</v>
      </c>
      <c r="H175" s="386" t="s">
        <v>671</v>
      </c>
      <c r="I175" s="390" t="s">
        <v>2996</v>
      </c>
      <c r="J175" s="387" t="s">
        <v>237</v>
      </c>
      <c r="K175" s="387">
        <v>0</v>
      </c>
      <c r="L175" s="387" t="s">
        <v>683</v>
      </c>
      <c r="M175" s="387">
        <v>0</v>
      </c>
      <c r="N175" s="387"/>
      <c r="O175" s="387" t="s">
        <v>227</v>
      </c>
      <c r="P175" s="391"/>
      <c r="Q175" s="387"/>
      <c r="R175" s="386"/>
      <c r="S175" s="386"/>
      <c r="T175" s="386"/>
      <c r="U175" s="386"/>
      <c r="V175" s="386"/>
      <c r="W175" s="392" t="s">
        <v>655</v>
      </c>
      <c r="X175" s="386"/>
      <c r="Y175" s="393"/>
      <c r="Z175" s="393"/>
      <c r="AA175" s="394">
        <f t="shared" ca="1" si="8"/>
        <v>15.166666666666666</v>
      </c>
      <c r="AB175" s="395" t="e">
        <v>#REF!</v>
      </c>
      <c r="AC175" s="396"/>
    </row>
    <row r="176" spans="1:29" ht="15.75" hidden="1" customHeight="1" x14ac:dyDescent="0.25">
      <c r="A176" s="386">
        <f>+SUBTOTAL(3,$C$6:C176)</f>
        <v>0</v>
      </c>
      <c r="B176" s="387" t="s">
        <v>1068</v>
      </c>
      <c r="C176" s="387" t="s">
        <v>1051</v>
      </c>
      <c r="D176" s="387"/>
      <c r="E176" s="388" t="s">
        <v>206</v>
      </c>
      <c r="F176" s="387">
        <f t="shared" si="7"/>
        <v>1980</v>
      </c>
      <c r="G176" s="389">
        <v>29351</v>
      </c>
      <c r="H176" s="386" t="s">
        <v>645</v>
      </c>
      <c r="I176" s="390" t="s">
        <v>976</v>
      </c>
      <c r="J176" s="387" t="s">
        <v>623</v>
      </c>
      <c r="K176" s="387">
        <v>0</v>
      </c>
      <c r="L176" s="387" t="s">
        <v>954</v>
      </c>
      <c r="M176" s="387" t="s">
        <v>954</v>
      </c>
      <c r="N176" s="387"/>
      <c r="O176" s="387" t="s">
        <v>227</v>
      </c>
      <c r="P176" s="391">
        <v>44075</v>
      </c>
      <c r="Q176" s="387"/>
      <c r="R176" s="386"/>
      <c r="S176" s="386"/>
      <c r="T176" s="386"/>
      <c r="U176" s="386"/>
      <c r="V176" s="386" t="s">
        <v>994</v>
      </c>
      <c r="W176" s="386">
        <v>0</v>
      </c>
      <c r="X176" s="386" t="s">
        <v>635</v>
      </c>
      <c r="Y176" s="393">
        <v>37989</v>
      </c>
      <c r="Z176" s="393">
        <v>38355</v>
      </c>
      <c r="AA176" s="394">
        <f t="shared" ca="1" si="8"/>
        <v>17.166666666666668</v>
      </c>
      <c r="AB176" s="395" t="e">
        <v>#REF!</v>
      </c>
      <c r="AC176" s="396"/>
    </row>
    <row r="177" spans="1:29" ht="15.75" hidden="1" customHeight="1" x14ac:dyDescent="0.25">
      <c r="A177" s="386">
        <f>+SUBTOTAL(3,$C$6:C177)</f>
        <v>0</v>
      </c>
      <c r="B177" s="387" t="s">
        <v>1069</v>
      </c>
      <c r="C177" s="387" t="s">
        <v>1051</v>
      </c>
      <c r="D177" s="387"/>
      <c r="E177" s="386" t="s">
        <v>207</v>
      </c>
      <c r="F177" s="387">
        <f t="shared" si="7"/>
        <v>1985</v>
      </c>
      <c r="G177" s="389">
        <v>31250</v>
      </c>
      <c r="H177" s="386" t="s">
        <v>645</v>
      </c>
      <c r="I177" s="390" t="s">
        <v>976</v>
      </c>
      <c r="J177" s="387" t="s">
        <v>237</v>
      </c>
      <c r="K177" s="387">
        <v>0</v>
      </c>
      <c r="L177" s="387" t="s">
        <v>678</v>
      </c>
      <c r="M177" s="387">
        <v>0</v>
      </c>
      <c r="N177" s="387"/>
      <c r="O177" s="387">
        <v>0</v>
      </c>
      <c r="P177" s="391"/>
      <c r="Q177" s="387"/>
      <c r="R177" s="393" t="s">
        <v>669</v>
      </c>
      <c r="S177" s="386" t="s">
        <v>746</v>
      </c>
      <c r="T177" s="386"/>
      <c r="U177" s="386"/>
      <c r="V177" s="386" t="s">
        <v>651</v>
      </c>
      <c r="W177" s="386" t="s">
        <v>979</v>
      </c>
      <c r="X177" s="386"/>
      <c r="Y177" s="393"/>
      <c r="Z177" s="393"/>
      <c r="AA177" s="394">
        <f t="shared" ca="1" si="8"/>
        <v>17.333333333333332</v>
      </c>
      <c r="AB177" s="395" t="e">
        <v>#REF!</v>
      </c>
      <c r="AC177" s="396"/>
    </row>
    <row r="178" spans="1:29" ht="15.75" hidden="1" customHeight="1" x14ac:dyDescent="0.25">
      <c r="A178" s="386">
        <f>+SUBTOTAL(3,$C$6:C178)</f>
        <v>0</v>
      </c>
      <c r="B178" s="387" t="s">
        <v>1070</v>
      </c>
      <c r="C178" s="387" t="s">
        <v>1051</v>
      </c>
      <c r="D178" s="387"/>
      <c r="E178" s="386" t="s">
        <v>206</v>
      </c>
      <c r="F178" s="387">
        <f t="shared" si="7"/>
        <v>1979</v>
      </c>
      <c r="G178" s="389">
        <v>29000</v>
      </c>
      <c r="H178" s="386" t="s">
        <v>645</v>
      </c>
      <c r="I178" s="390" t="s">
        <v>976</v>
      </c>
      <c r="J178" s="387" t="s">
        <v>621</v>
      </c>
      <c r="K178" s="387">
        <v>0</v>
      </c>
      <c r="L178" s="387" t="s">
        <v>1071</v>
      </c>
      <c r="M178" s="387" t="s">
        <v>1072</v>
      </c>
      <c r="N178" s="387"/>
      <c r="O178" s="387" t="s">
        <v>986</v>
      </c>
      <c r="P178" s="391"/>
      <c r="Q178" s="387"/>
      <c r="R178" s="386"/>
      <c r="S178" s="386" t="s">
        <v>799</v>
      </c>
      <c r="T178" s="386"/>
      <c r="U178" s="386"/>
      <c r="V178" s="386" t="s">
        <v>994</v>
      </c>
      <c r="W178" s="392" t="s">
        <v>655</v>
      </c>
      <c r="X178" s="386" t="s">
        <v>635</v>
      </c>
      <c r="Y178" s="393">
        <v>37218</v>
      </c>
      <c r="Z178" s="393">
        <v>37583</v>
      </c>
      <c r="AA178" s="394">
        <f t="shared" ca="1" si="8"/>
        <v>16.166666666666668</v>
      </c>
      <c r="AB178" s="395" t="e">
        <v>#REF!</v>
      </c>
      <c r="AC178" s="396"/>
    </row>
    <row r="179" spans="1:29" ht="15.75" hidden="1" customHeight="1" x14ac:dyDescent="0.25">
      <c r="A179" s="386">
        <f>+SUBTOTAL(3,$C$6:C179)</f>
        <v>0</v>
      </c>
      <c r="B179" s="387" t="s">
        <v>1073</v>
      </c>
      <c r="C179" s="387" t="s">
        <v>1051</v>
      </c>
      <c r="D179" s="387"/>
      <c r="E179" s="386" t="s">
        <v>206</v>
      </c>
      <c r="F179" s="387">
        <f t="shared" si="7"/>
        <v>1972</v>
      </c>
      <c r="G179" s="389">
        <v>26601</v>
      </c>
      <c r="H179" s="386" t="s">
        <v>645</v>
      </c>
      <c r="I179" s="390" t="s">
        <v>976</v>
      </c>
      <c r="J179" s="387" t="s">
        <v>621</v>
      </c>
      <c r="K179" s="387">
        <v>0</v>
      </c>
      <c r="L179" s="387" t="s">
        <v>1028</v>
      </c>
      <c r="M179" s="387" t="s">
        <v>1028</v>
      </c>
      <c r="N179" s="387"/>
      <c r="O179" s="387" t="s">
        <v>227</v>
      </c>
      <c r="P179" s="391"/>
      <c r="Q179" s="387"/>
      <c r="R179" s="393" t="s">
        <v>1074</v>
      </c>
      <c r="S179" s="386"/>
      <c r="T179" s="386"/>
      <c r="U179" s="386"/>
      <c r="V179" s="386"/>
      <c r="W179" s="392" t="s">
        <v>634</v>
      </c>
      <c r="X179" s="386" t="s">
        <v>763</v>
      </c>
      <c r="Y179" s="393">
        <v>34936</v>
      </c>
      <c r="Z179" s="393">
        <v>35302</v>
      </c>
      <c r="AA179" s="394">
        <f t="shared" ca="1" si="8"/>
        <v>9.5833333333333339</v>
      </c>
      <c r="AB179" s="395" t="e">
        <v>#REF!</v>
      </c>
      <c r="AC179" s="396"/>
    </row>
    <row r="180" spans="1:29" ht="15.75" hidden="1" customHeight="1" x14ac:dyDescent="0.25">
      <c r="A180" s="386">
        <f>+SUBTOTAL(3,$C$6:C180)</f>
        <v>0</v>
      </c>
      <c r="B180" s="387" t="s">
        <v>1075</v>
      </c>
      <c r="C180" s="387" t="s">
        <v>1051</v>
      </c>
      <c r="D180" s="387"/>
      <c r="E180" s="388" t="s">
        <v>206</v>
      </c>
      <c r="F180" s="387">
        <f t="shared" si="7"/>
        <v>1975</v>
      </c>
      <c r="G180" s="389">
        <v>27674</v>
      </c>
      <c r="H180" s="386" t="s">
        <v>1056</v>
      </c>
      <c r="I180" s="390" t="s">
        <v>2998</v>
      </c>
      <c r="J180" s="387" t="s">
        <v>1060</v>
      </c>
      <c r="K180" s="387">
        <v>0</v>
      </c>
      <c r="L180" s="397" t="s">
        <v>1061</v>
      </c>
      <c r="M180" s="387">
        <v>0</v>
      </c>
      <c r="N180" s="387"/>
      <c r="O180" s="387">
        <v>0</v>
      </c>
      <c r="P180" s="391"/>
      <c r="Q180" s="387"/>
      <c r="R180" s="386"/>
      <c r="S180" s="386"/>
      <c r="T180" s="386"/>
      <c r="U180" s="386"/>
      <c r="V180" s="386"/>
      <c r="W180" s="386" t="s">
        <v>1076</v>
      </c>
      <c r="X180" s="386"/>
      <c r="Y180" s="393">
        <v>43271</v>
      </c>
      <c r="Z180" s="393">
        <v>43636</v>
      </c>
      <c r="AA180" s="394">
        <f t="shared" ca="1" si="8"/>
        <v>12.583333333333334</v>
      </c>
      <c r="AB180" s="395" t="e">
        <v>#REF!</v>
      </c>
      <c r="AC180" s="396"/>
    </row>
    <row r="181" spans="1:29" ht="15.75" hidden="1" customHeight="1" x14ac:dyDescent="0.25">
      <c r="A181" s="386">
        <f>+SUBTOTAL(3,$C$6:C181)</f>
        <v>0</v>
      </c>
      <c r="B181" s="387" t="s">
        <v>1077</v>
      </c>
      <c r="C181" s="387" t="s">
        <v>1051</v>
      </c>
      <c r="D181" s="387"/>
      <c r="E181" s="386" t="s">
        <v>206</v>
      </c>
      <c r="F181" s="387">
        <f t="shared" si="7"/>
        <v>1986</v>
      </c>
      <c r="G181" s="389">
        <v>31548</v>
      </c>
      <c r="H181" s="386" t="s">
        <v>645</v>
      </c>
      <c r="I181" s="390" t="s">
        <v>976</v>
      </c>
      <c r="J181" s="387" t="s">
        <v>237</v>
      </c>
      <c r="K181" s="387">
        <v>0</v>
      </c>
      <c r="L181" s="387" t="s">
        <v>1078</v>
      </c>
      <c r="M181" s="387">
        <v>0</v>
      </c>
      <c r="N181" s="387"/>
      <c r="O181" s="387" t="s">
        <v>227</v>
      </c>
      <c r="P181" s="391"/>
      <c r="Q181" s="387"/>
      <c r="R181" s="393" t="s">
        <v>902</v>
      </c>
      <c r="S181" s="386"/>
      <c r="T181" s="386"/>
      <c r="U181" s="386"/>
      <c r="V181" s="386" t="s">
        <v>659</v>
      </c>
      <c r="W181" s="392" t="s">
        <v>655</v>
      </c>
      <c r="X181" s="386"/>
      <c r="Y181" s="393"/>
      <c r="Z181" s="393"/>
      <c r="AA181" s="394">
        <f t="shared" ca="1" si="8"/>
        <v>23.166666666666668</v>
      </c>
      <c r="AB181" s="395" t="e">
        <v>#REF!</v>
      </c>
      <c r="AC181" s="396"/>
    </row>
    <row r="182" spans="1:29" ht="15.75" hidden="1" customHeight="1" x14ac:dyDescent="0.25">
      <c r="A182" s="386">
        <f>+SUBTOTAL(3,$C$6:C182)</f>
        <v>0</v>
      </c>
      <c r="B182" s="387" t="s">
        <v>1079</v>
      </c>
      <c r="C182" s="387" t="s">
        <v>1051</v>
      </c>
      <c r="D182" s="387"/>
      <c r="E182" s="386" t="s">
        <v>207</v>
      </c>
      <c r="F182" s="387">
        <f t="shared" si="7"/>
        <v>1972</v>
      </c>
      <c r="G182" s="389">
        <v>26565</v>
      </c>
      <c r="H182" s="386" t="s">
        <v>645</v>
      </c>
      <c r="I182" s="390" t="s">
        <v>976</v>
      </c>
      <c r="J182" s="387" t="s">
        <v>237</v>
      </c>
      <c r="K182" s="387">
        <v>0</v>
      </c>
      <c r="L182" s="387" t="s">
        <v>1080</v>
      </c>
      <c r="M182" s="387">
        <v>0</v>
      </c>
      <c r="N182" s="387"/>
      <c r="O182" s="387" t="s">
        <v>227</v>
      </c>
      <c r="P182" s="391"/>
      <c r="Q182" s="387"/>
      <c r="R182" s="386"/>
      <c r="S182" s="386"/>
      <c r="T182" s="386"/>
      <c r="U182" s="386"/>
      <c r="V182" s="386"/>
      <c r="W182" s="392" t="s">
        <v>655</v>
      </c>
      <c r="X182" s="386"/>
      <c r="Y182" s="393">
        <v>34510</v>
      </c>
      <c r="Z182" s="393">
        <v>34875</v>
      </c>
      <c r="AA182" s="394">
        <f t="shared" ca="1" si="8"/>
        <v>4.5</v>
      </c>
      <c r="AB182" s="395" t="e">
        <v>#REF!</v>
      </c>
      <c r="AC182" s="396"/>
    </row>
    <row r="183" spans="1:29" ht="15.75" hidden="1" customHeight="1" x14ac:dyDescent="0.25">
      <c r="A183" s="386">
        <f>+SUBTOTAL(3,$C$6:C183)</f>
        <v>0</v>
      </c>
      <c r="B183" s="387" t="s">
        <v>1081</v>
      </c>
      <c r="C183" s="387" t="s">
        <v>1051</v>
      </c>
      <c r="D183" s="387"/>
      <c r="E183" s="388" t="s">
        <v>207</v>
      </c>
      <c r="F183" s="387">
        <f t="shared" si="7"/>
        <v>1976</v>
      </c>
      <c r="G183" s="389">
        <v>27958</v>
      </c>
      <c r="H183" s="386" t="s">
        <v>645</v>
      </c>
      <c r="I183" s="390" t="s">
        <v>976</v>
      </c>
      <c r="J183" s="387" t="s">
        <v>621</v>
      </c>
      <c r="K183" s="387">
        <v>0</v>
      </c>
      <c r="L183" s="387" t="s">
        <v>813</v>
      </c>
      <c r="M183" s="387" t="s">
        <v>744</v>
      </c>
      <c r="N183" s="387"/>
      <c r="O183" s="387" t="s">
        <v>227</v>
      </c>
      <c r="P183" s="391"/>
      <c r="Q183" s="387"/>
      <c r="R183" s="386"/>
      <c r="S183" s="386"/>
      <c r="T183" s="386"/>
      <c r="U183" s="386"/>
      <c r="V183" s="386"/>
      <c r="W183" s="386" t="s">
        <v>943</v>
      </c>
      <c r="X183" s="386"/>
      <c r="Y183" s="393"/>
      <c r="Z183" s="393"/>
      <c r="AA183" s="394">
        <f t="shared" ca="1" si="8"/>
        <v>8.3333333333333339</v>
      </c>
      <c r="AB183" s="395" t="e">
        <v>#REF!</v>
      </c>
      <c r="AC183" s="396"/>
    </row>
    <row r="184" spans="1:29" ht="15.75" hidden="1" customHeight="1" x14ac:dyDescent="0.25">
      <c r="A184" s="386">
        <f>+SUBTOTAL(3,$C$6:C184)</f>
        <v>0</v>
      </c>
      <c r="B184" s="387" t="s">
        <v>1082</v>
      </c>
      <c r="C184" s="387" t="s">
        <v>1083</v>
      </c>
      <c r="D184" s="387" t="s">
        <v>1084</v>
      </c>
      <c r="E184" s="388" t="s">
        <v>207</v>
      </c>
      <c r="F184" s="387">
        <v>1983</v>
      </c>
      <c r="G184" s="389">
        <v>30399</v>
      </c>
      <c r="H184" s="386" t="s">
        <v>1085</v>
      </c>
      <c r="I184" s="390" t="s">
        <v>2999</v>
      </c>
      <c r="J184" s="387" t="s">
        <v>237</v>
      </c>
      <c r="K184" s="387">
        <v>0</v>
      </c>
      <c r="L184" s="387" t="s">
        <v>1053</v>
      </c>
      <c r="M184" s="387">
        <v>0</v>
      </c>
      <c r="N184" s="387"/>
      <c r="O184" s="387" t="s">
        <v>227</v>
      </c>
      <c r="P184" s="391"/>
      <c r="Q184" s="387"/>
      <c r="R184" s="386"/>
      <c r="S184" s="386"/>
      <c r="T184" s="386"/>
      <c r="U184" s="386"/>
      <c r="V184" s="386" t="s">
        <v>994</v>
      </c>
      <c r="W184" s="392" t="s">
        <v>655</v>
      </c>
      <c r="X184" s="386"/>
      <c r="Y184" s="393">
        <v>44529</v>
      </c>
      <c r="Z184" s="393">
        <v>0</v>
      </c>
      <c r="AA184" s="394">
        <f t="shared" ca="1" si="8"/>
        <v>15</v>
      </c>
      <c r="AB184" s="395" t="e">
        <v>#REF!</v>
      </c>
      <c r="AC184" s="396"/>
    </row>
    <row r="185" spans="1:29" ht="15.75" hidden="1" customHeight="1" x14ac:dyDescent="0.25">
      <c r="A185" s="386">
        <f>+SUBTOTAL(3,$C$6:C185)</f>
        <v>0</v>
      </c>
      <c r="B185" s="387" t="s">
        <v>1086</v>
      </c>
      <c r="C185" s="387" t="s">
        <v>1083</v>
      </c>
      <c r="D185" s="387"/>
      <c r="E185" s="386" t="s">
        <v>207</v>
      </c>
      <c r="F185" s="387">
        <f t="shared" ref="F185:F200" si="9">YEAR(G185)</f>
        <v>1995</v>
      </c>
      <c r="G185" s="389">
        <v>35019</v>
      </c>
      <c r="H185" s="386" t="s">
        <v>645</v>
      </c>
      <c r="I185" s="390" t="s">
        <v>976</v>
      </c>
      <c r="J185" s="387" t="s">
        <v>237</v>
      </c>
      <c r="K185" s="387"/>
      <c r="L185" s="397">
        <v>0</v>
      </c>
      <c r="M185" s="387">
        <v>0</v>
      </c>
      <c r="N185" s="387"/>
      <c r="O185" s="387">
        <v>0</v>
      </c>
      <c r="P185" s="391"/>
      <c r="Q185" s="387"/>
      <c r="R185" s="393" t="s">
        <v>886</v>
      </c>
      <c r="S185" s="386"/>
      <c r="T185" s="386"/>
      <c r="U185" s="386"/>
      <c r="V185" s="386"/>
      <c r="W185" s="386"/>
      <c r="X185" s="386"/>
      <c r="Y185" s="386"/>
      <c r="Z185" s="393"/>
      <c r="AA185" s="394">
        <f t="shared" ca="1" si="8"/>
        <v>27.666666666666668</v>
      </c>
      <c r="AB185" s="395" t="e">
        <v>#REF!</v>
      </c>
      <c r="AC185" s="396"/>
    </row>
    <row r="186" spans="1:29" ht="15.75" hidden="1" customHeight="1" x14ac:dyDescent="0.25">
      <c r="A186" s="386">
        <f>+SUBTOTAL(3,$C$6:C186)</f>
        <v>0</v>
      </c>
      <c r="B186" s="387" t="s">
        <v>1087</v>
      </c>
      <c r="C186" s="387" t="s">
        <v>1083</v>
      </c>
      <c r="D186" s="387"/>
      <c r="E186" s="388" t="s">
        <v>206</v>
      </c>
      <c r="F186" s="387">
        <f t="shared" si="9"/>
        <v>1990</v>
      </c>
      <c r="G186" s="389">
        <v>33122</v>
      </c>
      <c r="H186" s="386" t="s">
        <v>645</v>
      </c>
      <c r="I186" s="390" t="s">
        <v>976</v>
      </c>
      <c r="J186" s="387" t="s">
        <v>621</v>
      </c>
      <c r="K186" s="387">
        <v>0</v>
      </c>
      <c r="L186" s="387" t="s">
        <v>1088</v>
      </c>
      <c r="M186" s="387" t="s">
        <v>990</v>
      </c>
      <c r="N186" s="387"/>
      <c r="O186" s="387" t="s">
        <v>227</v>
      </c>
      <c r="P186" s="391"/>
      <c r="Q186" s="387"/>
      <c r="R186" s="393" t="s">
        <v>902</v>
      </c>
      <c r="S186" s="386"/>
      <c r="T186" s="386"/>
      <c r="U186" s="386"/>
      <c r="V186" s="386" t="s">
        <v>659</v>
      </c>
      <c r="W186" s="386" t="s">
        <v>979</v>
      </c>
      <c r="X186" s="386" t="s">
        <v>710</v>
      </c>
      <c r="Y186" s="393">
        <v>42783</v>
      </c>
      <c r="Z186" s="393">
        <v>43148</v>
      </c>
      <c r="AA186" s="394">
        <f t="shared" ca="1" si="8"/>
        <v>27.5</v>
      </c>
      <c r="AB186" s="395" t="e">
        <v>#REF!</v>
      </c>
      <c r="AC186" s="396"/>
    </row>
    <row r="187" spans="1:29" ht="15.75" hidden="1" customHeight="1" x14ac:dyDescent="0.25">
      <c r="A187" s="386">
        <f>+SUBTOTAL(3,$C$6:C187)</f>
        <v>0</v>
      </c>
      <c r="B187" s="387" t="s">
        <v>1089</v>
      </c>
      <c r="C187" s="387" t="s">
        <v>1083</v>
      </c>
      <c r="D187" s="387"/>
      <c r="E187" s="386" t="s">
        <v>206</v>
      </c>
      <c r="F187" s="387">
        <f t="shared" si="9"/>
        <v>1983</v>
      </c>
      <c r="G187" s="389">
        <v>30451</v>
      </c>
      <c r="H187" s="386" t="s">
        <v>645</v>
      </c>
      <c r="I187" s="390" t="s">
        <v>976</v>
      </c>
      <c r="J187" s="387" t="s">
        <v>621</v>
      </c>
      <c r="K187" s="387">
        <v>0</v>
      </c>
      <c r="L187" s="387" t="s">
        <v>1088</v>
      </c>
      <c r="M187" s="387" t="s">
        <v>990</v>
      </c>
      <c r="N187" s="387"/>
      <c r="O187" s="387" t="s">
        <v>227</v>
      </c>
      <c r="P187" s="391"/>
      <c r="Q187" s="387"/>
      <c r="R187" s="386" t="s">
        <v>957</v>
      </c>
      <c r="S187" s="393" t="s">
        <v>111</v>
      </c>
      <c r="T187" s="386"/>
      <c r="U187" s="386"/>
      <c r="V187" s="386"/>
      <c r="W187" s="392" t="s">
        <v>655</v>
      </c>
      <c r="X187" s="386" t="s">
        <v>635</v>
      </c>
      <c r="Y187" s="393">
        <v>42044</v>
      </c>
      <c r="Z187" s="393">
        <v>42409</v>
      </c>
      <c r="AA187" s="394">
        <f t="shared" ca="1" si="8"/>
        <v>20.166666666666668</v>
      </c>
      <c r="AB187" s="395" t="e">
        <v>#REF!</v>
      </c>
      <c r="AC187" s="396"/>
    </row>
    <row r="188" spans="1:29" ht="15.75" hidden="1" customHeight="1" x14ac:dyDescent="0.25">
      <c r="A188" s="386">
        <f>+SUBTOTAL(3,$C$6:C188)</f>
        <v>0</v>
      </c>
      <c r="B188" s="387" t="s">
        <v>1090</v>
      </c>
      <c r="C188" s="387" t="s">
        <v>1083</v>
      </c>
      <c r="D188" s="387"/>
      <c r="E188" s="388" t="s">
        <v>206</v>
      </c>
      <c r="F188" s="387">
        <f t="shared" si="9"/>
        <v>1982</v>
      </c>
      <c r="G188" s="389">
        <v>30145</v>
      </c>
      <c r="H188" s="386" t="s">
        <v>645</v>
      </c>
      <c r="I188" s="390" t="s">
        <v>976</v>
      </c>
      <c r="J188" s="387" t="s">
        <v>621</v>
      </c>
      <c r="K188" s="387">
        <v>0</v>
      </c>
      <c r="L188" s="387" t="s">
        <v>1071</v>
      </c>
      <c r="M188" s="387" t="s">
        <v>986</v>
      </c>
      <c r="N188" s="387"/>
      <c r="O188" s="387" t="s">
        <v>227</v>
      </c>
      <c r="P188" s="391"/>
      <c r="Q188" s="387"/>
      <c r="R188" s="386"/>
      <c r="S188" s="386" t="s">
        <v>1091</v>
      </c>
      <c r="T188" s="386"/>
      <c r="U188" s="386"/>
      <c r="V188" s="386" t="s">
        <v>659</v>
      </c>
      <c r="W188" s="392" t="s">
        <v>655</v>
      </c>
      <c r="X188" s="386"/>
      <c r="Y188" s="393">
        <v>40641</v>
      </c>
      <c r="Z188" s="393">
        <v>41007</v>
      </c>
      <c r="AA188" s="394">
        <f t="shared" ca="1" si="8"/>
        <v>19.333333333333332</v>
      </c>
      <c r="AB188" s="395" t="e">
        <v>#REF!</v>
      </c>
      <c r="AC188" s="396"/>
    </row>
    <row r="189" spans="1:29" ht="15.75" hidden="1" customHeight="1" x14ac:dyDescent="0.25">
      <c r="A189" s="386">
        <f>+SUBTOTAL(3,$C$6:C189)</f>
        <v>0</v>
      </c>
      <c r="B189" s="387" t="s">
        <v>1092</v>
      </c>
      <c r="C189" s="387" t="s">
        <v>1083</v>
      </c>
      <c r="D189" s="387"/>
      <c r="E189" s="386" t="s">
        <v>206</v>
      </c>
      <c r="F189" s="387">
        <f t="shared" si="9"/>
        <v>1985</v>
      </c>
      <c r="G189" s="389">
        <v>31274</v>
      </c>
      <c r="H189" s="386" t="s">
        <v>645</v>
      </c>
      <c r="I189" s="390" t="s">
        <v>976</v>
      </c>
      <c r="J189" s="387" t="s">
        <v>621</v>
      </c>
      <c r="K189" s="387">
        <v>0</v>
      </c>
      <c r="L189" s="387" t="s">
        <v>1088</v>
      </c>
      <c r="M189" s="387">
        <v>0</v>
      </c>
      <c r="N189" s="387"/>
      <c r="O189" s="387" t="s">
        <v>227</v>
      </c>
      <c r="P189" s="391"/>
      <c r="Q189" s="387"/>
      <c r="R189" s="386"/>
      <c r="S189" s="386"/>
      <c r="T189" s="386"/>
      <c r="U189" s="386"/>
      <c r="V189" s="386" t="s">
        <v>659</v>
      </c>
      <c r="W189" s="392" t="s">
        <v>655</v>
      </c>
      <c r="X189" s="386"/>
      <c r="Y189" s="393">
        <v>43404</v>
      </c>
      <c r="Z189" s="393">
        <v>43769</v>
      </c>
      <c r="AA189" s="394">
        <f t="shared" ca="1" si="8"/>
        <v>22.416666666666668</v>
      </c>
      <c r="AB189" s="395" t="e">
        <v>#REF!</v>
      </c>
      <c r="AC189" s="396"/>
    </row>
    <row r="190" spans="1:29" ht="15.75" hidden="1" customHeight="1" x14ac:dyDescent="0.25">
      <c r="A190" s="386">
        <f>+SUBTOTAL(3,$C$6:C190)</f>
        <v>0</v>
      </c>
      <c r="B190" s="387" t="s">
        <v>1093</v>
      </c>
      <c r="C190" s="387" t="s">
        <v>1083</v>
      </c>
      <c r="D190" s="387"/>
      <c r="E190" s="388" t="s">
        <v>207</v>
      </c>
      <c r="F190" s="387">
        <f t="shared" si="9"/>
        <v>1983</v>
      </c>
      <c r="G190" s="389">
        <v>30647</v>
      </c>
      <c r="H190" s="386" t="s">
        <v>1085</v>
      </c>
      <c r="I190" s="390" t="s">
        <v>2999</v>
      </c>
      <c r="J190" s="387" t="s">
        <v>621</v>
      </c>
      <c r="K190" s="387">
        <v>0</v>
      </c>
      <c r="L190" s="387" t="s">
        <v>1094</v>
      </c>
      <c r="M190" s="387" t="s">
        <v>678</v>
      </c>
      <c r="N190" s="387"/>
      <c r="O190" s="387" t="s">
        <v>227</v>
      </c>
      <c r="P190" s="391"/>
      <c r="Q190" s="387"/>
      <c r="R190" s="386"/>
      <c r="S190" s="386"/>
      <c r="T190" s="386"/>
      <c r="U190" s="386"/>
      <c r="V190" s="386" t="s">
        <v>994</v>
      </c>
      <c r="W190" s="392" t="s">
        <v>655</v>
      </c>
      <c r="X190" s="386"/>
      <c r="Y190" s="393">
        <v>41139</v>
      </c>
      <c r="Z190" s="393">
        <v>41504</v>
      </c>
      <c r="AA190" s="394">
        <f t="shared" ca="1" si="8"/>
        <v>15.666666666666666</v>
      </c>
      <c r="AB190" s="395" t="e">
        <v>#REF!</v>
      </c>
      <c r="AC190" s="396"/>
    </row>
    <row r="191" spans="1:29" ht="15.75" hidden="1" customHeight="1" x14ac:dyDescent="0.25">
      <c r="A191" s="386">
        <f>+SUBTOTAL(3,$C$6:C191)</f>
        <v>0</v>
      </c>
      <c r="B191" s="387" t="s">
        <v>1095</v>
      </c>
      <c r="C191" s="387" t="s">
        <v>1083</v>
      </c>
      <c r="D191" s="387"/>
      <c r="E191" s="386" t="s">
        <v>206</v>
      </c>
      <c r="F191" s="387">
        <f t="shared" si="9"/>
        <v>1983</v>
      </c>
      <c r="G191" s="389">
        <v>30505</v>
      </c>
      <c r="H191" s="386" t="s">
        <v>1085</v>
      </c>
      <c r="I191" s="390" t="s">
        <v>2999</v>
      </c>
      <c r="J191" s="387" t="s">
        <v>621</v>
      </c>
      <c r="K191" s="387">
        <v>0</v>
      </c>
      <c r="L191" s="387" t="s">
        <v>1088</v>
      </c>
      <c r="M191" s="387" t="s">
        <v>1013</v>
      </c>
      <c r="N191" s="387"/>
      <c r="O191" s="387" t="s">
        <v>227</v>
      </c>
      <c r="P191" s="391"/>
      <c r="Q191" s="387"/>
      <c r="R191" s="386"/>
      <c r="S191" s="386"/>
      <c r="T191" s="386"/>
      <c r="U191" s="386"/>
      <c r="V191" s="386" t="s">
        <v>659</v>
      </c>
      <c r="W191" s="392" t="s">
        <v>655</v>
      </c>
      <c r="X191" s="386"/>
      <c r="Y191" s="393">
        <v>43559</v>
      </c>
      <c r="Z191" s="393">
        <v>43925</v>
      </c>
      <c r="AA191" s="394">
        <f t="shared" ca="1" si="8"/>
        <v>20.333333333333332</v>
      </c>
      <c r="AB191" s="395" t="e">
        <v>#REF!</v>
      </c>
      <c r="AC191" s="396"/>
    </row>
    <row r="192" spans="1:29" ht="15.75" hidden="1" customHeight="1" x14ac:dyDescent="0.25">
      <c r="A192" s="386">
        <f>+SUBTOTAL(3,$C$6:C192)</f>
        <v>0</v>
      </c>
      <c r="B192" s="387" t="s">
        <v>1096</v>
      </c>
      <c r="C192" s="387" t="s">
        <v>1083</v>
      </c>
      <c r="D192" s="387"/>
      <c r="E192" s="388" t="s">
        <v>207</v>
      </c>
      <c r="F192" s="387">
        <f t="shared" si="9"/>
        <v>1989</v>
      </c>
      <c r="G192" s="389">
        <v>32800</v>
      </c>
      <c r="H192" s="386" t="s">
        <v>645</v>
      </c>
      <c r="I192" s="390" t="s">
        <v>976</v>
      </c>
      <c r="J192" s="387" t="s">
        <v>621</v>
      </c>
      <c r="K192" s="387">
        <v>0</v>
      </c>
      <c r="L192" s="387" t="s">
        <v>1012</v>
      </c>
      <c r="M192" s="387" t="s">
        <v>986</v>
      </c>
      <c r="N192" s="387"/>
      <c r="O192" s="387" t="s">
        <v>227</v>
      </c>
      <c r="P192" s="391"/>
      <c r="Q192" s="387"/>
      <c r="R192" s="386"/>
      <c r="S192" s="386"/>
      <c r="T192" s="386"/>
      <c r="U192" s="386"/>
      <c r="V192" s="386" t="s">
        <v>659</v>
      </c>
      <c r="W192" s="392" t="s">
        <v>655</v>
      </c>
      <c r="X192" s="386"/>
      <c r="Y192" s="393">
        <v>41095</v>
      </c>
      <c r="Z192" s="393">
        <v>41460</v>
      </c>
      <c r="AA192" s="394">
        <f t="shared" ca="1" si="8"/>
        <v>21.583333333333332</v>
      </c>
      <c r="AB192" s="395" t="e">
        <v>#REF!</v>
      </c>
      <c r="AC192" s="396"/>
    </row>
    <row r="193" spans="1:29" ht="15.75" hidden="1" customHeight="1" x14ac:dyDescent="0.25">
      <c r="A193" s="386">
        <f>+SUBTOTAL(3,$C$6:C193)</f>
        <v>0</v>
      </c>
      <c r="B193" s="387" t="s">
        <v>1097</v>
      </c>
      <c r="C193" s="387" t="s">
        <v>1083</v>
      </c>
      <c r="D193" s="387"/>
      <c r="E193" s="386" t="s">
        <v>207</v>
      </c>
      <c r="F193" s="387">
        <f t="shared" si="9"/>
        <v>1979</v>
      </c>
      <c r="G193" s="389">
        <v>28863</v>
      </c>
      <c r="H193" s="386" t="s">
        <v>1085</v>
      </c>
      <c r="I193" s="390" t="s">
        <v>2999</v>
      </c>
      <c r="J193" s="387" t="s">
        <v>237</v>
      </c>
      <c r="K193" s="387">
        <v>0</v>
      </c>
      <c r="L193" s="387" t="s">
        <v>1088</v>
      </c>
      <c r="M193" s="387">
        <v>0</v>
      </c>
      <c r="N193" s="387"/>
      <c r="O193" s="387" t="s">
        <v>227</v>
      </c>
      <c r="P193" s="391"/>
      <c r="Q193" s="387"/>
      <c r="R193" s="386"/>
      <c r="S193" s="386"/>
      <c r="T193" s="386"/>
      <c r="U193" s="386"/>
      <c r="V193" s="386" t="s">
        <v>994</v>
      </c>
      <c r="W193" s="386" t="s">
        <v>979</v>
      </c>
      <c r="X193" s="386"/>
      <c r="Y193" s="393">
        <v>44529</v>
      </c>
      <c r="Z193" s="393">
        <v>0</v>
      </c>
      <c r="AA193" s="394">
        <f t="shared" ca="1" si="8"/>
        <v>10.833333333333334</v>
      </c>
      <c r="AB193" s="395" t="e">
        <v>#REF!</v>
      </c>
      <c r="AC193" s="396"/>
    </row>
    <row r="194" spans="1:29" ht="15.75" hidden="1" customHeight="1" x14ac:dyDescent="0.25">
      <c r="A194" s="386">
        <f>+SUBTOTAL(3,$C$6:C194)</f>
        <v>0</v>
      </c>
      <c r="B194" s="387" t="s">
        <v>1098</v>
      </c>
      <c r="C194" s="387" t="s">
        <v>1083</v>
      </c>
      <c r="D194" s="387"/>
      <c r="E194" s="388" t="s">
        <v>207</v>
      </c>
      <c r="F194" s="387">
        <f t="shared" si="9"/>
        <v>1981</v>
      </c>
      <c r="G194" s="389">
        <v>29879</v>
      </c>
      <c r="H194" s="386" t="s">
        <v>1085</v>
      </c>
      <c r="I194" s="390" t="s">
        <v>2999</v>
      </c>
      <c r="J194" s="387" t="s">
        <v>621</v>
      </c>
      <c r="K194" s="387">
        <v>0</v>
      </c>
      <c r="L194" s="387" t="s">
        <v>1012</v>
      </c>
      <c r="M194" s="387" t="s">
        <v>1099</v>
      </c>
      <c r="N194" s="387"/>
      <c r="O194" s="387" t="s">
        <v>227</v>
      </c>
      <c r="P194" s="391"/>
      <c r="Q194" s="387"/>
      <c r="R194" s="386"/>
      <c r="S194" s="386" t="s">
        <v>746</v>
      </c>
      <c r="T194" s="386"/>
      <c r="U194" s="386"/>
      <c r="V194" s="386" t="s">
        <v>659</v>
      </c>
      <c r="W194" s="386">
        <v>0</v>
      </c>
      <c r="X194" s="386"/>
      <c r="Y194" s="393">
        <v>40176</v>
      </c>
      <c r="Z194" s="393">
        <v>40541</v>
      </c>
      <c r="AA194" s="394">
        <f t="shared" ca="1" si="8"/>
        <v>13.583333333333334</v>
      </c>
      <c r="AB194" s="395" t="e">
        <v>#REF!</v>
      </c>
      <c r="AC194" s="396"/>
    </row>
    <row r="195" spans="1:29" ht="15.75" hidden="1" customHeight="1" x14ac:dyDescent="0.25">
      <c r="A195" s="386">
        <f>+SUBTOTAL(3,$C$6:C195)</f>
        <v>0</v>
      </c>
      <c r="B195" s="387" t="s">
        <v>1100</v>
      </c>
      <c r="C195" s="387" t="s">
        <v>1083</v>
      </c>
      <c r="D195" s="387"/>
      <c r="E195" s="386" t="s">
        <v>207</v>
      </c>
      <c r="F195" s="387">
        <f t="shared" si="9"/>
        <v>1978</v>
      </c>
      <c r="G195" s="389">
        <v>28853</v>
      </c>
      <c r="H195" s="386" t="s">
        <v>1085</v>
      </c>
      <c r="I195" s="390" t="s">
        <v>2999</v>
      </c>
      <c r="J195" s="387" t="s">
        <v>621</v>
      </c>
      <c r="K195" s="387">
        <v>0</v>
      </c>
      <c r="L195" s="387" t="s">
        <v>1012</v>
      </c>
      <c r="M195" s="387" t="s">
        <v>989</v>
      </c>
      <c r="N195" s="387"/>
      <c r="O195" s="387" t="s">
        <v>227</v>
      </c>
      <c r="P195" s="391"/>
      <c r="Q195" s="387"/>
      <c r="R195" s="386" t="s">
        <v>713</v>
      </c>
      <c r="S195" s="386"/>
      <c r="T195" s="386" t="s">
        <v>636</v>
      </c>
      <c r="U195" s="386"/>
      <c r="V195" s="386" t="s">
        <v>659</v>
      </c>
      <c r="W195" s="392" t="s">
        <v>655</v>
      </c>
      <c r="X195" s="386" t="s">
        <v>635</v>
      </c>
      <c r="Y195" s="393">
        <v>38702</v>
      </c>
      <c r="Z195" s="393">
        <v>39067</v>
      </c>
      <c r="AA195" s="394">
        <f t="shared" ca="1" si="8"/>
        <v>10.75</v>
      </c>
      <c r="AB195" s="395" t="e">
        <v>#REF!</v>
      </c>
      <c r="AC195" s="396"/>
    </row>
    <row r="196" spans="1:29" ht="15.75" hidden="1" customHeight="1" x14ac:dyDescent="0.25">
      <c r="A196" s="386">
        <f>+SUBTOTAL(3,$C$6:C196)</f>
        <v>0</v>
      </c>
      <c r="B196" s="387" t="s">
        <v>1101</v>
      </c>
      <c r="C196" s="387" t="s">
        <v>1083</v>
      </c>
      <c r="D196" s="387"/>
      <c r="E196" s="388" t="s">
        <v>207</v>
      </c>
      <c r="F196" s="387">
        <f t="shared" si="9"/>
        <v>1981</v>
      </c>
      <c r="G196" s="389">
        <v>29655</v>
      </c>
      <c r="H196" s="386" t="s">
        <v>645</v>
      </c>
      <c r="I196" s="390" t="s">
        <v>976</v>
      </c>
      <c r="J196" s="387" t="s">
        <v>621</v>
      </c>
      <c r="K196" s="387">
        <v>0</v>
      </c>
      <c r="L196" s="387" t="s">
        <v>1012</v>
      </c>
      <c r="M196" s="387" t="s">
        <v>1088</v>
      </c>
      <c r="N196" s="387"/>
      <c r="O196" s="387" t="s">
        <v>227</v>
      </c>
      <c r="P196" s="391"/>
      <c r="Q196" s="387"/>
      <c r="R196" s="386"/>
      <c r="S196" s="386"/>
      <c r="T196" s="386" t="s">
        <v>636</v>
      </c>
      <c r="U196" s="386"/>
      <c r="V196" s="386" t="s">
        <v>994</v>
      </c>
      <c r="W196" s="386" t="s">
        <v>660</v>
      </c>
      <c r="X196" s="386"/>
      <c r="Y196" s="393">
        <v>44529</v>
      </c>
      <c r="Z196" s="393">
        <v>0</v>
      </c>
      <c r="AA196" s="394">
        <f t="shared" ca="1" si="8"/>
        <v>13</v>
      </c>
      <c r="AB196" s="395" t="e">
        <v>#REF!</v>
      </c>
      <c r="AC196" s="396"/>
    </row>
    <row r="197" spans="1:29" ht="15.75" hidden="1" customHeight="1" x14ac:dyDescent="0.25">
      <c r="A197" s="386">
        <f>+SUBTOTAL(3,$C$6:C197)</f>
        <v>0</v>
      </c>
      <c r="B197" s="387" t="s">
        <v>1102</v>
      </c>
      <c r="C197" s="387" t="s">
        <v>1103</v>
      </c>
      <c r="D197" s="387" t="s">
        <v>1104</v>
      </c>
      <c r="E197" s="388" t="s">
        <v>207</v>
      </c>
      <c r="F197" s="387">
        <f t="shared" si="9"/>
        <v>1981</v>
      </c>
      <c r="G197" s="389">
        <v>29921</v>
      </c>
      <c r="H197" s="386" t="s">
        <v>645</v>
      </c>
      <c r="I197" s="390" t="s">
        <v>976</v>
      </c>
      <c r="J197" s="387" t="s">
        <v>621</v>
      </c>
      <c r="K197" s="387">
        <v>0</v>
      </c>
      <c r="L197" s="387" t="s">
        <v>960</v>
      </c>
      <c r="M197" s="387" t="s">
        <v>1105</v>
      </c>
      <c r="N197" s="387"/>
      <c r="O197" s="387" t="s">
        <v>227</v>
      </c>
      <c r="P197" s="391"/>
      <c r="Q197" s="387"/>
      <c r="R197" s="386"/>
      <c r="S197" s="386"/>
      <c r="T197" s="386"/>
      <c r="U197" s="386"/>
      <c r="V197" s="386" t="s">
        <v>994</v>
      </c>
      <c r="W197" s="392" t="s">
        <v>655</v>
      </c>
      <c r="X197" s="386"/>
      <c r="Y197" s="393">
        <v>38152</v>
      </c>
      <c r="Z197" s="393">
        <v>38517</v>
      </c>
      <c r="AA197" s="394">
        <f t="shared" ca="1" si="8"/>
        <v>13.75</v>
      </c>
      <c r="AB197" s="395" t="e">
        <v>#REF!</v>
      </c>
      <c r="AC197" s="396"/>
    </row>
    <row r="198" spans="1:29" ht="15.75" hidden="1" customHeight="1" x14ac:dyDescent="0.25">
      <c r="A198" s="386">
        <f>+SUBTOTAL(3,$C$6:C198)</f>
        <v>0</v>
      </c>
      <c r="B198" s="387" t="s">
        <v>1106</v>
      </c>
      <c r="C198" s="387" t="s">
        <v>1103</v>
      </c>
      <c r="D198" s="387" t="s">
        <v>863</v>
      </c>
      <c r="E198" s="386" t="s">
        <v>206</v>
      </c>
      <c r="F198" s="387">
        <f t="shared" si="9"/>
        <v>1984</v>
      </c>
      <c r="G198" s="389">
        <v>30965</v>
      </c>
      <c r="H198" s="386" t="s">
        <v>639</v>
      </c>
      <c r="I198" s="390" t="s">
        <v>749</v>
      </c>
      <c r="J198" s="387" t="s">
        <v>623</v>
      </c>
      <c r="K198" s="387">
        <v>0</v>
      </c>
      <c r="L198" s="387" t="s">
        <v>877</v>
      </c>
      <c r="M198" s="387" t="s">
        <v>874</v>
      </c>
      <c r="N198" s="387"/>
      <c r="O198" s="387" t="s">
        <v>874</v>
      </c>
      <c r="P198" s="391"/>
      <c r="Q198" s="387"/>
      <c r="R198" s="393" t="s">
        <v>1107</v>
      </c>
      <c r="S198" s="386"/>
      <c r="T198" s="386" t="s">
        <v>636</v>
      </c>
      <c r="U198" s="386" t="s">
        <v>633</v>
      </c>
      <c r="V198" s="386"/>
      <c r="W198" s="392" t="s">
        <v>634</v>
      </c>
      <c r="X198" s="386" t="s">
        <v>763</v>
      </c>
      <c r="Y198" s="393">
        <v>42076</v>
      </c>
      <c r="Z198" s="393">
        <v>42442</v>
      </c>
      <c r="AA198" s="394">
        <f t="shared" ca="1" si="8"/>
        <v>21.583333333333332</v>
      </c>
      <c r="AB198" s="395" t="e">
        <v>#REF!</v>
      </c>
      <c r="AC198" s="396"/>
    </row>
    <row r="199" spans="1:29" ht="15.75" hidden="1" customHeight="1" x14ac:dyDescent="0.25">
      <c r="A199" s="386">
        <f>+SUBTOTAL(3,$C$6:C199)</f>
        <v>0</v>
      </c>
      <c r="B199" s="387" t="s">
        <v>1108</v>
      </c>
      <c r="C199" s="387" t="s">
        <v>1109</v>
      </c>
      <c r="D199" s="387" t="s">
        <v>1110</v>
      </c>
      <c r="E199" s="388" t="s">
        <v>206</v>
      </c>
      <c r="F199" s="387">
        <f t="shared" si="9"/>
        <v>1979</v>
      </c>
      <c r="G199" s="389">
        <v>29164</v>
      </c>
      <c r="H199" s="386" t="s">
        <v>639</v>
      </c>
      <c r="I199" s="390" t="s">
        <v>749</v>
      </c>
      <c r="J199" s="387" t="s">
        <v>623</v>
      </c>
      <c r="K199" s="387">
        <v>0</v>
      </c>
      <c r="L199" s="387" t="s">
        <v>983</v>
      </c>
      <c r="M199" s="387" t="s">
        <v>1015</v>
      </c>
      <c r="N199" s="387"/>
      <c r="O199" s="387" t="s">
        <v>1015</v>
      </c>
      <c r="P199" s="391"/>
      <c r="Q199" s="387"/>
      <c r="R199" s="393" t="s">
        <v>1107</v>
      </c>
      <c r="S199" s="386"/>
      <c r="T199" s="386" t="s">
        <v>636</v>
      </c>
      <c r="U199" s="386" t="s">
        <v>714</v>
      </c>
      <c r="V199" s="386"/>
      <c r="W199" s="386" t="s">
        <v>689</v>
      </c>
      <c r="X199" s="386" t="s">
        <v>710</v>
      </c>
      <c r="Y199" s="393">
        <v>38051</v>
      </c>
      <c r="Z199" s="393">
        <v>38416</v>
      </c>
      <c r="AA199" s="394">
        <f t="shared" ca="1" si="8"/>
        <v>16.666666666666668</v>
      </c>
      <c r="AB199" s="395" t="e">
        <v>#REF!</v>
      </c>
      <c r="AC199" s="396"/>
    </row>
    <row r="200" spans="1:29" ht="15.75" hidden="1" customHeight="1" x14ac:dyDescent="0.25">
      <c r="A200" s="386">
        <f>+SUBTOTAL(3,$C$6:C200)</f>
        <v>0</v>
      </c>
      <c r="B200" s="387" t="s">
        <v>1111</v>
      </c>
      <c r="C200" s="387" t="s">
        <v>1109</v>
      </c>
      <c r="D200" s="387" t="s">
        <v>1112</v>
      </c>
      <c r="E200" s="386" t="s">
        <v>206</v>
      </c>
      <c r="F200" s="387">
        <f t="shared" si="9"/>
        <v>1975</v>
      </c>
      <c r="G200" s="389">
        <v>27701</v>
      </c>
      <c r="H200" s="386" t="s">
        <v>801</v>
      </c>
      <c r="I200" s="390" t="s">
        <v>2917</v>
      </c>
      <c r="J200" s="387" t="s">
        <v>623</v>
      </c>
      <c r="K200" s="387" t="s">
        <v>802</v>
      </c>
      <c r="L200" s="387" t="s">
        <v>1113</v>
      </c>
      <c r="M200" s="387" t="s">
        <v>1114</v>
      </c>
      <c r="N200" s="387"/>
      <c r="O200" s="387" t="s">
        <v>1114</v>
      </c>
      <c r="P200" s="391"/>
      <c r="Q200" s="387" t="s">
        <v>696</v>
      </c>
      <c r="R200" s="393" t="s">
        <v>1074</v>
      </c>
      <c r="S200" s="386" t="s">
        <v>699</v>
      </c>
      <c r="T200" s="386" t="s">
        <v>636</v>
      </c>
      <c r="U200" s="386" t="s">
        <v>806</v>
      </c>
      <c r="V200" s="386"/>
      <c r="W200" s="392" t="s">
        <v>655</v>
      </c>
      <c r="X200" s="386" t="s">
        <v>635</v>
      </c>
      <c r="Y200" s="393">
        <v>38524</v>
      </c>
      <c r="Z200" s="393">
        <v>38889</v>
      </c>
      <c r="AA200" s="394">
        <f t="shared" ca="1" si="8"/>
        <v>12.666666666666666</v>
      </c>
      <c r="AB200" s="395" t="e">
        <v>#REF!</v>
      </c>
      <c r="AC200" s="396"/>
    </row>
    <row r="201" spans="1:29" ht="15.75" hidden="1" customHeight="1" x14ac:dyDescent="0.25">
      <c r="A201" s="386">
        <f>+SUBTOTAL(3,$C$6:C201)</f>
        <v>0</v>
      </c>
      <c r="B201" s="387" t="s">
        <v>1115</v>
      </c>
      <c r="C201" s="387" t="s">
        <v>1109</v>
      </c>
      <c r="D201" s="387" t="s">
        <v>1116</v>
      </c>
      <c r="E201" s="388" t="s">
        <v>207</v>
      </c>
      <c r="F201" s="387">
        <f>+YEAR(G201)</f>
        <v>1996</v>
      </c>
      <c r="G201" s="389">
        <v>35363</v>
      </c>
      <c r="H201" s="388" t="s">
        <v>639</v>
      </c>
      <c r="I201" s="390" t="s">
        <v>749</v>
      </c>
      <c r="J201" s="387" t="s">
        <v>621</v>
      </c>
      <c r="K201" s="387"/>
      <c r="L201" s="387" t="s">
        <v>989</v>
      </c>
      <c r="M201" s="387" t="s">
        <v>989</v>
      </c>
      <c r="N201" s="387"/>
      <c r="O201" s="387"/>
      <c r="P201" s="391"/>
      <c r="Q201" s="387"/>
      <c r="R201" s="386"/>
      <c r="S201" s="386"/>
      <c r="T201" s="386"/>
      <c r="U201" s="386"/>
      <c r="V201" s="386"/>
      <c r="W201" s="386"/>
      <c r="X201" s="386"/>
      <c r="Y201" s="386"/>
      <c r="Z201" s="393"/>
      <c r="AA201" s="401"/>
      <c r="AB201" s="395" t="e">
        <v>#REF!</v>
      </c>
      <c r="AC201" s="396"/>
    </row>
    <row r="202" spans="1:29" ht="15.75" hidden="1" customHeight="1" x14ac:dyDescent="0.25">
      <c r="A202" s="386">
        <f>+SUBTOTAL(3,$C$6:C202)</f>
        <v>0</v>
      </c>
      <c r="B202" s="387" t="s">
        <v>1117</v>
      </c>
      <c r="C202" s="387" t="s">
        <v>1109</v>
      </c>
      <c r="D202" s="390" t="s">
        <v>1118</v>
      </c>
      <c r="E202" s="388" t="s">
        <v>206</v>
      </c>
      <c r="F202" s="387">
        <f t="shared" ref="F202:F265" si="10">YEAR(G202)</f>
        <v>1976</v>
      </c>
      <c r="G202" s="389">
        <v>28080</v>
      </c>
      <c r="H202" s="386" t="s">
        <v>801</v>
      </c>
      <c r="I202" s="390" t="s">
        <v>2917</v>
      </c>
      <c r="J202" s="387" t="s">
        <v>623</v>
      </c>
      <c r="K202" s="387" t="s">
        <v>802</v>
      </c>
      <c r="L202" s="387" t="s">
        <v>999</v>
      </c>
      <c r="M202" s="387" t="s">
        <v>1119</v>
      </c>
      <c r="N202" s="387"/>
      <c r="O202" s="387" t="s">
        <v>1120</v>
      </c>
      <c r="P202" s="391"/>
      <c r="Q202" s="387" t="s">
        <v>804</v>
      </c>
      <c r="R202" s="393" t="s">
        <v>1016</v>
      </c>
      <c r="S202" s="386"/>
      <c r="T202" s="386"/>
      <c r="U202" s="386" t="s">
        <v>1121</v>
      </c>
      <c r="V202" s="386" t="s">
        <v>636</v>
      </c>
      <c r="W202" s="392" t="s">
        <v>1122</v>
      </c>
      <c r="X202" s="386" t="s">
        <v>635</v>
      </c>
      <c r="Y202" s="393">
        <v>35952</v>
      </c>
      <c r="Z202" s="393">
        <v>36317</v>
      </c>
      <c r="AA202" s="394">
        <f t="shared" ref="AA202:AA250" ca="1" si="11">IF(E202="nữ",660-DATEDIF(G202,TODAY(),"m"),720-DATEDIF(G202,TODAY(),"m"))/12</f>
        <v>13.666666666666666</v>
      </c>
      <c r="AB202" s="395" t="e">
        <v>#REF!</v>
      </c>
      <c r="AC202" s="396"/>
    </row>
    <row r="203" spans="1:29" ht="15.75" hidden="1" customHeight="1" x14ac:dyDescent="0.25">
      <c r="A203" s="386">
        <f>+SUBTOTAL(3,$C$6:C203)</f>
        <v>0</v>
      </c>
      <c r="B203" s="387" t="s">
        <v>1123</v>
      </c>
      <c r="C203" s="387" t="s">
        <v>1103</v>
      </c>
      <c r="D203" s="387"/>
      <c r="E203" s="388" t="s">
        <v>206</v>
      </c>
      <c r="F203" s="387">
        <f t="shared" si="10"/>
        <v>1991</v>
      </c>
      <c r="G203" s="389">
        <v>33416</v>
      </c>
      <c r="H203" s="386" t="s">
        <v>645</v>
      </c>
      <c r="I203" s="390" t="s">
        <v>976</v>
      </c>
      <c r="J203" s="387" t="s">
        <v>621</v>
      </c>
      <c r="K203" s="387"/>
      <c r="L203" s="397" t="s">
        <v>1012</v>
      </c>
      <c r="M203" s="387" t="s">
        <v>1012</v>
      </c>
      <c r="N203" s="387"/>
      <c r="O203" s="387">
        <v>0</v>
      </c>
      <c r="P203" s="391"/>
      <c r="Q203" s="387"/>
      <c r="R203" s="393" t="s">
        <v>1124</v>
      </c>
      <c r="S203" s="386" t="s">
        <v>746</v>
      </c>
      <c r="T203" s="386" t="s">
        <v>636</v>
      </c>
      <c r="U203" s="386"/>
      <c r="V203" s="386" t="s">
        <v>651</v>
      </c>
      <c r="W203" s="392" t="s">
        <v>826</v>
      </c>
      <c r="X203" s="386"/>
      <c r="Y203" s="393"/>
      <c r="Z203" s="393"/>
      <c r="AA203" s="394">
        <f t="shared" ca="1" si="11"/>
        <v>28.25</v>
      </c>
      <c r="AB203" s="395" t="e">
        <v>#REF!</v>
      </c>
      <c r="AC203" s="396"/>
    </row>
    <row r="204" spans="1:29" ht="15.75" hidden="1" customHeight="1" x14ac:dyDescent="0.25">
      <c r="A204" s="386">
        <f>+SUBTOTAL(3,$C$6:C204)</f>
        <v>0</v>
      </c>
      <c r="B204" s="387" t="s">
        <v>1125</v>
      </c>
      <c r="C204" s="387" t="s">
        <v>1109</v>
      </c>
      <c r="D204" s="387"/>
      <c r="E204" s="386" t="s">
        <v>207</v>
      </c>
      <c r="F204" s="387">
        <f t="shared" si="10"/>
        <v>1978</v>
      </c>
      <c r="G204" s="389">
        <v>28788</v>
      </c>
      <c r="H204" s="386" t="s">
        <v>645</v>
      </c>
      <c r="I204" s="390" t="s">
        <v>976</v>
      </c>
      <c r="J204" s="387" t="s">
        <v>621</v>
      </c>
      <c r="K204" s="387">
        <v>0</v>
      </c>
      <c r="L204" s="387" t="s">
        <v>744</v>
      </c>
      <c r="M204" s="387" t="s">
        <v>986</v>
      </c>
      <c r="N204" s="387"/>
      <c r="O204" s="387" t="s">
        <v>227</v>
      </c>
      <c r="P204" s="391"/>
      <c r="Q204" s="387"/>
      <c r="R204" s="386"/>
      <c r="S204" s="386" t="s">
        <v>746</v>
      </c>
      <c r="T204" s="386"/>
      <c r="U204" s="386"/>
      <c r="V204" s="386"/>
      <c r="W204" s="392" t="s">
        <v>655</v>
      </c>
      <c r="X204" s="386" t="s">
        <v>710</v>
      </c>
      <c r="Y204" s="393">
        <v>37797</v>
      </c>
      <c r="Z204" s="393">
        <v>38163</v>
      </c>
      <c r="AA204" s="394">
        <f t="shared" ca="1" si="11"/>
        <v>10.583333333333334</v>
      </c>
      <c r="AB204" s="395" t="e">
        <v>#REF!</v>
      </c>
      <c r="AC204" s="396"/>
    </row>
    <row r="205" spans="1:29" ht="15.75" hidden="1" customHeight="1" x14ac:dyDescent="0.25">
      <c r="A205" s="386">
        <f>+SUBTOTAL(3,$C$6:C205)</f>
        <v>0</v>
      </c>
      <c r="B205" s="387" t="s">
        <v>1126</v>
      </c>
      <c r="C205" s="387" t="s">
        <v>1109</v>
      </c>
      <c r="D205" s="387"/>
      <c r="E205" s="388" t="s">
        <v>207</v>
      </c>
      <c r="F205" s="387">
        <f t="shared" si="10"/>
        <v>1982</v>
      </c>
      <c r="G205" s="389">
        <v>29993</v>
      </c>
      <c r="H205" s="386" t="s">
        <v>645</v>
      </c>
      <c r="I205" s="390" t="s">
        <v>976</v>
      </c>
      <c r="J205" s="387" t="s">
        <v>621</v>
      </c>
      <c r="K205" s="387">
        <v>0</v>
      </c>
      <c r="L205" s="387" t="s">
        <v>1127</v>
      </c>
      <c r="M205" s="387" t="s">
        <v>986</v>
      </c>
      <c r="N205" s="387"/>
      <c r="O205" s="387" t="s">
        <v>227</v>
      </c>
      <c r="P205" s="391"/>
      <c r="Q205" s="387"/>
      <c r="R205" s="386"/>
      <c r="S205" s="386" t="s">
        <v>746</v>
      </c>
      <c r="T205" s="386"/>
      <c r="U205" s="386"/>
      <c r="V205" s="386" t="s">
        <v>651</v>
      </c>
      <c r="W205" s="392" t="s">
        <v>655</v>
      </c>
      <c r="X205" s="386"/>
      <c r="Y205" s="393">
        <v>44223</v>
      </c>
      <c r="Z205" s="393">
        <v>0</v>
      </c>
      <c r="AA205" s="394">
        <f t="shared" ca="1" si="11"/>
        <v>13.916666666666666</v>
      </c>
      <c r="AB205" s="395" t="e">
        <v>#REF!</v>
      </c>
      <c r="AC205" s="396"/>
    </row>
    <row r="206" spans="1:29" ht="15.75" hidden="1" customHeight="1" x14ac:dyDescent="0.25">
      <c r="A206" s="386">
        <f>+SUBTOTAL(3,$C$6:C206)</f>
        <v>0</v>
      </c>
      <c r="B206" s="387" t="s">
        <v>1128</v>
      </c>
      <c r="C206" s="387" t="s">
        <v>1129</v>
      </c>
      <c r="D206" s="387" t="s">
        <v>1130</v>
      </c>
      <c r="E206" s="386" t="s">
        <v>206</v>
      </c>
      <c r="F206" s="387">
        <f t="shared" si="10"/>
        <v>1985</v>
      </c>
      <c r="G206" s="389">
        <v>31221</v>
      </c>
      <c r="H206" s="386" t="s">
        <v>663</v>
      </c>
      <c r="I206" s="390" t="s">
        <v>664</v>
      </c>
      <c r="J206" s="387" t="s">
        <v>237</v>
      </c>
      <c r="K206" s="387">
        <v>0</v>
      </c>
      <c r="L206" s="387" t="s">
        <v>1131</v>
      </c>
      <c r="M206" s="387">
        <v>0</v>
      </c>
      <c r="N206" s="387"/>
      <c r="O206" s="387">
        <v>0</v>
      </c>
      <c r="P206" s="391"/>
      <c r="Q206" s="387"/>
      <c r="R206" s="393" t="s">
        <v>669</v>
      </c>
      <c r="S206" s="386"/>
      <c r="T206" s="386"/>
      <c r="U206" s="386"/>
      <c r="V206" s="386" t="s">
        <v>651</v>
      </c>
      <c r="W206" s="386">
        <v>0</v>
      </c>
      <c r="X206" s="386"/>
      <c r="Y206" s="393">
        <v>44040</v>
      </c>
      <c r="Z206" s="393">
        <v>44770</v>
      </c>
      <c r="AA206" s="394">
        <f t="shared" ca="1" si="11"/>
        <v>22.25</v>
      </c>
      <c r="AB206" s="395" t="e">
        <v>#REF!</v>
      </c>
      <c r="AC206" s="396"/>
    </row>
    <row r="207" spans="1:29" ht="15.75" hidden="1" customHeight="1" x14ac:dyDescent="0.25">
      <c r="A207" s="386">
        <f>+SUBTOTAL(3,$C$6:C207)</f>
        <v>0</v>
      </c>
      <c r="B207" s="387" t="s">
        <v>1132</v>
      </c>
      <c r="C207" s="387" t="s">
        <v>1129</v>
      </c>
      <c r="D207" s="387" t="s">
        <v>1130</v>
      </c>
      <c r="E207" s="388" t="s">
        <v>206</v>
      </c>
      <c r="F207" s="387">
        <f t="shared" si="10"/>
        <v>1987</v>
      </c>
      <c r="G207" s="389">
        <v>31929</v>
      </c>
      <c r="H207" s="386" t="s">
        <v>650</v>
      </c>
      <c r="I207" s="390" t="s">
        <v>2918</v>
      </c>
      <c r="J207" s="387" t="s">
        <v>237</v>
      </c>
      <c r="K207" s="387">
        <v>0</v>
      </c>
      <c r="L207" s="387" t="s">
        <v>1133</v>
      </c>
      <c r="M207" s="387">
        <v>0</v>
      </c>
      <c r="N207" s="387"/>
      <c r="O207" s="387">
        <v>0</v>
      </c>
      <c r="P207" s="391"/>
      <c r="Q207" s="387"/>
      <c r="R207" s="393" t="s">
        <v>1049</v>
      </c>
      <c r="S207" s="386"/>
      <c r="T207" s="386"/>
      <c r="U207" s="386"/>
      <c r="V207" s="386" t="s">
        <v>651</v>
      </c>
      <c r="W207" s="386">
        <v>0</v>
      </c>
      <c r="X207" s="386"/>
      <c r="Y207" s="393"/>
      <c r="Z207" s="393"/>
      <c r="AA207" s="394">
        <f t="shared" ca="1" si="11"/>
        <v>24.25</v>
      </c>
      <c r="AB207" s="395" t="e">
        <v>#REF!</v>
      </c>
      <c r="AC207" s="396"/>
    </row>
    <row r="208" spans="1:29" ht="15.75" hidden="1" customHeight="1" x14ac:dyDescent="0.25">
      <c r="A208" s="386">
        <f>+SUBTOTAL(3,$C$6:C208)</f>
        <v>0</v>
      </c>
      <c r="B208" s="387" t="s">
        <v>1134</v>
      </c>
      <c r="C208" s="387" t="s">
        <v>1129</v>
      </c>
      <c r="D208" s="387" t="s">
        <v>1130</v>
      </c>
      <c r="E208" s="386" t="s">
        <v>206</v>
      </c>
      <c r="F208" s="387">
        <f t="shared" si="10"/>
        <v>1982</v>
      </c>
      <c r="G208" s="389">
        <v>30239</v>
      </c>
      <c r="H208" s="386" t="s">
        <v>650</v>
      </c>
      <c r="I208" s="390" t="s">
        <v>2918</v>
      </c>
      <c r="J208" s="387" t="s">
        <v>680</v>
      </c>
      <c r="K208" s="387">
        <v>0</v>
      </c>
      <c r="L208" s="397" t="s">
        <v>1127</v>
      </c>
      <c r="M208" s="387">
        <v>0</v>
      </c>
      <c r="N208" s="387"/>
      <c r="O208" s="387">
        <v>0</v>
      </c>
      <c r="P208" s="391"/>
      <c r="Q208" s="387"/>
      <c r="R208" s="393" t="s">
        <v>669</v>
      </c>
      <c r="S208" s="386"/>
      <c r="T208" s="386"/>
      <c r="U208" s="386"/>
      <c r="V208" s="386"/>
      <c r="W208" s="386">
        <v>0</v>
      </c>
      <c r="X208" s="386"/>
      <c r="Y208" s="393"/>
      <c r="Z208" s="393"/>
      <c r="AA208" s="394">
        <f t="shared" ca="1" si="11"/>
        <v>19.583333333333332</v>
      </c>
      <c r="AB208" s="395" t="e">
        <v>#REF!</v>
      </c>
      <c r="AC208" s="396"/>
    </row>
    <row r="209" spans="1:29" ht="15.75" hidden="1" customHeight="1" x14ac:dyDescent="0.25">
      <c r="A209" s="386">
        <f>+SUBTOTAL(3,$C$6:C209)</f>
        <v>0</v>
      </c>
      <c r="B209" s="387" t="s">
        <v>1135</v>
      </c>
      <c r="C209" s="387" t="s">
        <v>1129</v>
      </c>
      <c r="D209" s="387" t="s">
        <v>1130</v>
      </c>
      <c r="E209" s="388" t="s">
        <v>206</v>
      </c>
      <c r="F209" s="387">
        <f t="shared" si="10"/>
        <v>1973</v>
      </c>
      <c r="G209" s="389">
        <v>26964</v>
      </c>
      <c r="H209" s="386" t="s">
        <v>671</v>
      </c>
      <c r="I209" s="390" t="s">
        <v>2996</v>
      </c>
      <c r="J209" s="387" t="s">
        <v>680</v>
      </c>
      <c r="K209" s="387">
        <v>0</v>
      </c>
      <c r="L209" s="397" t="s">
        <v>1136</v>
      </c>
      <c r="M209" s="387">
        <v>0</v>
      </c>
      <c r="N209" s="387"/>
      <c r="O209" s="387">
        <v>0</v>
      </c>
      <c r="P209" s="391"/>
      <c r="Q209" s="387"/>
      <c r="R209" s="386"/>
      <c r="S209" s="386"/>
      <c r="T209" s="386"/>
      <c r="U209" s="386"/>
      <c r="V209" s="386"/>
      <c r="W209" s="386" t="s">
        <v>660</v>
      </c>
      <c r="X209" s="386"/>
      <c r="Y209" s="393"/>
      <c r="Z209" s="393"/>
      <c r="AA209" s="394">
        <f t="shared" ca="1" si="11"/>
        <v>10.583333333333334</v>
      </c>
      <c r="AB209" s="395" t="e">
        <v>#REF!</v>
      </c>
      <c r="AC209" s="396"/>
    </row>
    <row r="210" spans="1:29" ht="15.75" hidden="1" customHeight="1" x14ac:dyDescent="0.25">
      <c r="A210" s="386">
        <f>+SUBTOTAL(3,$C$6:C210)</f>
        <v>0</v>
      </c>
      <c r="B210" s="387" t="s">
        <v>1137</v>
      </c>
      <c r="C210" s="387" t="s">
        <v>1129</v>
      </c>
      <c r="D210" s="387" t="s">
        <v>1130</v>
      </c>
      <c r="E210" s="386" t="s">
        <v>206</v>
      </c>
      <c r="F210" s="387">
        <f t="shared" si="10"/>
        <v>1972</v>
      </c>
      <c r="G210" s="389">
        <v>26394</v>
      </c>
      <c r="H210" s="386" t="s">
        <v>645</v>
      </c>
      <c r="I210" s="390" t="s">
        <v>976</v>
      </c>
      <c r="J210" s="387" t="s">
        <v>621</v>
      </c>
      <c r="K210" s="387">
        <v>0</v>
      </c>
      <c r="L210" s="387" t="s">
        <v>1138</v>
      </c>
      <c r="M210" s="387" t="s">
        <v>986</v>
      </c>
      <c r="N210" s="387"/>
      <c r="O210" s="387" t="s">
        <v>227</v>
      </c>
      <c r="P210" s="391"/>
      <c r="Q210" s="387"/>
      <c r="R210" s="386" t="s">
        <v>1139</v>
      </c>
      <c r="S210" s="386" t="s">
        <v>746</v>
      </c>
      <c r="T210" s="386"/>
      <c r="U210" s="386"/>
      <c r="V210" s="386" t="s">
        <v>994</v>
      </c>
      <c r="W210" s="386">
        <v>0</v>
      </c>
      <c r="X210" s="386" t="s">
        <v>635</v>
      </c>
      <c r="Y210" s="393">
        <v>37245</v>
      </c>
      <c r="Z210" s="393">
        <v>37610</v>
      </c>
      <c r="AA210" s="394">
        <f t="shared" ca="1" si="11"/>
        <v>9.0833333333333339</v>
      </c>
      <c r="AB210" s="395" t="e">
        <v>#REF!</v>
      </c>
      <c r="AC210" s="396"/>
    </row>
    <row r="211" spans="1:29" ht="15.75" hidden="1" customHeight="1" x14ac:dyDescent="0.25">
      <c r="A211" s="386">
        <f>+SUBTOTAL(3,$C$6:C211)</f>
        <v>0</v>
      </c>
      <c r="B211" s="387" t="s">
        <v>1140</v>
      </c>
      <c r="C211" s="387" t="s">
        <v>1129</v>
      </c>
      <c r="D211" s="387" t="s">
        <v>1130</v>
      </c>
      <c r="E211" s="388" t="s">
        <v>206</v>
      </c>
      <c r="F211" s="387">
        <f t="shared" si="10"/>
        <v>1986</v>
      </c>
      <c r="G211" s="389">
        <v>31741</v>
      </c>
      <c r="H211" s="386" t="s">
        <v>650</v>
      </c>
      <c r="I211" s="390" t="s">
        <v>2918</v>
      </c>
      <c r="J211" s="387" t="s">
        <v>680</v>
      </c>
      <c r="K211" s="387">
        <v>0</v>
      </c>
      <c r="L211" s="397" t="s">
        <v>1141</v>
      </c>
      <c r="M211" s="387">
        <v>0</v>
      </c>
      <c r="N211" s="387"/>
      <c r="O211" s="387">
        <v>0</v>
      </c>
      <c r="P211" s="391"/>
      <c r="Q211" s="387"/>
      <c r="R211" s="393" t="s">
        <v>1049</v>
      </c>
      <c r="S211" s="386"/>
      <c r="T211" s="386"/>
      <c r="U211" s="386"/>
      <c r="V211" s="386" t="s">
        <v>651</v>
      </c>
      <c r="W211" s="392" t="s">
        <v>655</v>
      </c>
      <c r="X211" s="386"/>
      <c r="Y211" s="393">
        <v>42314</v>
      </c>
      <c r="Z211" s="393">
        <v>43045</v>
      </c>
      <c r="AA211" s="394">
        <f t="shared" ca="1" si="11"/>
        <v>23.666666666666668</v>
      </c>
      <c r="AB211" s="395" t="e">
        <v>#REF!</v>
      </c>
      <c r="AC211" s="396"/>
    </row>
    <row r="212" spans="1:29" ht="15.75" hidden="1" customHeight="1" x14ac:dyDescent="0.25">
      <c r="A212" s="386">
        <f>+SUBTOTAL(3,$C$6:C212)</f>
        <v>0</v>
      </c>
      <c r="B212" s="387" t="s">
        <v>1142</v>
      </c>
      <c r="C212" s="387" t="s">
        <v>1129</v>
      </c>
      <c r="D212" s="387" t="s">
        <v>1143</v>
      </c>
      <c r="E212" s="388" t="s">
        <v>207</v>
      </c>
      <c r="F212" s="387">
        <f t="shared" si="10"/>
        <v>1981</v>
      </c>
      <c r="G212" s="389">
        <v>29718</v>
      </c>
      <c r="H212" s="386" t="s">
        <v>650</v>
      </c>
      <c r="I212" s="390" t="s">
        <v>2918</v>
      </c>
      <c r="J212" s="387" t="s">
        <v>237</v>
      </c>
      <c r="K212" s="387">
        <v>0</v>
      </c>
      <c r="L212" s="387" t="s">
        <v>798</v>
      </c>
      <c r="M212" s="387">
        <v>0</v>
      </c>
      <c r="N212" s="387"/>
      <c r="O212" s="387">
        <v>0</v>
      </c>
      <c r="P212" s="391"/>
      <c r="Q212" s="387"/>
      <c r="R212" s="393" t="s">
        <v>669</v>
      </c>
      <c r="S212" s="386" t="s">
        <v>1091</v>
      </c>
      <c r="T212" s="386"/>
      <c r="U212" s="386"/>
      <c r="V212" s="386"/>
      <c r="W212" s="392" t="s">
        <v>826</v>
      </c>
      <c r="X212" s="386"/>
      <c r="Y212" s="393"/>
      <c r="Z212" s="393"/>
      <c r="AA212" s="394">
        <f t="shared" ca="1" si="11"/>
        <v>13.166666666666666</v>
      </c>
      <c r="AB212" s="395" t="e">
        <v>#REF!</v>
      </c>
      <c r="AC212" s="396"/>
    </row>
    <row r="213" spans="1:29" ht="15.75" hidden="1" customHeight="1" x14ac:dyDescent="0.25">
      <c r="A213" s="386">
        <f>+SUBTOTAL(3,$C$6:C213)</f>
        <v>0</v>
      </c>
      <c r="B213" s="387" t="s">
        <v>1144</v>
      </c>
      <c r="C213" s="387" t="s">
        <v>1129</v>
      </c>
      <c r="D213" s="387" t="s">
        <v>1143</v>
      </c>
      <c r="E213" s="386" t="s">
        <v>207</v>
      </c>
      <c r="F213" s="387">
        <f t="shared" si="10"/>
        <v>1981</v>
      </c>
      <c r="G213" s="389">
        <v>29913</v>
      </c>
      <c r="H213" s="386" t="s">
        <v>645</v>
      </c>
      <c r="I213" s="390" t="s">
        <v>976</v>
      </c>
      <c r="J213" s="387" t="s">
        <v>621</v>
      </c>
      <c r="K213" s="387">
        <v>0</v>
      </c>
      <c r="L213" s="387" t="s">
        <v>999</v>
      </c>
      <c r="M213" s="387" t="s">
        <v>1145</v>
      </c>
      <c r="N213" s="387"/>
      <c r="O213" s="387" t="s">
        <v>227</v>
      </c>
      <c r="P213" s="391"/>
      <c r="Q213" s="387"/>
      <c r="R213" s="386"/>
      <c r="S213" s="386" t="s">
        <v>746</v>
      </c>
      <c r="T213" s="386"/>
      <c r="U213" s="386"/>
      <c r="V213" s="386"/>
      <c r="W213" s="392" t="s">
        <v>826</v>
      </c>
      <c r="X213" s="386" t="s">
        <v>710</v>
      </c>
      <c r="Y213" s="393">
        <v>41862</v>
      </c>
      <c r="Z213" s="393">
        <v>42227</v>
      </c>
      <c r="AA213" s="394">
        <f t="shared" ca="1" si="11"/>
        <v>13.666666666666666</v>
      </c>
      <c r="AB213" s="395" t="e">
        <v>#REF!</v>
      </c>
      <c r="AC213" s="396"/>
    </row>
    <row r="214" spans="1:29" ht="15.75" hidden="1" customHeight="1" x14ac:dyDescent="0.25">
      <c r="A214" s="386">
        <f>+SUBTOTAL(3,$C$6:C214)</f>
        <v>0</v>
      </c>
      <c r="B214" s="387" t="s">
        <v>1146</v>
      </c>
      <c r="C214" s="387" t="s">
        <v>1129</v>
      </c>
      <c r="D214" s="387" t="s">
        <v>1143</v>
      </c>
      <c r="E214" s="386" t="s">
        <v>206</v>
      </c>
      <c r="F214" s="387">
        <f t="shared" si="10"/>
        <v>1974</v>
      </c>
      <c r="G214" s="389">
        <v>27321</v>
      </c>
      <c r="H214" s="386" t="s">
        <v>653</v>
      </c>
      <c r="I214" s="390" t="s">
        <v>2357</v>
      </c>
      <c r="J214" s="387" t="s">
        <v>621</v>
      </c>
      <c r="K214" s="387">
        <v>0</v>
      </c>
      <c r="L214" s="387" t="s">
        <v>1147</v>
      </c>
      <c r="M214" s="387" t="s">
        <v>1148</v>
      </c>
      <c r="N214" s="387"/>
      <c r="O214" s="387" t="s">
        <v>227</v>
      </c>
      <c r="P214" s="391"/>
      <c r="Q214" s="387"/>
      <c r="R214" s="386"/>
      <c r="S214" s="386" t="s">
        <v>1091</v>
      </c>
      <c r="T214" s="386"/>
      <c r="U214" s="386"/>
      <c r="V214" s="386"/>
      <c r="W214" s="392" t="s">
        <v>655</v>
      </c>
      <c r="X214" s="386"/>
      <c r="Y214" s="393">
        <v>38981</v>
      </c>
      <c r="Z214" s="393">
        <v>39346</v>
      </c>
      <c r="AA214" s="394">
        <f t="shared" ca="1" si="11"/>
        <v>11.583333333333334</v>
      </c>
      <c r="AB214" s="395" t="e">
        <v>#REF!</v>
      </c>
      <c r="AC214" s="396"/>
    </row>
    <row r="215" spans="1:29" ht="15.75" hidden="1" customHeight="1" x14ac:dyDescent="0.25">
      <c r="A215" s="386">
        <f>+SUBTOTAL(3,$C$6:C215)</f>
        <v>0</v>
      </c>
      <c r="B215" s="387" t="s">
        <v>1149</v>
      </c>
      <c r="C215" s="387" t="s">
        <v>1129</v>
      </c>
      <c r="D215" s="387" t="s">
        <v>1143</v>
      </c>
      <c r="E215" s="388" t="s">
        <v>206</v>
      </c>
      <c r="F215" s="387">
        <f t="shared" si="10"/>
        <v>1982</v>
      </c>
      <c r="G215" s="389">
        <v>30036</v>
      </c>
      <c r="H215" s="386" t="s">
        <v>645</v>
      </c>
      <c r="I215" s="390" t="s">
        <v>976</v>
      </c>
      <c r="J215" s="387" t="s">
        <v>621</v>
      </c>
      <c r="K215" s="387">
        <v>0</v>
      </c>
      <c r="L215" s="387" t="s">
        <v>1150</v>
      </c>
      <c r="M215" s="387">
        <v>0</v>
      </c>
      <c r="N215" s="387"/>
      <c r="O215" s="387" t="s">
        <v>227</v>
      </c>
      <c r="P215" s="391"/>
      <c r="Q215" s="387"/>
      <c r="R215" s="386"/>
      <c r="S215" s="386" t="s">
        <v>1151</v>
      </c>
      <c r="T215" s="386"/>
      <c r="U215" s="386"/>
      <c r="V215" s="386" t="s">
        <v>651</v>
      </c>
      <c r="W215" s="386" t="s">
        <v>689</v>
      </c>
      <c r="X215" s="386" t="s">
        <v>710</v>
      </c>
      <c r="Y215" s="393">
        <v>40921</v>
      </c>
      <c r="Z215" s="393">
        <v>41287</v>
      </c>
      <c r="AA215" s="394">
        <f t="shared" ca="1" si="11"/>
        <v>19</v>
      </c>
      <c r="AB215" s="395" t="e">
        <v>#REF!</v>
      </c>
      <c r="AC215" s="396"/>
    </row>
    <row r="216" spans="1:29" ht="15.75" hidden="1" customHeight="1" x14ac:dyDescent="0.25">
      <c r="A216" s="386">
        <f>+SUBTOTAL(3,$C$6:C216)</f>
        <v>0</v>
      </c>
      <c r="B216" s="406" t="s">
        <v>1152</v>
      </c>
      <c r="C216" s="406" t="s">
        <v>1129</v>
      </c>
      <c r="D216" s="406" t="s">
        <v>1143</v>
      </c>
      <c r="E216" s="410" t="s">
        <v>206</v>
      </c>
      <c r="F216" s="406">
        <f t="shared" si="10"/>
        <v>1967</v>
      </c>
      <c r="G216" s="408">
        <v>24602</v>
      </c>
      <c r="H216" s="410" t="s">
        <v>645</v>
      </c>
      <c r="I216" s="409" t="s">
        <v>976</v>
      </c>
      <c r="J216" s="406" t="s">
        <v>621</v>
      </c>
      <c r="K216" s="406">
        <v>0</v>
      </c>
      <c r="L216" s="406" t="s">
        <v>1153</v>
      </c>
      <c r="M216" s="406" t="s">
        <v>1153</v>
      </c>
      <c r="N216" s="406"/>
      <c r="O216" s="387" t="s">
        <v>227</v>
      </c>
      <c r="P216" s="391"/>
      <c r="Q216" s="387"/>
      <c r="R216" s="410"/>
      <c r="S216" s="386" t="s">
        <v>799</v>
      </c>
      <c r="T216" s="410"/>
      <c r="U216" s="410"/>
      <c r="V216" s="410"/>
      <c r="W216" s="392" t="s">
        <v>655</v>
      </c>
      <c r="X216" s="410"/>
      <c r="Y216" s="393">
        <v>41825</v>
      </c>
      <c r="Z216" s="393">
        <v>42190</v>
      </c>
      <c r="AA216" s="412">
        <f t="shared" ca="1" si="11"/>
        <v>4.166666666666667</v>
      </c>
      <c r="AB216" s="395" t="e">
        <v>#REF!</v>
      </c>
      <c r="AC216" s="396"/>
    </row>
    <row r="217" spans="1:29" ht="15.75" hidden="1" customHeight="1" x14ac:dyDescent="0.25">
      <c r="A217" s="386">
        <f>+SUBTOTAL(3,$C$6:C217)</f>
        <v>0</v>
      </c>
      <c r="B217" s="387" t="s">
        <v>1154</v>
      </c>
      <c r="C217" s="387" t="s">
        <v>1129</v>
      </c>
      <c r="D217" s="387" t="s">
        <v>1155</v>
      </c>
      <c r="E217" s="388" t="s">
        <v>207</v>
      </c>
      <c r="F217" s="387">
        <f t="shared" si="10"/>
        <v>1977</v>
      </c>
      <c r="G217" s="389">
        <v>28460</v>
      </c>
      <c r="H217" s="386" t="s">
        <v>650</v>
      </c>
      <c r="I217" s="390" t="s">
        <v>2918</v>
      </c>
      <c r="J217" s="387" t="s">
        <v>237</v>
      </c>
      <c r="K217" s="387">
        <v>0</v>
      </c>
      <c r="L217" s="387" t="s">
        <v>1080</v>
      </c>
      <c r="M217" s="387">
        <v>0</v>
      </c>
      <c r="N217" s="387"/>
      <c r="O217" s="387" t="s">
        <v>227</v>
      </c>
      <c r="P217" s="391"/>
      <c r="Q217" s="387"/>
      <c r="R217" s="393" t="s">
        <v>1156</v>
      </c>
      <c r="S217" s="386"/>
      <c r="T217" s="386"/>
      <c r="U217" s="386"/>
      <c r="V217" s="386"/>
      <c r="W217" s="386" t="s">
        <v>689</v>
      </c>
      <c r="X217" s="386"/>
      <c r="Y217" s="393"/>
      <c r="Z217" s="393"/>
      <c r="AA217" s="394">
        <f t="shared" ca="1" si="11"/>
        <v>9.75</v>
      </c>
      <c r="AB217" s="395" t="e">
        <v>#REF!</v>
      </c>
      <c r="AC217" s="396"/>
    </row>
    <row r="218" spans="1:29" ht="15.75" hidden="1" customHeight="1" x14ac:dyDescent="0.25">
      <c r="A218" s="386">
        <f>+SUBTOTAL(3,$C$6:C218)</f>
        <v>0</v>
      </c>
      <c r="B218" s="387" t="s">
        <v>1157</v>
      </c>
      <c r="C218" s="387" t="s">
        <v>1129</v>
      </c>
      <c r="D218" s="387" t="s">
        <v>1155</v>
      </c>
      <c r="E218" s="386" t="s">
        <v>206</v>
      </c>
      <c r="F218" s="387">
        <f t="shared" si="10"/>
        <v>1984</v>
      </c>
      <c r="G218" s="389">
        <v>30682</v>
      </c>
      <c r="H218" s="386" t="s">
        <v>645</v>
      </c>
      <c r="I218" s="390" t="s">
        <v>976</v>
      </c>
      <c r="J218" s="387" t="s">
        <v>621</v>
      </c>
      <c r="K218" s="387">
        <v>0</v>
      </c>
      <c r="L218" s="387" t="s">
        <v>950</v>
      </c>
      <c r="M218" s="387">
        <v>0</v>
      </c>
      <c r="N218" s="387"/>
      <c r="O218" s="387" t="s">
        <v>227</v>
      </c>
      <c r="P218" s="391"/>
      <c r="Q218" s="387"/>
      <c r="R218" s="386"/>
      <c r="S218" s="386"/>
      <c r="T218" s="386"/>
      <c r="U218" s="386"/>
      <c r="V218" s="386" t="s">
        <v>659</v>
      </c>
      <c r="W218" s="392" t="s">
        <v>655</v>
      </c>
      <c r="X218" s="386" t="s">
        <v>635</v>
      </c>
      <c r="Y218" s="393">
        <v>42227</v>
      </c>
      <c r="Z218" s="393">
        <v>42593</v>
      </c>
      <c r="AA218" s="394">
        <f t="shared" ca="1" si="11"/>
        <v>20.833333333333332</v>
      </c>
      <c r="AB218" s="395" t="e">
        <v>#REF!</v>
      </c>
      <c r="AC218" s="396"/>
    </row>
    <row r="219" spans="1:29" ht="15.75" hidden="1" customHeight="1" x14ac:dyDescent="0.25">
      <c r="A219" s="386">
        <f>+SUBTOTAL(3,$C$6:C219)</f>
        <v>0</v>
      </c>
      <c r="B219" s="387" t="s">
        <v>1158</v>
      </c>
      <c r="C219" s="387" t="s">
        <v>1129</v>
      </c>
      <c r="D219" s="387" t="s">
        <v>1155</v>
      </c>
      <c r="E219" s="386" t="s">
        <v>207</v>
      </c>
      <c r="F219" s="387">
        <f t="shared" si="10"/>
        <v>1991</v>
      </c>
      <c r="G219" s="389">
        <v>33536</v>
      </c>
      <c r="H219" s="386" t="s">
        <v>645</v>
      </c>
      <c r="I219" s="390" t="s">
        <v>976</v>
      </c>
      <c r="J219" s="387" t="s">
        <v>621</v>
      </c>
      <c r="K219" s="387"/>
      <c r="L219" s="397" t="s">
        <v>892</v>
      </c>
      <c r="M219" s="387" t="s">
        <v>892</v>
      </c>
      <c r="N219" s="387"/>
      <c r="O219" s="387">
        <v>0</v>
      </c>
      <c r="P219" s="391"/>
      <c r="Q219" s="387"/>
      <c r="R219" s="393" t="s">
        <v>669</v>
      </c>
      <c r="S219" s="386"/>
      <c r="T219" s="386"/>
      <c r="U219" s="386"/>
      <c r="V219" s="386" t="s">
        <v>651</v>
      </c>
      <c r="W219" s="386" t="s">
        <v>979</v>
      </c>
      <c r="X219" s="386"/>
      <c r="Y219" s="393"/>
      <c r="Z219" s="393"/>
      <c r="AA219" s="394">
        <f t="shared" ca="1" si="11"/>
        <v>23.583333333333332</v>
      </c>
      <c r="AB219" s="395" t="e">
        <v>#REF!</v>
      </c>
      <c r="AC219" s="396"/>
    </row>
    <row r="220" spans="1:29" ht="15.75" hidden="1" customHeight="1" x14ac:dyDescent="0.25">
      <c r="A220" s="386">
        <f>+SUBTOTAL(3,$C$6:C220)</f>
        <v>0</v>
      </c>
      <c r="B220" s="387" t="s">
        <v>1159</v>
      </c>
      <c r="C220" s="387" t="s">
        <v>1129</v>
      </c>
      <c r="D220" s="387" t="s">
        <v>1155</v>
      </c>
      <c r="E220" s="386" t="s">
        <v>206</v>
      </c>
      <c r="F220" s="387">
        <f t="shared" si="10"/>
        <v>1979</v>
      </c>
      <c r="G220" s="389">
        <v>29091</v>
      </c>
      <c r="H220" s="386" t="s">
        <v>645</v>
      </c>
      <c r="I220" s="390" t="s">
        <v>976</v>
      </c>
      <c r="J220" s="387" t="s">
        <v>621</v>
      </c>
      <c r="K220" s="387">
        <v>0</v>
      </c>
      <c r="L220" s="387" t="s">
        <v>877</v>
      </c>
      <c r="M220" s="387" t="s">
        <v>877</v>
      </c>
      <c r="N220" s="387"/>
      <c r="O220" s="387" t="s">
        <v>227</v>
      </c>
      <c r="P220" s="391"/>
      <c r="Q220" s="387"/>
      <c r="R220" s="386"/>
      <c r="S220" s="386"/>
      <c r="T220" s="386"/>
      <c r="U220" s="386"/>
      <c r="V220" s="386"/>
      <c r="W220" s="386">
        <v>0</v>
      </c>
      <c r="X220" s="386" t="s">
        <v>635</v>
      </c>
      <c r="Y220" s="393">
        <v>39962</v>
      </c>
      <c r="Z220" s="393">
        <v>40327</v>
      </c>
      <c r="AA220" s="394">
        <f t="shared" ca="1" si="11"/>
        <v>16.416666666666668</v>
      </c>
      <c r="AB220" s="395" t="e">
        <v>#REF!</v>
      </c>
      <c r="AC220" s="396"/>
    </row>
    <row r="221" spans="1:29" ht="15.75" hidden="1" customHeight="1" x14ac:dyDescent="0.25">
      <c r="A221" s="386">
        <f>+SUBTOTAL(3,$C$6:C221)</f>
        <v>0</v>
      </c>
      <c r="B221" s="387" t="s">
        <v>1160</v>
      </c>
      <c r="C221" s="387" t="s">
        <v>1129</v>
      </c>
      <c r="D221" s="387" t="s">
        <v>1155</v>
      </c>
      <c r="E221" s="388" t="s">
        <v>206</v>
      </c>
      <c r="F221" s="387">
        <f t="shared" si="10"/>
        <v>1962</v>
      </c>
      <c r="G221" s="389">
        <v>22911</v>
      </c>
      <c r="H221" s="386" t="s">
        <v>671</v>
      </c>
      <c r="I221" s="390" t="s">
        <v>2996</v>
      </c>
      <c r="J221" s="387" t="s">
        <v>1060</v>
      </c>
      <c r="K221" s="387">
        <v>0</v>
      </c>
      <c r="L221" s="397" t="s">
        <v>1161</v>
      </c>
      <c r="M221" s="387">
        <v>0</v>
      </c>
      <c r="N221" s="387"/>
      <c r="O221" s="387">
        <v>0</v>
      </c>
      <c r="P221" s="391"/>
      <c r="Q221" s="387"/>
      <c r="R221" s="386"/>
      <c r="S221" s="386"/>
      <c r="T221" s="386"/>
      <c r="U221" s="386"/>
      <c r="V221" s="386"/>
      <c r="W221" s="386" t="s">
        <v>636</v>
      </c>
      <c r="X221" s="386"/>
      <c r="Y221" s="393"/>
      <c r="Z221" s="393"/>
      <c r="AA221" s="394">
        <f t="shared" ca="1" si="11"/>
        <v>-0.5</v>
      </c>
      <c r="AB221" s="395" t="e">
        <v>#REF!</v>
      </c>
      <c r="AC221" s="396"/>
    </row>
    <row r="222" spans="1:29" ht="15.75" hidden="1" customHeight="1" x14ac:dyDescent="0.25">
      <c r="A222" s="386">
        <f>+SUBTOTAL(3,$C$6:C222)</f>
        <v>0</v>
      </c>
      <c r="B222" s="387" t="s">
        <v>1162</v>
      </c>
      <c r="C222" s="387" t="s">
        <v>1129</v>
      </c>
      <c r="D222" s="387" t="s">
        <v>1155</v>
      </c>
      <c r="E222" s="386" t="s">
        <v>206</v>
      </c>
      <c r="F222" s="387">
        <f t="shared" si="10"/>
        <v>1983</v>
      </c>
      <c r="G222" s="389">
        <v>30521</v>
      </c>
      <c r="H222" s="386" t="s">
        <v>645</v>
      </c>
      <c r="I222" s="390" t="s">
        <v>976</v>
      </c>
      <c r="J222" s="387" t="s">
        <v>621</v>
      </c>
      <c r="K222" s="387">
        <v>0</v>
      </c>
      <c r="L222" s="387" t="s">
        <v>1163</v>
      </c>
      <c r="M222" s="387">
        <v>0</v>
      </c>
      <c r="N222" s="387"/>
      <c r="O222" s="387" t="s">
        <v>227</v>
      </c>
      <c r="P222" s="391"/>
      <c r="Q222" s="387"/>
      <c r="R222" s="386"/>
      <c r="S222" s="386"/>
      <c r="T222" s="386"/>
      <c r="U222" s="386"/>
      <c r="V222" s="386" t="s">
        <v>651</v>
      </c>
      <c r="W222" s="392" t="s">
        <v>655</v>
      </c>
      <c r="X222" s="386" t="s">
        <v>710</v>
      </c>
      <c r="Y222" s="393"/>
      <c r="Z222" s="393"/>
      <c r="AA222" s="394">
        <f t="shared" ca="1" si="11"/>
        <v>20.333333333333332</v>
      </c>
      <c r="AB222" s="395" t="e">
        <v>#REF!</v>
      </c>
      <c r="AC222" s="396"/>
    </row>
    <row r="223" spans="1:29" ht="15.75" hidden="1" customHeight="1" x14ac:dyDescent="0.25">
      <c r="A223" s="386">
        <f>+SUBTOTAL(3,$C$6:C223)</f>
        <v>0</v>
      </c>
      <c r="B223" s="387" t="s">
        <v>1164</v>
      </c>
      <c r="C223" s="387" t="s">
        <v>1129</v>
      </c>
      <c r="D223" s="387" t="s">
        <v>1155</v>
      </c>
      <c r="E223" s="386" t="s">
        <v>206</v>
      </c>
      <c r="F223" s="387">
        <f t="shared" si="10"/>
        <v>1962</v>
      </c>
      <c r="G223" s="389">
        <v>22890</v>
      </c>
      <c r="H223" s="386" t="s">
        <v>1165</v>
      </c>
      <c r="I223" s="390" t="s">
        <v>1166</v>
      </c>
      <c r="J223" s="387" t="s">
        <v>621</v>
      </c>
      <c r="K223" s="387">
        <v>0</v>
      </c>
      <c r="L223" s="387" t="s">
        <v>1012</v>
      </c>
      <c r="M223" s="387" t="s">
        <v>986</v>
      </c>
      <c r="N223" s="387"/>
      <c r="O223" s="387" t="s">
        <v>227</v>
      </c>
      <c r="P223" s="391"/>
      <c r="Q223" s="387"/>
      <c r="R223" s="386"/>
      <c r="S223" s="386"/>
      <c r="T223" s="386"/>
      <c r="U223" s="386"/>
      <c r="V223" s="386" t="s">
        <v>1167</v>
      </c>
      <c r="W223" s="392" t="s">
        <v>634</v>
      </c>
      <c r="X223" s="386" t="s">
        <v>635</v>
      </c>
      <c r="Y223" s="393">
        <v>31737</v>
      </c>
      <c r="Z223" s="393">
        <v>32102</v>
      </c>
      <c r="AA223" s="394">
        <f t="shared" ca="1" si="11"/>
        <v>-0.5</v>
      </c>
      <c r="AB223" s="395" t="e">
        <v>#REF!</v>
      </c>
      <c r="AC223" s="396"/>
    </row>
    <row r="224" spans="1:29" ht="15.75" hidden="1" customHeight="1" x14ac:dyDescent="0.25">
      <c r="A224" s="386">
        <f>+SUBTOTAL(3,$C$6:C224)</f>
        <v>0</v>
      </c>
      <c r="B224" s="387" t="s">
        <v>1168</v>
      </c>
      <c r="C224" s="387" t="s">
        <v>1129</v>
      </c>
      <c r="D224" s="387" t="s">
        <v>1155</v>
      </c>
      <c r="E224" s="386" t="s">
        <v>206</v>
      </c>
      <c r="F224" s="387">
        <f t="shared" si="10"/>
        <v>1984</v>
      </c>
      <c r="G224" s="389">
        <v>30949</v>
      </c>
      <c r="H224" s="386" t="s">
        <v>650</v>
      </c>
      <c r="I224" s="390" t="s">
        <v>2918</v>
      </c>
      <c r="J224" s="387" t="s">
        <v>237</v>
      </c>
      <c r="K224" s="387"/>
      <c r="L224" s="387" t="s">
        <v>678</v>
      </c>
      <c r="M224" s="387">
        <v>0</v>
      </c>
      <c r="N224" s="387"/>
      <c r="O224" s="387">
        <v>0</v>
      </c>
      <c r="P224" s="391"/>
      <c r="Q224" s="387"/>
      <c r="R224" s="393" t="s">
        <v>1049</v>
      </c>
      <c r="S224" s="386"/>
      <c r="T224" s="386" t="s">
        <v>636</v>
      </c>
      <c r="U224" s="386"/>
      <c r="V224" s="386"/>
      <c r="W224" s="392" t="s">
        <v>826</v>
      </c>
      <c r="X224" s="386"/>
      <c r="Y224" s="393"/>
      <c r="Z224" s="393"/>
      <c r="AA224" s="394">
        <f t="shared" ca="1" si="11"/>
        <v>21.5</v>
      </c>
      <c r="AB224" s="395" t="e">
        <v>#REF!</v>
      </c>
      <c r="AC224" s="396"/>
    </row>
    <row r="225" spans="1:29" ht="15.75" hidden="1" customHeight="1" x14ac:dyDescent="0.25">
      <c r="A225" s="386">
        <f>+SUBTOTAL(3,$C$6:C225)</f>
        <v>0</v>
      </c>
      <c r="B225" s="387" t="s">
        <v>1169</v>
      </c>
      <c r="C225" s="387" t="s">
        <v>1129</v>
      </c>
      <c r="D225" s="387" t="s">
        <v>1155</v>
      </c>
      <c r="E225" s="388" t="s">
        <v>207</v>
      </c>
      <c r="F225" s="387">
        <f t="shared" si="10"/>
        <v>1983</v>
      </c>
      <c r="G225" s="389">
        <v>30613</v>
      </c>
      <c r="H225" s="386" t="s">
        <v>645</v>
      </c>
      <c r="I225" s="390" t="s">
        <v>976</v>
      </c>
      <c r="J225" s="387" t="s">
        <v>237</v>
      </c>
      <c r="K225" s="387">
        <v>0</v>
      </c>
      <c r="L225" s="387" t="s">
        <v>744</v>
      </c>
      <c r="M225" s="387">
        <v>0</v>
      </c>
      <c r="N225" s="387"/>
      <c r="O225" s="387" t="s">
        <v>227</v>
      </c>
      <c r="P225" s="391"/>
      <c r="Q225" s="387"/>
      <c r="R225" s="386"/>
      <c r="S225" s="386" t="s">
        <v>746</v>
      </c>
      <c r="T225" s="386"/>
      <c r="U225" s="386"/>
      <c r="V225" s="386" t="s">
        <v>659</v>
      </c>
      <c r="W225" s="392" t="s">
        <v>648</v>
      </c>
      <c r="X225" s="386"/>
      <c r="Y225" s="393"/>
      <c r="Z225" s="393"/>
      <c r="AA225" s="394">
        <f t="shared" ca="1" si="11"/>
        <v>15.583333333333334</v>
      </c>
      <c r="AB225" s="395" t="e">
        <v>#REF!</v>
      </c>
      <c r="AC225" s="396"/>
    </row>
    <row r="226" spans="1:29" ht="15.75" hidden="1" customHeight="1" x14ac:dyDescent="0.25">
      <c r="A226" s="386">
        <f>+SUBTOTAL(3,$C$6:C226)</f>
        <v>0</v>
      </c>
      <c r="B226" s="387" t="s">
        <v>1170</v>
      </c>
      <c r="C226" s="387" t="s">
        <v>1129</v>
      </c>
      <c r="D226" s="387" t="s">
        <v>1155</v>
      </c>
      <c r="E226" s="388" t="s">
        <v>206</v>
      </c>
      <c r="F226" s="387">
        <f t="shared" si="10"/>
        <v>1979</v>
      </c>
      <c r="G226" s="389">
        <v>29051</v>
      </c>
      <c r="H226" s="386" t="s">
        <v>645</v>
      </c>
      <c r="I226" s="390" t="s">
        <v>976</v>
      </c>
      <c r="J226" s="387" t="s">
        <v>237</v>
      </c>
      <c r="K226" s="387">
        <v>0</v>
      </c>
      <c r="L226" s="387" t="s">
        <v>1171</v>
      </c>
      <c r="M226" s="387">
        <v>0</v>
      </c>
      <c r="N226" s="387"/>
      <c r="O226" s="387">
        <v>0</v>
      </c>
      <c r="P226" s="391"/>
      <c r="Q226" s="387"/>
      <c r="R226" s="393" t="s">
        <v>669</v>
      </c>
      <c r="S226" s="386" t="s">
        <v>746</v>
      </c>
      <c r="T226" s="386"/>
      <c r="U226" s="386"/>
      <c r="V226" s="386"/>
      <c r="W226" s="386" t="s">
        <v>943</v>
      </c>
      <c r="X226" s="386"/>
      <c r="Y226" s="393">
        <v>39630</v>
      </c>
      <c r="Z226" s="393">
        <v>39995</v>
      </c>
      <c r="AA226" s="394">
        <f t="shared" ca="1" si="11"/>
        <v>16.333333333333332</v>
      </c>
      <c r="AB226" s="395" t="e">
        <v>#REF!</v>
      </c>
      <c r="AC226" s="396"/>
    </row>
    <row r="227" spans="1:29" ht="15.75" hidden="1" customHeight="1" x14ac:dyDescent="0.25">
      <c r="A227" s="386">
        <f>+SUBTOTAL(3,$C$6:C227)</f>
        <v>0</v>
      </c>
      <c r="B227" s="387" t="s">
        <v>1172</v>
      </c>
      <c r="C227" s="387" t="s">
        <v>1129</v>
      </c>
      <c r="D227" s="387" t="s">
        <v>1155</v>
      </c>
      <c r="E227" s="388" t="s">
        <v>207</v>
      </c>
      <c r="F227" s="387">
        <f t="shared" si="10"/>
        <v>1981</v>
      </c>
      <c r="G227" s="389">
        <v>29848</v>
      </c>
      <c r="H227" s="386" t="s">
        <v>653</v>
      </c>
      <c r="I227" s="390" t="s">
        <v>2357</v>
      </c>
      <c r="J227" s="387" t="s">
        <v>237</v>
      </c>
      <c r="K227" s="387">
        <v>0</v>
      </c>
      <c r="L227" s="387" t="s">
        <v>1173</v>
      </c>
      <c r="M227" s="387">
        <v>0</v>
      </c>
      <c r="N227" s="387"/>
      <c r="O227" s="387" t="s">
        <v>227</v>
      </c>
      <c r="P227" s="391"/>
      <c r="Q227" s="387"/>
      <c r="R227" s="386"/>
      <c r="S227" s="386"/>
      <c r="T227" s="386" t="s">
        <v>636</v>
      </c>
      <c r="U227" s="386"/>
      <c r="V227" s="386"/>
      <c r="W227" s="392" t="s">
        <v>655</v>
      </c>
      <c r="X227" s="386"/>
      <c r="Y227" s="393">
        <v>43622</v>
      </c>
      <c r="Z227" s="393">
        <v>43988</v>
      </c>
      <c r="AA227" s="394">
        <f t="shared" ca="1" si="11"/>
        <v>13.5</v>
      </c>
      <c r="AB227" s="395" t="e">
        <v>#REF!</v>
      </c>
      <c r="AC227" s="396"/>
    </row>
    <row r="228" spans="1:29" ht="15.75" hidden="1" customHeight="1" x14ac:dyDescent="0.25">
      <c r="A228" s="386">
        <f>+SUBTOTAL(3,$C$6:C228)</f>
        <v>0</v>
      </c>
      <c r="B228" s="387" t="s">
        <v>1174</v>
      </c>
      <c r="C228" s="387" t="s">
        <v>1129</v>
      </c>
      <c r="D228" s="387" t="s">
        <v>1155</v>
      </c>
      <c r="E228" s="386" t="s">
        <v>207</v>
      </c>
      <c r="F228" s="387">
        <f t="shared" si="10"/>
        <v>1968</v>
      </c>
      <c r="G228" s="389">
        <v>25013</v>
      </c>
      <c r="H228" s="386" t="s">
        <v>645</v>
      </c>
      <c r="I228" s="390" t="s">
        <v>976</v>
      </c>
      <c r="J228" s="387" t="s">
        <v>237</v>
      </c>
      <c r="K228" s="387">
        <v>0</v>
      </c>
      <c r="L228" s="387" t="s">
        <v>1175</v>
      </c>
      <c r="M228" s="387">
        <v>0</v>
      </c>
      <c r="N228" s="387"/>
      <c r="O228" s="387" t="s">
        <v>227</v>
      </c>
      <c r="P228" s="391"/>
      <c r="Q228" s="387"/>
      <c r="R228" s="386"/>
      <c r="S228" s="386"/>
      <c r="T228" s="386"/>
      <c r="U228" s="386"/>
      <c r="V228" s="386"/>
      <c r="W228" s="392" t="s">
        <v>655</v>
      </c>
      <c r="X228" s="386"/>
      <c r="Y228" s="393">
        <v>37244</v>
      </c>
      <c r="Z228" s="393">
        <v>37609</v>
      </c>
      <c r="AA228" s="394">
        <f t="shared" ca="1" si="11"/>
        <v>0.25</v>
      </c>
      <c r="AB228" s="395" t="e">
        <v>#REF!</v>
      </c>
      <c r="AC228" s="396"/>
    </row>
    <row r="229" spans="1:29" ht="15.75" hidden="1" customHeight="1" x14ac:dyDescent="0.25">
      <c r="A229" s="386">
        <f>+SUBTOTAL(3,$C$6:C229)</f>
        <v>0</v>
      </c>
      <c r="B229" s="387" t="s">
        <v>1176</v>
      </c>
      <c r="C229" s="387" t="s">
        <v>1129</v>
      </c>
      <c r="D229" s="387"/>
      <c r="E229" s="388" t="s">
        <v>206</v>
      </c>
      <c r="F229" s="387">
        <f t="shared" si="10"/>
        <v>1986</v>
      </c>
      <c r="G229" s="389">
        <v>31502</v>
      </c>
      <c r="H229" s="386" t="s">
        <v>645</v>
      </c>
      <c r="I229" s="390" t="s">
        <v>976</v>
      </c>
      <c r="J229" s="387" t="s">
        <v>237</v>
      </c>
      <c r="K229" s="387">
        <v>0</v>
      </c>
      <c r="L229" s="387" t="s">
        <v>1071</v>
      </c>
      <c r="M229" s="387">
        <v>0</v>
      </c>
      <c r="N229" s="387"/>
      <c r="O229" s="387" t="s">
        <v>227</v>
      </c>
      <c r="P229" s="391"/>
      <c r="Q229" s="387"/>
      <c r="R229" s="386" t="s">
        <v>713</v>
      </c>
      <c r="S229" s="386" t="s">
        <v>1091</v>
      </c>
      <c r="T229" s="386"/>
      <c r="U229" s="386"/>
      <c r="V229" s="386" t="s">
        <v>651</v>
      </c>
      <c r="W229" s="392" t="s">
        <v>655</v>
      </c>
      <c r="X229" s="386"/>
      <c r="Y229" s="393"/>
      <c r="Z229" s="393"/>
      <c r="AA229" s="394">
        <f t="shared" ca="1" si="11"/>
        <v>23</v>
      </c>
      <c r="AB229" s="395" t="e">
        <v>#REF!</v>
      </c>
      <c r="AC229" s="396"/>
    </row>
    <row r="230" spans="1:29" ht="15.75" hidden="1" customHeight="1" x14ac:dyDescent="0.25">
      <c r="A230" s="386">
        <f>+SUBTOTAL(3,$C$6:C230)</f>
        <v>0</v>
      </c>
      <c r="B230" s="387" t="s">
        <v>1177</v>
      </c>
      <c r="C230" s="387" t="s">
        <v>1178</v>
      </c>
      <c r="D230" s="387" t="s">
        <v>1179</v>
      </c>
      <c r="E230" s="386" t="s">
        <v>206</v>
      </c>
      <c r="F230" s="387">
        <f t="shared" si="10"/>
        <v>1983</v>
      </c>
      <c r="G230" s="389">
        <v>30369</v>
      </c>
      <c r="H230" s="386" t="s">
        <v>630</v>
      </c>
      <c r="I230" s="390" t="s">
        <v>2660</v>
      </c>
      <c r="J230" s="387" t="s">
        <v>623</v>
      </c>
      <c r="K230" s="387">
        <v>0</v>
      </c>
      <c r="L230" s="387" t="s">
        <v>1080</v>
      </c>
      <c r="M230" s="387" t="s">
        <v>1180</v>
      </c>
      <c r="N230" s="387"/>
      <c r="O230" s="387" t="s">
        <v>1180</v>
      </c>
      <c r="P230" s="391"/>
      <c r="Q230" s="387" t="s">
        <v>696</v>
      </c>
      <c r="R230" s="393" t="s">
        <v>702</v>
      </c>
      <c r="S230" s="386" t="s">
        <v>699</v>
      </c>
      <c r="T230" s="386" t="s">
        <v>636</v>
      </c>
      <c r="U230" s="386" t="s">
        <v>633</v>
      </c>
      <c r="V230" s="386"/>
      <c r="W230" s="392" t="s">
        <v>655</v>
      </c>
      <c r="X230" s="386" t="s">
        <v>710</v>
      </c>
      <c r="Y230" s="393"/>
      <c r="Z230" s="393"/>
      <c r="AA230" s="394">
        <f t="shared" ca="1" si="11"/>
        <v>19.916666666666668</v>
      </c>
      <c r="AB230" s="395" t="e">
        <v>#REF!</v>
      </c>
      <c r="AC230" s="396"/>
    </row>
    <row r="231" spans="1:29" ht="15.75" hidden="1" customHeight="1" x14ac:dyDescent="0.25">
      <c r="A231" s="386">
        <f>+SUBTOTAL(3,$C$6:C231)</f>
        <v>0</v>
      </c>
      <c r="B231" s="387" t="s">
        <v>1181</v>
      </c>
      <c r="C231" s="387" t="s">
        <v>1178</v>
      </c>
      <c r="D231" s="387" t="s">
        <v>1112</v>
      </c>
      <c r="E231" s="386" t="s">
        <v>206</v>
      </c>
      <c r="F231" s="387">
        <f t="shared" si="10"/>
        <v>1974</v>
      </c>
      <c r="G231" s="389">
        <v>27030</v>
      </c>
      <c r="H231" s="386" t="s">
        <v>630</v>
      </c>
      <c r="I231" s="390" t="s">
        <v>2660</v>
      </c>
      <c r="J231" s="387" t="s">
        <v>623</v>
      </c>
      <c r="K231" s="387">
        <v>0</v>
      </c>
      <c r="L231" s="387" t="s">
        <v>1113</v>
      </c>
      <c r="M231" s="387" t="s">
        <v>1182</v>
      </c>
      <c r="N231" s="387"/>
      <c r="O231" s="387" t="s">
        <v>1182</v>
      </c>
      <c r="P231" s="391"/>
      <c r="Q231" s="387" t="s">
        <v>696</v>
      </c>
      <c r="R231" s="393" t="s">
        <v>793</v>
      </c>
      <c r="S231" s="386" t="s">
        <v>699</v>
      </c>
      <c r="T231" s="386"/>
      <c r="U231" s="386" t="s">
        <v>633</v>
      </c>
      <c r="V231" s="386"/>
      <c r="W231" s="392" t="s">
        <v>1122</v>
      </c>
      <c r="X231" s="386" t="s">
        <v>635</v>
      </c>
      <c r="Y231" s="393">
        <v>36092</v>
      </c>
      <c r="Z231" s="393">
        <v>36457</v>
      </c>
      <c r="AA231" s="394">
        <f t="shared" ca="1" si="11"/>
        <v>10.833333333333334</v>
      </c>
      <c r="AB231" s="395" t="e">
        <v>#REF!</v>
      </c>
      <c r="AC231" s="396"/>
    </row>
    <row r="232" spans="1:29" ht="15.75" hidden="1" customHeight="1" x14ac:dyDescent="0.25">
      <c r="A232" s="386">
        <f>+SUBTOTAL(3,$C$6:C232)</f>
        <v>0</v>
      </c>
      <c r="B232" s="387" t="s">
        <v>1183</v>
      </c>
      <c r="C232" s="387" t="s">
        <v>1178</v>
      </c>
      <c r="D232" s="387" t="s">
        <v>647</v>
      </c>
      <c r="E232" s="388" t="s">
        <v>206</v>
      </c>
      <c r="F232" s="387">
        <f t="shared" si="10"/>
        <v>1981</v>
      </c>
      <c r="G232" s="389">
        <v>29921</v>
      </c>
      <c r="H232" s="386" t="s">
        <v>630</v>
      </c>
      <c r="I232" s="390" t="s">
        <v>2660</v>
      </c>
      <c r="J232" s="387" t="s">
        <v>623</v>
      </c>
      <c r="K232" s="387">
        <v>0</v>
      </c>
      <c r="L232" s="387" t="s">
        <v>1184</v>
      </c>
      <c r="M232" s="387" t="s">
        <v>1184</v>
      </c>
      <c r="N232" s="387"/>
      <c r="O232" s="387" t="s">
        <v>1185</v>
      </c>
      <c r="P232" s="391"/>
      <c r="Q232" s="387"/>
      <c r="R232" s="393" t="s">
        <v>685</v>
      </c>
      <c r="S232" s="386"/>
      <c r="T232" s="386" t="s">
        <v>636</v>
      </c>
      <c r="U232" s="386" t="s">
        <v>714</v>
      </c>
      <c r="V232" s="386"/>
      <c r="W232" s="392" t="s">
        <v>648</v>
      </c>
      <c r="X232" s="386"/>
      <c r="Y232" s="393">
        <v>40795</v>
      </c>
      <c r="Z232" s="393">
        <v>41161</v>
      </c>
      <c r="AA232" s="394">
        <f t="shared" ca="1" si="11"/>
        <v>18.75</v>
      </c>
      <c r="AB232" s="395" t="e">
        <v>#REF!</v>
      </c>
      <c r="AC232" s="396"/>
    </row>
    <row r="233" spans="1:29" ht="15.75" hidden="1" customHeight="1" x14ac:dyDescent="0.25">
      <c r="A233" s="386">
        <f>+SUBTOTAL(3,$C$6:C233)</f>
        <v>0</v>
      </c>
      <c r="B233" s="387" t="s">
        <v>1186</v>
      </c>
      <c r="C233" s="387" t="s">
        <v>1178</v>
      </c>
      <c r="D233" s="387" t="s">
        <v>959</v>
      </c>
      <c r="E233" s="388" t="s">
        <v>206</v>
      </c>
      <c r="F233" s="387">
        <f t="shared" si="10"/>
        <v>1972</v>
      </c>
      <c r="G233" s="389">
        <v>26368</v>
      </c>
      <c r="H233" s="386" t="s">
        <v>801</v>
      </c>
      <c r="I233" s="390" t="s">
        <v>2917</v>
      </c>
      <c r="J233" s="387" t="s">
        <v>623</v>
      </c>
      <c r="K233" s="387" t="s">
        <v>802</v>
      </c>
      <c r="L233" s="387" t="s">
        <v>983</v>
      </c>
      <c r="M233" s="387" t="s">
        <v>983</v>
      </c>
      <c r="N233" s="387"/>
      <c r="O233" s="387" t="s">
        <v>1187</v>
      </c>
      <c r="P233" s="391"/>
      <c r="Q233" s="387" t="s">
        <v>804</v>
      </c>
      <c r="R233" s="393" t="s">
        <v>1074</v>
      </c>
      <c r="S233" s="386"/>
      <c r="T233" s="386"/>
      <c r="U233" s="386" t="s">
        <v>806</v>
      </c>
      <c r="V233" s="386" t="s">
        <v>636</v>
      </c>
      <c r="W233" s="386" t="s">
        <v>979</v>
      </c>
      <c r="X233" s="386" t="s">
        <v>635</v>
      </c>
      <c r="Y233" s="393">
        <v>36292</v>
      </c>
      <c r="Z233" s="393">
        <v>36658</v>
      </c>
      <c r="AA233" s="394">
        <f t="shared" ca="1" si="11"/>
        <v>9</v>
      </c>
      <c r="AB233" s="395" t="e">
        <v>#REF!</v>
      </c>
      <c r="AC233" s="396"/>
    </row>
    <row r="234" spans="1:29" ht="15.75" hidden="1" customHeight="1" x14ac:dyDescent="0.25">
      <c r="A234" s="386">
        <f>+SUBTOTAL(3,$C$6:C234)</f>
        <v>0</v>
      </c>
      <c r="B234" s="387" t="s">
        <v>1188</v>
      </c>
      <c r="C234" s="387" t="s">
        <v>1178</v>
      </c>
      <c r="D234" s="387"/>
      <c r="E234" s="386" t="s">
        <v>207</v>
      </c>
      <c r="F234" s="387">
        <f t="shared" si="10"/>
        <v>1980</v>
      </c>
      <c r="G234" s="389">
        <v>29504</v>
      </c>
      <c r="H234" s="386" t="s">
        <v>645</v>
      </c>
      <c r="I234" s="390" t="s">
        <v>976</v>
      </c>
      <c r="J234" s="387" t="s">
        <v>621</v>
      </c>
      <c r="K234" s="387">
        <v>0</v>
      </c>
      <c r="L234" s="387" t="s">
        <v>999</v>
      </c>
      <c r="M234" s="387" t="s">
        <v>740</v>
      </c>
      <c r="N234" s="387"/>
      <c r="O234" s="387" t="s">
        <v>227</v>
      </c>
      <c r="P234" s="391"/>
      <c r="Q234" s="387"/>
      <c r="R234" s="386"/>
      <c r="S234" s="386" t="s">
        <v>746</v>
      </c>
      <c r="T234" s="386"/>
      <c r="U234" s="386"/>
      <c r="V234" s="386" t="s">
        <v>994</v>
      </c>
      <c r="W234" s="392" t="s">
        <v>655</v>
      </c>
      <c r="X234" s="386"/>
      <c r="Y234" s="393">
        <v>40529</v>
      </c>
      <c r="Z234" s="393">
        <v>40894</v>
      </c>
      <c r="AA234" s="394">
        <f t="shared" ca="1" si="11"/>
        <v>12.583333333333334</v>
      </c>
      <c r="AB234" s="395" t="e">
        <v>#REF!</v>
      </c>
      <c r="AC234" s="396"/>
    </row>
    <row r="235" spans="1:29" ht="15.75" hidden="1" customHeight="1" x14ac:dyDescent="0.25">
      <c r="A235" s="386">
        <f>+SUBTOTAL(3,$C$6:C235)</f>
        <v>0</v>
      </c>
      <c r="B235" s="387" t="s">
        <v>1189</v>
      </c>
      <c r="C235" s="387" t="s">
        <v>1178</v>
      </c>
      <c r="D235" s="387"/>
      <c r="E235" s="386" t="s">
        <v>207</v>
      </c>
      <c r="F235" s="387">
        <f t="shared" si="10"/>
        <v>1985</v>
      </c>
      <c r="G235" s="389">
        <v>31121</v>
      </c>
      <c r="H235" s="386" t="s">
        <v>645</v>
      </c>
      <c r="I235" s="390" t="s">
        <v>976</v>
      </c>
      <c r="J235" s="387" t="s">
        <v>621</v>
      </c>
      <c r="K235" s="387">
        <v>0</v>
      </c>
      <c r="L235" s="387" t="s">
        <v>1072</v>
      </c>
      <c r="M235" s="387" t="s">
        <v>750</v>
      </c>
      <c r="N235" s="387"/>
      <c r="O235" s="387" t="s">
        <v>227</v>
      </c>
      <c r="P235" s="391"/>
      <c r="Q235" s="387"/>
      <c r="R235" s="386"/>
      <c r="S235" s="386" t="s">
        <v>1091</v>
      </c>
      <c r="T235" s="386"/>
      <c r="U235" s="386"/>
      <c r="V235" s="386" t="s">
        <v>659</v>
      </c>
      <c r="W235" s="392" t="s">
        <v>655</v>
      </c>
      <c r="X235" s="386" t="s">
        <v>710</v>
      </c>
      <c r="Y235" s="393">
        <v>43490</v>
      </c>
      <c r="Z235" s="393">
        <v>43855</v>
      </c>
      <c r="AA235" s="394">
        <f t="shared" ca="1" si="11"/>
        <v>17</v>
      </c>
      <c r="AB235" s="395" t="e">
        <v>#REF!</v>
      </c>
      <c r="AC235" s="396"/>
    </row>
    <row r="236" spans="1:29" ht="15.75" hidden="1" customHeight="1" x14ac:dyDescent="0.25">
      <c r="A236" s="386">
        <f>+SUBTOTAL(3,$C$6:C236)</f>
        <v>0</v>
      </c>
      <c r="B236" s="387" t="s">
        <v>1190</v>
      </c>
      <c r="C236" s="387" t="s">
        <v>1178</v>
      </c>
      <c r="D236" s="387"/>
      <c r="E236" s="388" t="s">
        <v>207</v>
      </c>
      <c r="F236" s="387">
        <f t="shared" si="10"/>
        <v>1994</v>
      </c>
      <c r="G236" s="389">
        <v>34622</v>
      </c>
      <c r="H236" s="388" t="s">
        <v>645</v>
      </c>
      <c r="I236" s="390" t="s">
        <v>976</v>
      </c>
      <c r="J236" s="387" t="s">
        <v>621</v>
      </c>
      <c r="K236" s="387"/>
      <c r="L236" s="397"/>
      <c r="M236" s="387"/>
      <c r="N236" s="387"/>
      <c r="O236" s="387"/>
      <c r="P236" s="391"/>
      <c r="Q236" s="387"/>
      <c r="R236" s="386"/>
      <c r="S236" s="386"/>
      <c r="T236" s="386"/>
      <c r="U236" s="386"/>
      <c r="V236" s="386"/>
      <c r="W236" s="386"/>
      <c r="X236" s="386"/>
      <c r="Y236" s="386"/>
      <c r="Z236" s="393"/>
      <c r="AA236" s="401">
        <f t="shared" ca="1" si="11"/>
        <v>26.583333333333332</v>
      </c>
      <c r="AB236" s="395" t="e">
        <v>#REF!</v>
      </c>
      <c r="AC236" s="396"/>
    </row>
    <row r="237" spans="1:29" ht="15.75" hidden="1" customHeight="1" x14ac:dyDescent="0.25">
      <c r="A237" s="386">
        <f>+SUBTOTAL(3,$C$6:C237)</f>
        <v>0</v>
      </c>
      <c r="B237" s="387" t="s">
        <v>1191</v>
      </c>
      <c r="C237" s="387" t="s">
        <v>1178</v>
      </c>
      <c r="D237" s="387"/>
      <c r="E237" s="388" t="s">
        <v>207</v>
      </c>
      <c r="F237" s="387">
        <f t="shared" si="10"/>
        <v>1984</v>
      </c>
      <c r="G237" s="389">
        <v>30885</v>
      </c>
      <c r="H237" s="386" t="s">
        <v>645</v>
      </c>
      <c r="I237" s="390" t="s">
        <v>976</v>
      </c>
      <c r="J237" s="387" t="s">
        <v>621</v>
      </c>
      <c r="K237" s="387">
        <v>0</v>
      </c>
      <c r="L237" s="387" t="s">
        <v>1071</v>
      </c>
      <c r="M237" s="387" t="s">
        <v>986</v>
      </c>
      <c r="N237" s="387"/>
      <c r="O237" s="387" t="s">
        <v>227</v>
      </c>
      <c r="P237" s="391"/>
      <c r="Q237" s="387"/>
      <c r="R237" s="386"/>
      <c r="S237" s="386" t="s">
        <v>1091</v>
      </c>
      <c r="T237" s="386" t="s">
        <v>636</v>
      </c>
      <c r="U237" s="386"/>
      <c r="V237" s="386" t="s">
        <v>659</v>
      </c>
      <c r="W237" s="392" t="s">
        <v>655</v>
      </c>
      <c r="X237" s="386"/>
      <c r="Y237" s="393"/>
      <c r="Z237" s="393"/>
      <c r="AA237" s="394">
        <f t="shared" ca="1" si="11"/>
        <v>16.333333333333332</v>
      </c>
      <c r="AB237" s="395" t="e">
        <v>#REF!</v>
      </c>
      <c r="AC237" s="396"/>
    </row>
    <row r="238" spans="1:29" ht="15.75" hidden="1" customHeight="1" x14ac:dyDescent="0.25">
      <c r="A238" s="386">
        <f>+SUBTOTAL(3,$C$6:C238)</f>
        <v>0</v>
      </c>
      <c r="B238" s="387" t="s">
        <v>1192</v>
      </c>
      <c r="C238" s="387" t="s">
        <v>1178</v>
      </c>
      <c r="D238" s="387"/>
      <c r="E238" s="386" t="s">
        <v>206</v>
      </c>
      <c r="F238" s="387">
        <f t="shared" si="10"/>
        <v>1977</v>
      </c>
      <c r="G238" s="389">
        <v>28361</v>
      </c>
      <c r="H238" s="386" t="s">
        <v>645</v>
      </c>
      <c r="I238" s="390" t="s">
        <v>976</v>
      </c>
      <c r="J238" s="387" t="s">
        <v>621</v>
      </c>
      <c r="K238" s="387">
        <v>0</v>
      </c>
      <c r="L238" s="387" t="s">
        <v>744</v>
      </c>
      <c r="M238" s="387" t="s">
        <v>1193</v>
      </c>
      <c r="N238" s="387"/>
      <c r="O238" s="387" t="s">
        <v>227</v>
      </c>
      <c r="P238" s="391"/>
      <c r="Q238" s="387"/>
      <c r="R238" s="386"/>
      <c r="S238" s="386"/>
      <c r="T238" s="386"/>
      <c r="U238" s="386"/>
      <c r="V238" s="386"/>
      <c r="W238" s="392" t="s">
        <v>655</v>
      </c>
      <c r="X238" s="386" t="s">
        <v>715</v>
      </c>
      <c r="Y238" s="393">
        <v>40028</v>
      </c>
      <c r="Z238" s="393">
        <v>40393</v>
      </c>
      <c r="AA238" s="394">
        <f t="shared" ca="1" si="11"/>
        <v>14.416666666666666</v>
      </c>
      <c r="AB238" s="395" t="e">
        <v>#REF!</v>
      </c>
      <c r="AC238" s="396"/>
    </row>
    <row r="239" spans="1:29" ht="15.75" hidden="1" customHeight="1" x14ac:dyDescent="0.25">
      <c r="A239" s="386">
        <f>+SUBTOTAL(3,$C$6:C239)</f>
        <v>0</v>
      </c>
      <c r="B239" s="387" t="s">
        <v>1194</v>
      </c>
      <c r="C239" s="387" t="s">
        <v>1195</v>
      </c>
      <c r="D239" s="387" t="s">
        <v>1038</v>
      </c>
      <c r="E239" s="388" t="s">
        <v>206</v>
      </c>
      <c r="F239" s="387">
        <f t="shared" si="10"/>
        <v>1983</v>
      </c>
      <c r="G239" s="389">
        <v>30621</v>
      </c>
      <c r="H239" s="386" t="s">
        <v>630</v>
      </c>
      <c r="I239" s="390" t="s">
        <v>2660</v>
      </c>
      <c r="J239" s="387" t="s">
        <v>623</v>
      </c>
      <c r="K239" s="387">
        <v>0</v>
      </c>
      <c r="L239" s="387" t="s">
        <v>1028</v>
      </c>
      <c r="M239" s="387" t="s">
        <v>1028</v>
      </c>
      <c r="N239" s="387"/>
      <c r="O239" s="387" t="s">
        <v>1196</v>
      </c>
      <c r="P239" s="391"/>
      <c r="Q239" s="387" t="s">
        <v>696</v>
      </c>
      <c r="R239" s="393" t="s">
        <v>1197</v>
      </c>
      <c r="S239" s="386" t="s">
        <v>699</v>
      </c>
      <c r="T239" s="386" t="s">
        <v>636</v>
      </c>
      <c r="U239" s="386" t="s">
        <v>633</v>
      </c>
      <c r="V239" s="386"/>
      <c r="W239" s="386">
        <v>0</v>
      </c>
      <c r="X239" s="386" t="s">
        <v>1198</v>
      </c>
      <c r="Y239" s="393">
        <v>37910</v>
      </c>
      <c r="Z239" s="393">
        <v>38276</v>
      </c>
      <c r="AA239" s="394">
        <f t="shared" ca="1" si="11"/>
        <v>20.666666666666668</v>
      </c>
      <c r="AB239" s="395" t="e">
        <v>#REF!</v>
      </c>
      <c r="AC239" s="396"/>
    </row>
    <row r="240" spans="1:29" ht="15.75" hidden="1" customHeight="1" x14ac:dyDescent="0.25">
      <c r="A240" s="386">
        <f>+SUBTOTAL(3,$C$6:C240)</f>
        <v>0</v>
      </c>
      <c r="B240" s="387" t="s">
        <v>1199</v>
      </c>
      <c r="C240" s="387" t="s">
        <v>1195</v>
      </c>
      <c r="D240" s="387"/>
      <c r="E240" s="388" t="s">
        <v>206</v>
      </c>
      <c r="F240" s="387">
        <f t="shared" si="10"/>
        <v>1969</v>
      </c>
      <c r="G240" s="389">
        <v>25454</v>
      </c>
      <c r="H240" s="386" t="s">
        <v>1165</v>
      </c>
      <c r="I240" s="390" t="s">
        <v>1166</v>
      </c>
      <c r="J240" s="387" t="s">
        <v>621</v>
      </c>
      <c r="K240" s="387">
        <v>0</v>
      </c>
      <c r="L240" s="387" t="s">
        <v>1028</v>
      </c>
      <c r="M240" s="387" t="s">
        <v>986</v>
      </c>
      <c r="N240" s="387"/>
      <c r="O240" s="387" t="s">
        <v>227</v>
      </c>
      <c r="P240" s="391"/>
      <c r="Q240" s="387"/>
      <c r="R240" s="386"/>
      <c r="S240" s="386"/>
      <c r="T240" s="386"/>
      <c r="U240" s="386"/>
      <c r="V240" s="386" t="s">
        <v>1167</v>
      </c>
      <c r="W240" s="392" t="s">
        <v>634</v>
      </c>
      <c r="X240" s="386" t="s">
        <v>635</v>
      </c>
      <c r="Y240" s="393">
        <v>32928</v>
      </c>
      <c r="Z240" s="393">
        <v>33293</v>
      </c>
      <c r="AA240" s="394">
        <f t="shared" ca="1" si="11"/>
        <v>6.5</v>
      </c>
      <c r="AB240" s="395" t="e">
        <v>#REF!</v>
      </c>
      <c r="AC240" s="396"/>
    </row>
    <row r="241" spans="1:29" ht="15.75" hidden="1" customHeight="1" x14ac:dyDescent="0.25">
      <c r="A241" s="386">
        <f>+SUBTOTAL(3,$C$6:C241)</f>
        <v>0</v>
      </c>
      <c r="B241" s="387" t="s">
        <v>1200</v>
      </c>
      <c r="C241" s="387" t="s">
        <v>1195</v>
      </c>
      <c r="D241" s="387"/>
      <c r="E241" s="388" t="s">
        <v>207</v>
      </c>
      <c r="F241" s="387">
        <f t="shared" si="10"/>
        <v>1990</v>
      </c>
      <c r="G241" s="389">
        <v>33136</v>
      </c>
      <c r="H241" s="386" t="s">
        <v>645</v>
      </c>
      <c r="I241" s="390" t="s">
        <v>976</v>
      </c>
      <c r="J241" s="387" t="s">
        <v>621</v>
      </c>
      <c r="K241" s="387">
        <v>0</v>
      </c>
      <c r="L241" s="387" t="s">
        <v>1201</v>
      </c>
      <c r="M241" s="387" t="s">
        <v>986</v>
      </c>
      <c r="N241" s="387"/>
      <c r="O241" s="387" t="s">
        <v>227</v>
      </c>
      <c r="P241" s="391"/>
      <c r="Q241" s="387"/>
      <c r="R241" s="386"/>
      <c r="S241" s="386"/>
      <c r="T241" s="386" t="s">
        <v>636</v>
      </c>
      <c r="U241" s="386"/>
      <c r="V241" s="386" t="s">
        <v>659</v>
      </c>
      <c r="W241" s="392" t="s">
        <v>648</v>
      </c>
      <c r="X241" s="386"/>
      <c r="Y241" s="393"/>
      <c r="Z241" s="393"/>
      <c r="AA241" s="394">
        <f t="shared" ca="1" si="11"/>
        <v>22.5</v>
      </c>
      <c r="AB241" s="395" t="e">
        <v>#REF!</v>
      </c>
      <c r="AC241" s="396"/>
    </row>
    <row r="242" spans="1:29" ht="15.75" hidden="1" customHeight="1" x14ac:dyDescent="0.25">
      <c r="A242" s="386">
        <f>+SUBTOTAL(3,$C$6:C242)</f>
        <v>0</v>
      </c>
      <c r="B242" s="387" t="s">
        <v>1202</v>
      </c>
      <c r="C242" s="387" t="s">
        <v>1195</v>
      </c>
      <c r="D242" s="387"/>
      <c r="E242" s="386" t="s">
        <v>207</v>
      </c>
      <c r="F242" s="387">
        <f t="shared" si="10"/>
        <v>1976</v>
      </c>
      <c r="G242" s="389">
        <v>27762</v>
      </c>
      <c r="H242" s="386" t="s">
        <v>1165</v>
      </c>
      <c r="I242" s="390" t="s">
        <v>1166</v>
      </c>
      <c r="J242" s="387" t="s">
        <v>621</v>
      </c>
      <c r="K242" s="387">
        <v>0</v>
      </c>
      <c r="L242" s="387" t="s">
        <v>1080</v>
      </c>
      <c r="M242" s="387" t="s">
        <v>986</v>
      </c>
      <c r="N242" s="387"/>
      <c r="O242" s="387" t="s">
        <v>227</v>
      </c>
      <c r="P242" s="391"/>
      <c r="Q242" s="387"/>
      <c r="R242" s="393" t="s">
        <v>957</v>
      </c>
      <c r="S242" s="386" t="s">
        <v>699</v>
      </c>
      <c r="T242" s="386"/>
      <c r="U242" s="386"/>
      <c r="V242" s="386" t="s">
        <v>1167</v>
      </c>
      <c r="W242" s="392" t="s">
        <v>655</v>
      </c>
      <c r="X242" s="386" t="s">
        <v>635</v>
      </c>
      <c r="Y242" s="393">
        <v>36061</v>
      </c>
      <c r="Z242" s="393">
        <v>36426</v>
      </c>
      <c r="AA242" s="394">
        <f t="shared" ca="1" si="11"/>
        <v>7.833333333333333</v>
      </c>
      <c r="AB242" s="395" t="e">
        <v>#REF!</v>
      </c>
      <c r="AC242" s="396"/>
    </row>
    <row r="243" spans="1:29" ht="15.75" hidden="1" customHeight="1" x14ac:dyDescent="0.25">
      <c r="A243" s="386">
        <f>+SUBTOTAL(3,$C$6:C243)</f>
        <v>0</v>
      </c>
      <c r="B243" s="387" t="s">
        <v>1203</v>
      </c>
      <c r="C243" s="387" t="s">
        <v>1195</v>
      </c>
      <c r="D243" s="387"/>
      <c r="E243" s="388" t="s">
        <v>206</v>
      </c>
      <c r="F243" s="387">
        <f t="shared" si="10"/>
        <v>1988</v>
      </c>
      <c r="G243" s="389">
        <v>32388</v>
      </c>
      <c r="H243" s="386" t="s">
        <v>645</v>
      </c>
      <c r="I243" s="390" t="s">
        <v>976</v>
      </c>
      <c r="J243" s="387" t="s">
        <v>623</v>
      </c>
      <c r="K243" s="387">
        <v>0</v>
      </c>
      <c r="L243" s="387" t="s">
        <v>1204</v>
      </c>
      <c r="M243" s="387" t="s">
        <v>986</v>
      </c>
      <c r="N243" s="387"/>
      <c r="O243" s="387" t="s">
        <v>986</v>
      </c>
      <c r="P243" s="391">
        <v>44621</v>
      </c>
      <c r="Q243" s="387"/>
      <c r="R243" s="386" t="s">
        <v>793</v>
      </c>
      <c r="S243" s="386" t="s">
        <v>1205</v>
      </c>
      <c r="T243" s="386"/>
      <c r="U243" s="386"/>
      <c r="V243" s="386" t="s">
        <v>659</v>
      </c>
      <c r="W243" s="392" t="s">
        <v>655</v>
      </c>
      <c r="X243" s="386" t="s">
        <v>635</v>
      </c>
      <c r="Y243" s="393">
        <v>39634</v>
      </c>
      <c r="Z243" s="393">
        <v>39999</v>
      </c>
      <c r="AA243" s="394">
        <f t="shared" ca="1" si="11"/>
        <v>25.5</v>
      </c>
      <c r="AB243" s="395" t="e">
        <v>#REF!</v>
      </c>
      <c r="AC243" s="396"/>
    </row>
    <row r="244" spans="1:29" ht="15.75" hidden="1" customHeight="1" x14ac:dyDescent="0.25">
      <c r="A244" s="386">
        <f>+SUBTOTAL(3,$C$6:C244)</f>
        <v>0</v>
      </c>
      <c r="B244" s="387" t="s">
        <v>1206</v>
      </c>
      <c r="C244" s="387" t="s">
        <v>1195</v>
      </c>
      <c r="D244" s="387"/>
      <c r="E244" s="386" t="s">
        <v>207</v>
      </c>
      <c r="F244" s="387">
        <f t="shared" si="10"/>
        <v>1992</v>
      </c>
      <c r="G244" s="389">
        <v>33665</v>
      </c>
      <c r="H244" s="386" t="s">
        <v>645</v>
      </c>
      <c r="I244" s="390" t="s">
        <v>976</v>
      </c>
      <c r="J244" s="387" t="s">
        <v>621</v>
      </c>
      <c r="K244" s="387">
        <v>0</v>
      </c>
      <c r="L244" s="387" t="s">
        <v>1207</v>
      </c>
      <c r="M244" s="387" t="s">
        <v>1013</v>
      </c>
      <c r="N244" s="387"/>
      <c r="O244" s="387" t="s">
        <v>227</v>
      </c>
      <c r="P244" s="391"/>
      <c r="Q244" s="387"/>
      <c r="R244" s="386"/>
      <c r="S244" s="386" t="s">
        <v>699</v>
      </c>
      <c r="T244" s="386"/>
      <c r="U244" s="386"/>
      <c r="V244" s="386" t="s">
        <v>659</v>
      </c>
      <c r="W244" s="392" t="s">
        <v>655</v>
      </c>
      <c r="X244" s="386"/>
      <c r="Y244" s="393"/>
      <c r="Z244" s="393"/>
      <c r="AA244" s="394">
        <f t="shared" ca="1" si="11"/>
        <v>24</v>
      </c>
      <c r="AB244" s="395" t="e">
        <v>#REF!</v>
      </c>
      <c r="AC244" s="396"/>
    </row>
    <row r="245" spans="1:29" ht="15.75" hidden="1" customHeight="1" x14ac:dyDescent="0.25">
      <c r="A245" s="386">
        <f>+SUBTOTAL(3,$C$6:C245)</f>
        <v>0</v>
      </c>
      <c r="B245" s="387" t="s">
        <v>1208</v>
      </c>
      <c r="C245" s="387" t="s">
        <v>1195</v>
      </c>
      <c r="D245" s="387"/>
      <c r="E245" s="388" t="s">
        <v>207</v>
      </c>
      <c r="F245" s="387">
        <f t="shared" si="10"/>
        <v>1982</v>
      </c>
      <c r="G245" s="389">
        <v>29956</v>
      </c>
      <c r="H245" s="386" t="s">
        <v>650</v>
      </c>
      <c r="I245" s="390" t="s">
        <v>2918</v>
      </c>
      <c r="J245" s="387" t="s">
        <v>621</v>
      </c>
      <c r="K245" s="387">
        <v>0</v>
      </c>
      <c r="L245" s="387" t="s">
        <v>999</v>
      </c>
      <c r="M245" s="387" t="s">
        <v>1209</v>
      </c>
      <c r="N245" s="387"/>
      <c r="O245" s="387" t="s">
        <v>227</v>
      </c>
      <c r="P245" s="391"/>
      <c r="Q245" s="387"/>
      <c r="R245" s="393" t="s">
        <v>1210</v>
      </c>
      <c r="S245" s="386" t="s">
        <v>699</v>
      </c>
      <c r="T245" s="386"/>
      <c r="U245" s="386"/>
      <c r="V245" s="386" t="s">
        <v>659</v>
      </c>
      <c r="W245" s="386">
        <v>0</v>
      </c>
      <c r="X245" s="386"/>
      <c r="Y245" s="393">
        <v>38115</v>
      </c>
      <c r="Z245" s="393">
        <v>38480</v>
      </c>
      <c r="AA245" s="394">
        <f t="shared" ca="1" si="11"/>
        <v>13.833333333333334</v>
      </c>
      <c r="AB245" s="395" t="e">
        <v>#REF!</v>
      </c>
      <c r="AC245" s="396"/>
    </row>
    <row r="246" spans="1:29" ht="15.75" hidden="1" customHeight="1" x14ac:dyDescent="0.25">
      <c r="A246" s="386">
        <f>+SUBTOTAL(3,$C$6:C246)</f>
        <v>0</v>
      </c>
      <c r="B246" s="387" t="s">
        <v>1211</v>
      </c>
      <c r="C246" s="387" t="s">
        <v>1212</v>
      </c>
      <c r="D246" s="387" t="s">
        <v>1213</v>
      </c>
      <c r="E246" s="386" t="s">
        <v>207</v>
      </c>
      <c r="F246" s="387">
        <f t="shared" si="10"/>
        <v>1988</v>
      </c>
      <c r="G246" s="389">
        <v>32498</v>
      </c>
      <c r="H246" s="386" t="s">
        <v>667</v>
      </c>
      <c r="I246" s="390" t="s">
        <v>2995</v>
      </c>
      <c r="J246" s="387" t="s">
        <v>680</v>
      </c>
      <c r="K246" s="387">
        <v>0</v>
      </c>
      <c r="L246" s="397" t="s">
        <v>668</v>
      </c>
      <c r="M246" s="387">
        <v>0</v>
      </c>
      <c r="N246" s="387"/>
      <c r="O246" s="387">
        <v>0</v>
      </c>
      <c r="P246" s="391"/>
      <c r="Q246" s="387"/>
      <c r="R246" s="393" t="s">
        <v>658</v>
      </c>
      <c r="S246" s="386"/>
      <c r="T246" s="386"/>
      <c r="U246" s="386"/>
      <c r="V246" s="386"/>
      <c r="W246" s="386">
        <v>0</v>
      </c>
      <c r="X246" s="386"/>
      <c r="Y246" s="393">
        <v>43983</v>
      </c>
      <c r="Z246" s="393">
        <v>0</v>
      </c>
      <c r="AA246" s="394">
        <f t="shared" ca="1" si="11"/>
        <v>20.75</v>
      </c>
      <c r="AB246" s="395" t="e">
        <v>#REF!</v>
      </c>
      <c r="AC246" s="396"/>
    </row>
    <row r="247" spans="1:29" ht="15.75" hidden="1" customHeight="1" x14ac:dyDescent="0.25">
      <c r="A247" s="386">
        <f>+SUBTOTAL(3,$C$6:C247)</f>
        <v>0</v>
      </c>
      <c r="B247" s="387" t="s">
        <v>1214</v>
      </c>
      <c r="C247" s="387" t="s">
        <v>1212</v>
      </c>
      <c r="D247" s="387"/>
      <c r="E247" s="386" t="s">
        <v>207</v>
      </c>
      <c r="F247" s="387">
        <f t="shared" si="10"/>
        <v>1976</v>
      </c>
      <c r="G247" s="389">
        <v>27959</v>
      </c>
      <c r="H247" s="386" t="s">
        <v>1215</v>
      </c>
      <c r="I247" s="390" t="s">
        <v>3000</v>
      </c>
      <c r="J247" s="387" t="s">
        <v>672</v>
      </c>
      <c r="K247" s="387">
        <v>0</v>
      </c>
      <c r="L247" s="397" t="s">
        <v>668</v>
      </c>
      <c r="M247" s="387">
        <v>0</v>
      </c>
      <c r="N247" s="387"/>
      <c r="O247" s="387">
        <v>0</v>
      </c>
      <c r="P247" s="391"/>
      <c r="Q247" s="387"/>
      <c r="R247" s="386"/>
      <c r="S247" s="386"/>
      <c r="T247" s="386"/>
      <c r="U247" s="386"/>
      <c r="V247" s="386"/>
      <c r="W247" s="392" t="s">
        <v>655</v>
      </c>
      <c r="X247" s="386"/>
      <c r="Y247" s="393">
        <v>40654</v>
      </c>
      <c r="Z247" s="393">
        <v>41020</v>
      </c>
      <c r="AA247" s="394">
        <f t="shared" ca="1" si="11"/>
        <v>8.3333333333333339</v>
      </c>
      <c r="AB247" s="395" t="e">
        <v>#REF!</v>
      </c>
      <c r="AC247" s="396"/>
    </row>
    <row r="248" spans="1:29" ht="15.75" hidden="1" customHeight="1" x14ac:dyDescent="0.25">
      <c r="A248" s="386">
        <f>+SUBTOTAL(3,$C$6:C248)</f>
        <v>0</v>
      </c>
      <c r="B248" s="387" t="s">
        <v>1216</v>
      </c>
      <c r="C248" s="387" t="s">
        <v>1212</v>
      </c>
      <c r="D248" s="387"/>
      <c r="E248" s="386" t="s">
        <v>206</v>
      </c>
      <c r="F248" s="387">
        <f t="shared" si="10"/>
        <v>1973</v>
      </c>
      <c r="G248" s="389">
        <v>26681</v>
      </c>
      <c r="H248" s="386" t="s">
        <v>667</v>
      </c>
      <c r="I248" s="390" t="s">
        <v>2995</v>
      </c>
      <c r="J248" s="387" t="s">
        <v>672</v>
      </c>
      <c r="K248" s="387">
        <v>0</v>
      </c>
      <c r="L248" s="397" t="s">
        <v>668</v>
      </c>
      <c r="M248" s="387">
        <v>0</v>
      </c>
      <c r="N248" s="387"/>
      <c r="O248" s="387">
        <v>0</v>
      </c>
      <c r="P248" s="391"/>
      <c r="Q248" s="387"/>
      <c r="R248" s="393" t="s">
        <v>902</v>
      </c>
      <c r="S248" s="386"/>
      <c r="T248" s="386"/>
      <c r="U248" s="386"/>
      <c r="V248" s="386"/>
      <c r="W248" s="392" t="s">
        <v>648</v>
      </c>
      <c r="X248" s="386"/>
      <c r="Y248" s="393">
        <v>37325</v>
      </c>
      <c r="Z248" s="393">
        <v>37690</v>
      </c>
      <c r="AA248" s="394">
        <f t="shared" ca="1" si="11"/>
        <v>9.8333333333333339</v>
      </c>
      <c r="AB248" s="395" t="e">
        <v>#REF!</v>
      </c>
      <c r="AC248" s="396"/>
    </row>
    <row r="249" spans="1:29" ht="15.75" hidden="1" customHeight="1" x14ac:dyDescent="0.25">
      <c r="A249" s="386">
        <f>+SUBTOTAL(3,$C$6:C249)</f>
        <v>0</v>
      </c>
      <c r="B249" s="387" t="s">
        <v>1217</v>
      </c>
      <c r="C249" s="387" t="s">
        <v>1212</v>
      </c>
      <c r="D249" s="387"/>
      <c r="E249" s="388" t="s">
        <v>206</v>
      </c>
      <c r="F249" s="387">
        <f t="shared" si="10"/>
        <v>1973</v>
      </c>
      <c r="G249" s="389">
        <v>26704</v>
      </c>
      <c r="H249" s="386" t="s">
        <v>667</v>
      </c>
      <c r="I249" s="390" t="s">
        <v>2995</v>
      </c>
      <c r="J249" s="387" t="s">
        <v>672</v>
      </c>
      <c r="K249" s="387">
        <v>0</v>
      </c>
      <c r="L249" s="397" t="s">
        <v>668</v>
      </c>
      <c r="M249" s="387">
        <v>0</v>
      </c>
      <c r="N249" s="387"/>
      <c r="O249" s="387">
        <v>0</v>
      </c>
      <c r="P249" s="391"/>
      <c r="Q249" s="387"/>
      <c r="R249" s="393" t="s">
        <v>902</v>
      </c>
      <c r="S249" s="386"/>
      <c r="T249" s="386"/>
      <c r="U249" s="386"/>
      <c r="V249" s="386"/>
      <c r="W249" s="392" t="s">
        <v>655</v>
      </c>
      <c r="X249" s="386" t="s">
        <v>635</v>
      </c>
      <c r="Y249" s="393">
        <v>41410</v>
      </c>
      <c r="Z249" s="393">
        <v>41775</v>
      </c>
      <c r="AA249" s="394">
        <f t="shared" ca="1" si="11"/>
        <v>9.9166666666666661</v>
      </c>
      <c r="AB249" s="395" t="e">
        <v>#REF!</v>
      </c>
      <c r="AC249" s="396"/>
    </row>
    <row r="250" spans="1:29" ht="15.75" hidden="1" customHeight="1" x14ac:dyDescent="0.25">
      <c r="A250" s="386">
        <f>+SUBTOTAL(3,$C$6:C250)</f>
        <v>0</v>
      </c>
      <c r="B250" s="387" t="s">
        <v>1218</v>
      </c>
      <c r="C250" s="387" t="s">
        <v>1212</v>
      </c>
      <c r="D250" s="387"/>
      <c r="E250" s="386" t="s">
        <v>207</v>
      </c>
      <c r="F250" s="387">
        <f t="shared" si="10"/>
        <v>1975</v>
      </c>
      <c r="G250" s="389">
        <v>27629</v>
      </c>
      <c r="H250" s="386" t="s">
        <v>1219</v>
      </c>
      <c r="I250" s="390" t="s">
        <v>1220</v>
      </c>
      <c r="J250" s="387" t="s">
        <v>672</v>
      </c>
      <c r="K250" s="387">
        <v>0</v>
      </c>
      <c r="L250" s="397" t="s">
        <v>668</v>
      </c>
      <c r="M250" s="387">
        <v>0</v>
      </c>
      <c r="N250" s="387"/>
      <c r="O250" s="387">
        <v>0</v>
      </c>
      <c r="P250" s="391"/>
      <c r="Q250" s="387"/>
      <c r="R250" s="386"/>
      <c r="S250" s="386"/>
      <c r="T250" s="386"/>
      <c r="U250" s="386"/>
      <c r="V250" s="386"/>
      <c r="W250" s="392" t="s">
        <v>655</v>
      </c>
      <c r="X250" s="386"/>
      <c r="Y250" s="393">
        <v>42163</v>
      </c>
      <c r="Z250" s="393">
        <v>42529</v>
      </c>
      <c r="AA250" s="394">
        <f t="shared" ca="1" si="11"/>
        <v>7.416666666666667</v>
      </c>
      <c r="AB250" s="395" t="e">
        <v>#REF!</v>
      </c>
      <c r="AC250" s="396"/>
    </row>
    <row r="251" spans="1:29" ht="15.75" hidden="1" customHeight="1" x14ac:dyDescent="0.25">
      <c r="A251" s="386">
        <f>+SUBTOTAL(3,$C$6:C251)</f>
        <v>0</v>
      </c>
      <c r="B251" s="387" t="s">
        <v>1221</v>
      </c>
      <c r="C251" s="387" t="s">
        <v>1212</v>
      </c>
      <c r="D251" s="387"/>
      <c r="E251" s="388" t="s">
        <v>207</v>
      </c>
      <c r="F251" s="387">
        <f t="shared" si="10"/>
        <v>1995</v>
      </c>
      <c r="G251" s="389">
        <v>34919</v>
      </c>
      <c r="H251" s="388" t="s">
        <v>1222</v>
      </c>
      <c r="I251" s="390" t="s">
        <v>3001</v>
      </c>
      <c r="J251" s="387" t="s">
        <v>680</v>
      </c>
      <c r="K251" s="387"/>
      <c r="L251" s="397" t="s">
        <v>668</v>
      </c>
      <c r="M251" s="387"/>
      <c r="N251" s="387"/>
      <c r="O251" s="387"/>
      <c r="P251" s="391"/>
      <c r="Q251" s="387"/>
      <c r="R251" s="386"/>
      <c r="S251" s="386"/>
      <c r="T251" s="386"/>
      <c r="U251" s="386"/>
      <c r="V251" s="386"/>
      <c r="W251" s="386"/>
      <c r="X251" s="386"/>
      <c r="Y251" s="386"/>
      <c r="Z251" s="393"/>
      <c r="AA251" s="401"/>
      <c r="AB251" s="395" t="e">
        <v>#REF!</v>
      </c>
      <c r="AC251" s="396"/>
    </row>
    <row r="252" spans="1:29" ht="15.75" hidden="1" customHeight="1" x14ac:dyDescent="0.25">
      <c r="A252" s="386">
        <f>+SUBTOTAL(3,$C$6:C252)</f>
        <v>0</v>
      </c>
      <c r="B252" s="387" t="s">
        <v>1223</v>
      </c>
      <c r="C252" s="387" t="s">
        <v>1212</v>
      </c>
      <c r="D252" s="387"/>
      <c r="E252" s="388" t="s">
        <v>207</v>
      </c>
      <c r="F252" s="387">
        <f t="shared" si="10"/>
        <v>1971</v>
      </c>
      <c r="G252" s="389">
        <v>26124</v>
      </c>
      <c r="H252" s="386" t="s">
        <v>1224</v>
      </c>
      <c r="I252" s="390" t="s">
        <v>3002</v>
      </c>
      <c r="J252" s="387" t="s">
        <v>237</v>
      </c>
      <c r="K252" s="387">
        <v>0</v>
      </c>
      <c r="L252" s="387" t="s">
        <v>668</v>
      </c>
      <c r="M252" s="387">
        <v>0</v>
      </c>
      <c r="N252" s="387"/>
      <c r="O252" s="387" t="s">
        <v>227</v>
      </c>
      <c r="P252" s="391"/>
      <c r="Q252" s="387"/>
      <c r="R252" s="386"/>
      <c r="S252" s="386"/>
      <c r="T252" s="386"/>
      <c r="U252" s="386"/>
      <c r="V252" s="386"/>
      <c r="W252" s="392" t="s">
        <v>655</v>
      </c>
      <c r="X252" s="386" t="s">
        <v>710</v>
      </c>
      <c r="Y252" s="393">
        <v>44022</v>
      </c>
      <c r="Z252" s="393">
        <v>0</v>
      </c>
      <c r="AA252" s="394">
        <f t="shared" ref="AA252:AA274" ca="1" si="12">IF(E252="nữ",660-DATEDIF(G252,TODAY(),"m"),720-DATEDIF(G252,TODAY(),"m"))/12</f>
        <v>3.3333333333333335</v>
      </c>
      <c r="AB252" s="395" t="e">
        <v>#REF!</v>
      </c>
      <c r="AC252" s="396"/>
    </row>
    <row r="253" spans="1:29" ht="15.75" hidden="1" customHeight="1" x14ac:dyDescent="0.25">
      <c r="A253" s="386">
        <f>+SUBTOTAL(3,$C$6:C253)</f>
        <v>0</v>
      </c>
      <c r="B253" s="387" t="s">
        <v>1225</v>
      </c>
      <c r="C253" s="387" t="s">
        <v>1212</v>
      </c>
      <c r="D253" s="387"/>
      <c r="E253" s="386" t="s">
        <v>207</v>
      </c>
      <c r="F253" s="387">
        <f t="shared" si="10"/>
        <v>1972</v>
      </c>
      <c r="G253" s="389">
        <v>26492</v>
      </c>
      <c r="H253" s="386" t="s">
        <v>667</v>
      </c>
      <c r="I253" s="390" t="s">
        <v>2995</v>
      </c>
      <c r="J253" s="387" t="s">
        <v>672</v>
      </c>
      <c r="K253" s="387">
        <v>0</v>
      </c>
      <c r="L253" s="397" t="s">
        <v>668</v>
      </c>
      <c r="M253" s="387">
        <v>0</v>
      </c>
      <c r="N253" s="387"/>
      <c r="O253" s="387">
        <v>0</v>
      </c>
      <c r="P253" s="391"/>
      <c r="Q253" s="387"/>
      <c r="R253" s="386" t="s">
        <v>908</v>
      </c>
      <c r="S253" s="386"/>
      <c r="T253" s="386" t="s">
        <v>636</v>
      </c>
      <c r="U253" s="386"/>
      <c r="V253" s="386"/>
      <c r="W253" s="392" t="s">
        <v>826</v>
      </c>
      <c r="X253" s="386"/>
      <c r="Y253" s="393">
        <v>39478</v>
      </c>
      <c r="Z253" s="393">
        <v>39844</v>
      </c>
      <c r="AA253" s="394">
        <f t="shared" ca="1" si="12"/>
        <v>4.333333333333333</v>
      </c>
      <c r="AB253" s="395" t="e">
        <v>#REF!</v>
      </c>
      <c r="AC253" s="396"/>
    </row>
    <row r="254" spans="1:29" ht="15.75" hidden="1" customHeight="1" x14ac:dyDescent="0.25">
      <c r="A254" s="386">
        <f>+SUBTOTAL(3,$C$6:C254)</f>
        <v>0</v>
      </c>
      <c r="B254" s="387" t="s">
        <v>1226</v>
      </c>
      <c r="C254" s="387" t="s">
        <v>1212</v>
      </c>
      <c r="D254" s="387"/>
      <c r="E254" s="388" t="s">
        <v>207</v>
      </c>
      <c r="F254" s="387">
        <f t="shared" si="10"/>
        <v>1967</v>
      </c>
      <c r="G254" s="389">
        <v>24795</v>
      </c>
      <c r="H254" s="386" t="s">
        <v>1165</v>
      </c>
      <c r="I254" s="390" t="s">
        <v>1166</v>
      </c>
      <c r="J254" s="387" t="s">
        <v>237</v>
      </c>
      <c r="K254" s="387">
        <v>0</v>
      </c>
      <c r="L254" s="387" t="s">
        <v>668</v>
      </c>
      <c r="M254" s="387">
        <v>0</v>
      </c>
      <c r="N254" s="387"/>
      <c r="O254" s="387" t="s">
        <v>227</v>
      </c>
      <c r="P254" s="391"/>
      <c r="Q254" s="387"/>
      <c r="R254" s="386" t="s">
        <v>713</v>
      </c>
      <c r="S254" s="386"/>
      <c r="T254" s="386" t="s">
        <v>636</v>
      </c>
      <c r="U254" s="386"/>
      <c r="V254" s="386" t="s">
        <v>1167</v>
      </c>
      <c r="W254" s="392" t="s">
        <v>634</v>
      </c>
      <c r="X254" s="386" t="s">
        <v>635</v>
      </c>
      <c r="Y254" s="393">
        <v>37621</v>
      </c>
      <c r="Z254" s="393">
        <v>42736</v>
      </c>
      <c r="AA254" s="394">
        <f t="shared" ca="1" si="12"/>
        <v>-0.33333333333333331</v>
      </c>
      <c r="AB254" s="395" t="e">
        <v>#REF!</v>
      </c>
      <c r="AC254" s="396"/>
    </row>
    <row r="255" spans="1:29" ht="15.75" hidden="1" customHeight="1" x14ac:dyDescent="0.25">
      <c r="A255" s="386">
        <f>+SUBTOTAL(3,$C$6:C255)</f>
        <v>0</v>
      </c>
      <c r="B255" s="387" t="s">
        <v>1227</v>
      </c>
      <c r="C255" s="387" t="s">
        <v>1228</v>
      </c>
      <c r="D255" s="387" t="s">
        <v>1229</v>
      </c>
      <c r="E255" s="386" t="s">
        <v>207</v>
      </c>
      <c r="F255" s="387">
        <f t="shared" si="10"/>
        <v>1981</v>
      </c>
      <c r="G255" s="389">
        <v>29744</v>
      </c>
      <c r="H255" s="386" t="s">
        <v>801</v>
      </c>
      <c r="I255" s="390" t="s">
        <v>2917</v>
      </c>
      <c r="J255" s="387" t="s">
        <v>623</v>
      </c>
      <c r="K255" s="387" t="s">
        <v>802</v>
      </c>
      <c r="L255" s="387" t="s">
        <v>1230</v>
      </c>
      <c r="M255" s="387" t="s">
        <v>1231</v>
      </c>
      <c r="N255" s="387"/>
      <c r="O255" s="387" t="s">
        <v>1232</v>
      </c>
      <c r="P255" s="391"/>
      <c r="Q255" s="387" t="s">
        <v>761</v>
      </c>
      <c r="R255" s="393" t="s">
        <v>793</v>
      </c>
      <c r="S255" s="386" t="s">
        <v>699</v>
      </c>
      <c r="T255" s="386" t="s">
        <v>636</v>
      </c>
      <c r="U255" s="386" t="s">
        <v>700</v>
      </c>
      <c r="V255" s="386"/>
      <c r="W255" s="392" t="s">
        <v>655</v>
      </c>
      <c r="X255" s="386" t="s">
        <v>635</v>
      </c>
      <c r="Y255" s="393">
        <v>37783</v>
      </c>
      <c r="Z255" s="393">
        <v>38149</v>
      </c>
      <c r="AA255" s="394">
        <f t="shared" ca="1" si="12"/>
        <v>13.25</v>
      </c>
      <c r="AB255" s="395" t="e">
        <v>#REF!</v>
      </c>
      <c r="AC255" s="396"/>
    </row>
    <row r="256" spans="1:29" ht="15.75" hidden="1" customHeight="1" x14ac:dyDescent="0.25">
      <c r="A256" s="386">
        <f>+SUBTOTAL(3,$C$6:C256)</f>
        <v>0</v>
      </c>
      <c r="B256" s="387" t="s">
        <v>1233</v>
      </c>
      <c r="C256" s="387" t="s">
        <v>1228</v>
      </c>
      <c r="D256" s="387" t="s">
        <v>1038</v>
      </c>
      <c r="E256" s="388" t="s">
        <v>206</v>
      </c>
      <c r="F256" s="387">
        <f t="shared" si="10"/>
        <v>1978</v>
      </c>
      <c r="G256" s="389">
        <v>28656</v>
      </c>
      <c r="H256" s="386" t="s">
        <v>801</v>
      </c>
      <c r="I256" s="390" t="s">
        <v>2917</v>
      </c>
      <c r="J256" s="387" t="s">
        <v>623</v>
      </c>
      <c r="K256" s="387" t="s">
        <v>802</v>
      </c>
      <c r="L256" s="387" t="s">
        <v>1028</v>
      </c>
      <c r="M256" s="387" t="s">
        <v>1028</v>
      </c>
      <c r="N256" s="387"/>
      <c r="O256" s="387" t="s">
        <v>1028</v>
      </c>
      <c r="P256" s="391"/>
      <c r="Q256" s="387" t="s">
        <v>696</v>
      </c>
      <c r="R256" s="393" t="s">
        <v>1234</v>
      </c>
      <c r="S256" s="386" t="s">
        <v>699</v>
      </c>
      <c r="T256" s="386">
        <v>0</v>
      </c>
      <c r="U256" s="386" t="s">
        <v>700</v>
      </c>
      <c r="V256" s="386"/>
      <c r="W256" s="392" t="s">
        <v>648</v>
      </c>
      <c r="X256" s="386" t="s">
        <v>710</v>
      </c>
      <c r="Y256" s="393">
        <v>41040</v>
      </c>
      <c r="Z256" s="393">
        <v>41405</v>
      </c>
      <c r="AA256" s="394">
        <f t="shared" ca="1" si="12"/>
        <v>15.25</v>
      </c>
      <c r="AB256" s="395" t="e">
        <v>#REF!</v>
      </c>
      <c r="AC256" s="396"/>
    </row>
    <row r="257" spans="1:30" ht="15.75" hidden="1" customHeight="1" x14ac:dyDescent="0.25">
      <c r="A257" s="386">
        <f>+SUBTOTAL(3,$C$6:C257)</f>
        <v>0</v>
      </c>
      <c r="B257" s="387" t="s">
        <v>1235</v>
      </c>
      <c r="C257" s="387" t="s">
        <v>1228</v>
      </c>
      <c r="D257" s="387" t="s">
        <v>1236</v>
      </c>
      <c r="E257" s="386" t="s">
        <v>207</v>
      </c>
      <c r="F257" s="387">
        <f t="shared" si="10"/>
        <v>1979</v>
      </c>
      <c r="G257" s="389">
        <v>29087</v>
      </c>
      <c r="H257" s="386" t="s">
        <v>645</v>
      </c>
      <c r="I257" s="390" t="s">
        <v>976</v>
      </c>
      <c r="J257" s="387" t="s">
        <v>621</v>
      </c>
      <c r="K257" s="387">
        <v>0</v>
      </c>
      <c r="L257" s="387" t="s">
        <v>967</v>
      </c>
      <c r="M257" s="387" t="s">
        <v>971</v>
      </c>
      <c r="N257" s="387"/>
      <c r="O257" s="387" t="s">
        <v>227</v>
      </c>
      <c r="P257" s="391"/>
      <c r="Q257" s="387"/>
      <c r="R257" s="386"/>
      <c r="S257" s="386"/>
      <c r="T257" s="386"/>
      <c r="U257" s="386"/>
      <c r="V257" s="386" t="s">
        <v>994</v>
      </c>
      <c r="W257" s="392" t="s">
        <v>655</v>
      </c>
      <c r="X257" s="386"/>
      <c r="Y257" s="393">
        <v>43181</v>
      </c>
      <c r="Z257" s="393">
        <v>43546</v>
      </c>
      <c r="AA257" s="394">
        <f t="shared" ca="1" si="12"/>
        <v>11.416666666666666</v>
      </c>
      <c r="AB257" s="395" t="e">
        <v>#REF!</v>
      </c>
      <c r="AC257" s="396"/>
    </row>
    <row r="258" spans="1:30" ht="15.75" hidden="1" customHeight="1" x14ac:dyDescent="0.25">
      <c r="A258" s="386">
        <f>+SUBTOTAL(3,$C$6:C258)</f>
        <v>0</v>
      </c>
      <c r="B258" s="387" t="s">
        <v>1237</v>
      </c>
      <c r="C258" s="387" t="s">
        <v>1228</v>
      </c>
      <c r="D258" s="387" t="s">
        <v>1238</v>
      </c>
      <c r="E258" s="388" t="s">
        <v>206</v>
      </c>
      <c r="F258" s="387">
        <f t="shared" si="10"/>
        <v>1980</v>
      </c>
      <c r="G258" s="389">
        <v>29299</v>
      </c>
      <c r="H258" s="386" t="s">
        <v>645</v>
      </c>
      <c r="I258" s="390" t="s">
        <v>976</v>
      </c>
      <c r="J258" s="387" t="s">
        <v>621</v>
      </c>
      <c r="K258" s="387">
        <v>0</v>
      </c>
      <c r="L258" s="387" t="s">
        <v>1028</v>
      </c>
      <c r="M258" s="387" t="s">
        <v>1028</v>
      </c>
      <c r="N258" s="387"/>
      <c r="O258" s="387" t="s">
        <v>227</v>
      </c>
      <c r="P258" s="391"/>
      <c r="Q258" s="387"/>
      <c r="R258" s="386"/>
      <c r="S258" s="386"/>
      <c r="T258" s="386"/>
      <c r="U258" s="386"/>
      <c r="V258" s="386"/>
      <c r="W258" s="392" t="s">
        <v>655</v>
      </c>
      <c r="X258" s="386"/>
      <c r="Y258" s="393">
        <v>37564</v>
      </c>
      <c r="Z258" s="393">
        <v>37929</v>
      </c>
      <c r="AA258" s="394">
        <f t="shared" ca="1" si="12"/>
        <v>17</v>
      </c>
      <c r="AB258" s="395" t="e">
        <v>#REF!</v>
      </c>
      <c r="AC258" s="396"/>
    </row>
    <row r="259" spans="1:30" ht="15.75" hidden="1" customHeight="1" x14ac:dyDescent="0.25">
      <c r="A259" s="386">
        <f>+SUBTOTAL(3,$C$6:C259)</f>
        <v>0</v>
      </c>
      <c r="B259" s="387" t="s">
        <v>1239</v>
      </c>
      <c r="C259" s="387" t="s">
        <v>1228</v>
      </c>
      <c r="D259" s="387" t="s">
        <v>1238</v>
      </c>
      <c r="E259" s="386" t="s">
        <v>207</v>
      </c>
      <c r="F259" s="387">
        <f t="shared" si="10"/>
        <v>1985</v>
      </c>
      <c r="G259" s="389">
        <v>31285</v>
      </c>
      <c r="H259" s="386" t="s">
        <v>645</v>
      </c>
      <c r="I259" s="390" t="s">
        <v>976</v>
      </c>
      <c r="J259" s="387" t="s">
        <v>621</v>
      </c>
      <c r="K259" s="387">
        <v>0</v>
      </c>
      <c r="L259" s="387" t="s">
        <v>954</v>
      </c>
      <c r="M259" s="387" t="s">
        <v>657</v>
      </c>
      <c r="N259" s="387"/>
      <c r="O259" s="387" t="s">
        <v>227</v>
      </c>
      <c r="P259" s="391"/>
      <c r="Q259" s="387"/>
      <c r="R259" s="386"/>
      <c r="S259" s="386"/>
      <c r="T259" s="386"/>
      <c r="U259" s="386"/>
      <c r="V259" s="386"/>
      <c r="W259" s="392" t="s">
        <v>655</v>
      </c>
      <c r="X259" s="386"/>
      <c r="Y259" s="393">
        <v>42527</v>
      </c>
      <c r="Z259" s="393">
        <v>42892</v>
      </c>
      <c r="AA259" s="394">
        <f t="shared" ca="1" si="12"/>
        <v>17.416666666666668</v>
      </c>
      <c r="AB259" s="395" t="e">
        <v>#REF!</v>
      </c>
      <c r="AC259" s="396"/>
    </row>
    <row r="260" spans="1:30" ht="15.75" hidden="1" customHeight="1" x14ac:dyDescent="0.25">
      <c r="A260" s="386">
        <f>+SUBTOTAL(3,$C$6:C260)</f>
        <v>0</v>
      </c>
      <c r="B260" s="387" t="s">
        <v>1240</v>
      </c>
      <c r="C260" s="387" t="s">
        <v>1228</v>
      </c>
      <c r="D260" s="387" t="s">
        <v>1238</v>
      </c>
      <c r="E260" s="388" t="s">
        <v>206</v>
      </c>
      <c r="F260" s="387">
        <f t="shared" si="10"/>
        <v>1964</v>
      </c>
      <c r="G260" s="389">
        <v>23503</v>
      </c>
      <c r="H260" s="386" t="s">
        <v>645</v>
      </c>
      <c r="I260" s="390" t="s">
        <v>976</v>
      </c>
      <c r="J260" s="387" t="s">
        <v>621</v>
      </c>
      <c r="K260" s="387">
        <v>0</v>
      </c>
      <c r="L260" s="387" t="s">
        <v>1241</v>
      </c>
      <c r="M260" s="387" t="s">
        <v>1242</v>
      </c>
      <c r="N260" s="387"/>
      <c r="O260" s="387" t="s">
        <v>227</v>
      </c>
      <c r="P260" s="391"/>
      <c r="Q260" s="387"/>
      <c r="R260" s="386"/>
      <c r="S260" s="386"/>
      <c r="T260" s="386"/>
      <c r="U260" s="386"/>
      <c r="V260" s="386"/>
      <c r="W260" s="386" t="s">
        <v>636</v>
      </c>
      <c r="X260" s="386"/>
      <c r="Y260" s="393">
        <v>36810</v>
      </c>
      <c r="Z260" s="393">
        <v>37175</v>
      </c>
      <c r="AA260" s="394">
        <f t="shared" ca="1" si="12"/>
        <v>1.1666666666666667</v>
      </c>
      <c r="AB260" s="395" t="e">
        <v>#REF!</v>
      </c>
      <c r="AC260" s="396"/>
    </row>
    <row r="261" spans="1:30" ht="15.75" hidden="1" customHeight="1" x14ac:dyDescent="0.25">
      <c r="A261" s="386">
        <f>+SUBTOTAL(3,$C$6:C261)</f>
        <v>0</v>
      </c>
      <c r="B261" s="387" t="s">
        <v>1243</v>
      </c>
      <c r="C261" s="387" t="s">
        <v>1228</v>
      </c>
      <c r="D261" s="387" t="s">
        <v>1238</v>
      </c>
      <c r="E261" s="386" t="s">
        <v>207</v>
      </c>
      <c r="F261" s="387">
        <f t="shared" si="10"/>
        <v>1987</v>
      </c>
      <c r="G261" s="389">
        <v>31998</v>
      </c>
      <c r="H261" s="386" t="s">
        <v>645</v>
      </c>
      <c r="I261" s="390" t="s">
        <v>976</v>
      </c>
      <c r="J261" s="387" t="s">
        <v>621</v>
      </c>
      <c r="K261" s="387">
        <v>0</v>
      </c>
      <c r="L261" s="387" t="s">
        <v>1244</v>
      </c>
      <c r="M261" s="387" t="s">
        <v>1245</v>
      </c>
      <c r="N261" s="387"/>
      <c r="O261" s="387" t="s">
        <v>227</v>
      </c>
      <c r="P261" s="391"/>
      <c r="Q261" s="387"/>
      <c r="R261" s="386" t="s">
        <v>957</v>
      </c>
      <c r="S261" s="386" t="s">
        <v>973</v>
      </c>
      <c r="T261" s="386"/>
      <c r="U261" s="386"/>
      <c r="V261" s="386" t="s">
        <v>994</v>
      </c>
      <c r="W261" s="392" t="s">
        <v>655</v>
      </c>
      <c r="X261" s="386" t="s">
        <v>635</v>
      </c>
      <c r="Y261" s="393">
        <v>43181</v>
      </c>
      <c r="Z261" s="393">
        <v>43546</v>
      </c>
      <c r="AA261" s="394">
        <f t="shared" ca="1" si="12"/>
        <v>19.416666666666668</v>
      </c>
      <c r="AB261" s="395" t="e">
        <v>#REF!</v>
      </c>
      <c r="AC261" s="396"/>
    </row>
    <row r="262" spans="1:30" ht="15.75" hidden="1" customHeight="1" x14ac:dyDescent="0.25">
      <c r="A262" s="386">
        <f>+SUBTOTAL(3,$C$6:C262)</f>
        <v>0</v>
      </c>
      <c r="B262" s="387" t="s">
        <v>1246</v>
      </c>
      <c r="C262" s="387" t="s">
        <v>1228</v>
      </c>
      <c r="D262" s="387" t="s">
        <v>1238</v>
      </c>
      <c r="E262" s="386" t="s">
        <v>207</v>
      </c>
      <c r="F262" s="387">
        <f t="shared" si="10"/>
        <v>1988</v>
      </c>
      <c r="G262" s="389">
        <v>32177</v>
      </c>
      <c r="H262" s="386" t="s">
        <v>645</v>
      </c>
      <c r="I262" s="390" t="s">
        <v>976</v>
      </c>
      <c r="J262" s="387" t="s">
        <v>621</v>
      </c>
      <c r="K262" s="387">
        <v>0</v>
      </c>
      <c r="L262" s="387" t="s">
        <v>1230</v>
      </c>
      <c r="M262" s="387" t="s">
        <v>1247</v>
      </c>
      <c r="N262" s="387"/>
      <c r="O262" s="387" t="s">
        <v>227</v>
      </c>
      <c r="P262" s="391"/>
      <c r="Q262" s="387"/>
      <c r="R262" s="386"/>
      <c r="S262" s="386"/>
      <c r="T262" s="386"/>
      <c r="U262" s="386"/>
      <c r="V262" s="386" t="s">
        <v>994</v>
      </c>
      <c r="W262" s="392" t="s">
        <v>648</v>
      </c>
      <c r="X262" s="386"/>
      <c r="Y262" s="393">
        <v>42089</v>
      </c>
      <c r="Z262" s="393">
        <v>42455</v>
      </c>
      <c r="AA262" s="394">
        <f t="shared" ca="1" si="12"/>
        <v>19.916666666666668</v>
      </c>
      <c r="AB262" s="395" t="e">
        <v>#REF!</v>
      </c>
      <c r="AC262" s="396"/>
    </row>
    <row r="263" spans="1:30" ht="15.75" hidden="1" customHeight="1" x14ac:dyDescent="0.25">
      <c r="A263" s="386">
        <f>+SUBTOTAL(3,$C$6:C263)</f>
        <v>0</v>
      </c>
      <c r="B263" s="387" t="s">
        <v>1248</v>
      </c>
      <c r="C263" s="387" t="s">
        <v>1228</v>
      </c>
      <c r="D263" s="387" t="s">
        <v>1238</v>
      </c>
      <c r="E263" s="386" t="s">
        <v>207</v>
      </c>
      <c r="F263" s="387">
        <f t="shared" si="10"/>
        <v>1988</v>
      </c>
      <c r="G263" s="389">
        <v>32312</v>
      </c>
      <c r="H263" s="386" t="s">
        <v>645</v>
      </c>
      <c r="I263" s="390" t="s">
        <v>976</v>
      </c>
      <c r="J263" s="387" t="s">
        <v>621</v>
      </c>
      <c r="K263" s="387"/>
      <c r="L263" s="397" t="s">
        <v>1207</v>
      </c>
      <c r="M263" s="387" t="s">
        <v>1207</v>
      </c>
      <c r="N263" s="387"/>
      <c r="O263" s="387">
        <v>0</v>
      </c>
      <c r="P263" s="391"/>
      <c r="Q263" s="387"/>
      <c r="R263" s="386"/>
      <c r="S263" s="386"/>
      <c r="T263" s="386"/>
      <c r="U263" s="386"/>
      <c r="V263" s="386"/>
      <c r="W263" s="386" t="s">
        <v>636</v>
      </c>
      <c r="X263" s="386"/>
      <c r="Y263" s="393"/>
      <c r="Z263" s="393"/>
      <c r="AA263" s="394">
        <f t="shared" ca="1" si="12"/>
        <v>20.25</v>
      </c>
      <c r="AB263" s="395" t="e">
        <v>#REF!</v>
      </c>
      <c r="AC263" s="396"/>
    </row>
    <row r="264" spans="1:30" ht="15.75" hidden="1" customHeight="1" x14ac:dyDescent="0.25">
      <c r="A264" s="386">
        <f>+SUBTOTAL(3,$C$6:C264)</f>
        <v>0</v>
      </c>
      <c r="B264" s="387" t="s">
        <v>1249</v>
      </c>
      <c r="C264" s="387" t="s">
        <v>1228</v>
      </c>
      <c r="D264" s="387" t="s">
        <v>1238</v>
      </c>
      <c r="E264" s="388" t="s">
        <v>207</v>
      </c>
      <c r="F264" s="387">
        <f t="shared" si="10"/>
        <v>1971</v>
      </c>
      <c r="G264" s="389">
        <v>26218</v>
      </c>
      <c r="H264" s="386" t="s">
        <v>645</v>
      </c>
      <c r="I264" s="390" t="s">
        <v>976</v>
      </c>
      <c r="J264" s="387" t="s">
        <v>621</v>
      </c>
      <c r="K264" s="387">
        <v>0</v>
      </c>
      <c r="L264" s="387" t="s">
        <v>967</v>
      </c>
      <c r="M264" s="387" t="s">
        <v>1250</v>
      </c>
      <c r="N264" s="387"/>
      <c r="O264" s="387" t="s">
        <v>227</v>
      </c>
      <c r="P264" s="391"/>
      <c r="Q264" s="387"/>
      <c r="R264" s="386"/>
      <c r="S264" s="386"/>
      <c r="T264" s="386"/>
      <c r="U264" s="386"/>
      <c r="V264" s="386"/>
      <c r="W264" s="392" t="s">
        <v>648</v>
      </c>
      <c r="X264" s="386"/>
      <c r="Y264" s="393">
        <v>38240</v>
      </c>
      <c r="Z264" s="393">
        <v>38605</v>
      </c>
      <c r="AA264" s="394">
        <f t="shared" ca="1" si="12"/>
        <v>3.5833333333333335</v>
      </c>
      <c r="AB264" s="395" t="e">
        <v>#REF!</v>
      </c>
      <c r="AC264" s="396"/>
    </row>
    <row r="265" spans="1:30" ht="15.75" hidden="1" customHeight="1" x14ac:dyDescent="0.25">
      <c r="A265" s="386">
        <f>+SUBTOTAL(3,$C$6:C265)</f>
        <v>0</v>
      </c>
      <c r="B265" s="387" t="s">
        <v>1251</v>
      </c>
      <c r="C265" s="387" t="s">
        <v>1228</v>
      </c>
      <c r="D265" s="387"/>
      <c r="E265" s="386" t="s">
        <v>206</v>
      </c>
      <c r="F265" s="387">
        <f t="shared" si="10"/>
        <v>1975</v>
      </c>
      <c r="G265" s="389">
        <v>27639</v>
      </c>
      <c r="H265" s="386" t="s">
        <v>645</v>
      </c>
      <c r="I265" s="390" t="s">
        <v>976</v>
      </c>
      <c r="J265" s="387" t="s">
        <v>237</v>
      </c>
      <c r="K265" s="387">
        <v>0</v>
      </c>
      <c r="L265" s="387" t="s">
        <v>1252</v>
      </c>
      <c r="M265" s="387">
        <v>0</v>
      </c>
      <c r="N265" s="387"/>
      <c r="O265" s="387">
        <v>0</v>
      </c>
      <c r="P265" s="391"/>
      <c r="Q265" s="387"/>
      <c r="R265" s="386"/>
      <c r="S265" s="386"/>
      <c r="T265" s="386"/>
      <c r="U265" s="386"/>
      <c r="V265" s="386"/>
      <c r="W265" s="386">
        <v>0</v>
      </c>
      <c r="X265" s="386"/>
      <c r="Y265" s="393"/>
      <c r="Z265" s="393"/>
      <c r="AA265" s="394">
        <f t="shared" ca="1" si="12"/>
        <v>12.5</v>
      </c>
      <c r="AB265" s="395" t="e">
        <v>#REF!</v>
      </c>
      <c r="AC265" s="396"/>
    </row>
    <row r="266" spans="1:30" ht="15.75" hidden="1" customHeight="1" x14ac:dyDescent="0.25">
      <c r="A266" s="386">
        <f>+SUBTOTAL(3,$C$6:C266)</f>
        <v>0</v>
      </c>
      <c r="B266" s="387" t="s">
        <v>1253</v>
      </c>
      <c r="C266" s="387" t="s">
        <v>1228</v>
      </c>
      <c r="D266" s="387"/>
      <c r="E266" s="388" t="s">
        <v>206</v>
      </c>
      <c r="F266" s="387">
        <f t="shared" ref="F266:F280" si="13">YEAR(G266)</f>
        <v>1982</v>
      </c>
      <c r="G266" s="389">
        <v>29985</v>
      </c>
      <c r="H266" s="386" t="s">
        <v>645</v>
      </c>
      <c r="I266" s="390" t="s">
        <v>976</v>
      </c>
      <c r="J266" s="387" t="s">
        <v>237</v>
      </c>
      <c r="K266" s="387">
        <v>0</v>
      </c>
      <c r="L266" s="387" t="s">
        <v>1163</v>
      </c>
      <c r="M266" s="387">
        <v>0</v>
      </c>
      <c r="N266" s="387"/>
      <c r="O266" s="387" t="s">
        <v>227</v>
      </c>
      <c r="P266" s="391"/>
      <c r="Q266" s="387"/>
      <c r="R266" s="393" t="s">
        <v>669</v>
      </c>
      <c r="S266" s="386" t="s">
        <v>746</v>
      </c>
      <c r="T266" s="386"/>
      <c r="U266" s="386"/>
      <c r="V266" s="386" t="s">
        <v>651</v>
      </c>
      <c r="W266" s="392" t="s">
        <v>655</v>
      </c>
      <c r="X266" s="386"/>
      <c r="Y266" s="393"/>
      <c r="Z266" s="393"/>
      <c r="AA266" s="394">
        <f t="shared" ca="1" si="12"/>
        <v>18.916666666666668</v>
      </c>
      <c r="AB266" s="395" t="e">
        <v>#REF!</v>
      </c>
      <c r="AC266" s="396"/>
    </row>
    <row r="267" spans="1:30" s="402" customFormat="1" ht="15.75" hidden="1" customHeight="1" x14ac:dyDescent="0.25">
      <c r="A267" s="386">
        <f>+SUBTOTAL(3,$C$6:C267)</f>
        <v>0</v>
      </c>
      <c r="B267" s="387" t="s">
        <v>1254</v>
      </c>
      <c r="C267" s="387" t="s">
        <v>1255</v>
      </c>
      <c r="D267" s="387" t="s">
        <v>1116</v>
      </c>
      <c r="E267" s="386" t="s">
        <v>207</v>
      </c>
      <c r="F267" s="387">
        <f t="shared" si="13"/>
        <v>1986</v>
      </c>
      <c r="G267" s="389">
        <v>31462</v>
      </c>
      <c r="H267" s="386" t="s">
        <v>639</v>
      </c>
      <c r="I267" s="390" t="s">
        <v>749</v>
      </c>
      <c r="J267" s="387" t="s">
        <v>621</v>
      </c>
      <c r="K267" s="387">
        <v>0</v>
      </c>
      <c r="L267" s="387" t="s">
        <v>1256</v>
      </c>
      <c r="M267" s="387" t="s">
        <v>1052</v>
      </c>
      <c r="N267" s="387"/>
      <c r="O267" s="387" t="s">
        <v>227</v>
      </c>
      <c r="P267" s="391"/>
      <c r="Q267" s="387"/>
      <c r="R267" s="393" t="s">
        <v>1257</v>
      </c>
      <c r="S267" s="386"/>
      <c r="T267" s="386" t="s">
        <v>636</v>
      </c>
      <c r="U267" s="386" t="s">
        <v>714</v>
      </c>
      <c r="V267" s="386"/>
      <c r="W267" s="386">
        <v>0</v>
      </c>
      <c r="X267" s="386"/>
      <c r="Y267" s="393">
        <v>0</v>
      </c>
      <c r="Z267" s="393">
        <v>0</v>
      </c>
      <c r="AA267" s="394">
        <f t="shared" ca="1" si="12"/>
        <v>17.916666666666668</v>
      </c>
      <c r="AB267" s="395" t="e">
        <v>#REF!</v>
      </c>
      <c r="AC267" s="396"/>
      <c r="AD267" s="374"/>
    </row>
    <row r="268" spans="1:30" ht="15.75" hidden="1" customHeight="1" x14ac:dyDescent="0.25">
      <c r="A268" s="386">
        <f>+SUBTOTAL(3,$C$6:C268)</f>
        <v>0</v>
      </c>
      <c r="B268" s="387" t="s">
        <v>1258</v>
      </c>
      <c r="C268" s="387" t="s">
        <v>1255</v>
      </c>
      <c r="D268" s="387"/>
      <c r="E268" s="388" t="s">
        <v>206</v>
      </c>
      <c r="F268" s="387">
        <f t="shared" si="13"/>
        <v>1980</v>
      </c>
      <c r="G268" s="389">
        <v>29562</v>
      </c>
      <c r="H268" s="386" t="s">
        <v>645</v>
      </c>
      <c r="I268" s="390" t="s">
        <v>976</v>
      </c>
      <c r="J268" s="387" t="s">
        <v>621</v>
      </c>
      <c r="K268" s="387">
        <v>0</v>
      </c>
      <c r="L268" s="387" t="s">
        <v>1259</v>
      </c>
      <c r="M268" s="387" t="s">
        <v>1260</v>
      </c>
      <c r="N268" s="387"/>
      <c r="O268" s="387" t="s">
        <v>986</v>
      </c>
      <c r="P268" s="391"/>
      <c r="Q268" s="387"/>
      <c r="R268" s="386"/>
      <c r="S268" s="386"/>
      <c r="T268" s="386"/>
      <c r="U268" s="386"/>
      <c r="V268" s="386" t="s">
        <v>994</v>
      </c>
      <c r="W268" s="386" t="s">
        <v>636</v>
      </c>
      <c r="X268" s="386" t="s">
        <v>635</v>
      </c>
      <c r="Y268" s="393">
        <v>37479</v>
      </c>
      <c r="Z268" s="393">
        <v>37844</v>
      </c>
      <c r="AA268" s="394">
        <f t="shared" ca="1" si="12"/>
        <v>17.75</v>
      </c>
      <c r="AB268" s="395" t="e">
        <v>#REF!</v>
      </c>
      <c r="AC268" s="396"/>
    </row>
    <row r="269" spans="1:30" ht="15.75" hidden="1" customHeight="1" x14ac:dyDescent="0.25">
      <c r="A269" s="386">
        <f>+SUBTOTAL(3,$C$6:C269)</f>
        <v>0</v>
      </c>
      <c r="B269" s="387" t="s">
        <v>1261</v>
      </c>
      <c r="C269" s="387" t="s">
        <v>1255</v>
      </c>
      <c r="D269" s="387"/>
      <c r="E269" s="386" t="s">
        <v>207</v>
      </c>
      <c r="F269" s="387">
        <f t="shared" si="13"/>
        <v>1986</v>
      </c>
      <c r="G269" s="389">
        <v>31589</v>
      </c>
      <c r="H269" s="386" t="s">
        <v>645</v>
      </c>
      <c r="I269" s="390" t="s">
        <v>976</v>
      </c>
      <c r="J269" s="387" t="s">
        <v>621</v>
      </c>
      <c r="K269" s="387">
        <v>0</v>
      </c>
      <c r="L269" s="387" t="s">
        <v>678</v>
      </c>
      <c r="M269" s="387">
        <v>0</v>
      </c>
      <c r="N269" s="387"/>
      <c r="O269" s="387" t="s">
        <v>227</v>
      </c>
      <c r="P269" s="391"/>
      <c r="Q269" s="387"/>
      <c r="R269" s="393" t="s">
        <v>669</v>
      </c>
      <c r="S269" s="386"/>
      <c r="T269" s="386"/>
      <c r="U269" s="386"/>
      <c r="V269" s="386" t="s">
        <v>651</v>
      </c>
      <c r="W269" s="392" t="s">
        <v>655</v>
      </c>
      <c r="X269" s="386"/>
      <c r="Y269" s="393">
        <v>43615</v>
      </c>
      <c r="Z269" s="393">
        <v>43981</v>
      </c>
      <c r="AA269" s="394">
        <f t="shared" ca="1" si="12"/>
        <v>18.25</v>
      </c>
      <c r="AB269" s="395" t="e">
        <v>#REF!</v>
      </c>
      <c r="AC269" s="396"/>
    </row>
    <row r="270" spans="1:30" ht="15.75" hidden="1" customHeight="1" x14ac:dyDescent="0.25">
      <c r="A270" s="386">
        <f>+SUBTOTAL(3,$C$6:C270)</f>
        <v>0</v>
      </c>
      <c r="B270" s="387" t="s">
        <v>1262</v>
      </c>
      <c r="C270" s="387" t="s">
        <v>1255</v>
      </c>
      <c r="D270" s="387"/>
      <c r="E270" s="386" t="s">
        <v>206</v>
      </c>
      <c r="F270" s="387">
        <f t="shared" si="13"/>
        <v>1982</v>
      </c>
      <c r="G270" s="389">
        <v>30141</v>
      </c>
      <c r="H270" s="386" t="s">
        <v>645</v>
      </c>
      <c r="I270" s="390" t="s">
        <v>976</v>
      </c>
      <c r="J270" s="387" t="s">
        <v>621</v>
      </c>
      <c r="K270" s="387">
        <v>0</v>
      </c>
      <c r="L270" s="387" t="s">
        <v>983</v>
      </c>
      <c r="M270" s="387" t="s">
        <v>1105</v>
      </c>
      <c r="N270" s="387"/>
      <c r="O270" s="387" t="s">
        <v>227</v>
      </c>
      <c r="P270" s="391"/>
      <c r="Q270" s="387"/>
      <c r="R270" s="386"/>
      <c r="S270" s="386"/>
      <c r="T270" s="386"/>
      <c r="U270" s="386"/>
      <c r="V270" s="386"/>
      <c r="W270" s="392" t="s">
        <v>655</v>
      </c>
      <c r="X270" s="386"/>
      <c r="Y270" s="393">
        <v>39826</v>
      </c>
      <c r="Z270" s="393">
        <v>40191</v>
      </c>
      <c r="AA270" s="394">
        <f t="shared" ca="1" si="12"/>
        <v>19.333333333333332</v>
      </c>
      <c r="AB270" s="395" t="e">
        <v>#REF!</v>
      </c>
      <c r="AC270" s="396"/>
    </row>
    <row r="271" spans="1:30" ht="15.75" hidden="1" customHeight="1" x14ac:dyDescent="0.25">
      <c r="A271" s="386">
        <f>+SUBTOTAL(3,$C$6:C271)</f>
        <v>0</v>
      </c>
      <c r="B271" s="387" t="s">
        <v>1263</v>
      </c>
      <c r="C271" s="387" t="s">
        <v>1255</v>
      </c>
      <c r="D271" s="387"/>
      <c r="E271" s="388" t="s">
        <v>206</v>
      </c>
      <c r="F271" s="387">
        <f t="shared" si="13"/>
        <v>1982</v>
      </c>
      <c r="G271" s="389">
        <v>30171</v>
      </c>
      <c r="H271" s="386" t="s">
        <v>645</v>
      </c>
      <c r="I271" s="390" t="s">
        <v>976</v>
      </c>
      <c r="J271" s="387" t="s">
        <v>621</v>
      </c>
      <c r="K271" s="387">
        <v>0</v>
      </c>
      <c r="L271" s="387" t="s">
        <v>954</v>
      </c>
      <c r="M271" s="387" t="s">
        <v>986</v>
      </c>
      <c r="N271" s="387"/>
      <c r="O271" s="387" t="s">
        <v>227</v>
      </c>
      <c r="P271" s="391"/>
      <c r="Q271" s="387"/>
      <c r="R271" s="386"/>
      <c r="S271" s="386"/>
      <c r="T271" s="386"/>
      <c r="U271" s="386"/>
      <c r="V271" s="386" t="s">
        <v>994</v>
      </c>
      <c r="W271" s="386" t="s">
        <v>979</v>
      </c>
      <c r="X271" s="386" t="s">
        <v>635</v>
      </c>
      <c r="Y271" s="393">
        <v>37619</v>
      </c>
      <c r="Z271" s="393">
        <v>37984</v>
      </c>
      <c r="AA271" s="394">
        <f t="shared" ca="1" si="12"/>
        <v>19.416666666666668</v>
      </c>
      <c r="AB271" s="395" t="e">
        <v>#REF!</v>
      </c>
      <c r="AC271" s="396"/>
    </row>
    <row r="272" spans="1:30" ht="15.75" hidden="1" customHeight="1" x14ac:dyDescent="0.25">
      <c r="A272" s="386">
        <f>+SUBTOTAL(3,$C$6:C272)</f>
        <v>0</v>
      </c>
      <c r="B272" s="387" t="s">
        <v>1264</v>
      </c>
      <c r="C272" s="387" t="s">
        <v>1255</v>
      </c>
      <c r="D272" s="387"/>
      <c r="E272" s="388" t="s">
        <v>207</v>
      </c>
      <c r="F272" s="387">
        <f t="shared" si="13"/>
        <v>1981</v>
      </c>
      <c r="G272" s="389">
        <v>29917</v>
      </c>
      <c r="H272" s="386" t="s">
        <v>1265</v>
      </c>
      <c r="I272" s="390" t="s">
        <v>3003</v>
      </c>
      <c r="J272" s="387" t="s">
        <v>237</v>
      </c>
      <c r="K272" s="387">
        <v>0</v>
      </c>
      <c r="L272" s="387" t="s">
        <v>683</v>
      </c>
      <c r="M272" s="387">
        <v>0</v>
      </c>
      <c r="N272" s="387"/>
      <c r="O272" s="387" t="s">
        <v>227</v>
      </c>
      <c r="P272" s="391"/>
      <c r="Q272" s="387"/>
      <c r="R272" s="386"/>
      <c r="S272" s="386"/>
      <c r="T272" s="386"/>
      <c r="U272" s="386"/>
      <c r="V272" s="386"/>
      <c r="W272" s="392" t="s">
        <v>826</v>
      </c>
      <c r="X272" s="386"/>
      <c r="Y272" s="393"/>
      <c r="Z272" s="393"/>
      <c r="AA272" s="394">
        <f t="shared" ca="1" si="12"/>
        <v>13.666666666666666</v>
      </c>
      <c r="AB272" s="395" t="e">
        <v>#REF!</v>
      </c>
      <c r="AC272" s="396"/>
    </row>
    <row r="273" spans="1:29" ht="15.75" hidden="1" customHeight="1" x14ac:dyDescent="0.25">
      <c r="A273" s="386">
        <f>+SUBTOTAL(3,$C$6:C273)</f>
        <v>0</v>
      </c>
      <c r="B273" s="387" t="s">
        <v>1266</v>
      </c>
      <c r="C273" s="387" t="s">
        <v>1267</v>
      </c>
      <c r="D273" s="387"/>
      <c r="E273" s="386" t="s">
        <v>206</v>
      </c>
      <c r="F273" s="387">
        <f t="shared" si="13"/>
        <v>1986</v>
      </c>
      <c r="G273" s="389">
        <v>31483</v>
      </c>
      <c r="H273" s="386" t="s">
        <v>645</v>
      </c>
      <c r="I273" s="390" t="s">
        <v>976</v>
      </c>
      <c r="J273" s="387" t="s">
        <v>237</v>
      </c>
      <c r="K273" s="387">
        <v>0</v>
      </c>
      <c r="L273" s="387" t="s">
        <v>1268</v>
      </c>
      <c r="M273" s="387">
        <v>0</v>
      </c>
      <c r="N273" s="387"/>
      <c r="O273" s="387" t="s">
        <v>227</v>
      </c>
      <c r="P273" s="391"/>
      <c r="Q273" s="387"/>
      <c r="R273" s="386"/>
      <c r="S273" s="386"/>
      <c r="T273" s="386"/>
      <c r="U273" s="386"/>
      <c r="V273" s="386" t="s">
        <v>651</v>
      </c>
      <c r="W273" s="392" t="s">
        <v>655</v>
      </c>
      <c r="X273" s="386"/>
      <c r="Y273" s="393"/>
      <c r="Z273" s="393"/>
      <c r="AA273" s="394">
        <f t="shared" ca="1" si="12"/>
        <v>23</v>
      </c>
      <c r="AB273" s="395" t="e">
        <v>#REF!</v>
      </c>
      <c r="AC273" s="396"/>
    </row>
    <row r="274" spans="1:29" ht="15.75" hidden="1" customHeight="1" x14ac:dyDescent="0.25">
      <c r="A274" s="386">
        <f>+SUBTOTAL(3,$C$6:C274)</f>
        <v>0</v>
      </c>
      <c r="B274" s="387" t="s">
        <v>1269</v>
      </c>
      <c r="C274" s="387" t="s">
        <v>1255</v>
      </c>
      <c r="D274" s="387"/>
      <c r="E274" s="388" t="s">
        <v>207</v>
      </c>
      <c r="F274" s="387">
        <f t="shared" si="13"/>
        <v>1981</v>
      </c>
      <c r="G274" s="389">
        <v>29769</v>
      </c>
      <c r="H274" s="386" t="s">
        <v>645</v>
      </c>
      <c r="I274" s="390" t="s">
        <v>976</v>
      </c>
      <c r="J274" s="387" t="s">
        <v>621</v>
      </c>
      <c r="K274" s="387">
        <v>0</v>
      </c>
      <c r="L274" s="387" t="s">
        <v>1259</v>
      </c>
      <c r="M274" s="387" t="s">
        <v>986</v>
      </c>
      <c r="N274" s="387"/>
      <c r="O274" s="387" t="s">
        <v>227</v>
      </c>
      <c r="P274" s="391"/>
      <c r="Q274" s="387"/>
      <c r="R274" s="393" t="s">
        <v>685</v>
      </c>
      <c r="S274" s="386"/>
      <c r="T274" s="386"/>
      <c r="U274" s="386"/>
      <c r="V274" s="386"/>
      <c r="W274" s="392" t="s">
        <v>655</v>
      </c>
      <c r="X274" s="386"/>
      <c r="Y274" s="393">
        <v>37799</v>
      </c>
      <c r="Z274" s="393">
        <v>38165</v>
      </c>
      <c r="AA274" s="394">
        <f t="shared" ca="1" si="12"/>
        <v>13.333333333333334</v>
      </c>
      <c r="AB274" s="395" t="e">
        <v>#REF!</v>
      </c>
      <c r="AC274" s="396"/>
    </row>
    <row r="275" spans="1:29" ht="15.75" hidden="1" customHeight="1" x14ac:dyDescent="0.25">
      <c r="A275" s="386">
        <f>+SUBTOTAL(3,$C$6:C275)</f>
        <v>0</v>
      </c>
      <c r="B275" s="387" t="s">
        <v>1270</v>
      </c>
      <c r="C275" s="387" t="s">
        <v>1255</v>
      </c>
      <c r="D275" s="387"/>
      <c r="E275" s="388" t="s">
        <v>207</v>
      </c>
      <c r="F275" s="387">
        <f t="shared" si="13"/>
        <v>1994</v>
      </c>
      <c r="G275" s="389">
        <v>34488</v>
      </c>
      <c r="H275" s="388" t="s">
        <v>645</v>
      </c>
      <c r="I275" s="390" t="s">
        <v>976</v>
      </c>
      <c r="J275" s="387" t="s">
        <v>237</v>
      </c>
      <c r="K275" s="387"/>
      <c r="L275" s="397" t="s">
        <v>1271</v>
      </c>
      <c r="M275" s="387"/>
      <c r="N275" s="387"/>
      <c r="O275" s="387"/>
      <c r="P275" s="391"/>
      <c r="Q275" s="387"/>
      <c r="R275" s="386"/>
      <c r="S275" s="386"/>
      <c r="T275" s="386"/>
      <c r="U275" s="386"/>
      <c r="V275" s="386"/>
      <c r="W275" s="386"/>
      <c r="X275" s="386"/>
      <c r="Y275" s="386"/>
      <c r="Z275" s="393"/>
      <c r="AA275" s="401"/>
      <c r="AB275" s="395" t="e">
        <v>#REF!</v>
      </c>
      <c r="AC275" s="396"/>
    </row>
    <row r="276" spans="1:29" ht="15.75" hidden="1" customHeight="1" x14ac:dyDescent="0.25">
      <c r="A276" s="386">
        <f>+SUBTOTAL(3,$C$6:C276)</f>
        <v>0</v>
      </c>
      <c r="B276" s="387" t="s">
        <v>1272</v>
      </c>
      <c r="C276" s="387" t="s">
        <v>1255</v>
      </c>
      <c r="D276" s="387"/>
      <c r="E276" s="386" t="s">
        <v>206</v>
      </c>
      <c r="F276" s="387">
        <f t="shared" si="13"/>
        <v>1992</v>
      </c>
      <c r="G276" s="389">
        <v>33714</v>
      </c>
      <c r="H276" s="386" t="s">
        <v>645</v>
      </c>
      <c r="I276" s="390" t="s">
        <v>976</v>
      </c>
      <c r="J276" s="387" t="s">
        <v>621</v>
      </c>
      <c r="K276" s="387"/>
      <c r="L276" s="397">
        <v>0</v>
      </c>
      <c r="M276" s="387">
        <v>0</v>
      </c>
      <c r="N276" s="387"/>
      <c r="O276" s="387">
        <v>0</v>
      </c>
      <c r="P276" s="391"/>
      <c r="Q276" s="387"/>
      <c r="R276" s="393" t="s">
        <v>1273</v>
      </c>
      <c r="S276" s="386"/>
      <c r="T276" s="386"/>
      <c r="U276" s="386"/>
      <c r="V276" s="386"/>
      <c r="W276" s="392" t="s">
        <v>826</v>
      </c>
      <c r="X276" s="386"/>
      <c r="Y276" s="386"/>
      <c r="Z276" s="393"/>
      <c r="AA276" s="394">
        <f t="shared" ref="AA276:AA281" ca="1" si="14">IF(E276="nữ",660-DATEDIF(G276,TODAY(),"m"),720-DATEDIF(G276,TODAY(),"m"))/12</f>
        <v>29.083333333333332</v>
      </c>
      <c r="AB276" s="395" t="e">
        <v>#REF!</v>
      </c>
      <c r="AC276" s="396"/>
    </row>
    <row r="277" spans="1:29" ht="15.75" hidden="1" customHeight="1" x14ac:dyDescent="0.25">
      <c r="A277" s="386">
        <f>+SUBTOTAL(3,$C$6:C277)</f>
        <v>0</v>
      </c>
      <c r="B277" s="413" t="s">
        <v>1274</v>
      </c>
      <c r="C277" s="387" t="s">
        <v>1275</v>
      </c>
      <c r="D277" s="387" t="s">
        <v>1276</v>
      </c>
      <c r="E277" s="386" t="s">
        <v>206</v>
      </c>
      <c r="F277" s="387">
        <f t="shared" si="13"/>
        <v>1975</v>
      </c>
      <c r="G277" s="414">
        <v>27683</v>
      </c>
      <c r="H277" s="386" t="s">
        <v>639</v>
      </c>
      <c r="I277" s="390" t="s">
        <v>1277</v>
      </c>
      <c r="J277" s="413" t="s">
        <v>237</v>
      </c>
      <c r="K277" s="387"/>
      <c r="L277" s="397"/>
      <c r="M277" s="387"/>
      <c r="N277" s="387"/>
      <c r="O277" s="387"/>
      <c r="P277" s="391"/>
      <c r="Q277" s="387"/>
      <c r="R277" s="386"/>
      <c r="S277" s="386"/>
      <c r="T277" s="386"/>
      <c r="U277" s="386"/>
      <c r="V277" s="386"/>
      <c r="W277" s="386"/>
      <c r="X277" s="386"/>
      <c r="Y277" s="393">
        <v>35881</v>
      </c>
      <c r="Z277" s="393">
        <v>36246</v>
      </c>
      <c r="AA277" s="394">
        <f t="shared" ca="1" si="14"/>
        <v>12.583333333333334</v>
      </c>
      <c r="AB277" s="395" t="e">
        <v>#REF!</v>
      </c>
      <c r="AC277" s="396"/>
    </row>
    <row r="278" spans="1:29" ht="15.75" hidden="1" customHeight="1" x14ac:dyDescent="0.25">
      <c r="A278" s="386">
        <f>+SUBTOTAL(3,$C$6:C278)</f>
        <v>0</v>
      </c>
      <c r="B278" s="387" t="s">
        <v>1278</v>
      </c>
      <c r="C278" s="387" t="s">
        <v>1279</v>
      </c>
      <c r="D278" s="387" t="s">
        <v>1276</v>
      </c>
      <c r="E278" s="388" t="s">
        <v>206</v>
      </c>
      <c r="F278" s="387">
        <f t="shared" si="13"/>
        <v>1984</v>
      </c>
      <c r="G278" s="389">
        <v>30732</v>
      </c>
      <c r="H278" s="386" t="s">
        <v>639</v>
      </c>
      <c r="I278" s="390" t="s">
        <v>749</v>
      </c>
      <c r="J278" s="387" t="s">
        <v>621</v>
      </c>
      <c r="K278" s="387">
        <v>0</v>
      </c>
      <c r="L278" s="387" t="s">
        <v>1280</v>
      </c>
      <c r="M278" s="387" t="s">
        <v>986</v>
      </c>
      <c r="N278" s="387"/>
      <c r="O278" s="387" t="s">
        <v>227</v>
      </c>
      <c r="P278" s="391"/>
      <c r="Q278" s="387" t="s">
        <v>696</v>
      </c>
      <c r="R278" s="393" t="s">
        <v>730</v>
      </c>
      <c r="S278" s="386" t="s">
        <v>699</v>
      </c>
      <c r="T278" s="386"/>
      <c r="U278" s="386"/>
      <c r="V278" s="386"/>
      <c r="W278" s="386"/>
      <c r="X278" s="386" t="s">
        <v>710</v>
      </c>
      <c r="Y278" s="393">
        <v>40232</v>
      </c>
      <c r="Z278" s="393">
        <v>40597</v>
      </c>
      <c r="AA278" s="394">
        <f t="shared" ca="1" si="14"/>
        <v>20.916666666666668</v>
      </c>
      <c r="AB278" s="395" t="e">
        <v>#REF!</v>
      </c>
      <c r="AC278" s="396"/>
    </row>
    <row r="279" spans="1:29" ht="31.5" hidden="1" customHeight="1" x14ac:dyDescent="0.25">
      <c r="A279" s="386">
        <f>+SUBTOTAL(3,$C$6:C279)</f>
        <v>0</v>
      </c>
      <c r="B279" s="413" t="s">
        <v>1281</v>
      </c>
      <c r="C279" s="387" t="s">
        <v>1275</v>
      </c>
      <c r="D279" s="415" t="s">
        <v>1276</v>
      </c>
      <c r="E279" s="386" t="s">
        <v>206</v>
      </c>
      <c r="F279" s="387">
        <f t="shared" si="13"/>
        <v>1975</v>
      </c>
      <c r="G279" s="414">
        <v>27399</v>
      </c>
      <c r="H279" s="386" t="s">
        <v>639</v>
      </c>
      <c r="I279" s="390" t="s">
        <v>1277</v>
      </c>
      <c r="J279" s="413" t="s">
        <v>621</v>
      </c>
      <c r="K279" s="387"/>
      <c r="L279" s="387" t="s">
        <v>1282</v>
      </c>
      <c r="M279" s="387" t="s">
        <v>1282</v>
      </c>
      <c r="N279" s="387"/>
      <c r="O279" s="387"/>
      <c r="P279" s="391"/>
      <c r="Q279" s="387"/>
      <c r="R279" s="386" t="s">
        <v>702</v>
      </c>
      <c r="S279" s="386"/>
      <c r="T279" s="386" t="s">
        <v>636</v>
      </c>
      <c r="U279" s="386"/>
      <c r="V279" s="386"/>
      <c r="W279" s="386">
        <v>0</v>
      </c>
      <c r="X279" s="386" t="s">
        <v>763</v>
      </c>
      <c r="Y279" s="393">
        <v>35150</v>
      </c>
      <c r="Z279" s="393">
        <v>35515</v>
      </c>
      <c r="AA279" s="394">
        <f t="shared" ca="1" si="14"/>
        <v>11.833333333333334</v>
      </c>
      <c r="AB279" s="395" t="e">
        <v>#REF!</v>
      </c>
      <c r="AC279" s="396"/>
    </row>
    <row r="280" spans="1:29" ht="15.75" hidden="1" customHeight="1" x14ac:dyDescent="0.25">
      <c r="A280" s="386">
        <f>+SUBTOTAL(3,$C$6:C280)</f>
        <v>0</v>
      </c>
      <c r="B280" s="387" t="s">
        <v>1283</v>
      </c>
      <c r="C280" s="387" t="s">
        <v>1275</v>
      </c>
      <c r="D280" s="390" t="s">
        <v>1276</v>
      </c>
      <c r="E280" s="388" t="s">
        <v>206</v>
      </c>
      <c r="F280" s="387">
        <f t="shared" si="13"/>
        <v>1991</v>
      </c>
      <c r="G280" s="389">
        <v>33444</v>
      </c>
      <c r="H280" s="386" t="s">
        <v>639</v>
      </c>
      <c r="I280" s="390" t="s">
        <v>749</v>
      </c>
      <c r="J280" s="387" t="s">
        <v>621</v>
      </c>
      <c r="K280" s="387"/>
      <c r="L280" s="387" t="s">
        <v>1280</v>
      </c>
      <c r="M280" s="387" t="s">
        <v>1284</v>
      </c>
      <c r="N280" s="403">
        <v>44484</v>
      </c>
      <c r="O280" s="387">
        <v>0</v>
      </c>
      <c r="P280" s="391"/>
      <c r="Q280" s="387" t="s">
        <v>696</v>
      </c>
      <c r="R280" s="393" t="s">
        <v>1285</v>
      </c>
      <c r="S280" s="386" t="s">
        <v>699</v>
      </c>
      <c r="T280" s="386"/>
      <c r="U280" s="386"/>
      <c r="V280" s="386"/>
      <c r="W280" s="386"/>
      <c r="X280" s="386"/>
      <c r="Y280" s="393">
        <v>41698</v>
      </c>
      <c r="Z280" s="393">
        <v>42063</v>
      </c>
      <c r="AA280" s="394">
        <f t="shared" ca="1" si="14"/>
        <v>28.333333333333332</v>
      </c>
      <c r="AB280" s="395" t="e">
        <v>#REF!</v>
      </c>
      <c r="AC280" s="396"/>
    </row>
    <row r="281" spans="1:29" ht="15.75" hidden="1" customHeight="1" x14ac:dyDescent="0.25">
      <c r="A281" s="386">
        <f>+SUBTOTAL(3,$C$6:C281)</f>
        <v>0</v>
      </c>
      <c r="B281" s="413" t="s">
        <v>1286</v>
      </c>
      <c r="C281" s="387" t="s">
        <v>1275</v>
      </c>
      <c r="D281" s="415" t="s">
        <v>1276</v>
      </c>
      <c r="E281" s="386" t="s">
        <v>206</v>
      </c>
      <c r="F281" s="387">
        <f>+YEAR(G281)</f>
        <v>1971</v>
      </c>
      <c r="G281" s="414">
        <v>25984</v>
      </c>
      <c r="H281" s="386" t="s">
        <v>639</v>
      </c>
      <c r="I281" s="390" t="s">
        <v>1277</v>
      </c>
      <c r="J281" s="413" t="s">
        <v>237</v>
      </c>
      <c r="K281" s="387"/>
      <c r="L281" s="397"/>
      <c r="M281" s="387"/>
      <c r="N281" s="387"/>
      <c r="O281" s="387"/>
      <c r="P281" s="391"/>
      <c r="Q281" s="387"/>
      <c r="R281" s="386"/>
      <c r="S281" s="386"/>
      <c r="T281" s="386"/>
      <c r="U281" s="386"/>
      <c r="V281" s="386"/>
      <c r="W281" s="386"/>
      <c r="X281" s="386"/>
      <c r="Y281" s="393">
        <v>36447</v>
      </c>
      <c r="Z281" s="393">
        <v>36813</v>
      </c>
      <c r="AA281" s="394">
        <f t="shared" ca="1" si="14"/>
        <v>7.916666666666667</v>
      </c>
      <c r="AB281" s="395" t="e">
        <v>#REF!</v>
      </c>
      <c r="AC281" s="396"/>
    </row>
    <row r="282" spans="1:29" ht="15.75" hidden="1" customHeight="1" x14ac:dyDescent="0.25">
      <c r="A282" s="386">
        <f>+SUBTOTAL(3,$C$6:C282)</f>
        <v>0</v>
      </c>
      <c r="B282" s="387" t="s">
        <v>1287</v>
      </c>
      <c r="C282" s="387" t="s">
        <v>1275</v>
      </c>
      <c r="D282" s="387" t="s">
        <v>1276</v>
      </c>
      <c r="E282" s="388" t="s">
        <v>207</v>
      </c>
      <c r="F282" s="387">
        <f t="shared" ref="F282:F288" si="15">YEAR(G282)</f>
        <v>1997</v>
      </c>
      <c r="G282" s="389">
        <v>35691</v>
      </c>
      <c r="H282" s="388" t="s">
        <v>639</v>
      </c>
      <c r="I282" s="390" t="s">
        <v>749</v>
      </c>
      <c r="J282" s="387" t="s">
        <v>237</v>
      </c>
      <c r="K282" s="387"/>
      <c r="L282" s="397" t="s">
        <v>1288</v>
      </c>
      <c r="M282" s="387"/>
      <c r="N282" s="387"/>
      <c r="O282" s="387"/>
      <c r="P282" s="391"/>
      <c r="Q282" s="387"/>
      <c r="R282" s="386"/>
      <c r="S282" s="386"/>
      <c r="T282" s="386"/>
      <c r="U282" s="386"/>
      <c r="V282" s="386"/>
      <c r="W282" s="386"/>
      <c r="X282" s="386"/>
      <c r="Y282" s="386"/>
      <c r="Z282" s="386"/>
      <c r="AA282" s="401"/>
      <c r="AB282" s="395" t="e">
        <v>#REF!</v>
      </c>
      <c r="AC282" s="396"/>
    </row>
    <row r="283" spans="1:29" ht="15.75" hidden="1" customHeight="1" x14ac:dyDescent="0.25">
      <c r="A283" s="386">
        <f>+SUBTOTAL(3,$C$6:C283)</f>
        <v>0</v>
      </c>
      <c r="B283" s="387" t="s">
        <v>1289</v>
      </c>
      <c r="C283" s="387" t="s">
        <v>1279</v>
      </c>
      <c r="D283" s="387" t="s">
        <v>1276</v>
      </c>
      <c r="E283" s="386" t="s">
        <v>206</v>
      </c>
      <c r="F283" s="387">
        <f t="shared" si="15"/>
        <v>1989</v>
      </c>
      <c r="G283" s="389">
        <v>32787</v>
      </c>
      <c r="H283" s="386" t="s">
        <v>639</v>
      </c>
      <c r="I283" s="390" t="s">
        <v>749</v>
      </c>
      <c r="J283" s="387" t="s">
        <v>621</v>
      </c>
      <c r="K283" s="387">
        <v>0</v>
      </c>
      <c r="L283" s="387" t="s">
        <v>1280</v>
      </c>
      <c r="M283" s="387" t="s">
        <v>1284</v>
      </c>
      <c r="N283" s="416">
        <v>44075</v>
      </c>
      <c r="O283" s="387" t="s">
        <v>227</v>
      </c>
      <c r="P283" s="391"/>
      <c r="Q283" s="387" t="s">
        <v>696</v>
      </c>
      <c r="R283" s="393" t="s">
        <v>730</v>
      </c>
      <c r="S283" s="386" t="s">
        <v>699</v>
      </c>
      <c r="T283" s="386" t="s">
        <v>636</v>
      </c>
      <c r="U283" s="386"/>
      <c r="V283" s="386"/>
      <c r="W283" s="386">
        <v>0</v>
      </c>
      <c r="X283" s="386"/>
      <c r="Y283" s="393">
        <v>40981</v>
      </c>
      <c r="Z283" s="393">
        <v>41346</v>
      </c>
      <c r="AA283" s="394">
        <f t="shared" ref="AA283:AA289" ca="1" si="16">IF(E283="nữ",660-DATEDIF(G283,TODAY(),"m"),720-DATEDIF(G283,TODAY(),"m"))/12</f>
        <v>26.583333333333332</v>
      </c>
      <c r="AB283" s="395" t="e">
        <v>#REF!</v>
      </c>
      <c r="AC283" s="396"/>
    </row>
    <row r="284" spans="1:29" ht="15.75" hidden="1" customHeight="1" x14ac:dyDescent="0.25">
      <c r="A284" s="386">
        <f>+SUBTOTAL(3,$C$6:C284)</f>
        <v>0</v>
      </c>
      <c r="B284" s="413" t="s">
        <v>1290</v>
      </c>
      <c r="C284" s="387" t="s">
        <v>1275</v>
      </c>
      <c r="D284" s="415" t="s">
        <v>1276</v>
      </c>
      <c r="E284" s="386" t="s">
        <v>206</v>
      </c>
      <c r="F284" s="387">
        <f t="shared" si="15"/>
        <v>1973</v>
      </c>
      <c r="G284" s="414">
        <v>26778</v>
      </c>
      <c r="H284" s="386" t="s">
        <v>639</v>
      </c>
      <c r="I284" s="390" t="s">
        <v>1277</v>
      </c>
      <c r="J284" s="413" t="s">
        <v>621</v>
      </c>
      <c r="K284" s="387"/>
      <c r="L284" s="387" t="s">
        <v>1282</v>
      </c>
      <c r="M284" s="387" t="s">
        <v>1282</v>
      </c>
      <c r="N284" s="387"/>
      <c r="O284" s="387"/>
      <c r="P284" s="391"/>
      <c r="Q284" s="387"/>
      <c r="R284" s="386" t="s">
        <v>685</v>
      </c>
      <c r="S284" s="386"/>
      <c r="T284" s="386" t="s">
        <v>636</v>
      </c>
      <c r="U284" s="386"/>
      <c r="V284" s="386"/>
      <c r="W284" s="386">
        <v>0</v>
      </c>
      <c r="X284" s="386" t="s">
        <v>635</v>
      </c>
      <c r="Y284" s="393">
        <v>34719</v>
      </c>
      <c r="Z284" s="393">
        <v>35084</v>
      </c>
      <c r="AA284" s="394">
        <f t="shared" ca="1" si="16"/>
        <v>10.083333333333334</v>
      </c>
      <c r="AB284" s="395" t="e">
        <v>#REF!</v>
      </c>
      <c r="AC284" s="396"/>
    </row>
    <row r="285" spans="1:29" ht="15.75" hidden="1" customHeight="1" x14ac:dyDescent="0.25">
      <c r="A285" s="386">
        <f>+SUBTOTAL(3,$C$6:C285)</f>
        <v>0</v>
      </c>
      <c r="B285" s="387" t="s">
        <v>1291</v>
      </c>
      <c r="C285" s="387" t="s">
        <v>1275</v>
      </c>
      <c r="D285" s="387" t="s">
        <v>1292</v>
      </c>
      <c r="E285" s="388" t="s">
        <v>207</v>
      </c>
      <c r="F285" s="387">
        <f t="shared" si="15"/>
        <v>1996</v>
      </c>
      <c r="G285" s="389">
        <v>35370</v>
      </c>
      <c r="H285" s="388" t="s">
        <v>639</v>
      </c>
      <c r="I285" s="390" t="s">
        <v>749</v>
      </c>
      <c r="J285" s="387" t="s">
        <v>237</v>
      </c>
      <c r="K285" s="387"/>
      <c r="L285" s="397">
        <v>0</v>
      </c>
      <c r="M285" s="387"/>
      <c r="N285" s="387"/>
      <c r="O285" s="387"/>
      <c r="P285" s="391"/>
      <c r="Q285" s="387" t="s">
        <v>696</v>
      </c>
      <c r="R285" s="393" t="s">
        <v>730</v>
      </c>
      <c r="S285" s="386"/>
      <c r="T285" s="386"/>
      <c r="U285" s="386"/>
      <c r="V285" s="386"/>
      <c r="W285" s="386"/>
      <c r="X285" s="386"/>
      <c r="Y285" s="386"/>
      <c r="Z285" s="393"/>
      <c r="AA285" s="401">
        <f t="shared" ca="1" si="16"/>
        <v>28.666666666666668</v>
      </c>
      <c r="AB285" s="395" t="e">
        <v>#REF!</v>
      </c>
      <c r="AC285" s="396"/>
    </row>
    <row r="286" spans="1:29" ht="15.75" hidden="1" customHeight="1" x14ac:dyDescent="0.25">
      <c r="A286" s="386">
        <f>+SUBTOTAL(3,$C$6:C286)</f>
        <v>0</v>
      </c>
      <c r="B286" s="387" t="s">
        <v>1293</v>
      </c>
      <c r="C286" s="387" t="s">
        <v>1279</v>
      </c>
      <c r="D286" s="387" t="s">
        <v>1292</v>
      </c>
      <c r="E286" s="388" t="s">
        <v>206</v>
      </c>
      <c r="F286" s="387">
        <f t="shared" si="15"/>
        <v>1987</v>
      </c>
      <c r="G286" s="389">
        <v>31966</v>
      </c>
      <c r="H286" s="386" t="s">
        <v>639</v>
      </c>
      <c r="I286" s="390" t="s">
        <v>749</v>
      </c>
      <c r="J286" s="387" t="s">
        <v>621</v>
      </c>
      <c r="K286" s="387">
        <v>0</v>
      </c>
      <c r="L286" s="387" t="s">
        <v>1280</v>
      </c>
      <c r="M286" s="387" t="s">
        <v>1284</v>
      </c>
      <c r="N286" s="387"/>
      <c r="O286" s="387" t="s">
        <v>227</v>
      </c>
      <c r="P286" s="391"/>
      <c r="Q286" s="387" t="s">
        <v>696</v>
      </c>
      <c r="R286" s="393" t="s">
        <v>685</v>
      </c>
      <c r="S286" s="386" t="s">
        <v>699</v>
      </c>
      <c r="T286" s="386"/>
      <c r="U286" s="386"/>
      <c r="V286" s="386"/>
      <c r="W286" s="386"/>
      <c r="X286" s="386"/>
      <c r="Y286" s="393">
        <v>40592</v>
      </c>
      <c r="Z286" s="393">
        <v>40957</v>
      </c>
      <c r="AA286" s="394">
        <f t="shared" ca="1" si="16"/>
        <v>24.333333333333332</v>
      </c>
      <c r="AB286" s="395" t="e">
        <v>#REF!</v>
      </c>
      <c r="AC286" s="396"/>
    </row>
    <row r="287" spans="1:29" ht="15.75" hidden="1" customHeight="1" x14ac:dyDescent="0.25">
      <c r="A287" s="386">
        <f>+SUBTOTAL(3,$C$6:C287)</f>
        <v>0</v>
      </c>
      <c r="B287" s="387" t="s">
        <v>1294</v>
      </c>
      <c r="C287" s="387" t="s">
        <v>1275</v>
      </c>
      <c r="D287" s="390" t="s">
        <v>1292</v>
      </c>
      <c r="E287" s="388" t="s">
        <v>206</v>
      </c>
      <c r="F287" s="387">
        <f t="shared" si="15"/>
        <v>1995</v>
      </c>
      <c r="G287" s="389">
        <v>35021</v>
      </c>
      <c r="H287" s="386" t="s">
        <v>639</v>
      </c>
      <c r="I287" s="390" t="s">
        <v>749</v>
      </c>
      <c r="J287" s="387" t="s">
        <v>621</v>
      </c>
      <c r="K287" s="387"/>
      <c r="L287" s="387" t="s">
        <v>1280</v>
      </c>
      <c r="M287" s="387" t="s">
        <v>1284</v>
      </c>
      <c r="N287" s="403">
        <v>44484</v>
      </c>
      <c r="O287" s="387">
        <v>0</v>
      </c>
      <c r="P287" s="391"/>
      <c r="Q287" s="387" t="s">
        <v>696</v>
      </c>
      <c r="R287" s="393" t="s">
        <v>730</v>
      </c>
      <c r="S287" s="386" t="s">
        <v>699</v>
      </c>
      <c r="T287" s="386">
        <v>2018</v>
      </c>
      <c r="U287" s="386"/>
      <c r="V287" s="386"/>
      <c r="W287" s="386">
        <v>0</v>
      </c>
      <c r="X287" s="386"/>
      <c r="Y287" s="393">
        <v>42515</v>
      </c>
      <c r="Z287" s="393">
        <v>42880</v>
      </c>
      <c r="AA287" s="394">
        <f t="shared" ca="1" si="16"/>
        <v>32.666666666666664</v>
      </c>
      <c r="AB287" s="395" t="e">
        <v>#REF!</v>
      </c>
      <c r="AC287" s="396"/>
    </row>
    <row r="288" spans="1:29" ht="15.75" hidden="1" customHeight="1" x14ac:dyDescent="0.25">
      <c r="A288" s="386">
        <f>+SUBTOTAL(3,$C$6:C288)</f>
        <v>0</v>
      </c>
      <c r="B288" s="387" t="s">
        <v>1295</v>
      </c>
      <c r="C288" s="387" t="s">
        <v>1279</v>
      </c>
      <c r="D288" s="390" t="s">
        <v>1292</v>
      </c>
      <c r="E288" s="386" t="s">
        <v>206</v>
      </c>
      <c r="F288" s="387">
        <f t="shared" si="15"/>
        <v>1988</v>
      </c>
      <c r="G288" s="389">
        <v>32193</v>
      </c>
      <c r="H288" s="386" t="s">
        <v>639</v>
      </c>
      <c r="I288" s="390" t="s">
        <v>749</v>
      </c>
      <c r="J288" s="387" t="s">
        <v>621</v>
      </c>
      <c r="K288" s="387">
        <v>0</v>
      </c>
      <c r="L288" s="387" t="s">
        <v>1280</v>
      </c>
      <c r="M288" s="387">
        <v>0</v>
      </c>
      <c r="N288" s="387"/>
      <c r="O288" s="387" t="s">
        <v>227</v>
      </c>
      <c r="P288" s="391"/>
      <c r="Q288" s="387" t="s">
        <v>696</v>
      </c>
      <c r="R288" s="393" t="s">
        <v>730</v>
      </c>
      <c r="S288" s="386" t="s">
        <v>699</v>
      </c>
      <c r="T288" s="386"/>
      <c r="U288" s="386"/>
      <c r="V288" s="386"/>
      <c r="W288" s="386"/>
      <c r="X288" s="386"/>
      <c r="Y288" s="393">
        <v>40281</v>
      </c>
      <c r="Z288" s="393">
        <v>40646</v>
      </c>
      <c r="AA288" s="394">
        <f t="shared" ca="1" si="16"/>
        <v>24.916666666666668</v>
      </c>
      <c r="AB288" s="395" t="e">
        <v>#REF!</v>
      </c>
      <c r="AC288" s="396"/>
    </row>
    <row r="289" spans="1:29" ht="15.75" hidden="1" customHeight="1" x14ac:dyDescent="0.25">
      <c r="A289" s="386">
        <f>+SUBTOTAL(3,$C$6:C289)</f>
        <v>0</v>
      </c>
      <c r="B289" s="413" t="s">
        <v>1296</v>
      </c>
      <c r="C289" s="387" t="s">
        <v>1275</v>
      </c>
      <c r="D289" s="415" t="s">
        <v>1292</v>
      </c>
      <c r="E289" s="386" t="s">
        <v>206</v>
      </c>
      <c r="F289" s="387">
        <f>+YEAR(G289)</f>
        <v>1982</v>
      </c>
      <c r="G289" s="414">
        <v>30068</v>
      </c>
      <c r="H289" s="386" t="s">
        <v>639</v>
      </c>
      <c r="I289" s="390" t="s">
        <v>1277</v>
      </c>
      <c r="J289" s="413" t="s">
        <v>237</v>
      </c>
      <c r="K289" s="387"/>
      <c r="L289" s="397"/>
      <c r="M289" s="387"/>
      <c r="N289" s="387"/>
      <c r="O289" s="387"/>
      <c r="P289" s="391"/>
      <c r="Q289" s="387"/>
      <c r="R289" s="386" t="s">
        <v>1297</v>
      </c>
      <c r="S289" s="386"/>
      <c r="T289" s="386" t="s">
        <v>636</v>
      </c>
      <c r="U289" s="386"/>
      <c r="V289" s="386" t="s">
        <v>636</v>
      </c>
      <c r="W289" s="386" t="s">
        <v>636</v>
      </c>
      <c r="X289" s="386" t="s">
        <v>715</v>
      </c>
      <c r="Y289" s="393">
        <v>38507</v>
      </c>
      <c r="Z289" s="393">
        <v>38872</v>
      </c>
      <c r="AA289" s="394">
        <f t="shared" ca="1" si="16"/>
        <v>19.083333333333332</v>
      </c>
      <c r="AB289" s="395" t="e">
        <v>#REF!</v>
      </c>
      <c r="AC289" s="396"/>
    </row>
    <row r="290" spans="1:29" ht="15.75" hidden="1" customHeight="1" x14ac:dyDescent="0.25">
      <c r="A290" s="386">
        <f>+SUBTOTAL(3,$C$6:C290)</f>
        <v>0</v>
      </c>
      <c r="B290" s="417" t="s">
        <v>1298</v>
      </c>
      <c r="C290" s="387" t="s">
        <v>1275</v>
      </c>
      <c r="D290" s="387" t="s">
        <v>1292</v>
      </c>
      <c r="E290" s="386" t="s">
        <v>206</v>
      </c>
      <c r="F290" s="387"/>
      <c r="G290" s="389"/>
      <c r="H290" s="386" t="s">
        <v>639</v>
      </c>
      <c r="I290" s="390" t="s">
        <v>749</v>
      </c>
      <c r="J290" s="387" t="s">
        <v>237</v>
      </c>
      <c r="K290" s="387"/>
      <c r="L290" s="397"/>
      <c r="M290" s="387"/>
      <c r="N290" s="387"/>
      <c r="O290" s="387"/>
      <c r="P290" s="391"/>
      <c r="Q290" s="387"/>
      <c r="R290" s="386"/>
      <c r="S290" s="386"/>
      <c r="T290" s="386"/>
      <c r="U290" s="386"/>
      <c r="V290" s="386"/>
      <c r="W290" s="386"/>
      <c r="X290" s="386"/>
      <c r="Y290" s="386"/>
      <c r="Z290" s="386"/>
      <c r="AA290" s="401"/>
      <c r="AB290" s="395" t="e">
        <v>#REF!</v>
      </c>
      <c r="AC290" s="396"/>
    </row>
    <row r="291" spans="1:29" ht="15.75" hidden="1" customHeight="1" x14ac:dyDescent="0.25">
      <c r="A291" s="386">
        <f>+SUBTOTAL(3,$C$6:C291)</f>
        <v>0</v>
      </c>
      <c r="B291" s="387" t="s">
        <v>1299</v>
      </c>
      <c r="C291" s="387" t="s">
        <v>1279</v>
      </c>
      <c r="D291" s="390" t="s">
        <v>1292</v>
      </c>
      <c r="E291" s="388" t="s">
        <v>206</v>
      </c>
      <c r="F291" s="387">
        <f>YEAR(G291)</f>
        <v>1987</v>
      </c>
      <c r="G291" s="389">
        <v>31929</v>
      </c>
      <c r="H291" s="386" t="s">
        <v>639</v>
      </c>
      <c r="I291" s="390" t="s">
        <v>749</v>
      </c>
      <c r="J291" s="387" t="s">
        <v>621</v>
      </c>
      <c r="K291" s="387">
        <v>0</v>
      </c>
      <c r="L291" s="387" t="s">
        <v>1280</v>
      </c>
      <c r="M291" s="387" t="s">
        <v>986</v>
      </c>
      <c r="N291" s="387"/>
      <c r="O291" s="387" t="s">
        <v>227</v>
      </c>
      <c r="P291" s="391"/>
      <c r="Q291" s="387" t="s">
        <v>696</v>
      </c>
      <c r="R291" s="393" t="s">
        <v>730</v>
      </c>
      <c r="S291" s="386" t="s">
        <v>699</v>
      </c>
      <c r="T291" s="386"/>
      <c r="U291" s="386" t="s">
        <v>714</v>
      </c>
      <c r="V291" s="386"/>
      <c r="W291" s="386" t="s">
        <v>689</v>
      </c>
      <c r="X291" s="386"/>
      <c r="Y291" s="393">
        <v>40687</v>
      </c>
      <c r="Z291" s="393">
        <v>41053</v>
      </c>
      <c r="AA291" s="394">
        <f ca="1">IF(E291="nữ",660-DATEDIF(G291,TODAY(),"m"),720-DATEDIF(G291,TODAY(),"m"))/12</f>
        <v>24.25</v>
      </c>
      <c r="AB291" s="395" t="e">
        <v>#REF!</v>
      </c>
      <c r="AC291" s="396"/>
    </row>
    <row r="292" spans="1:29" ht="15.75" hidden="1" customHeight="1" x14ac:dyDescent="0.25">
      <c r="A292" s="386">
        <f>+SUBTOTAL(3,$C$6:C292)</f>
        <v>0</v>
      </c>
      <c r="B292" s="413" t="s">
        <v>1300</v>
      </c>
      <c r="C292" s="387" t="s">
        <v>1275</v>
      </c>
      <c r="D292" s="415" t="s">
        <v>1292</v>
      </c>
      <c r="E292" s="386" t="s">
        <v>206</v>
      </c>
      <c r="F292" s="387">
        <f>+YEAR(G292)</f>
        <v>1975</v>
      </c>
      <c r="G292" s="414">
        <v>27679</v>
      </c>
      <c r="H292" s="386" t="s">
        <v>639</v>
      </c>
      <c r="I292" s="390" t="s">
        <v>1277</v>
      </c>
      <c r="J292" s="413" t="s">
        <v>237</v>
      </c>
      <c r="K292" s="387"/>
      <c r="L292" s="397"/>
      <c r="M292" s="387"/>
      <c r="N292" s="387"/>
      <c r="O292" s="387"/>
      <c r="P292" s="391"/>
      <c r="Q292" s="387"/>
      <c r="R292" s="386"/>
      <c r="S292" s="386"/>
      <c r="T292" s="386"/>
      <c r="U292" s="386"/>
      <c r="V292" s="386" t="s">
        <v>636</v>
      </c>
      <c r="W292" s="386" t="s">
        <v>979</v>
      </c>
      <c r="X292" s="386"/>
      <c r="Y292" s="393">
        <v>36175</v>
      </c>
      <c r="Z292" s="393">
        <v>36540</v>
      </c>
      <c r="AA292" s="394">
        <f ca="1">IF(E292="nữ",660-DATEDIF(G292,TODAY(),"m"),720-DATEDIF(G292,TODAY(),"m"))/12</f>
        <v>12.583333333333334</v>
      </c>
      <c r="AB292" s="395" t="e">
        <v>#REF!</v>
      </c>
      <c r="AC292" s="396"/>
    </row>
    <row r="293" spans="1:29" ht="15.75" hidden="1" customHeight="1" x14ac:dyDescent="0.25">
      <c r="A293" s="386">
        <f>+SUBTOTAL(3,$C$6:C293)</f>
        <v>0</v>
      </c>
      <c r="B293" s="387" t="s">
        <v>1301</v>
      </c>
      <c r="C293" s="387" t="s">
        <v>1275</v>
      </c>
      <c r="D293" s="387" t="s">
        <v>1292</v>
      </c>
      <c r="E293" s="388" t="s">
        <v>206</v>
      </c>
      <c r="F293" s="387"/>
      <c r="G293" s="389"/>
      <c r="H293" s="386" t="s">
        <v>639</v>
      </c>
      <c r="I293" s="390" t="s">
        <v>749</v>
      </c>
      <c r="J293" s="387" t="s">
        <v>237</v>
      </c>
      <c r="K293" s="387"/>
      <c r="L293" s="397"/>
      <c r="M293" s="387"/>
      <c r="N293" s="387"/>
      <c r="O293" s="387"/>
      <c r="P293" s="391"/>
      <c r="Q293" s="387"/>
      <c r="R293" s="386"/>
      <c r="S293" s="386"/>
      <c r="T293" s="386"/>
      <c r="U293" s="386"/>
      <c r="V293" s="386"/>
      <c r="W293" s="386"/>
      <c r="X293" s="386"/>
      <c r="Y293" s="386"/>
      <c r="Z293" s="386"/>
      <c r="AA293" s="401"/>
      <c r="AB293" s="395" t="e">
        <v>#REF!</v>
      </c>
      <c r="AC293" s="396"/>
    </row>
    <row r="294" spans="1:29" ht="15.75" hidden="1" customHeight="1" x14ac:dyDescent="0.25">
      <c r="A294" s="386">
        <f>+SUBTOTAL(3,$C$6:C294)</f>
        <v>0</v>
      </c>
      <c r="B294" s="387" t="s">
        <v>1302</v>
      </c>
      <c r="C294" s="387" t="s">
        <v>1275</v>
      </c>
      <c r="D294" s="387" t="s">
        <v>666</v>
      </c>
      <c r="E294" s="386" t="s">
        <v>207</v>
      </c>
      <c r="F294" s="387">
        <f t="shared" ref="F294:F300" si="17">YEAR(G294)</f>
        <v>1983</v>
      </c>
      <c r="G294" s="389">
        <v>30456</v>
      </c>
      <c r="H294" s="386" t="s">
        <v>650</v>
      </c>
      <c r="I294" s="390" t="s">
        <v>2918</v>
      </c>
      <c r="J294" s="387" t="s">
        <v>237</v>
      </c>
      <c r="K294" s="387">
        <v>0</v>
      </c>
      <c r="L294" s="387" t="s">
        <v>678</v>
      </c>
      <c r="M294" s="387">
        <v>0</v>
      </c>
      <c r="N294" s="387"/>
      <c r="O294" s="387" t="s">
        <v>227</v>
      </c>
      <c r="P294" s="391"/>
      <c r="Q294" s="387"/>
      <c r="R294" s="393" t="s">
        <v>669</v>
      </c>
      <c r="S294" s="386"/>
      <c r="T294" s="386"/>
      <c r="U294" s="386"/>
      <c r="V294" s="386"/>
      <c r="W294" s="392" t="s">
        <v>648</v>
      </c>
      <c r="X294" s="386"/>
      <c r="Y294" s="393"/>
      <c r="Z294" s="393"/>
      <c r="AA294" s="394">
        <f t="shared" ref="AA294:AA300" ca="1" si="18">IF(E294="nữ",660-DATEDIF(G294,TODAY(),"m"),720-DATEDIF(G294,TODAY(),"m"))/12</f>
        <v>15.166666666666666</v>
      </c>
      <c r="AB294" s="395" t="e">
        <v>#REF!</v>
      </c>
      <c r="AC294" s="396"/>
    </row>
    <row r="295" spans="1:29" ht="15.75" hidden="1" customHeight="1" x14ac:dyDescent="0.25">
      <c r="A295" s="386">
        <f>+SUBTOTAL(3,$C$6:C295)</f>
        <v>0</v>
      </c>
      <c r="B295" s="387" t="s">
        <v>1303</v>
      </c>
      <c r="C295" s="387" t="s">
        <v>1304</v>
      </c>
      <c r="D295" s="387" t="s">
        <v>1011</v>
      </c>
      <c r="E295" s="388" t="s">
        <v>206</v>
      </c>
      <c r="F295" s="387">
        <f t="shared" si="17"/>
        <v>1970</v>
      </c>
      <c r="G295" s="389">
        <v>25678</v>
      </c>
      <c r="H295" s="386" t="s">
        <v>801</v>
      </c>
      <c r="I295" s="390" t="s">
        <v>2917</v>
      </c>
      <c r="J295" s="387" t="s">
        <v>623</v>
      </c>
      <c r="K295" s="387" t="s">
        <v>802</v>
      </c>
      <c r="L295" s="387" t="s">
        <v>1080</v>
      </c>
      <c r="M295" s="387" t="s">
        <v>1012</v>
      </c>
      <c r="N295" s="387"/>
      <c r="O295" s="387" t="s">
        <v>990</v>
      </c>
      <c r="P295" s="391"/>
      <c r="Q295" s="387" t="s">
        <v>696</v>
      </c>
      <c r="R295" s="393" t="s">
        <v>908</v>
      </c>
      <c r="S295" s="386"/>
      <c r="T295" s="386" t="s">
        <v>636</v>
      </c>
      <c r="U295" s="386" t="s">
        <v>806</v>
      </c>
      <c r="V295" s="386"/>
      <c r="W295" s="386">
        <v>0</v>
      </c>
      <c r="X295" s="386" t="s">
        <v>763</v>
      </c>
      <c r="Y295" s="393">
        <v>33782</v>
      </c>
      <c r="Z295" s="393">
        <v>34147</v>
      </c>
      <c r="AA295" s="394">
        <f t="shared" ca="1" si="18"/>
        <v>7.083333333333333</v>
      </c>
      <c r="AB295" s="395" t="e">
        <v>#REF!</v>
      </c>
      <c r="AC295" s="396"/>
    </row>
    <row r="296" spans="1:29" ht="15.75" hidden="1" customHeight="1" x14ac:dyDescent="0.25">
      <c r="A296" s="386">
        <f>+SUBTOTAL(3,$C$6:C296)</f>
        <v>0</v>
      </c>
      <c r="B296" s="387" t="s">
        <v>1305</v>
      </c>
      <c r="C296" s="387" t="s">
        <v>1304</v>
      </c>
      <c r="D296" s="387" t="s">
        <v>1306</v>
      </c>
      <c r="E296" s="388" t="s">
        <v>206</v>
      </c>
      <c r="F296" s="387">
        <f t="shared" si="17"/>
        <v>1970</v>
      </c>
      <c r="G296" s="389">
        <v>25906</v>
      </c>
      <c r="H296" s="386" t="s">
        <v>645</v>
      </c>
      <c r="I296" s="390" t="s">
        <v>976</v>
      </c>
      <c r="J296" s="387" t="s">
        <v>621</v>
      </c>
      <c r="K296" s="387">
        <v>0</v>
      </c>
      <c r="L296" s="387" t="s">
        <v>999</v>
      </c>
      <c r="M296" s="387" t="s">
        <v>1247</v>
      </c>
      <c r="N296" s="387"/>
      <c r="O296" s="387" t="s">
        <v>227</v>
      </c>
      <c r="P296" s="391"/>
      <c r="Q296" s="387"/>
      <c r="R296" s="386"/>
      <c r="S296" s="386"/>
      <c r="T296" s="386"/>
      <c r="U296" s="386"/>
      <c r="V296" s="386" t="s">
        <v>994</v>
      </c>
      <c r="W296" s="392" t="s">
        <v>655</v>
      </c>
      <c r="X296" s="386" t="s">
        <v>635</v>
      </c>
      <c r="Y296" s="393">
        <v>36901</v>
      </c>
      <c r="Z296" s="393">
        <v>37266</v>
      </c>
      <c r="AA296" s="394">
        <f t="shared" ca="1" si="18"/>
        <v>7.75</v>
      </c>
      <c r="AB296" s="395" t="e">
        <v>#REF!</v>
      </c>
      <c r="AC296" s="396"/>
    </row>
    <row r="297" spans="1:29" ht="15.75" hidden="1" customHeight="1" x14ac:dyDescent="0.25">
      <c r="A297" s="386">
        <f>+SUBTOTAL(3,$C$6:C297)</f>
        <v>0</v>
      </c>
      <c r="B297" s="387" t="s">
        <v>1307</v>
      </c>
      <c r="C297" s="387" t="s">
        <v>1304</v>
      </c>
      <c r="D297" s="387" t="s">
        <v>1308</v>
      </c>
      <c r="E297" s="388" t="s">
        <v>206</v>
      </c>
      <c r="F297" s="387">
        <f t="shared" si="17"/>
        <v>1990</v>
      </c>
      <c r="G297" s="389">
        <v>32907</v>
      </c>
      <c r="H297" s="386" t="s">
        <v>645</v>
      </c>
      <c r="I297" s="390" t="s">
        <v>976</v>
      </c>
      <c r="J297" s="387" t="s">
        <v>621</v>
      </c>
      <c r="K297" s="387">
        <v>0</v>
      </c>
      <c r="L297" s="387" t="s">
        <v>1012</v>
      </c>
      <c r="M297" s="387" t="s">
        <v>1013</v>
      </c>
      <c r="N297" s="387"/>
      <c r="O297" s="387" t="s">
        <v>227</v>
      </c>
      <c r="P297" s="391"/>
      <c r="Q297" s="387"/>
      <c r="R297" s="386"/>
      <c r="S297" s="386"/>
      <c r="T297" s="386"/>
      <c r="U297" s="386"/>
      <c r="V297" s="386" t="s">
        <v>659</v>
      </c>
      <c r="W297" s="392" t="s">
        <v>655</v>
      </c>
      <c r="X297" s="386" t="s">
        <v>710</v>
      </c>
      <c r="Y297" s="393">
        <v>44131</v>
      </c>
      <c r="Z297" s="393">
        <v>44496</v>
      </c>
      <c r="AA297" s="394">
        <f t="shared" ca="1" si="18"/>
        <v>26.916666666666668</v>
      </c>
      <c r="AB297" s="395" t="e">
        <v>#REF!</v>
      </c>
      <c r="AC297" s="396"/>
    </row>
    <row r="298" spans="1:29" ht="15.75" hidden="1" customHeight="1" x14ac:dyDescent="0.25">
      <c r="A298" s="386">
        <f>+SUBTOTAL(3,$C$6:C298)</f>
        <v>0</v>
      </c>
      <c r="B298" s="387" t="s">
        <v>1309</v>
      </c>
      <c r="C298" s="387" t="s">
        <v>1304</v>
      </c>
      <c r="D298" s="387"/>
      <c r="E298" s="388" t="s">
        <v>207</v>
      </c>
      <c r="F298" s="387">
        <f t="shared" si="17"/>
        <v>1979</v>
      </c>
      <c r="G298" s="389">
        <v>29190</v>
      </c>
      <c r="H298" s="386" t="s">
        <v>650</v>
      </c>
      <c r="I298" s="390" t="s">
        <v>2918</v>
      </c>
      <c r="J298" s="387" t="s">
        <v>621</v>
      </c>
      <c r="K298" s="387">
        <v>0</v>
      </c>
      <c r="L298" s="387" t="s">
        <v>999</v>
      </c>
      <c r="M298" s="387" t="s">
        <v>740</v>
      </c>
      <c r="N298" s="387"/>
      <c r="O298" s="387" t="s">
        <v>227</v>
      </c>
      <c r="P298" s="391"/>
      <c r="Q298" s="387"/>
      <c r="R298" s="386"/>
      <c r="S298" s="386"/>
      <c r="T298" s="386"/>
      <c r="U298" s="386"/>
      <c r="V298" s="386" t="s">
        <v>651</v>
      </c>
      <c r="W298" s="392" t="s">
        <v>655</v>
      </c>
      <c r="X298" s="386" t="s">
        <v>635</v>
      </c>
      <c r="Y298" s="393">
        <v>43196</v>
      </c>
      <c r="Z298" s="393">
        <v>43561</v>
      </c>
      <c r="AA298" s="394">
        <f t="shared" ca="1" si="18"/>
        <v>11.75</v>
      </c>
      <c r="AB298" s="395" t="e">
        <v>#REF!</v>
      </c>
      <c r="AC298" s="396"/>
    </row>
    <row r="299" spans="1:29" ht="15.75" hidden="1" customHeight="1" x14ac:dyDescent="0.25">
      <c r="A299" s="386">
        <f>+SUBTOTAL(3,$C$6:C299)</f>
        <v>0</v>
      </c>
      <c r="B299" s="387" t="s">
        <v>1310</v>
      </c>
      <c r="C299" s="387" t="s">
        <v>1304</v>
      </c>
      <c r="D299" s="387"/>
      <c r="E299" s="386" t="s">
        <v>206</v>
      </c>
      <c r="F299" s="387">
        <f t="shared" si="17"/>
        <v>1972</v>
      </c>
      <c r="G299" s="389">
        <v>26362</v>
      </c>
      <c r="H299" s="386" t="s">
        <v>1085</v>
      </c>
      <c r="I299" s="390" t="s">
        <v>2999</v>
      </c>
      <c r="J299" s="387" t="s">
        <v>621</v>
      </c>
      <c r="K299" s="387">
        <v>0</v>
      </c>
      <c r="L299" s="387" t="s">
        <v>1012</v>
      </c>
      <c r="M299" s="387" t="s">
        <v>990</v>
      </c>
      <c r="N299" s="387"/>
      <c r="O299" s="387" t="s">
        <v>227</v>
      </c>
      <c r="P299" s="391"/>
      <c r="Q299" s="387"/>
      <c r="R299" s="386"/>
      <c r="S299" s="386" t="s">
        <v>746</v>
      </c>
      <c r="T299" s="386"/>
      <c r="U299" s="386"/>
      <c r="V299" s="386"/>
      <c r="W299" s="386" t="s">
        <v>689</v>
      </c>
      <c r="X299" s="386" t="s">
        <v>763</v>
      </c>
      <c r="Y299" s="393">
        <v>36377</v>
      </c>
      <c r="Z299" s="393">
        <v>36743</v>
      </c>
      <c r="AA299" s="394">
        <f t="shared" ca="1" si="18"/>
        <v>9</v>
      </c>
      <c r="AB299" s="395" t="e">
        <v>#REF!</v>
      </c>
      <c r="AC299" s="396"/>
    </row>
    <row r="300" spans="1:29" ht="15.75" hidden="1" customHeight="1" x14ac:dyDescent="0.25">
      <c r="A300" s="386">
        <f>+SUBTOTAL(3,$C$6:C300)</f>
        <v>0</v>
      </c>
      <c r="B300" s="387" t="s">
        <v>1311</v>
      </c>
      <c r="C300" s="387" t="s">
        <v>1304</v>
      </c>
      <c r="D300" s="387"/>
      <c r="E300" s="386" t="s">
        <v>207</v>
      </c>
      <c r="F300" s="387">
        <f t="shared" si="17"/>
        <v>1991</v>
      </c>
      <c r="G300" s="389">
        <v>33294</v>
      </c>
      <c r="H300" s="386" t="s">
        <v>645</v>
      </c>
      <c r="I300" s="390" t="s">
        <v>976</v>
      </c>
      <c r="J300" s="387" t="s">
        <v>621</v>
      </c>
      <c r="K300" s="387">
        <v>0</v>
      </c>
      <c r="L300" s="387" t="s">
        <v>1175</v>
      </c>
      <c r="M300" s="387">
        <v>0</v>
      </c>
      <c r="N300" s="387"/>
      <c r="O300" s="387" t="s">
        <v>227</v>
      </c>
      <c r="P300" s="391"/>
      <c r="Q300" s="387"/>
      <c r="R300" s="386"/>
      <c r="S300" s="386"/>
      <c r="T300" s="386" t="s">
        <v>636</v>
      </c>
      <c r="U300" s="386"/>
      <c r="V300" s="386"/>
      <c r="W300" s="386" t="s">
        <v>979</v>
      </c>
      <c r="X300" s="386"/>
      <c r="Y300" s="393"/>
      <c r="Z300" s="393"/>
      <c r="AA300" s="394">
        <f t="shared" ca="1" si="18"/>
        <v>22.916666666666668</v>
      </c>
      <c r="AB300" s="395" t="e">
        <v>#REF!</v>
      </c>
      <c r="AC300" s="396"/>
    </row>
    <row r="301" spans="1:29" ht="15.75" hidden="1" customHeight="1" x14ac:dyDescent="0.25">
      <c r="A301" s="386">
        <f>+SUBTOTAL(3,$C$6:C301)</f>
        <v>0</v>
      </c>
      <c r="B301" s="387" t="s">
        <v>1312</v>
      </c>
      <c r="C301" s="387" t="s">
        <v>1304</v>
      </c>
      <c r="D301" s="387"/>
      <c r="E301" s="388" t="s">
        <v>206</v>
      </c>
      <c r="F301" s="387">
        <f>+YEAR(G301)</f>
        <v>1980</v>
      </c>
      <c r="G301" s="389">
        <v>29342</v>
      </c>
      <c r="H301" s="388" t="s">
        <v>645</v>
      </c>
      <c r="I301" s="390" t="s">
        <v>976</v>
      </c>
      <c r="J301" s="387" t="s">
        <v>621</v>
      </c>
      <c r="K301" s="387"/>
      <c r="L301" s="387" t="s">
        <v>1313</v>
      </c>
      <c r="M301" s="387" t="s">
        <v>1013</v>
      </c>
      <c r="N301" s="403">
        <v>44484</v>
      </c>
      <c r="O301" s="387">
        <v>0</v>
      </c>
      <c r="P301" s="391"/>
      <c r="Q301" s="387"/>
      <c r="R301" s="393" t="s">
        <v>669</v>
      </c>
      <c r="S301" s="386"/>
      <c r="T301" s="386"/>
      <c r="U301" s="386"/>
      <c r="V301" s="386" t="s">
        <v>994</v>
      </c>
      <c r="W301" s="386"/>
      <c r="X301" s="386" t="s">
        <v>710</v>
      </c>
      <c r="Y301" s="393">
        <v>41192</v>
      </c>
      <c r="Z301" s="393">
        <v>41557</v>
      </c>
      <c r="AA301" s="401"/>
      <c r="AB301" s="395" t="e">
        <v>#REF!</v>
      </c>
      <c r="AC301" s="396"/>
    </row>
    <row r="302" spans="1:29" ht="15.75" hidden="1" customHeight="1" x14ac:dyDescent="0.25">
      <c r="A302" s="386">
        <f>+SUBTOTAL(3,$C$6:C302)</f>
        <v>0</v>
      </c>
      <c r="B302" s="387" t="s">
        <v>1314</v>
      </c>
      <c r="C302" s="387" t="s">
        <v>1304</v>
      </c>
      <c r="D302" s="387"/>
      <c r="E302" s="388" t="s">
        <v>206</v>
      </c>
      <c r="F302" s="387">
        <f t="shared" ref="F302:F310" si="19">YEAR(G302)</f>
        <v>1974</v>
      </c>
      <c r="G302" s="389">
        <v>27369</v>
      </c>
      <c r="H302" s="386" t="s">
        <v>1165</v>
      </c>
      <c r="I302" s="390" t="s">
        <v>1166</v>
      </c>
      <c r="J302" s="387" t="s">
        <v>621</v>
      </c>
      <c r="K302" s="387">
        <v>0</v>
      </c>
      <c r="L302" s="387" t="s">
        <v>1315</v>
      </c>
      <c r="M302" s="387" t="s">
        <v>986</v>
      </c>
      <c r="N302" s="387"/>
      <c r="O302" s="387" t="s">
        <v>227</v>
      </c>
      <c r="P302" s="391"/>
      <c r="Q302" s="387"/>
      <c r="R302" s="386"/>
      <c r="S302" s="386"/>
      <c r="T302" s="386"/>
      <c r="U302" s="386"/>
      <c r="V302" s="386" t="s">
        <v>1167</v>
      </c>
      <c r="W302" s="386">
        <v>0</v>
      </c>
      <c r="X302" s="386" t="s">
        <v>635</v>
      </c>
      <c r="Y302" s="393">
        <v>36833</v>
      </c>
      <c r="Z302" s="393">
        <v>37198</v>
      </c>
      <c r="AA302" s="394">
        <f t="shared" ref="AA302:AA310" ca="1" si="20">IF(E302="nữ",660-DATEDIF(G302,TODAY(),"m"),720-DATEDIF(G302,TODAY(),"m"))/12</f>
        <v>11.75</v>
      </c>
      <c r="AB302" s="395" t="e">
        <v>#REF!</v>
      </c>
      <c r="AC302" s="396"/>
    </row>
    <row r="303" spans="1:29" ht="15.75" hidden="1" customHeight="1" x14ac:dyDescent="0.25">
      <c r="A303" s="386">
        <f>+SUBTOTAL(3,$C$6:C303)</f>
        <v>0</v>
      </c>
      <c r="B303" s="387" t="s">
        <v>1316</v>
      </c>
      <c r="C303" s="387" t="s">
        <v>1304</v>
      </c>
      <c r="D303" s="387"/>
      <c r="E303" s="388" t="s">
        <v>206</v>
      </c>
      <c r="F303" s="387">
        <f t="shared" si="19"/>
        <v>1986</v>
      </c>
      <c r="G303" s="389">
        <v>31448</v>
      </c>
      <c r="H303" s="386" t="s">
        <v>645</v>
      </c>
      <c r="I303" s="390" t="s">
        <v>976</v>
      </c>
      <c r="J303" s="387" t="s">
        <v>237</v>
      </c>
      <c r="K303" s="387">
        <v>0</v>
      </c>
      <c r="L303" s="387" t="s">
        <v>1317</v>
      </c>
      <c r="M303" s="387">
        <v>0</v>
      </c>
      <c r="N303" s="387"/>
      <c r="O303" s="387" t="s">
        <v>227</v>
      </c>
      <c r="P303" s="391"/>
      <c r="Q303" s="387"/>
      <c r="R303" s="386" t="s">
        <v>908</v>
      </c>
      <c r="S303" s="386"/>
      <c r="T303" s="386" t="s">
        <v>636</v>
      </c>
      <c r="U303" s="386"/>
      <c r="V303" s="386" t="s">
        <v>659</v>
      </c>
      <c r="W303" s="392" t="s">
        <v>655</v>
      </c>
      <c r="X303" s="386"/>
      <c r="Y303" s="393"/>
      <c r="Z303" s="393"/>
      <c r="AA303" s="394">
        <f t="shared" ca="1" si="20"/>
        <v>22.916666666666668</v>
      </c>
      <c r="AB303" s="395" t="e">
        <v>#REF!</v>
      </c>
      <c r="AC303" s="396"/>
    </row>
    <row r="304" spans="1:29" ht="15.75" hidden="1" customHeight="1" x14ac:dyDescent="0.25">
      <c r="A304" s="386">
        <f>+SUBTOTAL(3,$C$6:C304)</f>
        <v>0</v>
      </c>
      <c r="B304" s="387" t="s">
        <v>1318</v>
      </c>
      <c r="C304" s="387" t="s">
        <v>1319</v>
      </c>
      <c r="D304" s="390" t="s">
        <v>1320</v>
      </c>
      <c r="E304" s="386" t="s">
        <v>207</v>
      </c>
      <c r="F304" s="387">
        <f t="shared" si="19"/>
        <v>1980</v>
      </c>
      <c r="G304" s="389">
        <v>29333</v>
      </c>
      <c r="H304" s="386" t="s">
        <v>639</v>
      </c>
      <c r="I304" s="390" t="s">
        <v>749</v>
      </c>
      <c r="J304" s="387" t="s">
        <v>621</v>
      </c>
      <c r="K304" s="387">
        <v>0</v>
      </c>
      <c r="L304" s="387" t="s">
        <v>950</v>
      </c>
      <c r="M304" s="387" t="s">
        <v>1321</v>
      </c>
      <c r="N304" s="387"/>
      <c r="O304" s="387" t="s">
        <v>1322</v>
      </c>
      <c r="P304" s="391"/>
      <c r="Q304" s="387"/>
      <c r="R304" s="393" t="s">
        <v>685</v>
      </c>
      <c r="S304" s="386"/>
      <c r="T304" s="386"/>
      <c r="U304" s="386"/>
      <c r="V304" s="386"/>
      <c r="W304" s="392" t="s">
        <v>648</v>
      </c>
      <c r="X304" s="386"/>
      <c r="Y304" s="393">
        <v>41565</v>
      </c>
      <c r="Z304" s="393">
        <v>41930</v>
      </c>
      <c r="AA304" s="394">
        <f t="shared" ca="1" si="20"/>
        <v>12.083333333333334</v>
      </c>
      <c r="AB304" s="395" t="e">
        <v>#REF!</v>
      </c>
      <c r="AC304" s="396"/>
    </row>
    <row r="305" spans="1:29" ht="15.75" hidden="1" customHeight="1" x14ac:dyDescent="0.25">
      <c r="A305" s="386">
        <f>+SUBTOTAL(3,$C$6:C305)</f>
        <v>0</v>
      </c>
      <c r="B305" s="387" t="s">
        <v>1323</v>
      </c>
      <c r="C305" s="387" t="s">
        <v>1319</v>
      </c>
      <c r="D305" s="387" t="s">
        <v>1112</v>
      </c>
      <c r="E305" s="386" t="s">
        <v>206</v>
      </c>
      <c r="F305" s="387">
        <f t="shared" si="19"/>
        <v>1980</v>
      </c>
      <c r="G305" s="389">
        <v>29353</v>
      </c>
      <c r="H305" s="386" t="s">
        <v>639</v>
      </c>
      <c r="I305" s="390" t="s">
        <v>749</v>
      </c>
      <c r="J305" s="387" t="s">
        <v>621</v>
      </c>
      <c r="K305" s="387">
        <v>0</v>
      </c>
      <c r="L305" s="387" t="s">
        <v>1113</v>
      </c>
      <c r="M305" s="387" t="s">
        <v>1114</v>
      </c>
      <c r="N305" s="387"/>
      <c r="O305" s="387" t="s">
        <v>227</v>
      </c>
      <c r="P305" s="391"/>
      <c r="Q305" s="387" t="s">
        <v>696</v>
      </c>
      <c r="R305" s="393" t="s">
        <v>793</v>
      </c>
      <c r="S305" s="386" t="s">
        <v>699</v>
      </c>
      <c r="T305" s="386" t="s">
        <v>636</v>
      </c>
      <c r="U305" s="386"/>
      <c r="V305" s="386"/>
      <c r="W305" s="392" t="s">
        <v>648</v>
      </c>
      <c r="X305" s="386"/>
      <c r="Y305" s="393">
        <v>37351</v>
      </c>
      <c r="Z305" s="393">
        <v>37716</v>
      </c>
      <c r="AA305" s="394">
        <f t="shared" ca="1" si="20"/>
        <v>17.166666666666668</v>
      </c>
      <c r="AB305" s="395" t="e">
        <v>#REF!</v>
      </c>
      <c r="AC305" s="396"/>
    </row>
    <row r="306" spans="1:29" ht="15.75" hidden="1" customHeight="1" x14ac:dyDescent="0.25">
      <c r="A306" s="386">
        <f>+SUBTOTAL(3,$C$6:C306)</f>
        <v>0</v>
      </c>
      <c r="B306" s="387" t="s">
        <v>1324</v>
      </c>
      <c r="C306" s="387" t="s">
        <v>1319</v>
      </c>
      <c r="D306" s="390" t="s">
        <v>1118</v>
      </c>
      <c r="E306" s="388" t="s">
        <v>206</v>
      </c>
      <c r="F306" s="387">
        <f t="shared" si="19"/>
        <v>1966</v>
      </c>
      <c r="G306" s="389">
        <v>24328</v>
      </c>
      <c r="H306" s="386" t="s">
        <v>630</v>
      </c>
      <c r="I306" s="390" t="s">
        <v>2660</v>
      </c>
      <c r="J306" s="387" t="s">
        <v>623</v>
      </c>
      <c r="K306" s="387">
        <v>0</v>
      </c>
      <c r="L306" s="387" t="s">
        <v>999</v>
      </c>
      <c r="M306" s="387" t="s">
        <v>999</v>
      </c>
      <c r="N306" s="387"/>
      <c r="O306" s="387" t="s">
        <v>1209</v>
      </c>
      <c r="P306" s="391"/>
      <c r="Q306" s="387" t="s">
        <v>804</v>
      </c>
      <c r="R306" s="393" t="s">
        <v>1009</v>
      </c>
      <c r="S306" s="386" t="s">
        <v>699</v>
      </c>
      <c r="T306" s="386"/>
      <c r="U306" s="386" t="s">
        <v>633</v>
      </c>
      <c r="V306" s="386"/>
      <c r="W306" s="386" t="s">
        <v>943</v>
      </c>
      <c r="X306" s="386" t="s">
        <v>635</v>
      </c>
      <c r="Y306" s="393">
        <v>37410</v>
      </c>
      <c r="Z306" s="393">
        <v>37775</v>
      </c>
      <c r="AA306" s="394">
        <f t="shared" ca="1" si="20"/>
        <v>3.4166666666666665</v>
      </c>
      <c r="AB306" s="395" t="e">
        <v>#REF!</v>
      </c>
      <c r="AC306" s="396"/>
    </row>
    <row r="307" spans="1:29" ht="15.75" hidden="1" customHeight="1" x14ac:dyDescent="0.25">
      <c r="A307" s="386">
        <f>+SUBTOTAL(3,$C$6:C307)</f>
        <v>0</v>
      </c>
      <c r="B307" s="387" t="s">
        <v>1325</v>
      </c>
      <c r="C307" s="387" t="s">
        <v>1319</v>
      </c>
      <c r="D307" s="387" t="s">
        <v>1326</v>
      </c>
      <c r="E307" s="386" t="s">
        <v>206</v>
      </c>
      <c r="F307" s="387">
        <f t="shared" si="19"/>
        <v>1978</v>
      </c>
      <c r="G307" s="389">
        <v>28680</v>
      </c>
      <c r="H307" s="386" t="s">
        <v>639</v>
      </c>
      <c r="I307" s="390" t="s">
        <v>749</v>
      </c>
      <c r="J307" s="387" t="s">
        <v>623</v>
      </c>
      <c r="K307" s="387">
        <v>0</v>
      </c>
      <c r="L307" s="387" t="s">
        <v>1259</v>
      </c>
      <c r="M307" s="387" t="s">
        <v>1259</v>
      </c>
      <c r="N307" s="387"/>
      <c r="O307" s="387" t="s">
        <v>986</v>
      </c>
      <c r="P307" s="391"/>
      <c r="Q307" s="387"/>
      <c r="R307" s="386" t="s">
        <v>908</v>
      </c>
      <c r="S307" s="386"/>
      <c r="T307" s="386" t="s">
        <v>636</v>
      </c>
      <c r="U307" s="386"/>
      <c r="V307" s="386"/>
      <c r="W307" s="392" t="s">
        <v>655</v>
      </c>
      <c r="X307" s="386" t="s">
        <v>635</v>
      </c>
      <c r="Y307" s="393">
        <v>40857</v>
      </c>
      <c r="Z307" s="393">
        <v>41223</v>
      </c>
      <c r="AA307" s="394">
        <f t="shared" ca="1" si="20"/>
        <v>15.333333333333334</v>
      </c>
      <c r="AB307" s="395" t="e">
        <v>#REF!</v>
      </c>
      <c r="AC307" s="396"/>
    </row>
    <row r="308" spans="1:29" ht="15.75" hidden="1" customHeight="1" x14ac:dyDescent="0.25">
      <c r="A308" s="386">
        <f>+SUBTOTAL(3,$C$6:C308)</f>
        <v>0</v>
      </c>
      <c r="B308" s="387" t="s">
        <v>1327</v>
      </c>
      <c r="C308" s="387" t="s">
        <v>1319</v>
      </c>
      <c r="D308" s="387" t="s">
        <v>1236</v>
      </c>
      <c r="E308" s="388" t="s">
        <v>207</v>
      </c>
      <c r="F308" s="387">
        <f t="shared" si="19"/>
        <v>1978</v>
      </c>
      <c r="G308" s="389">
        <v>28611</v>
      </c>
      <c r="H308" s="386" t="s">
        <v>645</v>
      </c>
      <c r="I308" s="390" t="s">
        <v>976</v>
      </c>
      <c r="J308" s="387" t="s">
        <v>621</v>
      </c>
      <c r="K308" s="387">
        <v>0</v>
      </c>
      <c r="L308" s="387" t="s">
        <v>967</v>
      </c>
      <c r="M308" s="387" t="s">
        <v>971</v>
      </c>
      <c r="N308" s="387"/>
      <c r="O308" s="387" t="s">
        <v>227</v>
      </c>
      <c r="P308" s="391"/>
      <c r="Q308" s="387"/>
      <c r="R308" s="386"/>
      <c r="S308" s="386"/>
      <c r="T308" s="386"/>
      <c r="U308" s="386"/>
      <c r="V308" s="386"/>
      <c r="W308" s="392" t="s">
        <v>655</v>
      </c>
      <c r="X308" s="386" t="s">
        <v>635</v>
      </c>
      <c r="Y308" s="393">
        <v>42046</v>
      </c>
      <c r="Z308" s="393">
        <v>42411</v>
      </c>
      <c r="AA308" s="394">
        <f t="shared" ca="1" si="20"/>
        <v>10.166666666666666</v>
      </c>
      <c r="AB308" s="395" t="e">
        <v>#REF!</v>
      </c>
      <c r="AC308" s="396"/>
    </row>
    <row r="309" spans="1:29" ht="15.75" hidden="1" customHeight="1" x14ac:dyDescent="0.25">
      <c r="A309" s="386">
        <f>+SUBTOTAL(3,$C$6:C309)</f>
        <v>0</v>
      </c>
      <c r="B309" s="387" t="s">
        <v>1328</v>
      </c>
      <c r="C309" s="387" t="s">
        <v>1319</v>
      </c>
      <c r="D309" s="387"/>
      <c r="E309" s="386" t="s">
        <v>206</v>
      </c>
      <c r="F309" s="387">
        <f t="shared" si="19"/>
        <v>1984</v>
      </c>
      <c r="G309" s="389">
        <v>30794</v>
      </c>
      <c r="H309" s="386" t="s">
        <v>645</v>
      </c>
      <c r="I309" s="390" t="s">
        <v>976</v>
      </c>
      <c r="J309" s="387" t="s">
        <v>621</v>
      </c>
      <c r="K309" s="387">
        <v>0</v>
      </c>
      <c r="L309" s="387" t="s">
        <v>1071</v>
      </c>
      <c r="M309" s="387" t="s">
        <v>1193</v>
      </c>
      <c r="N309" s="387"/>
      <c r="O309" s="387" t="s">
        <v>227</v>
      </c>
      <c r="P309" s="391"/>
      <c r="Q309" s="387"/>
      <c r="R309" s="393" t="s">
        <v>1329</v>
      </c>
      <c r="S309" s="386" t="s">
        <v>1091</v>
      </c>
      <c r="T309" s="386"/>
      <c r="U309" s="386"/>
      <c r="V309" s="386"/>
      <c r="W309" s="392" t="s">
        <v>655</v>
      </c>
      <c r="X309" s="386"/>
      <c r="Y309" s="393">
        <v>40016</v>
      </c>
      <c r="Z309" s="393">
        <v>40381</v>
      </c>
      <c r="AA309" s="394">
        <f t="shared" ca="1" si="20"/>
        <v>21.083333333333332</v>
      </c>
      <c r="AB309" s="395" t="e">
        <v>#REF!</v>
      </c>
      <c r="AC309" s="396"/>
    </row>
    <row r="310" spans="1:29" ht="15.75" hidden="1" customHeight="1" x14ac:dyDescent="0.25">
      <c r="A310" s="386">
        <f>+SUBTOTAL(3,$C$6:C310)</f>
        <v>0</v>
      </c>
      <c r="B310" s="387" t="s">
        <v>1330</v>
      </c>
      <c r="C310" s="387" t="s">
        <v>1319</v>
      </c>
      <c r="D310" s="387"/>
      <c r="E310" s="388" t="s">
        <v>206</v>
      </c>
      <c r="F310" s="387">
        <f t="shared" si="19"/>
        <v>1972</v>
      </c>
      <c r="G310" s="389">
        <v>26415</v>
      </c>
      <c r="H310" s="386" t="s">
        <v>1165</v>
      </c>
      <c r="I310" s="390" t="s">
        <v>1166</v>
      </c>
      <c r="J310" s="387" t="s">
        <v>621</v>
      </c>
      <c r="K310" s="387">
        <v>0</v>
      </c>
      <c r="L310" s="387" t="s">
        <v>1196</v>
      </c>
      <c r="M310" s="387" t="s">
        <v>1196</v>
      </c>
      <c r="N310" s="387"/>
      <c r="O310" s="387" t="s">
        <v>986</v>
      </c>
      <c r="P310" s="391"/>
      <c r="Q310" s="387"/>
      <c r="R310" s="386"/>
      <c r="S310" s="386"/>
      <c r="T310" s="386"/>
      <c r="U310" s="386"/>
      <c r="V310" s="386" t="s">
        <v>1167</v>
      </c>
      <c r="W310" s="386">
        <v>0</v>
      </c>
      <c r="X310" s="386" t="s">
        <v>635</v>
      </c>
      <c r="Y310" s="393">
        <v>40857</v>
      </c>
      <c r="Z310" s="393">
        <v>41223</v>
      </c>
      <c r="AA310" s="394">
        <f t="shared" ca="1" si="20"/>
        <v>9.0833333333333339</v>
      </c>
      <c r="AB310" s="395" t="e">
        <v>#REF!</v>
      </c>
      <c r="AC310" s="396"/>
    </row>
    <row r="311" spans="1:29" ht="15.75" hidden="1" customHeight="1" x14ac:dyDescent="0.25">
      <c r="A311" s="386">
        <f>+SUBTOTAL(3,$C$6:C311)</f>
        <v>0</v>
      </c>
      <c r="B311" s="406" t="s">
        <v>1331</v>
      </c>
      <c r="C311" s="406" t="s">
        <v>1319</v>
      </c>
      <c r="D311" s="406"/>
      <c r="E311" s="407" t="s">
        <v>206</v>
      </c>
      <c r="F311" s="387">
        <f>+YEAR(G311)</f>
        <v>1990</v>
      </c>
      <c r="G311" s="408">
        <v>33201</v>
      </c>
      <c r="H311" s="407" t="s">
        <v>645</v>
      </c>
      <c r="I311" s="409" t="s">
        <v>976</v>
      </c>
      <c r="J311" s="406" t="s">
        <v>237</v>
      </c>
      <c r="K311" s="406"/>
      <c r="L311" s="397" t="s">
        <v>1332</v>
      </c>
      <c r="M311" s="387"/>
      <c r="N311" s="387"/>
      <c r="O311" s="387"/>
      <c r="P311" s="391"/>
      <c r="Q311" s="387"/>
      <c r="R311" s="410"/>
      <c r="S311" s="410"/>
      <c r="T311" s="410"/>
      <c r="U311" s="410"/>
      <c r="V311" s="410"/>
      <c r="W311" s="410"/>
      <c r="X311" s="410"/>
      <c r="Y311" s="410"/>
      <c r="Z311" s="410"/>
      <c r="AA311" s="411"/>
      <c r="AB311" s="395" t="e">
        <v>#REF!</v>
      </c>
      <c r="AC311" s="396"/>
    </row>
    <row r="312" spans="1:29" ht="15.75" hidden="1" customHeight="1" x14ac:dyDescent="0.25">
      <c r="A312" s="386">
        <f>+SUBTOTAL(3,$C$6:C312)</f>
        <v>0</v>
      </c>
      <c r="B312" s="387" t="s">
        <v>1333</v>
      </c>
      <c r="C312" s="387" t="s">
        <v>1334</v>
      </c>
      <c r="D312" s="387" t="s">
        <v>1055</v>
      </c>
      <c r="E312" s="388" t="s">
        <v>206</v>
      </c>
      <c r="F312" s="387">
        <f t="shared" ref="F312:F365" si="21">YEAR(G312)</f>
        <v>1989</v>
      </c>
      <c r="G312" s="389">
        <v>32789</v>
      </c>
      <c r="H312" s="386" t="s">
        <v>645</v>
      </c>
      <c r="I312" s="390" t="s">
        <v>976</v>
      </c>
      <c r="J312" s="387" t="s">
        <v>237</v>
      </c>
      <c r="K312" s="387">
        <v>0</v>
      </c>
      <c r="L312" s="387" t="s">
        <v>989</v>
      </c>
      <c r="M312" s="387">
        <v>0</v>
      </c>
      <c r="N312" s="387"/>
      <c r="O312" s="387">
        <v>0</v>
      </c>
      <c r="P312" s="391"/>
      <c r="Q312" s="387"/>
      <c r="R312" s="393" t="s">
        <v>1049</v>
      </c>
      <c r="S312" s="386"/>
      <c r="T312" s="386"/>
      <c r="U312" s="386"/>
      <c r="V312" s="386" t="s">
        <v>651</v>
      </c>
      <c r="W312" s="392" t="s">
        <v>826</v>
      </c>
      <c r="X312" s="386"/>
      <c r="Y312" s="393"/>
      <c r="Z312" s="393"/>
      <c r="AA312" s="394">
        <f t="shared" ref="AA312:AA375" ca="1" si="22">IF(E312="nữ",660-DATEDIF(G312,TODAY(),"m"),720-DATEDIF(G312,TODAY(),"m"))/12</f>
        <v>26.583333333333332</v>
      </c>
      <c r="AB312" s="395" t="e">
        <v>#REF!</v>
      </c>
      <c r="AC312" s="396"/>
    </row>
    <row r="313" spans="1:29" ht="15.75" hidden="1" customHeight="1" x14ac:dyDescent="0.25">
      <c r="A313" s="386">
        <f>+SUBTOTAL(3,$C$6:C313)</f>
        <v>0</v>
      </c>
      <c r="B313" s="387" t="s">
        <v>1335</v>
      </c>
      <c r="C313" s="387" t="s">
        <v>1334</v>
      </c>
      <c r="D313" s="387" t="s">
        <v>1055</v>
      </c>
      <c r="E313" s="388" t="s">
        <v>206</v>
      </c>
      <c r="F313" s="387">
        <f t="shared" si="21"/>
        <v>1963</v>
      </c>
      <c r="G313" s="389">
        <v>23118</v>
      </c>
      <c r="H313" s="386" t="s">
        <v>671</v>
      </c>
      <c r="I313" s="390" t="s">
        <v>2996</v>
      </c>
      <c r="J313" s="387" t="s">
        <v>672</v>
      </c>
      <c r="K313" s="387">
        <v>0</v>
      </c>
      <c r="L313" s="397">
        <v>0</v>
      </c>
      <c r="M313" s="387">
        <v>0</v>
      </c>
      <c r="N313" s="387"/>
      <c r="O313" s="387">
        <v>0</v>
      </c>
      <c r="P313" s="391"/>
      <c r="Q313" s="387"/>
      <c r="R313" s="386"/>
      <c r="S313" s="386"/>
      <c r="T313" s="386"/>
      <c r="U313" s="386"/>
      <c r="V313" s="386"/>
      <c r="W313" s="386">
        <v>0</v>
      </c>
      <c r="X313" s="386"/>
      <c r="Y313" s="393"/>
      <c r="Z313" s="393"/>
      <c r="AA313" s="394">
        <f t="shared" ca="1" si="22"/>
        <v>8.3333333333333329E-2</v>
      </c>
      <c r="AB313" s="395" t="e">
        <v>#REF!</v>
      </c>
      <c r="AC313" s="396"/>
    </row>
    <row r="314" spans="1:29" ht="15.75" hidden="1" customHeight="1" x14ac:dyDescent="0.25">
      <c r="A314" s="386">
        <f>+SUBTOTAL(3,$C$6:C314)</f>
        <v>0</v>
      </c>
      <c r="B314" s="387" t="s">
        <v>1336</v>
      </c>
      <c r="C314" s="387" t="s">
        <v>1334</v>
      </c>
      <c r="D314" s="387" t="s">
        <v>1055</v>
      </c>
      <c r="E314" s="386" t="s">
        <v>207</v>
      </c>
      <c r="F314" s="387">
        <f t="shared" si="21"/>
        <v>1987</v>
      </c>
      <c r="G314" s="389">
        <v>32066</v>
      </c>
      <c r="H314" s="386" t="s">
        <v>645</v>
      </c>
      <c r="I314" s="390" t="s">
        <v>976</v>
      </c>
      <c r="J314" s="387" t="s">
        <v>237</v>
      </c>
      <c r="K314" s="387">
        <v>0</v>
      </c>
      <c r="L314" s="387" t="s">
        <v>678</v>
      </c>
      <c r="M314" s="387">
        <v>0</v>
      </c>
      <c r="N314" s="387"/>
      <c r="O314" s="387">
        <v>0</v>
      </c>
      <c r="P314" s="391"/>
      <c r="Q314" s="387"/>
      <c r="R314" s="386"/>
      <c r="S314" s="386"/>
      <c r="T314" s="386"/>
      <c r="U314" s="386"/>
      <c r="V314" s="386"/>
      <c r="W314" s="392" t="s">
        <v>826</v>
      </c>
      <c r="X314" s="386"/>
      <c r="Y314" s="393"/>
      <c r="Z314" s="393"/>
      <c r="AA314" s="394">
        <f t="shared" ca="1" si="22"/>
        <v>19.583333333333332</v>
      </c>
      <c r="AB314" s="395" t="e">
        <v>#REF!</v>
      </c>
      <c r="AC314" s="396"/>
    </row>
    <row r="315" spans="1:29" ht="15.75" hidden="1" customHeight="1" x14ac:dyDescent="0.25">
      <c r="A315" s="386">
        <f>+SUBTOTAL(3,$C$6:C315)</f>
        <v>0</v>
      </c>
      <c r="B315" s="387" t="s">
        <v>1337</v>
      </c>
      <c r="C315" s="387" t="s">
        <v>1334</v>
      </c>
      <c r="D315" s="387"/>
      <c r="E315" s="388" t="s">
        <v>207</v>
      </c>
      <c r="F315" s="387">
        <f t="shared" si="21"/>
        <v>1990</v>
      </c>
      <c r="G315" s="389">
        <v>33066</v>
      </c>
      <c r="H315" s="386" t="s">
        <v>645</v>
      </c>
      <c r="I315" s="390" t="s">
        <v>976</v>
      </c>
      <c r="J315" s="387" t="s">
        <v>237</v>
      </c>
      <c r="K315" s="387"/>
      <c r="L315" s="387" t="s">
        <v>1028</v>
      </c>
      <c r="M315" s="387">
        <v>0</v>
      </c>
      <c r="N315" s="387"/>
      <c r="O315" s="387">
        <v>0</v>
      </c>
      <c r="P315" s="391"/>
      <c r="Q315" s="387"/>
      <c r="R315" s="393" t="s">
        <v>669</v>
      </c>
      <c r="S315" s="386" t="s">
        <v>746</v>
      </c>
      <c r="T315" s="386"/>
      <c r="U315" s="386"/>
      <c r="V315" s="386" t="s">
        <v>651</v>
      </c>
      <c r="W315" s="386">
        <v>0</v>
      </c>
      <c r="X315" s="386"/>
      <c r="Y315" s="393">
        <v>41090</v>
      </c>
      <c r="Z315" s="393">
        <v>41455</v>
      </c>
      <c r="AA315" s="394">
        <f t="shared" ca="1" si="22"/>
        <v>22.333333333333332</v>
      </c>
      <c r="AB315" s="395" t="e">
        <v>#REF!</v>
      </c>
      <c r="AC315" s="396"/>
    </row>
    <row r="316" spans="1:29" ht="15.75" hidden="1" customHeight="1" x14ac:dyDescent="0.25">
      <c r="A316" s="386">
        <f>+SUBTOTAL(3,$C$6:C316)</f>
        <v>0</v>
      </c>
      <c r="B316" s="387" t="s">
        <v>1338</v>
      </c>
      <c r="C316" s="387" t="s">
        <v>1334</v>
      </c>
      <c r="D316" s="387"/>
      <c r="E316" s="386" t="s">
        <v>206</v>
      </c>
      <c r="F316" s="387">
        <f t="shared" si="21"/>
        <v>1965</v>
      </c>
      <c r="G316" s="389">
        <v>23961</v>
      </c>
      <c r="H316" s="386" t="s">
        <v>645</v>
      </c>
      <c r="I316" s="390" t="s">
        <v>976</v>
      </c>
      <c r="J316" s="387" t="s">
        <v>237</v>
      </c>
      <c r="K316" s="387">
        <v>0</v>
      </c>
      <c r="L316" s="387" t="s">
        <v>1105</v>
      </c>
      <c r="M316" s="387">
        <v>0</v>
      </c>
      <c r="N316" s="387"/>
      <c r="O316" s="387" t="s">
        <v>227</v>
      </c>
      <c r="P316" s="391"/>
      <c r="Q316" s="387"/>
      <c r="R316" s="386"/>
      <c r="S316" s="386"/>
      <c r="T316" s="386"/>
      <c r="U316" s="386"/>
      <c r="V316" s="386"/>
      <c r="W316" s="386">
        <v>0</v>
      </c>
      <c r="X316" s="386" t="s">
        <v>635</v>
      </c>
      <c r="Y316" s="393">
        <v>39099</v>
      </c>
      <c r="Z316" s="393">
        <v>39464</v>
      </c>
      <c r="AA316" s="394">
        <f t="shared" ca="1" si="22"/>
        <v>2.4166666666666665</v>
      </c>
      <c r="AB316" s="395" t="e">
        <v>#REF!</v>
      </c>
      <c r="AC316" s="396"/>
    </row>
    <row r="317" spans="1:29" ht="15.75" hidden="1" customHeight="1" x14ac:dyDescent="0.25">
      <c r="A317" s="386">
        <f>+SUBTOTAL(3,$C$6:C317)</f>
        <v>0</v>
      </c>
      <c r="B317" s="387" t="s">
        <v>1339</v>
      </c>
      <c r="C317" s="387" t="s">
        <v>1334</v>
      </c>
      <c r="D317" s="387"/>
      <c r="E317" s="386" t="s">
        <v>207</v>
      </c>
      <c r="F317" s="387">
        <f t="shared" si="21"/>
        <v>1988</v>
      </c>
      <c r="G317" s="389">
        <v>32323</v>
      </c>
      <c r="H317" s="386" t="s">
        <v>645</v>
      </c>
      <c r="I317" s="390" t="s">
        <v>976</v>
      </c>
      <c r="J317" s="387" t="s">
        <v>621</v>
      </c>
      <c r="K317" s="387">
        <v>0</v>
      </c>
      <c r="L317" s="387" t="s">
        <v>1340</v>
      </c>
      <c r="M317" s="387" t="s">
        <v>1341</v>
      </c>
      <c r="N317" s="387"/>
      <c r="O317" s="387">
        <v>0</v>
      </c>
      <c r="P317" s="391"/>
      <c r="Q317" s="387"/>
      <c r="R317" s="393" t="s">
        <v>669</v>
      </c>
      <c r="S317" s="386"/>
      <c r="T317" s="386"/>
      <c r="U317" s="386"/>
      <c r="V317" s="386" t="s">
        <v>659</v>
      </c>
      <c r="W317" s="392" t="s">
        <v>655</v>
      </c>
      <c r="X317" s="386"/>
      <c r="Y317" s="393"/>
      <c r="Z317" s="393"/>
      <c r="AA317" s="394">
        <f t="shared" ca="1" si="22"/>
        <v>20.25</v>
      </c>
      <c r="AB317" s="395" t="e">
        <v>#REF!</v>
      </c>
      <c r="AC317" s="396"/>
    </row>
    <row r="318" spans="1:29" ht="15.75" hidden="1" customHeight="1" x14ac:dyDescent="0.25">
      <c r="A318" s="386">
        <f>+SUBTOTAL(3,$C$6:C318)</f>
        <v>0</v>
      </c>
      <c r="B318" s="387" t="s">
        <v>1342</v>
      </c>
      <c r="C318" s="387" t="s">
        <v>1334</v>
      </c>
      <c r="D318" s="387"/>
      <c r="E318" s="388" t="s">
        <v>207</v>
      </c>
      <c r="F318" s="387">
        <f t="shared" si="21"/>
        <v>1992</v>
      </c>
      <c r="G318" s="389">
        <v>33906</v>
      </c>
      <c r="H318" s="386" t="s">
        <v>645</v>
      </c>
      <c r="I318" s="390" t="s">
        <v>976</v>
      </c>
      <c r="J318" s="387" t="s">
        <v>237</v>
      </c>
      <c r="K318" s="387">
        <v>0</v>
      </c>
      <c r="L318" s="387" t="s">
        <v>1053</v>
      </c>
      <c r="M318" s="387">
        <v>0</v>
      </c>
      <c r="N318" s="387"/>
      <c r="O318" s="387" t="s">
        <v>227</v>
      </c>
      <c r="P318" s="391"/>
      <c r="Q318" s="387"/>
      <c r="R318" s="393" t="s">
        <v>669</v>
      </c>
      <c r="S318" s="386"/>
      <c r="T318" s="386"/>
      <c r="U318" s="386"/>
      <c r="V318" s="386" t="s">
        <v>651</v>
      </c>
      <c r="W318" s="386">
        <v>0</v>
      </c>
      <c r="X318" s="386"/>
      <c r="Y318" s="393"/>
      <c r="Z318" s="393"/>
      <c r="AA318" s="394">
        <f t="shared" ca="1" si="22"/>
        <v>24.583333333333332</v>
      </c>
      <c r="AB318" s="395" t="e">
        <v>#REF!</v>
      </c>
      <c r="AC318" s="396"/>
    </row>
    <row r="319" spans="1:29" ht="15.75" hidden="1" customHeight="1" x14ac:dyDescent="0.25">
      <c r="A319" s="386">
        <f>+SUBTOTAL(3,$C$6:C319)</f>
        <v>0</v>
      </c>
      <c r="B319" s="387" t="s">
        <v>1343</v>
      </c>
      <c r="C319" s="387" t="s">
        <v>1334</v>
      </c>
      <c r="D319" s="387"/>
      <c r="E319" s="386" t="s">
        <v>207</v>
      </c>
      <c r="F319" s="387">
        <f t="shared" si="21"/>
        <v>1976</v>
      </c>
      <c r="G319" s="389">
        <v>27886</v>
      </c>
      <c r="H319" s="386" t="s">
        <v>645</v>
      </c>
      <c r="I319" s="390" t="s">
        <v>976</v>
      </c>
      <c r="J319" s="387" t="s">
        <v>237</v>
      </c>
      <c r="K319" s="387">
        <v>0</v>
      </c>
      <c r="L319" s="387" t="s">
        <v>964</v>
      </c>
      <c r="M319" s="387">
        <v>0</v>
      </c>
      <c r="N319" s="387"/>
      <c r="O319" s="387" t="s">
        <v>227</v>
      </c>
      <c r="P319" s="391"/>
      <c r="Q319" s="387"/>
      <c r="R319" s="386"/>
      <c r="S319" s="386"/>
      <c r="T319" s="386"/>
      <c r="U319" s="386"/>
      <c r="V319" s="386"/>
      <c r="W319" s="392" t="s">
        <v>648</v>
      </c>
      <c r="X319" s="386"/>
      <c r="Y319" s="393">
        <v>36434</v>
      </c>
      <c r="Z319" s="393">
        <v>36800</v>
      </c>
      <c r="AA319" s="394">
        <f t="shared" ca="1" si="22"/>
        <v>8.1666666666666661</v>
      </c>
      <c r="AB319" s="395" t="e">
        <v>#REF!</v>
      </c>
      <c r="AC319" s="396"/>
    </row>
    <row r="320" spans="1:29" ht="15.75" hidden="1" customHeight="1" x14ac:dyDescent="0.25">
      <c r="A320" s="386">
        <f>+SUBTOTAL(3,$C$6:C320)</f>
        <v>0</v>
      </c>
      <c r="B320" s="387" t="s">
        <v>1344</v>
      </c>
      <c r="C320" s="387" t="s">
        <v>1334</v>
      </c>
      <c r="D320" s="387"/>
      <c r="E320" s="386" t="s">
        <v>207</v>
      </c>
      <c r="F320" s="387">
        <f t="shared" si="21"/>
        <v>1983</v>
      </c>
      <c r="G320" s="389">
        <v>30621</v>
      </c>
      <c r="H320" s="386" t="s">
        <v>645</v>
      </c>
      <c r="I320" s="390" t="s">
        <v>976</v>
      </c>
      <c r="J320" s="387" t="s">
        <v>237</v>
      </c>
      <c r="K320" s="387">
        <v>0</v>
      </c>
      <c r="L320" s="387" t="s">
        <v>1345</v>
      </c>
      <c r="M320" s="387">
        <v>0</v>
      </c>
      <c r="N320" s="387"/>
      <c r="O320" s="387" t="s">
        <v>227</v>
      </c>
      <c r="P320" s="391"/>
      <c r="Q320" s="387"/>
      <c r="R320" s="386"/>
      <c r="S320" s="386"/>
      <c r="T320" s="386"/>
      <c r="U320" s="386"/>
      <c r="V320" s="386"/>
      <c r="W320" s="386" t="s">
        <v>636</v>
      </c>
      <c r="X320" s="386"/>
      <c r="Y320" s="393">
        <v>42618</v>
      </c>
      <c r="Z320" s="393">
        <v>42983</v>
      </c>
      <c r="AA320" s="394">
        <f t="shared" ca="1" si="22"/>
        <v>15.666666666666666</v>
      </c>
      <c r="AB320" s="395" t="e">
        <v>#REF!</v>
      </c>
      <c r="AC320" s="396"/>
    </row>
    <row r="321" spans="1:29" ht="15.75" hidden="1" customHeight="1" x14ac:dyDescent="0.25">
      <c r="A321" s="386">
        <f>+SUBTOTAL(3,$C$6:C321)</f>
        <v>0</v>
      </c>
      <c r="B321" s="387" t="s">
        <v>1346</v>
      </c>
      <c r="C321" s="387" t="s">
        <v>1334</v>
      </c>
      <c r="D321" s="387"/>
      <c r="E321" s="388" t="s">
        <v>207</v>
      </c>
      <c r="F321" s="387">
        <f t="shared" si="21"/>
        <v>1986</v>
      </c>
      <c r="G321" s="389">
        <v>31675</v>
      </c>
      <c r="H321" s="386" t="s">
        <v>645</v>
      </c>
      <c r="I321" s="390" t="s">
        <v>976</v>
      </c>
      <c r="J321" s="387" t="s">
        <v>237</v>
      </c>
      <c r="K321" s="387">
        <v>0</v>
      </c>
      <c r="L321" s="387" t="s">
        <v>967</v>
      </c>
      <c r="M321" s="387">
        <v>0</v>
      </c>
      <c r="N321" s="387"/>
      <c r="O321" s="387" t="s">
        <v>227</v>
      </c>
      <c r="P321" s="391"/>
      <c r="Q321" s="387"/>
      <c r="R321" s="393" t="s">
        <v>669</v>
      </c>
      <c r="S321" s="386"/>
      <c r="T321" s="386"/>
      <c r="U321" s="386"/>
      <c r="V321" s="386" t="s">
        <v>651</v>
      </c>
      <c r="W321" s="386" t="s">
        <v>689</v>
      </c>
      <c r="X321" s="386"/>
      <c r="Y321" s="393">
        <v>43165</v>
      </c>
      <c r="Z321" s="393">
        <v>43530</v>
      </c>
      <c r="AA321" s="394">
        <f t="shared" ca="1" si="22"/>
        <v>18.5</v>
      </c>
      <c r="AB321" s="395" t="e">
        <v>#REF!</v>
      </c>
      <c r="AC321" s="396"/>
    </row>
    <row r="322" spans="1:29" ht="15.75" hidden="1" customHeight="1" x14ac:dyDescent="0.25">
      <c r="A322" s="386">
        <f>+SUBTOTAL(3,$C$6:C322)</f>
        <v>0</v>
      </c>
      <c r="B322" s="387" t="s">
        <v>1347</v>
      </c>
      <c r="C322" s="387" t="s">
        <v>1334</v>
      </c>
      <c r="D322" s="387"/>
      <c r="E322" s="386" t="s">
        <v>207</v>
      </c>
      <c r="F322" s="387">
        <f t="shared" si="21"/>
        <v>1978</v>
      </c>
      <c r="G322" s="389">
        <v>28576</v>
      </c>
      <c r="H322" s="386" t="s">
        <v>645</v>
      </c>
      <c r="I322" s="390" t="s">
        <v>976</v>
      </c>
      <c r="J322" s="387" t="s">
        <v>621</v>
      </c>
      <c r="K322" s="387">
        <v>0</v>
      </c>
      <c r="L322" s="387" t="s">
        <v>967</v>
      </c>
      <c r="M322" s="387" t="s">
        <v>1348</v>
      </c>
      <c r="N322" s="387"/>
      <c r="O322" s="387" t="s">
        <v>227</v>
      </c>
      <c r="P322" s="391"/>
      <c r="Q322" s="387"/>
      <c r="R322" s="386"/>
      <c r="S322" s="386"/>
      <c r="T322" s="386"/>
      <c r="U322" s="386"/>
      <c r="V322" s="386"/>
      <c r="W322" s="386" t="s">
        <v>681</v>
      </c>
      <c r="X322" s="386"/>
      <c r="Y322" s="393"/>
      <c r="Z322" s="393"/>
      <c r="AA322" s="394">
        <f t="shared" ca="1" si="22"/>
        <v>10</v>
      </c>
      <c r="AB322" s="395" t="e">
        <v>#REF!</v>
      </c>
      <c r="AC322" s="396"/>
    </row>
    <row r="323" spans="1:29" ht="15.75" hidden="1" customHeight="1" x14ac:dyDescent="0.25">
      <c r="A323" s="386">
        <f>+SUBTOTAL(3,$C$6:C323)</f>
        <v>0</v>
      </c>
      <c r="B323" s="387" t="s">
        <v>1349</v>
      </c>
      <c r="C323" s="387" t="s">
        <v>1334</v>
      </c>
      <c r="D323" s="387"/>
      <c r="E323" s="388" t="s">
        <v>207</v>
      </c>
      <c r="F323" s="387">
        <f t="shared" si="21"/>
        <v>1984</v>
      </c>
      <c r="G323" s="389">
        <v>30902</v>
      </c>
      <c r="H323" s="386" t="s">
        <v>645</v>
      </c>
      <c r="I323" s="390" t="s">
        <v>976</v>
      </c>
      <c r="J323" s="387" t="s">
        <v>237</v>
      </c>
      <c r="K323" s="387">
        <v>0</v>
      </c>
      <c r="L323" s="387" t="s">
        <v>999</v>
      </c>
      <c r="M323" s="387">
        <v>0</v>
      </c>
      <c r="N323" s="387"/>
      <c r="O323" s="387" t="s">
        <v>227</v>
      </c>
      <c r="P323" s="391"/>
      <c r="Q323" s="387"/>
      <c r="R323" s="386"/>
      <c r="S323" s="386"/>
      <c r="T323" s="386"/>
      <c r="U323" s="386"/>
      <c r="V323" s="386" t="s">
        <v>651</v>
      </c>
      <c r="W323" s="386" t="s">
        <v>979</v>
      </c>
      <c r="X323" s="386" t="s">
        <v>710</v>
      </c>
      <c r="Y323" s="393">
        <v>42181</v>
      </c>
      <c r="Z323" s="393">
        <v>42547</v>
      </c>
      <c r="AA323" s="394">
        <f t="shared" ca="1" si="22"/>
        <v>16.416666666666668</v>
      </c>
      <c r="AB323" s="395" t="e">
        <v>#REF!</v>
      </c>
      <c r="AC323" s="396"/>
    </row>
    <row r="324" spans="1:29" ht="15.75" hidden="1" customHeight="1" x14ac:dyDescent="0.25">
      <c r="A324" s="386">
        <f>+SUBTOTAL(3,$C$6:C324)</f>
        <v>0</v>
      </c>
      <c r="B324" s="387" t="s">
        <v>1350</v>
      </c>
      <c r="C324" s="387" t="s">
        <v>1334</v>
      </c>
      <c r="D324" s="387"/>
      <c r="E324" s="388" t="s">
        <v>206</v>
      </c>
      <c r="F324" s="387">
        <f t="shared" si="21"/>
        <v>1968</v>
      </c>
      <c r="G324" s="389">
        <v>25052</v>
      </c>
      <c r="H324" s="386" t="s">
        <v>645</v>
      </c>
      <c r="I324" s="390" t="s">
        <v>976</v>
      </c>
      <c r="J324" s="387" t="s">
        <v>237</v>
      </c>
      <c r="K324" s="387">
        <v>0</v>
      </c>
      <c r="L324" s="387" t="s">
        <v>1080</v>
      </c>
      <c r="M324" s="387">
        <v>0</v>
      </c>
      <c r="N324" s="387"/>
      <c r="O324" s="387" t="s">
        <v>227</v>
      </c>
      <c r="P324" s="391"/>
      <c r="Q324" s="387"/>
      <c r="R324" s="386"/>
      <c r="S324" s="386"/>
      <c r="T324" s="386"/>
      <c r="U324" s="386"/>
      <c r="V324" s="386"/>
      <c r="W324" s="386">
        <v>0</v>
      </c>
      <c r="X324" s="386"/>
      <c r="Y324" s="393">
        <v>41291</v>
      </c>
      <c r="Z324" s="393">
        <v>41656</v>
      </c>
      <c r="AA324" s="394">
        <f t="shared" ca="1" si="22"/>
        <v>5.416666666666667</v>
      </c>
      <c r="AB324" s="395" t="e">
        <v>#REF!</v>
      </c>
      <c r="AC324" s="396"/>
    </row>
    <row r="325" spans="1:29" ht="15.75" hidden="1" customHeight="1" x14ac:dyDescent="0.25">
      <c r="A325" s="386">
        <f>+SUBTOTAL(3,$C$6:C325)</f>
        <v>0</v>
      </c>
      <c r="B325" s="387" t="s">
        <v>1351</v>
      </c>
      <c r="C325" s="387" t="s">
        <v>1334</v>
      </c>
      <c r="D325" s="387"/>
      <c r="E325" s="386" t="s">
        <v>207</v>
      </c>
      <c r="F325" s="387">
        <f t="shared" si="21"/>
        <v>1980</v>
      </c>
      <c r="G325" s="389">
        <v>29513</v>
      </c>
      <c r="H325" s="386" t="s">
        <v>645</v>
      </c>
      <c r="I325" s="390" t="s">
        <v>976</v>
      </c>
      <c r="J325" s="387" t="s">
        <v>621</v>
      </c>
      <c r="K325" s="387">
        <v>0</v>
      </c>
      <c r="L325" s="387" t="s">
        <v>954</v>
      </c>
      <c r="M325" s="387" t="s">
        <v>954</v>
      </c>
      <c r="N325" s="387"/>
      <c r="O325" s="387" t="s">
        <v>227</v>
      </c>
      <c r="P325" s="391"/>
      <c r="Q325" s="387"/>
      <c r="R325" s="393" t="s">
        <v>957</v>
      </c>
      <c r="S325" s="393" t="s">
        <v>1352</v>
      </c>
      <c r="T325" s="386"/>
      <c r="U325" s="386"/>
      <c r="V325" s="386"/>
      <c r="W325" s="392" t="s">
        <v>655</v>
      </c>
      <c r="X325" s="386" t="s">
        <v>635</v>
      </c>
      <c r="Y325" s="393">
        <v>41495</v>
      </c>
      <c r="Z325" s="393">
        <v>41860</v>
      </c>
      <c r="AA325" s="394">
        <f t="shared" ca="1" si="22"/>
        <v>12.583333333333334</v>
      </c>
      <c r="AB325" s="395" t="e">
        <v>#REF!</v>
      </c>
      <c r="AC325" s="396"/>
    </row>
    <row r="326" spans="1:29" ht="15.75" hidden="1" customHeight="1" x14ac:dyDescent="0.25">
      <c r="A326" s="386">
        <f>+SUBTOTAL(3,$C$6:C326)</f>
        <v>0</v>
      </c>
      <c r="B326" s="387" t="s">
        <v>1353</v>
      </c>
      <c r="C326" s="387" t="s">
        <v>1334</v>
      </c>
      <c r="D326" s="387"/>
      <c r="E326" s="388" t="s">
        <v>207</v>
      </c>
      <c r="F326" s="387">
        <f t="shared" si="21"/>
        <v>1989</v>
      </c>
      <c r="G326" s="389">
        <v>32600</v>
      </c>
      <c r="H326" s="386" t="s">
        <v>645</v>
      </c>
      <c r="I326" s="390" t="s">
        <v>976</v>
      </c>
      <c r="J326" s="387" t="s">
        <v>621</v>
      </c>
      <c r="K326" s="387">
        <v>0</v>
      </c>
      <c r="L326" s="387" t="s">
        <v>678</v>
      </c>
      <c r="M326" s="387" t="s">
        <v>1012</v>
      </c>
      <c r="N326" s="387"/>
      <c r="O326" s="387" t="s">
        <v>227</v>
      </c>
      <c r="P326" s="391"/>
      <c r="Q326" s="387"/>
      <c r="R326" s="393" t="s">
        <v>669</v>
      </c>
      <c r="S326" s="386"/>
      <c r="T326" s="386"/>
      <c r="U326" s="386"/>
      <c r="V326" s="386" t="s">
        <v>651</v>
      </c>
      <c r="W326" s="392" t="s">
        <v>655</v>
      </c>
      <c r="X326" s="386"/>
      <c r="Y326" s="393"/>
      <c r="Z326" s="393"/>
      <c r="AA326" s="394">
        <f t="shared" ca="1" si="22"/>
        <v>21.083333333333332</v>
      </c>
      <c r="AB326" s="395" t="e">
        <v>#REF!</v>
      </c>
      <c r="AC326" s="396"/>
    </row>
    <row r="327" spans="1:29" ht="15.75" hidden="1" customHeight="1" x14ac:dyDescent="0.25">
      <c r="A327" s="386">
        <f>+SUBTOTAL(3,$C$6:C327)</f>
        <v>0</v>
      </c>
      <c r="B327" s="387" t="s">
        <v>1354</v>
      </c>
      <c r="C327" s="387" t="s">
        <v>1334</v>
      </c>
      <c r="D327" s="387"/>
      <c r="E327" s="388" t="s">
        <v>206</v>
      </c>
      <c r="F327" s="387">
        <f t="shared" si="21"/>
        <v>1971</v>
      </c>
      <c r="G327" s="389">
        <v>25984</v>
      </c>
      <c r="H327" s="386" t="s">
        <v>645</v>
      </c>
      <c r="I327" s="390" t="s">
        <v>976</v>
      </c>
      <c r="J327" s="387" t="s">
        <v>237</v>
      </c>
      <c r="K327" s="387">
        <v>0</v>
      </c>
      <c r="L327" s="387" t="s">
        <v>1080</v>
      </c>
      <c r="M327" s="387">
        <v>0</v>
      </c>
      <c r="N327" s="387"/>
      <c r="O327" s="387" t="s">
        <v>227</v>
      </c>
      <c r="P327" s="391"/>
      <c r="Q327" s="387"/>
      <c r="R327" s="386" t="s">
        <v>685</v>
      </c>
      <c r="S327" s="386"/>
      <c r="T327" s="386" t="s">
        <v>636</v>
      </c>
      <c r="U327" s="386"/>
      <c r="V327" s="386"/>
      <c r="W327" s="386">
        <v>0</v>
      </c>
      <c r="X327" s="386" t="s">
        <v>635</v>
      </c>
      <c r="Y327" s="393">
        <v>38551</v>
      </c>
      <c r="Z327" s="393">
        <v>38916</v>
      </c>
      <c r="AA327" s="394">
        <f t="shared" ca="1" si="22"/>
        <v>7.916666666666667</v>
      </c>
      <c r="AB327" s="395" t="e">
        <v>#REF!</v>
      </c>
      <c r="AC327" s="396"/>
    </row>
    <row r="328" spans="1:29" ht="15.75" hidden="1" customHeight="1" x14ac:dyDescent="0.25">
      <c r="A328" s="386">
        <f>+SUBTOTAL(3,$C$6:C328)</f>
        <v>0</v>
      </c>
      <c r="B328" s="387" t="s">
        <v>1355</v>
      </c>
      <c r="C328" s="387" t="s">
        <v>1334</v>
      </c>
      <c r="D328" s="387"/>
      <c r="E328" s="386" t="s">
        <v>207</v>
      </c>
      <c r="F328" s="387">
        <f t="shared" si="21"/>
        <v>1969</v>
      </c>
      <c r="G328" s="389">
        <v>25521</v>
      </c>
      <c r="H328" s="386" t="s">
        <v>650</v>
      </c>
      <c r="I328" s="390" t="s">
        <v>2918</v>
      </c>
      <c r="J328" s="387" t="s">
        <v>237</v>
      </c>
      <c r="K328" s="387">
        <v>0</v>
      </c>
      <c r="L328" s="387" t="s">
        <v>744</v>
      </c>
      <c r="M328" s="387">
        <v>0</v>
      </c>
      <c r="N328" s="387"/>
      <c r="O328" s="387" t="s">
        <v>227</v>
      </c>
      <c r="P328" s="391"/>
      <c r="Q328" s="387"/>
      <c r="R328" s="386"/>
      <c r="S328" s="386"/>
      <c r="T328" s="386"/>
      <c r="U328" s="386"/>
      <c r="V328" s="386"/>
      <c r="W328" s="392" t="s">
        <v>648</v>
      </c>
      <c r="X328" s="386"/>
      <c r="Y328" s="393"/>
      <c r="Z328" s="393"/>
      <c r="AA328" s="394">
        <f t="shared" ca="1" si="22"/>
        <v>1.6666666666666667</v>
      </c>
      <c r="AB328" s="395" t="e">
        <v>#REF!</v>
      </c>
      <c r="AC328" s="396"/>
    </row>
    <row r="329" spans="1:29" ht="15.75" hidden="1" customHeight="1" x14ac:dyDescent="0.25">
      <c r="A329" s="386">
        <f>+SUBTOTAL(3,$C$6:C329)</f>
        <v>0</v>
      </c>
      <c r="B329" s="387" t="s">
        <v>1356</v>
      </c>
      <c r="C329" s="387" t="s">
        <v>1334</v>
      </c>
      <c r="D329" s="387"/>
      <c r="E329" s="386" t="s">
        <v>206</v>
      </c>
      <c r="F329" s="387">
        <f t="shared" si="21"/>
        <v>1982</v>
      </c>
      <c r="G329" s="389">
        <v>30113</v>
      </c>
      <c r="H329" s="386" t="s">
        <v>645</v>
      </c>
      <c r="I329" s="390" t="s">
        <v>976</v>
      </c>
      <c r="J329" s="387" t="s">
        <v>237</v>
      </c>
      <c r="K329" s="387">
        <v>0</v>
      </c>
      <c r="L329" s="387" t="s">
        <v>1071</v>
      </c>
      <c r="M329" s="387">
        <v>0</v>
      </c>
      <c r="N329" s="387"/>
      <c r="O329" s="387" t="s">
        <v>227</v>
      </c>
      <c r="P329" s="391"/>
      <c r="Q329" s="387"/>
      <c r="R329" s="393" t="s">
        <v>658</v>
      </c>
      <c r="S329" s="386" t="s">
        <v>1091</v>
      </c>
      <c r="T329" s="386"/>
      <c r="U329" s="386"/>
      <c r="V329" s="386" t="s">
        <v>651</v>
      </c>
      <c r="W329" s="392" t="s">
        <v>655</v>
      </c>
      <c r="X329" s="386"/>
      <c r="Y329" s="393"/>
      <c r="Z329" s="393"/>
      <c r="AA329" s="394">
        <f t="shared" ca="1" si="22"/>
        <v>19.25</v>
      </c>
      <c r="AB329" s="395" t="e">
        <v>#REF!</v>
      </c>
      <c r="AC329" s="396"/>
    </row>
    <row r="330" spans="1:29" ht="15.75" hidden="1" customHeight="1" x14ac:dyDescent="0.25">
      <c r="A330" s="386">
        <f>+SUBTOTAL(3,$C$6:C330)</f>
        <v>0</v>
      </c>
      <c r="B330" s="387" t="s">
        <v>1357</v>
      </c>
      <c r="C330" s="387" t="s">
        <v>1334</v>
      </c>
      <c r="D330" s="387"/>
      <c r="E330" s="388" t="s">
        <v>207</v>
      </c>
      <c r="F330" s="387">
        <f t="shared" si="21"/>
        <v>1975</v>
      </c>
      <c r="G330" s="389">
        <v>27627</v>
      </c>
      <c r="H330" s="386" t="s">
        <v>687</v>
      </c>
      <c r="I330" s="390" t="s">
        <v>2997</v>
      </c>
      <c r="J330" s="387" t="s">
        <v>1358</v>
      </c>
      <c r="K330" s="387">
        <v>0</v>
      </c>
      <c r="L330" s="397">
        <v>0</v>
      </c>
      <c r="M330" s="387">
        <v>0</v>
      </c>
      <c r="N330" s="387"/>
      <c r="O330" s="387">
        <v>0</v>
      </c>
      <c r="P330" s="391"/>
      <c r="Q330" s="387"/>
      <c r="R330" s="386"/>
      <c r="S330" s="386"/>
      <c r="T330" s="386"/>
      <c r="U330" s="386"/>
      <c r="V330" s="386"/>
      <c r="W330" s="386"/>
      <c r="X330" s="386"/>
      <c r="Y330" s="386"/>
      <c r="Z330" s="393"/>
      <c r="AA330" s="394">
        <f t="shared" ca="1" si="22"/>
        <v>7.416666666666667</v>
      </c>
      <c r="AB330" s="395" t="e">
        <v>#REF!</v>
      </c>
      <c r="AC330" s="396"/>
    </row>
    <row r="331" spans="1:29" ht="15.75" hidden="1" customHeight="1" x14ac:dyDescent="0.25">
      <c r="A331" s="386">
        <f>+SUBTOTAL(3,$C$6:C331)</f>
        <v>0</v>
      </c>
      <c r="B331" s="387" t="s">
        <v>1359</v>
      </c>
      <c r="C331" s="387" t="s">
        <v>1360</v>
      </c>
      <c r="D331" s="387" t="s">
        <v>1308</v>
      </c>
      <c r="E331" s="386" t="s">
        <v>207</v>
      </c>
      <c r="F331" s="387">
        <f t="shared" si="21"/>
        <v>1974</v>
      </c>
      <c r="G331" s="389">
        <v>27353</v>
      </c>
      <c r="H331" s="386" t="s">
        <v>645</v>
      </c>
      <c r="I331" s="390" t="s">
        <v>976</v>
      </c>
      <c r="J331" s="387" t="s">
        <v>621</v>
      </c>
      <c r="K331" s="387">
        <v>0</v>
      </c>
      <c r="L331" s="387" t="s">
        <v>967</v>
      </c>
      <c r="M331" s="387" t="s">
        <v>1361</v>
      </c>
      <c r="N331" s="387"/>
      <c r="O331" s="387" t="s">
        <v>227</v>
      </c>
      <c r="P331" s="391"/>
      <c r="Q331" s="387"/>
      <c r="R331" s="386"/>
      <c r="S331" s="386"/>
      <c r="T331" s="386"/>
      <c r="U331" s="386"/>
      <c r="V331" s="386"/>
      <c r="W331" s="392" t="s">
        <v>655</v>
      </c>
      <c r="X331" s="386"/>
      <c r="Y331" s="393">
        <v>37334</v>
      </c>
      <c r="Z331" s="393">
        <v>37699</v>
      </c>
      <c r="AA331" s="394">
        <f t="shared" ca="1" si="22"/>
        <v>6.666666666666667</v>
      </c>
      <c r="AB331" s="395" t="e">
        <v>#REF!</v>
      </c>
      <c r="AC331" s="396"/>
    </row>
    <row r="332" spans="1:29" ht="15.75" hidden="1" customHeight="1" x14ac:dyDescent="0.25">
      <c r="A332" s="386">
        <f>+SUBTOTAL(3,$C$6:C332)</f>
        <v>0</v>
      </c>
      <c r="B332" s="387" t="s">
        <v>1362</v>
      </c>
      <c r="C332" s="387" t="s">
        <v>1360</v>
      </c>
      <c r="D332" s="387" t="s">
        <v>1308</v>
      </c>
      <c r="E332" s="388" t="s">
        <v>207</v>
      </c>
      <c r="F332" s="387">
        <f t="shared" si="21"/>
        <v>1990</v>
      </c>
      <c r="G332" s="389">
        <v>33138</v>
      </c>
      <c r="H332" s="386" t="s">
        <v>645</v>
      </c>
      <c r="I332" s="390" t="s">
        <v>976</v>
      </c>
      <c r="J332" s="387" t="s">
        <v>237</v>
      </c>
      <c r="K332" s="387">
        <v>0</v>
      </c>
      <c r="L332" s="387" t="s">
        <v>1363</v>
      </c>
      <c r="M332" s="387">
        <v>0</v>
      </c>
      <c r="N332" s="387"/>
      <c r="O332" s="387" t="s">
        <v>227</v>
      </c>
      <c r="P332" s="391"/>
      <c r="Q332" s="387"/>
      <c r="R332" s="393" t="s">
        <v>669</v>
      </c>
      <c r="S332" s="386"/>
      <c r="T332" s="386"/>
      <c r="U332" s="386"/>
      <c r="V332" s="386" t="s">
        <v>651</v>
      </c>
      <c r="W332" s="386">
        <v>0</v>
      </c>
      <c r="X332" s="386"/>
      <c r="Y332" s="393"/>
      <c r="Z332" s="393"/>
      <c r="AA332" s="394">
        <f t="shared" ca="1" si="22"/>
        <v>22.5</v>
      </c>
      <c r="AB332" s="395" t="e">
        <v>#REF!</v>
      </c>
      <c r="AC332" s="396"/>
    </row>
    <row r="333" spans="1:29" ht="15.75" hidden="1" customHeight="1" x14ac:dyDescent="0.25">
      <c r="A333" s="386">
        <f>+SUBTOTAL(3,$C$6:C333)</f>
        <v>0</v>
      </c>
      <c r="B333" s="387" t="s">
        <v>1364</v>
      </c>
      <c r="C333" s="387" t="s">
        <v>1360</v>
      </c>
      <c r="D333" s="387" t="s">
        <v>1308</v>
      </c>
      <c r="E333" s="388" t="s">
        <v>206</v>
      </c>
      <c r="F333" s="387">
        <f t="shared" si="21"/>
        <v>1974</v>
      </c>
      <c r="G333" s="389">
        <v>27303</v>
      </c>
      <c r="H333" s="386" t="s">
        <v>1165</v>
      </c>
      <c r="I333" s="390" t="s">
        <v>1166</v>
      </c>
      <c r="J333" s="387" t="s">
        <v>621</v>
      </c>
      <c r="K333" s="387">
        <v>0</v>
      </c>
      <c r="L333" s="387" t="s">
        <v>1365</v>
      </c>
      <c r="M333" s="387" t="s">
        <v>986</v>
      </c>
      <c r="N333" s="387"/>
      <c r="O333" s="387" t="s">
        <v>227</v>
      </c>
      <c r="P333" s="391"/>
      <c r="Q333" s="387"/>
      <c r="R333" s="386" t="s">
        <v>1366</v>
      </c>
      <c r="S333" s="386" t="s">
        <v>1367</v>
      </c>
      <c r="T333" s="386"/>
      <c r="U333" s="386"/>
      <c r="V333" s="386" t="s">
        <v>1167</v>
      </c>
      <c r="W333" s="386">
        <v>0</v>
      </c>
      <c r="X333" s="386" t="s">
        <v>635</v>
      </c>
      <c r="Y333" s="393">
        <v>37235</v>
      </c>
      <c r="Z333" s="393">
        <v>37600</v>
      </c>
      <c r="AA333" s="394">
        <f t="shared" ca="1" si="22"/>
        <v>11.583333333333334</v>
      </c>
      <c r="AB333" s="395" t="e">
        <v>#REF!</v>
      </c>
      <c r="AC333" s="396"/>
    </row>
    <row r="334" spans="1:29" ht="15.75" hidden="1" customHeight="1" x14ac:dyDescent="0.25">
      <c r="A334" s="386">
        <f>+SUBTOTAL(3,$C$6:C334)</f>
        <v>0</v>
      </c>
      <c r="B334" s="387" t="s">
        <v>1368</v>
      </c>
      <c r="C334" s="387" t="s">
        <v>1360</v>
      </c>
      <c r="D334" s="387" t="s">
        <v>1308</v>
      </c>
      <c r="E334" s="386" t="s">
        <v>206</v>
      </c>
      <c r="F334" s="387">
        <f t="shared" si="21"/>
        <v>1976</v>
      </c>
      <c r="G334" s="389">
        <v>27942</v>
      </c>
      <c r="H334" s="386" t="s">
        <v>650</v>
      </c>
      <c r="I334" s="390" t="s">
        <v>2918</v>
      </c>
      <c r="J334" s="387" t="s">
        <v>237</v>
      </c>
      <c r="K334" s="387">
        <v>0</v>
      </c>
      <c r="L334" s="387" t="s">
        <v>683</v>
      </c>
      <c r="M334" s="387">
        <v>0</v>
      </c>
      <c r="N334" s="387"/>
      <c r="O334" s="387" t="s">
        <v>227</v>
      </c>
      <c r="P334" s="391"/>
      <c r="Q334" s="387"/>
      <c r="R334" s="386"/>
      <c r="S334" s="386"/>
      <c r="T334" s="386"/>
      <c r="U334" s="386"/>
      <c r="V334" s="386"/>
      <c r="W334" s="392" t="s">
        <v>655</v>
      </c>
      <c r="X334" s="386"/>
      <c r="Y334" s="393">
        <v>39792</v>
      </c>
      <c r="Z334" s="393">
        <v>40157</v>
      </c>
      <c r="AA334" s="394">
        <f t="shared" ca="1" si="22"/>
        <v>13.333333333333334</v>
      </c>
      <c r="AB334" s="395" t="e">
        <v>#REF!</v>
      </c>
      <c r="AC334" s="396"/>
    </row>
    <row r="335" spans="1:29" ht="15.75" hidden="1" customHeight="1" x14ac:dyDescent="0.25">
      <c r="A335" s="386">
        <f>+SUBTOTAL(3,$C$6:C335)</f>
        <v>0</v>
      </c>
      <c r="B335" s="387" t="s">
        <v>1369</v>
      </c>
      <c r="C335" s="387" t="s">
        <v>1360</v>
      </c>
      <c r="D335" s="387" t="s">
        <v>1308</v>
      </c>
      <c r="E335" s="386" t="s">
        <v>206</v>
      </c>
      <c r="F335" s="387">
        <f t="shared" si="21"/>
        <v>1971</v>
      </c>
      <c r="G335" s="389">
        <v>26178</v>
      </c>
      <c r="H335" s="386" t="s">
        <v>645</v>
      </c>
      <c r="I335" s="390" t="s">
        <v>976</v>
      </c>
      <c r="J335" s="387" t="s">
        <v>237</v>
      </c>
      <c r="K335" s="387">
        <v>0</v>
      </c>
      <c r="L335" s="387" t="s">
        <v>683</v>
      </c>
      <c r="M335" s="387">
        <v>0</v>
      </c>
      <c r="N335" s="387"/>
      <c r="O335" s="387" t="s">
        <v>227</v>
      </c>
      <c r="P335" s="391"/>
      <c r="Q335" s="387"/>
      <c r="R335" s="393" t="s">
        <v>902</v>
      </c>
      <c r="S335" s="386"/>
      <c r="T335" s="386"/>
      <c r="U335" s="386"/>
      <c r="V335" s="386"/>
      <c r="W335" s="386" t="s">
        <v>660</v>
      </c>
      <c r="X335" s="386" t="s">
        <v>710</v>
      </c>
      <c r="Y335" s="393">
        <v>39041</v>
      </c>
      <c r="Z335" s="393">
        <v>39406</v>
      </c>
      <c r="AA335" s="394">
        <f t="shared" ca="1" si="22"/>
        <v>8.5</v>
      </c>
      <c r="AB335" s="395" t="e">
        <v>#REF!</v>
      </c>
      <c r="AC335" s="396"/>
    </row>
    <row r="336" spans="1:29" ht="15.75" hidden="1" customHeight="1" x14ac:dyDescent="0.25">
      <c r="A336" s="386">
        <f>+SUBTOTAL(3,$C$6:C336)</f>
        <v>0</v>
      </c>
      <c r="B336" s="387" t="s">
        <v>1370</v>
      </c>
      <c r="C336" s="387" t="s">
        <v>1360</v>
      </c>
      <c r="D336" s="387" t="s">
        <v>1371</v>
      </c>
      <c r="E336" s="386" t="s">
        <v>207</v>
      </c>
      <c r="F336" s="387">
        <f t="shared" si="21"/>
        <v>1985</v>
      </c>
      <c r="G336" s="389">
        <v>31168</v>
      </c>
      <c r="H336" s="386" t="s">
        <v>1265</v>
      </c>
      <c r="I336" s="390" t="s">
        <v>3003</v>
      </c>
      <c r="J336" s="387" t="s">
        <v>237</v>
      </c>
      <c r="K336" s="387">
        <v>0</v>
      </c>
      <c r="L336" s="387" t="s">
        <v>1201</v>
      </c>
      <c r="M336" s="387">
        <v>0</v>
      </c>
      <c r="N336" s="387"/>
      <c r="O336" s="387" t="s">
        <v>227</v>
      </c>
      <c r="P336" s="391"/>
      <c r="Q336" s="387"/>
      <c r="R336" s="386"/>
      <c r="S336" s="386"/>
      <c r="T336" s="386"/>
      <c r="U336" s="386"/>
      <c r="V336" s="386"/>
      <c r="W336" s="386" t="s">
        <v>636</v>
      </c>
      <c r="X336" s="386"/>
      <c r="Y336" s="393"/>
      <c r="Z336" s="393"/>
      <c r="AA336" s="394">
        <f t="shared" ca="1" si="22"/>
        <v>17.166666666666668</v>
      </c>
      <c r="AB336" s="395" t="e">
        <v>#REF!</v>
      </c>
      <c r="AC336" s="396"/>
    </row>
    <row r="337" spans="1:30" ht="15.75" hidden="1" customHeight="1" x14ac:dyDescent="0.25">
      <c r="A337" s="386">
        <f>+SUBTOTAL(3,$C$6:C337)</f>
        <v>0</v>
      </c>
      <c r="B337" s="387" t="s">
        <v>1372</v>
      </c>
      <c r="C337" s="387" t="s">
        <v>1360</v>
      </c>
      <c r="D337" s="387" t="s">
        <v>1371</v>
      </c>
      <c r="E337" s="388" t="s">
        <v>207</v>
      </c>
      <c r="F337" s="387">
        <f t="shared" si="21"/>
        <v>1979</v>
      </c>
      <c r="G337" s="389">
        <v>28856</v>
      </c>
      <c r="H337" s="386" t="s">
        <v>645</v>
      </c>
      <c r="I337" s="390" t="s">
        <v>976</v>
      </c>
      <c r="J337" s="387" t="s">
        <v>621</v>
      </c>
      <c r="K337" s="387">
        <v>0</v>
      </c>
      <c r="L337" s="387" t="s">
        <v>1373</v>
      </c>
      <c r="M337" s="387">
        <v>0</v>
      </c>
      <c r="N337" s="387"/>
      <c r="O337" s="387" t="s">
        <v>227</v>
      </c>
      <c r="P337" s="391"/>
      <c r="Q337" s="387"/>
      <c r="R337" s="386"/>
      <c r="S337" s="386"/>
      <c r="T337" s="386"/>
      <c r="U337" s="386"/>
      <c r="V337" s="386"/>
      <c r="W337" s="392" t="s">
        <v>655</v>
      </c>
      <c r="X337" s="386" t="s">
        <v>710</v>
      </c>
      <c r="Y337" s="393">
        <v>42335</v>
      </c>
      <c r="Z337" s="393">
        <v>42701</v>
      </c>
      <c r="AA337" s="394">
        <f t="shared" ca="1" si="22"/>
        <v>10.833333333333334</v>
      </c>
      <c r="AB337" s="395" t="e">
        <v>#REF!</v>
      </c>
      <c r="AC337" s="396"/>
    </row>
    <row r="338" spans="1:30" ht="15.75" hidden="1" customHeight="1" x14ac:dyDescent="0.25">
      <c r="A338" s="386">
        <f>+SUBTOTAL(3,$C$6:C338)</f>
        <v>0</v>
      </c>
      <c r="B338" s="387" t="s">
        <v>1374</v>
      </c>
      <c r="C338" s="387" t="s">
        <v>1360</v>
      </c>
      <c r="D338" s="387" t="s">
        <v>1371</v>
      </c>
      <c r="E338" s="386" t="s">
        <v>207</v>
      </c>
      <c r="F338" s="387">
        <f t="shared" si="21"/>
        <v>1977</v>
      </c>
      <c r="G338" s="389">
        <v>28463</v>
      </c>
      <c r="H338" s="386" t="s">
        <v>1265</v>
      </c>
      <c r="I338" s="390" t="s">
        <v>3003</v>
      </c>
      <c r="J338" s="387" t="s">
        <v>237</v>
      </c>
      <c r="K338" s="387">
        <v>0</v>
      </c>
      <c r="L338" s="387" t="s">
        <v>683</v>
      </c>
      <c r="M338" s="387">
        <v>0</v>
      </c>
      <c r="N338" s="387"/>
      <c r="O338" s="387" t="s">
        <v>227</v>
      </c>
      <c r="P338" s="391"/>
      <c r="Q338" s="387"/>
      <c r="R338" s="386"/>
      <c r="S338" s="386"/>
      <c r="T338" s="386"/>
      <c r="U338" s="386"/>
      <c r="V338" s="386"/>
      <c r="W338" s="386">
        <v>0</v>
      </c>
      <c r="X338" s="386"/>
      <c r="Y338" s="393">
        <v>39183</v>
      </c>
      <c r="Z338" s="393">
        <v>39549</v>
      </c>
      <c r="AA338" s="394">
        <f t="shared" ca="1" si="22"/>
        <v>9.75</v>
      </c>
      <c r="AB338" s="395" t="e">
        <v>#REF!</v>
      </c>
      <c r="AC338" s="396"/>
    </row>
    <row r="339" spans="1:30" ht="15.75" hidden="1" customHeight="1" x14ac:dyDescent="0.25">
      <c r="A339" s="386">
        <f>+SUBTOTAL(3,$C$6:C339)</f>
        <v>0</v>
      </c>
      <c r="B339" s="387" t="s">
        <v>1375</v>
      </c>
      <c r="C339" s="387" t="s">
        <v>1360</v>
      </c>
      <c r="D339" s="387" t="s">
        <v>1371</v>
      </c>
      <c r="E339" s="388" t="s">
        <v>207</v>
      </c>
      <c r="F339" s="387">
        <f t="shared" si="21"/>
        <v>1983</v>
      </c>
      <c r="G339" s="389">
        <v>30629</v>
      </c>
      <c r="H339" s="386" t="s">
        <v>645</v>
      </c>
      <c r="I339" s="390" t="s">
        <v>976</v>
      </c>
      <c r="J339" s="387" t="s">
        <v>237</v>
      </c>
      <c r="K339" s="387">
        <v>0</v>
      </c>
      <c r="L339" s="387" t="s">
        <v>1376</v>
      </c>
      <c r="M339" s="387">
        <v>0</v>
      </c>
      <c r="N339" s="387"/>
      <c r="O339" s="387" t="s">
        <v>227</v>
      </c>
      <c r="P339" s="391"/>
      <c r="Q339" s="387"/>
      <c r="R339" s="386"/>
      <c r="S339" s="386"/>
      <c r="T339" s="386"/>
      <c r="U339" s="386"/>
      <c r="V339" s="386"/>
      <c r="W339" s="386" t="s">
        <v>979</v>
      </c>
      <c r="X339" s="386"/>
      <c r="Y339" s="393"/>
      <c r="Z339" s="393"/>
      <c r="AA339" s="394">
        <f t="shared" ca="1" si="22"/>
        <v>15.666666666666666</v>
      </c>
      <c r="AB339" s="395" t="e">
        <v>#REF!</v>
      </c>
      <c r="AC339" s="396"/>
    </row>
    <row r="340" spans="1:30" ht="15.75" hidden="1" customHeight="1" x14ac:dyDescent="0.25">
      <c r="A340" s="386">
        <f>+SUBTOTAL(3,$C$6:C340)</f>
        <v>0</v>
      </c>
      <c r="B340" s="387" t="s">
        <v>1377</v>
      </c>
      <c r="C340" s="387" t="s">
        <v>1360</v>
      </c>
      <c r="D340" s="387" t="s">
        <v>1371</v>
      </c>
      <c r="E340" s="388" t="s">
        <v>207</v>
      </c>
      <c r="F340" s="387">
        <f t="shared" si="21"/>
        <v>1986</v>
      </c>
      <c r="G340" s="389">
        <v>31423</v>
      </c>
      <c r="H340" s="386" t="s">
        <v>1265</v>
      </c>
      <c r="I340" s="390" t="s">
        <v>3003</v>
      </c>
      <c r="J340" s="387" t="s">
        <v>237</v>
      </c>
      <c r="K340" s="387">
        <v>0</v>
      </c>
      <c r="L340" s="387" t="s">
        <v>1201</v>
      </c>
      <c r="M340" s="387">
        <v>0</v>
      </c>
      <c r="N340" s="387"/>
      <c r="O340" s="387" t="s">
        <v>227</v>
      </c>
      <c r="P340" s="391"/>
      <c r="Q340" s="387"/>
      <c r="R340" s="386"/>
      <c r="S340" s="386"/>
      <c r="T340" s="386"/>
      <c r="U340" s="386"/>
      <c r="V340" s="386"/>
      <c r="W340" s="392" t="s">
        <v>648</v>
      </c>
      <c r="X340" s="386"/>
      <c r="Y340" s="393"/>
      <c r="Z340" s="393"/>
      <c r="AA340" s="394">
        <f t="shared" ca="1" si="22"/>
        <v>17.833333333333332</v>
      </c>
      <c r="AB340" s="395" t="e">
        <v>#REF!</v>
      </c>
      <c r="AC340" s="396"/>
    </row>
    <row r="341" spans="1:30" ht="15.75" hidden="1" customHeight="1" x14ac:dyDescent="0.25">
      <c r="A341" s="386">
        <f>+SUBTOTAL(3,$C$6:C341)</f>
        <v>0</v>
      </c>
      <c r="B341" s="387" t="s">
        <v>1378</v>
      </c>
      <c r="C341" s="387" t="s">
        <v>1360</v>
      </c>
      <c r="D341" s="387" t="s">
        <v>1371</v>
      </c>
      <c r="E341" s="388" t="s">
        <v>207</v>
      </c>
      <c r="F341" s="387">
        <f t="shared" si="21"/>
        <v>1978</v>
      </c>
      <c r="G341" s="389">
        <v>28583</v>
      </c>
      <c r="H341" s="386" t="s">
        <v>645</v>
      </c>
      <c r="I341" s="390" t="s">
        <v>976</v>
      </c>
      <c r="J341" s="387" t="s">
        <v>237</v>
      </c>
      <c r="K341" s="387">
        <v>0</v>
      </c>
      <c r="L341" s="387" t="s">
        <v>1379</v>
      </c>
      <c r="M341" s="387">
        <v>0</v>
      </c>
      <c r="N341" s="387"/>
      <c r="O341" s="387" t="s">
        <v>227</v>
      </c>
      <c r="P341" s="391"/>
      <c r="Q341" s="387"/>
      <c r="R341" s="386"/>
      <c r="S341" s="386"/>
      <c r="T341" s="386"/>
      <c r="U341" s="386"/>
      <c r="V341" s="386"/>
      <c r="W341" s="392" t="s">
        <v>648</v>
      </c>
      <c r="X341" s="386"/>
      <c r="Y341" s="393"/>
      <c r="Z341" s="393"/>
      <c r="AA341" s="394">
        <f t="shared" ca="1" si="22"/>
        <v>10.083333333333334</v>
      </c>
      <c r="AB341" s="395" t="e">
        <v>#REF!</v>
      </c>
      <c r="AC341" s="396"/>
    </row>
    <row r="342" spans="1:30" s="402" customFormat="1" ht="15.75" hidden="1" customHeight="1" x14ac:dyDescent="0.25">
      <c r="A342" s="386">
        <f>+SUBTOTAL(3,$C$6:C342)</f>
        <v>0</v>
      </c>
      <c r="B342" s="387" t="s">
        <v>1380</v>
      </c>
      <c r="C342" s="387" t="s">
        <v>1360</v>
      </c>
      <c r="D342" s="387" t="s">
        <v>1371</v>
      </c>
      <c r="E342" s="388" t="s">
        <v>207</v>
      </c>
      <c r="F342" s="387">
        <f t="shared" si="21"/>
        <v>1981</v>
      </c>
      <c r="G342" s="389">
        <v>29736</v>
      </c>
      <c r="H342" s="386" t="s">
        <v>1265</v>
      </c>
      <c r="I342" s="390" t="s">
        <v>3003</v>
      </c>
      <c r="J342" s="387" t="s">
        <v>237</v>
      </c>
      <c r="K342" s="387">
        <v>0</v>
      </c>
      <c r="L342" s="387" t="s">
        <v>683</v>
      </c>
      <c r="M342" s="387">
        <v>0</v>
      </c>
      <c r="N342" s="387"/>
      <c r="O342" s="387" t="s">
        <v>227</v>
      </c>
      <c r="P342" s="391"/>
      <c r="Q342" s="387"/>
      <c r="R342" s="386"/>
      <c r="S342" s="386"/>
      <c r="T342" s="386"/>
      <c r="U342" s="386"/>
      <c r="V342" s="386"/>
      <c r="W342" s="386" t="s">
        <v>979</v>
      </c>
      <c r="X342" s="386"/>
      <c r="Y342" s="393"/>
      <c r="Z342" s="393"/>
      <c r="AA342" s="394">
        <f t="shared" ca="1" si="22"/>
        <v>13.166666666666666</v>
      </c>
      <c r="AB342" s="395" t="e">
        <v>#REF!</v>
      </c>
      <c r="AC342" s="396"/>
      <c r="AD342" s="374"/>
    </row>
    <row r="343" spans="1:30" ht="15.75" hidden="1" customHeight="1" x14ac:dyDescent="0.25">
      <c r="A343" s="386">
        <f>+SUBTOTAL(3,$C$6:C343)</f>
        <v>0</v>
      </c>
      <c r="B343" s="387" t="s">
        <v>1381</v>
      </c>
      <c r="C343" s="387" t="s">
        <v>1360</v>
      </c>
      <c r="D343" s="387" t="s">
        <v>1382</v>
      </c>
      <c r="E343" s="388" t="s">
        <v>207</v>
      </c>
      <c r="F343" s="387">
        <f t="shared" si="21"/>
        <v>1985</v>
      </c>
      <c r="G343" s="389">
        <v>31323</v>
      </c>
      <c r="H343" s="386" t="s">
        <v>1265</v>
      </c>
      <c r="I343" s="390" t="s">
        <v>3003</v>
      </c>
      <c r="J343" s="387" t="s">
        <v>237</v>
      </c>
      <c r="K343" s="387">
        <v>0</v>
      </c>
      <c r="L343" s="387" t="s">
        <v>683</v>
      </c>
      <c r="M343" s="387">
        <v>0</v>
      </c>
      <c r="N343" s="387"/>
      <c r="O343" s="387">
        <v>0</v>
      </c>
      <c r="P343" s="391"/>
      <c r="Q343" s="387"/>
      <c r="R343" s="386"/>
      <c r="S343" s="386"/>
      <c r="T343" s="386"/>
      <c r="U343" s="386"/>
      <c r="V343" s="386"/>
      <c r="W343" s="386">
        <v>0</v>
      </c>
      <c r="X343" s="386"/>
      <c r="Y343" s="393"/>
      <c r="Z343" s="393"/>
      <c r="AA343" s="394">
        <f t="shared" ca="1" si="22"/>
        <v>17.583333333333332</v>
      </c>
      <c r="AB343" s="395" t="e">
        <v>#REF!</v>
      </c>
      <c r="AC343" s="396"/>
    </row>
    <row r="344" spans="1:30" ht="15.75" hidden="1" customHeight="1" x14ac:dyDescent="0.25">
      <c r="A344" s="386">
        <f>+SUBTOTAL(3,$C$6:C344)</f>
        <v>0</v>
      </c>
      <c r="B344" s="387" t="s">
        <v>1383</v>
      </c>
      <c r="C344" s="387" t="s">
        <v>1360</v>
      </c>
      <c r="D344" s="387" t="s">
        <v>1382</v>
      </c>
      <c r="E344" s="388" t="s">
        <v>207</v>
      </c>
      <c r="F344" s="387">
        <f t="shared" si="21"/>
        <v>1986</v>
      </c>
      <c r="G344" s="389">
        <v>31498</v>
      </c>
      <c r="H344" s="386" t="s">
        <v>1265</v>
      </c>
      <c r="I344" s="390" t="s">
        <v>3003</v>
      </c>
      <c r="J344" s="387" t="s">
        <v>237</v>
      </c>
      <c r="K344" s="387">
        <v>0</v>
      </c>
      <c r="L344" s="387" t="s">
        <v>683</v>
      </c>
      <c r="M344" s="387">
        <v>0</v>
      </c>
      <c r="N344" s="387"/>
      <c r="O344" s="387" t="s">
        <v>227</v>
      </c>
      <c r="P344" s="391"/>
      <c r="Q344" s="387"/>
      <c r="R344" s="386"/>
      <c r="S344" s="386"/>
      <c r="T344" s="386"/>
      <c r="U344" s="386"/>
      <c r="V344" s="386"/>
      <c r="W344" s="392" t="s">
        <v>648</v>
      </c>
      <c r="X344" s="386"/>
      <c r="Y344" s="393"/>
      <c r="Z344" s="393"/>
      <c r="AA344" s="394">
        <f t="shared" ca="1" si="22"/>
        <v>18</v>
      </c>
      <c r="AB344" s="395" t="e">
        <v>#REF!</v>
      </c>
      <c r="AC344" s="396"/>
    </row>
    <row r="345" spans="1:30" ht="15.75" hidden="1" customHeight="1" x14ac:dyDescent="0.25">
      <c r="A345" s="386">
        <f>+SUBTOTAL(3,$C$6:C345)</f>
        <v>0</v>
      </c>
      <c r="B345" s="387" t="s">
        <v>1384</v>
      </c>
      <c r="C345" s="387" t="s">
        <v>1360</v>
      </c>
      <c r="D345" s="387" t="s">
        <v>1382</v>
      </c>
      <c r="E345" s="388" t="s">
        <v>207</v>
      </c>
      <c r="F345" s="387">
        <f t="shared" si="21"/>
        <v>1970</v>
      </c>
      <c r="G345" s="389">
        <v>25633</v>
      </c>
      <c r="H345" s="386" t="s">
        <v>645</v>
      </c>
      <c r="I345" s="390" t="s">
        <v>976</v>
      </c>
      <c r="J345" s="387" t="s">
        <v>237</v>
      </c>
      <c r="K345" s="387">
        <v>0</v>
      </c>
      <c r="L345" s="387" t="s">
        <v>1385</v>
      </c>
      <c r="M345" s="387">
        <v>0</v>
      </c>
      <c r="N345" s="387"/>
      <c r="O345" s="387" t="s">
        <v>227</v>
      </c>
      <c r="P345" s="391"/>
      <c r="Q345" s="387"/>
      <c r="R345" s="386"/>
      <c r="S345" s="386"/>
      <c r="T345" s="386"/>
      <c r="U345" s="386"/>
      <c r="V345" s="386"/>
      <c r="W345" s="386" t="s">
        <v>943</v>
      </c>
      <c r="X345" s="386"/>
      <c r="Y345" s="393">
        <v>41333</v>
      </c>
      <c r="Z345" s="393">
        <v>41698</v>
      </c>
      <c r="AA345" s="394">
        <f t="shared" ca="1" si="22"/>
        <v>2</v>
      </c>
      <c r="AB345" s="395" t="e">
        <v>#REF!</v>
      </c>
      <c r="AC345" s="396"/>
    </row>
    <row r="346" spans="1:30" ht="15.75" hidden="1" customHeight="1" x14ac:dyDescent="0.25">
      <c r="A346" s="386">
        <f>+SUBTOTAL(3,$C$6:C346)</f>
        <v>0</v>
      </c>
      <c r="B346" s="387" t="s">
        <v>1386</v>
      </c>
      <c r="C346" s="387" t="s">
        <v>1360</v>
      </c>
      <c r="D346" s="387" t="s">
        <v>1382</v>
      </c>
      <c r="E346" s="388" t="s">
        <v>207</v>
      </c>
      <c r="F346" s="387">
        <f t="shared" si="21"/>
        <v>1978</v>
      </c>
      <c r="G346" s="389">
        <v>28773</v>
      </c>
      <c r="H346" s="386" t="s">
        <v>645</v>
      </c>
      <c r="I346" s="390" t="s">
        <v>976</v>
      </c>
      <c r="J346" s="387" t="s">
        <v>237</v>
      </c>
      <c r="K346" s="387">
        <v>0</v>
      </c>
      <c r="L346" s="387" t="s">
        <v>1080</v>
      </c>
      <c r="M346" s="387">
        <v>0</v>
      </c>
      <c r="N346" s="387"/>
      <c r="O346" s="387" t="s">
        <v>227</v>
      </c>
      <c r="P346" s="391"/>
      <c r="Q346" s="387"/>
      <c r="R346" s="386"/>
      <c r="S346" s="386"/>
      <c r="T346" s="386"/>
      <c r="U346" s="386"/>
      <c r="V346" s="386"/>
      <c r="W346" s="386" t="s">
        <v>681</v>
      </c>
      <c r="X346" s="386"/>
      <c r="Y346" s="393">
        <v>42663</v>
      </c>
      <c r="Z346" s="393">
        <v>43028</v>
      </c>
      <c r="AA346" s="394">
        <f t="shared" ca="1" si="22"/>
        <v>10.583333333333334</v>
      </c>
      <c r="AB346" s="395" t="e">
        <v>#REF!</v>
      </c>
      <c r="AC346" s="396"/>
    </row>
    <row r="347" spans="1:30" ht="15.75" hidden="1" customHeight="1" x14ac:dyDescent="0.25">
      <c r="A347" s="386">
        <f>+SUBTOTAL(3,$C$6:C347)</f>
        <v>0</v>
      </c>
      <c r="B347" s="387" t="s">
        <v>1387</v>
      </c>
      <c r="C347" s="387" t="s">
        <v>1360</v>
      </c>
      <c r="D347" s="387" t="s">
        <v>1388</v>
      </c>
      <c r="E347" s="388" t="s">
        <v>207</v>
      </c>
      <c r="F347" s="387">
        <f t="shared" si="21"/>
        <v>1986</v>
      </c>
      <c r="G347" s="389">
        <v>31683</v>
      </c>
      <c r="H347" s="386" t="s">
        <v>1265</v>
      </c>
      <c r="I347" s="390" t="s">
        <v>3003</v>
      </c>
      <c r="J347" s="387" t="s">
        <v>237</v>
      </c>
      <c r="K347" s="387">
        <v>0</v>
      </c>
      <c r="L347" s="387" t="s">
        <v>1201</v>
      </c>
      <c r="M347" s="387">
        <v>0</v>
      </c>
      <c r="N347" s="387"/>
      <c r="O347" s="387" t="s">
        <v>227</v>
      </c>
      <c r="P347" s="391"/>
      <c r="Q347" s="387"/>
      <c r="R347" s="393" t="s">
        <v>902</v>
      </c>
      <c r="S347" s="386"/>
      <c r="T347" s="386"/>
      <c r="U347" s="386"/>
      <c r="V347" s="386"/>
      <c r="W347" s="392" t="s">
        <v>648</v>
      </c>
      <c r="X347" s="386"/>
      <c r="Y347" s="393">
        <v>42509</v>
      </c>
      <c r="Z347" s="393">
        <v>42874</v>
      </c>
      <c r="AA347" s="394">
        <f t="shared" ca="1" si="22"/>
        <v>18.5</v>
      </c>
      <c r="AB347" s="395" t="e">
        <v>#REF!</v>
      </c>
      <c r="AC347" s="396"/>
    </row>
    <row r="348" spans="1:30" ht="15.75" hidden="1" customHeight="1" x14ac:dyDescent="0.25">
      <c r="A348" s="386">
        <f>+SUBTOTAL(3,$C$6:C348)</f>
        <v>0</v>
      </c>
      <c r="B348" s="387" t="s">
        <v>1389</v>
      </c>
      <c r="C348" s="387" t="s">
        <v>1360</v>
      </c>
      <c r="D348" s="387" t="s">
        <v>1388</v>
      </c>
      <c r="E348" s="386" t="s">
        <v>207</v>
      </c>
      <c r="F348" s="387">
        <f t="shared" si="21"/>
        <v>1980</v>
      </c>
      <c r="G348" s="389">
        <v>29385</v>
      </c>
      <c r="H348" s="386" t="s">
        <v>645</v>
      </c>
      <c r="I348" s="390" t="s">
        <v>976</v>
      </c>
      <c r="J348" s="387" t="s">
        <v>237</v>
      </c>
      <c r="K348" s="387">
        <v>0</v>
      </c>
      <c r="L348" s="387" t="s">
        <v>798</v>
      </c>
      <c r="M348" s="387">
        <v>0</v>
      </c>
      <c r="N348" s="387"/>
      <c r="O348" s="387" t="s">
        <v>227</v>
      </c>
      <c r="P348" s="391"/>
      <c r="Q348" s="387"/>
      <c r="R348" s="386"/>
      <c r="S348" s="386" t="s">
        <v>1091</v>
      </c>
      <c r="T348" s="386"/>
      <c r="U348" s="386"/>
      <c r="V348" s="386"/>
      <c r="W348" s="386">
        <v>0</v>
      </c>
      <c r="X348" s="386"/>
      <c r="Y348" s="393">
        <v>40724</v>
      </c>
      <c r="Z348" s="393">
        <v>41090</v>
      </c>
      <c r="AA348" s="394">
        <f t="shared" ca="1" si="22"/>
        <v>12.25</v>
      </c>
      <c r="AB348" s="395" t="e">
        <v>#REF!</v>
      </c>
      <c r="AC348" s="396"/>
    </row>
    <row r="349" spans="1:30" ht="15.75" hidden="1" customHeight="1" x14ac:dyDescent="0.25">
      <c r="A349" s="386">
        <f>+SUBTOTAL(3,$C$6:C349)</f>
        <v>0</v>
      </c>
      <c r="B349" s="387" t="s">
        <v>1390</v>
      </c>
      <c r="C349" s="387" t="s">
        <v>1360</v>
      </c>
      <c r="D349" s="387"/>
      <c r="E349" s="388" t="s">
        <v>206</v>
      </c>
      <c r="F349" s="387">
        <f t="shared" si="21"/>
        <v>1977</v>
      </c>
      <c r="G349" s="389">
        <v>28370</v>
      </c>
      <c r="H349" s="386" t="s">
        <v>645</v>
      </c>
      <c r="I349" s="390" t="s">
        <v>976</v>
      </c>
      <c r="J349" s="387" t="s">
        <v>621</v>
      </c>
      <c r="K349" s="387">
        <v>0</v>
      </c>
      <c r="L349" s="387" t="s">
        <v>756</v>
      </c>
      <c r="M349" s="387" t="s">
        <v>1391</v>
      </c>
      <c r="N349" s="387"/>
      <c r="O349" s="387" t="s">
        <v>227</v>
      </c>
      <c r="P349" s="391"/>
      <c r="Q349" s="387"/>
      <c r="R349" s="386"/>
      <c r="S349" s="386" t="s">
        <v>746</v>
      </c>
      <c r="T349" s="386">
        <v>2018</v>
      </c>
      <c r="U349" s="386"/>
      <c r="V349" s="386"/>
      <c r="W349" s="386" t="s">
        <v>689</v>
      </c>
      <c r="X349" s="386" t="s">
        <v>635</v>
      </c>
      <c r="Y349" s="393"/>
      <c r="Z349" s="393" t="s">
        <v>636</v>
      </c>
      <c r="AA349" s="394">
        <f t="shared" ca="1" si="22"/>
        <v>14.5</v>
      </c>
      <c r="AB349" s="395" t="e">
        <v>#REF!</v>
      </c>
      <c r="AC349" s="396"/>
    </row>
    <row r="350" spans="1:30" ht="15.75" hidden="1" customHeight="1" x14ac:dyDescent="0.25">
      <c r="A350" s="386">
        <f>+SUBTOTAL(3,$C$6:C350)</f>
        <v>0</v>
      </c>
      <c r="B350" s="387" t="s">
        <v>1392</v>
      </c>
      <c r="C350" s="387" t="s">
        <v>1360</v>
      </c>
      <c r="D350" s="387"/>
      <c r="E350" s="386" t="s">
        <v>207</v>
      </c>
      <c r="F350" s="387">
        <f t="shared" si="21"/>
        <v>1979</v>
      </c>
      <c r="G350" s="389">
        <v>28928</v>
      </c>
      <c r="H350" s="386" t="s">
        <v>1265</v>
      </c>
      <c r="I350" s="390" t="s">
        <v>3003</v>
      </c>
      <c r="J350" s="387" t="s">
        <v>237</v>
      </c>
      <c r="K350" s="387">
        <v>0</v>
      </c>
      <c r="L350" s="387" t="s">
        <v>683</v>
      </c>
      <c r="M350" s="387">
        <v>0</v>
      </c>
      <c r="N350" s="387"/>
      <c r="O350" s="387" t="s">
        <v>227</v>
      </c>
      <c r="P350" s="391"/>
      <c r="Q350" s="387"/>
      <c r="R350" s="386"/>
      <c r="S350" s="386"/>
      <c r="T350" s="386"/>
      <c r="U350" s="386"/>
      <c r="V350" s="386"/>
      <c r="W350" s="386" t="s">
        <v>689</v>
      </c>
      <c r="X350" s="386"/>
      <c r="Y350" s="393">
        <v>39575</v>
      </c>
      <c r="Z350" s="393">
        <v>39940</v>
      </c>
      <c r="AA350" s="394">
        <f t="shared" ca="1" si="22"/>
        <v>11</v>
      </c>
      <c r="AB350" s="395" t="e">
        <v>#REF!</v>
      </c>
      <c r="AC350" s="396"/>
    </row>
    <row r="351" spans="1:30" ht="15.75" hidden="1" customHeight="1" x14ac:dyDescent="0.25">
      <c r="A351" s="386">
        <f>+SUBTOTAL(3,$C$6:C351)</f>
        <v>0</v>
      </c>
      <c r="B351" s="387" t="s">
        <v>1393</v>
      </c>
      <c r="C351" s="387" t="s">
        <v>1360</v>
      </c>
      <c r="D351" s="387"/>
      <c r="E351" s="388" t="s">
        <v>207</v>
      </c>
      <c r="F351" s="387">
        <f t="shared" si="21"/>
        <v>1977</v>
      </c>
      <c r="G351" s="389">
        <v>28294</v>
      </c>
      <c r="H351" s="386" t="s">
        <v>645</v>
      </c>
      <c r="I351" s="390" t="s">
        <v>976</v>
      </c>
      <c r="J351" s="387" t="s">
        <v>237</v>
      </c>
      <c r="K351" s="387">
        <v>0</v>
      </c>
      <c r="L351" s="387" t="s">
        <v>756</v>
      </c>
      <c r="M351" s="387">
        <v>0</v>
      </c>
      <c r="N351" s="387"/>
      <c r="O351" s="387" t="s">
        <v>227</v>
      </c>
      <c r="P351" s="391"/>
      <c r="Q351" s="387"/>
      <c r="R351" s="386"/>
      <c r="S351" s="386"/>
      <c r="T351" s="386"/>
      <c r="U351" s="386"/>
      <c r="V351" s="386"/>
      <c r="W351" s="386" t="s">
        <v>636</v>
      </c>
      <c r="X351" s="386"/>
      <c r="Y351" s="393"/>
      <c r="Z351" s="393"/>
      <c r="AA351" s="394">
        <f t="shared" ca="1" si="22"/>
        <v>9.25</v>
      </c>
      <c r="AB351" s="395" t="e">
        <v>#REF!</v>
      </c>
      <c r="AC351" s="396"/>
    </row>
    <row r="352" spans="1:30" ht="15.75" hidden="1" customHeight="1" x14ac:dyDescent="0.25">
      <c r="A352" s="386">
        <f>+SUBTOTAL(3,$C$6:C352)</f>
        <v>0</v>
      </c>
      <c r="B352" s="387" t="s">
        <v>1394</v>
      </c>
      <c r="C352" s="387" t="s">
        <v>1360</v>
      </c>
      <c r="D352" s="387"/>
      <c r="E352" s="388" t="s">
        <v>206</v>
      </c>
      <c r="F352" s="387">
        <f t="shared" si="21"/>
        <v>1974</v>
      </c>
      <c r="G352" s="389">
        <v>27210</v>
      </c>
      <c r="H352" s="386" t="s">
        <v>645</v>
      </c>
      <c r="I352" s="390" t="s">
        <v>976</v>
      </c>
      <c r="J352" s="387" t="s">
        <v>623</v>
      </c>
      <c r="K352" s="387">
        <v>0</v>
      </c>
      <c r="L352" s="387" t="s">
        <v>964</v>
      </c>
      <c r="M352" s="387" t="s">
        <v>1317</v>
      </c>
      <c r="N352" s="387"/>
      <c r="O352" s="387" t="s">
        <v>1395</v>
      </c>
      <c r="P352" s="391">
        <v>44621</v>
      </c>
      <c r="Q352" s="387"/>
      <c r="R352" s="386" t="s">
        <v>957</v>
      </c>
      <c r="S352" s="393" t="s">
        <v>1396</v>
      </c>
      <c r="T352" s="386"/>
      <c r="U352" s="386"/>
      <c r="V352" s="386"/>
      <c r="W352" s="386" t="s">
        <v>681</v>
      </c>
      <c r="X352" s="386" t="s">
        <v>635</v>
      </c>
      <c r="Y352" s="393">
        <v>36332</v>
      </c>
      <c r="Z352" s="393">
        <v>36698</v>
      </c>
      <c r="AA352" s="394">
        <f t="shared" ca="1" si="22"/>
        <v>11.25</v>
      </c>
      <c r="AB352" s="395" t="e">
        <v>#REF!</v>
      </c>
      <c r="AC352" s="396"/>
    </row>
    <row r="353" spans="1:29" ht="15.75" hidden="1" customHeight="1" x14ac:dyDescent="0.25">
      <c r="A353" s="386">
        <f>+SUBTOTAL(3,$C$6:C353)</f>
        <v>0</v>
      </c>
      <c r="B353" s="387" t="s">
        <v>1397</v>
      </c>
      <c r="C353" s="387" t="s">
        <v>1360</v>
      </c>
      <c r="D353" s="387"/>
      <c r="E353" s="386" t="s">
        <v>207</v>
      </c>
      <c r="F353" s="387">
        <f t="shared" si="21"/>
        <v>1982</v>
      </c>
      <c r="G353" s="389">
        <v>30214</v>
      </c>
      <c r="H353" s="386" t="s">
        <v>1265</v>
      </c>
      <c r="I353" s="390" t="s">
        <v>3003</v>
      </c>
      <c r="J353" s="387" t="s">
        <v>237</v>
      </c>
      <c r="K353" s="387">
        <v>0</v>
      </c>
      <c r="L353" s="387" t="s">
        <v>683</v>
      </c>
      <c r="M353" s="387">
        <v>0</v>
      </c>
      <c r="N353" s="387"/>
      <c r="O353" s="387" t="s">
        <v>227</v>
      </c>
      <c r="P353" s="391"/>
      <c r="Q353" s="387"/>
      <c r="R353" s="386"/>
      <c r="S353" s="386"/>
      <c r="T353" s="386"/>
      <c r="U353" s="386"/>
      <c r="V353" s="386"/>
      <c r="W353" s="386">
        <v>0</v>
      </c>
      <c r="X353" s="386"/>
      <c r="Y353" s="393">
        <v>39450</v>
      </c>
      <c r="Z353" s="393">
        <v>39816</v>
      </c>
      <c r="AA353" s="394">
        <f t="shared" ca="1" si="22"/>
        <v>14.5</v>
      </c>
      <c r="AB353" s="395" t="e">
        <v>#REF!</v>
      </c>
      <c r="AC353" s="396"/>
    </row>
    <row r="354" spans="1:29" ht="15.75" hidden="1" customHeight="1" x14ac:dyDescent="0.25">
      <c r="A354" s="386">
        <f>+SUBTOTAL(3,$C$6:C354)</f>
        <v>0</v>
      </c>
      <c r="B354" s="387" t="s">
        <v>1398</v>
      </c>
      <c r="C354" s="387" t="s">
        <v>1399</v>
      </c>
      <c r="D354" s="387" t="s">
        <v>1025</v>
      </c>
      <c r="E354" s="386" t="s">
        <v>207</v>
      </c>
      <c r="F354" s="387">
        <f t="shared" si="21"/>
        <v>1974</v>
      </c>
      <c r="G354" s="389">
        <v>27333</v>
      </c>
      <c r="H354" s="386" t="s">
        <v>650</v>
      </c>
      <c r="I354" s="390" t="s">
        <v>2918</v>
      </c>
      <c r="J354" s="387" t="s">
        <v>621</v>
      </c>
      <c r="K354" s="387">
        <v>0</v>
      </c>
      <c r="L354" s="387" t="s">
        <v>1025</v>
      </c>
      <c r="M354" s="387" t="s">
        <v>1400</v>
      </c>
      <c r="N354" s="387"/>
      <c r="O354" s="387" t="s">
        <v>227</v>
      </c>
      <c r="P354" s="391"/>
      <c r="Q354" s="387"/>
      <c r="R354" s="386"/>
      <c r="S354" s="386"/>
      <c r="T354" s="386"/>
      <c r="U354" s="386"/>
      <c r="V354" s="386" t="s">
        <v>651</v>
      </c>
      <c r="W354" s="386" t="s">
        <v>689</v>
      </c>
      <c r="X354" s="386"/>
      <c r="Y354" s="393">
        <v>41334</v>
      </c>
      <c r="Z354" s="393">
        <v>41699</v>
      </c>
      <c r="AA354" s="394">
        <f t="shared" ca="1" si="22"/>
        <v>6.583333333333333</v>
      </c>
      <c r="AB354" s="395" t="e">
        <v>#REF!</v>
      </c>
      <c r="AC354" s="396"/>
    </row>
    <row r="355" spans="1:29" ht="15.75" hidden="1" customHeight="1" x14ac:dyDescent="0.25">
      <c r="A355" s="386">
        <f>+SUBTOTAL(3,$C$6:C355)</f>
        <v>0</v>
      </c>
      <c r="B355" s="387" t="s">
        <v>1401</v>
      </c>
      <c r="C355" s="387" t="s">
        <v>1399</v>
      </c>
      <c r="D355" s="387" t="s">
        <v>1025</v>
      </c>
      <c r="E355" s="386" t="s">
        <v>207</v>
      </c>
      <c r="F355" s="387">
        <f t="shared" si="21"/>
        <v>1982</v>
      </c>
      <c r="G355" s="389">
        <v>29990</v>
      </c>
      <c r="H355" s="386" t="s">
        <v>650</v>
      </c>
      <c r="I355" s="390" t="s">
        <v>2918</v>
      </c>
      <c r="J355" s="387" t="s">
        <v>621</v>
      </c>
      <c r="K355" s="387">
        <v>0</v>
      </c>
      <c r="L355" s="387" t="s">
        <v>1025</v>
      </c>
      <c r="M355" s="387" t="s">
        <v>1402</v>
      </c>
      <c r="N355" s="387"/>
      <c r="O355" s="387" t="s">
        <v>227</v>
      </c>
      <c r="P355" s="391"/>
      <c r="Q355" s="387"/>
      <c r="R355" s="386"/>
      <c r="S355" s="386"/>
      <c r="T355" s="386"/>
      <c r="U355" s="386"/>
      <c r="V355" s="386" t="s">
        <v>651</v>
      </c>
      <c r="W355" s="392" t="s">
        <v>648</v>
      </c>
      <c r="X355" s="386"/>
      <c r="Y355" s="393"/>
      <c r="Z355" s="393"/>
      <c r="AA355" s="394">
        <f t="shared" ca="1" si="22"/>
        <v>13.916666666666666</v>
      </c>
      <c r="AB355" s="395" t="e">
        <v>#REF!</v>
      </c>
      <c r="AC355" s="396"/>
    </row>
    <row r="356" spans="1:29" ht="15.75" hidden="1" customHeight="1" x14ac:dyDescent="0.25">
      <c r="A356" s="386">
        <f>+SUBTOTAL(3,$C$6:C356)</f>
        <v>0</v>
      </c>
      <c r="B356" s="387" t="s">
        <v>1403</v>
      </c>
      <c r="C356" s="387" t="s">
        <v>1399</v>
      </c>
      <c r="D356" s="387" t="s">
        <v>1025</v>
      </c>
      <c r="E356" s="388" t="s">
        <v>207</v>
      </c>
      <c r="F356" s="387">
        <f t="shared" si="21"/>
        <v>1983</v>
      </c>
      <c r="G356" s="389">
        <v>30672</v>
      </c>
      <c r="H356" s="386" t="s">
        <v>645</v>
      </c>
      <c r="I356" s="390" t="s">
        <v>976</v>
      </c>
      <c r="J356" s="387" t="s">
        <v>621</v>
      </c>
      <c r="K356" s="387">
        <v>0</v>
      </c>
      <c r="L356" s="387" t="s">
        <v>1025</v>
      </c>
      <c r="M356" s="387" t="s">
        <v>1402</v>
      </c>
      <c r="N356" s="387"/>
      <c r="O356" s="387" t="s">
        <v>1182</v>
      </c>
      <c r="P356" s="391"/>
      <c r="Q356" s="387"/>
      <c r="R356" s="393" t="s">
        <v>957</v>
      </c>
      <c r="S356" s="386" t="s">
        <v>973</v>
      </c>
      <c r="T356" s="386"/>
      <c r="U356" s="386"/>
      <c r="V356" s="386" t="s">
        <v>659</v>
      </c>
      <c r="W356" s="392" t="s">
        <v>655</v>
      </c>
      <c r="X356" s="386" t="s">
        <v>635</v>
      </c>
      <c r="Y356" s="393">
        <v>38386</v>
      </c>
      <c r="Z356" s="393">
        <v>38751</v>
      </c>
      <c r="AA356" s="394">
        <f t="shared" ca="1" si="22"/>
        <v>15.75</v>
      </c>
      <c r="AB356" s="395" t="e">
        <v>#REF!</v>
      </c>
      <c r="AC356" s="396"/>
    </row>
    <row r="357" spans="1:29" ht="15.75" hidden="1" customHeight="1" x14ac:dyDescent="0.25">
      <c r="A357" s="386">
        <f>+SUBTOTAL(3,$C$6:C357)</f>
        <v>0</v>
      </c>
      <c r="B357" s="387" t="s">
        <v>1404</v>
      </c>
      <c r="C357" s="387" t="s">
        <v>1399</v>
      </c>
      <c r="D357" s="387" t="s">
        <v>1025</v>
      </c>
      <c r="E357" s="386" t="s">
        <v>207</v>
      </c>
      <c r="F357" s="387">
        <f t="shared" si="21"/>
        <v>1980</v>
      </c>
      <c r="G357" s="389">
        <v>29348</v>
      </c>
      <c r="H357" s="386" t="s">
        <v>650</v>
      </c>
      <c r="I357" s="390" t="s">
        <v>2918</v>
      </c>
      <c r="J357" s="387" t="s">
        <v>621</v>
      </c>
      <c r="K357" s="387">
        <v>0</v>
      </c>
      <c r="L357" s="387" t="s">
        <v>1025</v>
      </c>
      <c r="M357" s="387" t="s">
        <v>1026</v>
      </c>
      <c r="N357" s="387"/>
      <c r="O357" s="387" t="s">
        <v>227</v>
      </c>
      <c r="P357" s="391"/>
      <c r="Q357" s="387"/>
      <c r="R357" s="386"/>
      <c r="S357" s="386"/>
      <c r="T357" s="386"/>
      <c r="U357" s="386"/>
      <c r="V357" s="386" t="s">
        <v>651</v>
      </c>
      <c r="W357" s="392" t="s">
        <v>826</v>
      </c>
      <c r="X357" s="386"/>
      <c r="Y357" s="393">
        <v>37351</v>
      </c>
      <c r="Z357" s="393">
        <v>37716</v>
      </c>
      <c r="AA357" s="394">
        <f t="shared" ca="1" si="22"/>
        <v>12.166666666666666</v>
      </c>
      <c r="AB357" s="395" t="e">
        <v>#REF!</v>
      </c>
      <c r="AC357" s="396"/>
    </row>
    <row r="358" spans="1:29" ht="15.75" hidden="1" customHeight="1" x14ac:dyDescent="0.25">
      <c r="A358" s="386">
        <f>+SUBTOTAL(3,$C$6:C358)</f>
        <v>0</v>
      </c>
      <c r="B358" s="387" t="s">
        <v>1405</v>
      </c>
      <c r="C358" s="387" t="s">
        <v>1399</v>
      </c>
      <c r="D358" s="387" t="s">
        <v>1406</v>
      </c>
      <c r="E358" s="388" t="s">
        <v>207</v>
      </c>
      <c r="F358" s="387">
        <f t="shared" si="21"/>
        <v>1982</v>
      </c>
      <c r="G358" s="389">
        <v>30023</v>
      </c>
      <c r="H358" s="386" t="s">
        <v>650</v>
      </c>
      <c r="I358" s="390" t="s">
        <v>2918</v>
      </c>
      <c r="J358" s="387" t="s">
        <v>621</v>
      </c>
      <c r="K358" s="387">
        <v>0</v>
      </c>
      <c r="L358" s="387" t="s">
        <v>1025</v>
      </c>
      <c r="M358" s="387" t="s">
        <v>1400</v>
      </c>
      <c r="N358" s="387"/>
      <c r="O358" s="387" t="s">
        <v>227</v>
      </c>
      <c r="P358" s="391"/>
      <c r="Q358" s="387"/>
      <c r="R358" s="386"/>
      <c r="S358" s="386"/>
      <c r="T358" s="386"/>
      <c r="U358" s="386"/>
      <c r="V358" s="386" t="s">
        <v>651</v>
      </c>
      <c r="W358" s="386">
        <v>0</v>
      </c>
      <c r="X358" s="386"/>
      <c r="Y358" s="393"/>
      <c r="Z358" s="393"/>
      <c r="AA358" s="394">
        <f t="shared" ca="1" si="22"/>
        <v>14</v>
      </c>
      <c r="AB358" s="395" t="e">
        <v>#REF!</v>
      </c>
      <c r="AC358" s="396"/>
    </row>
    <row r="359" spans="1:29" ht="15.75" hidden="1" customHeight="1" x14ac:dyDescent="0.25">
      <c r="A359" s="386">
        <f>+SUBTOTAL(3,$C$6:C359)</f>
        <v>0</v>
      </c>
      <c r="B359" s="387" t="s">
        <v>1407</v>
      </c>
      <c r="C359" s="387" t="s">
        <v>1399</v>
      </c>
      <c r="D359" s="387" t="s">
        <v>1025</v>
      </c>
      <c r="E359" s="386" t="s">
        <v>207</v>
      </c>
      <c r="F359" s="387">
        <f t="shared" si="21"/>
        <v>1982</v>
      </c>
      <c r="G359" s="389">
        <v>30294</v>
      </c>
      <c r="H359" s="386" t="s">
        <v>650</v>
      </c>
      <c r="I359" s="390" t="s">
        <v>2918</v>
      </c>
      <c r="J359" s="387" t="s">
        <v>237</v>
      </c>
      <c r="K359" s="387">
        <v>0</v>
      </c>
      <c r="L359" s="387" t="s">
        <v>1025</v>
      </c>
      <c r="M359" s="387">
        <v>0</v>
      </c>
      <c r="N359" s="387"/>
      <c r="O359" s="387" t="s">
        <v>227</v>
      </c>
      <c r="P359" s="391"/>
      <c r="Q359" s="387"/>
      <c r="R359" s="386"/>
      <c r="S359" s="386"/>
      <c r="T359" s="386"/>
      <c r="U359" s="386"/>
      <c r="V359" s="386" t="s">
        <v>651</v>
      </c>
      <c r="W359" s="386">
        <v>0</v>
      </c>
      <c r="X359" s="386"/>
      <c r="Y359" s="393"/>
      <c r="Z359" s="393"/>
      <c r="AA359" s="394">
        <f t="shared" ca="1" si="22"/>
        <v>14.75</v>
      </c>
      <c r="AB359" s="395" t="e">
        <v>#REF!</v>
      </c>
      <c r="AC359" s="396"/>
    </row>
    <row r="360" spans="1:29" ht="15.75" hidden="1" customHeight="1" x14ac:dyDescent="0.25">
      <c r="A360" s="386">
        <f>+SUBTOTAL(3,$C$6:C360)</f>
        <v>0</v>
      </c>
      <c r="B360" s="387" t="s">
        <v>1408</v>
      </c>
      <c r="C360" s="387" t="s">
        <v>1399</v>
      </c>
      <c r="D360" s="387" t="s">
        <v>1025</v>
      </c>
      <c r="E360" s="388" t="s">
        <v>207</v>
      </c>
      <c r="F360" s="387">
        <f t="shared" si="21"/>
        <v>1977</v>
      </c>
      <c r="G360" s="389">
        <v>28290</v>
      </c>
      <c r="H360" s="386" t="s">
        <v>650</v>
      </c>
      <c r="I360" s="390" t="s">
        <v>2918</v>
      </c>
      <c r="J360" s="387" t="s">
        <v>621</v>
      </c>
      <c r="K360" s="387">
        <v>0</v>
      </c>
      <c r="L360" s="387" t="s">
        <v>999</v>
      </c>
      <c r="M360" s="387" t="s">
        <v>740</v>
      </c>
      <c r="N360" s="387"/>
      <c r="O360" s="387" t="s">
        <v>227</v>
      </c>
      <c r="P360" s="391"/>
      <c r="Q360" s="387"/>
      <c r="R360" s="386"/>
      <c r="S360" s="386"/>
      <c r="T360" s="386"/>
      <c r="U360" s="386"/>
      <c r="V360" s="386" t="s">
        <v>651</v>
      </c>
      <c r="W360" s="386">
        <v>0</v>
      </c>
      <c r="X360" s="386"/>
      <c r="Y360" s="393">
        <v>39456</v>
      </c>
      <c r="Z360" s="393">
        <v>39822</v>
      </c>
      <c r="AA360" s="394">
        <f t="shared" ca="1" si="22"/>
        <v>9.25</v>
      </c>
      <c r="AB360" s="395" t="e">
        <v>#REF!</v>
      </c>
      <c r="AC360" s="396"/>
    </row>
    <row r="361" spans="1:29" ht="15.75" hidden="1" customHeight="1" x14ac:dyDescent="0.25">
      <c r="A361" s="386">
        <f>+SUBTOTAL(3,$C$6:C361)</f>
        <v>0</v>
      </c>
      <c r="B361" s="387" t="s">
        <v>1409</v>
      </c>
      <c r="C361" s="387" t="s">
        <v>1399</v>
      </c>
      <c r="D361" s="387" t="s">
        <v>1025</v>
      </c>
      <c r="E361" s="386" t="s">
        <v>207</v>
      </c>
      <c r="F361" s="387">
        <f t="shared" si="21"/>
        <v>1984</v>
      </c>
      <c r="G361" s="389">
        <v>30682</v>
      </c>
      <c r="H361" s="386" t="s">
        <v>650</v>
      </c>
      <c r="I361" s="390" t="s">
        <v>2918</v>
      </c>
      <c r="J361" s="387" t="s">
        <v>237</v>
      </c>
      <c r="K361" s="387">
        <v>0</v>
      </c>
      <c r="L361" s="387" t="s">
        <v>1410</v>
      </c>
      <c r="M361" s="387">
        <v>0</v>
      </c>
      <c r="N361" s="387"/>
      <c r="O361" s="387" t="s">
        <v>227</v>
      </c>
      <c r="P361" s="391"/>
      <c r="Q361" s="387"/>
      <c r="R361" s="386"/>
      <c r="S361" s="386"/>
      <c r="T361" s="386"/>
      <c r="U361" s="386"/>
      <c r="V361" s="386" t="s">
        <v>651</v>
      </c>
      <c r="W361" s="386">
        <v>0</v>
      </c>
      <c r="X361" s="386"/>
      <c r="Y361" s="393"/>
      <c r="Z361" s="393"/>
      <c r="AA361" s="394">
        <f t="shared" ca="1" si="22"/>
        <v>15.833333333333334</v>
      </c>
      <c r="AB361" s="395" t="e">
        <v>#REF!</v>
      </c>
      <c r="AC361" s="396"/>
    </row>
    <row r="362" spans="1:29" ht="15.75" hidden="1" customHeight="1" x14ac:dyDescent="0.25">
      <c r="A362" s="386">
        <f>+SUBTOTAL(3,$C$6:C362)</f>
        <v>0</v>
      </c>
      <c r="B362" s="387" t="s">
        <v>1411</v>
      </c>
      <c r="C362" s="387" t="s">
        <v>1399</v>
      </c>
      <c r="D362" s="387" t="s">
        <v>959</v>
      </c>
      <c r="E362" s="388" t="s">
        <v>206</v>
      </c>
      <c r="F362" s="387">
        <f t="shared" si="21"/>
        <v>1979</v>
      </c>
      <c r="G362" s="389">
        <v>29162</v>
      </c>
      <c r="H362" s="386" t="s">
        <v>630</v>
      </c>
      <c r="I362" s="390" t="s">
        <v>2660</v>
      </c>
      <c r="J362" s="387" t="s">
        <v>623</v>
      </c>
      <c r="K362" s="387">
        <v>0</v>
      </c>
      <c r="L362" s="387" t="s">
        <v>983</v>
      </c>
      <c r="M362" s="387" t="s">
        <v>1015</v>
      </c>
      <c r="N362" s="387"/>
      <c r="O362" s="387" t="s">
        <v>1015</v>
      </c>
      <c r="P362" s="391"/>
      <c r="Q362" s="387" t="s">
        <v>696</v>
      </c>
      <c r="R362" s="393" t="s">
        <v>1016</v>
      </c>
      <c r="S362" s="386"/>
      <c r="T362" s="386">
        <v>2017</v>
      </c>
      <c r="U362" s="386" t="s">
        <v>633</v>
      </c>
      <c r="V362" s="386"/>
      <c r="W362" s="386">
        <v>0</v>
      </c>
      <c r="X362" s="386" t="s">
        <v>635</v>
      </c>
      <c r="Y362" s="393">
        <v>37420</v>
      </c>
      <c r="Z362" s="393">
        <v>37785</v>
      </c>
      <c r="AA362" s="394">
        <f t="shared" ca="1" si="22"/>
        <v>16.666666666666668</v>
      </c>
      <c r="AB362" s="395" t="e">
        <v>#REF!</v>
      </c>
      <c r="AC362" s="396"/>
    </row>
    <row r="363" spans="1:29" ht="15.75" hidden="1" customHeight="1" x14ac:dyDescent="0.25">
      <c r="A363" s="386">
        <f>+SUBTOTAL(3,$C$6:C363)</f>
        <v>0</v>
      </c>
      <c r="B363" s="387" t="s">
        <v>1412</v>
      </c>
      <c r="C363" s="387" t="s">
        <v>1399</v>
      </c>
      <c r="D363" s="387" t="s">
        <v>1413</v>
      </c>
      <c r="E363" s="388" t="s">
        <v>207</v>
      </c>
      <c r="F363" s="387">
        <f t="shared" si="21"/>
        <v>1981</v>
      </c>
      <c r="G363" s="389">
        <v>29930</v>
      </c>
      <c r="H363" s="386" t="s">
        <v>650</v>
      </c>
      <c r="I363" s="390" t="s">
        <v>2918</v>
      </c>
      <c r="J363" s="387" t="s">
        <v>621</v>
      </c>
      <c r="K363" s="387">
        <v>0</v>
      </c>
      <c r="L363" s="387" t="s">
        <v>999</v>
      </c>
      <c r="M363" s="387" t="s">
        <v>1414</v>
      </c>
      <c r="N363" s="387"/>
      <c r="O363" s="387" t="s">
        <v>227</v>
      </c>
      <c r="P363" s="391"/>
      <c r="Q363" s="387"/>
      <c r="R363" s="386"/>
      <c r="S363" s="386"/>
      <c r="T363" s="386"/>
      <c r="U363" s="386"/>
      <c r="V363" s="386" t="s">
        <v>651</v>
      </c>
      <c r="W363" s="392" t="s">
        <v>826</v>
      </c>
      <c r="X363" s="386"/>
      <c r="Y363" s="393"/>
      <c r="Z363" s="393"/>
      <c r="AA363" s="394">
        <f t="shared" ca="1" si="22"/>
        <v>13.75</v>
      </c>
      <c r="AB363" s="395" t="e">
        <v>#REF!</v>
      </c>
      <c r="AC363" s="396"/>
    </row>
    <row r="364" spans="1:29" ht="15.75" hidden="1" customHeight="1" x14ac:dyDescent="0.25">
      <c r="A364" s="386">
        <f>+SUBTOTAL(3,$C$6:C364)</f>
        <v>0</v>
      </c>
      <c r="B364" s="387" t="s">
        <v>1415</v>
      </c>
      <c r="C364" s="387" t="s">
        <v>1399</v>
      </c>
      <c r="D364" s="387" t="s">
        <v>1413</v>
      </c>
      <c r="E364" s="388" t="s">
        <v>207</v>
      </c>
      <c r="F364" s="387">
        <f t="shared" si="21"/>
        <v>1976</v>
      </c>
      <c r="G364" s="389">
        <v>27999</v>
      </c>
      <c r="H364" s="386" t="s">
        <v>650</v>
      </c>
      <c r="I364" s="390" t="s">
        <v>2918</v>
      </c>
      <c r="J364" s="387" t="s">
        <v>621</v>
      </c>
      <c r="K364" s="387">
        <v>0</v>
      </c>
      <c r="L364" s="387" t="s">
        <v>999</v>
      </c>
      <c r="M364" s="387" t="s">
        <v>740</v>
      </c>
      <c r="N364" s="387"/>
      <c r="O364" s="387" t="s">
        <v>227</v>
      </c>
      <c r="P364" s="391"/>
      <c r="Q364" s="387"/>
      <c r="R364" s="386"/>
      <c r="S364" s="386"/>
      <c r="T364" s="386"/>
      <c r="U364" s="386"/>
      <c r="V364" s="386" t="s">
        <v>651</v>
      </c>
      <c r="W364" s="386" t="s">
        <v>636</v>
      </c>
      <c r="X364" s="386"/>
      <c r="Y364" s="393"/>
      <c r="Z364" s="393"/>
      <c r="AA364" s="394">
        <f t="shared" ca="1" si="22"/>
        <v>8.4166666666666661</v>
      </c>
      <c r="AB364" s="395" t="e">
        <v>#REF!</v>
      </c>
      <c r="AC364" s="396"/>
    </row>
    <row r="365" spans="1:29" ht="15.75" hidden="1" customHeight="1" x14ac:dyDescent="0.25">
      <c r="A365" s="386">
        <f>+SUBTOTAL(3,$C$6:C365)</f>
        <v>0</v>
      </c>
      <c r="B365" s="387" t="s">
        <v>1416</v>
      </c>
      <c r="C365" s="387" t="s">
        <v>1399</v>
      </c>
      <c r="D365" s="387" t="s">
        <v>1413</v>
      </c>
      <c r="E365" s="386" t="s">
        <v>207</v>
      </c>
      <c r="F365" s="387">
        <f t="shared" si="21"/>
        <v>1981</v>
      </c>
      <c r="G365" s="389">
        <v>29675</v>
      </c>
      <c r="H365" s="386" t="s">
        <v>650</v>
      </c>
      <c r="I365" s="390" t="s">
        <v>2918</v>
      </c>
      <c r="J365" s="387" t="s">
        <v>621</v>
      </c>
      <c r="K365" s="387">
        <v>0</v>
      </c>
      <c r="L365" s="387" t="s">
        <v>999</v>
      </c>
      <c r="M365" s="387" t="s">
        <v>740</v>
      </c>
      <c r="N365" s="387"/>
      <c r="O365" s="387" t="s">
        <v>227</v>
      </c>
      <c r="P365" s="391"/>
      <c r="Q365" s="387"/>
      <c r="R365" s="386"/>
      <c r="S365" s="386" t="s">
        <v>685</v>
      </c>
      <c r="T365" s="386"/>
      <c r="U365" s="386"/>
      <c r="V365" s="386" t="s">
        <v>651</v>
      </c>
      <c r="W365" s="386" t="s">
        <v>689</v>
      </c>
      <c r="X365" s="386"/>
      <c r="Y365" s="393">
        <v>40529</v>
      </c>
      <c r="Z365" s="393">
        <v>40894</v>
      </c>
      <c r="AA365" s="394">
        <f t="shared" ca="1" si="22"/>
        <v>13</v>
      </c>
      <c r="AB365" s="395" t="e">
        <v>#REF!</v>
      </c>
      <c r="AC365" s="396"/>
    </row>
    <row r="366" spans="1:29" ht="15.75" hidden="1" customHeight="1" x14ac:dyDescent="0.25">
      <c r="A366" s="386">
        <f>+SUBTOTAL(3,$C$6:C366)</f>
        <v>0</v>
      </c>
      <c r="B366" s="387" t="s">
        <v>1417</v>
      </c>
      <c r="C366" s="387" t="s">
        <v>1399</v>
      </c>
      <c r="D366" s="387" t="s">
        <v>1418</v>
      </c>
      <c r="E366" s="388" t="s">
        <v>207</v>
      </c>
      <c r="F366" s="387">
        <v>1980</v>
      </c>
      <c r="G366" s="389">
        <v>29574</v>
      </c>
      <c r="H366" s="386" t="s">
        <v>650</v>
      </c>
      <c r="I366" s="390" t="s">
        <v>2918</v>
      </c>
      <c r="J366" s="387" t="s">
        <v>621</v>
      </c>
      <c r="K366" s="387">
        <v>0</v>
      </c>
      <c r="L366" s="387" t="s">
        <v>1025</v>
      </c>
      <c r="M366" s="387" t="s">
        <v>1402</v>
      </c>
      <c r="N366" s="387"/>
      <c r="O366" s="387" t="s">
        <v>227</v>
      </c>
      <c r="P366" s="391"/>
      <c r="Q366" s="387"/>
      <c r="R366" s="386"/>
      <c r="S366" s="386"/>
      <c r="T366" s="386"/>
      <c r="U366" s="386"/>
      <c r="V366" s="386" t="s">
        <v>651</v>
      </c>
      <c r="W366" s="386">
        <v>0</v>
      </c>
      <c r="X366" s="386"/>
      <c r="Y366" s="393"/>
      <c r="Z366" s="393"/>
      <c r="AA366" s="394">
        <f t="shared" ca="1" si="22"/>
        <v>12.75</v>
      </c>
      <c r="AB366" s="395" t="e">
        <v>#REF!</v>
      </c>
      <c r="AC366" s="396"/>
    </row>
    <row r="367" spans="1:29" ht="15.75" hidden="1" customHeight="1" x14ac:dyDescent="0.25">
      <c r="A367" s="386">
        <f>+SUBTOTAL(3,$C$6:C367)</f>
        <v>0</v>
      </c>
      <c r="B367" s="387" t="s">
        <v>1419</v>
      </c>
      <c r="C367" s="387" t="s">
        <v>1399</v>
      </c>
      <c r="D367" s="387" t="s">
        <v>1420</v>
      </c>
      <c r="E367" s="386" t="s">
        <v>207</v>
      </c>
      <c r="F367" s="387">
        <f t="shared" ref="F367:F384" si="23">YEAR(G367)</f>
        <v>1982</v>
      </c>
      <c r="G367" s="389">
        <v>30090</v>
      </c>
      <c r="H367" s="386" t="s">
        <v>650</v>
      </c>
      <c r="I367" s="390" t="s">
        <v>2918</v>
      </c>
      <c r="J367" s="387" t="s">
        <v>621</v>
      </c>
      <c r="K367" s="387">
        <v>0</v>
      </c>
      <c r="L367" s="387" t="s">
        <v>1071</v>
      </c>
      <c r="M367" s="387" t="s">
        <v>798</v>
      </c>
      <c r="N367" s="387"/>
      <c r="O367" s="387" t="s">
        <v>227</v>
      </c>
      <c r="P367" s="391"/>
      <c r="Q367" s="387"/>
      <c r="R367" s="386"/>
      <c r="S367" s="386" t="s">
        <v>799</v>
      </c>
      <c r="T367" s="386"/>
      <c r="U367" s="386"/>
      <c r="V367" s="386" t="s">
        <v>651</v>
      </c>
      <c r="W367" s="392" t="s">
        <v>648</v>
      </c>
      <c r="X367" s="386" t="s">
        <v>635</v>
      </c>
      <c r="Y367" s="393">
        <v>43456</v>
      </c>
      <c r="Z367" s="393">
        <v>43821</v>
      </c>
      <c r="AA367" s="394">
        <f t="shared" ca="1" si="22"/>
        <v>14.166666666666666</v>
      </c>
      <c r="AB367" s="395" t="e">
        <v>#REF!</v>
      </c>
      <c r="AC367" s="396"/>
    </row>
    <row r="368" spans="1:29" ht="15.75" hidden="1" customHeight="1" x14ac:dyDescent="0.25">
      <c r="A368" s="386">
        <f>+SUBTOTAL(3,$C$6:C368)</f>
        <v>0</v>
      </c>
      <c r="B368" s="387" t="s">
        <v>1421</v>
      </c>
      <c r="C368" s="387" t="s">
        <v>1399</v>
      </c>
      <c r="D368" s="387" t="s">
        <v>1422</v>
      </c>
      <c r="E368" s="388" t="s">
        <v>207</v>
      </c>
      <c r="F368" s="387">
        <f t="shared" si="23"/>
        <v>1974</v>
      </c>
      <c r="G368" s="389">
        <v>27250</v>
      </c>
      <c r="H368" s="386" t="s">
        <v>650</v>
      </c>
      <c r="I368" s="390" t="s">
        <v>2918</v>
      </c>
      <c r="J368" s="387" t="s">
        <v>621</v>
      </c>
      <c r="K368" s="387">
        <v>0</v>
      </c>
      <c r="L368" s="387" t="s">
        <v>999</v>
      </c>
      <c r="M368" s="387" t="s">
        <v>1209</v>
      </c>
      <c r="N368" s="387"/>
      <c r="O368" s="387" t="s">
        <v>227</v>
      </c>
      <c r="P368" s="391"/>
      <c r="Q368" s="387"/>
      <c r="R368" s="393" t="s">
        <v>902</v>
      </c>
      <c r="S368" s="386"/>
      <c r="T368" s="386"/>
      <c r="U368" s="386"/>
      <c r="V368" s="386" t="s">
        <v>651</v>
      </c>
      <c r="W368" s="386">
        <v>0</v>
      </c>
      <c r="X368" s="386"/>
      <c r="Y368" s="393">
        <v>37936</v>
      </c>
      <c r="Z368" s="393">
        <v>38302</v>
      </c>
      <c r="AA368" s="394">
        <f t="shared" ca="1" si="22"/>
        <v>6.416666666666667</v>
      </c>
      <c r="AB368" s="395" t="e">
        <v>#REF!</v>
      </c>
      <c r="AC368" s="396"/>
    </row>
    <row r="369" spans="1:29" ht="15.75" hidden="1" customHeight="1" x14ac:dyDescent="0.25">
      <c r="A369" s="386">
        <f>+SUBTOTAL(3,$C$6:C369)</f>
        <v>0</v>
      </c>
      <c r="B369" s="387" t="s">
        <v>1423</v>
      </c>
      <c r="C369" s="387" t="s">
        <v>1399</v>
      </c>
      <c r="D369" s="387" t="s">
        <v>1424</v>
      </c>
      <c r="E369" s="388" t="s">
        <v>206</v>
      </c>
      <c r="F369" s="387">
        <f t="shared" si="23"/>
        <v>1980</v>
      </c>
      <c r="G369" s="389">
        <v>29226</v>
      </c>
      <c r="H369" s="386" t="s">
        <v>650</v>
      </c>
      <c r="I369" s="390" t="s">
        <v>2918</v>
      </c>
      <c r="J369" s="387" t="s">
        <v>621</v>
      </c>
      <c r="K369" s="387">
        <v>0</v>
      </c>
      <c r="L369" s="387" t="s">
        <v>906</v>
      </c>
      <c r="M369" s="387" t="s">
        <v>1020</v>
      </c>
      <c r="N369" s="387"/>
      <c r="O369" s="387" t="s">
        <v>227</v>
      </c>
      <c r="P369" s="391"/>
      <c r="Q369" s="387"/>
      <c r="R369" s="386"/>
      <c r="S369" s="386"/>
      <c r="T369" s="386"/>
      <c r="U369" s="386"/>
      <c r="V369" s="386" t="s">
        <v>651</v>
      </c>
      <c r="W369" s="392" t="s">
        <v>655</v>
      </c>
      <c r="X369" s="386" t="s">
        <v>635</v>
      </c>
      <c r="Y369" s="393">
        <v>39333</v>
      </c>
      <c r="Z369" s="393">
        <v>39699</v>
      </c>
      <c r="AA369" s="394">
        <f t="shared" ca="1" si="22"/>
        <v>16.833333333333332</v>
      </c>
      <c r="AB369" s="395" t="e">
        <v>#REF!</v>
      </c>
      <c r="AC369" s="396"/>
    </row>
    <row r="370" spans="1:29" ht="15.75" hidden="1" customHeight="1" x14ac:dyDescent="0.25">
      <c r="A370" s="386">
        <f>+SUBTOTAL(3,$C$6:C370)</f>
        <v>0</v>
      </c>
      <c r="B370" s="387" t="s">
        <v>1425</v>
      </c>
      <c r="C370" s="387" t="s">
        <v>1399</v>
      </c>
      <c r="D370" s="387" t="s">
        <v>1426</v>
      </c>
      <c r="E370" s="386" t="s">
        <v>207</v>
      </c>
      <c r="F370" s="387">
        <f t="shared" si="23"/>
        <v>1976</v>
      </c>
      <c r="G370" s="389">
        <v>27773</v>
      </c>
      <c r="H370" s="386" t="s">
        <v>650</v>
      </c>
      <c r="I370" s="390" t="s">
        <v>2918</v>
      </c>
      <c r="J370" s="387" t="s">
        <v>621</v>
      </c>
      <c r="K370" s="387">
        <v>0</v>
      </c>
      <c r="L370" s="387" t="s">
        <v>1427</v>
      </c>
      <c r="M370" s="387" t="s">
        <v>1015</v>
      </c>
      <c r="N370" s="387"/>
      <c r="O370" s="387" t="s">
        <v>227</v>
      </c>
      <c r="P370" s="391"/>
      <c r="Q370" s="387"/>
      <c r="R370" s="386"/>
      <c r="S370" s="386"/>
      <c r="T370" s="386"/>
      <c r="U370" s="386"/>
      <c r="V370" s="386" t="s">
        <v>651</v>
      </c>
      <c r="W370" s="392" t="s">
        <v>655</v>
      </c>
      <c r="X370" s="386"/>
      <c r="Y370" s="393"/>
      <c r="Z370" s="393"/>
      <c r="AA370" s="394">
        <f t="shared" ca="1" si="22"/>
        <v>7.833333333333333</v>
      </c>
      <c r="AB370" s="395" t="e">
        <v>#REF!</v>
      </c>
      <c r="AC370" s="396"/>
    </row>
    <row r="371" spans="1:29" ht="15.75" hidden="1" customHeight="1" x14ac:dyDescent="0.25">
      <c r="A371" s="386">
        <f>+SUBTOTAL(3,$C$6:C371)</f>
        <v>0</v>
      </c>
      <c r="B371" s="387" t="s">
        <v>1428</v>
      </c>
      <c r="C371" s="387" t="s">
        <v>1399</v>
      </c>
      <c r="D371" s="387" t="s">
        <v>1426</v>
      </c>
      <c r="E371" s="388" t="s">
        <v>207</v>
      </c>
      <c r="F371" s="387">
        <f t="shared" si="23"/>
        <v>1985</v>
      </c>
      <c r="G371" s="389">
        <v>31206</v>
      </c>
      <c r="H371" s="386" t="s">
        <v>650</v>
      </c>
      <c r="I371" s="390" t="s">
        <v>2918</v>
      </c>
      <c r="J371" s="387" t="s">
        <v>623</v>
      </c>
      <c r="K371" s="387">
        <v>0</v>
      </c>
      <c r="L371" s="387" t="s">
        <v>1429</v>
      </c>
      <c r="M371" s="387" t="s">
        <v>1015</v>
      </c>
      <c r="N371" s="387"/>
      <c r="O371" s="387" t="s">
        <v>1015</v>
      </c>
      <c r="P371" s="391">
        <v>44328</v>
      </c>
      <c r="Q371" s="387"/>
      <c r="R371" s="386"/>
      <c r="S371" s="386"/>
      <c r="T371" s="386"/>
      <c r="U371" s="386"/>
      <c r="V371" s="386"/>
      <c r="W371" s="386" t="s">
        <v>636</v>
      </c>
      <c r="X371" s="386"/>
      <c r="Y371" s="393"/>
      <c r="Z371" s="393"/>
      <c r="AA371" s="394">
        <f t="shared" ca="1" si="22"/>
        <v>17.25</v>
      </c>
      <c r="AB371" s="395" t="e">
        <v>#REF!</v>
      </c>
      <c r="AC371" s="396"/>
    </row>
    <row r="372" spans="1:29" ht="15.75" hidden="1" customHeight="1" x14ac:dyDescent="0.25">
      <c r="A372" s="386">
        <f>+SUBTOTAL(3,$C$6:C372)</f>
        <v>0</v>
      </c>
      <c r="B372" s="387" t="s">
        <v>1430</v>
      </c>
      <c r="C372" s="387" t="s">
        <v>1399</v>
      </c>
      <c r="D372" s="387" t="s">
        <v>1426</v>
      </c>
      <c r="E372" s="386" t="s">
        <v>206</v>
      </c>
      <c r="F372" s="387">
        <f t="shared" si="23"/>
        <v>1976</v>
      </c>
      <c r="G372" s="389">
        <v>28113</v>
      </c>
      <c r="H372" s="386" t="s">
        <v>650</v>
      </c>
      <c r="I372" s="390" t="s">
        <v>2918</v>
      </c>
      <c r="J372" s="387" t="s">
        <v>237</v>
      </c>
      <c r="K372" s="387">
        <v>0</v>
      </c>
      <c r="L372" s="387" t="s">
        <v>950</v>
      </c>
      <c r="M372" s="387">
        <v>0</v>
      </c>
      <c r="N372" s="387"/>
      <c r="O372" s="387" t="s">
        <v>227</v>
      </c>
      <c r="P372" s="391"/>
      <c r="Q372" s="387"/>
      <c r="R372" s="386"/>
      <c r="S372" s="386"/>
      <c r="T372" s="386" t="s">
        <v>636</v>
      </c>
      <c r="U372" s="386"/>
      <c r="V372" s="386"/>
      <c r="W372" s="392" t="s">
        <v>655</v>
      </c>
      <c r="X372" s="386"/>
      <c r="Y372" s="393">
        <v>41319</v>
      </c>
      <c r="Z372" s="393">
        <v>41684</v>
      </c>
      <c r="AA372" s="394">
        <f t="shared" ca="1" si="22"/>
        <v>13.75</v>
      </c>
      <c r="AB372" s="395" t="e">
        <v>#REF!</v>
      </c>
      <c r="AC372" s="396"/>
    </row>
    <row r="373" spans="1:29" ht="15.75" hidden="1" customHeight="1" x14ac:dyDescent="0.25">
      <c r="A373" s="386">
        <f>+SUBTOTAL(3,$C$6:C373)</f>
        <v>0</v>
      </c>
      <c r="B373" s="387" t="s">
        <v>1431</v>
      </c>
      <c r="C373" s="387" t="s">
        <v>1399</v>
      </c>
      <c r="D373" s="387" t="s">
        <v>1426</v>
      </c>
      <c r="E373" s="388" t="s">
        <v>206</v>
      </c>
      <c r="F373" s="387">
        <f t="shared" si="23"/>
        <v>1992</v>
      </c>
      <c r="G373" s="389">
        <v>33848</v>
      </c>
      <c r="H373" s="386" t="s">
        <v>650</v>
      </c>
      <c r="I373" s="390" t="s">
        <v>2918</v>
      </c>
      <c r="J373" s="387" t="s">
        <v>237</v>
      </c>
      <c r="K373" s="387">
        <v>0</v>
      </c>
      <c r="L373" s="387" t="s">
        <v>1432</v>
      </c>
      <c r="M373" s="387">
        <v>0</v>
      </c>
      <c r="N373" s="387"/>
      <c r="O373" s="387">
        <v>0</v>
      </c>
      <c r="P373" s="391"/>
      <c r="Q373" s="387"/>
      <c r="R373" s="386"/>
      <c r="S373" s="386"/>
      <c r="T373" s="386"/>
      <c r="U373" s="386"/>
      <c r="V373" s="386" t="s">
        <v>651</v>
      </c>
      <c r="W373" s="392" t="s">
        <v>648</v>
      </c>
      <c r="X373" s="386"/>
      <c r="Y373" s="393"/>
      <c r="Z373" s="393"/>
      <c r="AA373" s="394">
        <f t="shared" ca="1" si="22"/>
        <v>29.5</v>
      </c>
      <c r="AB373" s="395" t="e">
        <v>#REF!</v>
      </c>
      <c r="AC373" s="396"/>
    </row>
    <row r="374" spans="1:29" ht="15.75" hidden="1" customHeight="1" x14ac:dyDescent="0.25">
      <c r="A374" s="386">
        <f>+SUBTOTAL(3,$C$6:C374)</f>
        <v>0</v>
      </c>
      <c r="B374" s="387" t="s">
        <v>1433</v>
      </c>
      <c r="C374" s="387" t="s">
        <v>1399</v>
      </c>
      <c r="D374" s="387" t="s">
        <v>1426</v>
      </c>
      <c r="E374" s="388" t="s">
        <v>206</v>
      </c>
      <c r="F374" s="387">
        <f t="shared" si="23"/>
        <v>1980</v>
      </c>
      <c r="G374" s="389">
        <v>29484</v>
      </c>
      <c r="H374" s="386" t="s">
        <v>650</v>
      </c>
      <c r="I374" s="390" t="s">
        <v>2918</v>
      </c>
      <c r="J374" s="387" t="s">
        <v>621</v>
      </c>
      <c r="K374" s="387">
        <v>0</v>
      </c>
      <c r="L374" s="387" t="s">
        <v>1071</v>
      </c>
      <c r="M374" s="387" t="s">
        <v>798</v>
      </c>
      <c r="N374" s="387"/>
      <c r="O374" s="387" t="s">
        <v>227</v>
      </c>
      <c r="P374" s="391"/>
      <c r="Q374" s="387"/>
      <c r="R374" s="386"/>
      <c r="S374" s="386" t="s">
        <v>799</v>
      </c>
      <c r="T374" s="386"/>
      <c r="U374" s="386"/>
      <c r="V374" s="386" t="s">
        <v>651</v>
      </c>
      <c r="W374" s="392" t="s">
        <v>655</v>
      </c>
      <c r="X374" s="386"/>
      <c r="Y374" s="393">
        <v>39466</v>
      </c>
      <c r="Z374" s="393">
        <v>39832</v>
      </c>
      <c r="AA374" s="394">
        <f t="shared" ca="1" si="22"/>
        <v>17.5</v>
      </c>
      <c r="AB374" s="395" t="e">
        <v>#REF!</v>
      </c>
      <c r="AC374" s="396"/>
    </row>
    <row r="375" spans="1:29" ht="15.75" hidden="1" customHeight="1" x14ac:dyDescent="0.25">
      <c r="A375" s="386">
        <f>+SUBTOTAL(3,$C$6:C375)</f>
        <v>0</v>
      </c>
      <c r="B375" s="387" t="s">
        <v>1434</v>
      </c>
      <c r="C375" s="387" t="s">
        <v>1399</v>
      </c>
      <c r="D375" s="387" t="s">
        <v>1426</v>
      </c>
      <c r="E375" s="386" t="s">
        <v>206</v>
      </c>
      <c r="F375" s="387">
        <f t="shared" si="23"/>
        <v>1978</v>
      </c>
      <c r="G375" s="389">
        <v>28640</v>
      </c>
      <c r="H375" s="386" t="s">
        <v>650</v>
      </c>
      <c r="I375" s="390" t="s">
        <v>2918</v>
      </c>
      <c r="J375" s="387" t="s">
        <v>623</v>
      </c>
      <c r="K375" s="387">
        <v>0</v>
      </c>
      <c r="L375" s="387" t="s">
        <v>983</v>
      </c>
      <c r="M375" s="387" t="s">
        <v>695</v>
      </c>
      <c r="N375" s="387"/>
      <c r="O375" s="387" t="s">
        <v>983</v>
      </c>
      <c r="P375" s="391"/>
      <c r="Q375" s="387"/>
      <c r="R375" s="393" t="s">
        <v>642</v>
      </c>
      <c r="S375" s="386"/>
      <c r="T375" s="386"/>
      <c r="U375" s="386"/>
      <c r="V375" s="386"/>
      <c r="W375" s="392" t="s">
        <v>648</v>
      </c>
      <c r="X375" s="386" t="s">
        <v>710</v>
      </c>
      <c r="Y375" s="393">
        <v>39274</v>
      </c>
      <c r="Z375" s="393">
        <v>39640</v>
      </c>
      <c r="AA375" s="394">
        <f t="shared" ca="1" si="22"/>
        <v>15.166666666666666</v>
      </c>
      <c r="AB375" s="395" t="e">
        <v>#REF!</v>
      </c>
      <c r="AC375" s="396"/>
    </row>
    <row r="376" spans="1:29" ht="15.75" hidden="1" customHeight="1" x14ac:dyDescent="0.25">
      <c r="A376" s="386">
        <f>+SUBTOTAL(3,$C$6:C376)</f>
        <v>0</v>
      </c>
      <c r="B376" s="387" t="s">
        <v>1435</v>
      </c>
      <c r="C376" s="387" t="s">
        <v>1399</v>
      </c>
      <c r="D376" s="387" t="s">
        <v>1426</v>
      </c>
      <c r="E376" s="388" t="s">
        <v>206</v>
      </c>
      <c r="F376" s="387">
        <f t="shared" si="23"/>
        <v>1971</v>
      </c>
      <c r="G376" s="389">
        <v>26078</v>
      </c>
      <c r="H376" s="386" t="s">
        <v>653</v>
      </c>
      <c r="I376" s="390" t="s">
        <v>2357</v>
      </c>
      <c r="J376" s="387" t="s">
        <v>621</v>
      </c>
      <c r="K376" s="387">
        <v>0</v>
      </c>
      <c r="L376" s="387" t="s">
        <v>950</v>
      </c>
      <c r="M376" s="387" t="s">
        <v>950</v>
      </c>
      <c r="N376" s="387"/>
      <c r="O376" s="387" t="s">
        <v>227</v>
      </c>
      <c r="P376" s="391"/>
      <c r="Q376" s="387"/>
      <c r="R376" s="386"/>
      <c r="S376" s="386"/>
      <c r="T376" s="386"/>
      <c r="U376" s="386"/>
      <c r="V376" s="386"/>
      <c r="W376" s="386">
        <v>0</v>
      </c>
      <c r="X376" s="386" t="s">
        <v>635</v>
      </c>
      <c r="Y376" s="393">
        <v>37410</v>
      </c>
      <c r="Z376" s="393">
        <v>37775</v>
      </c>
      <c r="AA376" s="394">
        <f t="shared" ref="AA376:AA384" ca="1" si="24">IF(E376="nữ",660-DATEDIF(G376,TODAY(),"m"),720-DATEDIF(G376,TODAY(),"m"))/12</f>
        <v>8.1666666666666661</v>
      </c>
      <c r="AB376" s="395" t="e">
        <v>#REF!</v>
      </c>
      <c r="AC376" s="396"/>
    </row>
    <row r="377" spans="1:29" ht="15.75" hidden="1" customHeight="1" x14ac:dyDescent="0.25">
      <c r="A377" s="386">
        <f>+SUBTOTAL(3,$C$6:C377)</f>
        <v>0</v>
      </c>
      <c r="B377" s="387" t="s">
        <v>1436</v>
      </c>
      <c r="C377" s="387" t="s">
        <v>1399</v>
      </c>
      <c r="D377" s="387" t="s">
        <v>1426</v>
      </c>
      <c r="E377" s="386" t="s">
        <v>207</v>
      </c>
      <c r="F377" s="387">
        <f t="shared" si="23"/>
        <v>1980</v>
      </c>
      <c r="G377" s="389">
        <v>29537</v>
      </c>
      <c r="H377" s="386" t="s">
        <v>650</v>
      </c>
      <c r="I377" s="390" t="s">
        <v>2918</v>
      </c>
      <c r="J377" s="387" t="s">
        <v>621</v>
      </c>
      <c r="K377" s="387">
        <v>0</v>
      </c>
      <c r="L377" s="387" t="s">
        <v>798</v>
      </c>
      <c r="M377" s="387" t="s">
        <v>798</v>
      </c>
      <c r="N377" s="387"/>
      <c r="O377" s="387" t="s">
        <v>227</v>
      </c>
      <c r="P377" s="391"/>
      <c r="Q377" s="387"/>
      <c r="R377" s="386"/>
      <c r="S377" s="386" t="s">
        <v>799</v>
      </c>
      <c r="T377" s="386"/>
      <c r="U377" s="386"/>
      <c r="V377" s="386" t="s">
        <v>651</v>
      </c>
      <c r="W377" s="392" t="s">
        <v>826</v>
      </c>
      <c r="X377" s="386"/>
      <c r="Y377" s="393"/>
      <c r="Z377" s="393"/>
      <c r="AA377" s="394">
        <f t="shared" ca="1" si="24"/>
        <v>12.666666666666666</v>
      </c>
      <c r="AB377" s="395" t="e">
        <v>#REF!</v>
      </c>
      <c r="AC377" s="396"/>
    </row>
    <row r="378" spans="1:29" ht="15.75" hidden="1" customHeight="1" x14ac:dyDescent="0.25">
      <c r="A378" s="386">
        <f>+SUBTOTAL(3,$C$6:C378)</f>
        <v>0</v>
      </c>
      <c r="B378" s="387" t="s">
        <v>1437</v>
      </c>
      <c r="C378" s="387" t="s">
        <v>1399</v>
      </c>
      <c r="D378" s="387" t="s">
        <v>1426</v>
      </c>
      <c r="E378" s="386" t="s">
        <v>207</v>
      </c>
      <c r="F378" s="387">
        <f t="shared" si="23"/>
        <v>1979</v>
      </c>
      <c r="G378" s="389">
        <v>29169</v>
      </c>
      <c r="H378" s="386" t="s">
        <v>650</v>
      </c>
      <c r="I378" s="390" t="s">
        <v>2918</v>
      </c>
      <c r="J378" s="387" t="s">
        <v>621</v>
      </c>
      <c r="K378" s="387">
        <v>0</v>
      </c>
      <c r="L378" s="387" t="s">
        <v>983</v>
      </c>
      <c r="M378" s="387" t="s">
        <v>983</v>
      </c>
      <c r="N378" s="387"/>
      <c r="O378" s="387" t="s">
        <v>227</v>
      </c>
      <c r="P378" s="391"/>
      <c r="Q378" s="387"/>
      <c r="R378" s="386"/>
      <c r="S378" s="386"/>
      <c r="T378" s="386"/>
      <c r="U378" s="386"/>
      <c r="V378" s="386" t="s">
        <v>651</v>
      </c>
      <c r="W378" s="392" t="s">
        <v>826</v>
      </c>
      <c r="X378" s="386"/>
      <c r="Y378" s="393"/>
      <c r="Z378" s="393"/>
      <c r="AA378" s="394">
        <f t="shared" ca="1" si="24"/>
        <v>11.666666666666666</v>
      </c>
      <c r="AB378" s="395" t="e">
        <v>#REF!</v>
      </c>
      <c r="AC378" s="396"/>
    </row>
    <row r="379" spans="1:29" ht="15.75" hidden="1" customHeight="1" x14ac:dyDescent="0.25">
      <c r="A379" s="386">
        <f>+SUBTOTAL(3,$C$6:C379)</f>
        <v>0</v>
      </c>
      <c r="B379" s="387" t="s">
        <v>1438</v>
      </c>
      <c r="C379" s="387" t="s">
        <v>1399</v>
      </c>
      <c r="D379" s="387" t="s">
        <v>1426</v>
      </c>
      <c r="E379" s="388" t="s">
        <v>206</v>
      </c>
      <c r="F379" s="387">
        <f t="shared" si="23"/>
        <v>1983</v>
      </c>
      <c r="G379" s="389">
        <v>30383</v>
      </c>
      <c r="H379" s="386" t="s">
        <v>650</v>
      </c>
      <c r="I379" s="390" t="s">
        <v>2918</v>
      </c>
      <c r="J379" s="387" t="s">
        <v>237</v>
      </c>
      <c r="K379" s="387">
        <v>0</v>
      </c>
      <c r="L379" s="387" t="s">
        <v>950</v>
      </c>
      <c r="M379" s="387">
        <v>0</v>
      </c>
      <c r="N379" s="387"/>
      <c r="O379" s="387" t="s">
        <v>227</v>
      </c>
      <c r="P379" s="391"/>
      <c r="Q379" s="387"/>
      <c r="R379" s="386"/>
      <c r="S379" s="386"/>
      <c r="T379" s="386"/>
      <c r="U379" s="386"/>
      <c r="V379" s="386"/>
      <c r="W379" s="392" t="s">
        <v>826</v>
      </c>
      <c r="X379" s="386"/>
      <c r="Y379" s="393">
        <v>39182</v>
      </c>
      <c r="Z379" s="393">
        <v>39548</v>
      </c>
      <c r="AA379" s="394">
        <f t="shared" ca="1" si="24"/>
        <v>20</v>
      </c>
      <c r="AB379" s="395" t="e">
        <v>#REF!</v>
      </c>
      <c r="AC379" s="396"/>
    </row>
    <row r="380" spans="1:29" ht="15.75" hidden="1" customHeight="1" x14ac:dyDescent="0.25">
      <c r="A380" s="386">
        <f>+SUBTOTAL(3,$C$6:C380)</f>
        <v>0</v>
      </c>
      <c r="B380" s="387" t="s">
        <v>1439</v>
      </c>
      <c r="C380" s="387" t="s">
        <v>1399</v>
      </c>
      <c r="D380" s="387" t="s">
        <v>1018</v>
      </c>
      <c r="E380" s="386" t="s">
        <v>206</v>
      </c>
      <c r="F380" s="387">
        <f t="shared" si="23"/>
        <v>1984</v>
      </c>
      <c r="G380" s="389">
        <v>30921</v>
      </c>
      <c r="H380" s="386" t="s">
        <v>650</v>
      </c>
      <c r="I380" s="390" t="s">
        <v>2918</v>
      </c>
      <c r="J380" s="387" t="s">
        <v>237</v>
      </c>
      <c r="K380" s="387">
        <v>0</v>
      </c>
      <c r="L380" s="387" t="s">
        <v>927</v>
      </c>
      <c r="M380" s="387">
        <v>0</v>
      </c>
      <c r="N380" s="387"/>
      <c r="O380" s="387">
        <v>0</v>
      </c>
      <c r="P380" s="391"/>
      <c r="Q380" s="387"/>
      <c r="R380" s="386"/>
      <c r="S380" s="386"/>
      <c r="T380" s="386"/>
      <c r="U380" s="386"/>
      <c r="V380" s="386" t="s">
        <v>651</v>
      </c>
      <c r="W380" s="386" t="s">
        <v>636</v>
      </c>
      <c r="X380" s="386"/>
      <c r="Y380" s="393">
        <v>40271</v>
      </c>
      <c r="Z380" s="393">
        <v>40663</v>
      </c>
      <c r="AA380" s="394">
        <f t="shared" ca="1" si="24"/>
        <v>21.416666666666668</v>
      </c>
      <c r="AB380" s="395" t="e">
        <v>#REF!</v>
      </c>
      <c r="AC380" s="396"/>
    </row>
    <row r="381" spans="1:29" ht="15.75" hidden="1" customHeight="1" x14ac:dyDescent="0.25">
      <c r="A381" s="386">
        <f>+SUBTOTAL(3,$C$6:C381)</f>
        <v>0</v>
      </c>
      <c r="B381" s="387" t="s">
        <v>1440</v>
      </c>
      <c r="C381" s="387" t="s">
        <v>1399</v>
      </c>
      <c r="D381" s="387" t="s">
        <v>1018</v>
      </c>
      <c r="E381" s="386" t="s">
        <v>207</v>
      </c>
      <c r="F381" s="387">
        <f t="shared" si="23"/>
        <v>1983</v>
      </c>
      <c r="G381" s="389">
        <v>30336</v>
      </c>
      <c r="H381" s="386" t="s">
        <v>650</v>
      </c>
      <c r="I381" s="390" t="s">
        <v>2918</v>
      </c>
      <c r="J381" s="387" t="s">
        <v>621</v>
      </c>
      <c r="K381" s="387">
        <v>0</v>
      </c>
      <c r="L381" s="387" t="s">
        <v>675</v>
      </c>
      <c r="M381" s="387">
        <v>0</v>
      </c>
      <c r="N381" s="387"/>
      <c r="O381" s="387" t="s">
        <v>227</v>
      </c>
      <c r="P381" s="391"/>
      <c r="Q381" s="387"/>
      <c r="R381" s="386"/>
      <c r="S381" s="386"/>
      <c r="T381" s="386"/>
      <c r="U381" s="386"/>
      <c r="V381" s="386" t="s">
        <v>651</v>
      </c>
      <c r="W381" s="392" t="s">
        <v>655</v>
      </c>
      <c r="X381" s="386"/>
      <c r="Y381" s="393">
        <v>43829</v>
      </c>
      <c r="Z381" s="393">
        <v>44195</v>
      </c>
      <c r="AA381" s="394">
        <f t="shared" ca="1" si="24"/>
        <v>14.833333333333334</v>
      </c>
      <c r="AB381" s="395" t="e">
        <v>#REF!</v>
      </c>
      <c r="AC381" s="396"/>
    </row>
    <row r="382" spans="1:29" ht="15.75" hidden="1" customHeight="1" x14ac:dyDescent="0.25">
      <c r="A382" s="386">
        <f>+SUBTOTAL(3,$C$6:C382)</f>
        <v>0</v>
      </c>
      <c r="B382" s="387" t="s">
        <v>1441</v>
      </c>
      <c r="C382" s="387" t="s">
        <v>1399</v>
      </c>
      <c r="D382" s="387" t="s">
        <v>1018</v>
      </c>
      <c r="E382" s="388" t="s">
        <v>206</v>
      </c>
      <c r="F382" s="387">
        <f t="shared" si="23"/>
        <v>1978</v>
      </c>
      <c r="G382" s="389">
        <v>28736</v>
      </c>
      <c r="H382" s="386" t="s">
        <v>650</v>
      </c>
      <c r="I382" s="390" t="s">
        <v>2918</v>
      </c>
      <c r="J382" s="387" t="s">
        <v>621</v>
      </c>
      <c r="K382" s="387">
        <v>0</v>
      </c>
      <c r="L382" s="387" t="s">
        <v>877</v>
      </c>
      <c r="M382" s="387" t="s">
        <v>874</v>
      </c>
      <c r="N382" s="387"/>
      <c r="O382" s="387" t="s">
        <v>227</v>
      </c>
      <c r="P382" s="391"/>
      <c r="Q382" s="387"/>
      <c r="R382" s="393" t="s">
        <v>685</v>
      </c>
      <c r="S382" s="386"/>
      <c r="T382" s="386"/>
      <c r="U382" s="386"/>
      <c r="V382" s="386" t="s">
        <v>651</v>
      </c>
      <c r="W382" s="386">
        <v>0</v>
      </c>
      <c r="X382" s="386"/>
      <c r="Y382" s="393"/>
      <c r="Z382" s="393"/>
      <c r="AA382" s="394">
        <f t="shared" ca="1" si="24"/>
        <v>15.5</v>
      </c>
      <c r="AB382" s="395" t="e">
        <v>#REF!</v>
      </c>
      <c r="AC382" s="396"/>
    </row>
    <row r="383" spans="1:29" ht="15.75" hidden="1" customHeight="1" x14ac:dyDescent="0.25">
      <c r="A383" s="386">
        <f>+SUBTOTAL(3,$C$6:C383)</f>
        <v>0</v>
      </c>
      <c r="B383" s="387" t="s">
        <v>1442</v>
      </c>
      <c r="C383" s="387" t="s">
        <v>1399</v>
      </c>
      <c r="D383" s="387" t="s">
        <v>1018</v>
      </c>
      <c r="E383" s="388" t="s">
        <v>206</v>
      </c>
      <c r="F383" s="387">
        <f t="shared" si="23"/>
        <v>1983</v>
      </c>
      <c r="G383" s="389">
        <v>30655</v>
      </c>
      <c r="H383" s="386" t="s">
        <v>650</v>
      </c>
      <c r="I383" s="390" t="s">
        <v>2918</v>
      </c>
      <c r="J383" s="387" t="s">
        <v>237</v>
      </c>
      <c r="K383" s="387">
        <v>0</v>
      </c>
      <c r="L383" s="387" t="s">
        <v>927</v>
      </c>
      <c r="M383" s="387">
        <v>0</v>
      </c>
      <c r="N383" s="387"/>
      <c r="O383" s="387">
        <v>0</v>
      </c>
      <c r="P383" s="391"/>
      <c r="Q383" s="387"/>
      <c r="R383" s="386"/>
      <c r="S383" s="386"/>
      <c r="T383" s="386"/>
      <c r="U383" s="386"/>
      <c r="V383" s="386" t="s">
        <v>651</v>
      </c>
      <c r="W383" s="392" t="s">
        <v>655</v>
      </c>
      <c r="X383" s="386"/>
      <c r="Y383" s="393">
        <v>43456</v>
      </c>
      <c r="Z383" s="393">
        <v>43821</v>
      </c>
      <c r="AA383" s="394">
        <f t="shared" ca="1" si="24"/>
        <v>20.75</v>
      </c>
      <c r="AB383" s="395" t="e">
        <v>#REF!</v>
      </c>
      <c r="AC383" s="396"/>
    </row>
    <row r="384" spans="1:29" ht="15.75" hidden="1" customHeight="1" x14ac:dyDescent="0.25">
      <c r="A384" s="386">
        <f>+SUBTOTAL(3,$C$6:C384)</f>
        <v>0</v>
      </c>
      <c r="B384" s="387" t="s">
        <v>1443</v>
      </c>
      <c r="C384" s="387" t="s">
        <v>1399</v>
      </c>
      <c r="D384" s="387" t="s">
        <v>1018</v>
      </c>
      <c r="E384" s="386" t="s">
        <v>207</v>
      </c>
      <c r="F384" s="387">
        <f t="shared" si="23"/>
        <v>1969</v>
      </c>
      <c r="G384" s="389">
        <v>25250</v>
      </c>
      <c r="H384" s="386" t="s">
        <v>671</v>
      </c>
      <c r="I384" s="390" t="s">
        <v>2996</v>
      </c>
      <c r="J384" s="387" t="s">
        <v>271</v>
      </c>
      <c r="K384" s="387">
        <v>0</v>
      </c>
      <c r="L384" s="397">
        <v>0</v>
      </c>
      <c r="M384" s="387">
        <v>0</v>
      </c>
      <c r="N384" s="387"/>
      <c r="O384" s="387">
        <v>0</v>
      </c>
      <c r="P384" s="391"/>
      <c r="Q384" s="387"/>
      <c r="R384" s="386" t="s">
        <v>1444</v>
      </c>
      <c r="S384" s="386"/>
      <c r="T384" s="386"/>
      <c r="U384" s="386"/>
      <c r="V384" s="386"/>
      <c r="W384" s="386">
        <v>0</v>
      </c>
      <c r="X384" s="386"/>
      <c r="Y384" s="393"/>
      <c r="Z384" s="393"/>
      <c r="AA384" s="394">
        <f t="shared" ca="1" si="24"/>
        <v>0.91666666666666663</v>
      </c>
      <c r="AB384" s="395" t="e">
        <v>#REF!</v>
      </c>
      <c r="AC384" s="396"/>
    </row>
    <row r="385" spans="1:29" ht="15.75" hidden="1" customHeight="1" x14ac:dyDescent="0.25">
      <c r="A385" s="386">
        <f>+SUBTOTAL(3,$C$6:C385)</f>
        <v>0</v>
      </c>
      <c r="B385" s="387" t="s">
        <v>1445</v>
      </c>
      <c r="C385" s="387" t="s">
        <v>1399</v>
      </c>
      <c r="D385" s="387"/>
      <c r="E385" s="388" t="s">
        <v>207</v>
      </c>
      <c r="F385" s="387">
        <f>+YEAR(G385)</f>
        <v>1995</v>
      </c>
      <c r="G385" s="389">
        <v>34720</v>
      </c>
      <c r="H385" s="388" t="s">
        <v>650</v>
      </c>
      <c r="I385" s="390" t="s">
        <v>2918</v>
      </c>
      <c r="J385" s="387" t="s">
        <v>237</v>
      </c>
      <c r="K385" s="387"/>
      <c r="L385" s="387" t="s">
        <v>1446</v>
      </c>
      <c r="M385" s="387">
        <v>0</v>
      </c>
      <c r="N385" s="387"/>
      <c r="O385" s="387">
        <v>0</v>
      </c>
      <c r="P385" s="391"/>
      <c r="Q385" s="387"/>
      <c r="R385" s="386"/>
      <c r="S385" s="386"/>
      <c r="T385" s="386"/>
      <c r="U385" s="386"/>
      <c r="V385" s="386"/>
      <c r="W385" s="386"/>
      <c r="X385" s="386"/>
      <c r="Y385" s="393">
        <v>43241</v>
      </c>
      <c r="Z385" s="393">
        <v>43606</v>
      </c>
      <c r="AA385" s="401"/>
      <c r="AB385" s="395" t="e">
        <v>#REF!</v>
      </c>
      <c r="AC385" s="396"/>
    </row>
    <row r="386" spans="1:29" ht="15.75" hidden="1" customHeight="1" x14ac:dyDescent="0.25">
      <c r="A386" s="386">
        <f>+SUBTOTAL(3,$C$6:C386)</f>
        <v>0</v>
      </c>
      <c r="B386" s="387" t="s">
        <v>1447</v>
      </c>
      <c r="C386" s="387" t="s">
        <v>1448</v>
      </c>
      <c r="D386" s="387" t="s">
        <v>1449</v>
      </c>
      <c r="E386" s="386" t="s">
        <v>206</v>
      </c>
      <c r="F386" s="387">
        <f t="shared" ref="F386:F449" si="25">YEAR(G386)</f>
        <v>1958</v>
      </c>
      <c r="G386" s="389">
        <v>21245</v>
      </c>
      <c r="H386" s="386" t="s">
        <v>801</v>
      </c>
      <c r="I386" s="390" t="s">
        <v>2917</v>
      </c>
      <c r="J386" s="387" t="s">
        <v>623</v>
      </c>
      <c r="K386" s="387" t="s">
        <v>802</v>
      </c>
      <c r="L386" s="387" t="s">
        <v>1450</v>
      </c>
      <c r="M386" s="387" t="s">
        <v>1284</v>
      </c>
      <c r="N386" s="387"/>
      <c r="O386" s="387" t="s">
        <v>1451</v>
      </c>
      <c r="P386" s="391"/>
      <c r="Q386" s="387" t="s">
        <v>696</v>
      </c>
      <c r="R386" s="386" t="s">
        <v>702</v>
      </c>
      <c r="S386" s="386"/>
      <c r="T386" s="386" t="s">
        <v>636</v>
      </c>
      <c r="U386" s="386" t="s">
        <v>806</v>
      </c>
      <c r="V386" s="386"/>
      <c r="W386" s="386">
        <v>0</v>
      </c>
      <c r="X386" s="386" t="s">
        <v>635</v>
      </c>
      <c r="Y386" s="393">
        <v>29245</v>
      </c>
      <c r="Z386" s="393">
        <v>29792</v>
      </c>
      <c r="AA386" s="394">
        <f t="shared" ref="AA386:AA449" ca="1" si="26">IF(E386="nữ",660-DATEDIF(G386,TODAY(),"m"),720-DATEDIF(G386,TODAY(),"m"))/12</f>
        <v>-5</v>
      </c>
      <c r="AB386" s="395" t="e">
        <v>#REF!</v>
      </c>
      <c r="AC386" s="396"/>
    </row>
    <row r="387" spans="1:29" ht="15.75" hidden="1" customHeight="1" x14ac:dyDescent="0.25">
      <c r="A387" s="386">
        <f>+SUBTOTAL(3,$C$6:C387)</f>
        <v>0</v>
      </c>
      <c r="B387" s="387" t="s">
        <v>1452</v>
      </c>
      <c r="C387" s="387" t="s">
        <v>1448</v>
      </c>
      <c r="D387" s="387" t="s">
        <v>1449</v>
      </c>
      <c r="E387" s="386" t="s">
        <v>206</v>
      </c>
      <c r="F387" s="387">
        <f t="shared" si="25"/>
        <v>1979</v>
      </c>
      <c r="G387" s="389">
        <v>28898</v>
      </c>
      <c r="H387" s="386" t="s">
        <v>630</v>
      </c>
      <c r="I387" s="390" t="s">
        <v>2660</v>
      </c>
      <c r="J387" s="387" t="s">
        <v>623</v>
      </c>
      <c r="K387" s="387">
        <v>0</v>
      </c>
      <c r="L387" s="387" t="s">
        <v>1453</v>
      </c>
      <c r="M387" s="387" t="s">
        <v>657</v>
      </c>
      <c r="N387" s="387"/>
      <c r="O387" s="387" t="s">
        <v>1454</v>
      </c>
      <c r="P387" s="391"/>
      <c r="Q387" s="387" t="s">
        <v>804</v>
      </c>
      <c r="R387" s="386" t="s">
        <v>1009</v>
      </c>
      <c r="S387" s="386"/>
      <c r="T387" s="386" t="s">
        <v>636</v>
      </c>
      <c r="U387" s="386" t="s">
        <v>700</v>
      </c>
      <c r="V387" s="386"/>
      <c r="W387" s="386">
        <v>0</v>
      </c>
      <c r="X387" s="386" t="s">
        <v>763</v>
      </c>
      <c r="Y387" s="393">
        <v>37989</v>
      </c>
      <c r="Z387" s="393">
        <v>38355</v>
      </c>
      <c r="AA387" s="394">
        <f t="shared" ca="1" si="26"/>
        <v>15.916666666666666</v>
      </c>
      <c r="AB387" s="395" t="e">
        <v>#REF!</v>
      </c>
      <c r="AC387" s="418" t="e">
        <f>+#REF!-#REF!</f>
        <v>#REF!</v>
      </c>
    </row>
    <row r="388" spans="1:29" ht="15.75" hidden="1" customHeight="1" x14ac:dyDescent="0.25">
      <c r="A388" s="386">
        <f>+SUBTOTAL(3,$C$6:C388)</f>
        <v>0</v>
      </c>
      <c r="B388" s="387" t="s">
        <v>1455</v>
      </c>
      <c r="C388" s="387" t="s">
        <v>1448</v>
      </c>
      <c r="D388" s="387" t="s">
        <v>1449</v>
      </c>
      <c r="E388" s="388" t="s">
        <v>207</v>
      </c>
      <c r="F388" s="387">
        <f t="shared" si="25"/>
        <v>1988</v>
      </c>
      <c r="G388" s="389">
        <v>32504</v>
      </c>
      <c r="H388" s="386" t="s">
        <v>639</v>
      </c>
      <c r="I388" s="390" t="s">
        <v>749</v>
      </c>
      <c r="J388" s="387" t="s">
        <v>621</v>
      </c>
      <c r="K388" s="387">
        <v>0</v>
      </c>
      <c r="L388" s="387" t="s">
        <v>1456</v>
      </c>
      <c r="M388" s="387" t="s">
        <v>1456</v>
      </c>
      <c r="N388" s="387"/>
      <c r="O388" s="387" t="s">
        <v>227</v>
      </c>
      <c r="P388" s="391"/>
      <c r="Q388" s="387"/>
      <c r="R388" s="386"/>
      <c r="S388" s="386"/>
      <c r="T388" s="386" t="s">
        <v>636</v>
      </c>
      <c r="U388" s="386" t="s">
        <v>714</v>
      </c>
      <c r="V388" s="386"/>
      <c r="W388" s="386">
        <v>0</v>
      </c>
      <c r="X388" s="386"/>
      <c r="Y388" s="393">
        <v>43531</v>
      </c>
      <c r="Z388" s="393">
        <v>43897</v>
      </c>
      <c r="AA388" s="394">
        <f t="shared" ca="1" si="26"/>
        <v>20.75</v>
      </c>
      <c r="AB388" s="395" t="e">
        <v>#REF!</v>
      </c>
      <c r="AC388" s="396"/>
    </row>
    <row r="389" spans="1:29" ht="15.75" hidden="1" customHeight="1" x14ac:dyDescent="0.25">
      <c r="A389" s="386">
        <f>+SUBTOTAL(3,$C$6:C389)</f>
        <v>0</v>
      </c>
      <c r="B389" s="387" t="s">
        <v>1457</v>
      </c>
      <c r="C389" s="387" t="s">
        <v>1448</v>
      </c>
      <c r="D389" s="387" t="s">
        <v>1449</v>
      </c>
      <c r="E389" s="388" t="s">
        <v>207</v>
      </c>
      <c r="F389" s="387">
        <f t="shared" si="25"/>
        <v>1988</v>
      </c>
      <c r="G389" s="389">
        <v>32340</v>
      </c>
      <c r="H389" s="386" t="s">
        <v>639</v>
      </c>
      <c r="I389" s="390" t="s">
        <v>749</v>
      </c>
      <c r="J389" s="387" t="s">
        <v>623</v>
      </c>
      <c r="K389" s="387">
        <v>0</v>
      </c>
      <c r="L389" s="387" t="s">
        <v>1080</v>
      </c>
      <c r="M389" s="387" t="s">
        <v>1284</v>
      </c>
      <c r="N389" s="387"/>
      <c r="O389" s="387" t="s">
        <v>1284</v>
      </c>
      <c r="P389" s="391">
        <v>44718</v>
      </c>
      <c r="Q389" s="387" t="s">
        <v>696</v>
      </c>
      <c r="R389" s="393" t="s">
        <v>1458</v>
      </c>
      <c r="S389" s="386"/>
      <c r="T389" s="386" t="s">
        <v>636</v>
      </c>
      <c r="U389" s="386" t="s">
        <v>714</v>
      </c>
      <c r="V389" s="386"/>
      <c r="W389" s="386" t="s">
        <v>636</v>
      </c>
      <c r="X389" s="386" t="s">
        <v>763</v>
      </c>
      <c r="Y389" s="393"/>
      <c r="Z389" s="393" t="s">
        <v>636</v>
      </c>
      <c r="AA389" s="394">
        <f t="shared" ca="1" si="26"/>
        <v>20.333333333333332</v>
      </c>
      <c r="AB389" s="395" t="e">
        <v>#REF!</v>
      </c>
      <c r="AC389" s="396"/>
    </row>
    <row r="390" spans="1:29" ht="15.75" hidden="1" customHeight="1" x14ac:dyDescent="0.25">
      <c r="A390" s="386">
        <f>+SUBTOTAL(3,$C$6:C390)</f>
        <v>0</v>
      </c>
      <c r="B390" s="387" t="s">
        <v>1459</v>
      </c>
      <c r="C390" s="387" t="s">
        <v>1448</v>
      </c>
      <c r="D390" s="387" t="s">
        <v>1449</v>
      </c>
      <c r="E390" s="386" t="s">
        <v>207</v>
      </c>
      <c r="F390" s="387">
        <f t="shared" si="25"/>
        <v>1988</v>
      </c>
      <c r="G390" s="389">
        <v>32398</v>
      </c>
      <c r="H390" s="386" t="s">
        <v>639</v>
      </c>
      <c r="I390" s="390" t="s">
        <v>749</v>
      </c>
      <c r="J390" s="387" t="s">
        <v>621</v>
      </c>
      <c r="K390" s="387">
        <v>0</v>
      </c>
      <c r="L390" s="387" t="s">
        <v>1460</v>
      </c>
      <c r="M390" s="387" t="s">
        <v>1461</v>
      </c>
      <c r="N390" s="387"/>
      <c r="O390" s="387" t="s">
        <v>1462</v>
      </c>
      <c r="P390" s="391"/>
      <c r="Q390" s="387"/>
      <c r="R390" s="393" t="s">
        <v>1463</v>
      </c>
      <c r="S390" s="386"/>
      <c r="T390" s="386">
        <v>2018</v>
      </c>
      <c r="U390" s="386"/>
      <c r="V390" s="386"/>
      <c r="W390" s="386">
        <v>0</v>
      </c>
      <c r="X390" s="386" t="s">
        <v>635</v>
      </c>
      <c r="Y390" s="393"/>
      <c r="Z390" s="393"/>
      <c r="AA390" s="394">
        <f t="shared" ca="1" si="26"/>
        <v>20.5</v>
      </c>
      <c r="AB390" s="395" t="e">
        <v>#REF!</v>
      </c>
      <c r="AC390" s="396"/>
    </row>
    <row r="391" spans="1:29" ht="15.75" hidden="1" customHeight="1" x14ac:dyDescent="0.25">
      <c r="A391" s="386">
        <f>+SUBTOTAL(3,$C$6:C391)</f>
        <v>0</v>
      </c>
      <c r="B391" s="387" t="s">
        <v>1464</v>
      </c>
      <c r="C391" s="387" t="s">
        <v>1448</v>
      </c>
      <c r="D391" s="387" t="s">
        <v>1449</v>
      </c>
      <c r="E391" s="386" t="s">
        <v>1465</v>
      </c>
      <c r="F391" s="387">
        <f t="shared" si="25"/>
        <v>1989</v>
      </c>
      <c r="G391" s="389">
        <v>32629</v>
      </c>
      <c r="H391" s="386" t="s">
        <v>639</v>
      </c>
      <c r="I391" s="390" t="s">
        <v>749</v>
      </c>
      <c r="J391" s="387" t="s">
        <v>621</v>
      </c>
      <c r="K391" s="387"/>
      <c r="L391" s="397" t="s">
        <v>1104</v>
      </c>
      <c r="M391" s="387" t="s">
        <v>1104</v>
      </c>
      <c r="N391" s="387"/>
      <c r="O391" s="387">
        <v>0</v>
      </c>
      <c r="P391" s="391"/>
      <c r="Q391" s="387"/>
      <c r="R391" s="393" t="s">
        <v>1466</v>
      </c>
      <c r="S391" s="386"/>
      <c r="T391" s="386">
        <v>0</v>
      </c>
      <c r="U391" s="386"/>
      <c r="V391" s="386"/>
      <c r="W391" s="386">
        <v>0</v>
      </c>
      <c r="X391" s="386"/>
      <c r="Y391" s="393"/>
      <c r="Z391" s="393"/>
      <c r="AA391" s="394">
        <f t="shared" ca="1" si="26"/>
        <v>21.166666666666668</v>
      </c>
      <c r="AB391" s="395" t="e">
        <v>#REF!</v>
      </c>
      <c r="AC391" s="396"/>
    </row>
    <row r="392" spans="1:29" ht="15.75" hidden="1" customHeight="1" x14ac:dyDescent="0.25">
      <c r="A392" s="386">
        <f>+SUBTOTAL(3,$C$6:C392)</f>
        <v>0</v>
      </c>
      <c r="B392" s="387" t="s">
        <v>1467</v>
      </c>
      <c r="C392" s="387" t="s">
        <v>1448</v>
      </c>
      <c r="D392" s="387" t="s">
        <v>1449</v>
      </c>
      <c r="E392" s="386" t="s">
        <v>207</v>
      </c>
      <c r="F392" s="387">
        <f t="shared" si="25"/>
        <v>1988</v>
      </c>
      <c r="G392" s="389">
        <v>32455</v>
      </c>
      <c r="H392" s="386" t="s">
        <v>639</v>
      </c>
      <c r="I392" s="390" t="s">
        <v>749</v>
      </c>
      <c r="J392" s="387" t="s">
        <v>621</v>
      </c>
      <c r="K392" s="387">
        <v>0</v>
      </c>
      <c r="L392" s="387" t="s">
        <v>760</v>
      </c>
      <c r="M392" s="387" t="s">
        <v>1284</v>
      </c>
      <c r="N392" s="387"/>
      <c r="O392" s="387" t="s">
        <v>227</v>
      </c>
      <c r="P392" s="391"/>
      <c r="Q392" s="387" t="s">
        <v>696</v>
      </c>
      <c r="R392" s="393" t="s">
        <v>908</v>
      </c>
      <c r="S392" s="386" t="s">
        <v>699</v>
      </c>
      <c r="T392" s="386" t="s">
        <v>636</v>
      </c>
      <c r="U392" s="386" t="s">
        <v>714</v>
      </c>
      <c r="V392" s="386"/>
      <c r="W392" s="386">
        <v>0</v>
      </c>
      <c r="X392" s="386"/>
      <c r="Y392" s="393">
        <v>38514</v>
      </c>
      <c r="Z392" s="393">
        <v>38879</v>
      </c>
      <c r="AA392" s="394">
        <f t="shared" ca="1" si="26"/>
        <v>20.666666666666668</v>
      </c>
      <c r="AB392" s="395" t="e">
        <v>#REF!</v>
      </c>
      <c r="AC392" s="396"/>
    </row>
    <row r="393" spans="1:29" ht="15.75" hidden="1" customHeight="1" x14ac:dyDescent="0.25">
      <c r="A393" s="386">
        <f>+SUBTOTAL(3,$C$6:C393)</f>
        <v>0</v>
      </c>
      <c r="B393" s="387" t="s">
        <v>1468</v>
      </c>
      <c r="C393" s="387" t="s">
        <v>1448</v>
      </c>
      <c r="D393" s="387" t="s">
        <v>1449</v>
      </c>
      <c r="E393" s="386" t="s">
        <v>207</v>
      </c>
      <c r="F393" s="387">
        <f t="shared" si="25"/>
        <v>1988</v>
      </c>
      <c r="G393" s="389">
        <v>32309</v>
      </c>
      <c r="H393" s="386" t="s">
        <v>639</v>
      </c>
      <c r="I393" s="390" t="s">
        <v>749</v>
      </c>
      <c r="J393" s="387" t="s">
        <v>621</v>
      </c>
      <c r="K393" s="387">
        <v>0</v>
      </c>
      <c r="L393" s="387" t="s">
        <v>1456</v>
      </c>
      <c r="M393" s="387" t="s">
        <v>1456</v>
      </c>
      <c r="N393" s="387"/>
      <c r="O393" s="387" t="s">
        <v>1462</v>
      </c>
      <c r="P393" s="391"/>
      <c r="Q393" s="387"/>
      <c r="R393" s="386" t="s">
        <v>908</v>
      </c>
      <c r="S393" s="386"/>
      <c r="T393" s="386">
        <v>2018</v>
      </c>
      <c r="U393" s="386" t="s">
        <v>714</v>
      </c>
      <c r="V393" s="386"/>
      <c r="W393" s="386">
        <v>0</v>
      </c>
      <c r="X393" s="386"/>
      <c r="Y393" s="393"/>
      <c r="Z393" s="393"/>
      <c r="AA393" s="394">
        <f t="shared" ca="1" si="26"/>
        <v>20.25</v>
      </c>
      <c r="AB393" s="395" t="e">
        <v>#REF!</v>
      </c>
      <c r="AC393" s="396"/>
    </row>
    <row r="394" spans="1:29" ht="15.75" hidden="1" customHeight="1" x14ac:dyDescent="0.25">
      <c r="A394" s="386">
        <f>+SUBTOTAL(3,$C$6:C394)</f>
        <v>0</v>
      </c>
      <c r="B394" s="387" t="s">
        <v>1469</v>
      </c>
      <c r="C394" s="387" t="s">
        <v>1448</v>
      </c>
      <c r="D394" s="387" t="s">
        <v>1449</v>
      </c>
      <c r="E394" s="386" t="s">
        <v>207</v>
      </c>
      <c r="F394" s="387">
        <f t="shared" si="25"/>
        <v>1971</v>
      </c>
      <c r="G394" s="389">
        <v>25987</v>
      </c>
      <c r="H394" s="386" t="s">
        <v>630</v>
      </c>
      <c r="I394" s="390" t="s">
        <v>2660</v>
      </c>
      <c r="J394" s="387" t="s">
        <v>623</v>
      </c>
      <c r="K394" s="387">
        <v>0</v>
      </c>
      <c r="L394" s="387" t="s">
        <v>1080</v>
      </c>
      <c r="M394" s="387" t="s">
        <v>1180</v>
      </c>
      <c r="N394" s="387"/>
      <c r="O394" s="387" t="s">
        <v>1180</v>
      </c>
      <c r="P394" s="391"/>
      <c r="Q394" s="387" t="s">
        <v>804</v>
      </c>
      <c r="R394" s="393" t="s">
        <v>702</v>
      </c>
      <c r="S394" s="386" t="s">
        <v>699</v>
      </c>
      <c r="T394" s="386" t="s">
        <v>636</v>
      </c>
      <c r="U394" s="386" t="s">
        <v>633</v>
      </c>
      <c r="V394" s="386"/>
      <c r="W394" s="392" t="s">
        <v>634</v>
      </c>
      <c r="X394" s="386" t="s">
        <v>763</v>
      </c>
      <c r="Y394" s="393">
        <v>36074</v>
      </c>
      <c r="Z394" s="393">
        <v>36439</v>
      </c>
      <c r="AA394" s="394">
        <f t="shared" ca="1" si="26"/>
        <v>2.9166666666666665</v>
      </c>
      <c r="AB394" s="395" t="e">
        <v>#REF!</v>
      </c>
      <c r="AC394" s="396"/>
    </row>
    <row r="395" spans="1:29" ht="15.75" hidden="1" customHeight="1" x14ac:dyDescent="0.25">
      <c r="A395" s="386">
        <f>+SUBTOTAL(3,$C$6:C395)</f>
        <v>0</v>
      </c>
      <c r="B395" s="387" t="s">
        <v>1470</v>
      </c>
      <c r="C395" s="387" t="s">
        <v>1448</v>
      </c>
      <c r="D395" s="387" t="s">
        <v>1449</v>
      </c>
      <c r="E395" s="388" t="s">
        <v>207</v>
      </c>
      <c r="F395" s="387">
        <f t="shared" si="25"/>
        <v>1984</v>
      </c>
      <c r="G395" s="389">
        <v>30844</v>
      </c>
      <c r="H395" s="386" t="s">
        <v>639</v>
      </c>
      <c r="I395" s="390" t="s">
        <v>749</v>
      </c>
      <c r="J395" s="387" t="s">
        <v>621</v>
      </c>
      <c r="K395" s="387">
        <v>0</v>
      </c>
      <c r="L395" s="387" t="s">
        <v>1080</v>
      </c>
      <c r="M395" s="387" t="s">
        <v>1284</v>
      </c>
      <c r="N395" s="387"/>
      <c r="O395" s="387" t="s">
        <v>1284</v>
      </c>
      <c r="P395" s="391"/>
      <c r="Q395" s="387" t="s">
        <v>696</v>
      </c>
      <c r="R395" s="393" t="s">
        <v>713</v>
      </c>
      <c r="S395" s="386" t="s">
        <v>699</v>
      </c>
      <c r="T395" s="386" t="s">
        <v>636</v>
      </c>
      <c r="U395" s="386" t="s">
        <v>714</v>
      </c>
      <c r="V395" s="386"/>
      <c r="W395" s="392" t="s">
        <v>648</v>
      </c>
      <c r="X395" s="386"/>
      <c r="Y395" s="393">
        <v>38514</v>
      </c>
      <c r="Z395" s="393">
        <v>38879</v>
      </c>
      <c r="AA395" s="394">
        <f t="shared" ca="1" si="26"/>
        <v>16.25</v>
      </c>
      <c r="AB395" s="395" t="e">
        <v>#REF!</v>
      </c>
      <c r="AC395" s="396"/>
    </row>
    <row r="396" spans="1:29" ht="15.75" hidden="1" customHeight="1" x14ac:dyDescent="0.25">
      <c r="A396" s="386">
        <f>+SUBTOTAL(3,$C$6:C396)</f>
        <v>0</v>
      </c>
      <c r="B396" s="387" t="s">
        <v>1471</v>
      </c>
      <c r="C396" s="387" t="s">
        <v>1448</v>
      </c>
      <c r="D396" s="387" t="s">
        <v>1449</v>
      </c>
      <c r="E396" s="388" t="s">
        <v>206</v>
      </c>
      <c r="F396" s="387">
        <f t="shared" si="25"/>
        <v>1983</v>
      </c>
      <c r="G396" s="389">
        <v>30415</v>
      </c>
      <c r="H396" s="386" t="s">
        <v>639</v>
      </c>
      <c r="I396" s="390" t="s">
        <v>749</v>
      </c>
      <c r="J396" s="387" t="s">
        <v>623</v>
      </c>
      <c r="K396" s="387">
        <v>0</v>
      </c>
      <c r="L396" s="387" t="s">
        <v>1080</v>
      </c>
      <c r="M396" s="387" t="s">
        <v>1284</v>
      </c>
      <c r="N396" s="387"/>
      <c r="O396" s="387" t="s">
        <v>1284</v>
      </c>
      <c r="P396" s="391"/>
      <c r="Q396" s="387" t="s">
        <v>761</v>
      </c>
      <c r="R396" s="386"/>
      <c r="S396" s="386" t="s">
        <v>699</v>
      </c>
      <c r="T396" s="386"/>
      <c r="U396" s="386" t="s">
        <v>765</v>
      </c>
      <c r="V396" s="386"/>
      <c r="W396" s="386">
        <v>0</v>
      </c>
      <c r="X396" s="386" t="s">
        <v>1472</v>
      </c>
      <c r="Y396" s="393">
        <v>38113</v>
      </c>
      <c r="Z396" s="393">
        <v>38478</v>
      </c>
      <c r="AA396" s="394">
        <f t="shared" ca="1" si="26"/>
        <v>20.083333333333332</v>
      </c>
      <c r="AB396" s="395" t="e">
        <v>#REF!</v>
      </c>
      <c r="AC396" s="418" t="e">
        <f>+#REF!-#REF!</f>
        <v>#REF!</v>
      </c>
    </row>
    <row r="397" spans="1:29" ht="15.75" hidden="1" customHeight="1" x14ac:dyDescent="0.25">
      <c r="A397" s="386">
        <f>+SUBTOTAL(3,$C$6:C397)</f>
        <v>0</v>
      </c>
      <c r="B397" s="387" t="s">
        <v>1473</v>
      </c>
      <c r="C397" s="387" t="s">
        <v>1448</v>
      </c>
      <c r="D397" s="387" t="s">
        <v>1449</v>
      </c>
      <c r="E397" s="386" t="s">
        <v>206</v>
      </c>
      <c r="F397" s="387">
        <f t="shared" si="25"/>
        <v>1963</v>
      </c>
      <c r="G397" s="389">
        <v>23016</v>
      </c>
      <c r="H397" s="386" t="s">
        <v>801</v>
      </c>
      <c r="I397" s="390" t="s">
        <v>2917</v>
      </c>
      <c r="J397" s="387" t="s">
        <v>623</v>
      </c>
      <c r="K397" s="387" t="s">
        <v>802</v>
      </c>
      <c r="L397" s="387" t="s">
        <v>1180</v>
      </c>
      <c r="M397" s="387" t="s">
        <v>1180</v>
      </c>
      <c r="N397" s="387"/>
      <c r="O397" s="387" t="s">
        <v>1180</v>
      </c>
      <c r="P397" s="391"/>
      <c r="Q397" s="387" t="s">
        <v>696</v>
      </c>
      <c r="R397" s="386" t="s">
        <v>685</v>
      </c>
      <c r="S397" s="386" t="s">
        <v>699</v>
      </c>
      <c r="T397" s="386" t="s">
        <v>636</v>
      </c>
      <c r="U397" s="386" t="s">
        <v>806</v>
      </c>
      <c r="V397" s="386"/>
      <c r="W397" s="386">
        <v>0</v>
      </c>
      <c r="X397" s="386" t="s">
        <v>763</v>
      </c>
      <c r="Y397" s="393">
        <v>33714</v>
      </c>
      <c r="Z397" s="393">
        <v>33714</v>
      </c>
      <c r="AA397" s="394">
        <f t="shared" ca="1" si="26"/>
        <v>-0.16666666666666666</v>
      </c>
      <c r="AB397" s="395" t="e">
        <v>#REF!</v>
      </c>
      <c r="AC397" s="418" t="e">
        <f>+#REF!-#REF!</f>
        <v>#REF!</v>
      </c>
    </row>
    <row r="398" spans="1:29" ht="15.75" hidden="1" customHeight="1" x14ac:dyDescent="0.25">
      <c r="A398" s="386">
        <f>+SUBTOTAL(3,$C$6:C398)</f>
        <v>0</v>
      </c>
      <c r="B398" s="387" t="s">
        <v>1474</v>
      </c>
      <c r="C398" s="387" t="s">
        <v>1448</v>
      </c>
      <c r="D398" s="387" t="s">
        <v>1449</v>
      </c>
      <c r="E398" s="386" t="s">
        <v>207</v>
      </c>
      <c r="F398" s="387">
        <f t="shared" si="25"/>
        <v>1982</v>
      </c>
      <c r="G398" s="389">
        <v>30241</v>
      </c>
      <c r="H398" s="386" t="s">
        <v>639</v>
      </c>
      <c r="I398" s="390" t="s">
        <v>749</v>
      </c>
      <c r="J398" s="387" t="s">
        <v>623</v>
      </c>
      <c r="K398" s="387">
        <v>0</v>
      </c>
      <c r="L398" s="387" t="s">
        <v>1475</v>
      </c>
      <c r="M398" s="387" t="s">
        <v>1180</v>
      </c>
      <c r="N398" s="387"/>
      <c r="O398" s="387" t="s">
        <v>1180</v>
      </c>
      <c r="P398" s="399">
        <v>44196</v>
      </c>
      <c r="Q398" s="387" t="s">
        <v>696</v>
      </c>
      <c r="R398" s="393" t="s">
        <v>702</v>
      </c>
      <c r="S398" s="386"/>
      <c r="T398" s="386" t="s">
        <v>636</v>
      </c>
      <c r="U398" s="386" t="s">
        <v>714</v>
      </c>
      <c r="V398" s="386"/>
      <c r="W398" s="386" t="s">
        <v>1476</v>
      </c>
      <c r="X398" s="386" t="s">
        <v>635</v>
      </c>
      <c r="Y398" s="393">
        <v>37735</v>
      </c>
      <c r="Z398" s="393">
        <v>38101</v>
      </c>
      <c r="AA398" s="394">
        <f t="shared" ca="1" si="26"/>
        <v>14.583333333333334</v>
      </c>
      <c r="AB398" s="395" t="e">
        <v>#REF!</v>
      </c>
      <c r="AC398" s="396"/>
    </row>
    <row r="399" spans="1:29" ht="15.75" hidden="1" customHeight="1" x14ac:dyDescent="0.25">
      <c r="A399" s="386">
        <f>+SUBTOTAL(3,$C$6:C399)</f>
        <v>0</v>
      </c>
      <c r="B399" s="387" t="s">
        <v>1477</v>
      </c>
      <c r="C399" s="387" t="s">
        <v>1448</v>
      </c>
      <c r="D399" s="387" t="s">
        <v>1449</v>
      </c>
      <c r="E399" s="388" t="s">
        <v>207</v>
      </c>
      <c r="F399" s="387">
        <f t="shared" si="25"/>
        <v>1975</v>
      </c>
      <c r="G399" s="389">
        <v>27514</v>
      </c>
      <c r="H399" s="386" t="s">
        <v>630</v>
      </c>
      <c r="I399" s="390" t="s">
        <v>2660</v>
      </c>
      <c r="J399" s="387" t="s">
        <v>623</v>
      </c>
      <c r="K399" s="387">
        <v>0</v>
      </c>
      <c r="L399" s="387" t="s">
        <v>1478</v>
      </c>
      <c r="M399" s="387" t="s">
        <v>1479</v>
      </c>
      <c r="N399" s="387"/>
      <c r="O399" s="387" t="s">
        <v>1479</v>
      </c>
      <c r="P399" s="391"/>
      <c r="Q399" s="387" t="s">
        <v>696</v>
      </c>
      <c r="R399" s="393" t="s">
        <v>957</v>
      </c>
      <c r="S399" s="386" t="s">
        <v>699</v>
      </c>
      <c r="T399" s="386" t="s">
        <v>636</v>
      </c>
      <c r="U399" s="386" t="s">
        <v>633</v>
      </c>
      <c r="V399" s="386"/>
      <c r="W399" s="392" t="s">
        <v>655</v>
      </c>
      <c r="X399" s="386" t="s">
        <v>763</v>
      </c>
      <c r="Y399" s="393">
        <v>34883</v>
      </c>
      <c r="Z399" s="393">
        <v>35249</v>
      </c>
      <c r="AA399" s="394">
        <f t="shared" ca="1" si="26"/>
        <v>7.083333333333333</v>
      </c>
      <c r="AB399" s="395" t="e">
        <v>#REF!</v>
      </c>
      <c r="AC399" s="418" t="e">
        <f>+#REF!-#REF!</f>
        <v>#REF!</v>
      </c>
    </row>
    <row r="400" spans="1:29" ht="15.75" hidden="1" customHeight="1" x14ac:dyDescent="0.25">
      <c r="A400" s="386">
        <f>+SUBTOTAL(3,$C$6:C400)</f>
        <v>0</v>
      </c>
      <c r="B400" s="387" t="s">
        <v>1480</v>
      </c>
      <c r="C400" s="387" t="s">
        <v>1448</v>
      </c>
      <c r="D400" s="390" t="s">
        <v>629</v>
      </c>
      <c r="E400" s="386" t="s">
        <v>206</v>
      </c>
      <c r="F400" s="387">
        <f t="shared" si="25"/>
        <v>1978</v>
      </c>
      <c r="G400" s="389">
        <v>28771</v>
      </c>
      <c r="H400" s="386" t="s">
        <v>630</v>
      </c>
      <c r="I400" s="390" t="s">
        <v>2660</v>
      </c>
      <c r="J400" s="387" t="s">
        <v>623</v>
      </c>
      <c r="K400" s="387">
        <v>0</v>
      </c>
      <c r="L400" s="387" t="s">
        <v>1481</v>
      </c>
      <c r="M400" s="387" t="s">
        <v>1481</v>
      </c>
      <c r="N400" s="387"/>
      <c r="O400" s="387" t="s">
        <v>1481</v>
      </c>
      <c r="P400" s="391"/>
      <c r="Q400" s="387" t="s">
        <v>696</v>
      </c>
      <c r="R400" s="393" t="s">
        <v>886</v>
      </c>
      <c r="S400" s="386"/>
      <c r="T400" s="386" t="s">
        <v>636</v>
      </c>
      <c r="U400" s="386" t="s">
        <v>633</v>
      </c>
      <c r="V400" s="386"/>
      <c r="W400" s="392" t="s">
        <v>655</v>
      </c>
      <c r="X400" s="386" t="s">
        <v>710</v>
      </c>
      <c r="Y400" s="393">
        <v>40881</v>
      </c>
      <c r="Z400" s="393">
        <v>41247</v>
      </c>
      <c r="AA400" s="394">
        <f t="shared" ca="1" si="26"/>
        <v>15.583333333333334</v>
      </c>
      <c r="AB400" s="395" t="e">
        <v>#REF!</v>
      </c>
      <c r="AC400" s="396"/>
    </row>
    <row r="401" spans="1:29" ht="15.75" hidden="1" customHeight="1" x14ac:dyDescent="0.25">
      <c r="A401" s="386">
        <f>+SUBTOTAL(3,$C$6:C401)</f>
        <v>0</v>
      </c>
      <c r="B401" s="387" t="s">
        <v>1482</v>
      </c>
      <c r="C401" s="387" t="s">
        <v>1448</v>
      </c>
      <c r="D401" s="390" t="s">
        <v>629</v>
      </c>
      <c r="E401" s="388" t="s">
        <v>206</v>
      </c>
      <c r="F401" s="387">
        <f t="shared" si="25"/>
        <v>1962</v>
      </c>
      <c r="G401" s="389">
        <v>22681</v>
      </c>
      <c r="H401" s="386" t="s">
        <v>801</v>
      </c>
      <c r="I401" s="390" t="s">
        <v>2917</v>
      </c>
      <c r="J401" s="387" t="s">
        <v>623</v>
      </c>
      <c r="K401" s="387" t="s">
        <v>802</v>
      </c>
      <c r="L401" s="387" t="s">
        <v>954</v>
      </c>
      <c r="M401" s="387" t="s">
        <v>657</v>
      </c>
      <c r="N401" s="387"/>
      <c r="O401" s="387" t="s">
        <v>657</v>
      </c>
      <c r="P401" s="391"/>
      <c r="Q401" s="387" t="s">
        <v>804</v>
      </c>
      <c r="R401" s="386" t="s">
        <v>713</v>
      </c>
      <c r="S401" s="386"/>
      <c r="T401" s="386" t="s">
        <v>636</v>
      </c>
      <c r="U401" s="386" t="s">
        <v>806</v>
      </c>
      <c r="V401" s="386"/>
      <c r="W401" s="386">
        <v>0</v>
      </c>
      <c r="X401" s="386"/>
      <c r="Y401" s="393">
        <v>35244</v>
      </c>
      <c r="Z401" s="393">
        <v>35609</v>
      </c>
      <c r="AA401" s="394">
        <f t="shared" ca="1" si="26"/>
        <v>-1.0833333333333333</v>
      </c>
      <c r="AB401" s="395" t="e">
        <v>#REF!</v>
      </c>
      <c r="AC401" s="396"/>
    </row>
    <row r="402" spans="1:29" ht="15.75" hidden="1" customHeight="1" x14ac:dyDescent="0.25">
      <c r="A402" s="386">
        <f>+SUBTOTAL(3,$C$6:C402)</f>
        <v>0</v>
      </c>
      <c r="B402" s="387" t="s">
        <v>1483</v>
      </c>
      <c r="C402" s="387" t="s">
        <v>1448</v>
      </c>
      <c r="D402" s="390" t="s">
        <v>629</v>
      </c>
      <c r="E402" s="386" t="s">
        <v>207</v>
      </c>
      <c r="F402" s="387">
        <f t="shared" si="25"/>
        <v>1985</v>
      </c>
      <c r="G402" s="389">
        <v>31065</v>
      </c>
      <c r="H402" s="386" t="s">
        <v>639</v>
      </c>
      <c r="I402" s="390" t="s">
        <v>749</v>
      </c>
      <c r="J402" s="387" t="s">
        <v>621</v>
      </c>
      <c r="K402" s="387">
        <v>0</v>
      </c>
      <c r="L402" s="387" t="s">
        <v>1484</v>
      </c>
      <c r="M402" s="387" t="s">
        <v>1484</v>
      </c>
      <c r="N402" s="387"/>
      <c r="O402" s="387" t="s">
        <v>227</v>
      </c>
      <c r="P402" s="391"/>
      <c r="Q402" s="387"/>
      <c r="R402" s="386"/>
      <c r="S402" s="386" t="s">
        <v>699</v>
      </c>
      <c r="T402" s="386" t="s">
        <v>636</v>
      </c>
      <c r="U402" s="386" t="s">
        <v>714</v>
      </c>
      <c r="V402" s="386"/>
      <c r="W402" s="392" t="s">
        <v>655</v>
      </c>
      <c r="X402" s="386"/>
      <c r="Y402" s="393">
        <v>43747</v>
      </c>
      <c r="Z402" s="393">
        <v>44113</v>
      </c>
      <c r="AA402" s="394">
        <f t="shared" ca="1" si="26"/>
        <v>16.833333333333332</v>
      </c>
      <c r="AB402" s="395" t="e">
        <v>#REF!</v>
      </c>
      <c r="AC402" s="396"/>
    </row>
    <row r="403" spans="1:29" ht="15.75" hidden="1" customHeight="1" x14ac:dyDescent="0.25">
      <c r="A403" s="386">
        <f>+SUBTOTAL(3,$C$6:C403)</f>
        <v>0</v>
      </c>
      <c r="B403" s="387" t="s">
        <v>1485</v>
      </c>
      <c r="C403" s="387" t="s">
        <v>1448</v>
      </c>
      <c r="D403" s="390" t="s">
        <v>629</v>
      </c>
      <c r="E403" s="388" t="s">
        <v>207</v>
      </c>
      <c r="F403" s="387">
        <f t="shared" si="25"/>
        <v>1980</v>
      </c>
      <c r="G403" s="389">
        <v>29493</v>
      </c>
      <c r="H403" s="386" t="s">
        <v>630</v>
      </c>
      <c r="I403" s="390" t="s">
        <v>2660</v>
      </c>
      <c r="J403" s="387" t="s">
        <v>623</v>
      </c>
      <c r="K403" s="387">
        <v>0</v>
      </c>
      <c r="L403" s="387" t="s">
        <v>954</v>
      </c>
      <c r="M403" s="387" t="s">
        <v>1486</v>
      </c>
      <c r="N403" s="387"/>
      <c r="O403" s="387" t="s">
        <v>1487</v>
      </c>
      <c r="P403" s="391"/>
      <c r="Q403" s="387" t="s">
        <v>696</v>
      </c>
      <c r="R403" s="393" t="s">
        <v>1234</v>
      </c>
      <c r="S403" s="386" t="s">
        <v>699</v>
      </c>
      <c r="T403" s="386" t="s">
        <v>636</v>
      </c>
      <c r="U403" s="386" t="s">
        <v>633</v>
      </c>
      <c r="V403" s="386"/>
      <c r="W403" s="386">
        <v>0</v>
      </c>
      <c r="X403" s="386" t="s">
        <v>710</v>
      </c>
      <c r="Y403" s="393">
        <v>37798</v>
      </c>
      <c r="Z403" s="393">
        <v>38164</v>
      </c>
      <c r="AA403" s="394">
        <f t="shared" ca="1" si="26"/>
        <v>12.5</v>
      </c>
      <c r="AB403" s="395" t="e">
        <v>#REF!</v>
      </c>
      <c r="AC403" s="418" t="e">
        <f>+#REF!-#REF!</f>
        <v>#REF!</v>
      </c>
    </row>
    <row r="404" spans="1:29" ht="15.75" hidden="1" customHeight="1" x14ac:dyDescent="0.25">
      <c r="A404" s="386">
        <f>+SUBTOTAL(3,$C$6:C404)</f>
        <v>0</v>
      </c>
      <c r="B404" s="387" t="s">
        <v>1488</v>
      </c>
      <c r="C404" s="387" t="s">
        <v>1448</v>
      </c>
      <c r="D404" s="390" t="s">
        <v>629</v>
      </c>
      <c r="E404" s="386" t="s">
        <v>207</v>
      </c>
      <c r="F404" s="387">
        <f t="shared" si="25"/>
        <v>1988</v>
      </c>
      <c r="G404" s="389">
        <v>32445</v>
      </c>
      <c r="H404" s="386" t="s">
        <v>639</v>
      </c>
      <c r="I404" s="390" t="s">
        <v>749</v>
      </c>
      <c r="J404" s="387" t="s">
        <v>621</v>
      </c>
      <c r="K404" s="387">
        <v>0</v>
      </c>
      <c r="L404" s="387" t="s">
        <v>1489</v>
      </c>
      <c r="M404" s="387" t="s">
        <v>1489</v>
      </c>
      <c r="N404" s="387"/>
      <c r="O404" s="387" t="s">
        <v>227</v>
      </c>
      <c r="P404" s="391"/>
      <c r="Q404" s="387"/>
      <c r="R404" s="393" t="s">
        <v>713</v>
      </c>
      <c r="S404" s="386" t="s">
        <v>699</v>
      </c>
      <c r="T404" s="386" t="s">
        <v>636</v>
      </c>
      <c r="U404" s="386" t="s">
        <v>714</v>
      </c>
      <c r="V404" s="386"/>
      <c r="W404" s="386">
        <v>0</v>
      </c>
      <c r="X404" s="386"/>
      <c r="Y404" s="393">
        <v>0</v>
      </c>
      <c r="Z404" s="393">
        <v>0</v>
      </c>
      <c r="AA404" s="394">
        <f t="shared" ca="1" si="26"/>
        <v>20.583333333333332</v>
      </c>
      <c r="AB404" s="395" t="e">
        <v>#REF!</v>
      </c>
      <c r="AC404" s="396"/>
    </row>
    <row r="405" spans="1:29" ht="15.75" hidden="1" customHeight="1" x14ac:dyDescent="0.25">
      <c r="A405" s="386">
        <f>+SUBTOTAL(3,$C$6:C405)</f>
        <v>0</v>
      </c>
      <c r="B405" s="387" t="s">
        <v>1490</v>
      </c>
      <c r="C405" s="387" t="s">
        <v>1448</v>
      </c>
      <c r="D405" s="390" t="s">
        <v>629</v>
      </c>
      <c r="E405" s="388" t="s">
        <v>207</v>
      </c>
      <c r="F405" s="387">
        <f t="shared" si="25"/>
        <v>1984</v>
      </c>
      <c r="G405" s="389">
        <v>31026</v>
      </c>
      <c r="H405" s="386" t="s">
        <v>639</v>
      </c>
      <c r="I405" s="390" t="s">
        <v>749</v>
      </c>
      <c r="J405" s="387" t="s">
        <v>621</v>
      </c>
      <c r="K405" s="387">
        <v>0</v>
      </c>
      <c r="L405" s="387" t="s">
        <v>1484</v>
      </c>
      <c r="M405" s="387" t="s">
        <v>1484</v>
      </c>
      <c r="N405" s="387"/>
      <c r="O405" s="387" t="s">
        <v>1484</v>
      </c>
      <c r="P405" s="391"/>
      <c r="Q405" s="387"/>
      <c r="R405" s="386" t="s">
        <v>685</v>
      </c>
      <c r="S405" s="386"/>
      <c r="T405" s="386" t="s">
        <v>636</v>
      </c>
      <c r="U405" s="386" t="s">
        <v>714</v>
      </c>
      <c r="V405" s="386"/>
      <c r="W405" s="386">
        <v>0</v>
      </c>
      <c r="X405" s="386"/>
      <c r="Y405" s="393"/>
      <c r="Z405" s="393"/>
      <c r="AA405" s="394">
        <f t="shared" ca="1" si="26"/>
        <v>16.75</v>
      </c>
      <c r="AB405" s="395" t="e">
        <v>#REF!</v>
      </c>
      <c r="AC405" s="396"/>
    </row>
    <row r="406" spans="1:29" ht="15.75" hidden="1" customHeight="1" x14ac:dyDescent="0.25">
      <c r="A406" s="386">
        <f>+SUBTOTAL(3,$C$6:C406)</f>
        <v>0</v>
      </c>
      <c r="B406" s="387" t="s">
        <v>1491</v>
      </c>
      <c r="C406" s="387" t="s">
        <v>1448</v>
      </c>
      <c r="D406" s="387" t="s">
        <v>629</v>
      </c>
      <c r="E406" s="386" t="s">
        <v>206</v>
      </c>
      <c r="F406" s="387">
        <f t="shared" si="25"/>
        <v>1978</v>
      </c>
      <c r="G406" s="389">
        <v>28529</v>
      </c>
      <c r="H406" s="386" t="s">
        <v>630</v>
      </c>
      <c r="I406" s="390" t="s">
        <v>2660</v>
      </c>
      <c r="J406" s="387" t="s">
        <v>623</v>
      </c>
      <c r="K406" s="387">
        <v>0</v>
      </c>
      <c r="L406" s="387" t="s">
        <v>954</v>
      </c>
      <c r="M406" s="387" t="s">
        <v>1492</v>
      </c>
      <c r="N406" s="387"/>
      <c r="O406" s="387" t="s">
        <v>1492</v>
      </c>
      <c r="P406" s="391"/>
      <c r="Q406" s="387" t="s">
        <v>761</v>
      </c>
      <c r="R406" s="386"/>
      <c r="S406" s="386" t="s">
        <v>699</v>
      </c>
      <c r="T406" s="386" t="s">
        <v>636</v>
      </c>
      <c r="U406" s="386" t="s">
        <v>700</v>
      </c>
      <c r="V406" s="386"/>
      <c r="W406" s="386" t="s">
        <v>689</v>
      </c>
      <c r="X406" s="386" t="s">
        <v>635</v>
      </c>
      <c r="Y406" s="393">
        <v>37763</v>
      </c>
      <c r="Z406" s="393">
        <v>38129</v>
      </c>
      <c r="AA406" s="394">
        <f t="shared" ca="1" si="26"/>
        <v>14.916666666666666</v>
      </c>
      <c r="AB406" s="395" t="e">
        <v>#REF!</v>
      </c>
      <c r="AC406" s="418" t="e">
        <f>+#REF!-#REF!</f>
        <v>#REF!</v>
      </c>
    </row>
    <row r="407" spans="1:29" ht="15.75" hidden="1" customHeight="1" x14ac:dyDescent="0.25">
      <c r="A407" s="386">
        <f>+SUBTOTAL(3,$C$6:C407)</f>
        <v>0</v>
      </c>
      <c r="B407" s="387" t="s">
        <v>1493</v>
      </c>
      <c r="C407" s="387" t="s">
        <v>1448</v>
      </c>
      <c r="D407" s="390" t="s">
        <v>629</v>
      </c>
      <c r="E407" s="388" t="s">
        <v>207</v>
      </c>
      <c r="F407" s="387">
        <f t="shared" si="25"/>
        <v>1985</v>
      </c>
      <c r="G407" s="389">
        <v>31338</v>
      </c>
      <c r="H407" s="386" t="s">
        <v>639</v>
      </c>
      <c r="I407" s="390" t="s">
        <v>749</v>
      </c>
      <c r="J407" s="387" t="s">
        <v>621</v>
      </c>
      <c r="K407" s="387">
        <v>0</v>
      </c>
      <c r="L407" s="387" t="s">
        <v>1489</v>
      </c>
      <c r="M407" s="387" t="s">
        <v>1494</v>
      </c>
      <c r="N407" s="387"/>
      <c r="O407" s="387" t="s">
        <v>227</v>
      </c>
      <c r="P407" s="391"/>
      <c r="Q407" s="387"/>
      <c r="R407" s="393" t="s">
        <v>685</v>
      </c>
      <c r="S407" s="386" t="s">
        <v>699</v>
      </c>
      <c r="T407" s="386" t="s">
        <v>636</v>
      </c>
      <c r="U407" s="386" t="s">
        <v>714</v>
      </c>
      <c r="V407" s="386"/>
      <c r="W407" s="386">
        <v>0</v>
      </c>
      <c r="X407" s="386"/>
      <c r="Y407" s="393">
        <v>42669</v>
      </c>
      <c r="Z407" s="393">
        <v>43034</v>
      </c>
      <c r="AA407" s="394">
        <f t="shared" ca="1" si="26"/>
        <v>17.583333333333332</v>
      </c>
      <c r="AB407" s="395" t="e">
        <v>#REF!</v>
      </c>
      <c r="AC407" s="396"/>
    </row>
    <row r="408" spans="1:29" ht="15.75" hidden="1" customHeight="1" x14ac:dyDescent="0.25">
      <c r="A408" s="386">
        <f>+SUBTOTAL(3,$C$6:C408)</f>
        <v>0</v>
      </c>
      <c r="B408" s="387" t="s">
        <v>1495</v>
      </c>
      <c r="C408" s="387" t="s">
        <v>1448</v>
      </c>
      <c r="D408" s="390" t="s">
        <v>629</v>
      </c>
      <c r="E408" s="386" t="s">
        <v>207</v>
      </c>
      <c r="F408" s="387">
        <f t="shared" si="25"/>
        <v>1985</v>
      </c>
      <c r="G408" s="389">
        <v>31102</v>
      </c>
      <c r="H408" s="386" t="s">
        <v>639</v>
      </c>
      <c r="I408" s="390" t="s">
        <v>749</v>
      </c>
      <c r="J408" s="387" t="s">
        <v>621</v>
      </c>
      <c r="K408" s="387">
        <v>0</v>
      </c>
      <c r="L408" s="387" t="s">
        <v>1489</v>
      </c>
      <c r="M408" s="387" t="s">
        <v>1489</v>
      </c>
      <c r="N408" s="387"/>
      <c r="O408" s="387" t="s">
        <v>227</v>
      </c>
      <c r="P408" s="391"/>
      <c r="Q408" s="387"/>
      <c r="R408" s="393" t="s">
        <v>702</v>
      </c>
      <c r="S408" s="386" t="s">
        <v>699</v>
      </c>
      <c r="T408" s="386" t="s">
        <v>636</v>
      </c>
      <c r="U408" s="386" t="s">
        <v>714</v>
      </c>
      <c r="V408" s="386"/>
      <c r="W408" s="386">
        <v>0</v>
      </c>
      <c r="X408" s="386"/>
      <c r="Y408" s="393">
        <v>43747</v>
      </c>
      <c r="Z408" s="393">
        <v>44113</v>
      </c>
      <c r="AA408" s="394">
        <f t="shared" ca="1" si="26"/>
        <v>16.916666666666668</v>
      </c>
      <c r="AB408" s="395" t="e">
        <v>#REF!</v>
      </c>
      <c r="AC408" s="396"/>
    </row>
    <row r="409" spans="1:29" ht="15.75" hidden="1" customHeight="1" x14ac:dyDescent="0.25">
      <c r="A409" s="386">
        <f>+SUBTOTAL(3,$C$6:C409)</f>
        <v>0</v>
      </c>
      <c r="B409" s="387" t="s">
        <v>1496</v>
      </c>
      <c r="C409" s="387" t="s">
        <v>1448</v>
      </c>
      <c r="D409" s="390" t="s">
        <v>629</v>
      </c>
      <c r="E409" s="388" t="s">
        <v>207</v>
      </c>
      <c r="F409" s="387">
        <f t="shared" si="25"/>
        <v>1984</v>
      </c>
      <c r="G409" s="389">
        <v>31041</v>
      </c>
      <c r="H409" s="386" t="s">
        <v>639</v>
      </c>
      <c r="I409" s="390" t="s">
        <v>749</v>
      </c>
      <c r="J409" s="387" t="s">
        <v>621</v>
      </c>
      <c r="K409" s="387">
        <v>0</v>
      </c>
      <c r="L409" s="387" t="s">
        <v>1494</v>
      </c>
      <c r="M409" s="387" t="s">
        <v>1489</v>
      </c>
      <c r="N409" s="387"/>
      <c r="O409" s="387" t="s">
        <v>227</v>
      </c>
      <c r="P409" s="391"/>
      <c r="Q409" s="387"/>
      <c r="R409" s="393" t="s">
        <v>685</v>
      </c>
      <c r="S409" s="386" t="s">
        <v>699</v>
      </c>
      <c r="T409" s="386" t="s">
        <v>636</v>
      </c>
      <c r="U409" s="386" t="s">
        <v>714</v>
      </c>
      <c r="V409" s="386"/>
      <c r="W409" s="386">
        <v>0</v>
      </c>
      <c r="X409" s="386"/>
      <c r="Y409" s="393">
        <v>43531</v>
      </c>
      <c r="Z409" s="393">
        <v>43897</v>
      </c>
      <c r="AA409" s="394">
        <f t="shared" ca="1" si="26"/>
        <v>16.75</v>
      </c>
      <c r="AB409" s="395" t="e">
        <v>#REF!</v>
      </c>
      <c r="AC409" s="396"/>
    </row>
    <row r="410" spans="1:29" ht="15.75" hidden="1" customHeight="1" x14ac:dyDescent="0.25">
      <c r="A410" s="386">
        <f>+SUBTOTAL(3,$C$6:C410)</f>
        <v>0</v>
      </c>
      <c r="B410" s="387" t="s">
        <v>1497</v>
      </c>
      <c r="C410" s="387" t="s">
        <v>1448</v>
      </c>
      <c r="D410" s="390" t="s">
        <v>629</v>
      </c>
      <c r="E410" s="386" t="s">
        <v>206</v>
      </c>
      <c r="F410" s="387">
        <f t="shared" si="25"/>
        <v>1979</v>
      </c>
      <c r="G410" s="389">
        <v>29100</v>
      </c>
      <c r="H410" s="386" t="s">
        <v>639</v>
      </c>
      <c r="I410" s="390" t="s">
        <v>749</v>
      </c>
      <c r="J410" s="387" t="s">
        <v>621</v>
      </c>
      <c r="K410" s="387">
        <v>0</v>
      </c>
      <c r="L410" s="387" t="s">
        <v>1489</v>
      </c>
      <c r="M410" s="387" t="s">
        <v>1489</v>
      </c>
      <c r="N410" s="387"/>
      <c r="O410" s="387" t="s">
        <v>227</v>
      </c>
      <c r="P410" s="391"/>
      <c r="Q410" s="387"/>
      <c r="R410" s="393" t="s">
        <v>702</v>
      </c>
      <c r="S410" s="386"/>
      <c r="T410" s="386" t="s">
        <v>636</v>
      </c>
      <c r="U410" s="386" t="s">
        <v>714</v>
      </c>
      <c r="V410" s="386"/>
      <c r="W410" s="392" t="s">
        <v>826</v>
      </c>
      <c r="X410" s="386" t="s">
        <v>635</v>
      </c>
      <c r="Y410" s="393">
        <v>37597</v>
      </c>
      <c r="Z410" s="393">
        <v>37962</v>
      </c>
      <c r="AA410" s="394">
        <f t="shared" ca="1" si="26"/>
        <v>16.5</v>
      </c>
      <c r="AB410" s="395" t="e">
        <v>#REF!</v>
      </c>
      <c r="AC410" s="396"/>
    </row>
    <row r="411" spans="1:29" ht="15.75" hidden="1" customHeight="1" x14ac:dyDescent="0.25">
      <c r="A411" s="386">
        <f>+SUBTOTAL(3,$C$6:C411)</f>
        <v>0</v>
      </c>
      <c r="B411" s="387" t="s">
        <v>1498</v>
      </c>
      <c r="C411" s="387" t="s">
        <v>1448</v>
      </c>
      <c r="D411" s="390" t="s">
        <v>629</v>
      </c>
      <c r="E411" s="388" t="s">
        <v>207</v>
      </c>
      <c r="F411" s="387">
        <f t="shared" si="25"/>
        <v>1987</v>
      </c>
      <c r="G411" s="389">
        <v>32012</v>
      </c>
      <c r="H411" s="386" t="s">
        <v>639</v>
      </c>
      <c r="I411" s="390" t="s">
        <v>749</v>
      </c>
      <c r="J411" s="387" t="s">
        <v>621</v>
      </c>
      <c r="K411" s="387">
        <v>0</v>
      </c>
      <c r="L411" s="387" t="s">
        <v>1499</v>
      </c>
      <c r="M411" s="387" t="s">
        <v>1489</v>
      </c>
      <c r="N411" s="387"/>
      <c r="O411" s="387">
        <v>0</v>
      </c>
      <c r="P411" s="391"/>
      <c r="Q411" s="387"/>
      <c r="R411" s="386"/>
      <c r="S411" s="386"/>
      <c r="T411" s="386" t="s">
        <v>636</v>
      </c>
      <c r="U411" s="386" t="s">
        <v>714</v>
      </c>
      <c r="V411" s="386"/>
      <c r="W411" s="386" t="s">
        <v>689</v>
      </c>
      <c r="X411" s="386"/>
      <c r="Y411" s="393">
        <v>43747</v>
      </c>
      <c r="Z411" s="393">
        <v>44113</v>
      </c>
      <c r="AA411" s="394">
        <f t="shared" ca="1" si="26"/>
        <v>19.416666666666668</v>
      </c>
      <c r="AB411" s="395" t="e">
        <v>#REF!</v>
      </c>
      <c r="AC411" s="396"/>
    </row>
    <row r="412" spans="1:29" ht="15.75" hidden="1" customHeight="1" x14ac:dyDescent="0.25">
      <c r="A412" s="386">
        <f>+SUBTOTAL(3,$C$6:C412)</f>
        <v>0</v>
      </c>
      <c r="B412" s="387" t="s">
        <v>1500</v>
      </c>
      <c r="C412" s="387" t="s">
        <v>1448</v>
      </c>
      <c r="D412" s="390" t="s">
        <v>629</v>
      </c>
      <c r="E412" s="386" t="s">
        <v>207</v>
      </c>
      <c r="F412" s="387">
        <f t="shared" si="25"/>
        <v>1983</v>
      </c>
      <c r="G412" s="389">
        <v>30661</v>
      </c>
      <c r="H412" s="386" t="s">
        <v>639</v>
      </c>
      <c r="I412" s="390" t="s">
        <v>749</v>
      </c>
      <c r="J412" s="387" t="s">
        <v>621</v>
      </c>
      <c r="K412" s="387">
        <v>0</v>
      </c>
      <c r="L412" s="387" t="s">
        <v>1484</v>
      </c>
      <c r="M412" s="387" t="s">
        <v>1484</v>
      </c>
      <c r="N412" s="387"/>
      <c r="O412" s="387" t="s">
        <v>227</v>
      </c>
      <c r="P412" s="391"/>
      <c r="Q412" s="387"/>
      <c r="R412" s="386" t="s">
        <v>685</v>
      </c>
      <c r="S412" s="386" t="s">
        <v>699</v>
      </c>
      <c r="T412" s="386" t="s">
        <v>636</v>
      </c>
      <c r="U412" s="386" t="s">
        <v>714</v>
      </c>
      <c r="V412" s="386"/>
      <c r="W412" s="386">
        <v>0</v>
      </c>
      <c r="X412" s="386"/>
      <c r="Y412" s="393">
        <v>41724</v>
      </c>
      <c r="Z412" s="393">
        <v>42089</v>
      </c>
      <c r="AA412" s="394">
        <f t="shared" ca="1" si="26"/>
        <v>15.75</v>
      </c>
      <c r="AB412" s="395" t="e">
        <v>#REF!</v>
      </c>
      <c r="AC412" s="396"/>
    </row>
    <row r="413" spans="1:29" ht="15.75" hidden="1" customHeight="1" x14ac:dyDescent="0.25">
      <c r="A413" s="386">
        <f>+SUBTOTAL(3,$C$6:C413)</f>
        <v>0</v>
      </c>
      <c r="B413" s="387" t="s">
        <v>1501</v>
      </c>
      <c r="C413" s="387" t="s">
        <v>1448</v>
      </c>
      <c r="D413" s="390" t="s">
        <v>629</v>
      </c>
      <c r="E413" s="388" t="s">
        <v>207</v>
      </c>
      <c r="F413" s="387">
        <f t="shared" si="25"/>
        <v>1986</v>
      </c>
      <c r="G413" s="389">
        <v>31727</v>
      </c>
      <c r="H413" s="386" t="s">
        <v>639</v>
      </c>
      <c r="I413" s="390" t="s">
        <v>749</v>
      </c>
      <c r="J413" s="387" t="s">
        <v>621</v>
      </c>
      <c r="K413" s="387">
        <v>0</v>
      </c>
      <c r="L413" s="387" t="s">
        <v>1484</v>
      </c>
      <c r="M413" s="387" t="s">
        <v>1484</v>
      </c>
      <c r="N413" s="387"/>
      <c r="O413" s="387" t="s">
        <v>227</v>
      </c>
      <c r="P413" s="391"/>
      <c r="Q413" s="387"/>
      <c r="R413" s="393" t="s">
        <v>685</v>
      </c>
      <c r="S413" s="386" t="s">
        <v>699</v>
      </c>
      <c r="T413" s="386" t="s">
        <v>636</v>
      </c>
      <c r="U413" s="386" t="s">
        <v>714</v>
      </c>
      <c r="V413" s="386"/>
      <c r="W413" s="386">
        <v>0</v>
      </c>
      <c r="X413" s="386"/>
      <c r="Y413" s="393"/>
      <c r="Z413" s="393"/>
      <c r="AA413" s="394">
        <f t="shared" ca="1" si="26"/>
        <v>18.666666666666668</v>
      </c>
      <c r="AB413" s="395" t="e">
        <v>#REF!</v>
      </c>
      <c r="AC413" s="396"/>
    </row>
    <row r="414" spans="1:29" ht="15.75" hidden="1" customHeight="1" x14ac:dyDescent="0.25">
      <c r="A414" s="386">
        <f>+SUBTOTAL(3,$C$6:C414)</f>
        <v>0</v>
      </c>
      <c r="B414" s="387" t="s">
        <v>1502</v>
      </c>
      <c r="C414" s="387" t="s">
        <v>1448</v>
      </c>
      <c r="D414" s="390" t="s">
        <v>629</v>
      </c>
      <c r="E414" s="386" t="s">
        <v>207</v>
      </c>
      <c r="F414" s="387">
        <f t="shared" si="25"/>
        <v>1978</v>
      </c>
      <c r="G414" s="389">
        <v>28828</v>
      </c>
      <c r="H414" s="386" t="s">
        <v>630</v>
      </c>
      <c r="I414" s="390" t="s">
        <v>2660</v>
      </c>
      <c r="J414" s="387" t="s">
        <v>623</v>
      </c>
      <c r="K414" s="387">
        <v>0</v>
      </c>
      <c r="L414" s="387" t="s">
        <v>1494</v>
      </c>
      <c r="M414" s="387" t="s">
        <v>1494</v>
      </c>
      <c r="N414" s="387"/>
      <c r="O414" s="387" t="s">
        <v>954</v>
      </c>
      <c r="P414" s="391"/>
      <c r="Q414" s="387" t="s">
        <v>696</v>
      </c>
      <c r="R414" s="393" t="s">
        <v>685</v>
      </c>
      <c r="S414" s="386" t="s">
        <v>699</v>
      </c>
      <c r="T414" s="386" t="s">
        <v>636</v>
      </c>
      <c r="U414" s="386" t="s">
        <v>700</v>
      </c>
      <c r="V414" s="386"/>
      <c r="W414" s="386">
        <v>0</v>
      </c>
      <c r="X414" s="386"/>
      <c r="Y414" s="393">
        <v>41558</v>
      </c>
      <c r="Z414" s="393">
        <v>41975</v>
      </c>
      <c r="AA414" s="394">
        <f t="shared" ca="1" si="26"/>
        <v>10.75</v>
      </c>
      <c r="AB414" s="395" t="e">
        <v>#REF!</v>
      </c>
      <c r="AC414" s="396"/>
    </row>
    <row r="415" spans="1:29" ht="15.75" hidden="1" customHeight="1" x14ac:dyDescent="0.25">
      <c r="A415" s="386">
        <f>+SUBTOTAL(3,$C$6:C415)</f>
        <v>0</v>
      </c>
      <c r="B415" s="387" t="s">
        <v>1503</v>
      </c>
      <c r="C415" s="387" t="s">
        <v>1448</v>
      </c>
      <c r="D415" s="387" t="s">
        <v>1504</v>
      </c>
      <c r="E415" s="386" t="s">
        <v>207</v>
      </c>
      <c r="F415" s="387">
        <f t="shared" si="25"/>
        <v>1995</v>
      </c>
      <c r="G415" s="389">
        <v>34941</v>
      </c>
      <c r="H415" s="386" t="s">
        <v>639</v>
      </c>
      <c r="I415" s="390" t="s">
        <v>749</v>
      </c>
      <c r="J415" s="387" t="s">
        <v>621</v>
      </c>
      <c r="K415" s="387"/>
      <c r="L415" s="387" t="s">
        <v>1505</v>
      </c>
      <c r="M415" s="387" t="s">
        <v>1506</v>
      </c>
      <c r="N415" s="387"/>
      <c r="O415" s="387">
        <v>0</v>
      </c>
      <c r="P415" s="391"/>
      <c r="Q415" s="387"/>
      <c r="R415" s="393" t="s">
        <v>730</v>
      </c>
      <c r="S415" s="386" t="s">
        <v>746</v>
      </c>
      <c r="T415" s="386">
        <v>2018</v>
      </c>
      <c r="U415" s="386"/>
      <c r="V415" s="386"/>
      <c r="W415" s="386">
        <v>0</v>
      </c>
      <c r="X415" s="386"/>
      <c r="Y415" s="393"/>
      <c r="Z415" s="393"/>
      <c r="AA415" s="394">
        <f t="shared" ca="1" si="26"/>
        <v>27.416666666666668</v>
      </c>
      <c r="AB415" s="395" t="e">
        <v>#REF!</v>
      </c>
      <c r="AC415" s="396"/>
    </row>
    <row r="416" spans="1:29" ht="15.75" hidden="1" customHeight="1" x14ac:dyDescent="0.25">
      <c r="A416" s="386">
        <f>+SUBTOTAL(3,$C$6:C416)</f>
        <v>0</v>
      </c>
      <c r="B416" s="387" t="s">
        <v>1507</v>
      </c>
      <c r="C416" s="387" t="s">
        <v>1448</v>
      </c>
      <c r="D416" s="387" t="s">
        <v>1504</v>
      </c>
      <c r="E416" s="388" t="s">
        <v>207</v>
      </c>
      <c r="F416" s="387">
        <f t="shared" si="25"/>
        <v>1984</v>
      </c>
      <c r="G416" s="389">
        <v>30971</v>
      </c>
      <c r="H416" s="386" t="s">
        <v>639</v>
      </c>
      <c r="I416" s="390" t="s">
        <v>749</v>
      </c>
      <c r="J416" s="387" t="s">
        <v>623</v>
      </c>
      <c r="K416" s="387">
        <v>0</v>
      </c>
      <c r="L416" s="387" t="s">
        <v>1505</v>
      </c>
      <c r="M416" s="387">
        <v>0</v>
      </c>
      <c r="N416" s="387"/>
      <c r="O416" s="387" t="s">
        <v>894</v>
      </c>
      <c r="P416" s="391"/>
      <c r="Q416" s="387"/>
      <c r="R416" s="393" t="s">
        <v>702</v>
      </c>
      <c r="S416" s="386"/>
      <c r="T416" s="386" t="s">
        <v>636</v>
      </c>
      <c r="U416" s="386" t="s">
        <v>633</v>
      </c>
      <c r="V416" s="386"/>
      <c r="W416" s="392" t="s">
        <v>648</v>
      </c>
      <c r="X416" s="386" t="s">
        <v>635</v>
      </c>
      <c r="Y416" s="393">
        <v>40885</v>
      </c>
      <c r="Z416" s="393">
        <v>41251</v>
      </c>
      <c r="AA416" s="394">
        <f t="shared" ca="1" si="26"/>
        <v>16.583333333333332</v>
      </c>
      <c r="AB416" s="395" t="e">
        <v>#REF!</v>
      </c>
      <c r="AC416" s="396"/>
    </row>
    <row r="417" spans="1:29" ht="15.75" hidden="1" customHeight="1" x14ac:dyDescent="0.25">
      <c r="A417" s="386">
        <f>+SUBTOTAL(3,$C$6:C417)</f>
        <v>0</v>
      </c>
      <c r="B417" s="387" t="s">
        <v>1508</v>
      </c>
      <c r="C417" s="387" t="s">
        <v>1448</v>
      </c>
      <c r="D417" s="387" t="s">
        <v>1504</v>
      </c>
      <c r="E417" s="386" t="s">
        <v>207</v>
      </c>
      <c r="F417" s="387">
        <f t="shared" si="25"/>
        <v>1989</v>
      </c>
      <c r="G417" s="389">
        <v>32669</v>
      </c>
      <c r="H417" s="386" t="s">
        <v>639</v>
      </c>
      <c r="I417" s="390" t="s">
        <v>749</v>
      </c>
      <c r="J417" s="387" t="s">
        <v>621</v>
      </c>
      <c r="K417" s="387">
        <v>0</v>
      </c>
      <c r="L417" s="387" t="s">
        <v>1505</v>
      </c>
      <c r="M417" s="387" t="s">
        <v>1509</v>
      </c>
      <c r="N417" s="387"/>
      <c r="O417" s="387" t="s">
        <v>227</v>
      </c>
      <c r="P417" s="391"/>
      <c r="Q417" s="387"/>
      <c r="R417" s="393" t="s">
        <v>685</v>
      </c>
      <c r="S417" s="386"/>
      <c r="T417" s="386" t="s">
        <v>636</v>
      </c>
      <c r="U417" s="386" t="s">
        <v>714</v>
      </c>
      <c r="V417" s="386"/>
      <c r="W417" s="386">
        <v>0</v>
      </c>
      <c r="X417" s="386"/>
      <c r="Y417" s="393">
        <v>40400</v>
      </c>
      <c r="Z417" s="393">
        <v>40765</v>
      </c>
      <c r="AA417" s="394">
        <f t="shared" ca="1" si="26"/>
        <v>21.25</v>
      </c>
      <c r="AB417" s="395" t="e">
        <v>#REF!</v>
      </c>
      <c r="AC417" s="396"/>
    </row>
    <row r="418" spans="1:29" ht="15.75" hidden="1" customHeight="1" x14ac:dyDescent="0.25">
      <c r="A418" s="386">
        <f>+SUBTOTAL(3,$C$6:C418)</f>
        <v>0</v>
      </c>
      <c r="B418" s="387" t="s">
        <v>1510</v>
      </c>
      <c r="C418" s="387" t="s">
        <v>1448</v>
      </c>
      <c r="D418" s="387" t="s">
        <v>1504</v>
      </c>
      <c r="E418" s="386" t="s">
        <v>207</v>
      </c>
      <c r="F418" s="387">
        <f t="shared" si="25"/>
        <v>1988</v>
      </c>
      <c r="G418" s="389">
        <v>32225</v>
      </c>
      <c r="H418" s="386" t="s">
        <v>639</v>
      </c>
      <c r="I418" s="390" t="s">
        <v>749</v>
      </c>
      <c r="J418" s="387" t="s">
        <v>621</v>
      </c>
      <c r="K418" s="387">
        <v>0</v>
      </c>
      <c r="L418" s="387" t="s">
        <v>1505</v>
      </c>
      <c r="M418" s="387" t="s">
        <v>1511</v>
      </c>
      <c r="N418" s="387"/>
      <c r="O418" s="387" t="s">
        <v>227</v>
      </c>
      <c r="P418" s="391"/>
      <c r="Q418" s="387"/>
      <c r="R418" s="393" t="s">
        <v>713</v>
      </c>
      <c r="S418" s="386"/>
      <c r="T418" s="386" t="s">
        <v>636</v>
      </c>
      <c r="U418" s="386" t="s">
        <v>714</v>
      </c>
      <c r="V418" s="386"/>
      <c r="W418" s="386">
        <v>0</v>
      </c>
      <c r="X418" s="386"/>
      <c r="Y418" s="393">
        <v>41628</v>
      </c>
      <c r="Z418" s="393">
        <v>41993</v>
      </c>
      <c r="AA418" s="394">
        <f t="shared" ca="1" si="26"/>
        <v>20</v>
      </c>
      <c r="AB418" s="395" t="e">
        <v>#REF!</v>
      </c>
      <c r="AC418" s="396"/>
    </row>
    <row r="419" spans="1:29" ht="15.75" hidden="1" customHeight="1" x14ac:dyDescent="0.25">
      <c r="A419" s="386">
        <f>+SUBTOTAL(3,$C$6:C419)</f>
        <v>0</v>
      </c>
      <c r="B419" s="387" t="s">
        <v>1512</v>
      </c>
      <c r="C419" s="387" t="s">
        <v>1448</v>
      </c>
      <c r="D419" s="387" t="s">
        <v>1504</v>
      </c>
      <c r="E419" s="388" t="s">
        <v>206</v>
      </c>
      <c r="F419" s="387">
        <f t="shared" si="25"/>
        <v>1971</v>
      </c>
      <c r="G419" s="389">
        <v>26134</v>
      </c>
      <c r="H419" s="386" t="s">
        <v>630</v>
      </c>
      <c r="I419" s="390" t="s">
        <v>2660</v>
      </c>
      <c r="J419" s="387" t="s">
        <v>623</v>
      </c>
      <c r="K419" s="387">
        <v>0</v>
      </c>
      <c r="L419" s="387" t="s">
        <v>1478</v>
      </c>
      <c r="M419" s="387" t="s">
        <v>1505</v>
      </c>
      <c r="N419" s="387"/>
      <c r="O419" s="387" t="s">
        <v>1505</v>
      </c>
      <c r="P419" s="391"/>
      <c r="Q419" s="387" t="s">
        <v>696</v>
      </c>
      <c r="R419" s="393" t="s">
        <v>1234</v>
      </c>
      <c r="S419" s="386"/>
      <c r="T419" s="386" t="s">
        <v>636</v>
      </c>
      <c r="U419" s="386"/>
      <c r="V419" s="386"/>
      <c r="W419" s="392" t="s">
        <v>634</v>
      </c>
      <c r="X419" s="386" t="s">
        <v>763</v>
      </c>
      <c r="Y419" s="393">
        <v>34108</v>
      </c>
      <c r="Z419" s="393">
        <v>34473</v>
      </c>
      <c r="AA419" s="394">
        <f t="shared" ca="1" si="26"/>
        <v>8.3333333333333339</v>
      </c>
      <c r="AB419" s="395" t="e">
        <v>#REF!</v>
      </c>
      <c r="AC419" s="396"/>
    </row>
    <row r="420" spans="1:29" ht="15.75" hidden="1" customHeight="1" x14ac:dyDescent="0.25">
      <c r="A420" s="386">
        <f>+SUBTOTAL(3,$C$6:C420)</f>
        <v>0</v>
      </c>
      <c r="B420" s="387" t="s">
        <v>1513</v>
      </c>
      <c r="C420" s="387" t="s">
        <v>1448</v>
      </c>
      <c r="D420" s="387" t="s">
        <v>1504</v>
      </c>
      <c r="E420" s="386" t="s">
        <v>206</v>
      </c>
      <c r="F420" s="387">
        <f t="shared" si="25"/>
        <v>1984</v>
      </c>
      <c r="G420" s="389">
        <v>30976</v>
      </c>
      <c r="H420" s="386" t="s">
        <v>639</v>
      </c>
      <c r="I420" s="390" t="s">
        <v>749</v>
      </c>
      <c r="J420" s="387" t="s">
        <v>623</v>
      </c>
      <c r="K420" s="387">
        <v>0</v>
      </c>
      <c r="L420" s="387" t="s">
        <v>1505</v>
      </c>
      <c r="M420" s="387" t="s">
        <v>1514</v>
      </c>
      <c r="N420" s="387"/>
      <c r="O420" s="387" t="s">
        <v>1515</v>
      </c>
      <c r="P420" s="391"/>
      <c r="Q420" s="387"/>
      <c r="R420" s="393" t="s">
        <v>793</v>
      </c>
      <c r="S420" s="393" t="s">
        <v>1516</v>
      </c>
      <c r="T420" s="386" t="s">
        <v>636</v>
      </c>
      <c r="U420" s="386" t="s">
        <v>633</v>
      </c>
      <c r="V420" s="386"/>
      <c r="W420" s="392" t="s">
        <v>655</v>
      </c>
      <c r="X420" s="386" t="s">
        <v>1517</v>
      </c>
      <c r="Y420" s="393">
        <v>39474</v>
      </c>
      <c r="Z420" s="393">
        <v>39840</v>
      </c>
      <c r="AA420" s="394">
        <f t="shared" ca="1" si="26"/>
        <v>21.583333333333332</v>
      </c>
      <c r="AB420" s="395" t="e">
        <v>#REF!</v>
      </c>
      <c r="AC420" s="418" t="e">
        <f>+#REF!-#REF!</f>
        <v>#REF!</v>
      </c>
    </row>
    <row r="421" spans="1:29" ht="15.75" hidden="1" customHeight="1" x14ac:dyDescent="0.25">
      <c r="A421" s="386">
        <f>+SUBTOTAL(3,$C$6:C421)</f>
        <v>0</v>
      </c>
      <c r="B421" s="387" t="s">
        <v>1518</v>
      </c>
      <c r="C421" s="387" t="s">
        <v>1448</v>
      </c>
      <c r="D421" s="387" t="s">
        <v>1504</v>
      </c>
      <c r="E421" s="388" t="s">
        <v>207</v>
      </c>
      <c r="F421" s="387">
        <f t="shared" si="25"/>
        <v>1987</v>
      </c>
      <c r="G421" s="389">
        <v>31898</v>
      </c>
      <c r="H421" s="386" t="s">
        <v>639</v>
      </c>
      <c r="I421" s="390" t="s">
        <v>749</v>
      </c>
      <c r="J421" s="387" t="s">
        <v>621</v>
      </c>
      <c r="K421" s="387"/>
      <c r="L421" s="387" t="s">
        <v>1519</v>
      </c>
      <c r="M421" s="387" t="s">
        <v>1030</v>
      </c>
      <c r="N421" s="387"/>
      <c r="O421" s="387">
        <v>0</v>
      </c>
      <c r="P421" s="391"/>
      <c r="Q421" s="387"/>
      <c r="R421" s="393" t="s">
        <v>886</v>
      </c>
      <c r="S421" s="386"/>
      <c r="T421" s="386">
        <v>2018</v>
      </c>
      <c r="U421" s="386"/>
      <c r="V421" s="386"/>
      <c r="W421" s="386">
        <v>0</v>
      </c>
      <c r="X421" s="386"/>
      <c r="Y421" s="393">
        <v>39436</v>
      </c>
      <c r="Z421" s="393">
        <v>39802</v>
      </c>
      <c r="AA421" s="394">
        <f t="shared" ca="1" si="26"/>
        <v>19.166666666666668</v>
      </c>
      <c r="AB421" s="395" t="e">
        <v>#REF!</v>
      </c>
      <c r="AC421" s="396"/>
    </row>
    <row r="422" spans="1:29" ht="15.75" hidden="1" customHeight="1" x14ac:dyDescent="0.25">
      <c r="A422" s="386">
        <f>+SUBTOTAL(3,$C$6:C422)</f>
        <v>0</v>
      </c>
      <c r="B422" s="387" t="s">
        <v>1520</v>
      </c>
      <c r="C422" s="387" t="s">
        <v>1448</v>
      </c>
      <c r="D422" s="387" t="s">
        <v>1504</v>
      </c>
      <c r="E422" s="388" t="s">
        <v>207</v>
      </c>
      <c r="F422" s="387">
        <f t="shared" si="25"/>
        <v>1984</v>
      </c>
      <c r="G422" s="389">
        <v>30706</v>
      </c>
      <c r="H422" s="386" t="s">
        <v>639</v>
      </c>
      <c r="I422" s="390" t="s">
        <v>749</v>
      </c>
      <c r="J422" s="387" t="s">
        <v>623</v>
      </c>
      <c r="K422" s="387">
        <v>0</v>
      </c>
      <c r="L422" s="387" t="s">
        <v>1505</v>
      </c>
      <c r="M422" s="387" t="s">
        <v>1514</v>
      </c>
      <c r="N422" s="387"/>
      <c r="O422" s="387" t="s">
        <v>894</v>
      </c>
      <c r="P422" s="391"/>
      <c r="Q422" s="387"/>
      <c r="R422" s="393" t="s">
        <v>702</v>
      </c>
      <c r="S422" s="386"/>
      <c r="T422" s="386" t="s">
        <v>636</v>
      </c>
      <c r="U422" s="386"/>
      <c r="V422" s="386"/>
      <c r="W422" s="392" t="s">
        <v>826</v>
      </c>
      <c r="X422" s="386" t="s">
        <v>635</v>
      </c>
      <c r="Y422" s="393">
        <v>40400</v>
      </c>
      <c r="Z422" s="393">
        <v>40765</v>
      </c>
      <c r="AA422" s="394">
        <f t="shared" ca="1" si="26"/>
        <v>15.833333333333334</v>
      </c>
      <c r="AB422" s="395" t="e">
        <v>#REF!</v>
      </c>
      <c r="AC422" s="396"/>
    </row>
    <row r="423" spans="1:29" ht="15.75" hidden="1" customHeight="1" x14ac:dyDescent="0.25">
      <c r="A423" s="386">
        <f>+SUBTOTAL(3,$C$6:C423)</f>
        <v>0</v>
      </c>
      <c r="B423" s="387" t="s">
        <v>1521</v>
      </c>
      <c r="C423" s="387" t="s">
        <v>1448</v>
      </c>
      <c r="D423" s="387" t="s">
        <v>1504</v>
      </c>
      <c r="E423" s="388" t="s">
        <v>206</v>
      </c>
      <c r="F423" s="387">
        <f t="shared" si="25"/>
        <v>1989</v>
      </c>
      <c r="G423" s="389">
        <v>32724</v>
      </c>
      <c r="H423" s="386" t="s">
        <v>639</v>
      </c>
      <c r="I423" s="390" t="s">
        <v>749</v>
      </c>
      <c r="J423" s="387" t="s">
        <v>621</v>
      </c>
      <c r="K423" s="387">
        <v>0</v>
      </c>
      <c r="L423" s="387" t="s">
        <v>1505</v>
      </c>
      <c r="M423" s="387" t="s">
        <v>1511</v>
      </c>
      <c r="N423" s="387"/>
      <c r="O423" s="387" t="s">
        <v>1522</v>
      </c>
      <c r="P423" s="391"/>
      <c r="Q423" s="387"/>
      <c r="R423" s="393" t="s">
        <v>730</v>
      </c>
      <c r="S423" s="386" t="s">
        <v>746</v>
      </c>
      <c r="T423" s="386">
        <v>2018</v>
      </c>
      <c r="U423" s="386"/>
      <c r="V423" s="386"/>
      <c r="W423" s="392" t="s">
        <v>648</v>
      </c>
      <c r="X423" s="386"/>
      <c r="Y423" s="393">
        <v>40602</v>
      </c>
      <c r="Z423" s="393">
        <v>40967</v>
      </c>
      <c r="AA423" s="394">
        <f t="shared" ca="1" si="26"/>
        <v>26.416666666666668</v>
      </c>
      <c r="AB423" s="395" t="e">
        <v>#REF!</v>
      </c>
      <c r="AC423" s="396"/>
    </row>
    <row r="424" spans="1:29" ht="15.75" hidden="1" customHeight="1" x14ac:dyDescent="0.25">
      <c r="A424" s="386">
        <f>+SUBTOTAL(3,$C$6:C424)</f>
        <v>0</v>
      </c>
      <c r="B424" s="387" t="s">
        <v>1523</v>
      </c>
      <c r="C424" s="387" t="s">
        <v>1448</v>
      </c>
      <c r="D424" s="387" t="s">
        <v>1504</v>
      </c>
      <c r="E424" s="388" t="s">
        <v>207</v>
      </c>
      <c r="F424" s="387">
        <f t="shared" si="25"/>
        <v>1986</v>
      </c>
      <c r="G424" s="389">
        <v>31428</v>
      </c>
      <c r="H424" s="386" t="s">
        <v>639</v>
      </c>
      <c r="I424" s="390" t="s">
        <v>749</v>
      </c>
      <c r="J424" s="387" t="s">
        <v>623</v>
      </c>
      <c r="K424" s="387">
        <v>0</v>
      </c>
      <c r="L424" s="387" t="s">
        <v>1514</v>
      </c>
      <c r="M424" s="387" t="s">
        <v>1514</v>
      </c>
      <c r="N424" s="387"/>
      <c r="O424" s="387" t="s">
        <v>894</v>
      </c>
      <c r="P424" s="399" t="s">
        <v>1524</v>
      </c>
      <c r="Q424" s="387"/>
      <c r="R424" s="393" t="s">
        <v>713</v>
      </c>
      <c r="S424" s="386"/>
      <c r="T424" s="386" t="s">
        <v>636</v>
      </c>
      <c r="U424" s="386" t="s">
        <v>714</v>
      </c>
      <c r="V424" s="386"/>
      <c r="W424" s="386">
        <v>0</v>
      </c>
      <c r="X424" s="386"/>
      <c r="Y424" s="393">
        <v>41087</v>
      </c>
      <c r="Z424" s="393">
        <v>41452</v>
      </c>
      <c r="AA424" s="394">
        <f t="shared" ca="1" si="26"/>
        <v>17.833333333333332</v>
      </c>
      <c r="AB424" s="395" t="e">
        <v>#REF!</v>
      </c>
      <c r="AC424" s="396"/>
    </row>
    <row r="425" spans="1:29" ht="15.75" hidden="1" customHeight="1" x14ac:dyDescent="0.25">
      <c r="A425" s="386">
        <f>+SUBTOTAL(3,$C$6:C425)</f>
        <v>0</v>
      </c>
      <c r="B425" s="387" t="s">
        <v>1525</v>
      </c>
      <c r="C425" s="387" t="s">
        <v>1448</v>
      </c>
      <c r="D425" s="387" t="s">
        <v>1504</v>
      </c>
      <c r="E425" s="386" t="s">
        <v>207</v>
      </c>
      <c r="F425" s="387">
        <f t="shared" si="25"/>
        <v>1986</v>
      </c>
      <c r="G425" s="389">
        <v>31422</v>
      </c>
      <c r="H425" s="386" t="s">
        <v>639</v>
      </c>
      <c r="I425" s="390" t="s">
        <v>749</v>
      </c>
      <c r="J425" s="387" t="s">
        <v>623</v>
      </c>
      <c r="K425" s="387">
        <v>0</v>
      </c>
      <c r="L425" s="387" t="s">
        <v>1505</v>
      </c>
      <c r="M425" s="387" t="s">
        <v>1526</v>
      </c>
      <c r="N425" s="387"/>
      <c r="O425" s="387" t="s">
        <v>894</v>
      </c>
      <c r="P425" s="391"/>
      <c r="Q425" s="387"/>
      <c r="R425" s="386"/>
      <c r="S425" s="386"/>
      <c r="T425" s="386" t="s">
        <v>636</v>
      </c>
      <c r="U425" s="386" t="s">
        <v>633</v>
      </c>
      <c r="V425" s="386"/>
      <c r="W425" s="392" t="s">
        <v>826</v>
      </c>
      <c r="X425" s="386" t="s">
        <v>635</v>
      </c>
      <c r="Y425" s="393">
        <v>40522</v>
      </c>
      <c r="Z425" s="393">
        <v>40887</v>
      </c>
      <c r="AA425" s="394">
        <f t="shared" ca="1" si="26"/>
        <v>17.833333333333332</v>
      </c>
      <c r="AB425" s="395" t="e">
        <v>#REF!</v>
      </c>
      <c r="AC425" s="396"/>
    </row>
    <row r="426" spans="1:29" ht="15.75" hidden="1" customHeight="1" x14ac:dyDescent="0.25">
      <c r="A426" s="386">
        <f>+SUBTOTAL(3,$C$6:C426)</f>
        <v>0</v>
      </c>
      <c r="B426" s="387" t="s">
        <v>1527</v>
      </c>
      <c r="C426" s="387" t="s">
        <v>1448</v>
      </c>
      <c r="D426" s="387" t="s">
        <v>1504</v>
      </c>
      <c r="E426" s="388" t="s">
        <v>207</v>
      </c>
      <c r="F426" s="387">
        <f t="shared" si="25"/>
        <v>1986</v>
      </c>
      <c r="G426" s="389">
        <v>31487</v>
      </c>
      <c r="H426" s="386" t="s">
        <v>639</v>
      </c>
      <c r="I426" s="390" t="s">
        <v>749</v>
      </c>
      <c r="J426" s="387" t="s">
        <v>623</v>
      </c>
      <c r="K426" s="387">
        <v>0</v>
      </c>
      <c r="L426" s="387" t="s">
        <v>1505</v>
      </c>
      <c r="M426" s="387" t="s">
        <v>1526</v>
      </c>
      <c r="N426" s="387"/>
      <c r="O426" s="387" t="s">
        <v>894</v>
      </c>
      <c r="P426" s="391"/>
      <c r="Q426" s="387"/>
      <c r="R426" s="393" t="s">
        <v>713</v>
      </c>
      <c r="S426" s="386"/>
      <c r="T426" s="386" t="s">
        <v>636</v>
      </c>
      <c r="U426" s="386" t="s">
        <v>714</v>
      </c>
      <c r="V426" s="386"/>
      <c r="W426" s="392" t="s">
        <v>648</v>
      </c>
      <c r="X426" s="386" t="s">
        <v>635</v>
      </c>
      <c r="Y426" s="393">
        <v>41277</v>
      </c>
      <c r="Z426" s="393">
        <v>41642</v>
      </c>
      <c r="AA426" s="394">
        <f t="shared" ca="1" si="26"/>
        <v>18</v>
      </c>
      <c r="AB426" s="395" t="e">
        <v>#REF!</v>
      </c>
      <c r="AC426" s="396"/>
    </row>
    <row r="427" spans="1:29" ht="15.75" hidden="1" customHeight="1" x14ac:dyDescent="0.25">
      <c r="A427" s="386">
        <f>+SUBTOTAL(3,$C$6:C427)</f>
        <v>0</v>
      </c>
      <c r="B427" s="387" t="s">
        <v>1528</v>
      </c>
      <c r="C427" s="387" t="s">
        <v>1448</v>
      </c>
      <c r="D427" s="387" t="s">
        <v>1504</v>
      </c>
      <c r="E427" s="386" t="s">
        <v>207</v>
      </c>
      <c r="F427" s="387">
        <f t="shared" si="25"/>
        <v>1992</v>
      </c>
      <c r="G427" s="389">
        <v>33803</v>
      </c>
      <c r="H427" s="386" t="s">
        <v>639</v>
      </c>
      <c r="I427" s="390" t="s">
        <v>749</v>
      </c>
      <c r="J427" s="387" t="s">
        <v>621</v>
      </c>
      <c r="K427" s="387">
        <v>0</v>
      </c>
      <c r="L427" s="387" t="s">
        <v>1526</v>
      </c>
      <c r="M427" s="387" t="s">
        <v>1526</v>
      </c>
      <c r="N427" s="387"/>
      <c r="O427" s="387" t="s">
        <v>227</v>
      </c>
      <c r="P427" s="391"/>
      <c r="Q427" s="387"/>
      <c r="R427" s="393" t="s">
        <v>685</v>
      </c>
      <c r="S427" s="386"/>
      <c r="T427" s="386">
        <v>0</v>
      </c>
      <c r="U427" s="386" t="s">
        <v>714</v>
      </c>
      <c r="V427" s="386"/>
      <c r="W427" s="386">
        <v>0</v>
      </c>
      <c r="X427" s="386"/>
      <c r="Y427" s="393">
        <v>0</v>
      </c>
      <c r="Z427" s="393">
        <v>0</v>
      </c>
      <c r="AA427" s="394">
        <f t="shared" ca="1" si="26"/>
        <v>24.333333333333332</v>
      </c>
      <c r="AB427" s="395" t="e">
        <v>#REF!</v>
      </c>
      <c r="AC427" s="396"/>
    </row>
    <row r="428" spans="1:29" ht="15.75" hidden="1" customHeight="1" x14ac:dyDescent="0.25">
      <c r="A428" s="386">
        <f>+SUBTOTAL(3,$C$6:C428)</f>
        <v>0</v>
      </c>
      <c r="B428" s="387" t="s">
        <v>1529</v>
      </c>
      <c r="C428" s="387" t="s">
        <v>1448</v>
      </c>
      <c r="D428" s="387" t="s">
        <v>1504</v>
      </c>
      <c r="E428" s="386" t="s">
        <v>207</v>
      </c>
      <c r="F428" s="387">
        <f t="shared" si="25"/>
        <v>1987</v>
      </c>
      <c r="G428" s="389">
        <v>32083</v>
      </c>
      <c r="H428" s="386" t="s">
        <v>639</v>
      </c>
      <c r="I428" s="390" t="s">
        <v>749</v>
      </c>
      <c r="J428" s="387" t="s">
        <v>621</v>
      </c>
      <c r="K428" s="387">
        <v>0</v>
      </c>
      <c r="L428" s="387" t="s">
        <v>1511</v>
      </c>
      <c r="M428" s="387" t="s">
        <v>1530</v>
      </c>
      <c r="N428" s="387"/>
      <c r="O428" s="387" t="s">
        <v>227</v>
      </c>
      <c r="P428" s="391"/>
      <c r="Q428" s="387"/>
      <c r="R428" s="393" t="s">
        <v>685</v>
      </c>
      <c r="S428" s="386"/>
      <c r="T428" s="386" t="s">
        <v>636</v>
      </c>
      <c r="U428" s="386" t="s">
        <v>714</v>
      </c>
      <c r="V428" s="386"/>
      <c r="W428" s="386">
        <v>0</v>
      </c>
      <c r="X428" s="386"/>
      <c r="Y428" s="393">
        <v>43557</v>
      </c>
      <c r="Z428" s="393">
        <v>43923</v>
      </c>
      <c r="AA428" s="394">
        <f t="shared" ca="1" si="26"/>
        <v>19.666666666666668</v>
      </c>
      <c r="AB428" s="395" t="e">
        <v>#REF!</v>
      </c>
      <c r="AC428" s="396"/>
    </row>
    <row r="429" spans="1:29" ht="15.75" hidden="1" customHeight="1" x14ac:dyDescent="0.25">
      <c r="A429" s="386">
        <f>+SUBTOTAL(3,$C$6:C429)</f>
        <v>0</v>
      </c>
      <c r="B429" s="387" t="s">
        <v>1531</v>
      </c>
      <c r="C429" s="387" t="s">
        <v>1448</v>
      </c>
      <c r="D429" s="387" t="s">
        <v>1504</v>
      </c>
      <c r="E429" s="388" t="s">
        <v>207</v>
      </c>
      <c r="F429" s="387">
        <f t="shared" si="25"/>
        <v>1987</v>
      </c>
      <c r="G429" s="389">
        <v>32137</v>
      </c>
      <c r="H429" s="386" t="s">
        <v>639</v>
      </c>
      <c r="I429" s="390" t="s">
        <v>749</v>
      </c>
      <c r="J429" s="387" t="s">
        <v>623</v>
      </c>
      <c r="K429" s="387">
        <v>0</v>
      </c>
      <c r="L429" s="387" t="s">
        <v>1505</v>
      </c>
      <c r="M429" s="387" t="s">
        <v>1505</v>
      </c>
      <c r="N429" s="387"/>
      <c r="O429" s="387" t="s">
        <v>227</v>
      </c>
      <c r="P429" s="391">
        <v>44491</v>
      </c>
      <c r="Q429" s="387"/>
      <c r="R429" s="393" t="s">
        <v>713</v>
      </c>
      <c r="S429" s="386"/>
      <c r="T429" s="386" t="s">
        <v>636</v>
      </c>
      <c r="U429" s="386" t="s">
        <v>714</v>
      </c>
      <c r="V429" s="386"/>
      <c r="W429" s="386">
        <v>0</v>
      </c>
      <c r="X429" s="386"/>
      <c r="Y429" s="393">
        <v>43018</v>
      </c>
      <c r="Z429" s="393">
        <v>43383</v>
      </c>
      <c r="AA429" s="394">
        <f t="shared" ca="1" si="26"/>
        <v>19.75</v>
      </c>
      <c r="AB429" s="395" t="e">
        <v>#REF!</v>
      </c>
      <c r="AC429" s="396"/>
    </row>
    <row r="430" spans="1:29" ht="15.75" hidden="1" customHeight="1" x14ac:dyDescent="0.25">
      <c r="A430" s="386">
        <f>+SUBTOTAL(3,$C$6:C430)</f>
        <v>0</v>
      </c>
      <c r="B430" s="387" t="s">
        <v>1532</v>
      </c>
      <c r="C430" s="387" t="s">
        <v>1448</v>
      </c>
      <c r="D430" s="387" t="s">
        <v>1504</v>
      </c>
      <c r="E430" s="388" t="s">
        <v>207</v>
      </c>
      <c r="F430" s="387">
        <f t="shared" si="25"/>
        <v>1988</v>
      </c>
      <c r="G430" s="389">
        <v>32253</v>
      </c>
      <c r="H430" s="386" t="s">
        <v>639</v>
      </c>
      <c r="I430" s="390" t="s">
        <v>749</v>
      </c>
      <c r="J430" s="387" t="s">
        <v>623</v>
      </c>
      <c r="K430" s="387">
        <v>0</v>
      </c>
      <c r="L430" s="387" t="s">
        <v>1526</v>
      </c>
      <c r="M430" s="387" t="s">
        <v>1526</v>
      </c>
      <c r="N430" s="387"/>
      <c r="O430" s="387" t="s">
        <v>227</v>
      </c>
      <c r="P430" s="399">
        <v>44166</v>
      </c>
      <c r="Q430" s="387"/>
      <c r="R430" s="393" t="s">
        <v>685</v>
      </c>
      <c r="S430" s="386"/>
      <c r="T430" s="386" t="s">
        <v>636</v>
      </c>
      <c r="U430" s="386" t="s">
        <v>714</v>
      </c>
      <c r="V430" s="386"/>
      <c r="W430" s="392" t="s">
        <v>648</v>
      </c>
      <c r="X430" s="386"/>
      <c r="Y430" s="393">
        <v>42802</v>
      </c>
      <c r="Z430" s="393">
        <v>43167</v>
      </c>
      <c r="AA430" s="394">
        <f t="shared" ca="1" si="26"/>
        <v>20.083333333333332</v>
      </c>
      <c r="AB430" s="395" t="e">
        <v>#REF!</v>
      </c>
      <c r="AC430" s="396"/>
    </row>
    <row r="431" spans="1:29" ht="15.75" hidden="1" customHeight="1" x14ac:dyDescent="0.25">
      <c r="A431" s="386">
        <f>+SUBTOTAL(3,$C$6:C431)</f>
        <v>0</v>
      </c>
      <c r="B431" s="387" t="s">
        <v>1533</v>
      </c>
      <c r="C431" s="387" t="s">
        <v>1448</v>
      </c>
      <c r="D431" s="387" t="s">
        <v>1504</v>
      </c>
      <c r="E431" s="386" t="s">
        <v>206</v>
      </c>
      <c r="F431" s="387">
        <f t="shared" si="25"/>
        <v>1986</v>
      </c>
      <c r="G431" s="389">
        <v>31422</v>
      </c>
      <c r="H431" s="386" t="s">
        <v>639</v>
      </c>
      <c r="I431" s="390" t="s">
        <v>749</v>
      </c>
      <c r="J431" s="387" t="s">
        <v>623</v>
      </c>
      <c r="K431" s="387">
        <v>0</v>
      </c>
      <c r="L431" s="387" t="s">
        <v>1505</v>
      </c>
      <c r="M431" s="387" t="s">
        <v>1514</v>
      </c>
      <c r="N431" s="387"/>
      <c r="O431" s="387" t="s">
        <v>894</v>
      </c>
      <c r="P431" s="391"/>
      <c r="Q431" s="387"/>
      <c r="R431" s="393" t="s">
        <v>702</v>
      </c>
      <c r="S431" s="386"/>
      <c r="T431" s="386" t="s">
        <v>636</v>
      </c>
      <c r="U431" s="386" t="s">
        <v>633</v>
      </c>
      <c r="V431" s="386"/>
      <c r="W431" s="392" t="s">
        <v>655</v>
      </c>
      <c r="X431" s="386" t="s">
        <v>635</v>
      </c>
      <c r="Y431" s="393">
        <v>39872</v>
      </c>
      <c r="Z431" s="393">
        <v>40237</v>
      </c>
      <c r="AA431" s="394">
        <f t="shared" ca="1" si="26"/>
        <v>22.833333333333332</v>
      </c>
      <c r="AB431" s="395" t="e">
        <v>#REF!</v>
      </c>
      <c r="AC431" s="418" t="e">
        <f>+#REF!-#REF!</f>
        <v>#REF!</v>
      </c>
    </row>
    <row r="432" spans="1:29" ht="15.75" hidden="1" customHeight="1" x14ac:dyDescent="0.25">
      <c r="A432" s="386">
        <f>+SUBTOTAL(3,$C$6:C432)</f>
        <v>0</v>
      </c>
      <c r="B432" s="387" t="s">
        <v>1534</v>
      </c>
      <c r="C432" s="387" t="s">
        <v>1448</v>
      </c>
      <c r="D432" s="387" t="s">
        <v>1504</v>
      </c>
      <c r="E432" s="386" t="s">
        <v>206</v>
      </c>
      <c r="F432" s="387">
        <f t="shared" si="25"/>
        <v>1974</v>
      </c>
      <c r="G432" s="389">
        <v>27248</v>
      </c>
      <c r="H432" s="386" t="s">
        <v>639</v>
      </c>
      <c r="I432" s="390" t="s">
        <v>749</v>
      </c>
      <c r="J432" s="387" t="s">
        <v>623</v>
      </c>
      <c r="K432" s="387">
        <v>0</v>
      </c>
      <c r="L432" s="387" t="s">
        <v>1505</v>
      </c>
      <c r="M432" s="387" t="s">
        <v>1535</v>
      </c>
      <c r="N432" s="387"/>
      <c r="O432" s="387" t="s">
        <v>1505</v>
      </c>
      <c r="P432" s="391"/>
      <c r="Q432" s="387"/>
      <c r="R432" s="393" t="s">
        <v>908</v>
      </c>
      <c r="S432" s="386"/>
      <c r="T432" s="386">
        <v>0</v>
      </c>
      <c r="U432" s="386"/>
      <c r="V432" s="386"/>
      <c r="W432" s="392" t="s">
        <v>655</v>
      </c>
      <c r="X432" s="386"/>
      <c r="Y432" s="393">
        <v>43844</v>
      </c>
      <c r="Z432" s="393">
        <v>0</v>
      </c>
      <c r="AA432" s="394">
        <f t="shared" ca="1" si="26"/>
        <v>11.416666666666666</v>
      </c>
      <c r="AB432" s="395" t="e">
        <v>#REF!</v>
      </c>
      <c r="AC432" s="418" t="e">
        <f>+#REF!-#REF!</f>
        <v>#REF!</v>
      </c>
    </row>
    <row r="433" spans="1:29" ht="15.75" hidden="1" customHeight="1" x14ac:dyDescent="0.25">
      <c r="A433" s="386">
        <f>+SUBTOTAL(3,$C$6:C433)</f>
        <v>0</v>
      </c>
      <c r="B433" s="387" t="s">
        <v>1536</v>
      </c>
      <c r="C433" s="387" t="s">
        <v>1448</v>
      </c>
      <c r="D433" s="387" t="s">
        <v>1537</v>
      </c>
      <c r="E433" s="386" t="s">
        <v>207</v>
      </c>
      <c r="F433" s="387">
        <f t="shared" si="25"/>
        <v>1988</v>
      </c>
      <c r="G433" s="389">
        <v>32481</v>
      </c>
      <c r="H433" s="386" t="s">
        <v>639</v>
      </c>
      <c r="I433" s="390" t="s">
        <v>749</v>
      </c>
      <c r="J433" s="387" t="s">
        <v>621</v>
      </c>
      <c r="K433" s="387">
        <v>0</v>
      </c>
      <c r="L433" s="387" t="s">
        <v>1505</v>
      </c>
      <c r="M433" s="387" t="s">
        <v>1538</v>
      </c>
      <c r="N433" s="387"/>
      <c r="O433" s="387" t="s">
        <v>227</v>
      </c>
      <c r="P433" s="391"/>
      <c r="Q433" s="387"/>
      <c r="R433" s="393" t="s">
        <v>713</v>
      </c>
      <c r="S433" s="386"/>
      <c r="T433" s="386" t="s">
        <v>636</v>
      </c>
      <c r="U433" s="386" t="s">
        <v>714</v>
      </c>
      <c r="V433" s="386"/>
      <c r="W433" s="386">
        <v>0</v>
      </c>
      <c r="X433" s="386"/>
      <c r="Y433" s="393">
        <v>42529</v>
      </c>
      <c r="Z433" s="393">
        <v>42894</v>
      </c>
      <c r="AA433" s="394">
        <f t="shared" ca="1" si="26"/>
        <v>20.75</v>
      </c>
      <c r="AB433" s="395" t="e">
        <v>#REF!</v>
      </c>
      <c r="AC433" s="396"/>
    </row>
    <row r="434" spans="1:29" ht="15.75" hidden="1" customHeight="1" x14ac:dyDescent="0.25">
      <c r="A434" s="386">
        <f>+SUBTOTAL(3,$C$6:C434)</f>
        <v>0</v>
      </c>
      <c r="B434" s="387" t="s">
        <v>1539</v>
      </c>
      <c r="C434" s="387" t="s">
        <v>1448</v>
      </c>
      <c r="D434" s="387" t="s">
        <v>1537</v>
      </c>
      <c r="E434" s="388" t="s">
        <v>207</v>
      </c>
      <c r="F434" s="387">
        <f t="shared" si="25"/>
        <v>1987</v>
      </c>
      <c r="G434" s="389">
        <v>31983</v>
      </c>
      <c r="H434" s="386" t="s">
        <v>639</v>
      </c>
      <c r="I434" s="390" t="s">
        <v>749</v>
      </c>
      <c r="J434" s="387" t="s">
        <v>621</v>
      </c>
      <c r="K434" s="387">
        <v>0</v>
      </c>
      <c r="L434" s="387" t="s">
        <v>1505</v>
      </c>
      <c r="M434" s="387" t="s">
        <v>1538</v>
      </c>
      <c r="N434" s="387"/>
      <c r="O434" s="387" t="s">
        <v>227</v>
      </c>
      <c r="P434" s="391"/>
      <c r="Q434" s="387"/>
      <c r="R434" s="393" t="s">
        <v>1540</v>
      </c>
      <c r="S434" s="386"/>
      <c r="T434" s="386" t="s">
        <v>636</v>
      </c>
      <c r="U434" s="386" t="s">
        <v>633</v>
      </c>
      <c r="V434" s="386"/>
      <c r="W434" s="386">
        <v>0</v>
      </c>
      <c r="X434" s="386"/>
      <c r="Y434" s="393">
        <v>41749</v>
      </c>
      <c r="Z434" s="393">
        <v>42114</v>
      </c>
      <c r="AA434" s="394">
        <f t="shared" ca="1" si="26"/>
        <v>19.333333333333332</v>
      </c>
      <c r="AB434" s="395" t="e">
        <v>#REF!</v>
      </c>
      <c r="AC434" s="396"/>
    </row>
    <row r="435" spans="1:29" ht="15.75" hidden="1" customHeight="1" x14ac:dyDescent="0.25">
      <c r="A435" s="386">
        <f>+SUBTOTAL(3,$C$6:C435)</f>
        <v>0</v>
      </c>
      <c r="B435" s="387" t="s">
        <v>1541</v>
      </c>
      <c r="C435" s="387" t="s">
        <v>1448</v>
      </c>
      <c r="D435" s="387" t="s">
        <v>1537</v>
      </c>
      <c r="E435" s="386" t="s">
        <v>207</v>
      </c>
      <c r="F435" s="387">
        <f t="shared" si="25"/>
        <v>1987</v>
      </c>
      <c r="G435" s="389">
        <v>32030</v>
      </c>
      <c r="H435" s="386" t="s">
        <v>639</v>
      </c>
      <c r="I435" s="390" t="s">
        <v>749</v>
      </c>
      <c r="J435" s="387" t="s">
        <v>623</v>
      </c>
      <c r="K435" s="387">
        <v>0</v>
      </c>
      <c r="L435" s="387" t="s">
        <v>1505</v>
      </c>
      <c r="M435" s="387" t="s">
        <v>1538</v>
      </c>
      <c r="N435" s="387"/>
      <c r="O435" s="387" t="s">
        <v>1542</v>
      </c>
      <c r="P435" s="391"/>
      <c r="Q435" s="387"/>
      <c r="R435" s="393" t="s">
        <v>1540</v>
      </c>
      <c r="S435" s="386"/>
      <c r="T435" s="386" t="s">
        <v>636</v>
      </c>
      <c r="U435" s="386" t="s">
        <v>633</v>
      </c>
      <c r="V435" s="386"/>
      <c r="W435" s="386">
        <v>0</v>
      </c>
      <c r="X435" s="386" t="s">
        <v>635</v>
      </c>
      <c r="Y435" s="393">
        <v>43018</v>
      </c>
      <c r="Z435" s="393">
        <v>43383</v>
      </c>
      <c r="AA435" s="394">
        <f t="shared" ca="1" si="26"/>
        <v>19.5</v>
      </c>
      <c r="AB435" s="395" t="e">
        <v>#REF!</v>
      </c>
      <c r="AC435" s="396"/>
    </row>
    <row r="436" spans="1:29" ht="15.75" hidden="1" customHeight="1" x14ac:dyDescent="0.25">
      <c r="A436" s="386">
        <f>+SUBTOTAL(3,$C$6:C436)</f>
        <v>0</v>
      </c>
      <c r="B436" s="387" t="s">
        <v>1543</v>
      </c>
      <c r="C436" s="387" t="s">
        <v>1448</v>
      </c>
      <c r="D436" s="387" t="s">
        <v>1537</v>
      </c>
      <c r="E436" s="388" t="s">
        <v>207</v>
      </c>
      <c r="F436" s="387">
        <f t="shared" si="25"/>
        <v>1984</v>
      </c>
      <c r="G436" s="389">
        <v>30828</v>
      </c>
      <c r="H436" s="386" t="s">
        <v>639</v>
      </c>
      <c r="I436" s="390" t="s">
        <v>749</v>
      </c>
      <c r="J436" s="387" t="s">
        <v>623</v>
      </c>
      <c r="K436" s="387">
        <v>0</v>
      </c>
      <c r="L436" s="387" t="s">
        <v>1505</v>
      </c>
      <c r="M436" s="387" t="s">
        <v>1514</v>
      </c>
      <c r="N436" s="387"/>
      <c r="O436" s="387" t="s">
        <v>1514</v>
      </c>
      <c r="P436" s="391"/>
      <c r="Q436" s="387"/>
      <c r="R436" s="393" t="s">
        <v>713</v>
      </c>
      <c r="S436" s="386"/>
      <c r="T436" s="386" t="s">
        <v>636</v>
      </c>
      <c r="U436" s="386" t="s">
        <v>633</v>
      </c>
      <c r="V436" s="386"/>
      <c r="W436" s="392" t="s">
        <v>648</v>
      </c>
      <c r="X436" s="386" t="s">
        <v>635</v>
      </c>
      <c r="Y436" s="393">
        <v>40885</v>
      </c>
      <c r="Z436" s="393">
        <v>41251</v>
      </c>
      <c r="AA436" s="394">
        <f t="shared" ca="1" si="26"/>
        <v>16.166666666666668</v>
      </c>
      <c r="AB436" s="395" t="e">
        <v>#REF!</v>
      </c>
      <c r="AC436" s="418" t="e">
        <f>+#REF!-#REF!</f>
        <v>#REF!</v>
      </c>
    </row>
    <row r="437" spans="1:29" ht="15.75" hidden="1" customHeight="1" x14ac:dyDescent="0.25">
      <c r="A437" s="386">
        <f>+SUBTOTAL(3,$C$6:C437)</f>
        <v>0</v>
      </c>
      <c r="B437" s="387" t="s">
        <v>1544</v>
      </c>
      <c r="C437" s="387" t="s">
        <v>1448</v>
      </c>
      <c r="D437" s="387" t="s">
        <v>1537</v>
      </c>
      <c r="E437" s="386" t="s">
        <v>207</v>
      </c>
      <c r="F437" s="387">
        <f t="shared" si="25"/>
        <v>1988</v>
      </c>
      <c r="G437" s="389">
        <v>32276</v>
      </c>
      <c r="H437" s="386" t="s">
        <v>639</v>
      </c>
      <c r="I437" s="390" t="s">
        <v>749</v>
      </c>
      <c r="J437" s="387" t="s">
        <v>623</v>
      </c>
      <c r="K437" s="387">
        <v>0</v>
      </c>
      <c r="L437" s="387" t="s">
        <v>1505</v>
      </c>
      <c r="M437" s="387" t="s">
        <v>1514</v>
      </c>
      <c r="N437" s="387"/>
      <c r="O437" s="387" t="s">
        <v>1514</v>
      </c>
      <c r="P437" s="391">
        <v>44470</v>
      </c>
      <c r="Q437" s="387"/>
      <c r="R437" s="393" t="s">
        <v>713</v>
      </c>
      <c r="S437" s="386"/>
      <c r="T437" s="386" t="s">
        <v>636</v>
      </c>
      <c r="U437" s="386" t="s">
        <v>714</v>
      </c>
      <c r="V437" s="386"/>
      <c r="W437" s="386">
        <v>0</v>
      </c>
      <c r="X437" s="386"/>
      <c r="Y437" s="393">
        <v>41628</v>
      </c>
      <c r="Z437" s="393">
        <v>41993</v>
      </c>
      <c r="AA437" s="394">
        <f t="shared" ca="1" si="26"/>
        <v>20.166666666666668</v>
      </c>
      <c r="AB437" s="395" t="e">
        <v>#REF!</v>
      </c>
      <c r="AC437" s="396"/>
    </row>
    <row r="438" spans="1:29" ht="15.75" hidden="1" customHeight="1" x14ac:dyDescent="0.25">
      <c r="A438" s="386">
        <f>+SUBTOTAL(3,$C$6:C438)</f>
        <v>0</v>
      </c>
      <c r="B438" s="387" t="s">
        <v>1545</v>
      </c>
      <c r="C438" s="387" t="s">
        <v>1448</v>
      </c>
      <c r="D438" s="387" t="s">
        <v>1537</v>
      </c>
      <c r="E438" s="386" t="s">
        <v>207</v>
      </c>
      <c r="F438" s="387">
        <f t="shared" si="25"/>
        <v>1987</v>
      </c>
      <c r="G438" s="389">
        <v>31935</v>
      </c>
      <c r="H438" s="386" t="s">
        <v>639</v>
      </c>
      <c r="I438" s="390" t="s">
        <v>749</v>
      </c>
      <c r="J438" s="387" t="s">
        <v>623</v>
      </c>
      <c r="K438" s="387">
        <v>0</v>
      </c>
      <c r="L438" s="387" t="s">
        <v>1505</v>
      </c>
      <c r="M438" s="387" t="s">
        <v>1514</v>
      </c>
      <c r="N438" s="387"/>
      <c r="O438" s="387" t="s">
        <v>1514</v>
      </c>
      <c r="P438" s="391">
        <v>44075</v>
      </c>
      <c r="Q438" s="387"/>
      <c r="R438" s="393" t="s">
        <v>685</v>
      </c>
      <c r="S438" s="386"/>
      <c r="T438" s="386" t="s">
        <v>636</v>
      </c>
      <c r="U438" s="386"/>
      <c r="V438" s="386"/>
      <c r="W438" s="386">
        <v>0</v>
      </c>
      <c r="X438" s="386"/>
      <c r="Y438" s="393">
        <v>41104</v>
      </c>
      <c r="Z438" s="393">
        <v>41469</v>
      </c>
      <c r="AA438" s="394">
        <f t="shared" ca="1" si="26"/>
        <v>19.25</v>
      </c>
      <c r="AB438" s="395" t="e">
        <v>#REF!</v>
      </c>
      <c r="AC438" s="396"/>
    </row>
    <row r="439" spans="1:29" ht="15.75" hidden="1" customHeight="1" x14ac:dyDescent="0.25">
      <c r="A439" s="386">
        <f>+SUBTOTAL(3,$C$6:C439)</f>
        <v>0</v>
      </c>
      <c r="B439" s="387" t="s">
        <v>1546</v>
      </c>
      <c r="C439" s="387" t="s">
        <v>1448</v>
      </c>
      <c r="D439" s="387" t="s">
        <v>1537</v>
      </c>
      <c r="E439" s="386" t="s">
        <v>207</v>
      </c>
      <c r="F439" s="387">
        <f t="shared" si="25"/>
        <v>1987</v>
      </c>
      <c r="G439" s="389">
        <v>31785</v>
      </c>
      <c r="H439" s="386" t="s">
        <v>639</v>
      </c>
      <c r="I439" s="390" t="s">
        <v>749</v>
      </c>
      <c r="J439" s="387" t="s">
        <v>621</v>
      </c>
      <c r="K439" s="387">
        <v>0</v>
      </c>
      <c r="L439" s="387" t="s">
        <v>1505</v>
      </c>
      <c r="M439" s="387" t="s">
        <v>1538</v>
      </c>
      <c r="N439" s="387"/>
      <c r="O439" s="387" t="s">
        <v>227</v>
      </c>
      <c r="P439" s="391"/>
      <c r="Q439" s="387"/>
      <c r="R439" s="393" t="s">
        <v>685</v>
      </c>
      <c r="S439" s="386"/>
      <c r="T439" s="386" t="s">
        <v>636</v>
      </c>
      <c r="U439" s="386" t="s">
        <v>714</v>
      </c>
      <c r="V439" s="386" t="s">
        <v>651</v>
      </c>
      <c r="W439" s="386">
        <v>0</v>
      </c>
      <c r="X439" s="386"/>
      <c r="Y439" s="393">
        <v>42529</v>
      </c>
      <c r="Z439" s="393">
        <v>42894</v>
      </c>
      <c r="AA439" s="394">
        <f t="shared" ca="1" si="26"/>
        <v>18.833333333333332</v>
      </c>
      <c r="AB439" s="395" t="e">
        <v>#REF!</v>
      </c>
      <c r="AC439" s="396"/>
    </row>
    <row r="440" spans="1:29" ht="15.75" hidden="1" customHeight="1" x14ac:dyDescent="0.25">
      <c r="A440" s="386">
        <f>+SUBTOTAL(3,$C$6:C440)</f>
        <v>0</v>
      </c>
      <c r="B440" s="387" t="s">
        <v>1547</v>
      </c>
      <c r="C440" s="387" t="s">
        <v>1448</v>
      </c>
      <c r="D440" s="387" t="s">
        <v>1537</v>
      </c>
      <c r="E440" s="386" t="s">
        <v>207</v>
      </c>
      <c r="F440" s="387">
        <f t="shared" si="25"/>
        <v>1991</v>
      </c>
      <c r="G440" s="389">
        <v>33335</v>
      </c>
      <c r="H440" s="386" t="s">
        <v>639</v>
      </c>
      <c r="I440" s="390" t="s">
        <v>749</v>
      </c>
      <c r="J440" s="387" t="s">
        <v>621</v>
      </c>
      <c r="K440" s="387">
        <v>0</v>
      </c>
      <c r="L440" s="387" t="s">
        <v>1505</v>
      </c>
      <c r="M440" s="387" t="s">
        <v>894</v>
      </c>
      <c r="N440" s="387"/>
      <c r="O440" s="387" t="s">
        <v>227</v>
      </c>
      <c r="P440" s="391"/>
      <c r="Q440" s="387"/>
      <c r="R440" s="393" t="s">
        <v>768</v>
      </c>
      <c r="S440" s="386"/>
      <c r="T440" s="386" t="s">
        <v>636</v>
      </c>
      <c r="U440" s="386" t="s">
        <v>714</v>
      </c>
      <c r="V440" s="386"/>
      <c r="W440" s="392" t="s">
        <v>655</v>
      </c>
      <c r="X440" s="386"/>
      <c r="Y440" s="393">
        <v>40043</v>
      </c>
      <c r="Z440" s="393">
        <v>40408</v>
      </c>
      <c r="AA440" s="394">
        <f t="shared" ca="1" si="26"/>
        <v>23.083333333333332</v>
      </c>
      <c r="AB440" s="395" t="e">
        <v>#REF!</v>
      </c>
      <c r="AC440" s="396"/>
    </row>
    <row r="441" spans="1:29" ht="15.75" hidden="1" customHeight="1" x14ac:dyDescent="0.25">
      <c r="A441" s="386">
        <f>+SUBTOTAL(3,$C$6:C441)</f>
        <v>0</v>
      </c>
      <c r="B441" s="387" t="s">
        <v>1548</v>
      </c>
      <c r="C441" s="387" t="s">
        <v>1448</v>
      </c>
      <c r="D441" s="387" t="s">
        <v>1537</v>
      </c>
      <c r="E441" s="388" t="s">
        <v>207</v>
      </c>
      <c r="F441" s="387">
        <f t="shared" si="25"/>
        <v>1988</v>
      </c>
      <c r="G441" s="389">
        <v>32497</v>
      </c>
      <c r="H441" s="386" t="s">
        <v>639</v>
      </c>
      <c r="I441" s="390" t="s">
        <v>749</v>
      </c>
      <c r="J441" s="387" t="s">
        <v>621</v>
      </c>
      <c r="K441" s="387"/>
      <c r="L441" s="397" t="s">
        <v>1013</v>
      </c>
      <c r="M441" s="387" t="s">
        <v>1013</v>
      </c>
      <c r="N441" s="387"/>
      <c r="O441" s="387" t="s">
        <v>1514</v>
      </c>
      <c r="P441" s="391"/>
      <c r="Q441" s="387"/>
      <c r="R441" s="393" t="s">
        <v>669</v>
      </c>
      <c r="S441" s="386" t="s">
        <v>746</v>
      </c>
      <c r="T441" s="386">
        <v>2018</v>
      </c>
      <c r="U441" s="386"/>
      <c r="V441" s="386"/>
      <c r="W441" s="386"/>
      <c r="X441" s="386"/>
      <c r="Y441" s="393"/>
      <c r="Z441" s="393"/>
      <c r="AA441" s="394">
        <f t="shared" ca="1" si="26"/>
        <v>20.75</v>
      </c>
      <c r="AB441" s="395" t="e">
        <v>#REF!</v>
      </c>
      <c r="AC441" s="396"/>
    </row>
    <row r="442" spans="1:29" ht="15.75" hidden="1" customHeight="1" x14ac:dyDescent="0.25">
      <c r="A442" s="386">
        <f>+SUBTOTAL(3,$C$6:C442)</f>
        <v>0</v>
      </c>
      <c r="B442" s="387" t="s">
        <v>1549</v>
      </c>
      <c r="C442" s="387" t="s">
        <v>1448</v>
      </c>
      <c r="D442" s="387" t="s">
        <v>1537</v>
      </c>
      <c r="E442" s="388" t="s">
        <v>207</v>
      </c>
      <c r="F442" s="387">
        <f t="shared" si="25"/>
        <v>1988</v>
      </c>
      <c r="G442" s="389">
        <v>32234</v>
      </c>
      <c r="H442" s="386" t="s">
        <v>639</v>
      </c>
      <c r="I442" s="390" t="s">
        <v>749</v>
      </c>
      <c r="J442" s="387" t="s">
        <v>623</v>
      </c>
      <c r="K442" s="387">
        <v>0</v>
      </c>
      <c r="L442" s="387" t="s">
        <v>1505</v>
      </c>
      <c r="M442" s="387" t="s">
        <v>1514</v>
      </c>
      <c r="N442" s="387"/>
      <c r="O442" s="387" t="s">
        <v>1514</v>
      </c>
      <c r="P442" s="391">
        <v>44652</v>
      </c>
      <c r="Q442" s="387"/>
      <c r="R442" s="393" t="s">
        <v>713</v>
      </c>
      <c r="S442" s="386"/>
      <c r="T442" s="386" t="s">
        <v>636</v>
      </c>
      <c r="U442" s="386" t="s">
        <v>714</v>
      </c>
      <c r="V442" s="386"/>
      <c r="W442" s="386">
        <v>0</v>
      </c>
      <c r="X442" s="386"/>
      <c r="Y442" s="393">
        <v>38047</v>
      </c>
      <c r="Z442" s="393">
        <v>38047</v>
      </c>
      <c r="AA442" s="394">
        <f t="shared" ca="1" si="26"/>
        <v>20.083333333333332</v>
      </c>
      <c r="AB442" s="395" t="e">
        <v>#REF!</v>
      </c>
      <c r="AC442" s="396"/>
    </row>
    <row r="443" spans="1:29" ht="15.75" hidden="1" customHeight="1" x14ac:dyDescent="0.25">
      <c r="A443" s="386">
        <f>+SUBTOTAL(3,$C$6:C443)</f>
        <v>0</v>
      </c>
      <c r="B443" s="387" t="s">
        <v>1550</v>
      </c>
      <c r="C443" s="387" t="s">
        <v>1448</v>
      </c>
      <c r="D443" s="387" t="s">
        <v>1537</v>
      </c>
      <c r="E443" s="388" t="s">
        <v>207</v>
      </c>
      <c r="F443" s="387">
        <f t="shared" si="25"/>
        <v>1992</v>
      </c>
      <c r="G443" s="389">
        <v>33798</v>
      </c>
      <c r="H443" s="386" t="s">
        <v>639</v>
      </c>
      <c r="I443" s="390" t="s">
        <v>749</v>
      </c>
      <c r="J443" s="387" t="s">
        <v>621</v>
      </c>
      <c r="K443" s="387">
        <v>0</v>
      </c>
      <c r="L443" s="387" t="s">
        <v>1505</v>
      </c>
      <c r="M443" s="387" t="s">
        <v>1514</v>
      </c>
      <c r="N443" s="387"/>
      <c r="O443" s="387" t="s">
        <v>227</v>
      </c>
      <c r="P443" s="391"/>
      <c r="Q443" s="387"/>
      <c r="R443" s="393" t="s">
        <v>685</v>
      </c>
      <c r="S443" s="386"/>
      <c r="T443" s="386" t="s">
        <v>1551</v>
      </c>
      <c r="U443" s="386" t="s">
        <v>714</v>
      </c>
      <c r="V443" s="386"/>
      <c r="W443" s="392" t="s">
        <v>648</v>
      </c>
      <c r="X443" s="386"/>
      <c r="Y443" s="393">
        <v>43557</v>
      </c>
      <c r="Z443" s="393">
        <v>43923</v>
      </c>
      <c r="AA443" s="394">
        <f t="shared" ca="1" si="26"/>
        <v>24.333333333333332</v>
      </c>
      <c r="AB443" s="395" t="e">
        <v>#REF!</v>
      </c>
      <c r="AC443" s="396"/>
    </row>
    <row r="444" spans="1:29" ht="15.75" hidden="1" customHeight="1" x14ac:dyDescent="0.25">
      <c r="A444" s="386">
        <f>+SUBTOTAL(3,$C$6:C444)</f>
        <v>0</v>
      </c>
      <c r="B444" s="387" t="s">
        <v>1552</v>
      </c>
      <c r="C444" s="387" t="s">
        <v>1448</v>
      </c>
      <c r="D444" s="387" t="s">
        <v>1537</v>
      </c>
      <c r="E444" s="386" t="s">
        <v>207</v>
      </c>
      <c r="F444" s="387">
        <f t="shared" si="25"/>
        <v>1983</v>
      </c>
      <c r="G444" s="389">
        <v>30463</v>
      </c>
      <c r="H444" s="386" t="s">
        <v>639</v>
      </c>
      <c r="I444" s="390" t="s">
        <v>749</v>
      </c>
      <c r="J444" s="387" t="s">
        <v>623</v>
      </c>
      <c r="K444" s="387">
        <v>0</v>
      </c>
      <c r="L444" s="387" t="s">
        <v>1505</v>
      </c>
      <c r="M444" s="387" t="s">
        <v>1538</v>
      </c>
      <c r="N444" s="387"/>
      <c r="O444" s="387" t="s">
        <v>1514</v>
      </c>
      <c r="P444" s="391">
        <v>44699</v>
      </c>
      <c r="Q444" s="387"/>
      <c r="R444" s="393" t="s">
        <v>685</v>
      </c>
      <c r="S444" s="386"/>
      <c r="T444" s="386" t="s">
        <v>636</v>
      </c>
      <c r="U444" s="386" t="s">
        <v>714</v>
      </c>
      <c r="V444" s="386"/>
      <c r="W444" s="386" t="s">
        <v>943</v>
      </c>
      <c r="X444" s="386"/>
      <c r="Y444" s="393">
        <v>41041</v>
      </c>
      <c r="Z444" s="393">
        <v>41406</v>
      </c>
      <c r="AA444" s="394">
        <f t="shared" ca="1" si="26"/>
        <v>15.166666666666666</v>
      </c>
      <c r="AB444" s="395" t="e">
        <v>#REF!</v>
      </c>
      <c r="AC444" s="396"/>
    </row>
    <row r="445" spans="1:29" ht="15.75" hidden="1" customHeight="1" x14ac:dyDescent="0.25">
      <c r="A445" s="386">
        <f>+SUBTOTAL(3,$C$6:C445)</f>
        <v>0</v>
      </c>
      <c r="B445" s="387" t="s">
        <v>1553</v>
      </c>
      <c r="C445" s="387" t="s">
        <v>1448</v>
      </c>
      <c r="D445" s="387" t="s">
        <v>1537</v>
      </c>
      <c r="E445" s="386" t="s">
        <v>207</v>
      </c>
      <c r="F445" s="387">
        <f t="shared" si="25"/>
        <v>1984</v>
      </c>
      <c r="G445" s="389">
        <v>30810</v>
      </c>
      <c r="H445" s="386" t="s">
        <v>630</v>
      </c>
      <c r="I445" s="390" t="s">
        <v>2660</v>
      </c>
      <c r="J445" s="387" t="s">
        <v>623</v>
      </c>
      <c r="K445" s="387">
        <v>0</v>
      </c>
      <c r="L445" s="387" t="s">
        <v>1505</v>
      </c>
      <c r="M445" s="387" t="s">
        <v>1514</v>
      </c>
      <c r="N445" s="387"/>
      <c r="O445" s="387" t="s">
        <v>1514</v>
      </c>
      <c r="P445" s="391"/>
      <c r="Q445" s="387"/>
      <c r="R445" s="393" t="s">
        <v>1554</v>
      </c>
      <c r="S445" s="386"/>
      <c r="T445" s="386" t="s">
        <v>636</v>
      </c>
      <c r="U445" s="386"/>
      <c r="V445" s="386"/>
      <c r="W445" s="386" t="s">
        <v>943</v>
      </c>
      <c r="X445" s="386" t="s">
        <v>763</v>
      </c>
      <c r="Y445" s="393">
        <v>40522</v>
      </c>
      <c r="Z445" s="393">
        <v>40887</v>
      </c>
      <c r="AA445" s="394">
        <f t="shared" ca="1" si="26"/>
        <v>16.166666666666668</v>
      </c>
      <c r="AB445" s="395" t="e">
        <v>#REF!</v>
      </c>
      <c r="AC445" s="418" t="e">
        <f>+#REF!-#REF!</f>
        <v>#REF!</v>
      </c>
    </row>
    <row r="446" spans="1:29" ht="15.75" hidden="1" customHeight="1" x14ac:dyDescent="0.25">
      <c r="A446" s="386">
        <f>+SUBTOTAL(3,$C$6:C446)</f>
        <v>0</v>
      </c>
      <c r="B446" s="387" t="s">
        <v>1555</v>
      </c>
      <c r="C446" s="387" t="s">
        <v>1448</v>
      </c>
      <c r="D446" s="387" t="s">
        <v>1537</v>
      </c>
      <c r="E446" s="388" t="s">
        <v>207</v>
      </c>
      <c r="F446" s="387">
        <f t="shared" si="25"/>
        <v>1980</v>
      </c>
      <c r="G446" s="389">
        <v>29297</v>
      </c>
      <c r="H446" s="386" t="s">
        <v>630</v>
      </c>
      <c r="I446" s="390" t="s">
        <v>2660</v>
      </c>
      <c r="J446" s="387" t="s">
        <v>623</v>
      </c>
      <c r="K446" s="387">
        <v>0</v>
      </c>
      <c r="L446" s="387" t="s">
        <v>1505</v>
      </c>
      <c r="M446" s="387" t="s">
        <v>1538</v>
      </c>
      <c r="N446" s="387"/>
      <c r="O446" s="387" t="s">
        <v>1514</v>
      </c>
      <c r="P446" s="391"/>
      <c r="Q446" s="387"/>
      <c r="R446" s="393" t="s">
        <v>713</v>
      </c>
      <c r="S446" s="386"/>
      <c r="T446" s="386" t="s">
        <v>636</v>
      </c>
      <c r="U446" s="386" t="s">
        <v>633</v>
      </c>
      <c r="V446" s="386"/>
      <c r="W446" s="386" t="s">
        <v>681</v>
      </c>
      <c r="X446" s="386" t="s">
        <v>635</v>
      </c>
      <c r="Y446" s="393">
        <v>40522</v>
      </c>
      <c r="Z446" s="393">
        <v>40887</v>
      </c>
      <c r="AA446" s="394">
        <f t="shared" ca="1" si="26"/>
        <v>12</v>
      </c>
      <c r="AB446" s="395" t="e">
        <v>#REF!</v>
      </c>
      <c r="AC446" s="418" t="e">
        <f>+#REF!-#REF!</f>
        <v>#REF!</v>
      </c>
    </row>
    <row r="447" spans="1:29" ht="15.75" hidden="1" customHeight="1" x14ac:dyDescent="0.25">
      <c r="A447" s="386">
        <f>+SUBTOTAL(3,$C$6:C447)</f>
        <v>0</v>
      </c>
      <c r="B447" s="387" t="s">
        <v>1556</v>
      </c>
      <c r="C447" s="387" t="s">
        <v>1448</v>
      </c>
      <c r="D447" s="387" t="s">
        <v>1537</v>
      </c>
      <c r="E447" s="388" t="s">
        <v>207</v>
      </c>
      <c r="F447" s="387">
        <f t="shared" si="25"/>
        <v>1987</v>
      </c>
      <c r="G447" s="389">
        <v>31786</v>
      </c>
      <c r="H447" s="386" t="s">
        <v>639</v>
      </c>
      <c r="I447" s="390" t="s">
        <v>749</v>
      </c>
      <c r="J447" s="387" t="s">
        <v>621</v>
      </c>
      <c r="K447" s="387">
        <v>0</v>
      </c>
      <c r="L447" s="387" t="s">
        <v>1505</v>
      </c>
      <c r="M447" s="387" t="s">
        <v>1514</v>
      </c>
      <c r="N447" s="387"/>
      <c r="O447" s="387" t="s">
        <v>227</v>
      </c>
      <c r="P447" s="391"/>
      <c r="Q447" s="387"/>
      <c r="R447" s="393" t="s">
        <v>685</v>
      </c>
      <c r="S447" s="386"/>
      <c r="T447" s="386" t="s">
        <v>636</v>
      </c>
      <c r="U447" s="386" t="s">
        <v>714</v>
      </c>
      <c r="V447" s="386"/>
      <c r="W447" s="386">
        <v>0</v>
      </c>
      <c r="X447" s="386"/>
      <c r="Y447" s="393">
        <v>40482</v>
      </c>
      <c r="Z447" s="393">
        <v>40847</v>
      </c>
      <c r="AA447" s="394">
        <f t="shared" ca="1" si="26"/>
        <v>18.833333333333332</v>
      </c>
      <c r="AB447" s="395" t="e">
        <v>#REF!</v>
      </c>
      <c r="AC447" s="396"/>
    </row>
    <row r="448" spans="1:29" ht="15.75" hidden="1" customHeight="1" x14ac:dyDescent="0.25">
      <c r="A448" s="386">
        <f>+SUBTOTAL(3,$C$6:C448)</f>
        <v>0</v>
      </c>
      <c r="B448" s="387" t="s">
        <v>1557</v>
      </c>
      <c r="C448" s="387" t="s">
        <v>1448</v>
      </c>
      <c r="D448" s="387" t="s">
        <v>1537</v>
      </c>
      <c r="E448" s="386" t="s">
        <v>207</v>
      </c>
      <c r="F448" s="387">
        <f t="shared" si="25"/>
        <v>1983</v>
      </c>
      <c r="G448" s="389">
        <v>30426</v>
      </c>
      <c r="H448" s="386" t="s">
        <v>639</v>
      </c>
      <c r="I448" s="390" t="s">
        <v>749</v>
      </c>
      <c r="J448" s="387" t="s">
        <v>623</v>
      </c>
      <c r="K448" s="387">
        <v>0</v>
      </c>
      <c r="L448" s="387" t="s">
        <v>1505</v>
      </c>
      <c r="M448" s="387" t="s">
        <v>1535</v>
      </c>
      <c r="N448" s="387"/>
      <c r="O448" s="387" t="s">
        <v>227</v>
      </c>
      <c r="P448" s="391">
        <v>44136</v>
      </c>
      <c r="Q448" s="387"/>
      <c r="R448" s="393" t="s">
        <v>685</v>
      </c>
      <c r="S448" s="386"/>
      <c r="T448" s="386" t="s">
        <v>636</v>
      </c>
      <c r="U448" s="386"/>
      <c r="V448" s="386"/>
      <c r="W448" s="386">
        <v>0</v>
      </c>
      <c r="X448" s="386"/>
      <c r="Y448" s="393">
        <v>41277</v>
      </c>
      <c r="Z448" s="393">
        <v>41642</v>
      </c>
      <c r="AA448" s="394">
        <f t="shared" ca="1" si="26"/>
        <v>15.083333333333334</v>
      </c>
      <c r="AB448" s="395" t="e">
        <v>#REF!</v>
      </c>
      <c r="AC448" s="396"/>
    </row>
    <row r="449" spans="1:29" ht="15.75" hidden="1" customHeight="1" x14ac:dyDescent="0.25">
      <c r="A449" s="386">
        <f>+SUBTOTAL(3,$C$6:C449)</f>
        <v>0</v>
      </c>
      <c r="B449" s="387" t="s">
        <v>1558</v>
      </c>
      <c r="C449" s="387" t="s">
        <v>1448</v>
      </c>
      <c r="D449" s="387" t="s">
        <v>1559</v>
      </c>
      <c r="E449" s="386" t="s">
        <v>207</v>
      </c>
      <c r="F449" s="387">
        <f t="shared" si="25"/>
        <v>1983</v>
      </c>
      <c r="G449" s="389">
        <v>30543</v>
      </c>
      <c r="H449" s="386" t="s">
        <v>645</v>
      </c>
      <c r="I449" s="390" t="s">
        <v>976</v>
      </c>
      <c r="J449" s="387" t="s">
        <v>621</v>
      </c>
      <c r="K449" s="387">
        <v>0</v>
      </c>
      <c r="L449" s="387" t="s">
        <v>954</v>
      </c>
      <c r="M449" s="387" t="s">
        <v>1560</v>
      </c>
      <c r="N449" s="387"/>
      <c r="O449" s="387" t="s">
        <v>227</v>
      </c>
      <c r="P449" s="391"/>
      <c r="Q449" s="387"/>
      <c r="R449" s="386"/>
      <c r="S449" s="386"/>
      <c r="T449" s="386"/>
      <c r="U449" s="386"/>
      <c r="V449" s="386" t="s">
        <v>994</v>
      </c>
      <c r="W449" s="392" t="s">
        <v>826</v>
      </c>
      <c r="X449" s="386"/>
      <c r="Y449" s="393">
        <v>38872</v>
      </c>
      <c r="Z449" s="393">
        <v>39237</v>
      </c>
      <c r="AA449" s="394">
        <f t="shared" ca="1" si="26"/>
        <v>15.416666666666666</v>
      </c>
      <c r="AB449" s="395" t="e">
        <v>#REF!</v>
      </c>
      <c r="AC449" s="396"/>
    </row>
    <row r="450" spans="1:29" ht="15.75" hidden="1" customHeight="1" x14ac:dyDescent="0.25">
      <c r="A450" s="386">
        <f>+SUBTOTAL(3,$C$6:C450)</f>
        <v>0</v>
      </c>
      <c r="B450" s="387" t="s">
        <v>1561</v>
      </c>
      <c r="C450" s="387" t="s">
        <v>1448</v>
      </c>
      <c r="D450" s="387" t="s">
        <v>1559</v>
      </c>
      <c r="E450" s="386" t="s">
        <v>207</v>
      </c>
      <c r="F450" s="387">
        <f t="shared" ref="F450:F513" si="27">YEAR(G450)</f>
        <v>1985</v>
      </c>
      <c r="G450" s="389">
        <v>31108</v>
      </c>
      <c r="H450" s="386" t="s">
        <v>645</v>
      </c>
      <c r="I450" s="390" t="s">
        <v>976</v>
      </c>
      <c r="J450" s="387" t="s">
        <v>237</v>
      </c>
      <c r="K450" s="387">
        <v>0</v>
      </c>
      <c r="L450" s="387" t="s">
        <v>983</v>
      </c>
      <c r="M450" s="387">
        <v>0</v>
      </c>
      <c r="N450" s="387"/>
      <c r="O450" s="387" t="s">
        <v>227</v>
      </c>
      <c r="P450" s="391"/>
      <c r="Q450" s="387"/>
      <c r="R450" s="393" t="s">
        <v>658</v>
      </c>
      <c r="S450" s="386"/>
      <c r="T450" s="386"/>
      <c r="U450" s="386"/>
      <c r="V450" s="386" t="s">
        <v>659</v>
      </c>
      <c r="W450" s="392" t="s">
        <v>655</v>
      </c>
      <c r="X450" s="386"/>
      <c r="Y450" s="393"/>
      <c r="Z450" s="393"/>
      <c r="AA450" s="394">
        <f t="shared" ref="AA450:AA485" ca="1" si="28">IF(E450="nữ",660-DATEDIF(G450,TODAY(),"m"),720-DATEDIF(G450,TODAY(),"m"))/12</f>
        <v>17</v>
      </c>
      <c r="AB450" s="395" t="e">
        <v>#REF!</v>
      </c>
      <c r="AC450" s="396"/>
    </row>
    <row r="451" spans="1:29" ht="15.75" hidden="1" customHeight="1" x14ac:dyDescent="0.25">
      <c r="A451" s="386">
        <f>+SUBTOTAL(3,$C$6:C451)</f>
        <v>0</v>
      </c>
      <c r="B451" s="387" t="s">
        <v>1562</v>
      </c>
      <c r="C451" s="387" t="s">
        <v>1448</v>
      </c>
      <c r="D451" s="387" t="s">
        <v>1559</v>
      </c>
      <c r="E451" s="386" t="s">
        <v>207</v>
      </c>
      <c r="F451" s="387">
        <f t="shared" si="27"/>
        <v>1981</v>
      </c>
      <c r="G451" s="389">
        <v>29743</v>
      </c>
      <c r="H451" s="386" t="s">
        <v>645</v>
      </c>
      <c r="I451" s="390" t="s">
        <v>976</v>
      </c>
      <c r="J451" s="387" t="s">
        <v>621</v>
      </c>
      <c r="K451" s="387">
        <v>0</v>
      </c>
      <c r="L451" s="387" t="s">
        <v>967</v>
      </c>
      <c r="M451" s="387" t="s">
        <v>1563</v>
      </c>
      <c r="N451" s="387"/>
      <c r="O451" s="387" t="s">
        <v>227</v>
      </c>
      <c r="P451" s="391"/>
      <c r="Q451" s="387"/>
      <c r="R451" s="386" t="s">
        <v>702</v>
      </c>
      <c r="S451" s="386"/>
      <c r="T451" s="386" t="s">
        <v>636</v>
      </c>
      <c r="U451" s="386"/>
      <c r="V451" s="386" t="s">
        <v>994</v>
      </c>
      <c r="W451" s="392" t="s">
        <v>826</v>
      </c>
      <c r="X451" s="386" t="s">
        <v>635</v>
      </c>
      <c r="Y451" s="393">
        <v>41431</v>
      </c>
      <c r="Z451" s="393">
        <v>41796</v>
      </c>
      <c r="AA451" s="394">
        <f t="shared" ca="1" si="28"/>
        <v>13.25</v>
      </c>
      <c r="AB451" s="395" t="e">
        <v>#REF!</v>
      </c>
      <c r="AC451" s="396"/>
    </row>
    <row r="452" spans="1:29" ht="15.75" hidden="1" customHeight="1" x14ac:dyDescent="0.25">
      <c r="A452" s="386">
        <f>+SUBTOTAL(3,$C$6:C452)</f>
        <v>0</v>
      </c>
      <c r="B452" s="387" t="s">
        <v>1564</v>
      </c>
      <c r="C452" s="387" t="s">
        <v>1448</v>
      </c>
      <c r="D452" s="387" t="s">
        <v>1559</v>
      </c>
      <c r="E452" s="388" t="s">
        <v>207</v>
      </c>
      <c r="F452" s="387">
        <f t="shared" si="27"/>
        <v>1976</v>
      </c>
      <c r="G452" s="389">
        <v>27990</v>
      </c>
      <c r="H452" s="386" t="s">
        <v>645</v>
      </c>
      <c r="I452" s="390" t="s">
        <v>976</v>
      </c>
      <c r="J452" s="387" t="s">
        <v>621</v>
      </c>
      <c r="K452" s="387">
        <v>0</v>
      </c>
      <c r="L452" s="387" t="s">
        <v>1514</v>
      </c>
      <c r="M452" s="387">
        <v>0</v>
      </c>
      <c r="N452" s="387"/>
      <c r="O452" s="387" t="s">
        <v>227</v>
      </c>
      <c r="P452" s="391"/>
      <c r="Q452" s="387"/>
      <c r="R452" s="386"/>
      <c r="S452" s="386"/>
      <c r="T452" s="386" t="s">
        <v>636</v>
      </c>
      <c r="U452" s="386"/>
      <c r="V452" s="386" t="s">
        <v>994</v>
      </c>
      <c r="W452" s="392" t="s">
        <v>655</v>
      </c>
      <c r="X452" s="386"/>
      <c r="Y452" s="393">
        <v>40819</v>
      </c>
      <c r="Z452" s="393">
        <v>41185</v>
      </c>
      <c r="AA452" s="394">
        <f t="shared" ca="1" si="28"/>
        <v>8.4166666666666661</v>
      </c>
      <c r="AB452" s="395" t="e">
        <v>#REF!</v>
      </c>
      <c r="AC452" s="396"/>
    </row>
    <row r="453" spans="1:29" ht="15.75" hidden="1" customHeight="1" x14ac:dyDescent="0.25">
      <c r="A453" s="386">
        <f>+SUBTOTAL(3,$C$6:C453)</f>
        <v>0</v>
      </c>
      <c r="B453" s="387" t="s">
        <v>1565</v>
      </c>
      <c r="C453" s="387" t="s">
        <v>1448</v>
      </c>
      <c r="D453" s="387" t="s">
        <v>1559</v>
      </c>
      <c r="E453" s="388" t="s">
        <v>207</v>
      </c>
      <c r="F453" s="387">
        <f t="shared" si="27"/>
        <v>1977</v>
      </c>
      <c r="G453" s="389">
        <v>28160</v>
      </c>
      <c r="H453" s="386" t="s">
        <v>645</v>
      </c>
      <c r="I453" s="390" t="s">
        <v>976</v>
      </c>
      <c r="J453" s="387" t="s">
        <v>621</v>
      </c>
      <c r="K453" s="387">
        <v>0</v>
      </c>
      <c r="L453" s="387" t="s">
        <v>1505</v>
      </c>
      <c r="M453" s="387" t="s">
        <v>1509</v>
      </c>
      <c r="N453" s="387"/>
      <c r="O453" s="387" t="s">
        <v>227</v>
      </c>
      <c r="P453" s="391"/>
      <c r="Q453" s="387"/>
      <c r="R453" s="386"/>
      <c r="S453" s="386"/>
      <c r="T453" s="386"/>
      <c r="U453" s="386"/>
      <c r="V453" s="386" t="s">
        <v>994</v>
      </c>
      <c r="W453" s="392" t="s">
        <v>655</v>
      </c>
      <c r="X453" s="386"/>
      <c r="Y453" s="393">
        <v>39381</v>
      </c>
      <c r="Z453" s="393">
        <v>39747</v>
      </c>
      <c r="AA453" s="394">
        <f t="shared" ca="1" si="28"/>
        <v>8.9166666666666661</v>
      </c>
      <c r="AB453" s="395" t="e">
        <v>#REF!</v>
      </c>
      <c r="AC453" s="396"/>
    </row>
    <row r="454" spans="1:29" ht="15.75" hidden="1" customHeight="1" x14ac:dyDescent="0.25">
      <c r="A454" s="386">
        <f>+SUBTOTAL(3,$C$6:C454)</f>
        <v>0</v>
      </c>
      <c r="B454" s="387" t="s">
        <v>1566</v>
      </c>
      <c r="C454" s="387" t="s">
        <v>1567</v>
      </c>
      <c r="D454" s="387" t="s">
        <v>1568</v>
      </c>
      <c r="E454" s="388" t="s">
        <v>207</v>
      </c>
      <c r="F454" s="387">
        <f t="shared" si="27"/>
        <v>1982</v>
      </c>
      <c r="G454" s="389">
        <v>30252</v>
      </c>
      <c r="H454" s="386" t="s">
        <v>630</v>
      </c>
      <c r="I454" s="390" t="s">
        <v>2660</v>
      </c>
      <c r="J454" s="387" t="s">
        <v>623</v>
      </c>
      <c r="K454" s="387">
        <v>0</v>
      </c>
      <c r="L454" s="387" t="s">
        <v>1569</v>
      </c>
      <c r="M454" s="387" t="s">
        <v>1570</v>
      </c>
      <c r="N454" s="387"/>
      <c r="O454" s="387" t="s">
        <v>1570</v>
      </c>
      <c r="P454" s="391"/>
      <c r="Q454" s="387"/>
      <c r="R454" s="393" t="s">
        <v>1571</v>
      </c>
      <c r="S454" s="386"/>
      <c r="T454" s="386" t="s">
        <v>636</v>
      </c>
      <c r="U454" s="386" t="s">
        <v>633</v>
      </c>
      <c r="V454" s="386"/>
      <c r="W454" s="392" t="s">
        <v>648</v>
      </c>
      <c r="X454" s="386" t="s">
        <v>710</v>
      </c>
      <c r="Y454" s="393">
        <v>41423</v>
      </c>
      <c r="Z454" s="393">
        <v>41788</v>
      </c>
      <c r="AA454" s="394">
        <f t="shared" ca="1" si="28"/>
        <v>14.583333333333334</v>
      </c>
      <c r="AB454" s="395" t="e">
        <v>#REF!</v>
      </c>
      <c r="AC454" s="396"/>
    </row>
    <row r="455" spans="1:29" ht="15.75" hidden="1" customHeight="1" x14ac:dyDescent="0.25">
      <c r="A455" s="386">
        <f>+SUBTOTAL(3,$C$6:C455)</f>
        <v>0</v>
      </c>
      <c r="B455" s="387" t="s">
        <v>1572</v>
      </c>
      <c r="C455" s="387" t="s">
        <v>1567</v>
      </c>
      <c r="D455" s="387" t="s">
        <v>1568</v>
      </c>
      <c r="E455" s="386" t="s">
        <v>207</v>
      </c>
      <c r="F455" s="387">
        <f t="shared" si="27"/>
        <v>1987</v>
      </c>
      <c r="G455" s="389">
        <v>31892</v>
      </c>
      <c r="H455" s="386" t="s">
        <v>639</v>
      </c>
      <c r="I455" s="390" t="s">
        <v>749</v>
      </c>
      <c r="J455" s="387" t="s">
        <v>621</v>
      </c>
      <c r="K455" s="387">
        <v>0</v>
      </c>
      <c r="L455" s="387" t="s">
        <v>678</v>
      </c>
      <c r="M455" s="387" t="s">
        <v>1570</v>
      </c>
      <c r="N455" s="387"/>
      <c r="O455" s="387" t="s">
        <v>227</v>
      </c>
      <c r="P455" s="391"/>
      <c r="Q455" s="387"/>
      <c r="R455" s="393" t="s">
        <v>713</v>
      </c>
      <c r="S455" s="386"/>
      <c r="T455" s="386" t="s">
        <v>636</v>
      </c>
      <c r="U455" s="386" t="s">
        <v>714</v>
      </c>
      <c r="V455" s="386"/>
      <c r="W455" s="386">
        <v>0</v>
      </c>
      <c r="X455" s="386"/>
      <c r="Y455" s="393"/>
      <c r="Z455" s="393"/>
      <c r="AA455" s="394">
        <f t="shared" ca="1" si="28"/>
        <v>19.083333333333332</v>
      </c>
      <c r="AB455" s="395" t="e">
        <v>#REF!</v>
      </c>
      <c r="AC455" s="396"/>
    </row>
    <row r="456" spans="1:29" ht="15.75" hidden="1" customHeight="1" x14ac:dyDescent="0.25">
      <c r="A456" s="386">
        <f>+SUBTOTAL(3,$C$6:C456)</f>
        <v>0</v>
      </c>
      <c r="B456" s="387" t="s">
        <v>1573</v>
      </c>
      <c r="C456" s="387" t="s">
        <v>1567</v>
      </c>
      <c r="D456" s="387" t="s">
        <v>1568</v>
      </c>
      <c r="E456" s="388" t="s">
        <v>207</v>
      </c>
      <c r="F456" s="387">
        <f t="shared" si="27"/>
        <v>1979</v>
      </c>
      <c r="G456" s="389">
        <v>29020</v>
      </c>
      <c r="H456" s="386" t="s">
        <v>630</v>
      </c>
      <c r="I456" s="390" t="s">
        <v>2660</v>
      </c>
      <c r="J456" s="387" t="s">
        <v>623</v>
      </c>
      <c r="K456" s="387">
        <v>0</v>
      </c>
      <c r="L456" s="387" t="s">
        <v>678</v>
      </c>
      <c r="M456" s="387" t="s">
        <v>678</v>
      </c>
      <c r="N456" s="387"/>
      <c r="O456" s="387" t="s">
        <v>678</v>
      </c>
      <c r="P456" s="391"/>
      <c r="Q456" s="387"/>
      <c r="R456" s="393" t="s">
        <v>945</v>
      </c>
      <c r="S456" s="386"/>
      <c r="T456" s="386" t="s">
        <v>636</v>
      </c>
      <c r="U456" s="386" t="s">
        <v>633</v>
      </c>
      <c r="V456" s="386"/>
      <c r="W456" s="392" t="s">
        <v>826</v>
      </c>
      <c r="X456" s="386" t="s">
        <v>635</v>
      </c>
      <c r="Y456" s="393">
        <v>38527</v>
      </c>
      <c r="Z456" s="393">
        <v>38892</v>
      </c>
      <c r="AA456" s="394">
        <f t="shared" ca="1" si="28"/>
        <v>11.25</v>
      </c>
      <c r="AB456" s="395" t="e">
        <v>#REF!</v>
      </c>
      <c r="AC456" s="396"/>
    </row>
    <row r="457" spans="1:29" ht="15.75" hidden="1" customHeight="1" x14ac:dyDescent="0.25">
      <c r="A457" s="386">
        <f>+SUBTOTAL(3,$C$6:C457)</f>
        <v>0</v>
      </c>
      <c r="B457" s="387" t="s">
        <v>1574</v>
      </c>
      <c r="C457" s="387" t="s">
        <v>1567</v>
      </c>
      <c r="D457" s="387" t="s">
        <v>1568</v>
      </c>
      <c r="E457" s="386" t="s">
        <v>207</v>
      </c>
      <c r="F457" s="387">
        <f t="shared" si="27"/>
        <v>1977</v>
      </c>
      <c r="G457" s="389">
        <v>28451</v>
      </c>
      <c r="H457" s="386" t="s">
        <v>630</v>
      </c>
      <c r="I457" s="390" t="s">
        <v>2660</v>
      </c>
      <c r="J457" s="387" t="s">
        <v>623</v>
      </c>
      <c r="K457" s="387">
        <v>0</v>
      </c>
      <c r="L457" s="387" t="s">
        <v>678</v>
      </c>
      <c r="M457" s="387" t="s">
        <v>1570</v>
      </c>
      <c r="N457" s="387"/>
      <c r="O457" s="387" t="s">
        <v>1570</v>
      </c>
      <c r="P457" s="391"/>
      <c r="Q457" s="387"/>
      <c r="R457" s="393" t="s">
        <v>1074</v>
      </c>
      <c r="S457" s="386"/>
      <c r="T457" s="386" t="s">
        <v>636</v>
      </c>
      <c r="U457" s="386" t="s">
        <v>700</v>
      </c>
      <c r="V457" s="386"/>
      <c r="W457" s="386">
        <v>0</v>
      </c>
      <c r="X457" s="386" t="s">
        <v>635</v>
      </c>
      <c r="Y457" s="393">
        <v>37243</v>
      </c>
      <c r="Z457" s="393">
        <v>37608</v>
      </c>
      <c r="AA457" s="394">
        <f t="shared" ca="1" si="28"/>
        <v>9.6666666666666661</v>
      </c>
      <c r="AB457" s="395" t="e">
        <v>#REF!</v>
      </c>
      <c r="AC457" s="418" t="e">
        <f>+#REF!-#REF!</f>
        <v>#REF!</v>
      </c>
    </row>
    <row r="458" spans="1:29" ht="15.75" hidden="1" customHeight="1" x14ac:dyDescent="0.25">
      <c r="A458" s="386">
        <f>+SUBTOTAL(3,$C$6:C458)</f>
        <v>0</v>
      </c>
      <c r="B458" s="387" t="s">
        <v>1575</v>
      </c>
      <c r="C458" s="387" t="s">
        <v>1567</v>
      </c>
      <c r="D458" s="387" t="s">
        <v>1568</v>
      </c>
      <c r="E458" s="388" t="s">
        <v>207</v>
      </c>
      <c r="F458" s="387">
        <f t="shared" si="27"/>
        <v>1988</v>
      </c>
      <c r="G458" s="389">
        <v>32368</v>
      </c>
      <c r="H458" s="386" t="s">
        <v>639</v>
      </c>
      <c r="I458" s="390" t="s">
        <v>749</v>
      </c>
      <c r="J458" s="387" t="s">
        <v>621</v>
      </c>
      <c r="K458" s="387">
        <v>0</v>
      </c>
      <c r="L458" s="387" t="s">
        <v>678</v>
      </c>
      <c r="M458" s="387" t="s">
        <v>1576</v>
      </c>
      <c r="N458" s="387"/>
      <c r="O458" s="387" t="s">
        <v>227</v>
      </c>
      <c r="P458" s="391"/>
      <c r="Q458" s="387"/>
      <c r="R458" s="393" t="s">
        <v>713</v>
      </c>
      <c r="S458" s="386"/>
      <c r="T458" s="386" t="s">
        <v>636</v>
      </c>
      <c r="U458" s="386" t="s">
        <v>714</v>
      </c>
      <c r="V458" s="386"/>
      <c r="W458" s="386">
        <v>0</v>
      </c>
      <c r="X458" s="386"/>
      <c r="Y458" s="393">
        <v>42516</v>
      </c>
      <c r="Z458" s="393">
        <v>42881</v>
      </c>
      <c r="AA458" s="394">
        <f t="shared" ca="1" si="28"/>
        <v>20.416666666666668</v>
      </c>
      <c r="AB458" s="395" t="e">
        <v>#REF!</v>
      </c>
      <c r="AC458" s="396"/>
    </row>
    <row r="459" spans="1:29" ht="15.75" hidden="1" customHeight="1" x14ac:dyDescent="0.25">
      <c r="A459" s="386">
        <f>+SUBTOTAL(3,$C$6:C459)</f>
        <v>0</v>
      </c>
      <c r="B459" s="387" t="s">
        <v>1577</v>
      </c>
      <c r="C459" s="387" t="s">
        <v>1567</v>
      </c>
      <c r="D459" s="387" t="s">
        <v>1568</v>
      </c>
      <c r="E459" s="386" t="s">
        <v>207</v>
      </c>
      <c r="F459" s="387">
        <f t="shared" si="27"/>
        <v>1989</v>
      </c>
      <c r="G459" s="389">
        <v>32796</v>
      </c>
      <c r="H459" s="386" t="s">
        <v>639</v>
      </c>
      <c r="I459" s="390" t="s">
        <v>749</v>
      </c>
      <c r="J459" s="387" t="s">
        <v>621</v>
      </c>
      <c r="K459" s="387">
        <v>0</v>
      </c>
      <c r="L459" s="387" t="s">
        <v>678</v>
      </c>
      <c r="M459" s="387" t="s">
        <v>678</v>
      </c>
      <c r="N459" s="387"/>
      <c r="O459" s="387" t="s">
        <v>227</v>
      </c>
      <c r="P459" s="391"/>
      <c r="Q459" s="387"/>
      <c r="R459" s="393" t="s">
        <v>713</v>
      </c>
      <c r="S459" s="386"/>
      <c r="T459" s="386" t="s">
        <v>636</v>
      </c>
      <c r="U459" s="386" t="s">
        <v>714</v>
      </c>
      <c r="V459" s="386"/>
      <c r="W459" s="386" t="s">
        <v>689</v>
      </c>
      <c r="X459" s="386"/>
      <c r="Y459" s="393">
        <v>40733</v>
      </c>
      <c r="Z459" s="393">
        <v>41099</v>
      </c>
      <c r="AA459" s="394">
        <f t="shared" ca="1" si="28"/>
        <v>21.583333333333332</v>
      </c>
      <c r="AB459" s="395" t="e">
        <v>#REF!</v>
      </c>
      <c r="AC459" s="396"/>
    </row>
    <row r="460" spans="1:29" ht="15.75" hidden="1" customHeight="1" x14ac:dyDescent="0.25">
      <c r="A460" s="386">
        <f>+SUBTOTAL(3,$C$6:C460)</f>
        <v>0</v>
      </c>
      <c r="B460" s="387" t="s">
        <v>1578</v>
      </c>
      <c r="C460" s="387" t="s">
        <v>1567</v>
      </c>
      <c r="D460" s="387" t="s">
        <v>1568</v>
      </c>
      <c r="E460" s="386" t="s">
        <v>207</v>
      </c>
      <c r="F460" s="387">
        <f t="shared" si="27"/>
        <v>1986</v>
      </c>
      <c r="G460" s="389">
        <v>31657</v>
      </c>
      <c r="H460" s="386" t="s">
        <v>639</v>
      </c>
      <c r="I460" s="390" t="s">
        <v>749</v>
      </c>
      <c r="J460" s="387" t="s">
        <v>623</v>
      </c>
      <c r="K460" s="387">
        <v>0</v>
      </c>
      <c r="L460" s="387" t="s">
        <v>678</v>
      </c>
      <c r="M460" s="387" t="s">
        <v>1570</v>
      </c>
      <c r="N460" s="387"/>
      <c r="O460" s="387" t="s">
        <v>1012</v>
      </c>
      <c r="P460" s="391">
        <v>43891</v>
      </c>
      <c r="Q460" s="387"/>
      <c r="R460" s="393" t="s">
        <v>685</v>
      </c>
      <c r="S460" s="386"/>
      <c r="T460" s="386" t="s">
        <v>636</v>
      </c>
      <c r="U460" s="386" t="s">
        <v>714</v>
      </c>
      <c r="V460" s="386"/>
      <c r="W460" s="386">
        <v>0</v>
      </c>
      <c r="X460" s="386"/>
      <c r="Y460" s="393">
        <v>41423</v>
      </c>
      <c r="Z460" s="393">
        <v>41788</v>
      </c>
      <c r="AA460" s="394">
        <f t="shared" ca="1" si="28"/>
        <v>18.5</v>
      </c>
      <c r="AB460" s="395" t="e">
        <v>#REF!</v>
      </c>
      <c r="AC460" s="396"/>
    </row>
    <row r="461" spans="1:29" ht="15.75" hidden="1" customHeight="1" x14ac:dyDescent="0.25">
      <c r="A461" s="386">
        <f>+SUBTOTAL(3,$C$6:C461)</f>
        <v>0</v>
      </c>
      <c r="B461" s="387" t="s">
        <v>1579</v>
      </c>
      <c r="C461" s="387" t="s">
        <v>1567</v>
      </c>
      <c r="D461" s="387" t="s">
        <v>1568</v>
      </c>
      <c r="E461" s="388" t="s">
        <v>207</v>
      </c>
      <c r="F461" s="387">
        <f t="shared" si="27"/>
        <v>1986</v>
      </c>
      <c r="G461" s="389">
        <v>31539</v>
      </c>
      <c r="H461" s="386" t="s">
        <v>639</v>
      </c>
      <c r="I461" s="390" t="s">
        <v>749</v>
      </c>
      <c r="J461" s="387" t="s">
        <v>621</v>
      </c>
      <c r="K461" s="387">
        <v>0</v>
      </c>
      <c r="L461" s="387" t="s">
        <v>1569</v>
      </c>
      <c r="M461" s="387" t="s">
        <v>1570</v>
      </c>
      <c r="N461" s="387"/>
      <c r="O461" s="387" t="s">
        <v>227</v>
      </c>
      <c r="P461" s="391"/>
      <c r="Q461" s="387"/>
      <c r="R461" s="393" t="s">
        <v>713</v>
      </c>
      <c r="S461" s="386"/>
      <c r="T461" s="386" t="s">
        <v>636</v>
      </c>
      <c r="U461" s="386" t="s">
        <v>714</v>
      </c>
      <c r="V461" s="386"/>
      <c r="W461" s="386" t="s">
        <v>636</v>
      </c>
      <c r="X461" s="386"/>
      <c r="Y461" s="393"/>
      <c r="Z461" s="393"/>
      <c r="AA461" s="394">
        <f t="shared" ca="1" si="28"/>
        <v>18.166666666666668</v>
      </c>
      <c r="AB461" s="395" t="e">
        <v>#REF!</v>
      </c>
      <c r="AC461" s="396"/>
    </row>
    <row r="462" spans="1:29" ht="15.75" hidden="1" customHeight="1" x14ac:dyDescent="0.25">
      <c r="A462" s="386">
        <f>+SUBTOTAL(3,$C$6:C462)</f>
        <v>0</v>
      </c>
      <c r="B462" s="387" t="s">
        <v>1580</v>
      </c>
      <c r="C462" s="387" t="s">
        <v>1567</v>
      </c>
      <c r="D462" s="387" t="s">
        <v>1568</v>
      </c>
      <c r="E462" s="386" t="s">
        <v>207</v>
      </c>
      <c r="F462" s="387">
        <f t="shared" si="27"/>
        <v>1981</v>
      </c>
      <c r="G462" s="389">
        <v>29893</v>
      </c>
      <c r="H462" s="386" t="s">
        <v>630</v>
      </c>
      <c r="I462" s="390" t="s">
        <v>2660</v>
      </c>
      <c r="J462" s="387" t="s">
        <v>623</v>
      </c>
      <c r="K462" s="387">
        <v>0</v>
      </c>
      <c r="L462" s="387" t="s">
        <v>678</v>
      </c>
      <c r="M462" s="387" t="s">
        <v>1570</v>
      </c>
      <c r="N462" s="387"/>
      <c r="O462" s="387" t="s">
        <v>1012</v>
      </c>
      <c r="P462" s="391"/>
      <c r="Q462" s="387"/>
      <c r="R462" s="393" t="s">
        <v>713</v>
      </c>
      <c r="S462" s="386"/>
      <c r="T462" s="386" t="s">
        <v>636</v>
      </c>
      <c r="U462" s="386" t="s">
        <v>700</v>
      </c>
      <c r="V462" s="386"/>
      <c r="W462" s="392" t="s">
        <v>648</v>
      </c>
      <c r="X462" s="386"/>
      <c r="Y462" s="393">
        <v>40241</v>
      </c>
      <c r="Z462" s="393">
        <v>40606</v>
      </c>
      <c r="AA462" s="394">
        <f t="shared" ca="1" si="28"/>
        <v>13.666666666666666</v>
      </c>
      <c r="AB462" s="395" t="e">
        <v>#REF!</v>
      </c>
      <c r="AC462" s="396"/>
    </row>
    <row r="463" spans="1:29" ht="15.75" hidden="1" customHeight="1" x14ac:dyDescent="0.25">
      <c r="A463" s="386">
        <f>+SUBTOTAL(3,$C$6:C463)</f>
        <v>0</v>
      </c>
      <c r="B463" s="387" t="s">
        <v>1581</v>
      </c>
      <c r="C463" s="387" t="s">
        <v>1567</v>
      </c>
      <c r="D463" s="387" t="s">
        <v>1568</v>
      </c>
      <c r="E463" s="388" t="s">
        <v>207</v>
      </c>
      <c r="F463" s="387">
        <f t="shared" si="27"/>
        <v>1987</v>
      </c>
      <c r="G463" s="389">
        <v>32020</v>
      </c>
      <c r="H463" s="386" t="s">
        <v>639</v>
      </c>
      <c r="I463" s="390" t="s">
        <v>749</v>
      </c>
      <c r="J463" s="387" t="s">
        <v>623</v>
      </c>
      <c r="K463" s="387">
        <v>0</v>
      </c>
      <c r="L463" s="387" t="s">
        <v>678</v>
      </c>
      <c r="M463" s="387" t="s">
        <v>1570</v>
      </c>
      <c r="N463" s="387"/>
      <c r="O463" s="387" t="s">
        <v>678</v>
      </c>
      <c r="P463" s="391">
        <v>44664</v>
      </c>
      <c r="Q463" s="387"/>
      <c r="R463" s="393" t="s">
        <v>685</v>
      </c>
      <c r="S463" s="386"/>
      <c r="T463" s="386" t="s">
        <v>636</v>
      </c>
      <c r="U463" s="386" t="s">
        <v>714</v>
      </c>
      <c r="V463" s="386"/>
      <c r="W463" s="386">
        <v>0</v>
      </c>
      <c r="X463" s="386"/>
      <c r="Y463" s="393">
        <v>43185</v>
      </c>
      <c r="Z463" s="393">
        <v>43550</v>
      </c>
      <c r="AA463" s="394">
        <f t="shared" ca="1" si="28"/>
        <v>19.416666666666668</v>
      </c>
      <c r="AB463" s="395" t="e">
        <v>#REF!</v>
      </c>
      <c r="AC463" s="396"/>
    </row>
    <row r="464" spans="1:29" ht="15.75" hidden="1" customHeight="1" x14ac:dyDescent="0.25">
      <c r="A464" s="386">
        <f>+SUBTOTAL(3,$C$6:C464)</f>
        <v>0</v>
      </c>
      <c r="B464" s="387" t="s">
        <v>1582</v>
      </c>
      <c r="C464" s="387" t="s">
        <v>1567</v>
      </c>
      <c r="D464" s="387" t="s">
        <v>1568</v>
      </c>
      <c r="E464" s="386" t="s">
        <v>207</v>
      </c>
      <c r="F464" s="387">
        <f t="shared" si="27"/>
        <v>1981</v>
      </c>
      <c r="G464" s="389">
        <v>29744</v>
      </c>
      <c r="H464" s="386" t="s">
        <v>630</v>
      </c>
      <c r="I464" s="390" t="s">
        <v>2660</v>
      </c>
      <c r="J464" s="387" t="s">
        <v>623</v>
      </c>
      <c r="K464" s="387">
        <v>0</v>
      </c>
      <c r="L464" s="387" t="s">
        <v>678</v>
      </c>
      <c r="M464" s="387" t="s">
        <v>1576</v>
      </c>
      <c r="N464" s="387"/>
      <c r="O464" s="387" t="s">
        <v>1583</v>
      </c>
      <c r="P464" s="391"/>
      <c r="Q464" s="387"/>
      <c r="R464" s="393" t="s">
        <v>1584</v>
      </c>
      <c r="S464" s="386"/>
      <c r="T464" s="386" t="s">
        <v>636</v>
      </c>
      <c r="U464" s="386" t="s">
        <v>633</v>
      </c>
      <c r="V464" s="386"/>
      <c r="W464" s="392" t="s">
        <v>826</v>
      </c>
      <c r="X464" s="386" t="s">
        <v>710</v>
      </c>
      <c r="Y464" s="393">
        <v>41116</v>
      </c>
      <c r="Z464" s="393">
        <v>41481</v>
      </c>
      <c r="AA464" s="394">
        <f t="shared" ca="1" si="28"/>
        <v>13.25</v>
      </c>
      <c r="AB464" s="395" t="e">
        <v>#REF!</v>
      </c>
      <c r="AC464" s="418" t="e">
        <f>+#REF!-#REF!</f>
        <v>#REF!</v>
      </c>
    </row>
    <row r="465" spans="1:29" ht="15.75" hidden="1" customHeight="1" x14ac:dyDescent="0.25">
      <c r="A465" s="386">
        <f>+SUBTOTAL(3,$C$6:C465)</f>
        <v>0</v>
      </c>
      <c r="B465" s="387" t="s">
        <v>1585</v>
      </c>
      <c r="C465" s="387" t="s">
        <v>1567</v>
      </c>
      <c r="D465" s="387" t="s">
        <v>1568</v>
      </c>
      <c r="E465" s="388" t="s">
        <v>207</v>
      </c>
      <c r="F465" s="387">
        <f t="shared" si="27"/>
        <v>1986</v>
      </c>
      <c r="G465" s="389">
        <v>31723</v>
      </c>
      <c r="H465" s="386" t="s">
        <v>639</v>
      </c>
      <c r="I465" s="390" t="s">
        <v>749</v>
      </c>
      <c r="J465" s="387" t="s">
        <v>623</v>
      </c>
      <c r="K465" s="387">
        <v>0</v>
      </c>
      <c r="L465" s="387" t="s">
        <v>678</v>
      </c>
      <c r="M465" s="387" t="s">
        <v>1570</v>
      </c>
      <c r="N465" s="387"/>
      <c r="O465" s="387" t="s">
        <v>1012</v>
      </c>
      <c r="P465" s="391">
        <v>43891</v>
      </c>
      <c r="Q465" s="387"/>
      <c r="R465" s="393" t="s">
        <v>685</v>
      </c>
      <c r="S465" s="386"/>
      <c r="T465" s="386" t="s">
        <v>636</v>
      </c>
      <c r="U465" s="386" t="s">
        <v>714</v>
      </c>
      <c r="V465" s="386"/>
      <c r="W465" s="386" t="s">
        <v>689</v>
      </c>
      <c r="X465" s="386"/>
      <c r="Y465" s="393">
        <v>39531</v>
      </c>
      <c r="Z465" s="393">
        <v>39896</v>
      </c>
      <c r="AA465" s="394">
        <f t="shared" ca="1" si="28"/>
        <v>18.666666666666668</v>
      </c>
      <c r="AB465" s="395" t="e">
        <v>#REF!</v>
      </c>
      <c r="AC465" s="396"/>
    </row>
    <row r="466" spans="1:29" ht="15.75" hidden="1" customHeight="1" x14ac:dyDescent="0.25">
      <c r="A466" s="386">
        <f>+SUBTOTAL(3,$C$6:C466)</f>
        <v>0</v>
      </c>
      <c r="B466" s="387" t="s">
        <v>1586</v>
      </c>
      <c r="C466" s="387" t="s">
        <v>1567</v>
      </c>
      <c r="D466" s="387" t="s">
        <v>1568</v>
      </c>
      <c r="E466" s="386" t="s">
        <v>207</v>
      </c>
      <c r="F466" s="387">
        <f t="shared" si="27"/>
        <v>1983</v>
      </c>
      <c r="G466" s="389">
        <v>30444</v>
      </c>
      <c r="H466" s="386" t="s">
        <v>630</v>
      </c>
      <c r="I466" s="390" t="s">
        <v>2660</v>
      </c>
      <c r="J466" s="387" t="s">
        <v>623</v>
      </c>
      <c r="K466" s="387">
        <v>0</v>
      </c>
      <c r="L466" s="387" t="s">
        <v>678</v>
      </c>
      <c r="M466" s="387" t="s">
        <v>678</v>
      </c>
      <c r="N466" s="387"/>
      <c r="O466" s="387" t="s">
        <v>678</v>
      </c>
      <c r="P466" s="391"/>
      <c r="Q466" s="387"/>
      <c r="R466" s="393" t="s">
        <v>957</v>
      </c>
      <c r="S466" s="386" t="s">
        <v>973</v>
      </c>
      <c r="T466" s="386" t="s">
        <v>636</v>
      </c>
      <c r="U466" s="386" t="s">
        <v>700</v>
      </c>
      <c r="V466" s="386"/>
      <c r="W466" s="392" t="s">
        <v>655</v>
      </c>
      <c r="X466" s="386" t="s">
        <v>763</v>
      </c>
      <c r="Y466" s="393">
        <v>41742</v>
      </c>
      <c r="Z466" s="393">
        <v>42107</v>
      </c>
      <c r="AA466" s="394">
        <f t="shared" ca="1" si="28"/>
        <v>15.166666666666666</v>
      </c>
      <c r="AB466" s="395" t="e">
        <v>#REF!</v>
      </c>
      <c r="AC466" s="418" t="e">
        <f>+#REF!-#REF!</f>
        <v>#REF!</v>
      </c>
    </row>
    <row r="467" spans="1:29" ht="15.75" hidden="1" customHeight="1" x14ac:dyDescent="0.25">
      <c r="A467" s="386">
        <f>+SUBTOTAL(3,$C$6:C467)</f>
        <v>0</v>
      </c>
      <c r="B467" s="387" t="s">
        <v>1587</v>
      </c>
      <c r="C467" s="387" t="s">
        <v>1567</v>
      </c>
      <c r="D467" s="387" t="s">
        <v>1568</v>
      </c>
      <c r="E467" s="388" t="s">
        <v>207</v>
      </c>
      <c r="F467" s="387">
        <f t="shared" si="27"/>
        <v>1989</v>
      </c>
      <c r="G467" s="389">
        <v>32826</v>
      </c>
      <c r="H467" s="386" t="s">
        <v>639</v>
      </c>
      <c r="I467" s="390" t="s">
        <v>749</v>
      </c>
      <c r="J467" s="387" t="s">
        <v>621</v>
      </c>
      <c r="K467" s="387">
        <v>0</v>
      </c>
      <c r="L467" s="387" t="s">
        <v>678</v>
      </c>
      <c r="M467" s="387" t="s">
        <v>678</v>
      </c>
      <c r="N467" s="387"/>
      <c r="O467" s="387" t="s">
        <v>227</v>
      </c>
      <c r="P467" s="391"/>
      <c r="Q467" s="387"/>
      <c r="R467" s="393" t="s">
        <v>685</v>
      </c>
      <c r="S467" s="386"/>
      <c r="T467" s="386" t="s">
        <v>636</v>
      </c>
      <c r="U467" s="386" t="s">
        <v>633</v>
      </c>
      <c r="V467" s="386"/>
      <c r="W467" s="392" t="s">
        <v>826</v>
      </c>
      <c r="X467" s="386"/>
      <c r="Y467" s="393">
        <v>42754</v>
      </c>
      <c r="Z467" s="393">
        <v>43119</v>
      </c>
      <c r="AA467" s="394">
        <f t="shared" ca="1" si="28"/>
        <v>21.666666666666668</v>
      </c>
      <c r="AB467" s="395" t="e">
        <v>#REF!</v>
      </c>
      <c r="AC467" s="396"/>
    </row>
    <row r="468" spans="1:29" ht="15.75" hidden="1" customHeight="1" x14ac:dyDescent="0.25">
      <c r="A468" s="386">
        <f>+SUBTOTAL(3,$C$6:C468)</f>
        <v>0</v>
      </c>
      <c r="B468" s="387" t="s">
        <v>1588</v>
      </c>
      <c r="C468" s="387" t="s">
        <v>1567</v>
      </c>
      <c r="D468" s="387" t="s">
        <v>1568</v>
      </c>
      <c r="E468" s="386" t="s">
        <v>207</v>
      </c>
      <c r="F468" s="387">
        <f t="shared" si="27"/>
        <v>1988</v>
      </c>
      <c r="G468" s="389">
        <v>32456</v>
      </c>
      <c r="H468" s="386" t="s">
        <v>639</v>
      </c>
      <c r="I468" s="390" t="s">
        <v>749</v>
      </c>
      <c r="J468" s="387" t="s">
        <v>621</v>
      </c>
      <c r="K468" s="387">
        <v>0</v>
      </c>
      <c r="L468" s="387" t="s">
        <v>1569</v>
      </c>
      <c r="M468" s="387" t="s">
        <v>1576</v>
      </c>
      <c r="N468" s="387"/>
      <c r="O468" s="387" t="s">
        <v>227</v>
      </c>
      <c r="P468" s="391"/>
      <c r="Q468" s="387"/>
      <c r="R468" s="393" t="s">
        <v>713</v>
      </c>
      <c r="S468" s="386"/>
      <c r="T468" s="386" t="s">
        <v>636</v>
      </c>
      <c r="U468" s="386" t="s">
        <v>714</v>
      </c>
      <c r="V468" s="386"/>
      <c r="W468" s="386">
        <v>0</v>
      </c>
      <c r="X468" s="386"/>
      <c r="Y468" s="393"/>
      <c r="Z468" s="393"/>
      <c r="AA468" s="394">
        <f t="shared" ca="1" si="28"/>
        <v>20.666666666666668</v>
      </c>
      <c r="AB468" s="395" t="e">
        <v>#REF!</v>
      </c>
      <c r="AC468" s="396"/>
    </row>
    <row r="469" spans="1:29" ht="15.75" hidden="1" customHeight="1" x14ac:dyDescent="0.25">
      <c r="A469" s="386">
        <f>+SUBTOTAL(3,$C$6:C469)</f>
        <v>0</v>
      </c>
      <c r="B469" s="387" t="s">
        <v>1589</v>
      </c>
      <c r="C469" s="387" t="s">
        <v>1567</v>
      </c>
      <c r="D469" s="387" t="s">
        <v>1011</v>
      </c>
      <c r="E469" s="388" t="s">
        <v>207</v>
      </c>
      <c r="F469" s="387">
        <f t="shared" si="27"/>
        <v>1987</v>
      </c>
      <c r="G469" s="389">
        <v>32117</v>
      </c>
      <c r="H469" s="386" t="s">
        <v>639</v>
      </c>
      <c r="I469" s="390" t="s">
        <v>749</v>
      </c>
      <c r="J469" s="387" t="s">
        <v>621</v>
      </c>
      <c r="K469" s="387">
        <v>0</v>
      </c>
      <c r="L469" s="387" t="s">
        <v>1256</v>
      </c>
      <c r="M469" s="387" t="s">
        <v>1590</v>
      </c>
      <c r="N469" s="387"/>
      <c r="O469" s="387" t="s">
        <v>227</v>
      </c>
      <c r="P469" s="391"/>
      <c r="Q469" s="387"/>
      <c r="R469" s="393" t="s">
        <v>1074</v>
      </c>
      <c r="S469" s="386"/>
      <c r="T469" s="386" t="s">
        <v>636</v>
      </c>
      <c r="U469" s="386" t="s">
        <v>633</v>
      </c>
      <c r="V469" s="386"/>
      <c r="W469" s="392" t="s">
        <v>648</v>
      </c>
      <c r="X469" s="386"/>
      <c r="Y469" s="393">
        <v>43185</v>
      </c>
      <c r="Z469" s="393">
        <v>43550</v>
      </c>
      <c r="AA469" s="394">
        <f t="shared" ca="1" si="28"/>
        <v>19.75</v>
      </c>
      <c r="AB469" s="395" t="e">
        <v>#REF!</v>
      </c>
      <c r="AC469" s="396"/>
    </row>
    <row r="470" spans="1:29" ht="15.75" hidden="1" customHeight="1" x14ac:dyDescent="0.25">
      <c r="A470" s="386">
        <f>+SUBTOTAL(3,$C$6:C470)</f>
        <v>0</v>
      </c>
      <c r="B470" s="387" t="s">
        <v>1591</v>
      </c>
      <c r="C470" s="387" t="s">
        <v>1567</v>
      </c>
      <c r="D470" s="387" t="s">
        <v>1011</v>
      </c>
      <c r="E470" s="386" t="s">
        <v>207</v>
      </c>
      <c r="F470" s="387">
        <f t="shared" si="27"/>
        <v>1983</v>
      </c>
      <c r="G470" s="389">
        <v>30625</v>
      </c>
      <c r="H470" s="386" t="s">
        <v>639</v>
      </c>
      <c r="I470" s="390" t="s">
        <v>749</v>
      </c>
      <c r="J470" s="387" t="s">
        <v>623</v>
      </c>
      <c r="K470" s="387">
        <v>0</v>
      </c>
      <c r="L470" s="387" t="s">
        <v>1590</v>
      </c>
      <c r="M470" s="387" t="s">
        <v>1590</v>
      </c>
      <c r="N470" s="387"/>
      <c r="O470" s="387" t="s">
        <v>1012</v>
      </c>
      <c r="P470" s="391">
        <v>43617</v>
      </c>
      <c r="Q470" s="387"/>
      <c r="R470" s="393" t="s">
        <v>793</v>
      </c>
      <c r="S470" s="393" t="s">
        <v>1592</v>
      </c>
      <c r="T470" s="386" t="s">
        <v>636</v>
      </c>
      <c r="U470" s="386" t="s">
        <v>633</v>
      </c>
      <c r="V470" s="386"/>
      <c r="W470" s="392" t="s">
        <v>826</v>
      </c>
      <c r="X470" s="386" t="s">
        <v>710</v>
      </c>
      <c r="Y470" s="393">
        <v>42754</v>
      </c>
      <c r="Z470" s="393">
        <v>43119</v>
      </c>
      <c r="AA470" s="394">
        <f t="shared" ca="1" si="28"/>
        <v>15.666666666666666</v>
      </c>
      <c r="AB470" s="395" t="e">
        <v>#REF!</v>
      </c>
      <c r="AC470" s="418" t="e">
        <f>+#REF!-#REF!</f>
        <v>#REF!</v>
      </c>
    </row>
    <row r="471" spans="1:29" ht="15.75" hidden="1" customHeight="1" x14ac:dyDescent="0.25">
      <c r="A471" s="386">
        <f>+SUBTOTAL(3,$C$6:C471)</f>
        <v>0</v>
      </c>
      <c r="B471" s="387" t="s">
        <v>1593</v>
      </c>
      <c r="C471" s="387" t="s">
        <v>1567</v>
      </c>
      <c r="D471" s="387" t="s">
        <v>1011</v>
      </c>
      <c r="E471" s="388" t="s">
        <v>207</v>
      </c>
      <c r="F471" s="387">
        <f t="shared" si="27"/>
        <v>1990</v>
      </c>
      <c r="G471" s="389">
        <v>33149</v>
      </c>
      <c r="H471" s="386" t="s">
        <v>639</v>
      </c>
      <c r="I471" s="390" t="s">
        <v>749</v>
      </c>
      <c r="J471" s="387" t="s">
        <v>621</v>
      </c>
      <c r="K471" s="387">
        <v>0</v>
      </c>
      <c r="L471" s="387" t="s">
        <v>1256</v>
      </c>
      <c r="M471" s="387" t="s">
        <v>1594</v>
      </c>
      <c r="N471" s="387"/>
      <c r="O471" s="387" t="s">
        <v>227</v>
      </c>
      <c r="P471" s="391"/>
      <c r="Q471" s="387"/>
      <c r="R471" s="393" t="s">
        <v>1074</v>
      </c>
      <c r="S471" s="386"/>
      <c r="T471" s="386" t="s">
        <v>636</v>
      </c>
      <c r="U471" s="386" t="s">
        <v>714</v>
      </c>
      <c r="V471" s="386"/>
      <c r="W471" s="386">
        <v>0</v>
      </c>
      <c r="X471" s="386"/>
      <c r="Y471" s="393"/>
      <c r="Z471" s="393"/>
      <c r="AA471" s="394">
        <f t="shared" ca="1" si="28"/>
        <v>22.583333333333332</v>
      </c>
      <c r="AB471" s="395" t="e">
        <v>#REF!</v>
      </c>
      <c r="AC471" s="396"/>
    </row>
    <row r="472" spans="1:29" ht="15.75" hidden="1" customHeight="1" x14ac:dyDescent="0.25">
      <c r="A472" s="386">
        <f>+SUBTOTAL(3,$C$6:C472)</f>
        <v>0</v>
      </c>
      <c r="B472" s="387" t="s">
        <v>1595</v>
      </c>
      <c r="C472" s="387" t="s">
        <v>1567</v>
      </c>
      <c r="D472" s="387" t="s">
        <v>1011</v>
      </c>
      <c r="E472" s="386" t="s">
        <v>207</v>
      </c>
      <c r="F472" s="387">
        <f t="shared" si="27"/>
        <v>1989</v>
      </c>
      <c r="G472" s="389">
        <v>32634</v>
      </c>
      <c r="H472" s="386" t="s">
        <v>639</v>
      </c>
      <c r="I472" s="390" t="s">
        <v>749</v>
      </c>
      <c r="J472" s="387" t="s">
        <v>621</v>
      </c>
      <c r="K472" s="387">
        <v>0</v>
      </c>
      <c r="L472" s="387" t="s">
        <v>1012</v>
      </c>
      <c r="M472" s="387" t="s">
        <v>1012</v>
      </c>
      <c r="N472" s="387"/>
      <c r="O472" s="387">
        <v>0</v>
      </c>
      <c r="P472" s="391"/>
      <c r="Q472" s="387"/>
      <c r="R472" s="386"/>
      <c r="S472" s="386"/>
      <c r="T472" s="386">
        <v>2018</v>
      </c>
      <c r="U472" s="386"/>
      <c r="V472" s="386"/>
      <c r="W472" s="386">
        <v>0</v>
      </c>
      <c r="X472" s="386"/>
      <c r="Y472" s="393"/>
      <c r="Z472" s="393"/>
      <c r="AA472" s="394">
        <f t="shared" ca="1" si="28"/>
        <v>21.166666666666668</v>
      </c>
      <c r="AB472" s="395" t="e">
        <v>#REF!</v>
      </c>
      <c r="AC472" s="396"/>
    </row>
    <row r="473" spans="1:29" ht="15.75" hidden="1" customHeight="1" x14ac:dyDescent="0.25">
      <c r="A473" s="386">
        <f>+SUBTOTAL(3,$C$6:C473)</f>
        <v>0</v>
      </c>
      <c r="B473" s="387" t="s">
        <v>1596</v>
      </c>
      <c r="C473" s="387" t="s">
        <v>1567</v>
      </c>
      <c r="D473" s="387" t="s">
        <v>1011</v>
      </c>
      <c r="E473" s="388" t="s">
        <v>206</v>
      </c>
      <c r="F473" s="387">
        <f t="shared" si="27"/>
        <v>1981</v>
      </c>
      <c r="G473" s="389">
        <v>29910</v>
      </c>
      <c r="H473" s="386" t="s">
        <v>639</v>
      </c>
      <c r="I473" s="390" t="s">
        <v>749</v>
      </c>
      <c r="J473" s="387" t="s">
        <v>621</v>
      </c>
      <c r="K473" s="387">
        <v>0</v>
      </c>
      <c r="L473" s="387" t="s">
        <v>1597</v>
      </c>
      <c r="M473" s="387" t="s">
        <v>1598</v>
      </c>
      <c r="N473" s="387"/>
      <c r="O473" s="387" t="s">
        <v>227</v>
      </c>
      <c r="P473" s="391"/>
      <c r="Q473" s="387"/>
      <c r="R473" s="386" t="s">
        <v>713</v>
      </c>
      <c r="S473" s="386"/>
      <c r="T473" s="386">
        <v>2018</v>
      </c>
      <c r="U473" s="386" t="s">
        <v>714</v>
      </c>
      <c r="V473" s="386"/>
      <c r="W473" s="392" t="s">
        <v>648</v>
      </c>
      <c r="X473" s="386"/>
      <c r="Y473" s="393">
        <v>39194</v>
      </c>
      <c r="Z473" s="393">
        <v>39560</v>
      </c>
      <c r="AA473" s="394">
        <f t="shared" ca="1" si="28"/>
        <v>18.666666666666668</v>
      </c>
      <c r="AB473" s="395" t="e">
        <v>#REF!</v>
      </c>
      <c r="AC473" s="396"/>
    </row>
    <row r="474" spans="1:29" ht="15.75" hidden="1" customHeight="1" x14ac:dyDescent="0.25">
      <c r="A474" s="386">
        <f>+SUBTOTAL(3,$C$6:C474)</f>
        <v>0</v>
      </c>
      <c r="B474" s="387" t="s">
        <v>1599</v>
      </c>
      <c r="C474" s="387" t="s">
        <v>1567</v>
      </c>
      <c r="D474" s="387" t="s">
        <v>1011</v>
      </c>
      <c r="E474" s="386" t="s">
        <v>207</v>
      </c>
      <c r="F474" s="387">
        <f t="shared" si="27"/>
        <v>1982</v>
      </c>
      <c r="G474" s="389">
        <v>30182</v>
      </c>
      <c r="H474" s="386" t="s">
        <v>639</v>
      </c>
      <c r="I474" s="390" t="s">
        <v>749</v>
      </c>
      <c r="J474" s="387" t="s">
        <v>623</v>
      </c>
      <c r="K474" s="387">
        <v>0</v>
      </c>
      <c r="L474" s="387" t="s">
        <v>1256</v>
      </c>
      <c r="M474" s="387" t="s">
        <v>1256</v>
      </c>
      <c r="N474" s="387"/>
      <c r="O474" s="387" t="s">
        <v>1012</v>
      </c>
      <c r="P474" s="391"/>
      <c r="Q474" s="387"/>
      <c r="R474" s="393" t="s">
        <v>713</v>
      </c>
      <c r="S474" s="386"/>
      <c r="T474" s="386" t="s">
        <v>636</v>
      </c>
      <c r="U474" s="386" t="s">
        <v>633</v>
      </c>
      <c r="V474" s="386"/>
      <c r="W474" s="392" t="s">
        <v>826</v>
      </c>
      <c r="X474" s="386" t="s">
        <v>710</v>
      </c>
      <c r="Y474" s="393">
        <v>40819</v>
      </c>
      <c r="Z474" s="393">
        <v>41185</v>
      </c>
      <c r="AA474" s="394">
        <f t="shared" ca="1" si="28"/>
        <v>14.416666666666666</v>
      </c>
      <c r="AB474" s="395" t="e">
        <v>#REF!</v>
      </c>
      <c r="AC474" s="396"/>
    </row>
    <row r="475" spans="1:29" ht="15.75" hidden="1" customHeight="1" x14ac:dyDescent="0.25">
      <c r="A475" s="386">
        <f>+SUBTOTAL(3,$C$6:C475)</f>
        <v>0</v>
      </c>
      <c r="B475" s="387" t="s">
        <v>1600</v>
      </c>
      <c r="C475" s="387" t="s">
        <v>1567</v>
      </c>
      <c r="D475" s="387" t="s">
        <v>1011</v>
      </c>
      <c r="E475" s="388" t="s">
        <v>207</v>
      </c>
      <c r="F475" s="387">
        <f t="shared" si="27"/>
        <v>1980</v>
      </c>
      <c r="G475" s="389">
        <v>29431</v>
      </c>
      <c r="H475" s="386" t="s">
        <v>630</v>
      </c>
      <c r="I475" s="390" t="s">
        <v>2660</v>
      </c>
      <c r="J475" s="387" t="s">
        <v>623</v>
      </c>
      <c r="K475" s="387">
        <v>0</v>
      </c>
      <c r="L475" s="387" t="s">
        <v>1590</v>
      </c>
      <c r="M475" s="387" t="s">
        <v>1590</v>
      </c>
      <c r="N475" s="387"/>
      <c r="O475" s="387" t="s">
        <v>1012</v>
      </c>
      <c r="P475" s="391"/>
      <c r="Q475" s="387"/>
      <c r="R475" s="393" t="s">
        <v>713</v>
      </c>
      <c r="S475" s="386"/>
      <c r="T475" s="386" t="s">
        <v>636</v>
      </c>
      <c r="U475" s="386" t="s">
        <v>700</v>
      </c>
      <c r="V475" s="386"/>
      <c r="W475" s="386" t="s">
        <v>689</v>
      </c>
      <c r="X475" s="386" t="s">
        <v>635</v>
      </c>
      <c r="Y475" s="393">
        <v>40027</v>
      </c>
      <c r="Z475" s="393">
        <v>40392</v>
      </c>
      <c r="AA475" s="394">
        <f t="shared" ca="1" si="28"/>
        <v>12.333333333333334</v>
      </c>
      <c r="AB475" s="395" t="e">
        <v>#REF!</v>
      </c>
      <c r="AC475" s="396"/>
    </row>
    <row r="476" spans="1:29" ht="15.75" hidden="1" customHeight="1" x14ac:dyDescent="0.25">
      <c r="A476" s="386">
        <f>+SUBTOTAL(3,$C$6:C476)</f>
        <v>0</v>
      </c>
      <c r="B476" s="387" t="s">
        <v>1601</v>
      </c>
      <c r="C476" s="387" t="s">
        <v>1567</v>
      </c>
      <c r="D476" s="387" t="s">
        <v>1011</v>
      </c>
      <c r="E476" s="386" t="s">
        <v>207</v>
      </c>
      <c r="F476" s="387">
        <f t="shared" si="27"/>
        <v>1978</v>
      </c>
      <c r="G476" s="389">
        <v>28585</v>
      </c>
      <c r="H476" s="386" t="s">
        <v>801</v>
      </c>
      <c r="I476" s="390" t="s">
        <v>2917</v>
      </c>
      <c r="J476" s="387" t="s">
        <v>623</v>
      </c>
      <c r="K476" s="387" t="s">
        <v>802</v>
      </c>
      <c r="L476" s="387" t="s">
        <v>1597</v>
      </c>
      <c r="M476" s="387" t="s">
        <v>1602</v>
      </c>
      <c r="N476" s="387"/>
      <c r="O476" s="387" t="s">
        <v>1603</v>
      </c>
      <c r="P476" s="391"/>
      <c r="Q476" s="387"/>
      <c r="R476" s="393" t="s">
        <v>793</v>
      </c>
      <c r="S476" s="393" t="s">
        <v>1003</v>
      </c>
      <c r="T476" s="386" t="s">
        <v>636</v>
      </c>
      <c r="U476" s="386" t="s">
        <v>700</v>
      </c>
      <c r="V476" s="386"/>
      <c r="W476" s="392" t="s">
        <v>655</v>
      </c>
      <c r="X476" s="386" t="s">
        <v>635</v>
      </c>
      <c r="Y476" s="393">
        <v>39773</v>
      </c>
      <c r="Z476" s="393">
        <v>40138</v>
      </c>
      <c r="AA476" s="394">
        <f t="shared" ca="1" si="28"/>
        <v>10.083333333333334</v>
      </c>
      <c r="AB476" s="395" t="e">
        <v>#REF!</v>
      </c>
      <c r="AC476" s="418" t="e">
        <f>+#REF!-#REF!</f>
        <v>#REF!</v>
      </c>
    </row>
    <row r="477" spans="1:29" ht="15.75" hidden="1" customHeight="1" x14ac:dyDescent="0.25">
      <c r="A477" s="386">
        <f>+SUBTOTAL(3,$C$6:C477)</f>
        <v>0</v>
      </c>
      <c r="B477" s="387" t="s">
        <v>1604</v>
      </c>
      <c r="C477" s="387" t="s">
        <v>1567</v>
      </c>
      <c r="D477" s="387" t="s">
        <v>1011</v>
      </c>
      <c r="E477" s="388" t="s">
        <v>207</v>
      </c>
      <c r="F477" s="387">
        <f t="shared" si="27"/>
        <v>1983</v>
      </c>
      <c r="G477" s="389">
        <v>30498</v>
      </c>
      <c r="H477" s="386" t="s">
        <v>639</v>
      </c>
      <c r="I477" s="390" t="s">
        <v>749</v>
      </c>
      <c r="J477" s="387" t="s">
        <v>623</v>
      </c>
      <c r="K477" s="387">
        <v>0</v>
      </c>
      <c r="L477" s="387" t="s">
        <v>1605</v>
      </c>
      <c r="M477" s="387" t="s">
        <v>1013</v>
      </c>
      <c r="N477" s="387"/>
      <c r="O477" s="387" t="s">
        <v>1012</v>
      </c>
      <c r="P477" s="391"/>
      <c r="Q477" s="387"/>
      <c r="R477" s="393" t="s">
        <v>1074</v>
      </c>
      <c r="S477" s="386"/>
      <c r="T477" s="386" t="s">
        <v>636</v>
      </c>
      <c r="U477" s="386" t="s">
        <v>714</v>
      </c>
      <c r="V477" s="386"/>
      <c r="W477" s="386">
        <v>0</v>
      </c>
      <c r="X477" s="386"/>
      <c r="Y477" s="393">
        <v>41742</v>
      </c>
      <c r="Z477" s="393">
        <v>42107</v>
      </c>
      <c r="AA477" s="394">
        <f t="shared" ca="1" si="28"/>
        <v>15.333333333333334</v>
      </c>
      <c r="AB477" s="395" t="e">
        <v>#REF!</v>
      </c>
      <c r="AC477" s="396"/>
    </row>
    <row r="478" spans="1:29" ht="15.75" hidden="1" customHeight="1" x14ac:dyDescent="0.25">
      <c r="A478" s="386">
        <f>+SUBTOTAL(3,$C$6:C478)</f>
        <v>0</v>
      </c>
      <c r="B478" s="387" t="s">
        <v>1606</v>
      </c>
      <c r="C478" s="387" t="s">
        <v>1567</v>
      </c>
      <c r="D478" s="387" t="s">
        <v>1011</v>
      </c>
      <c r="E478" s="388" t="s">
        <v>207</v>
      </c>
      <c r="F478" s="387">
        <f t="shared" si="27"/>
        <v>1977</v>
      </c>
      <c r="G478" s="389">
        <v>28438</v>
      </c>
      <c r="H478" s="386" t="s">
        <v>630</v>
      </c>
      <c r="I478" s="390" t="s">
        <v>2660</v>
      </c>
      <c r="J478" s="387" t="s">
        <v>623</v>
      </c>
      <c r="K478" s="387">
        <v>0</v>
      </c>
      <c r="L478" s="387" t="s">
        <v>1597</v>
      </c>
      <c r="M478" s="387" t="s">
        <v>1602</v>
      </c>
      <c r="N478" s="387"/>
      <c r="O478" s="387" t="s">
        <v>1603</v>
      </c>
      <c r="P478" s="391"/>
      <c r="Q478" s="387"/>
      <c r="R478" s="393" t="s">
        <v>713</v>
      </c>
      <c r="S478" s="386"/>
      <c r="T478" s="386" t="s">
        <v>636</v>
      </c>
      <c r="U478" s="386" t="s">
        <v>714</v>
      </c>
      <c r="V478" s="386"/>
      <c r="W478" s="386" t="s">
        <v>689</v>
      </c>
      <c r="X478" s="386"/>
      <c r="Y478" s="393">
        <v>43748</v>
      </c>
      <c r="Z478" s="393">
        <v>44114</v>
      </c>
      <c r="AA478" s="394">
        <f t="shared" ca="1" si="28"/>
        <v>9.6666666666666661</v>
      </c>
      <c r="AB478" s="395" t="e">
        <v>#REF!</v>
      </c>
      <c r="AC478" s="396"/>
    </row>
    <row r="479" spans="1:29" ht="15.75" hidden="1" customHeight="1" x14ac:dyDescent="0.25">
      <c r="A479" s="386">
        <f>+SUBTOTAL(3,$C$6:C479)</f>
        <v>0</v>
      </c>
      <c r="B479" s="387" t="s">
        <v>1607</v>
      </c>
      <c r="C479" s="387" t="s">
        <v>1567</v>
      </c>
      <c r="D479" s="387" t="s">
        <v>1011</v>
      </c>
      <c r="E479" s="388" t="s">
        <v>207</v>
      </c>
      <c r="F479" s="387">
        <f t="shared" si="27"/>
        <v>1981</v>
      </c>
      <c r="G479" s="389">
        <v>29852</v>
      </c>
      <c r="H479" s="386" t="s">
        <v>639</v>
      </c>
      <c r="I479" s="390" t="s">
        <v>749</v>
      </c>
      <c r="J479" s="387" t="s">
        <v>621</v>
      </c>
      <c r="K479" s="387">
        <v>0</v>
      </c>
      <c r="L479" s="387" t="s">
        <v>1602</v>
      </c>
      <c r="M479" s="387" t="s">
        <v>1602</v>
      </c>
      <c r="N479" s="387"/>
      <c r="O479" s="387" t="s">
        <v>227</v>
      </c>
      <c r="P479" s="391"/>
      <c r="Q479" s="387"/>
      <c r="R479" s="393" t="s">
        <v>685</v>
      </c>
      <c r="S479" s="386"/>
      <c r="T479" s="386">
        <v>0</v>
      </c>
      <c r="U479" s="386" t="s">
        <v>714</v>
      </c>
      <c r="V479" s="386"/>
      <c r="W479" s="386">
        <v>0</v>
      </c>
      <c r="X479" s="386"/>
      <c r="Y479" s="393"/>
      <c r="Z479" s="393"/>
      <c r="AA479" s="394">
        <f t="shared" ca="1" si="28"/>
        <v>13.5</v>
      </c>
      <c r="AB479" s="395" t="e">
        <v>#REF!</v>
      </c>
      <c r="AC479" s="396"/>
    </row>
    <row r="480" spans="1:29" ht="15.75" hidden="1" customHeight="1" x14ac:dyDescent="0.25">
      <c r="A480" s="386">
        <f>+SUBTOTAL(3,$C$6:C480)</f>
        <v>0</v>
      </c>
      <c r="B480" s="387" t="s">
        <v>1608</v>
      </c>
      <c r="C480" s="387" t="s">
        <v>1567</v>
      </c>
      <c r="D480" s="387" t="s">
        <v>1011</v>
      </c>
      <c r="E480" s="386" t="s">
        <v>206</v>
      </c>
      <c r="F480" s="387">
        <f t="shared" si="27"/>
        <v>1989</v>
      </c>
      <c r="G480" s="389">
        <v>32702</v>
      </c>
      <c r="H480" s="386" t="s">
        <v>639</v>
      </c>
      <c r="I480" s="390" t="s">
        <v>749</v>
      </c>
      <c r="J480" s="387" t="s">
        <v>621</v>
      </c>
      <c r="K480" s="387">
        <v>0</v>
      </c>
      <c r="L480" s="387" t="s">
        <v>1603</v>
      </c>
      <c r="M480" s="387" t="s">
        <v>990</v>
      </c>
      <c r="N480" s="387"/>
      <c r="O480" s="387" t="s">
        <v>227</v>
      </c>
      <c r="P480" s="391"/>
      <c r="Q480" s="387"/>
      <c r="R480" s="393" t="s">
        <v>713</v>
      </c>
      <c r="S480" s="386"/>
      <c r="T480" s="386" t="s">
        <v>636</v>
      </c>
      <c r="U480" s="386" t="s">
        <v>714</v>
      </c>
      <c r="V480" s="386"/>
      <c r="W480" s="392" t="s">
        <v>655</v>
      </c>
      <c r="X480" s="386"/>
      <c r="Y480" s="393"/>
      <c r="Z480" s="393"/>
      <c r="AA480" s="394">
        <f t="shared" ca="1" si="28"/>
        <v>26.333333333333332</v>
      </c>
      <c r="AB480" s="395" t="e">
        <v>#REF!</v>
      </c>
      <c r="AC480" s="396"/>
    </row>
    <row r="481" spans="1:29" ht="15.75" hidden="1" customHeight="1" x14ac:dyDescent="0.25">
      <c r="A481" s="386">
        <f>+SUBTOTAL(3,$C$6:C481)</f>
        <v>0</v>
      </c>
      <c r="B481" s="387" t="s">
        <v>1609</v>
      </c>
      <c r="C481" s="387" t="s">
        <v>1567</v>
      </c>
      <c r="D481" s="387" t="s">
        <v>1011</v>
      </c>
      <c r="E481" s="386" t="s">
        <v>207</v>
      </c>
      <c r="F481" s="387">
        <f t="shared" si="27"/>
        <v>1979</v>
      </c>
      <c r="G481" s="389">
        <v>29034</v>
      </c>
      <c r="H481" s="386" t="s">
        <v>801</v>
      </c>
      <c r="I481" s="390" t="s">
        <v>2917</v>
      </c>
      <c r="J481" s="387" t="s">
        <v>623</v>
      </c>
      <c r="K481" s="387" t="s">
        <v>802</v>
      </c>
      <c r="L481" s="387" t="s">
        <v>1013</v>
      </c>
      <c r="M481" s="387" t="s">
        <v>1013</v>
      </c>
      <c r="N481" s="387"/>
      <c r="O481" s="387" t="s">
        <v>1013</v>
      </c>
      <c r="P481" s="391"/>
      <c r="Q481" s="387"/>
      <c r="R481" s="393" t="s">
        <v>713</v>
      </c>
      <c r="S481" s="386"/>
      <c r="T481" s="386"/>
      <c r="U481" s="386" t="s">
        <v>700</v>
      </c>
      <c r="V481" s="386"/>
      <c r="W481" s="392" t="s">
        <v>634</v>
      </c>
      <c r="X481" s="386" t="s">
        <v>635</v>
      </c>
      <c r="Y481" s="393">
        <v>40027</v>
      </c>
      <c r="Z481" s="393">
        <v>40392</v>
      </c>
      <c r="AA481" s="394">
        <f t="shared" ca="1" si="28"/>
        <v>11.25</v>
      </c>
      <c r="AB481" s="395" t="e">
        <v>#REF!</v>
      </c>
      <c r="AC481" s="396"/>
    </row>
    <row r="482" spans="1:29" ht="15.75" hidden="1" customHeight="1" x14ac:dyDescent="0.25">
      <c r="A482" s="386">
        <f>+SUBTOTAL(3,$C$6:C482)</f>
        <v>0</v>
      </c>
      <c r="B482" s="387" t="s">
        <v>1610</v>
      </c>
      <c r="C482" s="387" t="s">
        <v>1567</v>
      </c>
      <c r="D482" s="387" t="s">
        <v>1011</v>
      </c>
      <c r="E482" s="386" t="s">
        <v>207</v>
      </c>
      <c r="F482" s="387">
        <f t="shared" si="27"/>
        <v>1979</v>
      </c>
      <c r="G482" s="389">
        <v>28967</v>
      </c>
      <c r="H482" s="386" t="s">
        <v>630</v>
      </c>
      <c r="I482" s="390" t="s">
        <v>2660</v>
      </c>
      <c r="J482" s="387" t="s">
        <v>623</v>
      </c>
      <c r="K482" s="387">
        <v>0</v>
      </c>
      <c r="L482" s="387" t="s">
        <v>1256</v>
      </c>
      <c r="M482" s="387" t="s">
        <v>1256</v>
      </c>
      <c r="N482" s="387"/>
      <c r="O482" s="387" t="s">
        <v>1013</v>
      </c>
      <c r="P482" s="391"/>
      <c r="Q482" s="387"/>
      <c r="R482" s="393" t="s">
        <v>793</v>
      </c>
      <c r="S482" s="393" t="s">
        <v>1611</v>
      </c>
      <c r="T482" s="386" t="s">
        <v>636</v>
      </c>
      <c r="U482" s="386" t="s">
        <v>700</v>
      </c>
      <c r="V482" s="386"/>
      <c r="W482" s="386">
        <v>0</v>
      </c>
      <c r="X482" s="386" t="s">
        <v>635</v>
      </c>
      <c r="Y482" s="393">
        <v>38679</v>
      </c>
      <c r="Z482" s="393">
        <v>39044</v>
      </c>
      <c r="AA482" s="394">
        <f t="shared" ca="1" si="28"/>
        <v>11.083333333333334</v>
      </c>
      <c r="AB482" s="395" t="e">
        <v>#REF!</v>
      </c>
      <c r="AC482" s="418" t="e">
        <f>+#REF!-#REF!</f>
        <v>#REF!</v>
      </c>
    </row>
    <row r="483" spans="1:29" ht="15.75" hidden="1" customHeight="1" x14ac:dyDescent="0.25">
      <c r="A483" s="386">
        <f>+SUBTOTAL(3,$C$6:C483)</f>
        <v>0</v>
      </c>
      <c r="B483" s="387" t="s">
        <v>1612</v>
      </c>
      <c r="C483" s="387" t="s">
        <v>1567</v>
      </c>
      <c r="D483" s="387" t="s">
        <v>1011</v>
      </c>
      <c r="E483" s="386" t="s">
        <v>207</v>
      </c>
      <c r="F483" s="387">
        <f t="shared" si="27"/>
        <v>1991</v>
      </c>
      <c r="G483" s="389">
        <v>33585</v>
      </c>
      <c r="H483" s="386" t="s">
        <v>639</v>
      </c>
      <c r="I483" s="390" t="s">
        <v>749</v>
      </c>
      <c r="J483" s="387" t="s">
        <v>621</v>
      </c>
      <c r="K483" s="387"/>
      <c r="L483" s="387" t="s">
        <v>1340</v>
      </c>
      <c r="M483" s="387" t="s">
        <v>1613</v>
      </c>
      <c r="N483" s="387"/>
      <c r="O483" s="387">
        <v>0</v>
      </c>
      <c r="P483" s="391"/>
      <c r="Q483" s="387"/>
      <c r="R483" s="393" t="s">
        <v>730</v>
      </c>
      <c r="S483" s="386"/>
      <c r="T483" s="386">
        <v>2018</v>
      </c>
      <c r="U483" s="386"/>
      <c r="V483" s="386"/>
      <c r="W483" s="392" t="s">
        <v>648</v>
      </c>
      <c r="X483" s="386"/>
      <c r="Y483" s="393"/>
      <c r="Z483" s="393"/>
      <c r="AA483" s="394">
        <f t="shared" ca="1" si="28"/>
        <v>23.75</v>
      </c>
      <c r="AB483" s="395" t="e">
        <v>#REF!</v>
      </c>
      <c r="AC483" s="396"/>
    </row>
    <row r="484" spans="1:29" ht="15.75" hidden="1" customHeight="1" x14ac:dyDescent="0.25">
      <c r="A484" s="386">
        <f>+SUBTOTAL(3,$C$6:C484)</f>
        <v>0</v>
      </c>
      <c r="B484" s="387" t="s">
        <v>1614</v>
      </c>
      <c r="C484" s="387" t="s">
        <v>1567</v>
      </c>
      <c r="D484" s="387" t="s">
        <v>1011</v>
      </c>
      <c r="E484" s="388" t="s">
        <v>207</v>
      </c>
      <c r="F484" s="387">
        <f t="shared" si="27"/>
        <v>1987</v>
      </c>
      <c r="G484" s="389">
        <v>31815</v>
      </c>
      <c r="H484" s="386" t="s">
        <v>639</v>
      </c>
      <c r="I484" s="390" t="s">
        <v>749</v>
      </c>
      <c r="J484" s="387" t="s">
        <v>623</v>
      </c>
      <c r="K484" s="387">
        <v>0</v>
      </c>
      <c r="L484" s="387" t="s">
        <v>1615</v>
      </c>
      <c r="M484" s="387" t="s">
        <v>1603</v>
      </c>
      <c r="N484" s="387"/>
      <c r="O484" s="387" t="s">
        <v>1616</v>
      </c>
      <c r="P484" s="391">
        <v>44317</v>
      </c>
      <c r="Q484" s="387"/>
      <c r="R484" s="393" t="s">
        <v>685</v>
      </c>
      <c r="S484" s="386"/>
      <c r="T484" s="386" t="s">
        <v>636</v>
      </c>
      <c r="U484" s="386" t="s">
        <v>714</v>
      </c>
      <c r="V484" s="386"/>
      <c r="W484" s="386">
        <v>0</v>
      </c>
      <c r="X484" s="386"/>
      <c r="Y484" s="393"/>
      <c r="Z484" s="393"/>
      <c r="AA484" s="394">
        <f t="shared" ca="1" si="28"/>
        <v>18.916666666666668</v>
      </c>
      <c r="AB484" s="395" t="e">
        <v>#REF!</v>
      </c>
      <c r="AC484" s="396"/>
    </row>
    <row r="485" spans="1:29" ht="15.75" hidden="1" customHeight="1" x14ac:dyDescent="0.25">
      <c r="A485" s="386">
        <f>+SUBTOTAL(3,$C$6:C485)</f>
        <v>0</v>
      </c>
      <c r="B485" s="387" t="s">
        <v>1617</v>
      </c>
      <c r="C485" s="387" t="s">
        <v>1567</v>
      </c>
      <c r="D485" s="387" t="s">
        <v>1011</v>
      </c>
      <c r="E485" s="386" t="s">
        <v>207</v>
      </c>
      <c r="F485" s="387">
        <f t="shared" si="27"/>
        <v>1983</v>
      </c>
      <c r="G485" s="389">
        <v>30367</v>
      </c>
      <c r="H485" s="386" t="s">
        <v>630</v>
      </c>
      <c r="I485" s="390" t="s">
        <v>2660</v>
      </c>
      <c r="J485" s="387" t="s">
        <v>623</v>
      </c>
      <c r="K485" s="387">
        <v>0</v>
      </c>
      <c r="L485" s="387" t="s">
        <v>1590</v>
      </c>
      <c r="M485" s="387" t="s">
        <v>1590</v>
      </c>
      <c r="N485" s="387"/>
      <c r="O485" s="387" t="s">
        <v>227</v>
      </c>
      <c r="P485" s="391">
        <v>43983</v>
      </c>
      <c r="Q485" s="387"/>
      <c r="R485" s="393" t="s">
        <v>685</v>
      </c>
      <c r="S485" s="386"/>
      <c r="T485" s="386" t="s">
        <v>636</v>
      </c>
      <c r="U485" s="386" t="s">
        <v>714</v>
      </c>
      <c r="V485" s="386"/>
      <c r="W485" s="386" t="s">
        <v>689</v>
      </c>
      <c r="X485" s="386"/>
      <c r="Y485" s="393">
        <v>41742</v>
      </c>
      <c r="Z485" s="393">
        <v>42107</v>
      </c>
      <c r="AA485" s="394">
        <f t="shared" ca="1" si="28"/>
        <v>14.916666666666666</v>
      </c>
      <c r="AB485" s="395" t="e">
        <v>#REF!</v>
      </c>
      <c r="AC485" s="396"/>
    </row>
    <row r="486" spans="1:29" ht="15.75" hidden="1" customHeight="1" x14ac:dyDescent="0.25">
      <c r="A486" s="386">
        <f>+SUBTOTAL(3,$C$6:C486)</f>
        <v>0</v>
      </c>
      <c r="B486" s="387" t="s">
        <v>1618</v>
      </c>
      <c r="C486" s="387" t="s">
        <v>1567</v>
      </c>
      <c r="D486" s="387" t="s">
        <v>1116</v>
      </c>
      <c r="E486" s="388" t="s">
        <v>207</v>
      </c>
      <c r="F486" s="387">
        <f t="shared" si="27"/>
        <v>1962</v>
      </c>
      <c r="G486" s="389">
        <v>22943</v>
      </c>
      <c r="H486" s="388" t="s">
        <v>801</v>
      </c>
      <c r="I486" s="390" t="s">
        <v>2917</v>
      </c>
      <c r="J486" s="387" t="s">
        <v>623</v>
      </c>
      <c r="K486" s="387" t="s">
        <v>802</v>
      </c>
      <c r="L486" s="397" t="s">
        <v>1012</v>
      </c>
      <c r="M486" s="387"/>
      <c r="N486" s="387"/>
      <c r="O486" s="387" t="s">
        <v>1012</v>
      </c>
      <c r="P486" s="391"/>
      <c r="Q486" s="387"/>
      <c r="R486" s="386"/>
      <c r="S486" s="386"/>
      <c r="T486" s="386"/>
      <c r="U486" s="386"/>
      <c r="V486" s="386"/>
      <c r="W486" s="386"/>
      <c r="X486" s="386"/>
      <c r="Y486" s="393">
        <v>0</v>
      </c>
      <c r="Z486" s="393">
        <v>0</v>
      </c>
      <c r="AA486" s="401"/>
      <c r="AB486" s="395" t="e">
        <v>#REF!</v>
      </c>
      <c r="AC486" s="396"/>
    </row>
    <row r="487" spans="1:29" ht="31.5" hidden="1" customHeight="1" x14ac:dyDescent="0.25">
      <c r="A487" s="386">
        <f>+SUBTOTAL(3,$C$6:C487)</f>
        <v>0</v>
      </c>
      <c r="B487" s="387" t="s">
        <v>1619</v>
      </c>
      <c r="C487" s="387" t="s">
        <v>1567</v>
      </c>
      <c r="D487" s="387" t="s">
        <v>1116</v>
      </c>
      <c r="E487" s="388" t="s">
        <v>207</v>
      </c>
      <c r="F487" s="387">
        <f t="shared" si="27"/>
        <v>1979</v>
      </c>
      <c r="G487" s="389">
        <v>29191</v>
      </c>
      <c r="H487" s="386" t="s">
        <v>630</v>
      </c>
      <c r="I487" s="390" t="s">
        <v>2660</v>
      </c>
      <c r="J487" s="387" t="s">
        <v>623</v>
      </c>
      <c r="K487" s="387">
        <v>0</v>
      </c>
      <c r="L487" s="387" t="s">
        <v>1207</v>
      </c>
      <c r="M487" s="387" t="s">
        <v>1207</v>
      </c>
      <c r="N487" s="387"/>
      <c r="O487" s="387" t="s">
        <v>1207</v>
      </c>
      <c r="P487" s="391"/>
      <c r="Q487" s="387"/>
      <c r="R487" s="393" t="s">
        <v>793</v>
      </c>
      <c r="S487" s="393" t="s">
        <v>1620</v>
      </c>
      <c r="T487" s="386" t="s">
        <v>636</v>
      </c>
      <c r="U487" s="386" t="s">
        <v>700</v>
      </c>
      <c r="V487" s="386"/>
      <c r="W487" s="392" t="s">
        <v>655</v>
      </c>
      <c r="X487" s="386" t="s">
        <v>635</v>
      </c>
      <c r="Y487" s="393">
        <v>39958</v>
      </c>
      <c r="Z487" s="393">
        <v>40323</v>
      </c>
      <c r="AA487" s="394">
        <f t="shared" ref="AA487:AA550" ca="1" si="29">IF(E487="nữ",660-DATEDIF(G487,TODAY(),"m"),720-DATEDIF(G487,TODAY(),"m"))/12</f>
        <v>11.75</v>
      </c>
      <c r="AB487" s="395" t="e">
        <v>#REF!</v>
      </c>
      <c r="AC487" s="418" t="e">
        <f>+#REF!-#REF!</f>
        <v>#REF!</v>
      </c>
    </row>
    <row r="488" spans="1:29" ht="15.75" hidden="1" customHeight="1" x14ac:dyDescent="0.25">
      <c r="A488" s="386">
        <f>+SUBTOTAL(3,$C$6:C488)</f>
        <v>0</v>
      </c>
      <c r="B488" s="387" t="s">
        <v>1621</v>
      </c>
      <c r="C488" s="387" t="s">
        <v>1567</v>
      </c>
      <c r="D488" s="387" t="s">
        <v>1116</v>
      </c>
      <c r="E488" s="388" t="s">
        <v>207</v>
      </c>
      <c r="F488" s="387">
        <f t="shared" si="27"/>
        <v>1987</v>
      </c>
      <c r="G488" s="389">
        <v>32081</v>
      </c>
      <c r="H488" s="386" t="s">
        <v>639</v>
      </c>
      <c r="I488" s="390" t="s">
        <v>749</v>
      </c>
      <c r="J488" s="387" t="s">
        <v>621</v>
      </c>
      <c r="K488" s="387">
        <v>0</v>
      </c>
      <c r="L488" s="387" t="s">
        <v>989</v>
      </c>
      <c r="M488" s="387" t="s">
        <v>989</v>
      </c>
      <c r="N488" s="387"/>
      <c r="O488" s="387" t="s">
        <v>227</v>
      </c>
      <c r="P488" s="391"/>
      <c r="Q488" s="387"/>
      <c r="R488" s="393" t="s">
        <v>685</v>
      </c>
      <c r="S488" s="386"/>
      <c r="T488" s="386" t="s">
        <v>636</v>
      </c>
      <c r="U488" s="386" t="s">
        <v>714</v>
      </c>
      <c r="V488" s="386"/>
      <c r="W488" s="386">
        <v>0</v>
      </c>
      <c r="X488" s="386"/>
      <c r="Y488" s="393">
        <v>43185</v>
      </c>
      <c r="Z488" s="393">
        <v>43550</v>
      </c>
      <c r="AA488" s="394">
        <f t="shared" ca="1" si="29"/>
        <v>19.583333333333332</v>
      </c>
      <c r="AB488" s="395" t="e">
        <v>#REF!</v>
      </c>
      <c r="AC488" s="396"/>
    </row>
    <row r="489" spans="1:29" ht="15.75" hidden="1" customHeight="1" x14ac:dyDescent="0.25">
      <c r="A489" s="386">
        <f>+SUBTOTAL(3,$C$6:C489)</f>
        <v>0</v>
      </c>
      <c r="B489" s="387" t="s">
        <v>1622</v>
      </c>
      <c r="C489" s="387" t="s">
        <v>1567</v>
      </c>
      <c r="D489" s="387" t="s">
        <v>1116</v>
      </c>
      <c r="E489" s="386" t="s">
        <v>207</v>
      </c>
      <c r="F489" s="387">
        <f t="shared" si="27"/>
        <v>1992</v>
      </c>
      <c r="G489" s="389">
        <v>33841</v>
      </c>
      <c r="H489" s="386" t="s">
        <v>639</v>
      </c>
      <c r="I489" s="390" t="s">
        <v>749</v>
      </c>
      <c r="J489" s="387" t="s">
        <v>621</v>
      </c>
      <c r="K489" s="387"/>
      <c r="L489" s="397" t="s">
        <v>1012</v>
      </c>
      <c r="M489" s="387" t="s">
        <v>1012</v>
      </c>
      <c r="N489" s="387"/>
      <c r="O489" s="387">
        <v>0</v>
      </c>
      <c r="P489" s="391"/>
      <c r="Q489" s="387"/>
      <c r="R489" s="393" t="s">
        <v>1623</v>
      </c>
      <c r="S489" s="386"/>
      <c r="T489" s="386" t="s">
        <v>636</v>
      </c>
      <c r="U489" s="386"/>
      <c r="V489" s="386"/>
      <c r="W489" s="386"/>
      <c r="X489" s="386"/>
      <c r="Y489" s="386"/>
      <c r="Z489" s="393"/>
      <c r="AA489" s="394">
        <f t="shared" ca="1" si="29"/>
        <v>24.416666666666668</v>
      </c>
      <c r="AB489" s="395" t="e">
        <v>#REF!</v>
      </c>
      <c r="AC489" s="396"/>
    </row>
    <row r="490" spans="1:29" ht="15.75" hidden="1" customHeight="1" x14ac:dyDescent="0.25">
      <c r="A490" s="386">
        <f>+SUBTOTAL(3,$C$6:C490)</f>
        <v>0</v>
      </c>
      <c r="B490" s="387" t="s">
        <v>1624</v>
      </c>
      <c r="C490" s="387" t="s">
        <v>1567</v>
      </c>
      <c r="D490" s="387" t="s">
        <v>1116</v>
      </c>
      <c r="E490" s="388" t="s">
        <v>206</v>
      </c>
      <c r="F490" s="387">
        <f t="shared" si="27"/>
        <v>1986</v>
      </c>
      <c r="G490" s="389">
        <v>31742</v>
      </c>
      <c r="H490" s="386" t="s">
        <v>639</v>
      </c>
      <c r="I490" s="390" t="s">
        <v>749</v>
      </c>
      <c r="J490" s="387" t="s">
        <v>623</v>
      </c>
      <c r="K490" s="387">
        <v>0</v>
      </c>
      <c r="L490" s="387" t="s">
        <v>989</v>
      </c>
      <c r="M490" s="387" t="s">
        <v>1625</v>
      </c>
      <c r="N490" s="387"/>
      <c r="O490" s="387" t="s">
        <v>989</v>
      </c>
      <c r="P490" s="391">
        <v>44753</v>
      </c>
      <c r="Q490" s="387"/>
      <c r="R490" s="393" t="s">
        <v>1626</v>
      </c>
      <c r="S490" s="386" t="s">
        <v>973</v>
      </c>
      <c r="T490" s="386" t="s">
        <v>636</v>
      </c>
      <c r="U490" s="386" t="s">
        <v>714</v>
      </c>
      <c r="V490" s="386"/>
      <c r="W490" s="392" t="s">
        <v>648</v>
      </c>
      <c r="X490" s="386" t="s">
        <v>710</v>
      </c>
      <c r="Y490" s="393">
        <v>42564</v>
      </c>
      <c r="Z490" s="393">
        <v>42929</v>
      </c>
      <c r="AA490" s="394">
        <f t="shared" ca="1" si="29"/>
        <v>23.666666666666668</v>
      </c>
      <c r="AB490" s="395" t="e">
        <v>#REF!</v>
      </c>
      <c r="AC490" s="418" t="e">
        <f>+#REF!-#REF!</f>
        <v>#REF!</v>
      </c>
    </row>
    <row r="491" spans="1:29" ht="15.75" hidden="1" customHeight="1" x14ac:dyDescent="0.25">
      <c r="A491" s="386">
        <f>+SUBTOTAL(3,$C$6:C491)</f>
        <v>0</v>
      </c>
      <c r="B491" s="387" t="s">
        <v>1627</v>
      </c>
      <c r="C491" s="387" t="s">
        <v>1567</v>
      </c>
      <c r="D491" s="387" t="s">
        <v>1116</v>
      </c>
      <c r="E491" s="388" t="s">
        <v>207</v>
      </c>
      <c r="F491" s="387">
        <f t="shared" si="27"/>
        <v>1983</v>
      </c>
      <c r="G491" s="389">
        <v>30505</v>
      </c>
      <c r="H491" s="386" t="s">
        <v>639</v>
      </c>
      <c r="I491" s="390" t="s">
        <v>749</v>
      </c>
      <c r="J491" s="387" t="s">
        <v>621</v>
      </c>
      <c r="K491" s="387">
        <v>0</v>
      </c>
      <c r="L491" s="387" t="s">
        <v>1628</v>
      </c>
      <c r="M491" s="387" t="s">
        <v>1625</v>
      </c>
      <c r="N491" s="387"/>
      <c r="O491" s="387" t="s">
        <v>989</v>
      </c>
      <c r="P491" s="391">
        <v>44753</v>
      </c>
      <c r="Q491" s="387"/>
      <c r="R491" s="393" t="s">
        <v>713</v>
      </c>
      <c r="S491" s="386"/>
      <c r="T491" s="386" t="s">
        <v>636</v>
      </c>
      <c r="U491" s="386" t="s">
        <v>714</v>
      </c>
      <c r="V491" s="386"/>
      <c r="W491" s="386">
        <v>0</v>
      </c>
      <c r="X491" s="386"/>
      <c r="Y491" s="393">
        <v>41820</v>
      </c>
      <c r="Z491" s="393">
        <v>42185</v>
      </c>
      <c r="AA491" s="394">
        <f t="shared" ca="1" si="29"/>
        <v>15.333333333333334</v>
      </c>
      <c r="AB491" s="395" t="e">
        <v>#REF!</v>
      </c>
      <c r="AC491" s="418" t="e">
        <f>+#REF!-#REF!</f>
        <v>#REF!</v>
      </c>
    </row>
    <row r="492" spans="1:29" ht="15.75" hidden="1" customHeight="1" x14ac:dyDescent="0.25">
      <c r="A492" s="386">
        <f>+SUBTOTAL(3,$C$6:C492)</f>
        <v>0</v>
      </c>
      <c r="B492" s="387" t="s">
        <v>1629</v>
      </c>
      <c r="C492" s="387" t="s">
        <v>1567</v>
      </c>
      <c r="D492" s="387" t="s">
        <v>1116</v>
      </c>
      <c r="E492" s="386" t="s">
        <v>206</v>
      </c>
      <c r="F492" s="387">
        <f t="shared" si="27"/>
        <v>1979</v>
      </c>
      <c r="G492" s="389">
        <v>28898</v>
      </c>
      <c r="H492" s="386" t="s">
        <v>639</v>
      </c>
      <c r="I492" s="390" t="s">
        <v>749</v>
      </c>
      <c r="J492" s="387" t="s">
        <v>621</v>
      </c>
      <c r="K492" s="387">
        <v>0</v>
      </c>
      <c r="L492" s="387" t="s">
        <v>1630</v>
      </c>
      <c r="M492" s="387" t="s">
        <v>1625</v>
      </c>
      <c r="N492" s="387"/>
      <c r="O492" s="387" t="s">
        <v>227</v>
      </c>
      <c r="P492" s="391"/>
      <c r="Q492" s="387"/>
      <c r="R492" s="393" t="s">
        <v>685</v>
      </c>
      <c r="S492" s="386"/>
      <c r="T492" s="386" t="s">
        <v>636</v>
      </c>
      <c r="U492" s="386"/>
      <c r="V492" s="386"/>
      <c r="W492" s="386">
        <v>0</v>
      </c>
      <c r="X492" s="386"/>
      <c r="Y492" s="393">
        <v>39773</v>
      </c>
      <c r="Z492" s="393">
        <v>40138</v>
      </c>
      <c r="AA492" s="394">
        <f t="shared" ca="1" si="29"/>
        <v>15.916666666666666</v>
      </c>
      <c r="AB492" s="395" t="e">
        <v>#REF!</v>
      </c>
      <c r="AC492" s="396"/>
    </row>
    <row r="493" spans="1:29" ht="15.75" hidden="1" customHeight="1" x14ac:dyDescent="0.25">
      <c r="A493" s="386">
        <f>+SUBTOTAL(3,$C$6:C493)</f>
        <v>0</v>
      </c>
      <c r="B493" s="387" t="s">
        <v>1631</v>
      </c>
      <c r="C493" s="387" t="s">
        <v>1567</v>
      </c>
      <c r="D493" s="387" t="s">
        <v>1632</v>
      </c>
      <c r="E493" s="388" t="s">
        <v>207</v>
      </c>
      <c r="F493" s="387">
        <f t="shared" si="27"/>
        <v>1989</v>
      </c>
      <c r="G493" s="389">
        <v>32699</v>
      </c>
      <c r="H493" s="386" t="s">
        <v>639</v>
      </c>
      <c r="I493" s="390" t="s">
        <v>749</v>
      </c>
      <c r="J493" s="387" t="s">
        <v>621</v>
      </c>
      <c r="K493" s="387">
        <v>0</v>
      </c>
      <c r="L493" s="387" t="s">
        <v>1633</v>
      </c>
      <c r="M493" s="387" t="s">
        <v>1052</v>
      </c>
      <c r="N493" s="387"/>
      <c r="O493" s="387" t="s">
        <v>227</v>
      </c>
      <c r="P493" s="391"/>
      <c r="Q493" s="387"/>
      <c r="R493" s="393" t="s">
        <v>1634</v>
      </c>
      <c r="S493" s="386"/>
      <c r="T493" s="386" t="s">
        <v>636</v>
      </c>
      <c r="U493" s="386" t="s">
        <v>714</v>
      </c>
      <c r="V493" s="386"/>
      <c r="W493" s="386">
        <v>0</v>
      </c>
      <c r="X493" s="386"/>
      <c r="Y493" s="393"/>
      <c r="Z493" s="393"/>
      <c r="AA493" s="394">
        <f t="shared" ca="1" si="29"/>
        <v>21.333333333333332</v>
      </c>
      <c r="AB493" s="395" t="e">
        <v>#REF!</v>
      </c>
      <c r="AC493" s="396"/>
    </row>
    <row r="494" spans="1:29" ht="15.75" hidden="1" customHeight="1" x14ac:dyDescent="0.25">
      <c r="A494" s="386">
        <f>+SUBTOTAL(3,$C$6:C494)</f>
        <v>0</v>
      </c>
      <c r="B494" s="387" t="s">
        <v>1635</v>
      </c>
      <c r="C494" s="387" t="s">
        <v>1567</v>
      </c>
      <c r="D494" s="387" t="s">
        <v>1632</v>
      </c>
      <c r="E494" s="386" t="s">
        <v>206</v>
      </c>
      <c r="F494" s="387">
        <f t="shared" si="27"/>
        <v>1980</v>
      </c>
      <c r="G494" s="389">
        <v>29519</v>
      </c>
      <c r="H494" s="386" t="s">
        <v>630</v>
      </c>
      <c r="I494" s="390" t="s">
        <v>2660</v>
      </c>
      <c r="J494" s="387" t="s">
        <v>623</v>
      </c>
      <c r="K494" s="387">
        <v>0</v>
      </c>
      <c r="L494" s="387" t="s">
        <v>1052</v>
      </c>
      <c r="M494" s="387" t="s">
        <v>1636</v>
      </c>
      <c r="N494" s="387"/>
      <c r="O494" s="387" t="s">
        <v>1637</v>
      </c>
      <c r="P494" s="391"/>
      <c r="Q494" s="387"/>
      <c r="R494" s="393" t="s">
        <v>793</v>
      </c>
      <c r="S494" s="386" t="s">
        <v>1003</v>
      </c>
      <c r="T494" s="386" t="s">
        <v>636</v>
      </c>
      <c r="U494" s="386" t="s">
        <v>700</v>
      </c>
      <c r="V494" s="386"/>
      <c r="W494" s="392" t="s">
        <v>655</v>
      </c>
      <c r="X494" s="386" t="s">
        <v>635</v>
      </c>
      <c r="Y494" s="393">
        <v>41048</v>
      </c>
      <c r="Z494" s="393">
        <v>41413</v>
      </c>
      <c r="AA494" s="394">
        <f t="shared" ca="1" si="29"/>
        <v>17.583333333333332</v>
      </c>
      <c r="AB494" s="395" t="e">
        <v>#REF!</v>
      </c>
      <c r="AC494" s="418" t="e">
        <f>+#REF!-#REF!</f>
        <v>#REF!</v>
      </c>
    </row>
    <row r="495" spans="1:29" ht="15.75" hidden="1" customHeight="1" x14ac:dyDescent="0.25">
      <c r="A495" s="386">
        <f>+SUBTOTAL(3,$C$6:C495)</f>
        <v>0</v>
      </c>
      <c r="B495" s="387" t="s">
        <v>1638</v>
      </c>
      <c r="C495" s="387" t="s">
        <v>1567</v>
      </c>
      <c r="D495" s="387" t="s">
        <v>1632</v>
      </c>
      <c r="E495" s="388" t="s">
        <v>207</v>
      </c>
      <c r="F495" s="387">
        <f t="shared" si="27"/>
        <v>1988</v>
      </c>
      <c r="G495" s="389">
        <v>32183</v>
      </c>
      <c r="H495" s="386" t="s">
        <v>639</v>
      </c>
      <c r="I495" s="390" t="s">
        <v>749</v>
      </c>
      <c r="J495" s="387" t="s">
        <v>621</v>
      </c>
      <c r="K495" s="387">
        <v>0</v>
      </c>
      <c r="L495" s="387" t="s">
        <v>1639</v>
      </c>
      <c r="M495" s="387" t="s">
        <v>1052</v>
      </c>
      <c r="N495" s="387"/>
      <c r="O495" s="387" t="s">
        <v>1052</v>
      </c>
      <c r="P495" s="391"/>
      <c r="Q495" s="387"/>
      <c r="R495" s="393" t="s">
        <v>685</v>
      </c>
      <c r="S495" s="386"/>
      <c r="T495" s="386" t="s">
        <v>636</v>
      </c>
      <c r="U495" s="386" t="s">
        <v>714</v>
      </c>
      <c r="V495" s="386"/>
      <c r="W495" s="386">
        <v>0</v>
      </c>
      <c r="X495" s="386"/>
      <c r="Y495" s="393">
        <v>44378</v>
      </c>
      <c r="Z495" s="393">
        <v>0</v>
      </c>
      <c r="AA495" s="394">
        <f t="shared" ca="1" si="29"/>
        <v>19.916666666666668</v>
      </c>
      <c r="AB495" s="395" t="e">
        <v>#REF!</v>
      </c>
      <c r="AC495" s="396"/>
    </row>
    <row r="496" spans="1:29" ht="15.75" hidden="1" customHeight="1" x14ac:dyDescent="0.25">
      <c r="A496" s="386">
        <f>+SUBTOTAL(3,$C$6:C496)</f>
        <v>0</v>
      </c>
      <c r="B496" s="387" t="s">
        <v>1640</v>
      </c>
      <c r="C496" s="387" t="s">
        <v>1567</v>
      </c>
      <c r="D496" s="387" t="s">
        <v>1632</v>
      </c>
      <c r="E496" s="386" t="s">
        <v>207</v>
      </c>
      <c r="F496" s="387">
        <f t="shared" si="27"/>
        <v>1985</v>
      </c>
      <c r="G496" s="389">
        <v>31128</v>
      </c>
      <c r="H496" s="386" t="s">
        <v>639</v>
      </c>
      <c r="I496" s="390" t="s">
        <v>749</v>
      </c>
      <c r="J496" s="387" t="s">
        <v>623</v>
      </c>
      <c r="K496" s="387">
        <v>0</v>
      </c>
      <c r="L496" s="387" t="s">
        <v>1052</v>
      </c>
      <c r="M496" s="387" t="s">
        <v>1052</v>
      </c>
      <c r="N496" s="387"/>
      <c r="O496" s="387" t="s">
        <v>1052</v>
      </c>
      <c r="P496" s="391">
        <v>44105</v>
      </c>
      <c r="Q496" s="387"/>
      <c r="R496" s="393" t="s">
        <v>685</v>
      </c>
      <c r="S496" s="386"/>
      <c r="T496" s="386" t="s">
        <v>636</v>
      </c>
      <c r="U496" s="386" t="s">
        <v>714</v>
      </c>
      <c r="V496" s="386"/>
      <c r="W496" s="386">
        <v>0</v>
      </c>
      <c r="X496" s="386"/>
      <c r="Y496" s="393">
        <v>43825</v>
      </c>
      <c r="Z496" s="393">
        <v>0</v>
      </c>
      <c r="AA496" s="394">
        <f t="shared" ca="1" si="29"/>
        <v>17</v>
      </c>
      <c r="AB496" s="395" t="e">
        <v>#REF!</v>
      </c>
      <c r="AC496" s="396"/>
    </row>
    <row r="497" spans="1:29" ht="15.75" hidden="1" customHeight="1" x14ac:dyDescent="0.25">
      <c r="A497" s="386">
        <f>+SUBTOTAL(3,$C$6:C497)</f>
        <v>0</v>
      </c>
      <c r="B497" s="387" t="s">
        <v>1641</v>
      </c>
      <c r="C497" s="387" t="s">
        <v>1567</v>
      </c>
      <c r="D497" s="387" t="s">
        <v>1632</v>
      </c>
      <c r="E497" s="388" t="s">
        <v>207</v>
      </c>
      <c r="F497" s="387">
        <f t="shared" si="27"/>
        <v>1988</v>
      </c>
      <c r="G497" s="389">
        <v>32143</v>
      </c>
      <c r="H497" s="386" t="s">
        <v>639</v>
      </c>
      <c r="I497" s="390" t="s">
        <v>749</v>
      </c>
      <c r="J497" s="387" t="s">
        <v>623</v>
      </c>
      <c r="K497" s="387">
        <v>0</v>
      </c>
      <c r="L497" s="387" t="s">
        <v>1052</v>
      </c>
      <c r="M497" s="387" t="s">
        <v>1052</v>
      </c>
      <c r="N497" s="387"/>
      <c r="O497" s="387" t="s">
        <v>1052</v>
      </c>
      <c r="P497" s="391">
        <v>44287</v>
      </c>
      <c r="Q497" s="387"/>
      <c r="R497" s="393" t="s">
        <v>685</v>
      </c>
      <c r="S497" s="386"/>
      <c r="T497" s="386" t="s">
        <v>636</v>
      </c>
      <c r="U497" s="386" t="s">
        <v>714</v>
      </c>
      <c r="V497" s="386"/>
      <c r="W497" s="386">
        <v>0</v>
      </c>
      <c r="X497" s="386"/>
      <c r="Y497" s="393">
        <v>43801</v>
      </c>
      <c r="Z497" s="393">
        <v>0</v>
      </c>
      <c r="AA497" s="394">
        <f t="shared" ca="1" si="29"/>
        <v>19.833333333333332</v>
      </c>
      <c r="AB497" s="395" t="e">
        <v>#REF!</v>
      </c>
      <c r="AC497" s="396"/>
    </row>
    <row r="498" spans="1:29" ht="15.75" hidden="1" customHeight="1" x14ac:dyDescent="0.25">
      <c r="A498" s="386">
        <f>+SUBTOTAL(3,$C$6:C498)</f>
        <v>0</v>
      </c>
      <c r="B498" s="387" t="s">
        <v>1642</v>
      </c>
      <c r="C498" s="387" t="s">
        <v>1567</v>
      </c>
      <c r="D498" s="387" t="s">
        <v>1632</v>
      </c>
      <c r="E498" s="386" t="s">
        <v>207</v>
      </c>
      <c r="F498" s="387">
        <f t="shared" si="27"/>
        <v>1986</v>
      </c>
      <c r="G498" s="389">
        <v>31511</v>
      </c>
      <c r="H498" s="386" t="s">
        <v>639</v>
      </c>
      <c r="I498" s="390" t="s">
        <v>749</v>
      </c>
      <c r="J498" s="387" t="s">
        <v>623</v>
      </c>
      <c r="K498" s="387">
        <v>0</v>
      </c>
      <c r="L498" s="387" t="s">
        <v>1643</v>
      </c>
      <c r="M498" s="387" t="s">
        <v>1052</v>
      </c>
      <c r="N498" s="387"/>
      <c r="O498" s="387" t="s">
        <v>1052</v>
      </c>
      <c r="P498" s="391"/>
      <c r="Q498" s="387"/>
      <c r="R498" s="393" t="s">
        <v>713</v>
      </c>
      <c r="S498" s="386"/>
      <c r="T498" s="386" t="s">
        <v>636</v>
      </c>
      <c r="U498" s="386" t="s">
        <v>714</v>
      </c>
      <c r="V498" s="386"/>
      <c r="W498" s="386">
        <v>0</v>
      </c>
      <c r="X498" s="386"/>
      <c r="Y498" s="393"/>
      <c r="Z498" s="393"/>
      <c r="AA498" s="394">
        <f t="shared" ca="1" si="29"/>
        <v>18.083333333333332</v>
      </c>
      <c r="AB498" s="395" t="e">
        <v>#REF!</v>
      </c>
      <c r="AC498" s="396"/>
    </row>
    <row r="499" spans="1:29" ht="15.75" hidden="1" customHeight="1" x14ac:dyDescent="0.25">
      <c r="A499" s="386">
        <f>+SUBTOTAL(3,$C$6:C499)</f>
        <v>0</v>
      </c>
      <c r="B499" s="387" t="s">
        <v>1644</v>
      </c>
      <c r="C499" s="387" t="s">
        <v>1567</v>
      </c>
      <c r="D499" s="387" t="s">
        <v>1632</v>
      </c>
      <c r="E499" s="388" t="s">
        <v>206</v>
      </c>
      <c r="F499" s="387">
        <f t="shared" si="27"/>
        <v>1987</v>
      </c>
      <c r="G499" s="389">
        <v>31818</v>
      </c>
      <c r="H499" s="386" t="s">
        <v>639</v>
      </c>
      <c r="I499" s="390" t="s">
        <v>749</v>
      </c>
      <c r="J499" s="387" t="s">
        <v>621</v>
      </c>
      <c r="K499" s="387">
        <v>0</v>
      </c>
      <c r="L499" s="387" t="s">
        <v>1645</v>
      </c>
      <c r="M499" s="387" t="s">
        <v>1052</v>
      </c>
      <c r="N499" s="387"/>
      <c r="O499" s="387" t="s">
        <v>227</v>
      </c>
      <c r="P499" s="391"/>
      <c r="Q499" s="387"/>
      <c r="R499" s="393" t="s">
        <v>1646</v>
      </c>
      <c r="S499" s="386"/>
      <c r="T499" s="386" t="s">
        <v>636</v>
      </c>
      <c r="U499" s="386" t="s">
        <v>714</v>
      </c>
      <c r="V499" s="386"/>
      <c r="W499" s="392" t="s">
        <v>648</v>
      </c>
      <c r="X499" s="386"/>
      <c r="Y499" s="393"/>
      <c r="Z499" s="393"/>
      <c r="AA499" s="394">
        <f t="shared" ca="1" si="29"/>
        <v>23.916666666666668</v>
      </c>
      <c r="AB499" s="395" t="e">
        <v>#REF!</v>
      </c>
      <c r="AC499" s="396"/>
    </row>
    <row r="500" spans="1:29" ht="15.75" hidden="1" customHeight="1" x14ac:dyDescent="0.25">
      <c r="A500" s="386">
        <f>+SUBTOTAL(3,$C$6:C500)</f>
        <v>0</v>
      </c>
      <c r="B500" s="387" t="s">
        <v>1647</v>
      </c>
      <c r="C500" s="387" t="s">
        <v>1567</v>
      </c>
      <c r="D500" s="387" t="s">
        <v>1632</v>
      </c>
      <c r="E500" s="386" t="s">
        <v>207</v>
      </c>
      <c r="F500" s="387">
        <f t="shared" si="27"/>
        <v>1989</v>
      </c>
      <c r="G500" s="389">
        <v>32742</v>
      </c>
      <c r="H500" s="386" t="s">
        <v>639</v>
      </c>
      <c r="I500" s="390" t="s">
        <v>749</v>
      </c>
      <c r="J500" s="387" t="s">
        <v>621</v>
      </c>
      <c r="K500" s="387">
        <v>0</v>
      </c>
      <c r="L500" s="387" t="s">
        <v>1639</v>
      </c>
      <c r="M500" s="387" t="s">
        <v>1052</v>
      </c>
      <c r="N500" s="387"/>
      <c r="O500" s="387" t="s">
        <v>227</v>
      </c>
      <c r="P500" s="391"/>
      <c r="Q500" s="387"/>
      <c r="R500" s="393" t="s">
        <v>713</v>
      </c>
      <c r="S500" s="386"/>
      <c r="T500" s="386" t="s">
        <v>636</v>
      </c>
      <c r="U500" s="386" t="s">
        <v>714</v>
      </c>
      <c r="V500" s="386"/>
      <c r="W500" s="386">
        <v>0</v>
      </c>
      <c r="X500" s="386"/>
      <c r="Y500" s="393">
        <v>42754</v>
      </c>
      <c r="Z500" s="393">
        <v>43119</v>
      </c>
      <c r="AA500" s="394">
        <f t="shared" ca="1" si="29"/>
        <v>21.416666666666668</v>
      </c>
      <c r="AB500" s="395" t="e">
        <v>#REF!</v>
      </c>
      <c r="AC500" s="396"/>
    </row>
    <row r="501" spans="1:29" ht="31.5" hidden="1" customHeight="1" x14ac:dyDescent="0.25">
      <c r="A501" s="386">
        <f>+SUBTOTAL(3,$C$6:C501)</f>
        <v>0</v>
      </c>
      <c r="B501" s="387" t="s">
        <v>1648</v>
      </c>
      <c r="C501" s="387" t="s">
        <v>1567</v>
      </c>
      <c r="D501" s="387" t="s">
        <v>1632</v>
      </c>
      <c r="E501" s="388" t="s">
        <v>207</v>
      </c>
      <c r="F501" s="387">
        <f t="shared" si="27"/>
        <v>1986</v>
      </c>
      <c r="G501" s="389">
        <v>31744</v>
      </c>
      <c r="H501" s="386" t="s">
        <v>639</v>
      </c>
      <c r="I501" s="390" t="s">
        <v>749</v>
      </c>
      <c r="J501" s="387" t="s">
        <v>621</v>
      </c>
      <c r="K501" s="387">
        <v>0</v>
      </c>
      <c r="L501" s="387" t="s">
        <v>1639</v>
      </c>
      <c r="M501" s="387" t="s">
        <v>1052</v>
      </c>
      <c r="N501" s="387"/>
      <c r="O501" s="387" t="s">
        <v>1052</v>
      </c>
      <c r="P501" s="391"/>
      <c r="Q501" s="387"/>
      <c r="R501" s="393" t="s">
        <v>702</v>
      </c>
      <c r="S501" s="386"/>
      <c r="T501" s="386" t="s">
        <v>636</v>
      </c>
      <c r="U501" s="386" t="s">
        <v>714</v>
      </c>
      <c r="V501" s="386"/>
      <c r="W501" s="392" t="s">
        <v>648</v>
      </c>
      <c r="X501" s="386"/>
      <c r="Y501" s="393"/>
      <c r="Z501" s="393"/>
      <c r="AA501" s="394">
        <f t="shared" ca="1" si="29"/>
        <v>18.666666666666668</v>
      </c>
      <c r="AB501" s="395" t="e">
        <v>#REF!</v>
      </c>
      <c r="AC501" s="396"/>
    </row>
    <row r="502" spans="1:29" ht="15.75" hidden="1" customHeight="1" x14ac:dyDescent="0.25">
      <c r="A502" s="386">
        <f>+SUBTOTAL(3,$C$6:C502)</f>
        <v>0</v>
      </c>
      <c r="B502" s="387" t="s">
        <v>1649</v>
      </c>
      <c r="C502" s="387" t="s">
        <v>1567</v>
      </c>
      <c r="D502" s="387" t="s">
        <v>1632</v>
      </c>
      <c r="E502" s="386" t="s">
        <v>207</v>
      </c>
      <c r="F502" s="387">
        <f t="shared" si="27"/>
        <v>1986</v>
      </c>
      <c r="G502" s="389">
        <v>31699</v>
      </c>
      <c r="H502" s="386" t="s">
        <v>639</v>
      </c>
      <c r="I502" s="390" t="s">
        <v>749</v>
      </c>
      <c r="J502" s="387" t="s">
        <v>623</v>
      </c>
      <c r="K502" s="387">
        <v>0</v>
      </c>
      <c r="L502" s="387" t="s">
        <v>1052</v>
      </c>
      <c r="M502" s="387" t="s">
        <v>1052</v>
      </c>
      <c r="N502" s="387"/>
      <c r="O502" s="387" t="s">
        <v>1052</v>
      </c>
      <c r="P502" s="391">
        <v>44286</v>
      </c>
      <c r="Q502" s="387"/>
      <c r="R502" s="393" t="s">
        <v>713</v>
      </c>
      <c r="S502" s="386"/>
      <c r="T502" s="386" t="s">
        <v>636</v>
      </c>
      <c r="U502" s="386" t="s">
        <v>714</v>
      </c>
      <c r="V502" s="386"/>
      <c r="W502" s="386">
        <v>0</v>
      </c>
      <c r="X502" s="386" t="s">
        <v>710</v>
      </c>
      <c r="Y502" s="393">
        <v>42754</v>
      </c>
      <c r="Z502" s="393">
        <v>43119</v>
      </c>
      <c r="AA502" s="394">
        <f t="shared" ca="1" si="29"/>
        <v>18.583333333333332</v>
      </c>
      <c r="AB502" s="395" t="e">
        <v>#REF!</v>
      </c>
      <c r="AC502" s="418" t="e">
        <f>+#REF!-#REF!</f>
        <v>#REF!</v>
      </c>
    </row>
    <row r="503" spans="1:29" ht="15.75" hidden="1" customHeight="1" x14ac:dyDescent="0.25">
      <c r="A503" s="386">
        <f>+SUBTOTAL(3,$C$6:C503)</f>
        <v>0</v>
      </c>
      <c r="B503" s="387" t="s">
        <v>1650</v>
      </c>
      <c r="C503" s="387" t="s">
        <v>1567</v>
      </c>
      <c r="D503" s="387" t="s">
        <v>1632</v>
      </c>
      <c r="E503" s="386" t="s">
        <v>207</v>
      </c>
      <c r="F503" s="387">
        <f t="shared" si="27"/>
        <v>1992</v>
      </c>
      <c r="G503" s="389">
        <v>33765</v>
      </c>
      <c r="H503" s="386" t="s">
        <v>639</v>
      </c>
      <c r="I503" s="390" t="s">
        <v>749</v>
      </c>
      <c r="J503" s="387" t="s">
        <v>621</v>
      </c>
      <c r="K503" s="387"/>
      <c r="L503" s="397" t="s">
        <v>1012</v>
      </c>
      <c r="M503" s="387" t="s">
        <v>1012</v>
      </c>
      <c r="N503" s="387"/>
      <c r="O503" s="387">
        <v>0</v>
      </c>
      <c r="P503" s="391"/>
      <c r="Q503" s="387"/>
      <c r="R503" s="393" t="s">
        <v>1651</v>
      </c>
      <c r="S503" s="386" t="s">
        <v>746</v>
      </c>
      <c r="T503" s="386" t="s">
        <v>636</v>
      </c>
      <c r="U503" s="386"/>
      <c r="V503" s="386"/>
      <c r="W503" s="386"/>
      <c r="X503" s="386"/>
      <c r="Y503" s="393"/>
      <c r="Z503" s="393"/>
      <c r="AA503" s="394">
        <f t="shared" ca="1" si="29"/>
        <v>24.25</v>
      </c>
      <c r="AB503" s="395" t="e">
        <v>#REF!</v>
      </c>
      <c r="AC503" s="396"/>
    </row>
    <row r="504" spans="1:29" ht="15.75" hidden="1" customHeight="1" x14ac:dyDescent="0.25">
      <c r="A504" s="386">
        <f>+SUBTOTAL(3,$C$6:C504)</f>
        <v>0</v>
      </c>
      <c r="B504" s="387" t="s">
        <v>1652</v>
      </c>
      <c r="C504" s="387" t="s">
        <v>1567</v>
      </c>
      <c r="D504" s="387" t="s">
        <v>1632</v>
      </c>
      <c r="E504" s="386" t="s">
        <v>207</v>
      </c>
      <c r="F504" s="387">
        <f t="shared" si="27"/>
        <v>1986</v>
      </c>
      <c r="G504" s="389">
        <v>31608</v>
      </c>
      <c r="H504" s="386" t="s">
        <v>639</v>
      </c>
      <c r="I504" s="390" t="s">
        <v>749</v>
      </c>
      <c r="J504" s="387" t="s">
        <v>623</v>
      </c>
      <c r="K504" s="387">
        <v>0</v>
      </c>
      <c r="L504" s="387" t="s">
        <v>1653</v>
      </c>
      <c r="M504" s="387" t="s">
        <v>1052</v>
      </c>
      <c r="N504" s="387"/>
      <c r="O504" s="387" t="s">
        <v>1052</v>
      </c>
      <c r="P504" s="391"/>
      <c r="Q504" s="387"/>
      <c r="R504" s="386"/>
      <c r="S504" s="386"/>
      <c r="T504" s="386" t="s">
        <v>636</v>
      </c>
      <c r="U504" s="386" t="s">
        <v>714</v>
      </c>
      <c r="V504" s="386"/>
      <c r="W504" s="386">
        <v>0</v>
      </c>
      <c r="X504" s="386"/>
      <c r="Y504" s="393">
        <v>42516</v>
      </c>
      <c r="Z504" s="393">
        <v>42881</v>
      </c>
      <c r="AA504" s="394">
        <f t="shared" ca="1" si="29"/>
        <v>18.333333333333332</v>
      </c>
      <c r="AB504" s="395" t="e">
        <v>#REF!</v>
      </c>
      <c r="AC504" s="396"/>
    </row>
    <row r="505" spans="1:29" ht="15.75" hidden="1" customHeight="1" x14ac:dyDescent="0.25">
      <c r="A505" s="386">
        <f>+SUBTOTAL(3,$C$6:C505)</f>
        <v>0</v>
      </c>
      <c r="B505" s="387" t="s">
        <v>1654</v>
      </c>
      <c r="C505" s="387" t="s">
        <v>1567</v>
      </c>
      <c r="D505" s="387" t="s">
        <v>1632</v>
      </c>
      <c r="E505" s="388" t="s">
        <v>207</v>
      </c>
      <c r="F505" s="387">
        <f t="shared" si="27"/>
        <v>1986</v>
      </c>
      <c r="G505" s="389">
        <v>31609</v>
      </c>
      <c r="H505" s="386" t="s">
        <v>639</v>
      </c>
      <c r="I505" s="390" t="s">
        <v>749</v>
      </c>
      <c r="J505" s="387" t="s">
        <v>623</v>
      </c>
      <c r="K505" s="387">
        <v>0</v>
      </c>
      <c r="L505" s="387" t="s">
        <v>1639</v>
      </c>
      <c r="M505" s="387" t="s">
        <v>1052</v>
      </c>
      <c r="N505" s="387"/>
      <c r="O505" s="387" t="s">
        <v>1052</v>
      </c>
      <c r="P505" s="391">
        <v>44317</v>
      </c>
      <c r="Q505" s="387"/>
      <c r="R505" s="386" t="s">
        <v>685</v>
      </c>
      <c r="S505" s="386"/>
      <c r="T505" s="386" t="s">
        <v>636</v>
      </c>
      <c r="U505" s="386" t="s">
        <v>714</v>
      </c>
      <c r="V505" s="386"/>
      <c r="W505" s="386">
        <v>0</v>
      </c>
      <c r="X505" s="386"/>
      <c r="Y505" s="393">
        <v>42516</v>
      </c>
      <c r="Z505" s="393">
        <v>42881</v>
      </c>
      <c r="AA505" s="394">
        <f t="shared" ca="1" si="29"/>
        <v>18.333333333333332</v>
      </c>
      <c r="AB505" s="395" t="e">
        <v>#REF!</v>
      </c>
      <c r="AC505" s="396"/>
    </row>
    <row r="506" spans="1:29" ht="15.75" hidden="1" customHeight="1" x14ac:dyDescent="0.25">
      <c r="A506" s="386">
        <f>+SUBTOTAL(3,$C$6:C506)</f>
        <v>0</v>
      </c>
      <c r="B506" s="387" t="s">
        <v>1655</v>
      </c>
      <c r="C506" s="387" t="s">
        <v>1567</v>
      </c>
      <c r="D506" s="387" t="s">
        <v>1559</v>
      </c>
      <c r="E506" s="388" t="s">
        <v>207</v>
      </c>
      <c r="F506" s="387">
        <f t="shared" si="27"/>
        <v>1983</v>
      </c>
      <c r="G506" s="389">
        <v>30493</v>
      </c>
      <c r="H506" s="386" t="s">
        <v>645</v>
      </c>
      <c r="I506" s="390" t="s">
        <v>976</v>
      </c>
      <c r="J506" s="387" t="s">
        <v>621</v>
      </c>
      <c r="K506" s="387">
        <v>0</v>
      </c>
      <c r="L506" s="387" t="s">
        <v>803</v>
      </c>
      <c r="M506" s="387" t="s">
        <v>1012</v>
      </c>
      <c r="N506" s="387"/>
      <c r="O506" s="387" t="s">
        <v>227</v>
      </c>
      <c r="P506" s="391"/>
      <c r="Q506" s="387"/>
      <c r="R506" s="386"/>
      <c r="S506" s="386"/>
      <c r="T506" s="386"/>
      <c r="U506" s="386"/>
      <c r="V506" s="386" t="s">
        <v>651</v>
      </c>
      <c r="W506" s="392" t="s">
        <v>655</v>
      </c>
      <c r="X506" s="386"/>
      <c r="Y506" s="393"/>
      <c r="Z506" s="393"/>
      <c r="AA506" s="394">
        <f t="shared" ca="1" si="29"/>
        <v>15.25</v>
      </c>
      <c r="AB506" s="395" t="e">
        <v>#REF!</v>
      </c>
      <c r="AC506" s="396"/>
    </row>
    <row r="507" spans="1:29" ht="15.75" hidden="1" customHeight="1" x14ac:dyDescent="0.25">
      <c r="A507" s="386">
        <f>+SUBTOTAL(3,$C$6:C507)</f>
        <v>0</v>
      </c>
      <c r="B507" s="387" t="s">
        <v>1656</v>
      </c>
      <c r="C507" s="387" t="s">
        <v>1567</v>
      </c>
      <c r="D507" s="387" t="s">
        <v>1559</v>
      </c>
      <c r="E507" s="388" t="s">
        <v>206</v>
      </c>
      <c r="F507" s="387">
        <f t="shared" si="27"/>
        <v>1989</v>
      </c>
      <c r="G507" s="389">
        <v>32745</v>
      </c>
      <c r="H507" s="386" t="s">
        <v>645</v>
      </c>
      <c r="I507" s="390" t="s">
        <v>976</v>
      </c>
      <c r="J507" s="387" t="s">
        <v>237</v>
      </c>
      <c r="K507" s="387">
        <v>0</v>
      </c>
      <c r="L507" s="387" t="s">
        <v>906</v>
      </c>
      <c r="M507" s="387">
        <v>0</v>
      </c>
      <c r="N507" s="387"/>
      <c r="O507" s="387">
        <v>0</v>
      </c>
      <c r="P507" s="391"/>
      <c r="Q507" s="387"/>
      <c r="R507" s="393" t="s">
        <v>1049</v>
      </c>
      <c r="S507" s="386"/>
      <c r="T507" s="386"/>
      <c r="U507" s="386"/>
      <c r="V507" s="386"/>
      <c r="W507" s="392" t="s">
        <v>826</v>
      </c>
      <c r="X507" s="386"/>
      <c r="Y507" s="393"/>
      <c r="Z507" s="393"/>
      <c r="AA507" s="394">
        <f t="shared" ca="1" si="29"/>
        <v>26.416666666666668</v>
      </c>
      <c r="AB507" s="395" t="e">
        <v>#REF!</v>
      </c>
      <c r="AC507" s="396"/>
    </row>
    <row r="508" spans="1:29" ht="15.75" hidden="1" customHeight="1" x14ac:dyDescent="0.25">
      <c r="A508" s="386">
        <f>+SUBTOTAL(3,$C$6:C508)</f>
        <v>0</v>
      </c>
      <c r="B508" s="387" t="s">
        <v>1657</v>
      </c>
      <c r="C508" s="387" t="s">
        <v>1567</v>
      </c>
      <c r="D508" s="387" t="s">
        <v>1559</v>
      </c>
      <c r="E508" s="386" t="s">
        <v>207</v>
      </c>
      <c r="F508" s="387">
        <f t="shared" si="27"/>
        <v>1975</v>
      </c>
      <c r="G508" s="389">
        <v>27546</v>
      </c>
      <c r="H508" s="386" t="s">
        <v>645</v>
      </c>
      <c r="I508" s="390" t="s">
        <v>976</v>
      </c>
      <c r="J508" s="387" t="s">
        <v>621</v>
      </c>
      <c r="K508" s="387">
        <v>0</v>
      </c>
      <c r="L508" s="387" t="s">
        <v>744</v>
      </c>
      <c r="M508" s="387" t="s">
        <v>986</v>
      </c>
      <c r="N508" s="387"/>
      <c r="O508" s="387" t="s">
        <v>227</v>
      </c>
      <c r="P508" s="391"/>
      <c r="Q508" s="387"/>
      <c r="R508" s="386"/>
      <c r="S508" s="386"/>
      <c r="T508" s="386"/>
      <c r="U508" s="386"/>
      <c r="V508" s="386"/>
      <c r="W508" s="392" t="s">
        <v>655</v>
      </c>
      <c r="X508" s="386"/>
      <c r="Y508" s="393">
        <v>37509</v>
      </c>
      <c r="Z508" s="393">
        <v>37874</v>
      </c>
      <c r="AA508" s="394">
        <f t="shared" ca="1" si="29"/>
        <v>7.25</v>
      </c>
      <c r="AB508" s="395" t="e">
        <v>#REF!</v>
      </c>
      <c r="AC508" s="396"/>
    </row>
    <row r="509" spans="1:29" ht="15.75" hidden="1" customHeight="1" x14ac:dyDescent="0.25">
      <c r="A509" s="386">
        <f>+SUBTOTAL(3,$C$6:C509)</f>
        <v>0</v>
      </c>
      <c r="B509" s="387" t="s">
        <v>1658</v>
      </c>
      <c r="C509" s="387" t="s">
        <v>1567</v>
      </c>
      <c r="D509" s="387" t="s">
        <v>1559</v>
      </c>
      <c r="E509" s="386" t="s">
        <v>207</v>
      </c>
      <c r="F509" s="387">
        <f t="shared" si="27"/>
        <v>1988</v>
      </c>
      <c r="G509" s="389">
        <v>32441</v>
      </c>
      <c r="H509" s="386" t="s">
        <v>645</v>
      </c>
      <c r="I509" s="390" t="s">
        <v>976</v>
      </c>
      <c r="J509" s="387" t="s">
        <v>237</v>
      </c>
      <c r="K509" s="387">
        <v>0</v>
      </c>
      <c r="L509" s="387" t="s">
        <v>1029</v>
      </c>
      <c r="M509" s="387">
        <v>0</v>
      </c>
      <c r="N509" s="387"/>
      <c r="O509" s="387" t="s">
        <v>227</v>
      </c>
      <c r="P509" s="391"/>
      <c r="Q509" s="387"/>
      <c r="R509" s="386"/>
      <c r="S509" s="386"/>
      <c r="T509" s="386" t="s">
        <v>636</v>
      </c>
      <c r="U509" s="386"/>
      <c r="V509" s="386" t="s">
        <v>651</v>
      </c>
      <c r="W509" s="386">
        <v>0</v>
      </c>
      <c r="X509" s="386"/>
      <c r="Y509" s="393">
        <v>44031</v>
      </c>
      <c r="Z509" s="393">
        <v>0</v>
      </c>
      <c r="AA509" s="394">
        <f t="shared" ca="1" si="29"/>
        <v>20.583333333333332</v>
      </c>
      <c r="AB509" s="395" t="e">
        <v>#REF!</v>
      </c>
      <c r="AC509" s="396"/>
    </row>
    <row r="510" spans="1:29" ht="15.75" hidden="1" customHeight="1" x14ac:dyDescent="0.25">
      <c r="A510" s="386">
        <f>+SUBTOTAL(3,$C$6:C510)</f>
        <v>0</v>
      </c>
      <c r="B510" s="387" t="s">
        <v>1659</v>
      </c>
      <c r="C510" s="387" t="s">
        <v>1567</v>
      </c>
      <c r="D510" s="387" t="s">
        <v>1559</v>
      </c>
      <c r="E510" s="386" t="s">
        <v>207</v>
      </c>
      <c r="F510" s="387">
        <f t="shared" si="27"/>
        <v>1989</v>
      </c>
      <c r="G510" s="389">
        <v>32754</v>
      </c>
      <c r="H510" s="386" t="s">
        <v>645</v>
      </c>
      <c r="I510" s="390" t="s">
        <v>976</v>
      </c>
      <c r="J510" s="387" t="s">
        <v>621</v>
      </c>
      <c r="K510" s="387">
        <v>0</v>
      </c>
      <c r="L510" s="387" t="s">
        <v>986</v>
      </c>
      <c r="M510" s="387" t="s">
        <v>1660</v>
      </c>
      <c r="N510" s="403">
        <v>44669</v>
      </c>
      <c r="O510" s="387" t="s">
        <v>227</v>
      </c>
      <c r="P510" s="391"/>
      <c r="Q510" s="387"/>
      <c r="R510" s="386"/>
      <c r="S510" s="386"/>
      <c r="T510" s="386"/>
      <c r="U510" s="386"/>
      <c r="V510" s="386" t="s">
        <v>994</v>
      </c>
      <c r="W510" s="392" t="s">
        <v>648</v>
      </c>
      <c r="X510" s="386"/>
      <c r="Y510" s="393">
        <v>42990</v>
      </c>
      <c r="Z510" s="393">
        <v>43355</v>
      </c>
      <c r="AA510" s="394">
        <f t="shared" ca="1" si="29"/>
        <v>21.5</v>
      </c>
      <c r="AB510" s="395" t="e">
        <v>#REF!</v>
      </c>
      <c r="AC510" s="396"/>
    </row>
    <row r="511" spans="1:29" ht="15.75" hidden="1" customHeight="1" x14ac:dyDescent="0.25">
      <c r="A511" s="386">
        <f>+SUBTOTAL(3,$C$6:C511)</f>
        <v>0</v>
      </c>
      <c r="B511" s="387" t="s">
        <v>1661</v>
      </c>
      <c r="C511" s="387" t="s">
        <v>1662</v>
      </c>
      <c r="D511" s="390" t="s">
        <v>1663</v>
      </c>
      <c r="E511" s="388" t="s">
        <v>207</v>
      </c>
      <c r="F511" s="387">
        <f t="shared" si="27"/>
        <v>1982</v>
      </c>
      <c r="G511" s="389">
        <v>30011</v>
      </c>
      <c r="H511" s="386" t="s">
        <v>639</v>
      </c>
      <c r="I511" s="390" t="s">
        <v>749</v>
      </c>
      <c r="J511" s="387" t="s">
        <v>621</v>
      </c>
      <c r="K511" s="387">
        <v>0</v>
      </c>
      <c r="L511" s="387" t="s">
        <v>1053</v>
      </c>
      <c r="M511" s="387" t="s">
        <v>1053</v>
      </c>
      <c r="N511" s="387"/>
      <c r="O511" s="387" t="s">
        <v>227</v>
      </c>
      <c r="P511" s="391"/>
      <c r="Q511" s="387" t="s">
        <v>696</v>
      </c>
      <c r="R511" s="393" t="s">
        <v>1074</v>
      </c>
      <c r="S511" s="386" t="s">
        <v>111</v>
      </c>
      <c r="T511" s="386"/>
      <c r="U511" s="386"/>
      <c r="V511" s="386"/>
      <c r="W511" s="386" t="s">
        <v>636</v>
      </c>
      <c r="X511" s="386" t="s">
        <v>635</v>
      </c>
      <c r="Y511" s="393">
        <v>37904</v>
      </c>
      <c r="Z511" s="393">
        <v>38270</v>
      </c>
      <c r="AA511" s="394">
        <f t="shared" ca="1" si="29"/>
        <v>14</v>
      </c>
      <c r="AB511" s="395" t="e">
        <v>#REF!</v>
      </c>
      <c r="AC511" s="396"/>
    </row>
    <row r="512" spans="1:29" ht="15.75" hidden="1" customHeight="1" x14ac:dyDescent="0.25">
      <c r="A512" s="386">
        <f>+SUBTOTAL(3,$C$6:C512)</f>
        <v>0</v>
      </c>
      <c r="B512" s="387" t="s">
        <v>1664</v>
      </c>
      <c r="C512" s="387" t="s">
        <v>1662</v>
      </c>
      <c r="D512" s="387" t="s">
        <v>1663</v>
      </c>
      <c r="E512" s="388" t="s">
        <v>207</v>
      </c>
      <c r="F512" s="387">
        <f t="shared" si="27"/>
        <v>1982</v>
      </c>
      <c r="G512" s="389">
        <v>30197</v>
      </c>
      <c r="H512" s="386" t="s">
        <v>1665</v>
      </c>
      <c r="I512" s="390" t="s">
        <v>3004</v>
      </c>
      <c r="J512" s="387" t="s">
        <v>621</v>
      </c>
      <c r="K512" s="387">
        <v>0</v>
      </c>
      <c r="L512" s="387" t="s">
        <v>1053</v>
      </c>
      <c r="M512" s="387" t="s">
        <v>1053</v>
      </c>
      <c r="N512" s="387"/>
      <c r="O512" s="387" t="s">
        <v>227</v>
      </c>
      <c r="P512" s="391"/>
      <c r="Q512" s="387"/>
      <c r="R512" s="393" t="s">
        <v>702</v>
      </c>
      <c r="S512" s="386"/>
      <c r="T512" s="386"/>
      <c r="U512" s="386" t="s">
        <v>1666</v>
      </c>
      <c r="V512" s="386"/>
      <c r="W512" s="386">
        <v>0</v>
      </c>
      <c r="X512" s="386" t="s">
        <v>635</v>
      </c>
      <c r="Y512" s="393">
        <v>41505</v>
      </c>
      <c r="Z512" s="393">
        <v>41870</v>
      </c>
      <c r="AA512" s="394">
        <f t="shared" ca="1" si="29"/>
        <v>14.5</v>
      </c>
      <c r="AB512" s="395" t="e">
        <v>#REF!</v>
      </c>
      <c r="AC512" s="396"/>
    </row>
    <row r="513" spans="1:29" ht="15.75" hidden="1" customHeight="1" x14ac:dyDescent="0.25">
      <c r="A513" s="386">
        <f>+SUBTOTAL(3,$C$6:C513)</f>
        <v>0</v>
      </c>
      <c r="B513" s="387" t="s">
        <v>1667</v>
      </c>
      <c r="C513" s="387" t="s">
        <v>1662</v>
      </c>
      <c r="D513" s="387" t="s">
        <v>1663</v>
      </c>
      <c r="E513" s="388" t="s">
        <v>207</v>
      </c>
      <c r="F513" s="387">
        <f t="shared" si="27"/>
        <v>1977</v>
      </c>
      <c r="G513" s="389">
        <v>28447</v>
      </c>
      <c r="H513" s="386" t="s">
        <v>1665</v>
      </c>
      <c r="I513" s="390" t="s">
        <v>3004</v>
      </c>
      <c r="J513" s="387" t="s">
        <v>621</v>
      </c>
      <c r="K513" s="387">
        <v>0</v>
      </c>
      <c r="L513" s="387" t="s">
        <v>1053</v>
      </c>
      <c r="M513" s="387">
        <v>0</v>
      </c>
      <c r="N513" s="387"/>
      <c r="O513" s="387" t="s">
        <v>227</v>
      </c>
      <c r="P513" s="391"/>
      <c r="Q513" s="387"/>
      <c r="R513" s="393" t="s">
        <v>702</v>
      </c>
      <c r="S513" s="386" t="s">
        <v>111</v>
      </c>
      <c r="T513" s="386"/>
      <c r="U513" s="386" t="s">
        <v>1666</v>
      </c>
      <c r="V513" s="386"/>
      <c r="W513" s="386">
        <v>0</v>
      </c>
      <c r="X513" s="386" t="s">
        <v>635</v>
      </c>
      <c r="Y513" s="393">
        <v>37568</v>
      </c>
      <c r="Z513" s="393">
        <v>37933</v>
      </c>
      <c r="AA513" s="394">
        <f t="shared" ca="1" si="29"/>
        <v>9.6666666666666661</v>
      </c>
      <c r="AB513" s="395" t="e">
        <v>#REF!</v>
      </c>
      <c r="AC513" s="396"/>
    </row>
    <row r="514" spans="1:29" ht="15.75" hidden="1" customHeight="1" x14ac:dyDescent="0.25">
      <c r="A514" s="386">
        <f>+SUBTOTAL(3,$C$6:C514)</f>
        <v>0</v>
      </c>
      <c r="B514" s="387" t="s">
        <v>1668</v>
      </c>
      <c r="C514" s="387" t="s">
        <v>1662</v>
      </c>
      <c r="D514" s="387" t="s">
        <v>1669</v>
      </c>
      <c r="E514" s="386" t="s">
        <v>207</v>
      </c>
      <c r="F514" s="387">
        <f t="shared" ref="F514:F577" si="30">YEAR(G514)</f>
        <v>1990</v>
      </c>
      <c r="G514" s="389">
        <v>32939</v>
      </c>
      <c r="H514" s="386" t="s">
        <v>1665</v>
      </c>
      <c r="I514" s="390" t="s">
        <v>3004</v>
      </c>
      <c r="J514" s="387" t="s">
        <v>237</v>
      </c>
      <c r="K514" s="387">
        <v>0</v>
      </c>
      <c r="L514" s="387" t="s">
        <v>1053</v>
      </c>
      <c r="M514" s="387">
        <v>0</v>
      </c>
      <c r="N514" s="387"/>
      <c r="O514" s="387" t="s">
        <v>227</v>
      </c>
      <c r="P514" s="391"/>
      <c r="Q514" s="387"/>
      <c r="R514" s="393" t="s">
        <v>702</v>
      </c>
      <c r="S514" s="386" t="s">
        <v>111</v>
      </c>
      <c r="T514" s="386"/>
      <c r="U514" s="386" t="s">
        <v>1666</v>
      </c>
      <c r="V514" s="386"/>
      <c r="W514" s="386">
        <v>0</v>
      </c>
      <c r="X514" s="386"/>
      <c r="Y514" s="393">
        <v>41061</v>
      </c>
      <c r="Z514" s="393">
        <v>41426</v>
      </c>
      <c r="AA514" s="394">
        <f t="shared" ca="1" si="29"/>
        <v>22</v>
      </c>
      <c r="AB514" s="395" t="e">
        <v>#REF!</v>
      </c>
      <c r="AC514" s="396"/>
    </row>
    <row r="515" spans="1:29" ht="15.75" hidden="1" customHeight="1" x14ac:dyDescent="0.25">
      <c r="A515" s="386">
        <f>+SUBTOTAL(3,$C$6:C515)</f>
        <v>0</v>
      </c>
      <c r="B515" s="387" t="s">
        <v>1670</v>
      </c>
      <c r="C515" s="387" t="s">
        <v>1662</v>
      </c>
      <c r="D515" s="387" t="s">
        <v>1669</v>
      </c>
      <c r="E515" s="386" t="s">
        <v>207</v>
      </c>
      <c r="F515" s="387">
        <f t="shared" si="30"/>
        <v>1990</v>
      </c>
      <c r="G515" s="389">
        <v>32932</v>
      </c>
      <c r="H515" s="386" t="s">
        <v>1665</v>
      </c>
      <c r="I515" s="390" t="s">
        <v>3004</v>
      </c>
      <c r="J515" s="387" t="s">
        <v>237</v>
      </c>
      <c r="K515" s="387">
        <v>0</v>
      </c>
      <c r="L515" s="387" t="s">
        <v>1053</v>
      </c>
      <c r="M515" s="387">
        <v>0</v>
      </c>
      <c r="N515" s="387"/>
      <c r="O515" s="387" t="s">
        <v>227</v>
      </c>
      <c r="P515" s="391"/>
      <c r="Q515" s="387"/>
      <c r="R515" s="393" t="s">
        <v>702</v>
      </c>
      <c r="S515" s="386"/>
      <c r="T515" s="386"/>
      <c r="U515" s="386" t="s">
        <v>1666</v>
      </c>
      <c r="V515" s="386"/>
      <c r="W515" s="386">
        <v>0</v>
      </c>
      <c r="X515" s="386"/>
      <c r="Y515" s="393">
        <v>41061</v>
      </c>
      <c r="Z515" s="393">
        <v>41426</v>
      </c>
      <c r="AA515" s="394">
        <f t="shared" ca="1" si="29"/>
        <v>21.916666666666668</v>
      </c>
      <c r="AB515" s="395" t="e">
        <v>#REF!</v>
      </c>
      <c r="AC515" s="396"/>
    </row>
    <row r="516" spans="1:29" ht="15.75" hidden="1" customHeight="1" x14ac:dyDescent="0.25">
      <c r="A516" s="386">
        <f>+SUBTOTAL(3,$C$6:C516)</f>
        <v>0</v>
      </c>
      <c r="B516" s="387" t="s">
        <v>1671</v>
      </c>
      <c r="C516" s="387" t="s">
        <v>1662</v>
      </c>
      <c r="D516" s="387" t="s">
        <v>1669</v>
      </c>
      <c r="E516" s="386" t="s">
        <v>207</v>
      </c>
      <c r="F516" s="387">
        <f t="shared" si="30"/>
        <v>1996</v>
      </c>
      <c r="G516" s="389">
        <v>35112</v>
      </c>
      <c r="H516" s="386" t="s">
        <v>1672</v>
      </c>
      <c r="I516" s="390" t="s">
        <v>3005</v>
      </c>
      <c r="J516" s="387" t="s">
        <v>237</v>
      </c>
      <c r="K516" s="387"/>
      <c r="L516" s="387" t="s">
        <v>1053</v>
      </c>
      <c r="M516" s="387">
        <v>0</v>
      </c>
      <c r="N516" s="387"/>
      <c r="O516" s="387">
        <v>0</v>
      </c>
      <c r="P516" s="391"/>
      <c r="Q516" s="387"/>
      <c r="R516" s="393" t="s">
        <v>669</v>
      </c>
      <c r="S516" s="386"/>
      <c r="T516" s="386"/>
      <c r="U516" s="386" t="s">
        <v>1673</v>
      </c>
      <c r="V516" s="386"/>
      <c r="W516" s="386"/>
      <c r="X516" s="386"/>
      <c r="Y516" s="393"/>
      <c r="Z516" s="393"/>
      <c r="AA516" s="394">
        <f t="shared" ca="1" si="29"/>
        <v>27.916666666666668</v>
      </c>
      <c r="AB516" s="395" t="e">
        <v>#REF!</v>
      </c>
      <c r="AC516" s="396"/>
    </row>
    <row r="517" spans="1:29" ht="15.75" hidden="1" customHeight="1" x14ac:dyDescent="0.25">
      <c r="A517" s="386">
        <f>+SUBTOTAL(3,$C$6:C517)</f>
        <v>0</v>
      </c>
      <c r="B517" s="387" t="s">
        <v>1674</v>
      </c>
      <c r="C517" s="387" t="s">
        <v>1662</v>
      </c>
      <c r="D517" s="387" t="s">
        <v>1669</v>
      </c>
      <c r="E517" s="386" t="s">
        <v>207</v>
      </c>
      <c r="F517" s="387">
        <f t="shared" si="30"/>
        <v>1988</v>
      </c>
      <c r="G517" s="389">
        <v>32448</v>
      </c>
      <c r="H517" s="386" t="s">
        <v>1665</v>
      </c>
      <c r="I517" s="390" t="s">
        <v>3004</v>
      </c>
      <c r="J517" s="387" t="s">
        <v>237</v>
      </c>
      <c r="K517" s="387">
        <v>0</v>
      </c>
      <c r="L517" s="387" t="s">
        <v>1053</v>
      </c>
      <c r="M517" s="387">
        <v>0</v>
      </c>
      <c r="N517" s="387"/>
      <c r="O517" s="387" t="s">
        <v>227</v>
      </c>
      <c r="P517" s="391"/>
      <c r="Q517" s="387"/>
      <c r="R517" s="393" t="s">
        <v>702</v>
      </c>
      <c r="S517" s="386" t="s">
        <v>111</v>
      </c>
      <c r="T517" s="386"/>
      <c r="U517" s="386" t="s">
        <v>1666</v>
      </c>
      <c r="V517" s="386"/>
      <c r="W517" s="386">
        <v>0</v>
      </c>
      <c r="X517" s="386"/>
      <c r="Y517" s="393">
        <v>44151</v>
      </c>
      <c r="Z517" s="393">
        <v>44516</v>
      </c>
      <c r="AA517" s="394">
        <f t="shared" ca="1" si="29"/>
        <v>20.666666666666668</v>
      </c>
      <c r="AB517" s="395" t="e">
        <v>#REF!</v>
      </c>
      <c r="AC517" s="396"/>
    </row>
    <row r="518" spans="1:29" ht="15.75" hidden="1" customHeight="1" x14ac:dyDescent="0.25">
      <c r="A518" s="386">
        <f>+SUBTOTAL(3,$C$6:C518)</f>
        <v>0</v>
      </c>
      <c r="B518" s="387" t="s">
        <v>1675</v>
      </c>
      <c r="C518" s="387" t="s">
        <v>1662</v>
      </c>
      <c r="D518" s="387" t="s">
        <v>1669</v>
      </c>
      <c r="E518" s="388" t="s">
        <v>207</v>
      </c>
      <c r="F518" s="387">
        <f t="shared" si="30"/>
        <v>1987</v>
      </c>
      <c r="G518" s="389">
        <v>32055</v>
      </c>
      <c r="H518" s="386" t="s">
        <v>1676</v>
      </c>
      <c r="I518" s="390" t="s">
        <v>3006</v>
      </c>
      <c r="J518" s="387" t="s">
        <v>237</v>
      </c>
      <c r="K518" s="387">
        <v>0</v>
      </c>
      <c r="L518" s="387" t="s">
        <v>1053</v>
      </c>
      <c r="M518" s="387">
        <v>0</v>
      </c>
      <c r="N518" s="387"/>
      <c r="O518" s="387">
        <v>0</v>
      </c>
      <c r="P518" s="391"/>
      <c r="Q518" s="387"/>
      <c r="R518" s="393" t="s">
        <v>702</v>
      </c>
      <c r="S518" s="386"/>
      <c r="T518" s="386"/>
      <c r="U518" s="386" t="s">
        <v>1673</v>
      </c>
      <c r="V518" s="386"/>
      <c r="W518" s="392" t="s">
        <v>826</v>
      </c>
      <c r="X518" s="386"/>
      <c r="Y518" s="393"/>
      <c r="Z518" s="393"/>
      <c r="AA518" s="394">
        <f t="shared" ca="1" si="29"/>
        <v>19.583333333333332</v>
      </c>
      <c r="AB518" s="395" t="e">
        <v>#REF!</v>
      </c>
      <c r="AC518" s="396"/>
    </row>
    <row r="519" spans="1:29" ht="15.75" hidden="1" customHeight="1" x14ac:dyDescent="0.25">
      <c r="A519" s="386">
        <f>+SUBTOTAL(3,$C$6:C519)</f>
        <v>0</v>
      </c>
      <c r="B519" s="387" t="s">
        <v>1677</v>
      </c>
      <c r="C519" s="387" t="s">
        <v>1662</v>
      </c>
      <c r="D519" s="387" t="s">
        <v>1669</v>
      </c>
      <c r="E519" s="388" t="s">
        <v>207</v>
      </c>
      <c r="F519" s="387">
        <f t="shared" si="30"/>
        <v>1993</v>
      </c>
      <c r="G519" s="389">
        <v>34057</v>
      </c>
      <c r="H519" s="386" t="s">
        <v>1665</v>
      </c>
      <c r="I519" s="390" t="s">
        <v>3004</v>
      </c>
      <c r="J519" s="387" t="s">
        <v>237</v>
      </c>
      <c r="K519" s="387">
        <v>0</v>
      </c>
      <c r="L519" s="387" t="s">
        <v>1678</v>
      </c>
      <c r="M519" s="387">
        <v>0</v>
      </c>
      <c r="N519" s="387"/>
      <c r="O519" s="387">
        <v>0</v>
      </c>
      <c r="P519" s="391"/>
      <c r="Q519" s="387"/>
      <c r="R519" s="386" t="s">
        <v>702</v>
      </c>
      <c r="S519" s="386" t="s">
        <v>746</v>
      </c>
      <c r="T519" s="386"/>
      <c r="U519" s="386" t="s">
        <v>1666</v>
      </c>
      <c r="V519" s="386"/>
      <c r="W519" s="386">
        <v>0</v>
      </c>
      <c r="X519" s="386"/>
      <c r="Y519" s="393"/>
      <c r="Z519" s="393"/>
      <c r="AA519" s="394">
        <f t="shared" ca="1" si="29"/>
        <v>25</v>
      </c>
      <c r="AB519" s="395" t="e">
        <v>#REF!</v>
      </c>
      <c r="AC519" s="396"/>
    </row>
    <row r="520" spans="1:29" ht="15.75" hidden="1" customHeight="1" x14ac:dyDescent="0.25">
      <c r="A520" s="386">
        <f>+SUBTOTAL(3,$C$6:C520)</f>
        <v>0</v>
      </c>
      <c r="B520" s="387" t="s">
        <v>1679</v>
      </c>
      <c r="C520" s="387" t="s">
        <v>1662</v>
      </c>
      <c r="D520" s="387" t="s">
        <v>1669</v>
      </c>
      <c r="E520" s="386" t="s">
        <v>207</v>
      </c>
      <c r="F520" s="387">
        <f t="shared" si="30"/>
        <v>1994</v>
      </c>
      <c r="G520" s="389">
        <v>34473</v>
      </c>
      <c r="H520" s="386" t="s">
        <v>1672</v>
      </c>
      <c r="I520" s="390" t="s">
        <v>3005</v>
      </c>
      <c r="J520" s="387" t="s">
        <v>237</v>
      </c>
      <c r="K520" s="387">
        <v>0</v>
      </c>
      <c r="L520" s="387" t="s">
        <v>1678</v>
      </c>
      <c r="M520" s="387">
        <v>0</v>
      </c>
      <c r="N520" s="387"/>
      <c r="O520" s="387">
        <v>0</v>
      </c>
      <c r="P520" s="391"/>
      <c r="Q520" s="387"/>
      <c r="R520" s="393" t="s">
        <v>669</v>
      </c>
      <c r="S520" s="386" t="s">
        <v>746</v>
      </c>
      <c r="T520" s="386"/>
      <c r="U520" s="386" t="s">
        <v>1673</v>
      </c>
      <c r="V520" s="386"/>
      <c r="W520" s="386">
        <v>0</v>
      </c>
      <c r="X520" s="386"/>
      <c r="Y520" s="393"/>
      <c r="Z520" s="393"/>
      <c r="AA520" s="394">
        <f t="shared" ca="1" si="29"/>
        <v>26.166666666666668</v>
      </c>
      <c r="AB520" s="395" t="e">
        <v>#REF!</v>
      </c>
      <c r="AC520" s="396"/>
    </row>
    <row r="521" spans="1:29" ht="15.75" hidden="1" customHeight="1" x14ac:dyDescent="0.25">
      <c r="A521" s="386">
        <f>+SUBTOTAL(3,$C$6:C521)</f>
        <v>0</v>
      </c>
      <c r="B521" s="387" t="s">
        <v>1680</v>
      </c>
      <c r="C521" s="387" t="s">
        <v>1662</v>
      </c>
      <c r="D521" s="387" t="s">
        <v>1669</v>
      </c>
      <c r="E521" s="386" t="s">
        <v>207</v>
      </c>
      <c r="F521" s="387">
        <f t="shared" si="30"/>
        <v>1992</v>
      </c>
      <c r="G521" s="389">
        <v>33942</v>
      </c>
      <c r="H521" s="386" t="s">
        <v>1665</v>
      </c>
      <c r="I521" s="390" t="s">
        <v>3004</v>
      </c>
      <c r="J521" s="387" t="s">
        <v>237</v>
      </c>
      <c r="K521" s="387">
        <v>0</v>
      </c>
      <c r="L521" s="387" t="s">
        <v>1678</v>
      </c>
      <c r="M521" s="387">
        <v>0</v>
      </c>
      <c r="N521" s="387"/>
      <c r="O521" s="387">
        <v>0</v>
      </c>
      <c r="P521" s="391"/>
      <c r="Q521" s="387"/>
      <c r="R521" s="386" t="s">
        <v>702</v>
      </c>
      <c r="S521" s="386" t="s">
        <v>746</v>
      </c>
      <c r="T521" s="386"/>
      <c r="U521" s="386" t="s">
        <v>1666</v>
      </c>
      <c r="V521" s="386"/>
      <c r="W521" s="386">
        <v>0</v>
      </c>
      <c r="X521" s="386"/>
      <c r="Y521" s="393"/>
      <c r="Z521" s="393"/>
      <c r="AA521" s="394">
        <f t="shared" ca="1" si="29"/>
        <v>24.75</v>
      </c>
      <c r="AB521" s="395" t="e">
        <v>#REF!</v>
      </c>
      <c r="AC521" s="396"/>
    </row>
    <row r="522" spans="1:29" ht="15.75" hidden="1" customHeight="1" x14ac:dyDescent="0.25">
      <c r="A522" s="386">
        <f>+SUBTOTAL(3,$C$6:C522)</f>
        <v>0</v>
      </c>
      <c r="B522" s="387" t="s">
        <v>1681</v>
      </c>
      <c r="C522" s="387" t="s">
        <v>1662</v>
      </c>
      <c r="D522" s="387" t="s">
        <v>1669</v>
      </c>
      <c r="E522" s="388" t="s">
        <v>207</v>
      </c>
      <c r="F522" s="387">
        <f t="shared" si="30"/>
        <v>1982</v>
      </c>
      <c r="G522" s="389">
        <v>30210</v>
      </c>
      <c r="H522" s="386" t="s">
        <v>1676</v>
      </c>
      <c r="I522" s="390" t="s">
        <v>3006</v>
      </c>
      <c r="J522" s="387" t="s">
        <v>237</v>
      </c>
      <c r="K522" s="387">
        <v>0</v>
      </c>
      <c r="L522" s="387" t="s">
        <v>1053</v>
      </c>
      <c r="M522" s="387">
        <v>0</v>
      </c>
      <c r="N522" s="387"/>
      <c r="O522" s="387" t="s">
        <v>227</v>
      </c>
      <c r="P522" s="391"/>
      <c r="Q522" s="387"/>
      <c r="R522" s="393" t="s">
        <v>702</v>
      </c>
      <c r="S522" s="386" t="s">
        <v>111</v>
      </c>
      <c r="T522" s="386"/>
      <c r="U522" s="386" t="s">
        <v>1673</v>
      </c>
      <c r="V522" s="386"/>
      <c r="W522" s="392" t="s">
        <v>826</v>
      </c>
      <c r="X522" s="386"/>
      <c r="Y522" s="393">
        <v>43218</v>
      </c>
      <c r="Z522" s="393">
        <v>43583</v>
      </c>
      <c r="AA522" s="394">
        <f t="shared" ca="1" si="29"/>
        <v>14.5</v>
      </c>
      <c r="AB522" s="395" t="e">
        <v>#REF!</v>
      </c>
      <c r="AC522" s="396"/>
    </row>
    <row r="523" spans="1:29" ht="15.75" hidden="1" customHeight="1" x14ac:dyDescent="0.25">
      <c r="A523" s="386">
        <f>+SUBTOTAL(3,$C$6:C523)</f>
        <v>0</v>
      </c>
      <c r="B523" s="387" t="s">
        <v>1682</v>
      </c>
      <c r="C523" s="387" t="s">
        <v>1662</v>
      </c>
      <c r="D523" s="387" t="s">
        <v>1669</v>
      </c>
      <c r="E523" s="386" t="s">
        <v>207</v>
      </c>
      <c r="F523" s="387">
        <f t="shared" si="30"/>
        <v>1995</v>
      </c>
      <c r="G523" s="389">
        <v>34752</v>
      </c>
      <c r="H523" s="386" t="s">
        <v>1672</v>
      </c>
      <c r="I523" s="390" t="s">
        <v>3005</v>
      </c>
      <c r="J523" s="387" t="s">
        <v>237</v>
      </c>
      <c r="K523" s="387"/>
      <c r="L523" s="387" t="s">
        <v>1053</v>
      </c>
      <c r="M523" s="387">
        <v>0</v>
      </c>
      <c r="N523" s="387"/>
      <c r="O523" s="387">
        <v>0</v>
      </c>
      <c r="P523" s="391"/>
      <c r="Q523" s="387"/>
      <c r="R523" s="393" t="s">
        <v>669</v>
      </c>
      <c r="S523" s="386" t="s">
        <v>746</v>
      </c>
      <c r="T523" s="386"/>
      <c r="U523" s="386" t="s">
        <v>1673</v>
      </c>
      <c r="V523" s="386"/>
      <c r="W523" s="386"/>
      <c r="X523" s="386"/>
      <c r="Y523" s="386"/>
      <c r="Z523" s="386"/>
      <c r="AA523" s="394">
        <f t="shared" ca="1" si="29"/>
        <v>26.916666666666668</v>
      </c>
      <c r="AB523" s="395" t="e">
        <v>#REF!</v>
      </c>
      <c r="AC523" s="396"/>
    </row>
    <row r="524" spans="1:29" ht="15.75" hidden="1" customHeight="1" x14ac:dyDescent="0.25">
      <c r="A524" s="386">
        <f>+SUBTOTAL(3,$C$6:C524)</f>
        <v>0</v>
      </c>
      <c r="B524" s="387" t="s">
        <v>1683</v>
      </c>
      <c r="C524" s="387" t="s">
        <v>1662</v>
      </c>
      <c r="D524" s="387" t="s">
        <v>1669</v>
      </c>
      <c r="E524" s="388" t="s">
        <v>207</v>
      </c>
      <c r="F524" s="387">
        <f t="shared" si="30"/>
        <v>1994</v>
      </c>
      <c r="G524" s="389">
        <v>34619</v>
      </c>
      <c r="H524" s="386" t="s">
        <v>1676</v>
      </c>
      <c r="I524" s="390" t="s">
        <v>3006</v>
      </c>
      <c r="J524" s="387" t="s">
        <v>237</v>
      </c>
      <c r="K524" s="387">
        <v>0</v>
      </c>
      <c r="L524" s="387" t="s">
        <v>1678</v>
      </c>
      <c r="M524" s="387">
        <v>0</v>
      </c>
      <c r="N524" s="387"/>
      <c r="O524" s="387">
        <v>0</v>
      </c>
      <c r="P524" s="391"/>
      <c r="Q524" s="387"/>
      <c r="R524" s="393" t="s">
        <v>669</v>
      </c>
      <c r="S524" s="386" t="s">
        <v>746</v>
      </c>
      <c r="T524" s="386"/>
      <c r="U524" s="386" t="s">
        <v>1673</v>
      </c>
      <c r="V524" s="386"/>
      <c r="W524" s="392" t="s">
        <v>826</v>
      </c>
      <c r="X524" s="386"/>
      <c r="Y524" s="393"/>
      <c r="Z524" s="393"/>
      <c r="AA524" s="394">
        <f t="shared" ca="1" si="29"/>
        <v>26.583333333333332</v>
      </c>
      <c r="AB524" s="395" t="e">
        <v>#REF!</v>
      </c>
      <c r="AC524" s="396"/>
    </row>
    <row r="525" spans="1:29" ht="15.75" hidden="1" customHeight="1" x14ac:dyDescent="0.25">
      <c r="A525" s="386">
        <f>+SUBTOTAL(3,$C$6:C525)</f>
        <v>0</v>
      </c>
      <c r="B525" s="387" t="s">
        <v>1684</v>
      </c>
      <c r="C525" s="387" t="s">
        <v>1662</v>
      </c>
      <c r="D525" s="387" t="s">
        <v>1669</v>
      </c>
      <c r="E525" s="386" t="s">
        <v>207</v>
      </c>
      <c r="F525" s="387">
        <f t="shared" si="30"/>
        <v>1993</v>
      </c>
      <c r="G525" s="389">
        <v>34160</v>
      </c>
      <c r="H525" s="386" t="s">
        <v>1672</v>
      </c>
      <c r="I525" s="390" t="s">
        <v>3005</v>
      </c>
      <c r="J525" s="387" t="s">
        <v>237</v>
      </c>
      <c r="K525" s="387"/>
      <c r="L525" s="387" t="s">
        <v>1053</v>
      </c>
      <c r="M525" s="387">
        <v>0</v>
      </c>
      <c r="N525" s="387"/>
      <c r="O525" s="387">
        <v>0</v>
      </c>
      <c r="P525" s="391"/>
      <c r="Q525" s="387"/>
      <c r="R525" s="393" t="s">
        <v>669</v>
      </c>
      <c r="S525" s="386" t="s">
        <v>746</v>
      </c>
      <c r="T525" s="386">
        <v>0</v>
      </c>
      <c r="U525" s="386" t="s">
        <v>1673</v>
      </c>
      <c r="V525" s="386"/>
      <c r="W525" s="386" t="s">
        <v>660</v>
      </c>
      <c r="X525" s="386"/>
      <c r="Y525" s="393"/>
      <c r="Z525" s="393"/>
      <c r="AA525" s="394">
        <f t="shared" ca="1" si="29"/>
        <v>25.333333333333332</v>
      </c>
      <c r="AB525" s="395" t="e">
        <v>#REF!</v>
      </c>
      <c r="AC525" s="396"/>
    </row>
    <row r="526" spans="1:29" ht="15.75" hidden="1" customHeight="1" x14ac:dyDescent="0.25">
      <c r="A526" s="386">
        <f>+SUBTOTAL(3,$C$6:C526)</f>
        <v>0</v>
      </c>
      <c r="B526" s="387" t="s">
        <v>1685</v>
      </c>
      <c r="C526" s="387" t="s">
        <v>1662</v>
      </c>
      <c r="D526" s="387" t="s">
        <v>1669</v>
      </c>
      <c r="E526" s="386" t="s">
        <v>207</v>
      </c>
      <c r="F526" s="387">
        <f t="shared" si="30"/>
        <v>1988</v>
      </c>
      <c r="G526" s="389">
        <v>32480</v>
      </c>
      <c r="H526" s="386" t="s">
        <v>1665</v>
      </c>
      <c r="I526" s="390" t="s">
        <v>3004</v>
      </c>
      <c r="J526" s="387" t="s">
        <v>237</v>
      </c>
      <c r="K526" s="387">
        <v>0</v>
      </c>
      <c r="L526" s="387" t="s">
        <v>1053</v>
      </c>
      <c r="M526" s="387">
        <v>0</v>
      </c>
      <c r="N526" s="387"/>
      <c r="O526" s="387" t="s">
        <v>227</v>
      </c>
      <c r="P526" s="391"/>
      <c r="Q526" s="387"/>
      <c r="R526" s="393" t="s">
        <v>702</v>
      </c>
      <c r="S526" s="386"/>
      <c r="T526" s="386"/>
      <c r="U526" s="386" t="s">
        <v>1666</v>
      </c>
      <c r="V526" s="386"/>
      <c r="W526" s="386">
        <v>0</v>
      </c>
      <c r="X526" s="386" t="s">
        <v>710</v>
      </c>
      <c r="Y526" s="393">
        <v>40369</v>
      </c>
      <c r="Z526" s="393">
        <v>40734</v>
      </c>
      <c r="AA526" s="394">
        <f t="shared" ca="1" si="29"/>
        <v>20.75</v>
      </c>
      <c r="AB526" s="395" t="e">
        <v>#REF!</v>
      </c>
      <c r="AC526" s="396"/>
    </row>
    <row r="527" spans="1:29" ht="15.75" hidden="1" customHeight="1" x14ac:dyDescent="0.25">
      <c r="A527" s="386">
        <f>+SUBTOTAL(3,$C$6:C527)</f>
        <v>0</v>
      </c>
      <c r="B527" s="387" t="s">
        <v>1686</v>
      </c>
      <c r="C527" s="387" t="s">
        <v>1662</v>
      </c>
      <c r="D527" s="387" t="s">
        <v>1669</v>
      </c>
      <c r="E527" s="388" t="s">
        <v>207</v>
      </c>
      <c r="F527" s="387">
        <f t="shared" si="30"/>
        <v>1982</v>
      </c>
      <c r="G527" s="389">
        <v>30302</v>
      </c>
      <c r="H527" s="386" t="s">
        <v>1665</v>
      </c>
      <c r="I527" s="390" t="s">
        <v>3004</v>
      </c>
      <c r="J527" s="387" t="s">
        <v>237</v>
      </c>
      <c r="K527" s="387">
        <v>0</v>
      </c>
      <c r="L527" s="387" t="s">
        <v>1687</v>
      </c>
      <c r="M527" s="387">
        <v>0</v>
      </c>
      <c r="N527" s="387"/>
      <c r="O527" s="387" t="s">
        <v>227</v>
      </c>
      <c r="P527" s="391"/>
      <c r="Q527" s="387"/>
      <c r="R527" s="393" t="s">
        <v>702</v>
      </c>
      <c r="S527" s="386"/>
      <c r="T527" s="386"/>
      <c r="U527" s="386" t="s">
        <v>1666</v>
      </c>
      <c r="V527" s="386"/>
      <c r="W527" s="392" t="s">
        <v>655</v>
      </c>
      <c r="X527" s="386" t="s">
        <v>710</v>
      </c>
      <c r="Y527" s="393">
        <v>38057</v>
      </c>
      <c r="Z527" s="393">
        <v>38422</v>
      </c>
      <c r="AA527" s="394">
        <f t="shared" ca="1" si="29"/>
        <v>14.75</v>
      </c>
      <c r="AB527" s="395" t="e">
        <v>#REF!</v>
      </c>
      <c r="AC527" s="396"/>
    </row>
    <row r="528" spans="1:29" ht="15.75" hidden="1" customHeight="1" x14ac:dyDescent="0.25">
      <c r="A528" s="386">
        <f>+SUBTOTAL(3,$C$6:C528)</f>
        <v>0</v>
      </c>
      <c r="B528" s="387" t="s">
        <v>1688</v>
      </c>
      <c r="C528" s="387" t="s">
        <v>1662</v>
      </c>
      <c r="D528" s="387" t="s">
        <v>1689</v>
      </c>
      <c r="E528" s="386" t="s">
        <v>207</v>
      </c>
      <c r="F528" s="387">
        <f t="shared" si="30"/>
        <v>1992</v>
      </c>
      <c r="G528" s="389">
        <v>33748</v>
      </c>
      <c r="H528" s="386" t="s">
        <v>1676</v>
      </c>
      <c r="I528" s="390" t="s">
        <v>3006</v>
      </c>
      <c r="J528" s="387" t="s">
        <v>237</v>
      </c>
      <c r="K528" s="387">
        <v>0</v>
      </c>
      <c r="L528" s="387" t="s">
        <v>1678</v>
      </c>
      <c r="M528" s="387">
        <v>0</v>
      </c>
      <c r="N528" s="387"/>
      <c r="O528" s="387">
        <v>0</v>
      </c>
      <c r="P528" s="391"/>
      <c r="Q528" s="387"/>
      <c r="R528" s="393" t="s">
        <v>1049</v>
      </c>
      <c r="S528" s="386" t="s">
        <v>746</v>
      </c>
      <c r="T528" s="386" t="s">
        <v>636</v>
      </c>
      <c r="U528" s="386" t="s">
        <v>1673</v>
      </c>
      <c r="V528" s="386"/>
      <c r="W528" s="386" t="s">
        <v>943</v>
      </c>
      <c r="X528" s="386"/>
      <c r="Y528" s="393"/>
      <c r="Z528" s="393"/>
      <c r="AA528" s="394">
        <f t="shared" ca="1" si="29"/>
        <v>24.166666666666668</v>
      </c>
      <c r="AB528" s="395" t="e">
        <v>#REF!</v>
      </c>
      <c r="AC528" s="396"/>
    </row>
    <row r="529" spans="1:29" ht="15.75" hidden="1" customHeight="1" x14ac:dyDescent="0.25">
      <c r="A529" s="386">
        <f>+SUBTOTAL(3,$C$6:C529)</f>
        <v>0</v>
      </c>
      <c r="B529" s="387" t="s">
        <v>1690</v>
      </c>
      <c r="C529" s="387" t="s">
        <v>1662</v>
      </c>
      <c r="D529" s="387" t="s">
        <v>1689</v>
      </c>
      <c r="E529" s="388" t="s">
        <v>207</v>
      </c>
      <c r="F529" s="387">
        <f t="shared" si="30"/>
        <v>1990</v>
      </c>
      <c r="G529" s="389">
        <v>32968</v>
      </c>
      <c r="H529" s="386" t="s">
        <v>1665</v>
      </c>
      <c r="I529" s="390" t="s">
        <v>3004</v>
      </c>
      <c r="J529" s="387" t="s">
        <v>237</v>
      </c>
      <c r="K529" s="387"/>
      <c r="L529" s="387" t="s">
        <v>1687</v>
      </c>
      <c r="M529" s="387">
        <v>0</v>
      </c>
      <c r="N529" s="387"/>
      <c r="O529" s="387">
        <v>0</v>
      </c>
      <c r="P529" s="391"/>
      <c r="Q529" s="387"/>
      <c r="R529" s="386" t="s">
        <v>702</v>
      </c>
      <c r="S529" s="386" t="s">
        <v>746</v>
      </c>
      <c r="T529" s="386"/>
      <c r="U529" s="386" t="s">
        <v>1666</v>
      </c>
      <c r="V529" s="386"/>
      <c r="W529" s="386">
        <v>0</v>
      </c>
      <c r="X529" s="386"/>
      <c r="Y529" s="393"/>
      <c r="Z529" s="393"/>
      <c r="AA529" s="394">
        <f t="shared" ca="1" si="29"/>
        <v>22.083333333333332</v>
      </c>
      <c r="AB529" s="395" t="e">
        <v>#REF!</v>
      </c>
      <c r="AC529" s="396"/>
    </row>
    <row r="530" spans="1:29" ht="15.75" hidden="1" customHeight="1" x14ac:dyDescent="0.25">
      <c r="A530" s="386">
        <f>+SUBTOTAL(3,$C$6:C530)</f>
        <v>0</v>
      </c>
      <c r="B530" s="387" t="s">
        <v>1691</v>
      </c>
      <c r="C530" s="387" t="s">
        <v>1662</v>
      </c>
      <c r="D530" s="387" t="s">
        <v>1689</v>
      </c>
      <c r="E530" s="388" t="s">
        <v>207</v>
      </c>
      <c r="F530" s="387">
        <f t="shared" si="30"/>
        <v>1997</v>
      </c>
      <c r="G530" s="389">
        <v>35467</v>
      </c>
      <c r="H530" s="386" t="s">
        <v>1672</v>
      </c>
      <c r="I530" s="390" t="s">
        <v>3005</v>
      </c>
      <c r="J530" s="387" t="s">
        <v>237</v>
      </c>
      <c r="K530" s="387"/>
      <c r="L530" s="387" t="s">
        <v>1053</v>
      </c>
      <c r="M530" s="387">
        <v>0</v>
      </c>
      <c r="N530" s="387"/>
      <c r="O530" s="387">
        <v>0</v>
      </c>
      <c r="P530" s="391"/>
      <c r="Q530" s="387"/>
      <c r="R530" s="386"/>
      <c r="S530" s="386" t="s">
        <v>746</v>
      </c>
      <c r="T530" s="386"/>
      <c r="U530" s="386" t="s">
        <v>1673</v>
      </c>
      <c r="V530" s="386"/>
      <c r="W530" s="386"/>
      <c r="X530" s="386"/>
      <c r="Y530" s="386"/>
      <c r="Z530" s="386"/>
      <c r="AA530" s="401">
        <f t="shared" ca="1" si="29"/>
        <v>28.916666666666668</v>
      </c>
      <c r="AB530" s="395" t="e">
        <v>#REF!</v>
      </c>
      <c r="AC530" s="396"/>
    </row>
    <row r="531" spans="1:29" ht="15.75" hidden="1" customHeight="1" x14ac:dyDescent="0.25">
      <c r="A531" s="386">
        <f>+SUBTOTAL(3,$C$6:C531)</f>
        <v>0</v>
      </c>
      <c r="B531" s="387" t="s">
        <v>1692</v>
      </c>
      <c r="C531" s="387" t="s">
        <v>1662</v>
      </c>
      <c r="D531" s="387" t="s">
        <v>1689</v>
      </c>
      <c r="E531" s="386" t="s">
        <v>207</v>
      </c>
      <c r="F531" s="387">
        <f t="shared" si="30"/>
        <v>1994</v>
      </c>
      <c r="G531" s="389">
        <v>34657</v>
      </c>
      <c r="H531" s="386" t="s">
        <v>1672</v>
      </c>
      <c r="I531" s="390" t="s">
        <v>3005</v>
      </c>
      <c r="J531" s="387" t="s">
        <v>237</v>
      </c>
      <c r="K531" s="387">
        <v>0</v>
      </c>
      <c r="L531" s="387" t="s">
        <v>1678</v>
      </c>
      <c r="M531" s="387">
        <v>0</v>
      </c>
      <c r="N531" s="387"/>
      <c r="O531" s="387">
        <v>0</v>
      </c>
      <c r="P531" s="391"/>
      <c r="Q531" s="387"/>
      <c r="R531" s="393" t="s">
        <v>669</v>
      </c>
      <c r="S531" s="386" t="s">
        <v>746</v>
      </c>
      <c r="T531" s="386"/>
      <c r="U531" s="386" t="s">
        <v>1673</v>
      </c>
      <c r="V531" s="386"/>
      <c r="W531" s="392" t="s">
        <v>826</v>
      </c>
      <c r="X531" s="386"/>
      <c r="Y531" s="393"/>
      <c r="Z531" s="393"/>
      <c r="AA531" s="394">
        <f t="shared" ca="1" si="29"/>
        <v>26.666666666666668</v>
      </c>
      <c r="AB531" s="395" t="e">
        <v>#REF!</v>
      </c>
      <c r="AC531" s="396"/>
    </row>
    <row r="532" spans="1:29" ht="15.75" hidden="1" customHeight="1" x14ac:dyDescent="0.25">
      <c r="A532" s="386">
        <f>+SUBTOTAL(3,$C$6:C532)</f>
        <v>0</v>
      </c>
      <c r="B532" s="387" t="s">
        <v>1693</v>
      </c>
      <c r="C532" s="387" t="s">
        <v>1662</v>
      </c>
      <c r="D532" s="387" t="s">
        <v>1689</v>
      </c>
      <c r="E532" s="388" t="s">
        <v>207</v>
      </c>
      <c r="F532" s="387">
        <f t="shared" si="30"/>
        <v>1988</v>
      </c>
      <c r="G532" s="389">
        <v>32467</v>
      </c>
      <c r="H532" s="386" t="s">
        <v>1665</v>
      </c>
      <c r="I532" s="390" t="s">
        <v>3004</v>
      </c>
      <c r="J532" s="387" t="s">
        <v>237</v>
      </c>
      <c r="K532" s="387">
        <v>0</v>
      </c>
      <c r="L532" s="387" t="s">
        <v>1053</v>
      </c>
      <c r="M532" s="387">
        <v>0</v>
      </c>
      <c r="N532" s="387"/>
      <c r="O532" s="387" t="s">
        <v>227</v>
      </c>
      <c r="P532" s="391"/>
      <c r="Q532" s="387"/>
      <c r="R532" s="393" t="s">
        <v>702</v>
      </c>
      <c r="S532" s="386"/>
      <c r="T532" s="386"/>
      <c r="U532" s="386" t="s">
        <v>1666</v>
      </c>
      <c r="V532" s="386"/>
      <c r="W532" s="386">
        <v>0</v>
      </c>
      <c r="X532" s="386"/>
      <c r="Y532" s="393">
        <v>42919</v>
      </c>
      <c r="Z532" s="393">
        <v>46937</v>
      </c>
      <c r="AA532" s="394">
        <f t="shared" ca="1" si="29"/>
        <v>20.666666666666668</v>
      </c>
      <c r="AB532" s="395" t="e">
        <v>#REF!</v>
      </c>
      <c r="AC532" s="396"/>
    </row>
    <row r="533" spans="1:29" ht="15.75" hidden="1" customHeight="1" x14ac:dyDescent="0.25">
      <c r="A533" s="386">
        <f>+SUBTOTAL(3,$C$6:C533)</f>
        <v>0</v>
      </c>
      <c r="B533" s="387" t="s">
        <v>1694</v>
      </c>
      <c r="C533" s="387" t="s">
        <v>1662</v>
      </c>
      <c r="D533" s="387" t="s">
        <v>1689</v>
      </c>
      <c r="E533" s="386" t="s">
        <v>207</v>
      </c>
      <c r="F533" s="387">
        <f t="shared" si="30"/>
        <v>1995</v>
      </c>
      <c r="G533" s="389">
        <v>35061</v>
      </c>
      <c r="H533" s="386" t="s">
        <v>1672</v>
      </c>
      <c r="I533" s="390" t="s">
        <v>3005</v>
      </c>
      <c r="J533" s="387" t="s">
        <v>237</v>
      </c>
      <c r="K533" s="387"/>
      <c r="L533" s="387" t="s">
        <v>1053</v>
      </c>
      <c r="M533" s="387">
        <v>0</v>
      </c>
      <c r="N533" s="387"/>
      <c r="O533" s="387">
        <v>0</v>
      </c>
      <c r="P533" s="391"/>
      <c r="Q533" s="387"/>
      <c r="R533" s="393" t="s">
        <v>669</v>
      </c>
      <c r="S533" s="386" t="s">
        <v>746</v>
      </c>
      <c r="T533" s="386"/>
      <c r="U533" s="386" t="s">
        <v>1673</v>
      </c>
      <c r="V533" s="386"/>
      <c r="W533" s="386"/>
      <c r="X533" s="386"/>
      <c r="Y533" s="386"/>
      <c r="Z533" s="386"/>
      <c r="AA533" s="394">
        <f t="shared" ca="1" si="29"/>
        <v>27.75</v>
      </c>
      <c r="AB533" s="395" t="e">
        <v>#REF!</v>
      </c>
      <c r="AC533" s="396"/>
    </row>
    <row r="534" spans="1:29" ht="15.75" hidden="1" customHeight="1" x14ac:dyDescent="0.25">
      <c r="A534" s="386">
        <f>+SUBTOTAL(3,$C$6:C534)</f>
        <v>0</v>
      </c>
      <c r="B534" s="387" t="s">
        <v>1695</v>
      </c>
      <c r="C534" s="387" t="s">
        <v>1662</v>
      </c>
      <c r="D534" s="387" t="s">
        <v>1689</v>
      </c>
      <c r="E534" s="388" t="s">
        <v>207</v>
      </c>
      <c r="F534" s="387">
        <f t="shared" si="30"/>
        <v>1996</v>
      </c>
      <c r="G534" s="389">
        <v>35236</v>
      </c>
      <c r="H534" s="388" t="s">
        <v>1672</v>
      </c>
      <c r="I534" s="390" t="s">
        <v>3005</v>
      </c>
      <c r="J534" s="387" t="s">
        <v>237</v>
      </c>
      <c r="K534" s="387"/>
      <c r="L534" s="387" t="s">
        <v>1053</v>
      </c>
      <c r="M534" s="387"/>
      <c r="N534" s="387"/>
      <c r="O534" s="387"/>
      <c r="P534" s="391"/>
      <c r="Q534" s="387"/>
      <c r="R534" s="386"/>
      <c r="S534" s="386" t="s">
        <v>746</v>
      </c>
      <c r="T534" s="386"/>
      <c r="U534" s="386" t="s">
        <v>1673</v>
      </c>
      <c r="V534" s="386"/>
      <c r="W534" s="386"/>
      <c r="X534" s="386"/>
      <c r="Y534" s="393">
        <v>43664</v>
      </c>
      <c r="Z534" s="393">
        <v>44030</v>
      </c>
      <c r="AA534" s="401">
        <f t="shared" ca="1" si="29"/>
        <v>28.25</v>
      </c>
      <c r="AB534" s="395" t="e">
        <v>#REF!</v>
      </c>
      <c r="AC534" s="396"/>
    </row>
    <row r="535" spans="1:29" ht="15.75" hidden="1" customHeight="1" x14ac:dyDescent="0.25">
      <c r="A535" s="386">
        <f>+SUBTOTAL(3,$C$6:C535)</f>
        <v>0</v>
      </c>
      <c r="B535" s="387" t="s">
        <v>1696</v>
      </c>
      <c r="C535" s="387" t="s">
        <v>1662</v>
      </c>
      <c r="D535" s="387" t="s">
        <v>1689</v>
      </c>
      <c r="E535" s="388" t="s">
        <v>207</v>
      </c>
      <c r="F535" s="387">
        <f t="shared" si="30"/>
        <v>1988</v>
      </c>
      <c r="G535" s="389">
        <v>32429</v>
      </c>
      <c r="H535" s="386" t="s">
        <v>1665</v>
      </c>
      <c r="I535" s="390" t="s">
        <v>3004</v>
      </c>
      <c r="J535" s="387" t="s">
        <v>237</v>
      </c>
      <c r="K535" s="387">
        <v>0</v>
      </c>
      <c r="L535" s="387" t="s">
        <v>1053</v>
      </c>
      <c r="M535" s="387">
        <v>0</v>
      </c>
      <c r="N535" s="387"/>
      <c r="O535" s="387" t="s">
        <v>227</v>
      </c>
      <c r="P535" s="391"/>
      <c r="Q535" s="387"/>
      <c r="R535" s="393" t="s">
        <v>702</v>
      </c>
      <c r="S535" s="386" t="s">
        <v>111</v>
      </c>
      <c r="T535" s="386"/>
      <c r="U535" s="386" t="s">
        <v>1666</v>
      </c>
      <c r="V535" s="386"/>
      <c r="W535" s="386">
        <v>0</v>
      </c>
      <c r="X535" s="386"/>
      <c r="Y535" s="393">
        <v>43217</v>
      </c>
      <c r="Z535" s="393">
        <v>43582</v>
      </c>
      <c r="AA535" s="394">
        <f t="shared" ca="1" si="29"/>
        <v>20.583333333333332</v>
      </c>
      <c r="AB535" s="395" t="e">
        <v>#REF!</v>
      </c>
      <c r="AC535" s="396"/>
    </row>
    <row r="536" spans="1:29" ht="15.75" hidden="1" customHeight="1" x14ac:dyDescent="0.25">
      <c r="A536" s="386">
        <f>+SUBTOTAL(3,$C$6:C536)</f>
        <v>0</v>
      </c>
      <c r="B536" s="387" t="s">
        <v>1697</v>
      </c>
      <c r="C536" s="387" t="s">
        <v>1662</v>
      </c>
      <c r="D536" s="387" t="s">
        <v>1689</v>
      </c>
      <c r="E536" s="386" t="s">
        <v>207</v>
      </c>
      <c r="F536" s="387">
        <f t="shared" si="30"/>
        <v>1989</v>
      </c>
      <c r="G536" s="389">
        <v>32541</v>
      </c>
      <c r="H536" s="386" t="s">
        <v>1665</v>
      </c>
      <c r="I536" s="390" t="s">
        <v>3004</v>
      </c>
      <c r="J536" s="387" t="s">
        <v>237</v>
      </c>
      <c r="K536" s="387">
        <v>0</v>
      </c>
      <c r="L536" s="387" t="s">
        <v>1053</v>
      </c>
      <c r="M536" s="387">
        <v>0</v>
      </c>
      <c r="N536" s="387"/>
      <c r="O536" s="387" t="s">
        <v>227</v>
      </c>
      <c r="P536" s="391"/>
      <c r="Q536" s="387"/>
      <c r="R536" s="393" t="s">
        <v>702</v>
      </c>
      <c r="S536" s="386" t="s">
        <v>111</v>
      </c>
      <c r="T536" s="386"/>
      <c r="U536" s="386" t="s">
        <v>1666</v>
      </c>
      <c r="V536" s="386"/>
      <c r="W536" s="386">
        <v>0</v>
      </c>
      <c r="X536" s="386"/>
      <c r="Y536" s="393"/>
      <c r="Z536" s="393"/>
      <c r="AA536" s="394">
        <f t="shared" ca="1" si="29"/>
        <v>20.916666666666668</v>
      </c>
      <c r="AB536" s="395" t="e">
        <v>#REF!</v>
      </c>
      <c r="AC536" s="396"/>
    </row>
    <row r="537" spans="1:29" ht="15.75" hidden="1" customHeight="1" x14ac:dyDescent="0.25">
      <c r="A537" s="386">
        <f>+SUBTOTAL(3,$C$6:C537)</f>
        <v>0</v>
      </c>
      <c r="B537" s="387" t="s">
        <v>1698</v>
      </c>
      <c r="C537" s="387" t="s">
        <v>1662</v>
      </c>
      <c r="D537" s="387" t="s">
        <v>1689</v>
      </c>
      <c r="E537" s="388" t="s">
        <v>207</v>
      </c>
      <c r="F537" s="387">
        <f t="shared" si="30"/>
        <v>1988</v>
      </c>
      <c r="G537" s="389">
        <v>32264</v>
      </c>
      <c r="H537" s="386" t="s">
        <v>1665</v>
      </c>
      <c r="I537" s="390" t="s">
        <v>3004</v>
      </c>
      <c r="J537" s="387" t="s">
        <v>237</v>
      </c>
      <c r="K537" s="387">
        <v>0</v>
      </c>
      <c r="L537" s="387" t="s">
        <v>1053</v>
      </c>
      <c r="M537" s="387">
        <v>0</v>
      </c>
      <c r="N537" s="387"/>
      <c r="O537" s="387" t="s">
        <v>227</v>
      </c>
      <c r="P537" s="391"/>
      <c r="Q537" s="387"/>
      <c r="R537" s="393" t="s">
        <v>702</v>
      </c>
      <c r="S537" s="386"/>
      <c r="T537" s="386"/>
      <c r="U537" s="386" t="s">
        <v>1666</v>
      </c>
      <c r="V537" s="386"/>
      <c r="W537" s="386">
        <v>0</v>
      </c>
      <c r="X537" s="386"/>
      <c r="Y537" s="393">
        <v>40369</v>
      </c>
      <c r="Z537" s="393">
        <v>40734</v>
      </c>
      <c r="AA537" s="394">
        <f t="shared" ca="1" si="29"/>
        <v>20.166666666666668</v>
      </c>
      <c r="AB537" s="395" t="e">
        <v>#REF!</v>
      </c>
      <c r="AC537" s="396"/>
    </row>
    <row r="538" spans="1:29" ht="15.75" hidden="1" customHeight="1" x14ac:dyDescent="0.25">
      <c r="A538" s="386">
        <f>+SUBTOTAL(3,$C$6:C538)</f>
        <v>0</v>
      </c>
      <c r="B538" s="387" t="s">
        <v>1699</v>
      </c>
      <c r="C538" s="387" t="s">
        <v>1662</v>
      </c>
      <c r="D538" s="387" t="s">
        <v>1700</v>
      </c>
      <c r="E538" s="388" t="s">
        <v>207</v>
      </c>
      <c r="F538" s="387">
        <f t="shared" si="30"/>
        <v>1988</v>
      </c>
      <c r="G538" s="389">
        <v>32147</v>
      </c>
      <c r="H538" s="386" t="s">
        <v>1665</v>
      </c>
      <c r="I538" s="390" t="s">
        <v>3004</v>
      </c>
      <c r="J538" s="387" t="s">
        <v>237</v>
      </c>
      <c r="K538" s="387">
        <v>0</v>
      </c>
      <c r="L538" s="387" t="s">
        <v>1053</v>
      </c>
      <c r="M538" s="387">
        <v>0</v>
      </c>
      <c r="N538" s="387"/>
      <c r="O538" s="387" t="s">
        <v>227</v>
      </c>
      <c r="P538" s="391"/>
      <c r="Q538" s="387"/>
      <c r="R538" s="393" t="s">
        <v>702</v>
      </c>
      <c r="S538" s="386" t="s">
        <v>111</v>
      </c>
      <c r="T538" s="386"/>
      <c r="U538" s="386" t="s">
        <v>1666</v>
      </c>
      <c r="V538" s="386"/>
      <c r="W538" s="386">
        <v>0</v>
      </c>
      <c r="X538" s="386"/>
      <c r="Y538" s="393">
        <v>44151</v>
      </c>
      <c r="Z538" s="393">
        <v>0</v>
      </c>
      <c r="AA538" s="394">
        <f t="shared" ca="1" si="29"/>
        <v>19.833333333333332</v>
      </c>
      <c r="AB538" s="395" t="e">
        <v>#REF!</v>
      </c>
      <c r="AC538" s="396"/>
    </row>
    <row r="539" spans="1:29" ht="15.75" hidden="1" customHeight="1" x14ac:dyDescent="0.25">
      <c r="A539" s="386">
        <f>+SUBTOTAL(3,$C$6:C539)</f>
        <v>0</v>
      </c>
      <c r="B539" s="387" t="s">
        <v>1701</v>
      </c>
      <c r="C539" s="387" t="s">
        <v>1662</v>
      </c>
      <c r="D539" s="387" t="s">
        <v>1700</v>
      </c>
      <c r="E539" s="388" t="s">
        <v>207</v>
      </c>
      <c r="F539" s="387">
        <f t="shared" si="30"/>
        <v>1986</v>
      </c>
      <c r="G539" s="389">
        <v>31634</v>
      </c>
      <c r="H539" s="386" t="s">
        <v>1672</v>
      </c>
      <c r="I539" s="390" t="s">
        <v>3005</v>
      </c>
      <c r="J539" s="387" t="s">
        <v>237</v>
      </c>
      <c r="K539" s="387">
        <v>0</v>
      </c>
      <c r="L539" s="387" t="s">
        <v>1259</v>
      </c>
      <c r="M539" s="387">
        <v>0</v>
      </c>
      <c r="N539" s="387"/>
      <c r="O539" s="387" t="s">
        <v>227</v>
      </c>
      <c r="P539" s="391"/>
      <c r="Q539" s="387"/>
      <c r="R539" s="393" t="s">
        <v>702</v>
      </c>
      <c r="S539" s="386"/>
      <c r="T539" s="386"/>
      <c r="U539" s="386" t="s">
        <v>1673</v>
      </c>
      <c r="V539" s="386"/>
      <c r="W539" s="392" t="s">
        <v>826</v>
      </c>
      <c r="X539" s="386"/>
      <c r="Y539" s="393">
        <v>42641</v>
      </c>
      <c r="Z539" s="393">
        <v>43006</v>
      </c>
      <c r="AA539" s="394">
        <f t="shared" ca="1" si="29"/>
        <v>18.416666666666668</v>
      </c>
      <c r="AB539" s="395" t="e">
        <v>#REF!</v>
      </c>
      <c r="AC539" s="396"/>
    </row>
    <row r="540" spans="1:29" ht="15.75" hidden="1" customHeight="1" x14ac:dyDescent="0.25">
      <c r="A540" s="386">
        <f>+SUBTOTAL(3,$C$6:C540)</f>
        <v>0</v>
      </c>
      <c r="B540" s="387" t="s">
        <v>1702</v>
      </c>
      <c r="C540" s="387" t="s">
        <v>1662</v>
      </c>
      <c r="D540" s="387" t="s">
        <v>1700</v>
      </c>
      <c r="E540" s="386" t="s">
        <v>207</v>
      </c>
      <c r="F540" s="387">
        <f t="shared" si="30"/>
        <v>1986</v>
      </c>
      <c r="G540" s="389">
        <v>31632</v>
      </c>
      <c r="H540" s="386" t="s">
        <v>1665</v>
      </c>
      <c r="I540" s="390" t="s">
        <v>3004</v>
      </c>
      <c r="J540" s="387" t="s">
        <v>621</v>
      </c>
      <c r="K540" s="387">
        <v>0</v>
      </c>
      <c r="L540" s="387" t="s">
        <v>1703</v>
      </c>
      <c r="M540" s="387" t="s">
        <v>1053</v>
      </c>
      <c r="N540" s="387"/>
      <c r="O540" s="387" t="s">
        <v>227</v>
      </c>
      <c r="P540" s="391"/>
      <c r="Q540" s="387"/>
      <c r="R540" s="393" t="s">
        <v>702</v>
      </c>
      <c r="S540" s="386" t="s">
        <v>111</v>
      </c>
      <c r="T540" s="386"/>
      <c r="U540" s="386" t="s">
        <v>1666</v>
      </c>
      <c r="V540" s="386"/>
      <c r="W540" s="386">
        <v>0</v>
      </c>
      <c r="X540" s="386"/>
      <c r="Y540" s="393"/>
      <c r="Z540" s="393"/>
      <c r="AA540" s="394">
        <f t="shared" ca="1" si="29"/>
        <v>18.416666666666668</v>
      </c>
      <c r="AB540" s="395" t="e">
        <v>#REF!</v>
      </c>
      <c r="AC540" s="396"/>
    </row>
    <row r="541" spans="1:29" ht="15.75" hidden="1" customHeight="1" x14ac:dyDescent="0.25">
      <c r="A541" s="386">
        <f>+SUBTOTAL(3,$C$6:C541)</f>
        <v>0</v>
      </c>
      <c r="B541" s="387" t="s">
        <v>1704</v>
      </c>
      <c r="C541" s="387" t="s">
        <v>1662</v>
      </c>
      <c r="D541" s="387" t="s">
        <v>1700</v>
      </c>
      <c r="E541" s="386" t="s">
        <v>207</v>
      </c>
      <c r="F541" s="387">
        <f t="shared" si="30"/>
        <v>1994</v>
      </c>
      <c r="G541" s="389">
        <v>34516</v>
      </c>
      <c r="H541" s="386" t="s">
        <v>1672</v>
      </c>
      <c r="I541" s="390" t="s">
        <v>3005</v>
      </c>
      <c r="J541" s="387" t="s">
        <v>237</v>
      </c>
      <c r="K541" s="387"/>
      <c r="L541" s="387" t="s">
        <v>1053</v>
      </c>
      <c r="M541" s="387">
        <v>0</v>
      </c>
      <c r="N541" s="387"/>
      <c r="O541" s="387">
        <v>0</v>
      </c>
      <c r="P541" s="391"/>
      <c r="Q541" s="387"/>
      <c r="R541" s="386"/>
      <c r="S541" s="386" t="s">
        <v>746</v>
      </c>
      <c r="T541" s="386"/>
      <c r="U541" s="386" t="s">
        <v>1673</v>
      </c>
      <c r="V541" s="386"/>
      <c r="W541" s="386"/>
      <c r="X541" s="386"/>
      <c r="Y541" s="386"/>
      <c r="Z541" s="386"/>
      <c r="AA541" s="394">
        <f t="shared" ca="1" si="29"/>
        <v>26.333333333333332</v>
      </c>
      <c r="AB541" s="395" t="e">
        <v>#REF!</v>
      </c>
      <c r="AC541" s="396"/>
    </row>
    <row r="542" spans="1:29" ht="15.75" hidden="1" customHeight="1" x14ac:dyDescent="0.25">
      <c r="A542" s="386">
        <f>+SUBTOTAL(3,$C$6:C542)</f>
        <v>0</v>
      </c>
      <c r="B542" s="387" t="s">
        <v>1705</v>
      </c>
      <c r="C542" s="387" t="s">
        <v>1662</v>
      </c>
      <c r="D542" s="387" t="s">
        <v>1700</v>
      </c>
      <c r="E542" s="388" t="s">
        <v>207</v>
      </c>
      <c r="F542" s="387">
        <f t="shared" si="30"/>
        <v>1997</v>
      </c>
      <c r="G542" s="389">
        <v>35777</v>
      </c>
      <c r="H542" s="388" t="s">
        <v>1672</v>
      </c>
      <c r="I542" s="390" t="s">
        <v>3005</v>
      </c>
      <c r="J542" s="387" t="s">
        <v>237</v>
      </c>
      <c r="K542" s="387"/>
      <c r="L542" s="387" t="s">
        <v>1053</v>
      </c>
      <c r="M542" s="387"/>
      <c r="N542" s="387"/>
      <c r="O542" s="387"/>
      <c r="P542" s="391"/>
      <c r="Q542" s="387"/>
      <c r="R542" s="386"/>
      <c r="S542" s="386" t="s">
        <v>746</v>
      </c>
      <c r="T542" s="386"/>
      <c r="U542" s="386" t="s">
        <v>1673</v>
      </c>
      <c r="V542" s="386"/>
      <c r="W542" s="386"/>
      <c r="X542" s="386"/>
      <c r="Y542" s="386"/>
      <c r="Z542" s="386"/>
      <c r="AA542" s="401">
        <f t="shared" ca="1" si="29"/>
        <v>29.75</v>
      </c>
      <c r="AB542" s="395" t="e">
        <v>#REF!</v>
      </c>
      <c r="AC542" s="396"/>
    </row>
    <row r="543" spans="1:29" ht="15.75" hidden="1" customHeight="1" x14ac:dyDescent="0.25">
      <c r="A543" s="386">
        <f>+SUBTOTAL(3,$C$6:C543)</f>
        <v>0</v>
      </c>
      <c r="B543" s="387" t="s">
        <v>1706</v>
      </c>
      <c r="C543" s="387" t="s">
        <v>1662</v>
      </c>
      <c r="D543" s="387" t="s">
        <v>1700</v>
      </c>
      <c r="E543" s="386" t="s">
        <v>207</v>
      </c>
      <c r="F543" s="387">
        <f t="shared" si="30"/>
        <v>1983</v>
      </c>
      <c r="G543" s="389">
        <v>30468</v>
      </c>
      <c r="H543" s="386" t="s">
        <v>1676</v>
      </c>
      <c r="I543" s="390" t="s">
        <v>3006</v>
      </c>
      <c r="J543" s="387" t="s">
        <v>237</v>
      </c>
      <c r="K543" s="387">
        <v>0</v>
      </c>
      <c r="L543" s="387" t="s">
        <v>1053</v>
      </c>
      <c r="M543" s="387">
        <v>0</v>
      </c>
      <c r="N543" s="387"/>
      <c r="O543" s="387" t="s">
        <v>227</v>
      </c>
      <c r="P543" s="391"/>
      <c r="Q543" s="387"/>
      <c r="R543" s="393" t="s">
        <v>702</v>
      </c>
      <c r="S543" s="386"/>
      <c r="T543" s="386"/>
      <c r="U543" s="386"/>
      <c r="V543" s="386"/>
      <c r="W543" s="392" t="s">
        <v>826</v>
      </c>
      <c r="X543" s="386"/>
      <c r="Y543" s="393"/>
      <c r="Z543" s="393"/>
      <c r="AA543" s="394">
        <f t="shared" ca="1" si="29"/>
        <v>15.25</v>
      </c>
      <c r="AB543" s="395" t="e">
        <v>#REF!</v>
      </c>
      <c r="AC543" s="396"/>
    </row>
    <row r="544" spans="1:29" ht="15.75" hidden="1" customHeight="1" x14ac:dyDescent="0.25">
      <c r="A544" s="386">
        <f>+SUBTOTAL(3,$C$6:C544)</f>
        <v>0</v>
      </c>
      <c r="B544" s="387" t="s">
        <v>1707</v>
      </c>
      <c r="C544" s="387" t="s">
        <v>1662</v>
      </c>
      <c r="D544" s="387" t="s">
        <v>1700</v>
      </c>
      <c r="E544" s="386" t="s">
        <v>207</v>
      </c>
      <c r="F544" s="387">
        <f t="shared" si="30"/>
        <v>1996</v>
      </c>
      <c r="G544" s="389">
        <v>35378</v>
      </c>
      <c r="H544" s="386" t="s">
        <v>1672</v>
      </c>
      <c r="I544" s="390" t="s">
        <v>3005</v>
      </c>
      <c r="J544" s="387" t="s">
        <v>237</v>
      </c>
      <c r="K544" s="387"/>
      <c r="L544" s="387" t="s">
        <v>1053</v>
      </c>
      <c r="M544" s="387">
        <v>0</v>
      </c>
      <c r="N544" s="387"/>
      <c r="O544" s="387">
        <v>0</v>
      </c>
      <c r="P544" s="391"/>
      <c r="Q544" s="387"/>
      <c r="R544" s="393" t="s">
        <v>669</v>
      </c>
      <c r="S544" s="386" t="s">
        <v>746</v>
      </c>
      <c r="T544" s="386"/>
      <c r="U544" s="386" t="s">
        <v>1673</v>
      </c>
      <c r="V544" s="386"/>
      <c r="W544" s="386"/>
      <c r="X544" s="386"/>
      <c r="Y544" s="386"/>
      <c r="Z544" s="386"/>
      <c r="AA544" s="394">
        <f t="shared" ca="1" si="29"/>
        <v>28.666666666666668</v>
      </c>
      <c r="AB544" s="395" t="e">
        <v>#REF!</v>
      </c>
      <c r="AC544" s="396"/>
    </row>
    <row r="545" spans="1:29" ht="15.75" hidden="1" customHeight="1" x14ac:dyDescent="0.25">
      <c r="A545" s="386">
        <f>+SUBTOTAL(3,$C$6:C545)</f>
        <v>0</v>
      </c>
      <c r="B545" s="387" t="s">
        <v>1708</v>
      </c>
      <c r="C545" s="387" t="s">
        <v>1662</v>
      </c>
      <c r="D545" s="387" t="s">
        <v>1700</v>
      </c>
      <c r="E545" s="386" t="s">
        <v>207</v>
      </c>
      <c r="F545" s="387">
        <f t="shared" si="30"/>
        <v>1995</v>
      </c>
      <c r="G545" s="389">
        <v>34969</v>
      </c>
      <c r="H545" s="386" t="s">
        <v>1672</v>
      </c>
      <c r="I545" s="390" t="s">
        <v>3005</v>
      </c>
      <c r="J545" s="387" t="s">
        <v>237</v>
      </c>
      <c r="K545" s="387"/>
      <c r="L545" s="387" t="s">
        <v>1053</v>
      </c>
      <c r="M545" s="387">
        <v>0</v>
      </c>
      <c r="N545" s="387"/>
      <c r="O545" s="387">
        <v>0</v>
      </c>
      <c r="P545" s="391"/>
      <c r="Q545" s="387"/>
      <c r="R545" s="393" t="s">
        <v>669</v>
      </c>
      <c r="S545" s="386" t="s">
        <v>746</v>
      </c>
      <c r="T545" s="386" t="s">
        <v>636</v>
      </c>
      <c r="U545" s="386" t="s">
        <v>1673</v>
      </c>
      <c r="V545" s="386"/>
      <c r="W545" s="386" t="s">
        <v>1709</v>
      </c>
      <c r="X545" s="386"/>
      <c r="Y545" s="393"/>
      <c r="Z545" s="393"/>
      <c r="AA545" s="394">
        <f t="shared" ca="1" si="29"/>
        <v>27.5</v>
      </c>
      <c r="AB545" s="395" t="e">
        <v>#REF!</v>
      </c>
      <c r="AC545" s="396"/>
    </row>
    <row r="546" spans="1:29" ht="15.75" hidden="1" customHeight="1" x14ac:dyDescent="0.25">
      <c r="A546" s="386">
        <f>+SUBTOTAL(3,$C$6:C546)</f>
        <v>0</v>
      </c>
      <c r="B546" s="387" t="s">
        <v>1710</v>
      </c>
      <c r="C546" s="387" t="s">
        <v>1662</v>
      </c>
      <c r="D546" s="387" t="s">
        <v>1700</v>
      </c>
      <c r="E546" s="388" t="s">
        <v>207</v>
      </c>
      <c r="F546" s="387">
        <f t="shared" si="30"/>
        <v>1993</v>
      </c>
      <c r="G546" s="389">
        <v>34315</v>
      </c>
      <c r="H546" s="386" t="s">
        <v>1665</v>
      </c>
      <c r="I546" s="390" t="s">
        <v>3004</v>
      </c>
      <c r="J546" s="387" t="s">
        <v>237</v>
      </c>
      <c r="K546" s="387">
        <v>0</v>
      </c>
      <c r="L546" s="387" t="s">
        <v>1053</v>
      </c>
      <c r="M546" s="387">
        <v>0</v>
      </c>
      <c r="N546" s="387"/>
      <c r="O546" s="387" t="s">
        <v>227</v>
      </c>
      <c r="P546" s="391"/>
      <c r="Q546" s="387"/>
      <c r="R546" s="393" t="s">
        <v>702</v>
      </c>
      <c r="S546" s="386"/>
      <c r="T546" s="386"/>
      <c r="U546" s="386" t="s">
        <v>1666</v>
      </c>
      <c r="V546" s="386"/>
      <c r="W546" s="386">
        <v>0</v>
      </c>
      <c r="X546" s="386"/>
      <c r="Y546" s="393">
        <v>42048</v>
      </c>
      <c r="Z546" s="393">
        <v>42413</v>
      </c>
      <c r="AA546" s="394">
        <f t="shared" ca="1" si="29"/>
        <v>25.75</v>
      </c>
      <c r="AB546" s="395" t="e">
        <v>#REF!</v>
      </c>
      <c r="AC546" s="396"/>
    </row>
    <row r="547" spans="1:29" ht="15.75" hidden="1" customHeight="1" x14ac:dyDescent="0.25">
      <c r="A547" s="386">
        <f>+SUBTOTAL(3,$C$6:C547)</f>
        <v>0</v>
      </c>
      <c r="B547" s="387" t="s">
        <v>1711</v>
      </c>
      <c r="C547" s="387" t="s">
        <v>1662</v>
      </c>
      <c r="D547" s="387" t="s">
        <v>1700</v>
      </c>
      <c r="E547" s="388" t="s">
        <v>207</v>
      </c>
      <c r="F547" s="387">
        <f t="shared" si="30"/>
        <v>1981</v>
      </c>
      <c r="G547" s="389">
        <v>29593</v>
      </c>
      <c r="H547" s="386" t="s">
        <v>1672</v>
      </c>
      <c r="I547" s="390" t="s">
        <v>3005</v>
      </c>
      <c r="J547" s="387" t="s">
        <v>237</v>
      </c>
      <c r="K547" s="387">
        <v>0</v>
      </c>
      <c r="L547" s="387" t="s">
        <v>1712</v>
      </c>
      <c r="M547" s="387">
        <v>0</v>
      </c>
      <c r="N547" s="387"/>
      <c r="O547" s="387" t="s">
        <v>227</v>
      </c>
      <c r="P547" s="391"/>
      <c r="Q547" s="387"/>
      <c r="R547" s="393" t="s">
        <v>702</v>
      </c>
      <c r="S547" s="386" t="s">
        <v>111</v>
      </c>
      <c r="T547" s="386"/>
      <c r="U547" s="386" t="s">
        <v>1673</v>
      </c>
      <c r="V547" s="386"/>
      <c r="W547" s="386">
        <v>0</v>
      </c>
      <c r="X547" s="386"/>
      <c r="Y547" s="393">
        <v>42641</v>
      </c>
      <c r="Z547" s="393">
        <v>43006</v>
      </c>
      <c r="AA547" s="394">
        <f t="shared" ca="1" si="29"/>
        <v>12.833333333333334</v>
      </c>
      <c r="AB547" s="395" t="e">
        <v>#REF!</v>
      </c>
      <c r="AC547" s="396"/>
    </row>
    <row r="548" spans="1:29" ht="15.75" hidden="1" customHeight="1" x14ac:dyDescent="0.25">
      <c r="A548" s="386">
        <f>+SUBTOTAL(3,$C$6:C548)</f>
        <v>0</v>
      </c>
      <c r="B548" s="387" t="s">
        <v>1713</v>
      </c>
      <c r="C548" s="387" t="s">
        <v>1662</v>
      </c>
      <c r="D548" s="387" t="s">
        <v>1700</v>
      </c>
      <c r="E548" s="386" t="s">
        <v>207</v>
      </c>
      <c r="F548" s="387">
        <f t="shared" si="30"/>
        <v>1993</v>
      </c>
      <c r="G548" s="389">
        <v>34193</v>
      </c>
      <c r="H548" s="386" t="s">
        <v>1665</v>
      </c>
      <c r="I548" s="390" t="s">
        <v>3004</v>
      </c>
      <c r="J548" s="387" t="s">
        <v>237</v>
      </c>
      <c r="K548" s="387">
        <v>0</v>
      </c>
      <c r="L548" s="387" t="s">
        <v>1678</v>
      </c>
      <c r="M548" s="387">
        <v>0</v>
      </c>
      <c r="N548" s="387"/>
      <c r="O548" s="387">
        <v>0</v>
      </c>
      <c r="P548" s="391"/>
      <c r="Q548" s="387"/>
      <c r="R548" s="386" t="s">
        <v>702</v>
      </c>
      <c r="S548" s="386" t="s">
        <v>746</v>
      </c>
      <c r="T548" s="386"/>
      <c r="U548" s="386" t="s">
        <v>1666</v>
      </c>
      <c r="V548" s="386"/>
      <c r="W548" s="386" t="s">
        <v>689</v>
      </c>
      <c r="X548" s="386"/>
      <c r="Y548" s="393"/>
      <c r="Z548" s="393"/>
      <c r="AA548" s="394">
        <f t="shared" ca="1" si="29"/>
        <v>25.416666666666668</v>
      </c>
      <c r="AB548" s="395" t="e">
        <v>#REF!</v>
      </c>
      <c r="AC548" s="396"/>
    </row>
    <row r="549" spans="1:29" ht="15.75" hidden="1" customHeight="1" x14ac:dyDescent="0.25">
      <c r="A549" s="386">
        <f>+SUBTOTAL(3,$C$6:C549)</f>
        <v>0</v>
      </c>
      <c r="B549" s="387" t="s">
        <v>1714</v>
      </c>
      <c r="C549" s="387" t="s">
        <v>1662</v>
      </c>
      <c r="D549" s="387" t="s">
        <v>1715</v>
      </c>
      <c r="E549" s="386" t="s">
        <v>206</v>
      </c>
      <c r="F549" s="387">
        <f t="shared" si="30"/>
        <v>1976</v>
      </c>
      <c r="G549" s="389">
        <v>27829</v>
      </c>
      <c r="H549" s="386" t="s">
        <v>687</v>
      </c>
      <c r="I549" s="390" t="s">
        <v>2997</v>
      </c>
      <c r="J549" s="387" t="s">
        <v>1358</v>
      </c>
      <c r="K549" s="387">
        <v>0</v>
      </c>
      <c r="L549" s="397">
        <v>0</v>
      </c>
      <c r="M549" s="387">
        <v>0</v>
      </c>
      <c r="N549" s="387"/>
      <c r="O549" s="387">
        <v>0</v>
      </c>
      <c r="P549" s="391"/>
      <c r="Q549" s="387"/>
      <c r="R549" s="386"/>
      <c r="S549" s="386"/>
      <c r="T549" s="386"/>
      <c r="U549" s="386"/>
      <c r="V549" s="386"/>
      <c r="W549" s="386">
        <v>0</v>
      </c>
      <c r="X549" s="386"/>
      <c r="Y549" s="393">
        <v>38232</v>
      </c>
      <c r="Z549" s="393">
        <v>38597</v>
      </c>
      <c r="AA549" s="394">
        <f t="shared" ca="1" si="29"/>
        <v>13</v>
      </c>
      <c r="AB549" s="395" t="e">
        <v>#REF!</v>
      </c>
      <c r="AC549" s="396"/>
    </row>
    <row r="550" spans="1:29" ht="15.75" hidden="1" customHeight="1" x14ac:dyDescent="0.25">
      <c r="A550" s="386">
        <f>+SUBTOTAL(3,$C$6:C550)</f>
        <v>0</v>
      </c>
      <c r="B550" s="387" t="s">
        <v>1716</v>
      </c>
      <c r="C550" s="387" t="s">
        <v>1662</v>
      </c>
      <c r="D550" s="387" t="s">
        <v>1715</v>
      </c>
      <c r="E550" s="388" t="s">
        <v>206</v>
      </c>
      <c r="F550" s="387">
        <f t="shared" si="30"/>
        <v>1986</v>
      </c>
      <c r="G550" s="389">
        <v>31651</v>
      </c>
      <c r="H550" s="386" t="s">
        <v>645</v>
      </c>
      <c r="I550" s="390" t="s">
        <v>976</v>
      </c>
      <c r="J550" s="387" t="s">
        <v>237</v>
      </c>
      <c r="K550" s="387">
        <v>0</v>
      </c>
      <c r="L550" s="387" t="s">
        <v>906</v>
      </c>
      <c r="M550" s="387">
        <v>0</v>
      </c>
      <c r="N550" s="387"/>
      <c r="O550" s="387">
        <v>0</v>
      </c>
      <c r="P550" s="391"/>
      <c r="Q550" s="387"/>
      <c r="R550" s="393" t="s">
        <v>902</v>
      </c>
      <c r="S550" s="386"/>
      <c r="T550" s="386"/>
      <c r="U550" s="386"/>
      <c r="V550" s="386" t="s">
        <v>651</v>
      </c>
      <c r="W550" s="392" t="s">
        <v>655</v>
      </c>
      <c r="X550" s="386"/>
      <c r="Y550" s="393">
        <v>42335</v>
      </c>
      <c r="Z550" s="393">
        <v>42701</v>
      </c>
      <c r="AA550" s="394">
        <f t="shared" ca="1" si="29"/>
        <v>23.416666666666668</v>
      </c>
      <c r="AB550" s="395" t="e">
        <v>#REF!</v>
      </c>
      <c r="AC550" s="396"/>
    </row>
    <row r="551" spans="1:29" ht="15.75" hidden="1" customHeight="1" x14ac:dyDescent="0.25">
      <c r="A551" s="386">
        <f>+SUBTOTAL(3,$C$6:C551)</f>
        <v>0</v>
      </c>
      <c r="B551" s="387" t="s">
        <v>1717</v>
      </c>
      <c r="C551" s="387" t="s">
        <v>1662</v>
      </c>
      <c r="D551" s="387" t="s">
        <v>1715</v>
      </c>
      <c r="E551" s="388" t="s">
        <v>207</v>
      </c>
      <c r="F551" s="387">
        <f t="shared" si="30"/>
        <v>1991</v>
      </c>
      <c r="G551" s="389">
        <v>33535</v>
      </c>
      <c r="H551" s="386" t="s">
        <v>650</v>
      </c>
      <c r="I551" s="390" t="s">
        <v>2918</v>
      </c>
      <c r="J551" s="387" t="s">
        <v>237</v>
      </c>
      <c r="K551" s="387"/>
      <c r="L551" s="387" t="s">
        <v>986</v>
      </c>
      <c r="M551" s="387">
        <v>0</v>
      </c>
      <c r="N551" s="387"/>
      <c r="O551" s="387">
        <v>0</v>
      </c>
      <c r="P551" s="391"/>
      <c r="Q551" s="387"/>
      <c r="R551" s="393" t="s">
        <v>669</v>
      </c>
      <c r="S551" s="386"/>
      <c r="T551" s="386"/>
      <c r="U551" s="386"/>
      <c r="V551" s="386"/>
      <c r="W551" s="386">
        <v>0</v>
      </c>
      <c r="X551" s="386"/>
      <c r="Y551" s="393"/>
      <c r="Z551" s="393"/>
      <c r="AA551" s="394">
        <f t="shared" ref="AA551:AA595" ca="1" si="31">IF(E551="nữ",660-DATEDIF(G551,TODAY(),"m"),720-DATEDIF(G551,TODAY(),"m"))/12</f>
        <v>23.583333333333332</v>
      </c>
      <c r="AB551" s="395" t="e">
        <v>#REF!</v>
      </c>
      <c r="AC551" s="396"/>
    </row>
    <row r="552" spans="1:29" ht="15.75" hidden="1" customHeight="1" x14ac:dyDescent="0.25">
      <c r="A552" s="386">
        <f>+SUBTOTAL(3,$C$6:C552)</f>
        <v>0</v>
      </c>
      <c r="B552" s="387" t="s">
        <v>1718</v>
      </c>
      <c r="C552" s="387" t="s">
        <v>1662</v>
      </c>
      <c r="D552" s="387" t="s">
        <v>1715</v>
      </c>
      <c r="E552" s="386" t="s">
        <v>207</v>
      </c>
      <c r="F552" s="387">
        <f t="shared" si="30"/>
        <v>1993</v>
      </c>
      <c r="G552" s="389">
        <v>34145</v>
      </c>
      <c r="H552" s="386" t="s">
        <v>645</v>
      </c>
      <c r="I552" s="390" t="s">
        <v>976</v>
      </c>
      <c r="J552" s="387" t="s">
        <v>237</v>
      </c>
      <c r="K552" s="387"/>
      <c r="L552" s="387" t="s">
        <v>678</v>
      </c>
      <c r="M552" s="387">
        <v>0</v>
      </c>
      <c r="N552" s="387"/>
      <c r="O552" s="387">
        <v>0</v>
      </c>
      <c r="P552" s="391"/>
      <c r="Q552" s="387"/>
      <c r="R552" s="393" t="s">
        <v>669</v>
      </c>
      <c r="S552" s="386" t="s">
        <v>746</v>
      </c>
      <c r="T552" s="386"/>
      <c r="U552" s="386"/>
      <c r="V552" s="386" t="s">
        <v>651</v>
      </c>
      <c r="W552" s="386"/>
      <c r="X552" s="386"/>
      <c r="Y552" s="386"/>
      <c r="Z552" s="386"/>
      <c r="AA552" s="394">
        <f t="shared" ca="1" si="31"/>
        <v>25.25</v>
      </c>
      <c r="AB552" s="395" t="e">
        <v>#REF!</v>
      </c>
      <c r="AC552" s="396"/>
    </row>
    <row r="553" spans="1:29" ht="15.75" hidden="1" customHeight="1" x14ac:dyDescent="0.25">
      <c r="A553" s="386">
        <f>+SUBTOTAL(3,$C$6:C553)</f>
        <v>0</v>
      </c>
      <c r="B553" s="387" t="s">
        <v>1719</v>
      </c>
      <c r="C553" s="387" t="s">
        <v>1662</v>
      </c>
      <c r="D553" s="387" t="s">
        <v>1715</v>
      </c>
      <c r="E553" s="386" t="s">
        <v>206</v>
      </c>
      <c r="F553" s="387">
        <f t="shared" si="30"/>
        <v>1969</v>
      </c>
      <c r="G553" s="389">
        <v>25553</v>
      </c>
      <c r="H553" s="386" t="s">
        <v>687</v>
      </c>
      <c r="I553" s="390" t="s">
        <v>2997</v>
      </c>
      <c r="J553" s="387" t="s">
        <v>237</v>
      </c>
      <c r="K553" s="387">
        <v>0</v>
      </c>
      <c r="L553" s="387" t="s">
        <v>1080</v>
      </c>
      <c r="M553" s="387">
        <v>0</v>
      </c>
      <c r="N553" s="387"/>
      <c r="O553" s="387" t="s">
        <v>227</v>
      </c>
      <c r="P553" s="391"/>
      <c r="Q553" s="387"/>
      <c r="R553" s="386" t="s">
        <v>713</v>
      </c>
      <c r="S553" s="386"/>
      <c r="T553" s="386" t="s">
        <v>636</v>
      </c>
      <c r="U553" s="386"/>
      <c r="V553" s="386"/>
      <c r="W553" s="386" t="s">
        <v>636</v>
      </c>
      <c r="X553" s="386"/>
      <c r="Y553" s="393">
        <v>40281</v>
      </c>
      <c r="Z553" s="393">
        <v>40646</v>
      </c>
      <c r="AA553" s="394">
        <f t="shared" ca="1" si="31"/>
        <v>6.75</v>
      </c>
      <c r="AB553" s="395" t="e">
        <v>#REF!</v>
      </c>
      <c r="AC553" s="396"/>
    </row>
    <row r="554" spans="1:29" ht="15.75" hidden="1" customHeight="1" x14ac:dyDescent="0.25">
      <c r="A554" s="386">
        <f>+SUBTOTAL(3,$C$6:C554)</f>
        <v>0</v>
      </c>
      <c r="B554" s="387" t="s">
        <v>1720</v>
      </c>
      <c r="C554" s="387" t="s">
        <v>1662</v>
      </c>
      <c r="D554" s="387" t="s">
        <v>1715</v>
      </c>
      <c r="E554" s="386" t="s">
        <v>207</v>
      </c>
      <c r="F554" s="387">
        <f t="shared" si="30"/>
        <v>1985</v>
      </c>
      <c r="G554" s="389">
        <v>31361</v>
      </c>
      <c r="H554" s="386" t="s">
        <v>650</v>
      </c>
      <c r="I554" s="390" t="s">
        <v>2918</v>
      </c>
      <c r="J554" s="387" t="s">
        <v>672</v>
      </c>
      <c r="K554" s="387">
        <v>0</v>
      </c>
      <c r="L554" s="397">
        <v>0</v>
      </c>
      <c r="M554" s="387">
        <v>0</v>
      </c>
      <c r="N554" s="387"/>
      <c r="O554" s="387">
        <v>0</v>
      </c>
      <c r="P554" s="391"/>
      <c r="Q554" s="387"/>
      <c r="R554" s="386"/>
      <c r="S554" s="386"/>
      <c r="T554" s="386"/>
      <c r="U554" s="386"/>
      <c r="V554" s="386"/>
      <c r="W554" s="386">
        <v>0</v>
      </c>
      <c r="X554" s="386"/>
      <c r="Y554" s="393"/>
      <c r="Z554" s="393"/>
      <c r="AA554" s="394">
        <f t="shared" ca="1" si="31"/>
        <v>17.666666666666668</v>
      </c>
      <c r="AB554" s="395" t="e">
        <v>#REF!</v>
      </c>
      <c r="AC554" s="396"/>
    </row>
    <row r="555" spans="1:29" ht="15.75" hidden="1" customHeight="1" x14ac:dyDescent="0.25">
      <c r="A555" s="386">
        <f>+SUBTOTAL(3,$C$6:C555)</f>
        <v>0</v>
      </c>
      <c r="B555" s="387" t="s">
        <v>1721</v>
      </c>
      <c r="C555" s="387" t="s">
        <v>1722</v>
      </c>
      <c r="D555" s="387" t="s">
        <v>1229</v>
      </c>
      <c r="E555" s="388" t="s">
        <v>207</v>
      </c>
      <c r="F555" s="387">
        <f t="shared" si="30"/>
        <v>1982</v>
      </c>
      <c r="G555" s="389">
        <v>30045</v>
      </c>
      <c r="H555" s="386" t="s">
        <v>630</v>
      </c>
      <c r="I555" s="390" t="s">
        <v>2660</v>
      </c>
      <c r="J555" s="387" t="s">
        <v>623</v>
      </c>
      <c r="K555" s="387">
        <v>0</v>
      </c>
      <c r="L555" s="387" t="s">
        <v>1446</v>
      </c>
      <c r="M555" s="387" t="s">
        <v>1231</v>
      </c>
      <c r="N555" s="387"/>
      <c r="O555" s="387" t="s">
        <v>1232</v>
      </c>
      <c r="P555" s="391"/>
      <c r="Q555" s="387" t="s">
        <v>696</v>
      </c>
      <c r="R555" s="393" t="s">
        <v>1074</v>
      </c>
      <c r="S555" s="386" t="s">
        <v>699</v>
      </c>
      <c r="T555" s="386" t="s">
        <v>636</v>
      </c>
      <c r="U555" s="386" t="s">
        <v>700</v>
      </c>
      <c r="V555" s="386"/>
      <c r="W555" s="392" t="s">
        <v>648</v>
      </c>
      <c r="X555" s="386"/>
      <c r="Y555" s="393">
        <v>39616</v>
      </c>
      <c r="Z555" s="393">
        <v>39981</v>
      </c>
      <c r="AA555" s="394">
        <f t="shared" ca="1" si="31"/>
        <v>14.083333333333334</v>
      </c>
      <c r="AB555" s="395" t="e">
        <v>#REF!</v>
      </c>
      <c r="AC555" s="396"/>
    </row>
    <row r="556" spans="1:29" ht="15.75" hidden="1" customHeight="1" x14ac:dyDescent="0.25">
      <c r="A556" s="386">
        <f>+SUBTOTAL(3,$C$6:C556)</f>
        <v>0</v>
      </c>
      <c r="B556" s="387" t="s">
        <v>1723</v>
      </c>
      <c r="C556" s="387" t="s">
        <v>1722</v>
      </c>
      <c r="D556" s="387" t="s">
        <v>1229</v>
      </c>
      <c r="E556" s="386" t="s">
        <v>207</v>
      </c>
      <c r="F556" s="387">
        <f t="shared" si="30"/>
        <v>1978</v>
      </c>
      <c r="G556" s="389">
        <v>28611</v>
      </c>
      <c r="H556" s="386" t="s">
        <v>630</v>
      </c>
      <c r="I556" s="390" t="s">
        <v>2660</v>
      </c>
      <c r="J556" s="387" t="s">
        <v>623</v>
      </c>
      <c r="K556" s="387">
        <v>0</v>
      </c>
      <c r="L556" s="387" t="s">
        <v>1230</v>
      </c>
      <c r="M556" s="387" t="s">
        <v>1231</v>
      </c>
      <c r="N556" s="387"/>
      <c r="O556" s="387" t="s">
        <v>1232</v>
      </c>
      <c r="P556" s="391"/>
      <c r="Q556" s="387" t="s">
        <v>696</v>
      </c>
      <c r="R556" s="393" t="s">
        <v>685</v>
      </c>
      <c r="S556" s="386" t="s">
        <v>699</v>
      </c>
      <c r="T556" s="386" t="s">
        <v>636</v>
      </c>
      <c r="U556" s="386" t="s">
        <v>700</v>
      </c>
      <c r="V556" s="386"/>
      <c r="W556" s="386">
        <v>0</v>
      </c>
      <c r="X556" s="386" t="s">
        <v>635</v>
      </c>
      <c r="Y556" s="393">
        <v>37126</v>
      </c>
      <c r="Z556" s="393">
        <v>37491</v>
      </c>
      <c r="AA556" s="394">
        <f t="shared" ca="1" si="31"/>
        <v>10.166666666666666</v>
      </c>
      <c r="AB556" s="395" t="e">
        <v>#REF!</v>
      </c>
      <c r="AC556" s="418" t="e">
        <f>+#REF!-#REF!</f>
        <v>#REF!</v>
      </c>
    </row>
    <row r="557" spans="1:29" ht="15.75" hidden="1" customHeight="1" x14ac:dyDescent="0.25">
      <c r="A557" s="386">
        <f>+SUBTOTAL(3,$C$6:C557)</f>
        <v>0</v>
      </c>
      <c r="B557" s="387" t="s">
        <v>1724</v>
      </c>
      <c r="C557" s="387" t="s">
        <v>1722</v>
      </c>
      <c r="D557" s="387" t="s">
        <v>1229</v>
      </c>
      <c r="E557" s="386" t="s">
        <v>207</v>
      </c>
      <c r="F557" s="387">
        <f t="shared" si="30"/>
        <v>1980</v>
      </c>
      <c r="G557" s="389">
        <v>29479</v>
      </c>
      <c r="H557" s="386" t="s">
        <v>639</v>
      </c>
      <c r="I557" s="390" t="s">
        <v>749</v>
      </c>
      <c r="J557" s="387" t="s">
        <v>621</v>
      </c>
      <c r="K557" s="387">
        <v>0</v>
      </c>
      <c r="L557" s="387" t="s">
        <v>1230</v>
      </c>
      <c r="M557" s="387" t="s">
        <v>1725</v>
      </c>
      <c r="N557" s="387"/>
      <c r="O557" s="387" t="s">
        <v>227</v>
      </c>
      <c r="P557" s="391"/>
      <c r="Q557" s="387"/>
      <c r="R557" s="386" t="s">
        <v>713</v>
      </c>
      <c r="S557" s="386"/>
      <c r="T557" s="386" t="s">
        <v>636</v>
      </c>
      <c r="U557" s="386"/>
      <c r="V557" s="386"/>
      <c r="W557" s="386" t="s">
        <v>681</v>
      </c>
      <c r="X557" s="386" t="s">
        <v>635</v>
      </c>
      <c r="Y557" s="393"/>
      <c r="Z557" s="393" t="s">
        <v>636</v>
      </c>
      <c r="AA557" s="394">
        <f t="shared" ca="1" si="31"/>
        <v>12.5</v>
      </c>
      <c r="AB557" s="395" t="e">
        <v>#REF!</v>
      </c>
      <c r="AC557" s="396"/>
    </row>
    <row r="558" spans="1:29" ht="15.75" hidden="1" customHeight="1" x14ac:dyDescent="0.25">
      <c r="A558" s="386">
        <f>+SUBTOTAL(3,$C$6:C558)</f>
        <v>0</v>
      </c>
      <c r="B558" s="387" t="s">
        <v>1726</v>
      </c>
      <c r="C558" s="387" t="s">
        <v>1722</v>
      </c>
      <c r="D558" s="387" t="s">
        <v>1229</v>
      </c>
      <c r="E558" s="388" t="s">
        <v>207</v>
      </c>
      <c r="F558" s="387">
        <f t="shared" si="30"/>
        <v>1974</v>
      </c>
      <c r="G558" s="389">
        <v>27275</v>
      </c>
      <c r="H558" s="386" t="s">
        <v>801</v>
      </c>
      <c r="I558" s="390" t="s">
        <v>2917</v>
      </c>
      <c r="J558" s="387" t="s">
        <v>623</v>
      </c>
      <c r="K558" s="387" t="s">
        <v>802</v>
      </c>
      <c r="L558" s="387" t="s">
        <v>1230</v>
      </c>
      <c r="M558" s="387" t="s">
        <v>1727</v>
      </c>
      <c r="N558" s="387"/>
      <c r="O558" s="387" t="s">
        <v>1232</v>
      </c>
      <c r="P558" s="391"/>
      <c r="Q558" s="387" t="s">
        <v>761</v>
      </c>
      <c r="R558" s="393" t="s">
        <v>793</v>
      </c>
      <c r="S558" s="386" t="s">
        <v>699</v>
      </c>
      <c r="T558" s="386" t="s">
        <v>636</v>
      </c>
      <c r="U558" s="386" t="s">
        <v>1121</v>
      </c>
      <c r="V558" s="386"/>
      <c r="W558" s="386" t="s">
        <v>689</v>
      </c>
      <c r="X558" s="386" t="s">
        <v>635</v>
      </c>
      <c r="Y558" s="393">
        <v>38872</v>
      </c>
      <c r="Z558" s="393">
        <v>39237</v>
      </c>
      <c r="AA558" s="394">
        <f t="shared" ca="1" si="31"/>
        <v>6.5</v>
      </c>
      <c r="AB558" s="395" t="e">
        <v>#REF!</v>
      </c>
      <c r="AC558" s="418" t="e">
        <f>+#REF!-#REF!</f>
        <v>#REF!</v>
      </c>
    </row>
    <row r="559" spans="1:29" ht="15.75" hidden="1" customHeight="1" x14ac:dyDescent="0.25">
      <c r="A559" s="386">
        <f>+SUBTOTAL(3,$C$6:C559)</f>
        <v>0</v>
      </c>
      <c r="B559" s="387" t="s">
        <v>1728</v>
      </c>
      <c r="C559" s="387" t="s">
        <v>1722</v>
      </c>
      <c r="D559" s="387" t="s">
        <v>1229</v>
      </c>
      <c r="E559" s="388" t="s">
        <v>207</v>
      </c>
      <c r="F559" s="387">
        <f t="shared" si="30"/>
        <v>1982</v>
      </c>
      <c r="G559" s="389">
        <v>30205</v>
      </c>
      <c r="H559" s="386" t="s">
        <v>630</v>
      </c>
      <c r="I559" s="390" t="s">
        <v>2660</v>
      </c>
      <c r="J559" s="387" t="s">
        <v>623</v>
      </c>
      <c r="K559" s="387">
        <v>0</v>
      </c>
      <c r="L559" s="387" t="s">
        <v>1446</v>
      </c>
      <c r="M559" s="387" t="s">
        <v>1729</v>
      </c>
      <c r="N559" s="387"/>
      <c r="O559" s="387" t="s">
        <v>1730</v>
      </c>
      <c r="P559" s="391"/>
      <c r="Q559" s="387" t="s">
        <v>761</v>
      </c>
      <c r="R559" s="393" t="s">
        <v>1074</v>
      </c>
      <c r="S559" s="386"/>
      <c r="T559" s="386" t="s">
        <v>636</v>
      </c>
      <c r="U559" s="386" t="s">
        <v>700</v>
      </c>
      <c r="V559" s="386"/>
      <c r="W559" s="386" t="s">
        <v>1731</v>
      </c>
      <c r="X559" s="386" t="s">
        <v>635</v>
      </c>
      <c r="Y559" s="393">
        <v>38178</v>
      </c>
      <c r="Z559" s="393">
        <v>38543</v>
      </c>
      <c r="AA559" s="394">
        <f t="shared" ca="1" si="31"/>
        <v>14.5</v>
      </c>
      <c r="AB559" s="395" t="e">
        <v>#REF!</v>
      </c>
      <c r="AC559" s="418" t="e">
        <f>+#REF!-#REF!</f>
        <v>#REF!</v>
      </c>
    </row>
    <row r="560" spans="1:29" ht="15.75" hidden="1" customHeight="1" x14ac:dyDescent="0.25">
      <c r="A560" s="386">
        <f>+SUBTOTAL(3,$C$6:C560)</f>
        <v>0</v>
      </c>
      <c r="B560" s="387" t="s">
        <v>1732</v>
      </c>
      <c r="C560" s="387" t="s">
        <v>1722</v>
      </c>
      <c r="D560" s="387" t="s">
        <v>1229</v>
      </c>
      <c r="E560" s="386" t="s">
        <v>206</v>
      </c>
      <c r="F560" s="387">
        <f t="shared" si="30"/>
        <v>1973</v>
      </c>
      <c r="G560" s="389">
        <v>26688</v>
      </c>
      <c r="H560" s="386" t="s">
        <v>639</v>
      </c>
      <c r="I560" s="390" t="s">
        <v>749</v>
      </c>
      <c r="J560" s="387" t="s">
        <v>621</v>
      </c>
      <c r="K560" s="387">
        <v>0</v>
      </c>
      <c r="L560" s="387" t="s">
        <v>1446</v>
      </c>
      <c r="M560" s="387" t="s">
        <v>1725</v>
      </c>
      <c r="N560" s="387"/>
      <c r="O560" s="387" t="s">
        <v>227</v>
      </c>
      <c r="P560" s="391"/>
      <c r="Q560" s="387" t="s">
        <v>696</v>
      </c>
      <c r="R560" s="393" t="s">
        <v>1733</v>
      </c>
      <c r="S560" s="386" t="s">
        <v>699</v>
      </c>
      <c r="T560" s="386" t="s">
        <v>636</v>
      </c>
      <c r="U560" s="386"/>
      <c r="V560" s="386"/>
      <c r="W560" s="392" t="s">
        <v>655</v>
      </c>
      <c r="X560" s="386" t="s">
        <v>715</v>
      </c>
      <c r="Y560" s="393"/>
      <c r="Z560" s="393"/>
      <c r="AA560" s="394">
        <f t="shared" ca="1" si="31"/>
        <v>9.8333333333333339</v>
      </c>
      <c r="AB560" s="395" t="e">
        <v>#REF!</v>
      </c>
      <c r="AC560" s="396"/>
    </row>
    <row r="561" spans="1:29" ht="15.75" hidden="1" customHeight="1" x14ac:dyDescent="0.25">
      <c r="A561" s="386">
        <f>+SUBTOTAL(3,$C$6:C561)</f>
        <v>0</v>
      </c>
      <c r="B561" s="387" t="s">
        <v>1734</v>
      </c>
      <c r="C561" s="387" t="s">
        <v>1722</v>
      </c>
      <c r="D561" s="387" t="s">
        <v>1229</v>
      </c>
      <c r="E561" s="388" t="s">
        <v>206</v>
      </c>
      <c r="F561" s="387">
        <f t="shared" si="30"/>
        <v>1977</v>
      </c>
      <c r="G561" s="389">
        <v>28204</v>
      </c>
      <c r="H561" s="386" t="s">
        <v>630</v>
      </c>
      <c r="I561" s="390" t="s">
        <v>2660</v>
      </c>
      <c r="J561" s="387" t="s">
        <v>623</v>
      </c>
      <c r="K561" s="387">
        <v>0</v>
      </c>
      <c r="L561" s="387" t="s">
        <v>1230</v>
      </c>
      <c r="M561" s="387" t="s">
        <v>1725</v>
      </c>
      <c r="N561" s="387"/>
      <c r="O561" s="387" t="s">
        <v>1735</v>
      </c>
      <c r="P561" s="391"/>
      <c r="Q561" s="387" t="s">
        <v>804</v>
      </c>
      <c r="R561" s="393" t="s">
        <v>886</v>
      </c>
      <c r="S561" s="386" t="s">
        <v>699</v>
      </c>
      <c r="T561" s="386" t="s">
        <v>636</v>
      </c>
      <c r="U561" s="386" t="s">
        <v>633</v>
      </c>
      <c r="V561" s="386"/>
      <c r="W561" s="386">
        <v>0</v>
      </c>
      <c r="X561" s="386"/>
      <c r="Y561" s="393">
        <v>37975</v>
      </c>
      <c r="Z561" s="393">
        <v>38341</v>
      </c>
      <c r="AA561" s="394">
        <f t="shared" ca="1" si="31"/>
        <v>14</v>
      </c>
      <c r="AB561" s="395" t="e">
        <v>#REF!</v>
      </c>
      <c r="AC561" s="396"/>
    </row>
    <row r="562" spans="1:29" ht="15.75" hidden="1" customHeight="1" x14ac:dyDescent="0.25">
      <c r="A562" s="386">
        <f>+SUBTOTAL(3,$C$6:C562)</f>
        <v>0</v>
      </c>
      <c r="B562" s="387" t="s">
        <v>1736</v>
      </c>
      <c r="C562" s="387" t="s">
        <v>1722</v>
      </c>
      <c r="D562" s="387" t="s">
        <v>1229</v>
      </c>
      <c r="E562" s="386" t="s">
        <v>207</v>
      </c>
      <c r="F562" s="387">
        <f t="shared" si="30"/>
        <v>1976</v>
      </c>
      <c r="G562" s="389">
        <v>28011</v>
      </c>
      <c r="H562" s="386" t="s">
        <v>639</v>
      </c>
      <c r="I562" s="390" t="s">
        <v>749</v>
      </c>
      <c r="J562" s="387" t="s">
        <v>621</v>
      </c>
      <c r="K562" s="387">
        <v>0</v>
      </c>
      <c r="L562" s="387" t="s">
        <v>1446</v>
      </c>
      <c r="M562" s="387" t="s">
        <v>1725</v>
      </c>
      <c r="N562" s="387"/>
      <c r="O562" s="387" t="s">
        <v>227</v>
      </c>
      <c r="P562" s="391"/>
      <c r="Q562" s="387" t="s">
        <v>696</v>
      </c>
      <c r="R562" s="393" t="s">
        <v>685</v>
      </c>
      <c r="S562" s="386" t="s">
        <v>699</v>
      </c>
      <c r="T562" s="386" t="s">
        <v>636</v>
      </c>
      <c r="U562" s="386"/>
      <c r="V562" s="386"/>
      <c r="W562" s="386">
        <v>0</v>
      </c>
      <c r="X562" s="386"/>
      <c r="Y562" s="393">
        <v>42325</v>
      </c>
      <c r="Z562" s="393">
        <v>42691</v>
      </c>
      <c r="AA562" s="394">
        <f t="shared" ca="1" si="31"/>
        <v>8.5</v>
      </c>
      <c r="AB562" s="395" t="e">
        <v>#REF!</v>
      </c>
      <c r="AC562" s="396"/>
    </row>
    <row r="563" spans="1:29" ht="15.75" hidden="1" customHeight="1" x14ac:dyDescent="0.25">
      <c r="A563" s="386">
        <f>+SUBTOTAL(3,$C$6:C563)</f>
        <v>0</v>
      </c>
      <c r="B563" s="387" t="s">
        <v>1737</v>
      </c>
      <c r="C563" s="387" t="s">
        <v>1722</v>
      </c>
      <c r="D563" s="387" t="s">
        <v>1229</v>
      </c>
      <c r="E563" s="388" t="s">
        <v>207</v>
      </c>
      <c r="F563" s="387">
        <f t="shared" si="30"/>
        <v>1977</v>
      </c>
      <c r="G563" s="389">
        <v>28364</v>
      </c>
      <c r="H563" s="386" t="s">
        <v>630</v>
      </c>
      <c r="I563" s="390" t="s">
        <v>2660</v>
      </c>
      <c r="J563" s="387" t="s">
        <v>623</v>
      </c>
      <c r="K563" s="387">
        <v>0</v>
      </c>
      <c r="L563" s="387" t="s">
        <v>1446</v>
      </c>
      <c r="M563" s="387" t="s">
        <v>1738</v>
      </c>
      <c r="N563" s="387"/>
      <c r="O563" s="387" t="s">
        <v>720</v>
      </c>
      <c r="P563" s="391"/>
      <c r="Q563" s="387" t="s">
        <v>696</v>
      </c>
      <c r="R563" s="393" t="s">
        <v>1571</v>
      </c>
      <c r="S563" s="386" t="s">
        <v>699</v>
      </c>
      <c r="T563" s="386" t="s">
        <v>636</v>
      </c>
      <c r="U563" s="386" t="s">
        <v>633</v>
      </c>
      <c r="V563" s="386"/>
      <c r="W563" s="386">
        <v>0</v>
      </c>
      <c r="X563" s="386"/>
      <c r="Y563" s="393">
        <v>41975</v>
      </c>
      <c r="Z563" s="393">
        <v>42340</v>
      </c>
      <c r="AA563" s="394">
        <f t="shared" ca="1" si="31"/>
        <v>9.4166666666666661</v>
      </c>
      <c r="AB563" s="395" t="e">
        <v>#REF!</v>
      </c>
      <c r="AC563" s="396"/>
    </row>
    <row r="564" spans="1:29" ht="15.75" hidden="1" customHeight="1" x14ac:dyDescent="0.25">
      <c r="A564" s="386">
        <f>+SUBTOTAL(3,$C$6:C564)</f>
        <v>0</v>
      </c>
      <c r="B564" s="387" t="s">
        <v>1739</v>
      </c>
      <c r="C564" s="387" t="s">
        <v>1722</v>
      </c>
      <c r="D564" s="387" t="s">
        <v>1179</v>
      </c>
      <c r="E564" s="386" t="s">
        <v>207</v>
      </c>
      <c r="F564" s="387">
        <f t="shared" si="30"/>
        <v>1980</v>
      </c>
      <c r="G564" s="389">
        <v>29488</v>
      </c>
      <c r="H564" s="386" t="s">
        <v>630</v>
      </c>
      <c r="I564" s="390" t="s">
        <v>2660</v>
      </c>
      <c r="J564" s="387" t="s">
        <v>623</v>
      </c>
      <c r="K564" s="387">
        <v>0</v>
      </c>
      <c r="L564" s="387" t="s">
        <v>1080</v>
      </c>
      <c r="M564" s="387" t="s">
        <v>1284</v>
      </c>
      <c r="N564" s="387"/>
      <c r="O564" s="387" t="s">
        <v>1284</v>
      </c>
      <c r="P564" s="391"/>
      <c r="Q564" s="387" t="s">
        <v>696</v>
      </c>
      <c r="R564" s="393" t="s">
        <v>793</v>
      </c>
      <c r="S564" s="386" t="s">
        <v>699</v>
      </c>
      <c r="T564" s="386" t="s">
        <v>636</v>
      </c>
      <c r="U564" s="386" t="s">
        <v>633</v>
      </c>
      <c r="V564" s="386"/>
      <c r="W564" s="386" t="s">
        <v>1740</v>
      </c>
      <c r="X564" s="386" t="s">
        <v>763</v>
      </c>
      <c r="Y564" s="393">
        <v>37735</v>
      </c>
      <c r="Z564" s="393">
        <v>38101</v>
      </c>
      <c r="AA564" s="394">
        <f t="shared" ca="1" si="31"/>
        <v>12.5</v>
      </c>
      <c r="AB564" s="395" t="e">
        <v>#REF!</v>
      </c>
      <c r="AC564" s="418" t="e">
        <f>+#REF!-#REF!</f>
        <v>#REF!</v>
      </c>
    </row>
    <row r="565" spans="1:29" ht="15.75" hidden="1" customHeight="1" x14ac:dyDescent="0.25">
      <c r="A565" s="386">
        <f>+SUBTOTAL(3,$C$6:C565)</f>
        <v>0</v>
      </c>
      <c r="B565" s="387" t="s">
        <v>1741</v>
      </c>
      <c r="C565" s="387" t="s">
        <v>1722</v>
      </c>
      <c r="D565" s="387" t="s">
        <v>1179</v>
      </c>
      <c r="E565" s="388" t="s">
        <v>207</v>
      </c>
      <c r="F565" s="387">
        <f t="shared" si="30"/>
        <v>1988</v>
      </c>
      <c r="G565" s="389">
        <v>32188</v>
      </c>
      <c r="H565" s="386" t="s">
        <v>639</v>
      </c>
      <c r="I565" s="390" t="s">
        <v>749</v>
      </c>
      <c r="J565" s="387" t="s">
        <v>621</v>
      </c>
      <c r="K565" s="387">
        <v>0</v>
      </c>
      <c r="L565" s="387" t="s">
        <v>954</v>
      </c>
      <c r="M565" s="387" t="s">
        <v>1492</v>
      </c>
      <c r="N565" s="387"/>
      <c r="O565" s="387">
        <v>0</v>
      </c>
      <c r="P565" s="391"/>
      <c r="Q565" s="387" t="s">
        <v>696</v>
      </c>
      <c r="R565" s="386" t="s">
        <v>685</v>
      </c>
      <c r="S565" s="386" t="s">
        <v>699</v>
      </c>
      <c r="T565" s="386" t="s">
        <v>636</v>
      </c>
      <c r="U565" s="386"/>
      <c r="V565" s="386"/>
      <c r="W565" s="386">
        <v>0</v>
      </c>
      <c r="X565" s="386" t="s">
        <v>635</v>
      </c>
      <c r="Y565" s="393">
        <v>40283</v>
      </c>
      <c r="Z565" s="393">
        <v>40648</v>
      </c>
      <c r="AA565" s="394">
        <f t="shared" ca="1" si="31"/>
        <v>19.916666666666668</v>
      </c>
      <c r="AB565" s="395" t="e">
        <v>#REF!</v>
      </c>
      <c r="AC565" s="396"/>
    </row>
    <row r="566" spans="1:29" ht="15.75" hidden="1" customHeight="1" x14ac:dyDescent="0.25">
      <c r="A566" s="386">
        <f>+SUBTOTAL(3,$C$6:C566)</f>
        <v>0</v>
      </c>
      <c r="B566" s="387" t="s">
        <v>1742</v>
      </c>
      <c r="C566" s="387" t="s">
        <v>1722</v>
      </c>
      <c r="D566" s="387" t="s">
        <v>1179</v>
      </c>
      <c r="E566" s="388" t="s">
        <v>207</v>
      </c>
      <c r="F566" s="387">
        <f t="shared" si="30"/>
        <v>1970</v>
      </c>
      <c r="G566" s="389">
        <v>25669</v>
      </c>
      <c r="H566" s="386" t="s">
        <v>639</v>
      </c>
      <c r="I566" s="390" t="s">
        <v>749</v>
      </c>
      <c r="J566" s="387" t="s">
        <v>621</v>
      </c>
      <c r="K566" s="387">
        <v>0</v>
      </c>
      <c r="L566" s="387" t="s">
        <v>1080</v>
      </c>
      <c r="M566" s="387" t="s">
        <v>1180</v>
      </c>
      <c r="N566" s="387"/>
      <c r="O566" s="387" t="s">
        <v>227</v>
      </c>
      <c r="P566" s="391"/>
      <c r="Q566" s="387" t="s">
        <v>696</v>
      </c>
      <c r="R566" s="393" t="s">
        <v>702</v>
      </c>
      <c r="S566" s="386" t="s">
        <v>699</v>
      </c>
      <c r="T566" s="386"/>
      <c r="U566" s="386" t="s">
        <v>714</v>
      </c>
      <c r="V566" s="386"/>
      <c r="W566" s="386" t="s">
        <v>979</v>
      </c>
      <c r="X566" s="386"/>
      <c r="Y566" s="393">
        <v>34859</v>
      </c>
      <c r="Z566" s="393">
        <v>35225</v>
      </c>
      <c r="AA566" s="394">
        <f t="shared" ca="1" si="31"/>
        <v>2.0833333333333335</v>
      </c>
      <c r="AB566" s="395" t="e">
        <v>#REF!</v>
      </c>
      <c r="AC566" s="396"/>
    </row>
    <row r="567" spans="1:29" ht="15.75" hidden="1" customHeight="1" x14ac:dyDescent="0.25">
      <c r="A567" s="386">
        <f>+SUBTOTAL(3,$C$6:C567)</f>
        <v>0</v>
      </c>
      <c r="B567" s="387" t="s">
        <v>1743</v>
      </c>
      <c r="C567" s="387" t="s">
        <v>1722</v>
      </c>
      <c r="D567" s="387" t="s">
        <v>1179</v>
      </c>
      <c r="E567" s="388" t="s">
        <v>207</v>
      </c>
      <c r="F567" s="387">
        <f t="shared" si="30"/>
        <v>1980</v>
      </c>
      <c r="G567" s="389">
        <v>29313</v>
      </c>
      <c r="H567" s="386" t="s">
        <v>639</v>
      </c>
      <c r="I567" s="390" t="s">
        <v>749</v>
      </c>
      <c r="J567" s="387" t="s">
        <v>621</v>
      </c>
      <c r="K567" s="387">
        <v>0</v>
      </c>
      <c r="L567" s="387" t="s">
        <v>1080</v>
      </c>
      <c r="M567" s="387" t="s">
        <v>1180</v>
      </c>
      <c r="N567" s="387"/>
      <c r="O567" s="387" t="s">
        <v>227</v>
      </c>
      <c r="P567" s="391"/>
      <c r="Q567" s="387" t="s">
        <v>696</v>
      </c>
      <c r="R567" s="393" t="s">
        <v>702</v>
      </c>
      <c r="S567" s="386" t="s">
        <v>699</v>
      </c>
      <c r="T567" s="386" t="s">
        <v>636</v>
      </c>
      <c r="U567" s="386" t="s">
        <v>633</v>
      </c>
      <c r="V567" s="386"/>
      <c r="W567" s="392" t="s">
        <v>655</v>
      </c>
      <c r="X567" s="386" t="s">
        <v>635</v>
      </c>
      <c r="Y567" s="393">
        <v>0</v>
      </c>
      <c r="Z567" s="393">
        <v>0</v>
      </c>
      <c r="AA567" s="394">
        <f t="shared" ca="1" si="31"/>
        <v>12.083333333333334</v>
      </c>
      <c r="AB567" s="395" t="e">
        <v>#REF!</v>
      </c>
      <c r="AC567" s="396"/>
    </row>
    <row r="568" spans="1:29" ht="15.75" hidden="1" customHeight="1" x14ac:dyDescent="0.25">
      <c r="A568" s="386">
        <f>+SUBTOTAL(3,$C$6:C568)</f>
        <v>0</v>
      </c>
      <c r="B568" s="387" t="s">
        <v>1744</v>
      </c>
      <c r="C568" s="387" t="s">
        <v>1722</v>
      </c>
      <c r="D568" s="387" t="s">
        <v>1179</v>
      </c>
      <c r="E568" s="388" t="s">
        <v>206</v>
      </c>
      <c r="F568" s="387">
        <f t="shared" si="30"/>
        <v>1969</v>
      </c>
      <c r="G568" s="389">
        <v>25514</v>
      </c>
      <c r="H568" s="386" t="s">
        <v>801</v>
      </c>
      <c r="I568" s="390" t="s">
        <v>2917</v>
      </c>
      <c r="J568" s="387" t="s">
        <v>623</v>
      </c>
      <c r="K568" s="387" t="s">
        <v>802</v>
      </c>
      <c r="L568" s="387" t="s">
        <v>1080</v>
      </c>
      <c r="M568" s="387" t="s">
        <v>1180</v>
      </c>
      <c r="N568" s="387"/>
      <c r="O568" s="387" t="s">
        <v>1180</v>
      </c>
      <c r="P568" s="391"/>
      <c r="Q568" s="387" t="s">
        <v>761</v>
      </c>
      <c r="R568" s="386" t="s">
        <v>1009</v>
      </c>
      <c r="S568" s="386"/>
      <c r="T568" s="386" t="s">
        <v>636</v>
      </c>
      <c r="U568" s="386" t="s">
        <v>806</v>
      </c>
      <c r="V568" s="386"/>
      <c r="W568" s="386">
        <v>0</v>
      </c>
      <c r="X568" s="386" t="s">
        <v>1517</v>
      </c>
      <c r="Y568" s="393">
        <v>33714</v>
      </c>
      <c r="Z568" s="393">
        <v>34079</v>
      </c>
      <c r="AA568" s="394">
        <f t="shared" ca="1" si="31"/>
        <v>6.666666666666667</v>
      </c>
      <c r="AB568" s="395" t="e">
        <v>#REF!</v>
      </c>
      <c r="AC568" s="418" t="e">
        <f>+#REF!-#REF!</f>
        <v>#REF!</v>
      </c>
    </row>
    <row r="569" spans="1:29" ht="15.75" hidden="1" customHeight="1" x14ac:dyDescent="0.25">
      <c r="A569" s="386">
        <f>+SUBTOTAL(3,$C$6:C569)</f>
        <v>0</v>
      </c>
      <c r="B569" s="387" t="s">
        <v>1745</v>
      </c>
      <c r="C569" s="387" t="s">
        <v>1722</v>
      </c>
      <c r="D569" s="387" t="s">
        <v>1179</v>
      </c>
      <c r="E569" s="388" t="s">
        <v>207</v>
      </c>
      <c r="F569" s="387">
        <f t="shared" si="30"/>
        <v>1969</v>
      </c>
      <c r="G569" s="389">
        <v>25236</v>
      </c>
      <c r="H569" s="386" t="s">
        <v>630</v>
      </c>
      <c r="I569" s="390" t="s">
        <v>2660</v>
      </c>
      <c r="J569" s="387" t="s">
        <v>621</v>
      </c>
      <c r="K569" s="387">
        <v>0</v>
      </c>
      <c r="L569" s="387" t="s">
        <v>1080</v>
      </c>
      <c r="M569" s="387" t="s">
        <v>990</v>
      </c>
      <c r="N569" s="387"/>
      <c r="O569" s="387" t="s">
        <v>227</v>
      </c>
      <c r="P569" s="391"/>
      <c r="Q569" s="387" t="s">
        <v>696</v>
      </c>
      <c r="R569" s="393" t="s">
        <v>702</v>
      </c>
      <c r="S569" s="386" t="s">
        <v>699</v>
      </c>
      <c r="T569" s="386" t="s">
        <v>636</v>
      </c>
      <c r="U569" s="386" t="s">
        <v>633</v>
      </c>
      <c r="V569" s="386"/>
      <c r="W569" s="386">
        <v>0</v>
      </c>
      <c r="X569" s="386"/>
      <c r="Y569" s="393">
        <v>35438</v>
      </c>
      <c r="Z569" s="393">
        <v>35803</v>
      </c>
      <c r="AA569" s="394">
        <f t="shared" ca="1" si="31"/>
        <v>0.91666666666666663</v>
      </c>
      <c r="AB569" s="395" t="e">
        <v>#REF!</v>
      </c>
      <c r="AC569" s="396"/>
    </row>
    <row r="570" spans="1:29" ht="15.75" hidden="1" customHeight="1" x14ac:dyDescent="0.25">
      <c r="A570" s="386">
        <f>+SUBTOTAL(3,$C$6:C570)</f>
        <v>0</v>
      </c>
      <c r="B570" s="387" t="s">
        <v>1746</v>
      </c>
      <c r="C570" s="387" t="s">
        <v>1722</v>
      </c>
      <c r="D570" s="387" t="s">
        <v>1179</v>
      </c>
      <c r="E570" s="386" t="s">
        <v>207</v>
      </c>
      <c r="F570" s="387">
        <f t="shared" si="30"/>
        <v>1982</v>
      </c>
      <c r="G570" s="389">
        <v>30091</v>
      </c>
      <c r="H570" s="386" t="s">
        <v>630</v>
      </c>
      <c r="I570" s="390" t="s">
        <v>2660</v>
      </c>
      <c r="J570" s="387" t="s">
        <v>623</v>
      </c>
      <c r="K570" s="387">
        <v>0</v>
      </c>
      <c r="L570" s="387" t="s">
        <v>1080</v>
      </c>
      <c r="M570" s="387" t="s">
        <v>990</v>
      </c>
      <c r="N570" s="387"/>
      <c r="O570" s="387" t="s">
        <v>1747</v>
      </c>
      <c r="P570" s="391"/>
      <c r="Q570" s="387" t="s">
        <v>696</v>
      </c>
      <c r="R570" s="393" t="s">
        <v>1571</v>
      </c>
      <c r="S570" s="386" t="s">
        <v>699</v>
      </c>
      <c r="T570" s="386" t="s">
        <v>636</v>
      </c>
      <c r="U570" s="386" t="s">
        <v>633</v>
      </c>
      <c r="V570" s="386"/>
      <c r="W570" s="392" t="s">
        <v>826</v>
      </c>
      <c r="X570" s="386"/>
      <c r="Y570" s="393">
        <v>37696</v>
      </c>
      <c r="Z570" s="393">
        <v>38062</v>
      </c>
      <c r="AA570" s="394">
        <f t="shared" ca="1" si="31"/>
        <v>14.166666666666666</v>
      </c>
      <c r="AB570" s="395" t="e">
        <v>#REF!</v>
      </c>
      <c r="AC570" s="396"/>
    </row>
    <row r="571" spans="1:29" ht="15.75" hidden="1" customHeight="1" x14ac:dyDescent="0.25">
      <c r="A571" s="386">
        <f>+SUBTOTAL(3,$C$6:C571)</f>
        <v>0</v>
      </c>
      <c r="B571" s="387" t="s">
        <v>1748</v>
      </c>
      <c r="C571" s="387" t="s">
        <v>1722</v>
      </c>
      <c r="D571" s="387" t="s">
        <v>1179</v>
      </c>
      <c r="E571" s="386" t="s">
        <v>207</v>
      </c>
      <c r="F571" s="387">
        <f t="shared" si="30"/>
        <v>1986</v>
      </c>
      <c r="G571" s="389">
        <v>31564</v>
      </c>
      <c r="H571" s="386" t="s">
        <v>639</v>
      </c>
      <c r="I571" s="390" t="s">
        <v>749</v>
      </c>
      <c r="J571" s="387" t="s">
        <v>621</v>
      </c>
      <c r="K571" s="387">
        <v>0</v>
      </c>
      <c r="L571" s="387" t="s">
        <v>1080</v>
      </c>
      <c r="M571" s="387" t="s">
        <v>1749</v>
      </c>
      <c r="N571" s="387"/>
      <c r="O571" s="387" t="s">
        <v>227</v>
      </c>
      <c r="P571" s="391"/>
      <c r="Q571" s="387" t="s">
        <v>696</v>
      </c>
      <c r="R571" s="393" t="s">
        <v>713</v>
      </c>
      <c r="S571" s="386" t="s">
        <v>699</v>
      </c>
      <c r="T571" s="386"/>
      <c r="U571" s="386" t="s">
        <v>714</v>
      </c>
      <c r="V571" s="386"/>
      <c r="W571" s="392" t="s">
        <v>648</v>
      </c>
      <c r="X571" s="386"/>
      <c r="Y571" s="393">
        <v>40199</v>
      </c>
      <c r="Z571" s="393">
        <v>40564</v>
      </c>
      <c r="AA571" s="394">
        <f t="shared" ca="1" si="31"/>
        <v>18.25</v>
      </c>
      <c r="AB571" s="395" t="e">
        <v>#REF!</v>
      </c>
      <c r="AC571" s="396"/>
    </row>
    <row r="572" spans="1:29" ht="15.75" hidden="1" customHeight="1" x14ac:dyDescent="0.25">
      <c r="A572" s="386">
        <f>+SUBTOTAL(3,$C$6:C572)</f>
        <v>0</v>
      </c>
      <c r="B572" s="387" t="s">
        <v>1750</v>
      </c>
      <c r="C572" s="387" t="s">
        <v>1722</v>
      </c>
      <c r="D572" s="387" t="s">
        <v>1179</v>
      </c>
      <c r="E572" s="388" t="s">
        <v>207</v>
      </c>
      <c r="F572" s="387">
        <f t="shared" si="30"/>
        <v>1975</v>
      </c>
      <c r="G572" s="389">
        <v>27424</v>
      </c>
      <c r="H572" s="386" t="s">
        <v>630</v>
      </c>
      <c r="I572" s="390" t="s">
        <v>2660</v>
      </c>
      <c r="J572" s="387" t="s">
        <v>623</v>
      </c>
      <c r="K572" s="387">
        <v>0</v>
      </c>
      <c r="L572" s="387" t="s">
        <v>1080</v>
      </c>
      <c r="M572" s="387" t="s">
        <v>990</v>
      </c>
      <c r="N572" s="387"/>
      <c r="O572" s="387" t="s">
        <v>1747</v>
      </c>
      <c r="P572" s="391"/>
      <c r="Q572" s="387" t="s">
        <v>696</v>
      </c>
      <c r="R572" s="393" t="s">
        <v>685</v>
      </c>
      <c r="S572" s="386" t="s">
        <v>699</v>
      </c>
      <c r="T572" s="386" t="s">
        <v>636</v>
      </c>
      <c r="U572" s="386" t="s">
        <v>633</v>
      </c>
      <c r="V572" s="386"/>
      <c r="W572" s="386">
        <v>0</v>
      </c>
      <c r="X572" s="386"/>
      <c r="Y572" s="393">
        <v>35252</v>
      </c>
      <c r="Z572" s="393">
        <v>35617</v>
      </c>
      <c r="AA572" s="394">
        <f t="shared" ca="1" si="31"/>
        <v>6.833333333333333</v>
      </c>
      <c r="AB572" s="395" t="e">
        <v>#REF!</v>
      </c>
      <c r="AC572" s="396"/>
    </row>
    <row r="573" spans="1:29" ht="15.75" hidden="1" customHeight="1" x14ac:dyDescent="0.25">
      <c r="A573" s="386">
        <f>+SUBTOTAL(3,$C$6:C573)</f>
        <v>0</v>
      </c>
      <c r="B573" s="387" t="s">
        <v>1751</v>
      </c>
      <c r="C573" s="387" t="s">
        <v>1722</v>
      </c>
      <c r="D573" s="387" t="s">
        <v>1179</v>
      </c>
      <c r="E573" s="388" t="s">
        <v>206</v>
      </c>
      <c r="F573" s="387">
        <f t="shared" si="30"/>
        <v>1969</v>
      </c>
      <c r="G573" s="389">
        <v>25362</v>
      </c>
      <c r="H573" s="386" t="s">
        <v>639</v>
      </c>
      <c r="I573" s="390" t="s">
        <v>749</v>
      </c>
      <c r="J573" s="387" t="s">
        <v>621</v>
      </c>
      <c r="K573" s="387">
        <v>0</v>
      </c>
      <c r="L573" s="387" t="s">
        <v>1180</v>
      </c>
      <c r="M573" s="387" t="s">
        <v>1180</v>
      </c>
      <c r="N573" s="387"/>
      <c r="O573" s="387" t="s">
        <v>227</v>
      </c>
      <c r="P573" s="391"/>
      <c r="Q573" s="387" t="s">
        <v>696</v>
      </c>
      <c r="R573" s="393" t="s">
        <v>685</v>
      </c>
      <c r="S573" s="386" t="s">
        <v>699</v>
      </c>
      <c r="T573" s="386"/>
      <c r="U573" s="386" t="s">
        <v>714</v>
      </c>
      <c r="V573" s="386"/>
      <c r="W573" s="386"/>
      <c r="X573" s="386"/>
      <c r="Y573" s="393">
        <v>37419</v>
      </c>
      <c r="Z573" s="393">
        <v>37784</v>
      </c>
      <c r="AA573" s="394">
        <f t="shared" ca="1" si="31"/>
        <v>6.25</v>
      </c>
      <c r="AB573" s="395" t="e">
        <v>#REF!</v>
      </c>
      <c r="AC573" s="396"/>
    </row>
    <row r="574" spans="1:29" ht="15.75" hidden="1" customHeight="1" x14ac:dyDescent="0.25">
      <c r="A574" s="386">
        <f>+SUBTOTAL(3,$C$6:C574)</f>
        <v>0</v>
      </c>
      <c r="B574" s="387" t="s">
        <v>1752</v>
      </c>
      <c r="C574" s="387" t="s">
        <v>1722</v>
      </c>
      <c r="D574" s="387" t="s">
        <v>1179</v>
      </c>
      <c r="E574" s="386" t="s">
        <v>207</v>
      </c>
      <c r="F574" s="387">
        <f t="shared" si="30"/>
        <v>1989</v>
      </c>
      <c r="G574" s="389">
        <v>32860</v>
      </c>
      <c r="H574" s="386" t="s">
        <v>639</v>
      </c>
      <c r="I574" s="390" t="s">
        <v>749</v>
      </c>
      <c r="J574" s="387" t="s">
        <v>621</v>
      </c>
      <c r="K574" s="387">
        <v>0</v>
      </c>
      <c r="L574" s="387" t="s">
        <v>1080</v>
      </c>
      <c r="M574" s="387" t="s">
        <v>1560</v>
      </c>
      <c r="N574" s="387"/>
      <c r="O574" s="387">
        <v>0</v>
      </c>
      <c r="P574" s="391"/>
      <c r="Q574" s="387" t="s">
        <v>696</v>
      </c>
      <c r="R574" s="386" t="s">
        <v>685</v>
      </c>
      <c r="S574" s="386" t="s">
        <v>699</v>
      </c>
      <c r="T574" s="386" t="s">
        <v>636</v>
      </c>
      <c r="U574" s="386"/>
      <c r="V574" s="386"/>
      <c r="W574" s="386">
        <v>0</v>
      </c>
      <c r="X574" s="386"/>
      <c r="Y574" s="393"/>
      <c r="Z574" s="393" t="s">
        <v>636</v>
      </c>
      <c r="AA574" s="394">
        <f t="shared" ca="1" si="31"/>
        <v>21.75</v>
      </c>
      <c r="AB574" s="395" t="e">
        <v>#REF!</v>
      </c>
      <c r="AC574" s="396"/>
    </row>
    <row r="575" spans="1:29" ht="15.75" hidden="1" customHeight="1" x14ac:dyDescent="0.25">
      <c r="A575" s="386">
        <f>+SUBTOTAL(3,$C$6:C575)</f>
        <v>0</v>
      </c>
      <c r="B575" s="387" t="s">
        <v>1753</v>
      </c>
      <c r="C575" s="387" t="s">
        <v>1722</v>
      </c>
      <c r="D575" s="387" t="s">
        <v>1179</v>
      </c>
      <c r="E575" s="388" t="s">
        <v>206</v>
      </c>
      <c r="F575" s="387">
        <f t="shared" si="30"/>
        <v>1982</v>
      </c>
      <c r="G575" s="389">
        <v>30291</v>
      </c>
      <c r="H575" s="386" t="s">
        <v>639</v>
      </c>
      <c r="I575" s="390" t="s">
        <v>749</v>
      </c>
      <c r="J575" s="387" t="s">
        <v>623</v>
      </c>
      <c r="K575" s="387">
        <v>0</v>
      </c>
      <c r="L575" s="387" t="s">
        <v>1080</v>
      </c>
      <c r="M575" s="387" t="s">
        <v>1560</v>
      </c>
      <c r="N575" s="387"/>
      <c r="O575" s="387" t="s">
        <v>1492</v>
      </c>
      <c r="P575" s="391"/>
      <c r="Q575" s="387" t="s">
        <v>696</v>
      </c>
      <c r="R575" s="386"/>
      <c r="S575" s="386"/>
      <c r="T575" s="386"/>
      <c r="U575" s="386" t="s">
        <v>633</v>
      </c>
      <c r="V575" s="386"/>
      <c r="W575" s="392" t="s">
        <v>655</v>
      </c>
      <c r="X575" s="386" t="s">
        <v>710</v>
      </c>
      <c r="Y575" s="393">
        <v>39461</v>
      </c>
      <c r="Z575" s="393">
        <v>39817</v>
      </c>
      <c r="AA575" s="394">
        <f t="shared" ca="1" si="31"/>
        <v>19.75</v>
      </c>
      <c r="AB575" s="395" t="e">
        <v>#REF!</v>
      </c>
      <c r="AC575" s="418" t="e">
        <f>+#REF!-#REF!</f>
        <v>#REF!</v>
      </c>
    </row>
    <row r="576" spans="1:29" ht="15.75" hidden="1" customHeight="1" x14ac:dyDescent="0.25">
      <c r="A576" s="386">
        <f>+SUBTOTAL(3,$C$6:C576)</f>
        <v>0</v>
      </c>
      <c r="B576" s="387" t="s">
        <v>1754</v>
      </c>
      <c r="C576" s="387" t="s">
        <v>1722</v>
      </c>
      <c r="D576" s="387" t="s">
        <v>1179</v>
      </c>
      <c r="E576" s="386" t="s">
        <v>207</v>
      </c>
      <c r="F576" s="387">
        <f t="shared" si="30"/>
        <v>1985</v>
      </c>
      <c r="G576" s="389">
        <v>31100</v>
      </c>
      <c r="H576" s="386" t="s">
        <v>639</v>
      </c>
      <c r="I576" s="390" t="s">
        <v>749</v>
      </c>
      <c r="J576" s="387" t="s">
        <v>621</v>
      </c>
      <c r="K576" s="387">
        <v>0</v>
      </c>
      <c r="L576" s="387" t="s">
        <v>1080</v>
      </c>
      <c r="M576" s="387" t="s">
        <v>1492</v>
      </c>
      <c r="N576" s="387"/>
      <c r="O576" s="387" t="s">
        <v>227</v>
      </c>
      <c r="P576" s="391"/>
      <c r="Q576" s="387" t="s">
        <v>696</v>
      </c>
      <c r="R576" s="393" t="s">
        <v>685</v>
      </c>
      <c r="S576" s="386"/>
      <c r="T576" s="386"/>
      <c r="U576" s="386" t="s">
        <v>714</v>
      </c>
      <c r="V576" s="386" t="s">
        <v>636</v>
      </c>
      <c r="W576" s="386" t="s">
        <v>979</v>
      </c>
      <c r="X576" s="386"/>
      <c r="Y576" s="393">
        <v>42620</v>
      </c>
      <c r="Z576" s="393">
        <v>38967</v>
      </c>
      <c r="AA576" s="394">
        <f t="shared" ca="1" si="31"/>
        <v>16.916666666666668</v>
      </c>
      <c r="AB576" s="395" t="e">
        <v>#REF!</v>
      </c>
      <c r="AC576" s="396"/>
    </row>
    <row r="577" spans="1:29" ht="15.75" hidden="1" customHeight="1" x14ac:dyDescent="0.25">
      <c r="A577" s="386">
        <f>+SUBTOTAL(3,$C$6:C577)</f>
        <v>0</v>
      </c>
      <c r="B577" s="387" t="s">
        <v>1755</v>
      </c>
      <c r="C577" s="387" t="s">
        <v>1722</v>
      </c>
      <c r="D577" s="387" t="s">
        <v>1179</v>
      </c>
      <c r="E577" s="388" t="s">
        <v>207</v>
      </c>
      <c r="F577" s="387">
        <f t="shared" si="30"/>
        <v>1992</v>
      </c>
      <c r="G577" s="389">
        <v>33884</v>
      </c>
      <c r="H577" s="386" t="s">
        <v>639</v>
      </c>
      <c r="I577" s="390" t="s">
        <v>749</v>
      </c>
      <c r="J577" s="387" t="s">
        <v>621</v>
      </c>
      <c r="K577" s="387"/>
      <c r="L577" s="397" t="s">
        <v>1756</v>
      </c>
      <c r="M577" s="387" t="s">
        <v>1756</v>
      </c>
      <c r="N577" s="387"/>
      <c r="O577" s="387">
        <v>0</v>
      </c>
      <c r="P577" s="391"/>
      <c r="Q577" s="387" t="s">
        <v>696</v>
      </c>
      <c r="R577" s="386"/>
      <c r="S577" s="386" t="s">
        <v>1757</v>
      </c>
      <c r="T577" s="386">
        <v>2018</v>
      </c>
      <c r="U577" s="386"/>
      <c r="V577" s="386"/>
      <c r="W577" s="386" t="s">
        <v>636</v>
      </c>
      <c r="X577" s="386"/>
      <c r="Y577" s="393"/>
      <c r="Z577" s="393"/>
      <c r="AA577" s="394">
        <f t="shared" ca="1" si="31"/>
        <v>24.583333333333332</v>
      </c>
      <c r="AB577" s="395" t="e">
        <v>#REF!</v>
      </c>
      <c r="AC577" s="396"/>
    </row>
    <row r="578" spans="1:29" ht="15.75" hidden="1" customHeight="1" x14ac:dyDescent="0.25">
      <c r="A578" s="386">
        <f>+SUBTOTAL(3,$C$6:C578)</f>
        <v>0</v>
      </c>
      <c r="B578" s="387" t="s">
        <v>1758</v>
      </c>
      <c r="C578" s="387" t="s">
        <v>1722</v>
      </c>
      <c r="D578" s="387" t="s">
        <v>1759</v>
      </c>
      <c r="E578" s="388" t="s">
        <v>207</v>
      </c>
      <c r="F578" s="387">
        <f t="shared" ref="F578:F641" si="32">YEAR(G578)</f>
        <v>1989</v>
      </c>
      <c r="G578" s="389">
        <v>32649</v>
      </c>
      <c r="H578" s="386" t="s">
        <v>639</v>
      </c>
      <c r="I578" s="390" t="s">
        <v>749</v>
      </c>
      <c r="J578" s="387" t="s">
        <v>621</v>
      </c>
      <c r="K578" s="387"/>
      <c r="L578" s="397" t="s">
        <v>999</v>
      </c>
      <c r="M578" s="387" t="s">
        <v>999</v>
      </c>
      <c r="N578" s="387"/>
      <c r="O578" s="387">
        <v>0</v>
      </c>
      <c r="P578" s="391"/>
      <c r="Q578" s="387" t="s">
        <v>696</v>
      </c>
      <c r="R578" s="393" t="s">
        <v>730</v>
      </c>
      <c r="S578" s="386" t="s">
        <v>1757</v>
      </c>
      <c r="T578" s="386">
        <v>2018</v>
      </c>
      <c r="U578" s="386"/>
      <c r="V578" s="386"/>
      <c r="W578" s="386">
        <v>0</v>
      </c>
      <c r="X578" s="386"/>
      <c r="Y578" s="393"/>
      <c r="Z578" s="393"/>
      <c r="AA578" s="394">
        <f t="shared" ca="1" si="31"/>
        <v>21.166666666666668</v>
      </c>
      <c r="AB578" s="395" t="e">
        <v>#REF!</v>
      </c>
      <c r="AC578" s="396"/>
    </row>
    <row r="579" spans="1:29" ht="15.75" hidden="1" customHeight="1" x14ac:dyDescent="0.25">
      <c r="A579" s="386">
        <f>+SUBTOTAL(3,$C$6:C579)</f>
        <v>0</v>
      </c>
      <c r="B579" s="387" t="s">
        <v>1760</v>
      </c>
      <c r="C579" s="387" t="s">
        <v>1722</v>
      </c>
      <c r="D579" s="387" t="s">
        <v>1759</v>
      </c>
      <c r="E579" s="386" t="s">
        <v>207</v>
      </c>
      <c r="F579" s="387">
        <f t="shared" si="32"/>
        <v>1980</v>
      </c>
      <c r="G579" s="389">
        <v>29326</v>
      </c>
      <c r="H579" s="386" t="s">
        <v>639</v>
      </c>
      <c r="I579" s="390" t="s">
        <v>749</v>
      </c>
      <c r="J579" s="387" t="s">
        <v>623</v>
      </c>
      <c r="K579" s="387">
        <v>0</v>
      </c>
      <c r="L579" s="387" t="s">
        <v>1053</v>
      </c>
      <c r="M579" s="387" t="s">
        <v>1761</v>
      </c>
      <c r="N579" s="387"/>
      <c r="O579" s="387" t="s">
        <v>1762</v>
      </c>
      <c r="P579" s="391">
        <v>44593</v>
      </c>
      <c r="Q579" s="387" t="s">
        <v>696</v>
      </c>
      <c r="R579" s="386" t="s">
        <v>685</v>
      </c>
      <c r="S579" s="386"/>
      <c r="T579" s="386" t="s">
        <v>636</v>
      </c>
      <c r="U579" s="386" t="s">
        <v>700</v>
      </c>
      <c r="V579" s="386"/>
      <c r="W579" s="392" t="s">
        <v>826</v>
      </c>
      <c r="X579" s="386"/>
      <c r="Y579" s="393">
        <v>40369</v>
      </c>
      <c r="Z579" s="393">
        <v>40734</v>
      </c>
      <c r="AA579" s="394">
        <f t="shared" ca="1" si="31"/>
        <v>12.083333333333334</v>
      </c>
      <c r="AB579" s="395" t="e">
        <v>#REF!</v>
      </c>
      <c r="AC579" s="418" t="e">
        <f>+#REF!-#REF!</f>
        <v>#REF!</v>
      </c>
    </row>
    <row r="580" spans="1:29" ht="15.75" hidden="1" customHeight="1" x14ac:dyDescent="0.25">
      <c r="A580" s="386">
        <f>+SUBTOTAL(3,$C$6:C580)</f>
        <v>0</v>
      </c>
      <c r="B580" s="387" t="s">
        <v>1763</v>
      </c>
      <c r="C580" s="387" t="s">
        <v>1722</v>
      </c>
      <c r="D580" s="387" t="s">
        <v>1759</v>
      </c>
      <c r="E580" s="388" t="s">
        <v>207</v>
      </c>
      <c r="F580" s="387">
        <f t="shared" si="32"/>
        <v>1980</v>
      </c>
      <c r="G580" s="389">
        <v>29369</v>
      </c>
      <c r="H580" s="386" t="s">
        <v>639</v>
      </c>
      <c r="I580" s="390" t="s">
        <v>749</v>
      </c>
      <c r="J580" s="387" t="s">
        <v>623</v>
      </c>
      <c r="K580" s="403"/>
      <c r="L580" s="387" t="s">
        <v>1028</v>
      </c>
      <c r="M580" s="387" t="s">
        <v>1764</v>
      </c>
      <c r="N580" s="387"/>
      <c r="O580" s="387" t="s">
        <v>1039</v>
      </c>
      <c r="P580" s="391">
        <v>44559</v>
      </c>
      <c r="Q580" s="387" t="s">
        <v>696</v>
      </c>
      <c r="R580" s="393" t="s">
        <v>685</v>
      </c>
      <c r="S580" s="386" t="s">
        <v>699</v>
      </c>
      <c r="T580" s="386">
        <v>0</v>
      </c>
      <c r="U580" s="386" t="s">
        <v>700</v>
      </c>
      <c r="V580" s="386"/>
      <c r="W580" s="392" t="s">
        <v>648</v>
      </c>
      <c r="X580" s="386"/>
      <c r="Y580" s="393">
        <v>37731</v>
      </c>
      <c r="Z580" s="393">
        <v>38066</v>
      </c>
      <c r="AA580" s="394">
        <f t="shared" ca="1" si="31"/>
        <v>12.166666666666666</v>
      </c>
      <c r="AB580" s="395" t="e">
        <v>#REF!</v>
      </c>
      <c r="AC580" s="396"/>
    </row>
    <row r="581" spans="1:29" ht="15.75" hidden="1" customHeight="1" x14ac:dyDescent="0.25">
      <c r="A581" s="386">
        <f>+SUBTOTAL(3,$C$6:C581)</f>
        <v>0</v>
      </c>
      <c r="B581" s="387" t="s">
        <v>1765</v>
      </c>
      <c r="C581" s="387" t="s">
        <v>1722</v>
      </c>
      <c r="D581" s="387" t="s">
        <v>1759</v>
      </c>
      <c r="E581" s="386" t="s">
        <v>206</v>
      </c>
      <c r="F581" s="387">
        <f t="shared" si="32"/>
        <v>1982</v>
      </c>
      <c r="G581" s="389">
        <v>30238</v>
      </c>
      <c r="H581" s="386" t="s">
        <v>639</v>
      </c>
      <c r="I581" s="390" t="s">
        <v>749</v>
      </c>
      <c r="J581" s="387" t="s">
        <v>621</v>
      </c>
      <c r="K581" s="387"/>
      <c r="L581" s="387" t="s">
        <v>1766</v>
      </c>
      <c r="M581" s="387">
        <v>0</v>
      </c>
      <c r="N581" s="387"/>
      <c r="O581" s="387">
        <v>0</v>
      </c>
      <c r="P581" s="391"/>
      <c r="Q581" s="387" t="s">
        <v>696</v>
      </c>
      <c r="R581" s="386"/>
      <c r="S581" s="386"/>
      <c r="T581" s="386">
        <v>2018</v>
      </c>
      <c r="U581" s="386"/>
      <c r="V581" s="386"/>
      <c r="W581" s="386"/>
      <c r="X581" s="386"/>
      <c r="Y581" s="393">
        <v>39268</v>
      </c>
      <c r="Z581" s="393">
        <v>39634</v>
      </c>
      <c r="AA581" s="394">
        <f t="shared" ca="1" si="31"/>
        <v>19.583333333333332</v>
      </c>
      <c r="AB581" s="395" t="e">
        <v>#REF!</v>
      </c>
      <c r="AC581" s="396"/>
    </row>
    <row r="582" spans="1:29" ht="15.75" hidden="1" customHeight="1" x14ac:dyDescent="0.25">
      <c r="A582" s="386">
        <f>+SUBTOTAL(3,$C$6:C582)</f>
        <v>0</v>
      </c>
      <c r="B582" s="387" t="s">
        <v>1767</v>
      </c>
      <c r="C582" s="387" t="s">
        <v>1722</v>
      </c>
      <c r="D582" s="387" t="s">
        <v>1759</v>
      </c>
      <c r="E582" s="386" t="s">
        <v>207</v>
      </c>
      <c r="F582" s="387">
        <f t="shared" si="32"/>
        <v>1996</v>
      </c>
      <c r="G582" s="389">
        <v>35376</v>
      </c>
      <c r="H582" s="386" t="s">
        <v>639</v>
      </c>
      <c r="I582" s="390" t="s">
        <v>749</v>
      </c>
      <c r="J582" s="387" t="s">
        <v>621</v>
      </c>
      <c r="K582" s="387"/>
      <c r="L582" s="387" t="s">
        <v>986</v>
      </c>
      <c r="M582" s="387" t="s">
        <v>986</v>
      </c>
      <c r="N582" s="387"/>
      <c r="O582" s="387">
        <v>0</v>
      </c>
      <c r="P582" s="391"/>
      <c r="Q582" s="387"/>
      <c r="R582" s="386" t="s">
        <v>702</v>
      </c>
      <c r="S582" s="386"/>
      <c r="T582" s="386">
        <v>0</v>
      </c>
      <c r="U582" s="386"/>
      <c r="V582" s="386"/>
      <c r="W582" s="386" t="s">
        <v>681</v>
      </c>
      <c r="X582" s="386"/>
      <c r="Y582" s="393">
        <v>42515</v>
      </c>
      <c r="Z582" s="393">
        <v>42880</v>
      </c>
      <c r="AA582" s="394">
        <f t="shared" ca="1" si="31"/>
        <v>28.666666666666668</v>
      </c>
      <c r="AB582" s="395" t="e">
        <v>#REF!</v>
      </c>
      <c r="AC582" s="396"/>
    </row>
    <row r="583" spans="1:29" ht="15.75" hidden="1" customHeight="1" x14ac:dyDescent="0.25">
      <c r="A583" s="386">
        <f>+SUBTOTAL(3,$C$6:C583)</f>
        <v>0</v>
      </c>
      <c r="B583" s="387" t="s">
        <v>1768</v>
      </c>
      <c r="C583" s="387" t="s">
        <v>1722</v>
      </c>
      <c r="D583" s="387" t="s">
        <v>1759</v>
      </c>
      <c r="E583" s="388" t="s">
        <v>207</v>
      </c>
      <c r="F583" s="387">
        <f t="shared" si="32"/>
        <v>1974</v>
      </c>
      <c r="G583" s="389">
        <v>27316</v>
      </c>
      <c r="H583" s="386" t="s">
        <v>630</v>
      </c>
      <c r="I583" s="390" t="s">
        <v>2660</v>
      </c>
      <c r="J583" s="387" t="s">
        <v>623</v>
      </c>
      <c r="K583" s="387">
        <v>0</v>
      </c>
      <c r="L583" s="387" t="s">
        <v>1769</v>
      </c>
      <c r="M583" s="387" t="s">
        <v>1770</v>
      </c>
      <c r="N583" s="387"/>
      <c r="O583" s="387" t="s">
        <v>1771</v>
      </c>
      <c r="P583" s="391"/>
      <c r="Q583" s="387" t="s">
        <v>696</v>
      </c>
      <c r="R583" s="393" t="s">
        <v>793</v>
      </c>
      <c r="S583" s="386" t="s">
        <v>699</v>
      </c>
      <c r="T583" s="386" t="s">
        <v>636</v>
      </c>
      <c r="U583" s="386" t="s">
        <v>700</v>
      </c>
      <c r="V583" s="386"/>
      <c r="W583" s="386">
        <v>0</v>
      </c>
      <c r="X583" s="386" t="s">
        <v>635</v>
      </c>
      <c r="Y583" s="393">
        <v>35717</v>
      </c>
      <c r="Z583" s="393">
        <v>36082</v>
      </c>
      <c r="AA583" s="394">
        <f t="shared" ca="1" si="31"/>
        <v>6.583333333333333</v>
      </c>
      <c r="AB583" s="395" t="e">
        <v>#REF!</v>
      </c>
      <c r="AC583" s="418" t="e">
        <f>+#REF!-#REF!</f>
        <v>#REF!</v>
      </c>
    </row>
    <row r="584" spans="1:29" ht="15.75" hidden="1" customHeight="1" x14ac:dyDescent="0.25">
      <c r="A584" s="386">
        <f>+SUBTOTAL(3,$C$6:C584)</f>
        <v>0</v>
      </c>
      <c r="B584" s="387" t="s">
        <v>1772</v>
      </c>
      <c r="C584" s="387" t="s">
        <v>1722</v>
      </c>
      <c r="D584" s="387" t="s">
        <v>1759</v>
      </c>
      <c r="E584" s="386" t="s">
        <v>207</v>
      </c>
      <c r="F584" s="387">
        <f t="shared" si="32"/>
        <v>1980</v>
      </c>
      <c r="G584" s="389">
        <v>29360</v>
      </c>
      <c r="H584" s="386" t="s">
        <v>639</v>
      </c>
      <c r="I584" s="390" t="s">
        <v>749</v>
      </c>
      <c r="J584" s="387" t="s">
        <v>621</v>
      </c>
      <c r="K584" s="387">
        <v>0</v>
      </c>
      <c r="L584" s="387" t="s">
        <v>1053</v>
      </c>
      <c r="M584" s="387" t="s">
        <v>1773</v>
      </c>
      <c r="N584" s="387"/>
      <c r="O584" s="387" t="s">
        <v>227</v>
      </c>
      <c r="P584" s="391"/>
      <c r="Q584" s="387" t="s">
        <v>696</v>
      </c>
      <c r="R584" s="393" t="s">
        <v>642</v>
      </c>
      <c r="S584" s="386"/>
      <c r="T584" s="386" t="s">
        <v>636</v>
      </c>
      <c r="U584" s="386" t="s">
        <v>714</v>
      </c>
      <c r="V584" s="386"/>
      <c r="W584" s="392" t="s">
        <v>826</v>
      </c>
      <c r="X584" s="386"/>
      <c r="Y584" s="393">
        <v>41377</v>
      </c>
      <c r="Z584" s="393">
        <v>41742</v>
      </c>
      <c r="AA584" s="394">
        <f t="shared" ca="1" si="31"/>
        <v>12.166666666666666</v>
      </c>
      <c r="AB584" s="395" t="e">
        <v>#REF!</v>
      </c>
      <c r="AC584" s="396"/>
    </row>
    <row r="585" spans="1:29" ht="15.75" hidden="1" customHeight="1" x14ac:dyDescent="0.25">
      <c r="A585" s="386">
        <f>+SUBTOTAL(3,$C$6:C585)</f>
        <v>0</v>
      </c>
      <c r="B585" s="387" t="s">
        <v>1774</v>
      </c>
      <c r="C585" s="387" t="s">
        <v>1722</v>
      </c>
      <c r="D585" s="387" t="s">
        <v>1759</v>
      </c>
      <c r="E585" s="388" t="s">
        <v>206</v>
      </c>
      <c r="F585" s="387">
        <f t="shared" si="32"/>
        <v>1971</v>
      </c>
      <c r="G585" s="389">
        <v>26147</v>
      </c>
      <c r="H585" s="386" t="s">
        <v>639</v>
      </c>
      <c r="I585" s="390" t="s">
        <v>749</v>
      </c>
      <c r="J585" s="387" t="s">
        <v>621</v>
      </c>
      <c r="K585" s="387">
        <v>0</v>
      </c>
      <c r="L585" s="387" t="s">
        <v>1775</v>
      </c>
      <c r="M585" s="387" t="s">
        <v>1247</v>
      </c>
      <c r="N585" s="387"/>
      <c r="O585" s="387" t="s">
        <v>227</v>
      </c>
      <c r="P585" s="391"/>
      <c r="Q585" s="387" t="s">
        <v>696</v>
      </c>
      <c r="R585" s="386" t="s">
        <v>1009</v>
      </c>
      <c r="S585" s="386"/>
      <c r="T585" s="386" t="s">
        <v>636</v>
      </c>
      <c r="U585" s="386" t="s">
        <v>714</v>
      </c>
      <c r="V585" s="386"/>
      <c r="W585" s="386" t="s">
        <v>681</v>
      </c>
      <c r="X585" s="386"/>
      <c r="Y585" s="393">
        <v>37623</v>
      </c>
      <c r="Z585" s="393">
        <v>37988</v>
      </c>
      <c r="AA585" s="394">
        <f t="shared" ca="1" si="31"/>
        <v>8.4166666666666661</v>
      </c>
      <c r="AB585" s="395" t="e">
        <v>#REF!</v>
      </c>
      <c r="AC585" s="396"/>
    </row>
    <row r="586" spans="1:29" ht="15.75" hidden="1" customHeight="1" x14ac:dyDescent="0.25">
      <c r="A586" s="386">
        <f>+SUBTOTAL(3,$C$6:C586)</f>
        <v>0</v>
      </c>
      <c r="B586" s="387" t="s">
        <v>1776</v>
      </c>
      <c r="C586" s="387" t="s">
        <v>1722</v>
      </c>
      <c r="D586" s="387" t="s">
        <v>1777</v>
      </c>
      <c r="E586" s="386" t="s">
        <v>207</v>
      </c>
      <c r="F586" s="387">
        <f t="shared" si="32"/>
        <v>1973</v>
      </c>
      <c r="G586" s="389">
        <v>26967</v>
      </c>
      <c r="H586" s="386" t="s">
        <v>630</v>
      </c>
      <c r="I586" s="390" t="s">
        <v>2660</v>
      </c>
      <c r="J586" s="387" t="s">
        <v>623</v>
      </c>
      <c r="K586" s="387">
        <v>0</v>
      </c>
      <c r="L586" s="387" t="s">
        <v>1769</v>
      </c>
      <c r="M586" s="387" t="s">
        <v>1778</v>
      </c>
      <c r="N586" s="387"/>
      <c r="O586" s="387" t="s">
        <v>967</v>
      </c>
      <c r="P586" s="391"/>
      <c r="Q586" s="387" t="s">
        <v>761</v>
      </c>
      <c r="R586" s="386"/>
      <c r="S586" s="386" t="s">
        <v>699</v>
      </c>
      <c r="T586" s="386" t="s">
        <v>636</v>
      </c>
      <c r="U586" s="386" t="s">
        <v>633</v>
      </c>
      <c r="V586" s="386"/>
      <c r="W586" s="386">
        <v>0</v>
      </c>
      <c r="X586" s="386" t="s">
        <v>635</v>
      </c>
      <c r="Y586" s="393">
        <v>37328</v>
      </c>
      <c r="Z586" s="393">
        <v>37693</v>
      </c>
      <c r="AA586" s="394">
        <f t="shared" ca="1" si="31"/>
        <v>5.583333333333333</v>
      </c>
      <c r="AB586" s="395" t="e">
        <v>#REF!</v>
      </c>
      <c r="AC586" s="418" t="e">
        <f>+#REF!-#REF!</f>
        <v>#REF!</v>
      </c>
    </row>
    <row r="587" spans="1:29" ht="15.75" hidden="1" customHeight="1" x14ac:dyDescent="0.25">
      <c r="A587" s="386">
        <f>+SUBTOTAL(3,$C$6:C587)</f>
        <v>0</v>
      </c>
      <c r="B587" s="387" t="s">
        <v>1779</v>
      </c>
      <c r="C587" s="387" t="s">
        <v>1722</v>
      </c>
      <c r="D587" s="387" t="s">
        <v>1777</v>
      </c>
      <c r="E587" s="388" t="s">
        <v>207</v>
      </c>
      <c r="F587" s="387">
        <f t="shared" si="32"/>
        <v>1970</v>
      </c>
      <c r="G587" s="389">
        <v>25769</v>
      </c>
      <c r="H587" s="386" t="s">
        <v>801</v>
      </c>
      <c r="I587" s="390" t="s">
        <v>2917</v>
      </c>
      <c r="J587" s="387" t="s">
        <v>623</v>
      </c>
      <c r="K587" s="387" t="s">
        <v>802</v>
      </c>
      <c r="L587" s="387" t="s">
        <v>1780</v>
      </c>
      <c r="M587" s="387" t="s">
        <v>1781</v>
      </c>
      <c r="N587" s="387"/>
      <c r="O587" s="387" t="s">
        <v>1782</v>
      </c>
      <c r="P587" s="391"/>
      <c r="Q587" s="387" t="s">
        <v>761</v>
      </c>
      <c r="R587" s="386" t="s">
        <v>1783</v>
      </c>
      <c r="S587" s="393" t="s">
        <v>1784</v>
      </c>
      <c r="T587" s="386" t="s">
        <v>636</v>
      </c>
      <c r="U587" s="386" t="s">
        <v>806</v>
      </c>
      <c r="V587" s="386"/>
      <c r="W587" s="386" t="s">
        <v>689</v>
      </c>
      <c r="X587" s="386" t="s">
        <v>635</v>
      </c>
      <c r="Y587" s="393">
        <v>36960</v>
      </c>
      <c r="Z587" s="393">
        <v>37325</v>
      </c>
      <c r="AA587" s="394">
        <f t="shared" ca="1" si="31"/>
        <v>2.3333333333333335</v>
      </c>
      <c r="AB587" s="395" t="e">
        <v>#REF!</v>
      </c>
      <c r="AC587" s="418" t="e">
        <f>+#REF!-#REF!</f>
        <v>#REF!</v>
      </c>
    </row>
    <row r="588" spans="1:29" ht="15.75" hidden="1" customHeight="1" x14ac:dyDescent="0.25">
      <c r="A588" s="386">
        <f>+SUBTOTAL(3,$C$6:C588)</f>
        <v>0</v>
      </c>
      <c r="B588" s="387" t="s">
        <v>1785</v>
      </c>
      <c r="C588" s="387" t="s">
        <v>1722</v>
      </c>
      <c r="D588" s="387" t="s">
        <v>1777</v>
      </c>
      <c r="E588" s="386" t="s">
        <v>207</v>
      </c>
      <c r="F588" s="387">
        <f t="shared" si="32"/>
        <v>1976</v>
      </c>
      <c r="G588" s="389">
        <v>28057</v>
      </c>
      <c r="H588" s="386" t="s">
        <v>630</v>
      </c>
      <c r="I588" s="390" t="s">
        <v>2660</v>
      </c>
      <c r="J588" s="387" t="s">
        <v>623</v>
      </c>
      <c r="K588" s="387">
        <v>0</v>
      </c>
      <c r="L588" s="387" t="s">
        <v>1028</v>
      </c>
      <c r="M588" s="387" t="s">
        <v>1196</v>
      </c>
      <c r="N588" s="387"/>
      <c r="O588" s="387" t="s">
        <v>1039</v>
      </c>
      <c r="P588" s="391"/>
      <c r="Q588" s="387" t="s">
        <v>761</v>
      </c>
      <c r="R588" s="386" t="s">
        <v>702</v>
      </c>
      <c r="S588" s="386" t="s">
        <v>699</v>
      </c>
      <c r="T588" s="386" t="s">
        <v>636</v>
      </c>
      <c r="U588" s="386" t="s">
        <v>700</v>
      </c>
      <c r="V588" s="386"/>
      <c r="W588" s="392" t="s">
        <v>655</v>
      </c>
      <c r="X588" s="386" t="s">
        <v>635</v>
      </c>
      <c r="Y588" s="393">
        <v>36960</v>
      </c>
      <c r="Z588" s="393">
        <v>37325</v>
      </c>
      <c r="AA588" s="394">
        <f t="shared" ca="1" si="31"/>
        <v>8.5833333333333339</v>
      </c>
      <c r="AB588" s="395" t="e">
        <v>#REF!</v>
      </c>
      <c r="AC588" s="418" t="e">
        <f>+#REF!-#REF!</f>
        <v>#REF!</v>
      </c>
    </row>
    <row r="589" spans="1:29" ht="15.75" hidden="1" customHeight="1" x14ac:dyDescent="0.25">
      <c r="A589" s="386">
        <f>+SUBTOTAL(3,$C$6:C589)</f>
        <v>0</v>
      </c>
      <c r="B589" s="387" t="s">
        <v>1786</v>
      </c>
      <c r="C589" s="387" t="s">
        <v>1722</v>
      </c>
      <c r="D589" s="387" t="s">
        <v>1777</v>
      </c>
      <c r="E589" s="388" t="s">
        <v>207</v>
      </c>
      <c r="F589" s="387">
        <f t="shared" si="32"/>
        <v>1981</v>
      </c>
      <c r="G589" s="389">
        <v>29673</v>
      </c>
      <c r="H589" s="386" t="s">
        <v>630</v>
      </c>
      <c r="I589" s="390" t="s">
        <v>2660</v>
      </c>
      <c r="J589" s="387" t="s">
        <v>623</v>
      </c>
      <c r="K589" s="387">
        <v>0</v>
      </c>
      <c r="L589" s="387" t="s">
        <v>967</v>
      </c>
      <c r="M589" s="387" t="s">
        <v>1787</v>
      </c>
      <c r="N589" s="387"/>
      <c r="O589" s="387" t="s">
        <v>695</v>
      </c>
      <c r="P589" s="391"/>
      <c r="Q589" s="387" t="s">
        <v>761</v>
      </c>
      <c r="R589" s="393" t="s">
        <v>702</v>
      </c>
      <c r="S589" s="386" t="s">
        <v>699</v>
      </c>
      <c r="T589" s="386" t="s">
        <v>636</v>
      </c>
      <c r="U589" s="386" t="s">
        <v>633</v>
      </c>
      <c r="V589" s="386"/>
      <c r="W589" s="386">
        <v>0</v>
      </c>
      <c r="X589" s="386"/>
      <c r="Y589" s="393">
        <v>37996</v>
      </c>
      <c r="Z589" s="393">
        <v>38362</v>
      </c>
      <c r="AA589" s="394">
        <f t="shared" ca="1" si="31"/>
        <v>13</v>
      </c>
      <c r="AB589" s="395" t="e">
        <v>#REF!</v>
      </c>
      <c r="AC589" s="396"/>
    </row>
    <row r="590" spans="1:29" ht="15.75" hidden="1" customHeight="1" x14ac:dyDescent="0.25">
      <c r="A590" s="386">
        <f>+SUBTOTAL(3,$C$6:C590)</f>
        <v>0</v>
      </c>
      <c r="B590" s="387" t="s">
        <v>1788</v>
      </c>
      <c r="C590" s="387" t="s">
        <v>1722</v>
      </c>
      <c r="D590" s="387" t="s">
        <v>1777</v>
      </c>
      <c r="E590" s="386" t="s">
        <v>207</v>
      </c>
      <c r="F590" s="387">
        <f t="shared" si="32"/>
        <v>1984</v>
      </c>
      <c r="G590" s="389">
        <v>31020</v>
      </c>
      <c r="H590" s="386" t="s">
        <v>639</v>
      </c>
      <c r="I590" s="390" t="s">
        <v>749</v>
      </c>
      <c r="J590" s="387" t="s">
        <v>623</v>
      </c>
      <c r="K590" s="387">
        <v>0</v>
      </c>
      <c r="L590" s="387" t="s">
        <v>1028</v>
      </c>
      <c r="M590" s="387" t="s">
        <v>1789</v>
      </c>
      <c r="N590" s="387"/>
      <c r="O590" s="387" t="s">
        <v>1790</v>
      </c>
      <c r="P590" s="391">
        <v>44317</v>
      </c>
      <c r="Q590" s="387" t="s">
        <v>696</v>
      </c>
      <c r="R590" s="393" t="s">
        <v>702</v>
      </c>
      <c r="S590" s="386" t="s">
        <v>699</v>
      </c>
      <c r="T590" s="386"/>
      <c r="U590" s="386" t="s">
        <v>714</v>
      </c>
      <c r="V590" s="386"/>
      <c r="W590" s="386">
        <v>0</v>
      </c>
      <c r="X590" s="386"/>
      <c r="Y590" s="393">
        <v>37996</v>
      </c>
      <c r="Z590" s="393">
        <v>38362</v>
      </c>
      <c r="AA590" s="394">
        <f t="shared" ca="1" si="31"/>
        <v>16.75</v>
      </c>
      <c r="AB590" s="395" t="e">
        <v>#REF!</v>
      </c>
      <c r="AC590" s="396"/>
    </row>
    <row r="591" spans="1:29" ht="15.75" hidden="1" customHeight="1" x14ac:dyDescent="0.25">
      <c r="A591" s="386">
        <f>+SUBTOTAL(3,$C$6:C591)</f>
        <v>0</v>
      </c>
      <c r="B591" s="387" t="s">
        <v>1791</v>
      </c>
      <c r="C591" s="387" t="s">
        <v>1722</v>
      </c>
      <c r="D591" s="387" t="s">
        <v>1777</v>
      </c>
      <c r="E591" s="388" t="s">
        <v>207</v>
      </c>
      <c r="F591" s="387">
        <f t="shared" si="32"/>
        <v>1970</v>
      </c>
      <c r="G591" s="389">
        <v>25713</v>
      </c>
      <c r="H591" s="386" t="s">
        <v>1792</v>
      </c>
      <c r="I591" s="390" t="s">
        <v>2130</v>
      </c>
      <c r="J591" s="387" t="s">
        <v>621</v>
      </c>
      <c r="K591" s="387">
        <v>0</v>
      </c>
      <c r="L591" s="387" t="s">
        <v>1793</v>
      </c>
      <c r="M591" s="387" t="s">
        <v>1794</v>
      </c>
      <c r="N591" s="387"/>
      <c r="O591" s="387" t="s">
        <v>227</v>
      </c>
      <c r="P591" s="391"/>
      <c r="Q591" s="387" t="s">
        <v>696</v>
      </c>
      <c r="R591" s="386" t="s">
        <v>713</v>
      </c>
      <c r="S591" s="386"/>
      <c r="T591" s="386" t="s">
        <v>636</v>
      </c>
      <c r="U591" s="386" t="s">
        <v>714</v>
      </c>
      <c r="V591" s="386"/>
      <c r="W591" s="386" t="s">
        <v>1731</v>
      </c>
      <c r="X591" s="386"/>
      <c r="Y591" s="393"/>
      <c r="Z591" s="393"/>
      <c r="AA591" s="394">
        <f t="shared" ca="1" si="31"/>
        <v>2.1666666666666665</v>
      </c>
      <c r="AB591" s="395" t="e">
        <v>#REF!</v>
      </c>
      <c r="AC591" s="396"/>
    </row>
    <row r="592" spans="1:29" ht="15.75" hidden="1" customHeight="1" x14ac:dyDescent="0.25">
      <c r="A592" s="386">
        <f>+SUBTOTAL(3,$C$6:C592)</f>
        <v>0</v>
      </c>
      <c r="B592" s="387" t="s">
        <v>1795</v>
      </c>
      <c r="C592" s="387" t="s">
        <v>1722</v>
      </c>
      <c r="D592" s="387" t="s">
        <v>1777</v>
      </c>
      <c r="E592" s="386" t="s">
        <v>206</v>
      </c>
      <c r="F592" s="387">
        <f t="shared" si="32"/>
        <v>1981</v>
      </c>
      <c r="G592" s="389">
        <v>29903</v>
      </c>
      <c r="H592" s="386" t="s">
        <v>639</v>
      </c>
      <c r="I592" s="390" t="s">
        <v>749</v>
      </c>
      <c r="J592" s="387" t="s">
        <v>623</v>
      </c>
      <c r="K592" s="387">
        <v>0</v>
      </c>
      <c r="L592" s="387" t="s">
        <v>1028</v>
      </c>
      <c r="M592" s="387" t="s">
        <v>1789</v>
      </c>
      <c r="N592" s="387"/>
      <c r="O592" s="387" t="s">
        <v>1196</v>
      </c>
      <c r="P592" s="391"/>
      <c r="Q592" s="387" t="s">
        <v>761</v>
      </c>
      <c r="R592" s="393" t="s">
        <v>733</v>
      </c>
      <c r="S592" s="386" t="s">
        <v>699</v>
      </c>
      <c r="T592" s="386">
        <v>0</v>
      </c>
      <c r="U592" s="386" t="s">
        <v>633</v>
      </c>
      <c r="V592" s="386"/>
      <c r="W592" s="392" t="s">
        <v>655</v>
      </c>
      <c r="X592" s="386"/>
      <c r="Y592" s="393">
        <v>42324</v>
      </c>
      <c r="Z592" s="393">
        <v>42690</v>
      </c>
      <c r="AA592" s="394">
        <f t="shared" ca="1" si="31"/>
        <v>18.666666666666668</v>
      </c>
      <c r="AB592" s="395" t="e">
        <v>#REF!</v>
      </c>
      <c r="AC592" s="396"/>
    </row>
    <row r="593" spans="1:29" ht="15.75" hidden="1" customHeight="1" x14ac:dyDescent="0.25">
      <c r="A593" s="386">
        <f>+SUBTOTAL(3,$C$6:C593)</f>
        <v>0</v>
      </c>
      <c r="B593" s="387" t="s">
        <v>1796</v>
      </c>
      <c r="C593" s="387" t="s">
        <v>1722</v>
      </c>
      <c r="D593" s="387" t="s">
        <v>1777</v>
      </c>
      <c r="E593" s="388" t="s">
        <v>206</v>
      </c>
      <c r="F593" s="387">
        <f t="shared" si="32"/>
        <v>1990</v>
      </c>
      <c r="G593" s="389">
        <v>33162</v>
      </c>
      <c r="H593" s="386" t="s">
        <v>639</v>
      </c>
      <c r="I593" s="390" t="s">
        <v>749</v>
      </c>
      <c r="J593" s="387" t="s">
        <v>621</v>
      </c>
      <c r="K593" s="387">
        <v>0</v>
      </c>
      <c r="L593" s="387" t="s">
        <v>992</v>
      </c>
      <c r="M593" s="387">
        <v>0</v>
      </c>
      <c r="N593" s="387"/>
      <c r="O593" s="387" t="s">
        <v>227</v>
      </c>
      <c r="P593" s="391"/>
      <c r="Q593" s="387" t="s">
        <v>696</v>
      </c>
      <c r="R593" s="393" t="s">
        <v>1797</v>
      </c>
      <c r="S593" s="386"/>
      <c r="T593" s="386" t="s">
        <v>636</v>
      </c>
      <c r="U593" s="386" t="s">
        <v>714</v>
      </c>
      <c r="V593" s="386"/>
      <c r="W593" s="386" t="s">
        <v>636</v>
      </c>
      <c r="X593" s="386"/>
      <c r="Y593" s="393"/>
      <c r="Z593" s="393" t="s">
        <v>636</v>
      </c>
      <c r="AA593" s="394">
        <f t="shared" ca="1" si="31"/>
        <v>27.583333333333332</v>
      </c>
      <c r="AB593" s="395" t="e">
        <v>#REF!</v>
      </c>
      <c r="AC593" s="396"/>
    </row>
    <row r="594" spans="1:29" ht="15.75" hidden="1" customHeight="1" x14ac:dyDescent="0.25">
      <c r="A594" s="386">
        <f>+SUBTOTAL(3,$C$6:C594)</f>
        <v>0</v>
      </c>
      <c r="B594" s="387" t="s">
        <v>1798</v>
      </c>
      <c r="C594" s="387" t="s">
        <v>1722</v>
      </c>
      <c r="D594" s="387" t="s">
        <v>1777</v>
      </c>
      <c r="E594" s="388" t="s">
        <v>206</v>
      </c>
      <c r="F594" s="387">
        <f t="shared" si="32"/>
        <v>1985</v>
      </c>
      <c r="G594" s="389">
        <v>31340</v>
      </c>
      <c r="H594" s="386" t="s">
        <v>645</v>
      </c>
      <c r="I594" s="390" t="s">
        <v>976</v>
      </c>
      <c r="J594" s="387" t="s">
        <v>237</v>
      </c>
      <c r="K594" s="387">
        <v>0</v>
      </c>
      <c r="L594" s="387" t="s">
        <v>1078</v>
      </c>
      <c r="M594" s="387">
        <v>0</v>
      </c>
      <c r="N594" s="387"/>
      <c r="O594" s="387" t="s">
        <v>227</v>
      </c>
      <c r="P594" s="391"/>
      <c r="Q594" s="387"/>
      <c r="R594" s="386"/>
      <c r="S594" s="386" t="s">
        <v>746</v>
      </c>
      <c r="T594" s="386"/>
      <c r="U594" s="386"/>
      <c r="V594" s="386"/>
      <c r="W594" s="392" t="s">
        <v>655</v>
      </c>
      <c r="X594" s="386"/>
      <c r="Y594" s="393">
        <v>43239</v>
      </c>
      <c r="Z594" s="393">
        <v>43604</v>
      </c>
      <c r="AA594" s="394">
        <f t="shared" ca="1" si="31"/>
        <v>22.583333333333332</v>
      </c>
      <c r="AB594" s="395" t="e">
        <v>#REF!</v>
      </c>
      <c r="AC594" s="396"/>
    </row>
    <row r="595" spans="1:29" ht="15.75" hidden="1" customHeight="1" x14ac:dyDescent="0.25">
      <c r="A595" s="386">
        <f>+SUBTOTAL(3,$C$6:C595)</f>
        <v>0</v>
      </c>
      <c r="B595" s="387" t="s">
        <v>1799</v>
      </c>
      <c r="C595" s="387" t="s">
        <v>1722</v>
      </c>
      <c r="D595" s="387" t="s">
        <v>1777</v>
      </c>
      <c r="E595" s="386" t="s">
        <v>206</v>
      </c>
      <c r="F595" s="387">
        <f t="shared" si="32"/>
        <v>1978</v>
      </c>
      <c r="G595" s="389">
        <v>28763</v>
      </c>
      <c r="H595" s="386" t="s">
        <v>639</v>
      </c>
      <c r="I595" s="390" t="s">
        <v>749</v>
      </c>
      <c r="J595" s="387" t="s">
        <v>621</v>
      </c>
      <c r="K595" s="387">
        <v>0</v>
      </c>
      <c r="L595" s="387" t="s">
        <v>1775</v>
      </c>
      <c r="M595" s="387" t="s">
        <v>1800</v>
      </c>
      <c r="N595" s="387"/>
      <c r="O595" s="387" t="s">
        <v>227</v>
      </c>
      <c r="P595" s="391"/>
      <c r="Q595" s="387" t="s">
        <v>696</v>
      </c>
      <c r="R595" s="386" t="s">
        <v>685</v>
      </c>
      <c r="S595" s="386"/>
      <c r="T595" s="386" t="s">
        <v>636</v>
      </c>
      <c r="U595" s="386" t="s">
        <v>714</v>
      </c>
      <c r="V595" s="386"/>
      <c r="W595" s="392" t="s">
        <v>655</v>
      </c>
      <c r="X595" s="386"/>
      <c r="Y595" s="393"/>
      <c r="Z595" s="393"/>
      <c r="AA595" s="394">
        <f t="shared" ca="1" si="31"/>
        <v>15.5</v>
      </c>
      <c r="AB595" s="395" t="e">
        <v>#REF!</v>
      </c>
      <c r="AC595" s="396"/>
    </row>
    <row r="596" spans="1:29" ht="15.75" hidden="1" customHeight="1" x14ac:dyDescent="0.25">
      <c r="A596" s="386">
        <f>+SUBTOTAL(3,$C$6:C596)</f>
        <v>0</v>
      </c>
      <c r="B596" s="387" t="s">
        <v>1801</v>
      </c>
      <c r="C596" s="387" t="s">
        <v>1722</v>
      </c>
      <c r="D596" s="387" t="s">
        <v>1777</v>
      </c>
      <c r="E596" s="388" t="s">
        <v>207</v>
      </c>
      <c r="F596" s="387">
        <f t="shared" si="32"/>
        <v>1983</v>
      </c>
      <c r="G596" s="389">
        <v>30644</v>
      </c>
      <c r="H596" s="388" t="s">
        <v>630</v>
      </c>
      <c r="I596" s="390" t="s">
        <v>2660</v>
      </c>
      <c r="J596" s="387" t="s">
        <v>621</v>
      </c>
      <c r="K596" s="387"/>
      <c r="L596" s="397" t="s">
        <v>1802</v>
      </c>
      <c r="M596" s="387" t="s">
        <v>1802</v>
      </c>
      <c r="N596" s="387"/>
      <c r="O596" s="387"/>
      <c r="P596" s="391"/>
      <c r="Q596" s="387"/>
      <c r="R596" s="386"/>
      <c r="S596" s="386"/>
      <c r="T596" s="386"/>
      <c r="U596" s="386"/>
      <c r="V596" s="386"/>
      <c r="W596" s="386"/>
      <c r="X596" s="386"/>
      <c r="Y596" s="393">
        <v>0</v>
      </c>
      <c r="Z596" s="393">
        <v>0</v>
      </c>
      <c r="AA596" s="401"/>
      <c r="AB596" s="395" t="e">
        <v>#REF!</v>
      </c>
      <c r="AC596" s="396"/>
    </row>
    <row r="597" spans="1:29" ht="15.75" hidden="1" customHeight="1" x14ac:dyDescent="0.25">
      <c r="A597" s="386">
        <f>+SUBTOTAL(3,$C$6:C597)</f>
        <v>0</v>
      </c>
      <c r="B597" s="387" t="s">
        <v>1803</v>
      </c>
      <c r="C597" s="387" t="s">
        <v>1722</v>
      </c>
      <c r="D597" s="387" t="s">
        <v>1112</v>
      </c>
      <c r="E597" s="388" t="s">
        <v>206</v>
      </c>
      <c r="F597" s="387">
        <f t="shared" si="32"/>
        <v>1974</v>
      </c>
      <c r="G597" s="389">
        <v>27148</v>
      </c>
      <c r="H597" s="386" t="s">
        <v>801</v>
      </c>
      <c r="I597" s="390" t="s">
        <v>2917</v>
      </c>
      <c r="J597" s="387" t="s">
        <v>623</v>
      </c>
      <c r="K597" s="387" t="s">
        <v>802</v>
      </c>
      <c r="L597" s="387" t="s">
        <v>1113</v>
      </c>
      <c r="M597" s="387" t="s">
        <v>1182</v>
      </c>
      <c r="N597" s="387"/>
      <c r="O597" s="387" t="s">
        <v>1182</v>
      </c>
      <c r="P597" s="391"/>
      <c r="Q597" s="387" t="s">
        <v>761</v>
      </c>
      <c r="R597" s="393" t="s">
        <v>1074</v>
      </c>
      <c r="S597" s="386" t="s">
        <v>699</v>
      </c>
      <c r="T597" s="386" t="s">
        <v>636</v>
      </c>
      <c r="U597" s="386" t="s">
        <v>806</v>
      </c>
      <c r="V597" s="386"/>
      <c r="W597" s="386">
        <v>0</v>
      </c>
      <c r="X597" s="386"/>
      <c r="Y597" s="393">
        <v>37807</v>
      </c>
      <c r="Z597" s="393">
        <v>38173</v>
      </c>
      <c r="AA597" s="394">
        <f t="shared" ref="AA597:AA603" ca="1" si="33">IF(E597="nữ",660-DATEDIF(G597,TODAY(),"m"),720-DATEDIF(G597,TODAY(),"m"))/12</f>
        <v>11.083333333333334</v>
      </c>
      <c r="AB597" s="395" t="e">
        <v>#REF!</v>
      </c>
      <c r="AC597" s="396"/>
    </row>
    <row r="598" spans="1:29" ht="15.75" hidden="1" customHeight="1" x14ac:dyDescent="0.25">
      <c r="A598" s="386">
        <f>+SUBTOTAL(3,$C$6:C598)</f>
        <v>0</v>
      </c>
      <c r="B598" s="387" t="s">
        <v>1804</v>
      </c>
      <c r="C598" s="387" t="s">
        <v>1722</v>
      </c>
      <c r="D598" s="387" t="s">
        <v>1112</v>
      </c>
      <c r="E598" s="388" t="s">
        <v>206</v>
      </c>
      <c r="F598" s="387">
        <f t="shared" si="32"/>
        <v>1980</v>
      </c>
      <c r="G598" s="389">
        <v>29361</v>
      </c>
      <c r="H598" s="386" t="s">
        <v>630</v>
      </c>
      <c r="I598" s="390" t="s">
        <v>2660</v>
      </c>
      <c r="J598" s="387" t="s">
        <v>623</v>
      </c>
      <c r="K598" s="387">
        <v>0</v>
      </c>
      <c r="L598" s="387" t="s">
        <v>1113</v>
      </c>
      <c r="M598" s="387" t="s">
        <v>1402</v>
      </c>
      <c r="N598" s="387"/>
      <c r="O598" s="387" t="s">
        <v>1805</v>
      </c>
      <c r="P598" s="391"/>
      <c r="Q598" s="387" t="s">
        <v>696</v>
      </c>
      <c r="R598" s="393" t="s">
        <v>856</v>
      </c>
      <c r="S598" s="386" t="s">
        <v>699</v>
      </c>
      <c r="T598" s="386" t="s">
        <v>636</v>
      </c>
      <c r="U598" s="386" t="s">
        <v>633</v>
      </c>
      <c r="V598" s="386"/>
      <c r="W598" s="392" t="s">
        <v>655</v>
      </c>
      <c r="X598" s="386"/>
      <c r="Y598" s="393">
        <v>38184</v>
      </c>
      <c r="Z598" s="393">
        <v>38549</v>
      </c>
      <c r="AA598" s="394">
        <f t="shared" ca="1" si="33"/>
        <v>17.166666666666668</v>
      </c>
      <c r="AB598" s="395" t="e">
        <v>#REF!</v>
      </c>
      <c r="AC598" s="396"/>
    </row>
    <row r="599" spans="1:29" ht="15.75" hidden="1" customHeight="1" x14ac:dyDescent="0.25">
      <c r="A599" s="386">
        <f>+SUBTOTAL(3,$C$6:C599)</f>
        <v>0</v>
      </c>
      <c r="B599" s="387" t="s">
        <v>1806</v>
      </c>
      <c r="C599" s="387" t="s">
        <v>1722</v>
      </c>
      <c r="D599" s="387" t="s">
        <v>1112</v>
      </c>
      <c r="E599" s="388" t="s">
        <v>207</v>
      </c>
      <c r="F599" s="387">
        <f t="shared" si="32"/>
        <v>1987</v>
      </c>
      <c r="G599" s="389">
        <v>31945</v>
      </c>
      <c r="H599" s="386" t="s">
        <v>639</v>
      </c>
      <c r="I599" s="390" t="s">
        <v>749</v>
      </c>
      <c r="J599" s="387" t="s">
        <v>621</v>
      </c>
      <c r="K599" s="387">
        <v>0</v>
      </c>
      <c r="L599" s="387" t="s">
        <v>1113</v>
      </c>
      <c r="M599" s="387" t="s">
        <v>1400</v>
      </c>
      <c r="N599" s="387"/>
      <c r="O599" s="387" t="s">
        <v>227</v>
      </c>
      <c r="P599" s="391"/>
      <c r="Q599" s="387" t="s">
        <v>696</v>
      </c>
      <c r="R599" s="393" t="s">
        <v>685</v>
      </c>
      <c r="S599" s="386" t="s">
        <v>699</v>
      </c>
      <c r="T599" s="386" t="s">
        <v>636</v>
      </c>
      <c r="U599" s="386" t="s">
        <v>714</v>
      </c>
      <c r="V599" s="386"/>
      <c r="W599" s="386">
        <v>0</v>
      </c>
      <c r="X599" s="386"/>
      <c r="Y599" s="393">
        <v>39240</v>
      </c>
      <c r="Z599" s="393">
        <v>39606</v>
      </c>
      <c r="AA599" s="394">
        <f t="shared" ca="1" si="33"/>
        <v>19.25</v>
      </c>
      <c r="AB599" s="395" t="e">
        <v>#REF!</v>
      </c>
      <c r="AC599" s="396"/>
    </row>
    <row r="600" spans="1:29" ht="15.75" hidden="1" customHeight="1" x14ac:dyDescent="0.25">
      <c r="A600" s="386">
        <f>+SUBTOTAL(3,$C$6:C600)</f>
        <v>0</v>
      </c>
      <c r="B600" s="387" t="s">
        <v>1807</v>
      </c>
      <c r="C600" s="387" t="s">
        <v>1722</v>
      </c>
      <c r="D600" s="387" t="s">
        <v>1112</v>
      </c>
      <c r="E600" s="386" t="s">
        <v>207</v>
      </c>
      <c r="F600" s="387">
        <f t="shared" si="32"/>
        <v>1976</v>
      </c>
      <c r="G600" s="389">
        <v>28064</v>
      </c>
      <c r="H600" s="386" t="s">
        <v>801</v>
      </c>
      <c r="I600" s="390" t="s">
        <v>2917</v>
      </c>
      <c r="J600" s="387" t="s">
        <v>623</v>
      </c>
      <c r="K600" s="387" t="s">
        <v>802</v>
      </c>
      <c r="L600" s="387" t="s">
        <v>1113</v>
      </c>
      <c r="M600" s="387" t="s">
        <v>1400</v>
      </c>
      <c r="N600" s="387"/>
      <c r="O600" s="387" t="s">
        <v>1400</v>
      </c>
      <c r="P600" s="391"/>
      <c r="Q600" s="387" t="s">
        <v>696</v>
      </c>
      <c r="R600" s="393" t="s">
        <v>713</v>
      </c>
      <c r="S600" s="386" t="s">
        <v>699</v>
      </c>
      <c r="T600" s="386">
        <v>0</v>
      </c>
      <c r="U600" s="386" t="s">
        <v>1121</v>
      </c>
      <c r="V600" s="386"/>
      <c r="W600" s="392" t="s">
        <v>655</v>
      </c>
      <c r="X600" s="386"/>
      <c r="Y600" s="393">
        <v>38874</v>
      </c>
      <c r="Z600" s="393">
        <v>39239</v>
      </c>
      <c r="AA600" s="394">
        <f t="shared" ca="1" si="33"/>
        <v>8.5833333333333339</v>
      </c>
      <c r="AB600" s="395" t="e">
        <v>#REF!</v>
      </c>
      <c r="AC600" s="396"/>
    </row>
    <row r="601" spans="1:29" ht="15.75" hidden="1" customHeight="1" x14ac:dyDescent="0.25">
      <c r="A601" s="386">
        <f>+SUBTOTAL(3,$C$6:C601)</f>
        <v>0</v>
      </c>
      <c r="B601" s="387" t="s">
        <v>1808</v>
      </c>
      <c r="C601" s="387" t="s">
        <v>1722</v>
      </c>
      <c r="D601" s="387" t="s">
        <v>1112</v>
      </c>
      <c r="E601" s="386" t="s">
        <v>206</v>
      </c>
      <c r="F601" s="387">
        <f t="shared" si="32"/>
        <v>1976</v>
      </c>
      <c r="G601" s="389">
        <v>27929</v>
      </c>
      <c r="H601" s="386" t="s">
        <v>801</v>
      </c>
      <c r="I601" s="390" t="s">
        <v>2917</v>
      </c>
      <c r="J601" s="387" t="s">
        <v>623</v>
      </c>
      <c r="K601" s="387" t="s">
        <v>802</v>
      </c>
      <c r="L601" s="387" t="s">
        <v>1113</v>
      </c>
      <c r="M601" s="387" t="s">
        <v>1402</v>
      </c>
      <c r="N601" s="387"/>
      <c r="O601" s="387" t="s">
        <v>1805</v>
      </c>
      <c r="P601" s="391"/>
      <c r="Q601" s="387" t="s">
        <v>761</v>
      </c>
      <c r="R601" s="386"/>
      <c r="S601" s="386" t="s">
        <v>699</v>
      </c>
      <c r="T601" s="386" t="s">
        <v>636</v>
      </c>
      <c r="U601" s="386" t="s">
        <v>806</v>
      </c>
      <c r="V601" s="386"/>
      <c r="W601" s="386" t="s">
        <v>689</v>
      </c>
      <c r="X601" s="386" t="s">
        <v>635</v>
      </c>
      <c r="Y601" s="393">
        <v>37807</v>
      </c>
      <c r="Z601" s="393">
        <v>38173</v>
      </c>
      <c r="AA601" s="394">
        <f t="shared" ca="1" si="33"/>
        <v>13.25</v>
      </c>
      <c r="AB601" s="395" t="e">
        <v>#REF!</v>
      </c>
      <c r="AC601" s="418" t="e">
        <f>+#REF!-#REF!</f>
        <v>#REF!</v>
      </c>
    </row>
    <row r="602" spans="1:29" ht="15.75" hidden="1" customHeight="1" x14ac:dyDescent="0.25">
      <c r="A602" s="386">
        <f>+SUBTOTAL(3,$C$6:C602)</f>
        <v>0</v>
      </c>
      <c r="B602" s="387" t="s">
        <v>1809</v>
      </c>
      <c r="C602" s="387" t="s">
        <v>1722</v>
      </c>
      <c r="D602" s="387" t="s">
        <v>1112</v>
      </c>
      <c r="E602" s="388" t="s">
        <v>206</v>
      </c>
      <c r="F602" s="387">
        <f t="shared" si="32"/>
        <v>1984</v>
      </c>
      <c r="G602" s="389">
        <v>30776</v>
      </c>
      <c r="H602" s="386" t="s">
        <v>639</v>
      </c>
      <c r="I602" s="390" t="s">
        <v>749</v>
      </c>
      <c r="J602" s="387" t="s">
        <v>623</v>
      </c>
      <c r="K602" s="387">
        <v>0</v>
      </c>
      <c r="L602" s="387" t="s">
        <v>1113</v>
      </c>
      <c r="M602" s="387" t="s">
        <v>1810</v>
      </c>
      <c r="N602" s="387"/>
      <c r="O602" s="387" t="s">
        <v>1025</v>
      </c>
      <c r="P602" s="391"/>
      <c r="Q602" s="387" t="s">
        <v>696</v>
      </c>
      <c r="R602" s="393" t="s">
        <v>713</v>
      </c>
      <c r="S602" s="386" t="s">
        <v>699</v>
      </c>
      <c r="T602" s="386" t="s">
        <v>636</v>
      </c>
      <c r="U602" s="386" t="s">
        <v>633</v>
      </c>
      <c r="V602" s="386"/>
      <c r="W602" s="392" t="s">
        <v>655</v>
      </c>
      <c r="X602" s="386"/>
      <c r="Y602" s="393">
        <v>38872</v>
      </c>
      <c r="Z602" s="393">
        <v>39237</v>
      </c>
      <c r="AA602" s="394">
        <f t="shared" ca="1" si="33"/>
        <v>21.083333333333332</v>
      </c>
      <c r="AB602" s="395" t="e">
        <v>#REF!</v>
      </c>
      <c r="AC602" s="396"/>
    </row>
    <row r="603" spans="1:29" ht="15.75" hidden="1" customHeight="1" x14ac:dyDescent="0.25">
      <c r="A603" s="386">
        <f>+SUBTOTAL(3,$C$6:C603)</f>
        <v>0</v>
      </c>
      <c r="B603" s="387" t="s">
        <v>1811</v>
      </c>
      <c r="C603" s="387" t="s">
        <v>1722</v>
      </c>
      <c r="D603" s="387" t="s">
        <v>1112</v>
      </c>
      <c r="E603" s="388" t="s">
        <v>207</v>
      </c>
      <c r="F603" s="387">
        <f t="shared" si="32"/>
        <v>1975</v>
      </c>
      <c r="G603" s="389">
        <v>27508</v>
      </c>
      <c r="H603" s="386" t="s">
        <v>630</v>
      </c>
      <c r="I603" s="390" t="s">
        <v>2660</v>
      </c>
      <c r="J603" s="387" t="s">
        <v>621</v>
      </c>
      <c r="K603" s="387">
        <v>0</v>
      </c>
      <c r="L603" s="387" t="s">
        <v>1113</v>
      </c>
      <c r="M603" s="387" t="s">
        <v>1402</v>
      </c>
      <c r="N603" s="387"/>
      <c r="O603" s="387" t="s">
        <v>227</v>
      </c>
      <c r="P603" s="391"/>
      <c r="Q603" s="387" t="s">
        <v>696</v>
      </c>
      <c r="R603" s="393" t="s">
        <v>713</v>
      </c>
      <c r="S603" s="386" t="s">
        <v>699</v>
      </c>
      <c r="T603" s="386" t="s">
        <v>636</v>
      </c>
      <c r="U603" s="386" t="s">
        <v>633</v>
      </c>
      <c r="V603" s="386"/>
      <c r="W603" s="386" t="s">
        <v>636</v>
      </c>
      <c r="X603" s="386"/>
      <c r="Y603" s="393">
        <v>39506</v>
      </c>
      <c r="Z603" s="393">
        <v>39872</v>
      </c>
      <c r="AA603" s="394">
        <f t="shared" ca="1" si="33"/>
        <v>7.083333333333333</v>
      </c>
      <c r="AB603" s="395" t="e">
        <v>#REF!</v>
      </c>
      <c r="AC603" s="396"/>
    </row>
    <row r="604" spans="1:29" ht="15.75" hidden="1" customHeight="1" x14ac:dyDescent="0.25">
      <c r="A604" s="386">
        <f>+SUBTOTAL(3,$C$6:C604)</f>
        <v>0</v>
      </c>
      <c r="B604" s="387" t="s">
        <v>1812</v>
      </c>
      <c r="C604" s="387" t="s">
        <v>1722</v>
      </c>
      <c r="D604" s="387" t="s">
        <v>1112</v>
      </c>
      <c r="E604" s="388" t="s">
        <v>1465</v>
      </c>
      <c r="F604" s="387">
        <f t="shared" si="32"/>
        <v>1980</v>
      </c>
      <c r="G604" s="389">
        <v>29246</v>
      </c>
      <c r="H604" s="388" t="s">
        <v>639</v>
      </c>
      <c r="I604" s="390" t="s">
        <v>749</v>
      </c>
      <c r="J604" s="387" t="s">
        <v>623</v>
      </c>
      <c r="K604" s="387"/>
      <c r="L604" s="397" t="s">
        <v>1025</v>
      </c>
      <c r="M604" s="387" t="s">
        <v>1025</v>
      </c>
      <c r="N604" s="387"/>
      <c r="O604" s="387" t="s">
        <v>1182</v>
      </c>
      <c r="P604" s="391">
        <v>44561</v>
      </c>
      <c r="Q604" s="387" t="s">
        <v>696</v>
      </c>
      <c r="R604" s="386"/>
      <c r="S604" s="386"/>
      <c r="T604" s="386"/>
      <c r="U604" s="386"/>
      <c r="V604" s="386"/>
      <c r="W604" s="386"/>
      <c r="X604" s="386"/>
      <c r="Y604" s="386"/>
      <c r="Z604" s="393"/>
      <c r="AA604" s="401"/>
      <c r="AB604" s="395" t="e">
        <v>#REF!</v>
      </c>
      <c r="AC604" s="396"/>
    </row>
    <row r="605" spans="1:29" ht="15.75" hidden="1" customHeight="1" x14ac:dyDescent="0.25">
      <c r="A605" s="386">
        <f>+SUBTOTAL(3,$C$6:C605)</f>
        <v>0</v>
      </c>
      <c r="B605" s="387" t="s">
        <v>1813</v>
      </c>
      <c r="C605" s="387" t="s">
        <v>1722</v>
      </c>
      <c r="D605" s="387" t="s">
        <v>1112</v>
      </c>
      <c r="E605" s="388" t="s">
        <v>207</v>
      </c>
      <c r="F605" s="387">
        <f t="shared" si="32"/>
        <v>1997</v>
      </c>
      <c r="G605" s="389">
        <v>35726</v>
      </c>
      <c r="H605" s="388" t="s">
        <v>639</v>
      </c>
      <c r="I605" s="390" t="s">
        <v>749</v>
      </c>
      <c r="J605" s="387" t="s">
        <v>237</v>
      </c>
      <c r="K605" s="387"/>
      <c r="L605" s="397"/>
      <c r="M605" s="387"/>
      <c r="N605" s="387"/>
      <c r="O605" s="387"/>
      <c r="P605" s="391"/>
      <c r="Q605" s="387"/>
      <c r="R605" s="386"/>
      <c r="S605" s="386"/>
      <c r="T605" s="386"/>
      <c r="U605" s="386"/>
      <c r="V605" s="386"/>
      <c r="W605" s="386"/>
      <c r="X605" s="386"/>
      <c r="Y605" s="393">
        <v>0</v>
      </c>
      <c r="Z605" s="393">
        <v>0</v>
      </c>
      <c r="AA605" s="401"/>
      <c r="AB605" s="395" t="e">
        <v>#REF!</v>
      </c>
      <c r="AC605" s="396"/>
    </row>
    <row r="606" spans="1:29" ht="15.75" hidden="1" customHeight="1" x14ac:dyDescent="0.25">
      <c r="A606" s="386">
        <f>+SUBTOTAL(3,$C$6:C606)</f>
        <v>0</v>
      </c>
      <c r="B606" s="387" t="s">
        <v>1814</v>
      </c>
      <c r="C606" s="387" t="s">
        <v>1722</v>
      </c>
      <c r="D606" s="387" t="s">
        <v>1112</v>
      </c>
      <c r="E606" s="388" t="s">
        <v>207</v>
      </c>
      <c r="F606" s="387">
        <f t="shared" si="32"/>
        <v>1971</v>
      </c>
      <c r="G606" s="389">
        <v>26041</v>
      </c>
      <c r="H606" s="386" t="s">
        <v>801</v>
      </c>
      <c r="I606" s="390" t="s">
        <v>2917</v>
      </c>
      <c r="J606" s="387" t="s">
        <v>623</v>
      </c>
      <c r="K606" s="387" t="s">
        <v>802</v>
      </c>
      <c r="L606" s="387" t="s">
        <v>1113</v>
      </c>
      <c r="M606" s="387" t="s">
        <v>1815</v>
      </c>
      <c r="N606" s="387"/>
      <c r="O606" s="387" t="s">
        <v>1816</v>
      </c>
      <c r="P606" s="391"/>
      <c r="Q606" s="387" t="s">
        <v>761</v>
      </c>
      <c r="R606" s="386" t="s">
        <v>685</v>
      </c>
      <c r="S606" s="386" t="s">
        <v>699</v>
      </c>
      <c r="T606" s="386" t="s">
        <v>636</v>
      </c>
      <c r="U606" s="386" t="s">
        <v>806</v>
      </c>
      <c r="V606" s="386"/>
      <c r="W606" s="386">
        <v>0</v>
      </c>
      <c r="X606" s="386"/>
      <c r="Y606" s="393">
        <v>35803</v>
      </c>
      <c r="Z606" s="393">
        <v>36168</v>
      </c>
      <c r="AA606" s="394">
        <f t="shared" ref="AA606:AA638" ca="1" si="34">IF(E606="nữ",660-DATEDIF(G606,TODAY(),"m"),720-DATEDIF(G606,TODAY(),"m"))/12</f>
        <v>3.0833333333333335</v>
      </c>
      <c r="AB606" s="395" t="e">
        <v>#REF!</v>
      </c>
      <c r="AC606" s="396"/>
    </row>
    <row r="607" spans="1:29" ht="15.75" hidden="1" customHeight="1" x14ac:dyDescent="0.25">
      <c r="A607" s="386">
        <f>+SUBTOTAL(3,$C$6:C607)</f>
        <v>0</v>
      </c>
      <c r="B607" s="387" t="s">
        <v>1817</v>
      </c>
      <c r="C607" s="387" t="s">
        <v>1722</v>
      </c>
      <c r="D607" s="387" t="s">
        <v>1112</v>
      </c>
      <c r="E607" s="386" t="s">
        <v>207</v>
      </c>
      <c r="F607" s="387">
        <f t="shared" si="32"/>
        <v>1980</v>
      </c>
      <c r="G607" s="389">
        <v>29494</v>
      </c>
      <c r="H607" s="386" t="s">
        <v>639</v>
      </c>
      <c r="I607" s="390" t="s">
        <v>749</v>
      </c>
      <c r="J607" s="387" t="s">
        <v>621</v>
      </c>
      <c r="K607" s="387">
        <v>0</v>
      </c>
      <c r="L607" s="387" t="s">
        <v>1113</v>
      </c>
      <c r="M607" s="387" t="s">
        <v>1114</v>
      </c>
      <c r="N607" s="387"/>
      <c r="O607" s="387" t="s">
        <v>227</v>
      </c>
      <c r="P607" s="391"/>
      <c r="Q607" s="387" t="s">
        <v>696</v>
      </c>
      <c r="R607" s="393" t="s">
        <v>713</v>
      </c>
      <c r="S607" s="386"/>
      <c r="T607" s="386" t="s">
        <v>636</v>
      </c>
      <c r="U607" s="386" t="s">
        <v>633</v>
      </c>
      <c r="V607" s="386"/>
      <c r="W607" s="386" t="s">
        <v>681</v>
      </c>
      <c r="X607" s="386"/>
      <c r="Y607" s="393">
        <v>37645</v>
      </c>
      <c r="Z607" s="393">
        <v>38010</v>
      </c>
      <c r="AA607" s="394">
        <f t="shared" ca="1" si="34"/>
        <v>12.5</v>
      </c>
      <c r="AB607" s="395" t="e">
        <v>#REF!</v>
      </c>
      <c r="AC607" s="396"/>
    </row>
    <row r="608" spans="1:29" ht="15.75" hidden="1" customHeight="1" x14ac:dyDescent="0.25">
      <c r="A608" s="386">
        <f>+SUBTOTAL(3,$C$6:C608)</f>
        <v>0</v>
      </c>
      <c r="B608" s="387" t="s">
        <v>1818</v>
      </c>
      <c r="C608" s="387" t="s">
        <v>1722</v>
      </c>
      <c r="D608" s="387" t="s">
        <v>1112</v>
      </c>
      <c r="E608" s="388" t="s">
        <v>207</v>
      </c>
      <c r="F608" s="387">
        <f t="shared" si="32"/>
        <v>1987</v>
      </c>
      <c r="G608" s="389">
        <v>31837</v>
      </c>
      <c r="H608" s="386" t="s">
        <v>639</v>
      </c>
      <c r="I608" s="390" t="s">
        <v>749</v>
      </c>
      <c r="J608" s="387" t="s">
        <v>623</v>
      </c>
      <c r="K608" s="387">
        <v>0</v>
      </c>
      <c r="L608" s="387" t="s">
        <v>1113</v>
      </c>
      <c r="M608" s="387" t="s">
        <v>1810</v>
      </c>
      <c r="N608" s="387"/>
      <c r="O608" s="387" t="s">
        <v>1025</v>
      </c>
      <c r="P608" s="391"/>
      <c r="Q608" s="387" t="s">
        <v>696</v>
      </c>
      <c r="R608" s="393" t="s">
        <v>1234</v>
      </c>
      <c r="S608" s="386" t="s">
        <v>699</v>
      </c>
      <c r="T608" s="386" t="s">
        <v>636</v>
      </c>
      <c r="U608" s="386" t="s">
        <v>633</v>
      </c>
      <c r="V608" s="386"/>
      <c r="W608" s="392" t="s">
        <v>648</v>
      </c>
      <c r="X608" s="386"/>
      <c r="Y608" s="393">
        <v>39240</v>
      </c>
      <c r="Z608" s="393">
        <v>39606</v>
      </c>
      <c r="AA608" s="394">
        <f t="shared" ca="1" si="34"/>
        <v>19</v>
      </c>
      <c r="AB608" s="395" t="e">
        <v>#REF!</v>
      </c>
      <c r="AC608" s="396"/>
    </row>
    <row r="609" spans="1:29" ht="15.75" hidden="1" customHeight="1" x14ac:dyDescent="0.25">
      <c r="A609" s="386">
        <f>+SUBTOTAL(3,$C$6:C609)</f>
        <v>0</v>
      </c>
      <c r="B609" s="387" t="s">
        <v>1819</v>
      </c>
      <c r="C609" s="387" t="s">
        <v>1722</v>
      </c>
      <c r="D609" s="387" t="s">
        <v>1112</v>
      </c>
      <c r="E609" s="386" t="s">
        <v>207</v>
      </c>
      <c r="F609" s="387">
        <f t="shared" si="32"/>
        <v>1987</v>
      </c>
      <c r="G609" s="389">
        <v>32130</v>
      </c>
      <c r="H609" s="386" t="s">
        <v>639</v>
      </c>
      <c r="I609" s="390" t="s">
        <v>749</v>
      </c>
      <c r="J609" s="387" t="s">
        <v>621</v>
      </c>
      <c r="K609" s="387">
        <v>0</v>
      </c>
      <c r="L609" s="387" t="s">
        <v>1113</v>
      </c>
      <c r="M609" s="387" t="s">
        <v>1400</v>
      </c>
      <c r="N609" s="387"/>
      <c r="O609" s="387" t="s">
        <v>227</v>
      </c>
      <c r="P609" s="391"/>
      <c r="Q609" s="387" t="s">
        <v>696</v>
      </c>
      <c r="R609" s="393" t="s">
        <v>685</v>
      </c>
      <c r="S609" s="386" t="s">
        <v>699</v>
      </c>
      <c r="T609" s="386" t="s">
        <v>636</v>
      </c>
      <c r="U609" s="386" t="s">
        <v>714</v>
      </c>
      <c r="V609" s="386"/>
      <c r="W609" s="386">
        <v>0</v>
      </c>
      <c r="X609" s="386"/>
      <c r="Y609" s="393">
        <v>39506</v>
      </c>
      <c r="Z609" s="393">
        <v>39872</v>
      </c>
      <c r="AA609" s="394">
        <f t="shared" ca="1" si="34"/>
        <v>19.75</v>
      </c>
      <c r="AB609" s="395" t="e">
        <v>#REF!</v>
      </c>
      <c r="AC609" s="396"/>
    </row>
    <row r="610" spans="1:29" ht="15.75" hidden="1" customHeight="1" x14ac:dyDescent="0.25">
      <c r="A610" s="386">
        <f>+SUBTOTAL(3,$C$6:C610)</f>
        <v>0</v>
      </c>
      <c r="B610" s="387" t="s">
        <v>1820</v>
      </c>
      <c r="C610" s="387" t="s">
        <v>1722</v>
      </c>
      <c r="D610" s="387" t="s">
        <v>1036</v>
      </c>
      <c r="E610" s="386" t="s">
        <v>207</v>
      </c>
      <c r="F610" s="387">
        <f t="shared" si="32"/>
        <v>1980</v>
      </c>
      <c r="G610" s="389">
        <v>29567</v>
      </c>
      <c r="H610" s="386" t="s">
        <v>630</v>
      </c>
      <c r="I610" s="390" t="s">
        <v>2660</v>
      </c>
      <c r="J610" s="387" t="s">
        <v>623</v>
      </c>
      <c r="K610" s="387">
        <v>0</v>
      </c>
      <c r="L610" s="387" t="s">
        <v>954</v>
      </c>
      <c r="M610" s="387" t="s">
        <v>955</v>
      </c>
      <c r="N610" s="387"/>
      <c r="O610" s="387" t="s">
        <v>955</v>
      </c>
      <c r="P610" s="391"/>
      <c r="Q610" s="387" t="s">
        <v>696</v>
      </c>
      <c r="R610" s="393" t="s">
        <v>1571</v>
      </c>
      <c r="S610" s="386" t="s">
        <v>699</v>
      </c>
      <c r="T610" s="386" t="s">
        <v>636</v>
      </c>
      <c r="U610" s="386" t="s">
        <v>633</v>
      </c>
      <c r="V610" s="386"/>
      <c r="W610" s="386">
        <v>0</v>
      </c>
      <c r="X610" s="386"/>
      <c r="Y610" s="393">
        <v>37778</v>
      </c>
      <c r="Z610" s="393">
        <v>38144</v>
      </c>
      <c r="AA610" s="394">
        <f t="shared" ca="1" si="34"/>
        <v>12.75</v>
      </c>
      <c r="AB610" s="395" t="e">
        <v>#REF!</v>
      </c>
      <c r="AC610" s="396"/>
    </row>
    <row r="611" spans="1:29" ht="15.75" hidden="1" customHeight="1" x14ac:dyDescent="0.25">
      <c r="A611" s="386">
        <f>+SUBTOTAL(3,$C$6:C611)</f>
        <v>0</v>
      </c>
      <c r="B611" s="387" t="s">
        <v>1821</v>
      </c>
      <c r="C611" s="387" t="s">
        <v>1722</v>
      </c>
      <c r="D611" s="387" t="s">
        <v>1036</v>
      </c>
      <c r="E611" s="386" t="s">
        <v>207</v>
      </c>
      <c r="F611" s="387">
        <f t="shared" si="32"/>
        <v>1978</v>
      </c>
      <c r="G611" s="389">
        <v>28730</v>
      </c>
      <c r="H611" s="386" t="s">
        <v>630</v>
      </c>
      <c r="I611" s="390" t="s">
        <v>2660</v>
      </c>
      <c r="J611" s="387" t="s">
        <v>623</v>
      </c>
      <c r="K611" s="387">
        <v>0</v>
      </c>
      <c r="L611" s="387" t="s">
        <v>954</v>
      </c>
      <c r="M611" s="387" t="s">
        <v>955</v>
      </c>
      <c r="N611" s="387"/>
      <c r="O611" s="387" t="s">
        <v>955</v>
      </c>
      <c r="P611" s="391"/>
      <c r="Q611" s="387" t="s">
        <v>696</v>
      </c>
      <c r="R611" s="393" t="s">
        <v>1571</v>
      </c>
      <c r="S611" s="386" t="s">
        <v>699</v>
      </c>
      <c r="T611" s="386" t="s">
        <v>636</v>
      </c>
      <c r="U611" s="386" t="s">
        <v>633</v>
      </c>
      <c r="V611" s="386"/>
      <c r="W611" s="386">
        <v>0</v>
      </c>
      <c r="X611" s="386" t="s">
        <v>635</v>
      </c>
      <c r="Y611" s="393">
        <v>40189</v>
      </c>
      <c r="Z611" s="393">
        <v>40554</v>
      </c>
      <c r="AA611" s="394">
        <f t="shared" ca="1" si="34"/>
        <v>10.416666666666666</v>
      </c>
      <c r="AB611" s="395" t="e">
        <v>#REF!</v>
      </c>
      <c r="AC611" s="396"/>
    </row>
    <row r="612" spans="1:29" ht="15.75" hidden="1" customHeight="1" x14ac:dyDescent="0.25">
      <c r="A612" s="386">
        <f>+SUBTOTAL(3,$C$6:C612)</f>
        <v>0</v>
      </c>
      <c r="B612" s="387" t="s">
        <v>1822</v>
      </c>
      <c r="C612" s="387" t="s">
        <v>1722</v>
      </c>
      <c r="D612" s="387" t="s">
        <v>1036</v>
      </c>
      <c r="E612" s="388" t="s">
        <v>207</v>
      </c>
      <c r="F612" s="387">
        <f t="shared" si="32"/>
        <v>1979</v>
      </c>
      <c r="G612" s="389">
        <v>29160</v>
      </c>
      <c r="H612" s="386" t="s">
        <v>630</v>
      </c>
      <c r="I612" s="390" t="s">
        <v>2660</v>
      </c>
      <c r="J612" s="387" t="s">
        <v>623</v>
      </c>
      <c r="K612" s="387">
        <v>0</v>
      </c>
      <c r="L612" s="387" t="s">
        <v>954</v>
      </c>
      <c r="M612" s="387" t="s">
        <v>657</v>
      </c>
      <c r="N612" s="387"/>
      <c r="O612" s="387" t="s">
        <v>657</v>
      </c>
      <c r="P612" s="391"/>
      <c r="Q612" s="387" t="s">
        <v>696</v>
      </c>
      <c r="R612" s="393" t="s">
        <v>1234</v>
      </c>
      <c r="S612" s="386" t="s">
        <v>699</v>
      </c>
      <c r="T612" s="386" t="s">
        <v>636</v>
      </c>
      <c r="U612" s="386" t="s">
        <v>633</v>
      </c>
      <c r="V612" s="386"/>
      <c r="W612" s="386">
        <v>0</v>
      </c>
      <c r="X612" s="386"/>
      <c r="Y612" s="393">
        <v>37287</v>
      </c>
      <c r="Z612" s="393">
        <v>37652</v>
      </c>
      <c r="AA612" s="394">
        <f t="shared" ca="1" si="34"/>
        <v>11.666666666666666</v>
      </c>
      <c r="AB612" s="395" t="e">
        <v>#REF!</v>
      </c>
      <c r="AC612" s="396"/>
    </row>
    <row r="613" spans="1:29" ht="15.75" hidden="1" customHeight="1" x14ac:dyDescent="0.25">
      <c r="A613" s="386">
        <f>+SUBTOTAL(3,$C$6:C613)</f>
        <v>0</v>
      </c>
      <c r="B613" s="387" t="s">
        <v>1823</v>
      </c>
      <c r="C613" s="387" t="s">
        <v>1722</v>
      </c>
      <c r="D613" s="387" t="s">
        <v>1036</v>
      </c>
      <c r="E613" s="388" t="s">
        <v>206</v>
      </c>
      <c r="F613" s="387">
        <f t="shared" si="32"/>
        <v>1979</v>
      </c>
      <c r="G613" s="389">
        <v>29140</v>
      </c>
      <c r="H613" s="386" t="s">
        <v>630</v>
      </c>
      <c r="I613" s="390" t="s">
        <v>2660</v>
      </c>
      <c r="J613" s="387" t="s">
        <v>623</v>
      </c>
      <c r="K613" s="387">
        <v>0</v>
      </c>
      <c r="L613" s="387" t="s">
        <v>1453</v>
      </c>
      <c r="M613" s="387" t="s">
        <v>657</v>
      </c>
      <c r="N613" s="387"/>
      <c r="O613" s="387" t="s">
        <v>1824</v>
      </c>
      <c r="P613" s="391"/>
      <c r="Q613" s="387" t="s">
        <v>761</v>
      </c>
      <c r="R613" s="393" t="s">
        <v>713</v>
      </c>
      <c r="S613" s="386"/>
      <c r="T613" s="386" t="s">
        <v>636</v>
      </c>
      <c r="U613" s="386" t="s">
        <v>700</v>
      </c>
      <c r="V613" s="386"/>
      <c r="W613" s="386">
        <v>0</v>
      </c>
      <c r="X613" s="386" t="s">
        <v>1825</v>
      </c>
      <c r="Y613" s="393">
        <v>36968</v>
      </c>
      <c r="Z613" s="393">
        <v>37333</v>
      </c>
      <c r="AA613" s="394">
        <f t="shared" ca="1" si="34"/>
        <v>16.583333333333332</v>
      </c>
      <c r="AB613" s="395" t="e">
        <v>#REF!</v>
      </c>
      <c r="AC613" s="418" t="e">
        <f>+#REF!-#REF!</f>
        <v>#REF!</v>
      </c>
    </row>
    <row r="614" spans="1:29" ht="15.75" hidden="1" customHeight="1" x14ac:dyDescent="0.25">
      <c r="A614" s="386">
        <f>+SUBTOTAL(3,$C$6:C614)</f>
        <v>0</v>
      </c>
      <c r="B614" s="387" t="s">
        <v>1826</v>
      </c>
      <c r="C614" s="387" t="s">
        <v>1722</v>
      </c>
      <c r="D614" s="387" t="s">
        <v>1036</v>
      </c>
      <c r="E614" s="388" t="s">
        <v>207</v>
      </c>
      <c r="F614" s="387">
        <f t="shared" si="32"/>
        <v>1984</v>
      </c>
      <c r="G614" s="389">
        <v>30950</v>
      </c>
      <c r="H614" s="386" t="s">
        <v>630</v>
      </c>
      <c r="I614" s="390" t="s">
        <v>2660</v>
      </c>
      <c r="J614" s="387" t="s">
        <v>623</v>
      </c>
      <c r="K614" s="387">
        <v>0</v>
      </c>
      <c r="L614" s="387" t="s">
        <v>954</v>
      </c>
      <c r="M614" s="387" t="s">
        <v>955</v>
      </c>
      <c r="N614" s="387"/>
      <c r="O614" s="387" t="s">
        <v>955</v>
      </c>
      <c r="P614" s="391"/>
      <c r="Q614" s="387" t="s">
        <v>761</v>
      </c>
      <c r="R614" s="393" t="s">
        <v>1584</v>
      </c>
      <c r="S614" s="386" t="s">
        <v>699</v>
      </c>
      <c r="T614" s="386" t="s">
        <v>636</v>
      </c>
      <c r="U614" s="386" t="s">
        <v>633</v>
      </c>
      <c r="V614" s="386"/>
      <c r="W614" s="392" t="s">
        <v>655</v>
      </c>
      <c r="X614" s="386" t="s">
        <v>635</v>
      </c>
      <c r="Y614" s="393">
        <v>37508</v>
      </c>
      <c r="Z614" s="393">
        <v>37873</v>
      </c>
      <c r="AA614" s="394">
        <f t="shared" ca="1" si="34"/>
        <v>16.5</v>
      </c>
      <c r="AB614" s="395" t="e">
        <v>#REF!</v>
      </c>
      <c r="AC614" s="418" t="e">
        <f>+#REF!-#REF!</f>
        <v>#REF!</v>
      </c>
    </row>
    <row r="615" spans="1:29" ht="15.75" hidden="1" customHeight="1" x14ac:dyDescent="0.25">
      <c r="A615" s="386">
        <f>+SUBTOTAL(3,$C$6:C615)</f>
        <v>0</v>
      </c>
      <c r="B615" s="387" t="s">
        <v>1827</v>
      </c>
      <c r="C615" s="387" t="s">
        <v>1722</v>
      </c>
      <c r="D615" s="387" t="s">
        <v>1036</v>
      </c>
      <c r="E615" s="386" t="s">
        <v>207</v>
      </c>
      <c r="F615" s="387">
        <f t="shared" si="32"/>
        <v>1979</v>
      </c>
      <c r="G615" s="389">
        <v>29149</v>
      </c>
      <c r="H615" s="386" t="s">
        <v>630</v>
      </c>
      <c r="I615" s="390" t="s">
        <v>2660</v>
      </c>
      <c r="J615" s="387" t="s">
        <v>623</v>
      </c>
      <c r="K615" s="387">
        <v>0</v>
      </c>
      <c r="L615" s="387" t="s">
        <v>954</v>
      </c>
      <c r="M615" s="387" t="s">
        <v>955</v>
      </c>
      <c r="N615" s="387"/>
      <c r="O615" s="387" t="s">
        <v>955</v>
      </c>
      <c r="P615" s="391"/>
      <c r="Q615" s="387" t="s">
        <v>696</v>
      </c>
      <c r="R615" s="393" t="s">
        <v>1828</v>
      </c>
      <c r="S615" s="386" t="s">
        <v>699</v>
      </c>
      <c r="T615" s="386" t="s">
        <v>636</v>
      </c>
      <c r="U615" s="386" t="s">
        <v>633</v>
      </c>
      <c r="V615" s="386"/>
      <c r="W615" s="386">
        <v>0</v>
      </c>
      <c r="X615" s="386"/>
      <c r="Y615" s="393">
        <v>36968</v>
      </c>
      <c r="Z615" s="393">
        <v>37333</v>
      </c>
      <c r="AA615" s="394">
        <f t="shared" ca="1" si="34"/>
        <v>11.583333333333334</v>
      </c>
      <c r="AB615" s="395" t="e">
        <v>#REF!</v>
      </c>
      <c r="AC615" s="396"/>
    </row>
    <row r="616" spans="1:29" ht="15.75" hidden="1" customHeight="1" x14ac:dyDescent="0.25">
      <c r="A616" s="386">
        <f>+SUBTOTAL(3,$C$6:C616)</f>
        <v>0</v>
      </c>
      <c r="B616" s="387" t="s">
        <v>1829</v>
      </c>
      <c r="C616" s="387" t="s">
        <v>1722</v>
      </c>
      <c r="D616" s="387" t="s">
        <v>1036</v>
      </c>
      <c r="E616" s="388" t="s">
        <v>206</v>
      </c>
      <c r="F616" s="387">
        <f t="shared" si="32"/>
        <v>1964</v>
      </c>
      <c r="G616" s="389">
        <v>23540</v>
      </c>
      <c r="H616" s="386" t="s">
        <v>801</v>
      </c>
      <c r="I616" s="390" t="s">
        <v>2917</v>
      </c>
      <c r="J616" s="387" t="s">
        <v>623</v>
      </c>
      <c r="K616" s="387" t="s">
        <v>802</v>
      </c>
      <c r="L616" s="387" t="s">
        <v>954</v>
      </c>
      <c r="M616" s="387" t="s">
        <v>955</v>
      </c>
      <c r="N616" s="387"/>
      <c r="O616" s="387" t="s">
        <v>955</v>
      </c>
      <c r="P616" s="391"/>
      <c r="Q616" s="387" t="s">
        <v>696</v>
      </c>
      <c r="R616" s="386" t="s">
        <v>713</v>
      </c>
      <c r="S616" s="386"/>
      <c r="T616" s="386" t="s">
        <v>636</v>
      </c>
      <c r="U616" s="386" t="s">
        <v>806</v>
      </c>
      <c r="V616" s="386"/>
      <c r="W616" s="386">
        <v>0</v>
      </c>
      <c r="X616" s="386"/>
      <c r="Y616" s="393"/>
      <c r="Z616" s="393"/>
      <c r="AA616" s="394">
        <f t="shared" ca="1" si="34"/>
        <v>1.25</v>
      </c>
      <c r="AB616" s="395" t="e">
        <v>#REF!</v>
      </c>
      <c r="AC616" s="396"/>
    </row>
    <row r="617" spans="1:29" ht="15.75" hidden="1" customHeight="1" x14ac:dyDescent="0.25">
      <c r="A617" s="386">
        <f>+SUBTOTAL(3,$C$6:C617)</f>
        <v>0</v>
      </c>
      <c r="B617" s="387" t="s">
        <v>1830</v>
      </c>
      <c r="C617" s="387" t="s">
        <v>1722</v>
      </c>
      <c r="D617" s="387" t="s">
        <v>1036</v>
      </c>
      <c r="E617" s="386" t="s">
        <v>207</v>
      </c>
      <c r="F617" s="387">
        <f t="shared" si="32"/>
        <v>1975</v>
      </c>
      <c r="G617" s="389">
        <v>27743</v>
      </c>
      <c r="H617" s="386" t="s">
        <v>630</v>
      </c>
      <c r="I617" s="390" t="s">
        <v>2660</v>
      </c>
      <c r="J617" s="387" t="s">
        <v>623</v>
      </c>
      <c r="K617" s="387">
        <v>0</v>
      </c>
      <c r="L617" s="387" t="s">
        <v>954</v>
      </c>
      <c r="M617" s="387" t="s">
        <v>1831</v>
      </c>
      <c r="N617" s="387"/>
      <c r="O617" s="387" t="s">
        <v>954</v>
      </c>
      <c r="P617" s="391">
        <v>43862</v>
      </c>
      <c r="Q617" s="387" t="s">
        <v>696</v>
      </c>
      <c r="R617" s="393" t="s">
        <v>886</v>
      </c>
      <c r="S617" s="386"/>
      <c r="T617" s="386">
        <v>2016</v>
      </c>
      <c r="U617" s="386" t="s">
        <v>700</v>
      </c>
      <c r="V617" s="386"/>
      <c r="W617" s="386">
        <v>0</v>
      </c>
      <c r="X617" s="386"/>
      <c r="Y617" s="393">
        <v>40881</v>
      </c>
      <c r="Z617" s="393">
        <v>41247</v>
      </c>
      <c r="AA617" s="394">
        <f t="shared" ca="1" si="34"/>
        <v>7.75</v>
      </c>
      <c r="AB617" s="395" t="e">
        <v>#REF!</v>
      </c>
      <c r="AC617" s="396"/>
    </row>
    <row r="618" spans="1:29" ht="15.75" hidden="1" customHeight="1" x14ac:dyDescent="0.25">
      <c r="A618" s="386">
        <f>+SUBTOTAL(3,$C$6:C618)</f>
        <v>0</v>
      </c>
      <c r="B618" s="387" t="s">
        <v>1832</v>
      </c>
      <c r="C618" s="387" t="s">
        <v>1722</v>
      </c>
      <c r="D618" s="387" t="s">
        <v>1036</v>
      </c>
      <c r="E618" s="388" t="s">
        <v>207</v>
      </c>
      <c r="F618" s="387">
        <f t="shared" si="32"/>
        <v>1969</v>
      </c>
      <c r="G618" s="389">
        <v>25505</v>
      </c>
      <c r="H618" s="386" t="s">
        <v>630</v>
      </c>
      <c r="I618" s="390" t="s">
        <v>2660</v>
      </c>
      <c r="J618" s="387" t="s">
        <v>621</v>
      </c>
      <c r="K618" s="387">
        <v>0</v>
      </c>
      <c r="L618" s="387" t="s">
        <v>954</v>
      </c>
      <c r="M618" s="387" t="s">
        <v>1833</v>
      </c>
      <c r="N618" s="387"/>
      <c r="O618" s="387" t="s">
        <v>227</v>
      </c>
      <c r="P618" s="391"/>
      <c r="Q618" s="387" t="s">
        <v>696</v>
      </c>
      <c r="R618" s="393" t="s">
        <v>702</v>
      </c>
      <c r="S618" s="386"/>
      <c r="T618" s="386" t="s">
        <v>636</v>
      </c>
      <c r="U618" s="386" t="s">
        <v>633</v>
      </c>
      <c r="V618" s="386"/>
      <c r="W618" s="386" t="s">
        <v>681</v>
      </c>
      <c r="X618" s="386"/>
      <c r="Y618" s="393">
        <v>38299</v>
      </c>
      <c r="Z618" s="393">
        <v>38664</v>
      </c>
      <c r="AA618" s="394">
        <f t="shared" ca="1" si="34"/>
        <v>1.5833333333333333</v>
      </c>
      <c r="AB618" s="395" t="e">
        <v>#REF!</v>
      </c>
      <c r="AC618" s="396"/>
    </row>
    <row r="619" spans="1:29" ht="15.75" hidden="1" customHeight="1" x14ac:dyDescent="0.25">
      <c r="A619" s="386">
        <f>+SUBTOTAL(3,$C$6:C619)</f>
        <v>0</v>
      </c>
      <c r="B619" s="387" t="s">
        <v>1834</v>
      </c>
      <c r="C619" s="387" t="s">
        <v>1722</v>
      </c>
      <c r="D619" s="387" t="s">
        <v>1036</v>
      </c>
      <c r="E619" s="386" t="s">
        <v>206</v>
      </c>
      <c r="F619" s="387">
        <f t="shared" si="32"/>
        <v>1981</v>
      </c>
      <c r="G619" s="389">
        <v>29743</v>
      </c>
      <c r="H619" s="386" t="s">
        <v>630</v>
      </c>
      <c r="I619" s="390" t="s">
        <v>2660</v>
      </c>
      <c r="J619" s="387" t="s">
        <v>623</v>
      </c>
      <c r="K619" s="387">
        <v>0</v>
      </c>
      <c r="L619" s="387" t="s">
        <v>954</v>
      </c>
      <c r="M619" s="387" t="s">
        <v>657</v>
      </c>
      <c r="N619" s="387"/>
      <c r="O619" s="387" t="s">
        <v>657</v>
      </c>
      <c r="P619" s="391"/>
      <c r="Q619" s="387" t="s">
        <v>761</v>
      </c>
      <c r="R619" s="393" t="s">
        <v>705</v>
      </c>
      <c r="S619" s="386"/>
      <c r="T619" s="386" t="s">
        <v>636</v>
      </c>
      <c r="U619" s="386" t="s">
        <v>700</v>
      </c>
      <c r="V619" s="386"/>
      <c r="W619" s="392" t="s">
        <v>655</v>
      </c>
      <c r="X619" s="386" t="s">
        <v>635</v>
      </c>
      <c r="Y619" s="393">
        <v>37892</v>
      </c>
      <c r="Z619" s="393">
        <v>38258</v>
      </c>
      <c r="AA619" s="394">
        <f t="shared" ca="1" si="34"/>
        <v>18.25</v>
      </c>
      <c r="AB619" s="395" t="e">
        <v>#REF!</v>
      </c>
      <c r="AC619" s="418" t="e">
        <f>+#REF!-#REF!</f>
        <v>#REF!</v>
      </c>
    </row>
    <row r="620" spans="1:29" ht="15.75" hidden="1" customHeight="1" x14ac:dyDescent="0.25">
      <c r="A620" s="386">
        <f>+SUBTOTAL(3,$C$6:C620)</f>
        <v>0</v>
      </c>
      <c r="B620" s="387" t="s">
        <v>1835</v>
      </c>
      <c r="C620" s="387" t="s">
        <v>1722</v>
      </c>
      <c r="D620" s="387" t="s">
        <v>1036</v>
      </c>
      <c r="E620" s="388" t="s">
        <v>207</v>
      </c>
      <c r="F620" s="387">
        <f t="shared" si="32"/>
        <v>1981</v>
      </c>
      <c r="G620" s="389">
        <v>29633</v>
      </c>
      <c r="H620" s="386" t="s">
        <v>630</v>
      </c>
      <c r="I620" s="390" t="s">
        <v>2660</v>
      </c>
      <c r="J620" s="387" t="s">
        <v>623</v>
      </c>
      <c r="K620" s="387">
        <v>0</v>
      </c>
      <c r="L620" s="387" t="s">
        <v>954</v>
      </c>
      <c r="M620" s="387" t="s">
        <v>657</v>
      </c>
      <c r="N620" s="387"/>
      <c r="O620" s="387" t="s">
        <v>954</v>
      </c>
      <c r="P620" s="391"/>
      <c r="Q620" s="387" t="s">
        <v>696</v>
      </c>
      <c r="R620" s="393" t="s">
        <v>886</v>
      </c>
      <c r="S620" s="386"/>
      <c r="T620" s="386" t="s">
        <v>636</v>
      </c>
      <c r="U620" s="386" t="s">
        <v>633</v>
      </c>
      <c r="V620" s="386"/>
      <c r="W620" s="386" t="s">
        <v>636</v>
      </c>
      <c r="X620" s="386"/>
      <c r="Y620" s="393">
        <v>37413</v>
      </c>
      <c r="Z620" s="393">
        <v>37778</v>
      </c>
      <c r="AA620" s="394">
        <f t="shared" ca="1" si="34"/>
        <v>12.916666666666666</v>
      </c>
      <c r="AB620" s="395" t="e">
        <v>#REF!</v>
      </c>
      <c r="AC620" s="396"/>
    </row>
    <row r="621" spans="1:29" ht="15.75" hidden="1" customHeight="1" x14ac:dyDescent="0.25">
      <c r="A621" s="386">
        <f>+SUBTOTAL(3,$C$6:C621)</f>
        <v>0</v>
      </c>
      <c r="B621" s="387" t="s">
        <v>1836</v>
      </c>
      <c r="C621" s="387" t="s">
        <v>1722</v>
      </c>
      <c r="D621" s="387" t="s">
        <v>1036</v>
      </c>
      <c r="E621" s="388" t="s">
        <v>206</v>
      </c>
      <c r="F621" s="387">
        <f t="shared" si="32"/>
        <v>1975</v>
      </c>
      <c r="G621" s="389">
        <v>27604</v>
      </c>
      <c r="H621" s="386" t="s">
        <v>801</v>
      </c>
      <c r="I621" s="390" t="s">
        <v>2917</v>
      </c>
      <c r="J621" s="387" t="s">
        <v>623</v>
      </c>
      <c r="K621" s="387" t="s">
        <v>802</v>
      </c>
      <c r="L621" s="387" t="s">
        <v>1453</v>
      </c>
      <c r="M621" s="387" t="s">
        <v>955</v>
      </c>
      <c r="N621" s="387"/>
      <c r="O621" s="387" t="s">
        <v>955</v>
      </c>
      <c r="P621" s="391"/>
      <c r="Q621" s="387" t="s">
        <v>761</v>
      </c>
      <c r="R621" s="393" t="s">
        <v>1074</v>
      </c>
      <c r="S621" s="386"/>
      <c r="T621" s="386" t="s">
        <v>636</v>
      </c>
      <c r="U621" s="386" t="s">
        <v>806</v>
      </c>
      <c r="V621" s="386"/>
      <c r="W621" s="392" t="s">
        <v>634</v>
      </c>
      <c r="X621" s="386" t="s">
        <v>1004</v>
      </c>
      <c r="Y621" s="393">
        <v>38346</v>
      </c>
      <c r="Z621" s="393">
        <v>38711</v>
      </c>
      <c r="AA621" s="394">
        <f t="shared" ca="1" si="34"/>
        <v>12.333333333333334</v>
      </c>
      <c r="AB621" s="395" t="e">
        <v>#REF!</v>
      </c>
      <c r="AC621" s="418" t="e">
        <f>+#REF!-#REF!</f>
        <v>#REF!</v>
      </c>
    </row>
    <row r="622" spans="1:29" ht="15.75" hidden="1" customHeight="1" x14ac:dyDescent="0.25">
      <c r="A622" s="386">
        <f>+SUBTOTAL(3,$C$6:C622)</f>
        <v>0</v>
      </c>
      <c r="B622" s="387" t="s">
        <v>1837</v>
      </c>
      <c r="C622" s="387" t="s">
        <v>1722</v>
      </c>
      <c r="D622" s="387" t="s">
        <v>970</v>
      </c>
      <c r="E622" s="386" t="s">
        <v>207</v>
      </c>
      <c r="F622" s="387">
        <f t="shared" si="32"/>
        <v>1984</v>
      </c>
      <c r="G622" s="389">
        <v>30906</v>
      </c>
      <c r="H622" s="386" t="s">
        <v>639</v>
      </c>
      <c r="I622" s="390" t="s">
        <v>749</v>
      </c>
      <c r="J622" s="387" t="s">
        <v>623</v>
      </c>
      <c r="K622" s="387">
        <v>0</v>
      </c>
      <c r="L622" s="387" t="s">
        <v>1769</v>
      </c>
      <c r="M622" s="387" t="s">
        <v>1838</v>
      </c>
      <c r="N622" s="387"/>
      <c r="O622" s="387" t="s">
        <v>965</v>
      </c>
      <c r="P622" s="391"/>
      <c r="Q622" s="387" t="s">
        <v>696</v>
      </c>
      <c r="R622" s="393" t="s">
        <v>713</v>
      </c>
      <c r="S622" s="386" t="s">
        <v>699</v>
      </c>
      <c r="T622" s="386" t="s">
        <v>636</v>
      </c>
      <c r="U622" s="386" t="s">
        <v>714</v>
      </c>
      <c r="V622" s="386"/>
      <c r="W622" s="386"/>
      <c r="X622" s="386"/>
      <c r="Y622" s="393">
        <v>38145</v>
      </c>
      <c r="Z622" s="393">
        <v>38510</v>
      </c>
      <c r="AA622" s="394">
        <f t="shared" ca="1" si="34"/>
        <v>16.416666666666668</v>
      </c>
      <c r="AB622" s="395" t="e">
        <v>#REF!</v>
      </c>
      <c r="AC622" s="418" t="e">
        <f>+#REF!-#REF!</f>
        <v>#REF!</v>
      </c>
    </row>
    <row r="623" spans="1:29" ht="15.75" hidden="1" customHeight="1" x14ac:dyDescent="0.25">
      <c r="A623" s="386">
        <f>+SUBTOTAL(3,$C$6:C623)</f>
        <v>0</v>
      </c>
      <c r="B623" s="387" t="s">
        <v>1839</v>
      </c>
      <c r="C623" s="387" t="s">
        <v>1722</v>
      </c>
      <c r="D623" s="387" t="s">
        <v>970</v>
      </c>
      <c r="E623" s="388" t="s">
        <v>206</v>
      </c>
      <c r="F623" s="387">
        <f t="shared" si="32"/>
        <v>1957</v>
      </c>
      <c r="G623" s="389">
        <v>20952</v>
      </c>
      <c r="H623" s="386" t="s">
        <v>801</v>
      </c>
      <c r="I623" s="390" t="s">
        <v>2917</v>
      </c>
      <c r="J623" s="387" t="s">
        <v>623</v>
      </c>
      <c r="K623" s="387" t="s">
        <v>802</v>
      </c>
      <c r="L623" s="387" t="s">
        <v>1769</v>
      </c>
      <c r="M623" s="387" t="s">
        <v>1840</v>
      </c>
      <c r="N623" s="387"/>
      <c r="O623" s="387" t="s">
        <v>1838</v>
      </c>
      <c r="P623" s="391"/>
      <c r="Q623" s="387" t="s">
        <v>696</v>
      </c>
      <c r="R623" s="386" t="s">
        <v>713</v>
      </c>
      <c r="S623" s="386"/>
      <c r="T623" s="386" t="s">
        <v>636</v>
      </c>
      <c r="U623" s="386" t="s">
        <v>806</v>
      </c>
      <c r="V623" s="386"/>
      <c r="W623" s="386">
        <v>0</v>
      </c>
      <c r="X623" s="386"/>
      <c r="Y623" s="393">
        <v>32381</v>
      </c>
      <c r="Z623" s="393">
        <v>32746</v>
      </c>
      <c r="AA623" s="394">
        <f t="shared" ca="1" si="34"/>
        <v>-5.833333333333333</v>
      </c>
      <c r="AB623" s="395" t="e">
        <v>#REF!</v>
      </c>
      <c r="AC623" s="396"/>
    </row>
    <row r="624" spans="1:29" ht="15.75" hidden="1" customHeight="1" x14ac:dyDescent="0.25">
      <c r="A624" s="386">
        <f>+SUBTOTAL(3,$C$6:C624)</f>
        <v>0</v>
      </c>
      <c r="B624" s="387" t="s">
        <v>1841</v>
      </c>
      <c r="C624" s="387" t="s">
        <v>1722</v>
      </c>
      <c r="D624" s="387" t="s">
        <v>970</v>
      </c>
      <c r="E624" s="386" t="s">
        <v>207</v>
      </c>
      <c r="F624" s="387">
        <f t="shared" si="32"/>
        <v>1986</v>
      </c>
      <c r="G624" s="389">
        <v>31557</v>
      </c>
      <c r="H624" s="386" t="s">
        <v>639</v>
      </c>
      <c r="I624" s="390" t="s">
        <v>749</v>
      </c>
      <c r="J624" s="387" t="s">
        <v>621</v>
      </c>
      <c r="K624" s="387">
        <v>0</v>
      </c>
      <c r="L624" s="387" t="s">
        <v>1769</v>
      </c>
      <c r="M624" s="387" t="s">
        <v>1842</v>
      </c>
      <c r="N624" s="387"/>
      <c r="O624" s="387" t="s">
        <v>227</v>
      </c>
      <c r="P624" s="391"/>
      <c r="Q624" s="387" t="s">
        <v>696</v>
      </c>
      <c r="R624" s="393" t="s">
        <v>1009</v>
      </c>
      <c r="S624" s="386" t="s">
        <v>699</v>
      </c>
      <c r="T624" s="386" t="s">
        <v>636</v>
      </c>
      <c r="U624" s="386" t="s">
        <v>714</v>
      </c>
      <c r="V624" s="386"/>
      <c r="W624" s="386">
        <v>0</v>
      </c>
      <c r="X624" s="386"/>
      <c r="Y624" s="393"/>
      <c r="Z624" s="393"/>
      <c r="AA624" s="394">
        <f t="shared" ca="1" si="34"/>
        <v>18.166666666666668</v>
      </c>
      <c r="AB624" s="395" t="e">
        <v>#REF!</v>
      </c>
      <c r="AC624" s="396"/>
    </row>
    <row r="625" spans="1:29" ht="15.75" hidden="1" customHeight="1" x14ac:dyDescent="0.25">
      <c r="A625" s="386">
        <f>+SUBTOTAL(3,$C$6:C625)</f>
        <v>0</v>
      </c>
      <c r="B625" s="387" t="s">
        <v>1843</v>
      </c>
      <c r="C625" s="387" t="s">
        <v>1722</v>
      </c>
      <c r="D625" s="387" t="s">
        <v>970</v>
      </c>
      <c r="E625" s="386" t="s">
        <v>207</v>
      </c>
      <c r="F625" s="387">
        <f t="shared" si="32"/>
        <v>1986</v>
      </c>
      <c r="G625" s="389">
        <v>31729</v>
      </c>
      <c r="H625" s="386" t="s">
        <v>639</v>
      </c>
      <c r="I625" s="390" t="s">
        <v>749</v>
      </c>
      <c r="J625" s="387" t="s">
        <v>621</v>
      </c>
      <c r="K625" s="387">
        <v>0</v>
      </c>
      <c r="L625" s="387" t="s">
        <v>1769</v>
      </c>
      <c r="M625" s="387" t="s">
        <v>1844</v>
      </c>
      <c r="N625" s="387"/>
      <c r="O625" s="387" t="s">
        <v>227</v>
      </c>
      <c r="P625" s="391"/>
      <c r="Q625" s="387" t="s">
        <v>696</v>
      </c>
      <c r="R625" s="386"/>
      <c r="S625" s="386" t="s">
        <v>699</v>
      </c>
      <c r="T625" s="386" t="s">
        <v>636</v>
      </c>
      <c r="U625" s="386" t="s">
        <v>714</v>
      </c>
      <c r="V625" s="386"/>
      <c r="W625" s="392" t="s">
        <v>655</v>
      </c>
      <c r="X625" s="386" t="s">
        <v>635</v>
      </c>
      <c r="Y625" s="393">
        <v>39207</v>
      </c>
      <c r="Z625" s="393">
        <v>39573</v>
      </c>
      <c r="AA625" s="394">
        <f t="shared" ca="1" si="34"/>
        <v>18.666666666666668</v>
      </c>
      <c r="AB625" s="395" t="e">
        <v>#REF!</v>
      </c>
      <c r="AC625" s="396"/>
    </row>
    <row r="626" spans="1:29" ht="15.75" hidden="1" customHeight="1" x14ac:dyDescent="0.25">
      <c r="A626" s="386">
        <f>+SUBTOTAL(3,$C$6:C626)</f>
        <v>0</v>
      </c>
      <c r="B626" s="387" t="s">
        <v>1845</v>
      </c>
      <c r="C626" s="387" t="s">
        <v>1722</v>
      </c>
      <c r="D626" s="387" t="s">
        <v>970</v>
      </c>
      <c r="E626" s="388" t="s">
        <v>206</v>
      </c>
      <c r="F626" s="387">
        <f t="shared" si="32"/>
        <v>1957</v>
      </c>
      <c r="G626" s="389">
        <v>21064</v>
      </c>
      <c r="H626" s="386" t="s">
        <v>801</v>
      </c>
      <c r="I626" s="390" t="s">
        <v>2917</v>
      </c>
      <c r="J626" s="387" t="s">
        <v>623</v>
      </c>
      <c r="K626" s="387" t="s">
        <v>802</v>
      </c>
      <c r="L626" s="387" t="s">
        <v>1769</v>
      </c>
      <c r="M626" s="387" t="s">
        <v>1846</v>
      </c>
      <c r="N626" s="387"/>
      <c r="O626" s="387" t="s">
        <v>1847</v>
      </c>
      <c r="P626" s="391"/>
      <c r="Q626" s="387" t="s">
        <v>696</v>
      </c>
      <c r="R626" s="386" t="s">
        <v>685</v>
      </c>
      <c r="S626" s="386"/>
      <c r="T626" s="386" t="s">
        <v>636</v>
      </c>
      <c r="U626" s="386" t="s">
        <v>806</v>
      </c>
      <c r="V626" s="386"/>
      <c r="W626" s="386" t="s">
        <v>636</v>
      </c>
      <c r="X626" s="386"/>
      <c r="Y626" s="393">
        <v>30944</v>
      </c>
      <c r="Z626" s="393">
        <v>31309</v>
      </c>
      <c r="AA626" s="394">
        <f t="shared" ca="1" si="34"/>
        <v>-5.5</v>
      </c>
      <c r="AB626" s="395" t="e">
        <v>#REF!</v>
      </c>
      <c r="AC626" s="396"/>
    </row>
    <row r="627" spans="1:29" ht="15.75" hidden="1" customHeight="1" x14ac:dyDescent="0.25">
      <c r="A627" s="386">
        <f>+SUBTOTAL(3,$C$6:C627)</f>
        <v>0</v>
      </c>
      <c r="B627" s="387" t="s">
        <v>1848</v>
      </c>
      <c r="C627" s="387" t="s">
        <v>1722</v>
      </c>
      <c r="D627" s="387" t="s">
        <v>970</v>
      </c>
      <c r="E627" s="386" t="s">
        <v>206</v>
      </c>
      <c r="F627" s="387">
        <f t="shared" si="32"/>
        <v>1976</v>
      </c>
      <c r="G627" s="389">
        <v>28009</v>
      </c>
      <c r="H627" s="386" t="s">
        <v>630</v>
      </c>
      <c r="I627" s="390" t="s">
        <v>2660</v>
      </c>
      <c r="J627" s="387" t="s">
        <v>623</v>
      </c>
      <c r="K627" s="387">
        <v>0</v>
      </c>
      <c r="L627" s="387" t="s">
        <v>1769</v>
      </c>
      <c r="M627" s="387" t="s">
        <v>965</v>
      </c>
      <c r="N627" s="387"/>
      <c r="O627" s="387" t="s">
        <v>965</v>
      </c>
      <c r="P627" s="391"/>
      <c r="Q627" s="387" t="s">
        <v>696</v>
      </c>
      <c r="R627" s="386"/>
      <c r="S627" s="386" t="s">
        <v>699</v>
      </c>
      <c r="T627" s="386" t="s">
        <v>636</v>
      </c>
      <c r="U627" s="386" t="s">
        <v>633</v>
      </c>
      <c r="V627" s="386"/>
      <c r="W627" s="392" t="s">
        <v>648</v>
      </c>
      <c r="X627" s="386"/>
      <c r="Y627" s="393"/>
      <c r="Z627" s="393"/>
      <c r="AA627" s="394">
        <f t="shared" ca="1" si="34"/>
        <v>13.5</v>
      </c>
      <c r="AB627" s="395" t="e">
        <v>#REF!</v>
      </c>
      <c r="AC627" s="396"/>
    </row>
    <row r="628" spans="1:29" ht="15.75" hidden="1" customHeight="1" x14ac:dyDescent="0.25">
      <c r="A628" s="386">
        <f>+SUBTOTAL(3,$C$6:C628)</f>
        <v>0</v>
      </c>
      <c r="B628" s="387" t="s">
        <v>1849</v>
      </c>
      <c r="C628" s="387" t="s">
        <v>1722</v>
      </c>
      <c r="D628" s="387" t="s">
        <v>970</v>
      </c>
      <c r="E628" s="386" t="s">
        <v>207</v>
      </c>
      <c r="F628" s="387">
        <f t="shared" si="32"/>
        <v>1974</v>
      </c>
      <c r="G628" s="389">
        <v>27376</v>
      </c>
      <c r="H628" s="386" t="s">
        <v>630</v>
      </c>
      <c r="I628" s="390" t="s">
        <v>2660</v>
      </c>
      <c r="J628" s="387" t="s">
        <v>623</v>
      </c>
      <c r="K628" s="387">
        <v>0</v>
      </c>
      <c r="L628" s="387" t="s">
        <v>967</v>
      </c>
      <c r="M628" s="387" t="s">
        <v>1850</v>
      </c>
      <c r="N628" s="387"/>
      <c r="O628" s="387" t="s">
        <v>967</v>
      </c>
      <c r="P628" s="391"/>
      <c r="Q628" s="387" t="s">
        <v>761</v>
      </c>
      <c r="R628" s="393" t="s">
        <v>685</v>
      </c>
      <c r="S628" s="386" t="s">
        <v>699</v>
      </c>
      <c r="T628" s="386" t="s">
        <v>636</v>
      </c>
      <c r="U628" s="386" t="s">
        <v>633</v>
      </c>
      <c r="V628" s="386"/>
      <c r="W628" s="386" t="s">
        <v>943</v>
      </c>
      <c r="X628" s="386"/>
      <c r="Y628" s="393">
        <v>38921</v>
      </c>
      <c r="Z628" s="393">
        <v>39286</v>
      </c>
      <c r="AA628" s="394">
        <f t="shared" ca="1" si="34"/>
        <v>6.75</v>
      </c>
      <c r="AB628" s="395" t="e">
        <v>#REF!</v>
      </c>
      <c r="AC628" s="396"/>
    </row>
    <row r="629" spans="1:29" ht="15.75" hidden="1" customHeight="1" x14ac:dyDescent="0.25">
      <c r="A629" s="386">
        <f>+SUBTOTAL(3,$C$6:C629)</f>
        <v>0</v>
      </c>
      <c r="B629" s="387" t="s">
        <v>1851</v>
      </c>
      <c r="C629" s="387" t="s">
        <v>1722</v>
      </c>
      <c r="D629" s="387" t="s">
        <v>970</v>
      </c>
      <c r="E629" s="386" t="s">
        <v>207</v>
      </c>
      <c r="F629" s="387">
        <f t="shared" si="32"/>
        <v>1976</v>
      </c>
      <c r="G629" s="389">
        <v>27886</v>
      </c>
      <c r="H629" s="386" t="s">
        <v>630</v>
      </c>
      <c r="I629" s="390" t="s">
        <v>2660</v>
      </c>
      <c r="J629" s="387" t="s">
        <v>623</v>
      </c>
      <c r="K629" s="387">
        <v>0</v>
      </c>
      <c r="L629" s="387" t="s">
        <v>1769</v>
      </c>
      <c r="M629" s="387" t="s">
        <v>1847</v>
      </c>
      <c r="N629" s="387"/>
      <c r="O629" s="387" t="s">
        <v>1847</v>
      </c>
      <c r="P629" s="391"/>
      <c r="Q629" s="387" t="s">
        <v>761</v>
      </c>
      <c r="R629" s="393" t="s">
        <v>702</v>
      </c>
      <c r="S629" s="386" t="s">
        <v>699</v>
      </c>
      <c r="T629" s="386" t="s">
        <v>636</v>
      </c>
      <c r="U629" s="386" t="s">
        <v>700</v>
      </c>
      <c r="V629" s="386"/>
      <c r="W629" s="392" t="s">
        <v>634</v>
      </c>
      <c r="X629" s="386" t="s">
        <v>635</v>
      </c>
      <c r="Y629" s="393">
        <v>35972</v>
      </c>
      <c r="Z629" s="393">
        <v>36337</v>
      </c>
      <c r="AA629" s="394">
        <f t="shared" ca="1" si="34"/>
        <v>8.1666666666666661</v>
      </c>
      <c r="AB629" s="395" t="e">
        <v>#REF!</v>
      </c>
      <c r="AC629" s="418" t="e">
        <f>+#REF!-#REF!</f>
        <v>#REF!</v>
      </c>
    </row>
    <row r="630" spans="1:29" ht="15.75" hidden="1" customHeight="1" x14ac:dyDescent="0.25">
      <c r="A630" s="386">
        <f>+SUBTOTAL(3,$C$6:C630)</f>
        <v>0</v>
      </c>
      <c r="B630" s="387" t="s">
        <v>1852</v>
      </c>
      <c r="C630" s="387" t="s">
        <v>1722</v>
      </c>
      <c r="D630" s="387" t="s">
        <v>970</v>
      </c>
      <c r="E630" s="386" t="s">
        <v>207</v>
      </c>
      <c r="F630" s="387">
        <f t="shared" si="32"/>
        <v>1981</v>
      </c>
      <c r="G630" s="389">
        <v>29778</v>
      </c>
      <c r="H630" s="386" t="s">
        <v>639</v>
      </c>
      <c r="I630" s="390" t="s">
        <v>749</v>
      </c>
      <c r="J630" s="387" t="s">
        <v>623</v>
      </c>
      <c r="K630" s="387"/>
      <c r="L630" s="397" t="s">
        <v>1317</v>
      </c>
      <c r="M630" s="387">
        <v>0</v>
      </c>
      <c r="N630" s="387"/>
      <c r="O630" s="387" t="s">
        <v>1317</v>
      </c>
      <c r="P630" s="391"/>
      <c r="Q630" s="387" t="s">
        <v>696</v>
      </c>
      <c r="R630" s="386"/>
      <c r="S630" s="386"/>
      <c r="T630" s="386"/>
      <c r="U630" s="386"/>
      <c r="V630" s="386"/>
      <c r="W630" s="386"/>
      <c r="X630" s="386"/>
      <c r="Y630" s="386"/>
      <c r="Z630" s="393"/>
      <c r="AA630" s="394">
        <f t="shared" ca="1" si="34"/>
        <v>13.333333333333334</v>
      </c>
      <c r="AB630" s="395" t="e">
        <v>#REF!</v>
      </c>
      <c r="AC630" s="396"/>
    </row>
    <row r="631" spans="1:29" ht="15.75" hidden="1" customHeight="1" x14ac:dyDescent="0.25">
      <c r="A631" s="386">
        <f>+SUBTOTAL(3,$C$6:C631)</f>
        <v>0</v>
      </c>
      <c r="B631" s="387" t="s">
        <v>1853</v>
      </c>
      <c r="C631" s="387" t="s">
        <v>1722</v>
      </c>
      <c r="D631" s="387" t="s">
        <v>970</v>
      </c>
      <c r="E631" s="388" t="s">
        <v>207</v>
      </c>
      <c r="F631" s="387">
        <f t="shared" si="32"/>
        <v>1983</v>
      </c>
      <c r="G631" s="389">
        <v>30346</v>
      </c>
      <c r="H631" s="386" t="s">
        <v>639</v>
      </c>
      <c r="I631" s="390" t="s">
        <v>749</v>
      </c>
      <c r="J631" s="387" t="s">
        <v>623</v>
      </c>
      <c r="K631" s="387">
        <v>0</v>
      </c>
      <c r="L631" s="387" t="s">
        <v>1769</v>
      </c>
      <c r="M631" s="387" t="s">
        <v>1838</v>
      </c>
      <c r="N631" s="387"/>
      <c r="O631" s="387" t="s">
        <v>965</v>
      </c>
      <c r="P631" s="391"/>
      <c r="Q631" s="387" t="s">
        <v>696</v>
      </c>
      <c r="R631" s="393" t="s">
        <v>1009</v>
      </c>
      <c r="S631" s="386" t="s">
        <v>699</v>
      </c>
      <c r="T631" s="386" t="s">
        <v>636</v>
      </c>
      <c r="U631" s="386" t="s">
        <v>700</v>
      </c>
      <c r="V631" s="386"/>
      <c r="W631" s="386">
        <v>0</v>
      </c>
      <c r="X631" s="386"/>
      <c r="Y631" s="393">
        <v>37961</v>
      </c>
      <c r="Z631" s="393">
        <v>38327</v>
      </c>
      <c r="AA631" s="394">
        <f t="shared" ca="1" si="34"/>
        <v>14.833333333333334</v>
      </c>
      <c r="AB631" s="395" t="e">
        <v>#REF!</v>
      </c>
      <c r="AC631" s="396"/>
    </row>
    <row r="632" spans="1:29" ht="15.75" hidden="1" customHeight="1" x14ac:dyDescent="0.25">
      <c r="A632" s="386">
        <f>+SUBTOTAL(3,$C$6:C632)</f>
        <v>0</v>
      </c>
      <c r="B632" s="387" t="s">
        <v>1854</v>
      </c>
      <c r="C632" s="387" t="s">
        <v>1722</v>
      </c>
      <c r="D632" s="387" t="s">
        <v>970</v>
      </c>
      <c r="E632" s="388" t="s">
        <v>207</v>
      </c>
      <c r="F632" s="387">
        <f t="shared" si="32"/>
        <v>1976</v>
      </c>
      <c r="G632" s="389">
        <v>27933</v>
      </c>
      <c r="H632" s="386" t="s">
        <v>639</v>
      </c>
      <c r="I632" s="390" t="s">
        <v>749</v>
      </c>
      <c r="J632" s="387" t="s">
        <v>623</v>
      </c>
      <c r="K632" s="387">
        <v>0</v>
      </c>
      <c r="L632" s="387" t="s">
        <v>1855</v>
      </c>
      <c r="M632" s="387" t="s">
        <v>1855</v>
      </c>
      <c r="N632" s="387"/>
      <c r="O632" s="387" t="s">
        <v>1855</v>
      </c>
      <c r="P632" s="391">
        <v>44673</v>
      </c>
      <c r="Q632" s="387" t="s">
        <v>696</v>
      </c>
      <c r="R632" s="393" t="s">
        <v>1009</v>
      </c>
      <c r="S632" s="386" t="s">
        <v>699</v>
      </c>
      <c r="T632" s="386" t="s">
        <v>636</v>
      </c>
      <c r="U632" s="386" t="s">
        <v>714</v>
      </c>
      <c r="V632" s="386"/>
      <c r="W632" s="386">
        <v>0</v>
      </c>
      <c r="X632" s="386"/>
      <c r="Y632" s="393">
        <v>41567</v>
      </c>
      <c r="Z632" s="393">
        <v>41932</v>
      </c>
      <c r="AA632" s="394">
        <f t="shared" ca="1" si="34"/>
        <v>8.25</v>
      </c>
      <c r="AB632" s="395" t="e">
        <v>#REF!</v>
      </c>
      <c r="AC632" s="396"/>
    </row>
    <row r="633" spans="1:29" ht="15.75" hidden="1" customHeight="1" x14ac:dyDescent="0.25">
      <c r="A633" s="386">
        <f>+SUBTOTAL(3,$C$6:C633)</f>
        <v>0</v>
      </c>
      <c r="B633" s="387" t="s">
        <v>1856</v>
      </c>
      <c r="C633" s="387" t="s">
        <v>1722</v>
      </c>
      <c r="D633" s="387" t="s">
        <v>970</v>
      </c>
      <c r="E633" s="386" t="s">
        <v>207</v>
      </c>
      <c r="F633" s="387">
        <f t="shared" si="32"/>
        <v>1987</v>
      </c>
      <c r="G633" s="389">
        <v>32087</v>
      </c>
      <c r="H633" s="386" t="s">
        <v>639</v>
      </c>
      <c r="I633" s="390" t="s">
        <v>749</v>
      </c>
      <c r="J633" s="387" t="s">
        <v>623</v>
      </c>
      <c r="K633" s="387">
        <v>0</v>
      </c>
      <c r="L633" s="387" t="s">
        <v>1080</v>
      </c>
      <c r="M633" s="387" t="s">
        <v>967</v>
      </c>
      <c r="N633" s="387"/>
      <c r="O633" s="387" t="s">
        <v>967</v>
      </c>
      <c r="P633" s="391">
        <v>44409</v>
      </c>
      <c r="Q633" s="387" t="s">
        <v>696</v>
      </c>
      <c r="R633" s="386" t="s">
        <v>685</v>
      </c>
      <c r="S633" s="386" t="s">
        <v>699</v>
      </c>
      <c r="T633" s="386" t="s">
        <v>636</v>
      </c>
      <c r="U633" s="386" t="s">
        <v>714</v>
      </c>
      <c r="V633" s="386"/>
      <c r="W633" s="386">
        <v>0</v>
      </c>
      <c r="X633" s="386"/>
      <c r="Y633" s="393">
        <v>39955</v>
      </c>
      <c r="Z633" s="393">
        <v>40320</v>
      </c>
      <c r="AA633" s="394">
        <f t="shared" ca="1" si="34"/>
        <v>19.666666666666668</v>
      </c>
      <c r="AB633" s="395" t="e">
        <v>#REF!</v>
      </c>
      <c r="AC633" s="396"/>
    </row>
    <row r="634" spans="1:29" ht="15.75" hidden="1" customHeight="1" x14ac:dyDescent="0.25">
      <c r="A634" s="386">
        <f>+SUBTOTAL(3,$C$6:C634)</f>
        <v>0</v>
      </c>
      <c r="B634" s="387" t="s">
        <v>1857</v>
      </c>
      <c r="C634" s="387" t="s">
        <v>1722</v>
      </c>
      <c r="D634" s="387" t="s">
        <v>970</v>
      </c>
      <c r="E634" s="388" t="s">
        <v>207</v>
      </c>
      <c r="F634" s="387">
        <f t="shared" si="32"/>
        <v>1984</v>
      </c>
      <c r="G634" s="389">
        <v>30934</v>
      </c>
      <c r="H634" s="386" t="s">
        <v>639</v>
      </c>
      <c r="I634" s="390" t="s">
        <v>749</v>
      </c>
      <c r="J634" s="387" t="s">
        <v>623</v>
      </c>
      <c r="K634" s="387">
        <v>0</v>
      </c>
      <c r="L634" s="387" t="s">
        <v>1769</v>
      </c>
      <c r="M634" s="387" t="s">
        <v>1858</v>
      </c>
      <c r="N634" s="387"/>
      <c r="O634" s="387" t="s">
        <v>1317</v>
      </c>
      <c r="P634" s="391"/>
      <c r="Q634" s="387" t="s">
        <v>696</v>
      </c>
      <c r="R634" s="393" t="s">
        <v>685</v>
      </c>
      <c r="S634" s="386" t="s">
        <v>699</v>
      </c>
      <c r="T634" s="386" t="s">
        <v>636</v>
      </c>
      <c r="U634" s="386" t="s">
        <v>714</v>
      </c>
      <c r="V634" s="386"/>
      <c r="W634" s="392" t="s">
        <v>648</v>
      </c>
      <c r="X634" s="386"/>
      <c r="Y634" s="393">
        <v>38788</v>
      </c>
      <c r="Z634" s="393">
        <v>39153</v>
      </c>
      <c r="AA634" s="394">
        <f t="shared" ca="1" si="34"/>
        <v>16.5</v>
      </c>
      <c r="AB634" s="395" t="e">
        <v>#REF!</v>
      </c>
      <c r="AC634" s="396"/>
    </row>
    <row r="635" spans="1:29" ht="15.75" hidden="1" customHeight="1" x14ac:dyDescent="0.25">
      <c r="A635" s="386">
        <f>+SUBTOTAL(3,$C$6:C635)</f>
        <v>0</v>
      </c>
      <c r="B635" s="387" t="s">
        <v>1859</v>
      </c>
      <c r="C635" s="387" t="s">
        <v>1722</v>
      </c>
      <c r="D635" s="387" t="s">
        <v>970</v>
      </c>
      <c r="E635" s="388" t="s">
        <v>207</v>
      </c>
      <c r="F635" s="387">
        <f t="shared" si="32"/>
        <v>1979</v>
      </c>
      <c r="G635" s="389">
        <v>29089</v>
      </c>
      <c r="H635" s="386" t="s">
        <v>630</v>
      </c>
      <c r="I635" s="390" t="s">
        <v>2660</v>
      </c>
      <c r="J635" s="387" t="s">
        <v>623</v>
      </c>
      <c r="K635" s="387">
        <v>0</v>
      </c>
      <c r="L635" s="387" t="s">
        <v>1769</v>
      </c>
      <c r="M635" s="387" t="s">
        <v>1860</v>
      </c>
      <c r="N635" s="387"/>
      <c r="O635" s="387" t="s">
        <v>1861</v>
      </c>
      <c r="P635" s="391"/>
      <c r="Q635" s="387" t="s">
        <v>696</v>
      </c>
      <c r="R635" s="386" t="s">
        <v>702</v>
      </c>
      <c r="S635" s="386" t="s">
        <v>699</v>
      </c>
      <c r="T635" s="386" t="s">
        <v>636</v>
      </c>
      <c r="U635" s="386" t="s">
        <v>700</v>
      </c>
      <c r="V635" s="386"/>
      <c r="W635" s="392" t="s">
        <v>648</v>
      </c>
      <c r="X635" s="386"/>
      <c r="Y635" s="393">
        <v>42556</v>
      </c>
      <c r="Z635" s="393">
        <v>42921</v>
      </c>
      <c r="AA635" s="394">
        <f t="shared" ca="1" si="34"/>
        <v>11.416666666666666</v>
      </c>
      <c r="AB635" s="395" t="e">
        <v>#REF!</v>
      </c>
      <c r="AC635" s="418" t="e">
        <f>+#REF!-#REF!</f>
        <v>#REF!</v>
      </c>
    </row>
    <row r="636" spans="1:29" ht="15.75" hidden="1" customHeight="1" x14ac:dyDescent="0.25">
      <c r="A636" s="386">
        <f>+SUBTOTAL(3,$C$6:C636)</f>
        <v>0</v>
      </c>
      <c r="B636" s="406" t="s">
        <v>1862</v>
      </c>
      <c r="C636" s="406" t="s">
        <v>1722</v>
      </c>
      <c r="D636" s="406" t="s">
        <v>970</v>
      </c>
      <c r="E636" s="410" t="s">
        <v>207</v>
      </c>
      <c r="F636" s="406">
        <f t="shared" si="32"/>
        <v>1982</v>
      </c>
      <c r="G636" s="408">
        <v>30145</v>
      </c>
      <c r="H636" s="410" t="s">
        <v>630</v>
      </c>
      <c r="I636" s="409" t="s">
        <v>2660</v>
      </c>
      <c r="J636" s="387" t="s">
        <v>623</v>
      </c>
      <c r="K636" s="387">
        <v>0</v>
      </c>
      <c r="L636" s="387" t="s">
        <v>1863</v>
      </c>
      <c r="M636" s="387" t="s">
        <v>1844</v>
      </c>
      <c r="N636" s="387"/>
      <c r="O636" s="387" t="s">
        <v>1864</v>
      </c>
      <c r="P636" s="391"/>
      <c r="Q636" s="387" t="s">
        <v>761</v>
      </c>
      <c r="R636" s="393" t="s">
        <v>1234</v>
      </c>
      <c r="S636" s="386" t="s">
        <v>699</v>
      </c>
      <c r="T636" s="386" t="s">
        <v>636</v>
      </c>
      <c r="U636" s="386" t="s">
        <v>700</v>
      </c>
      <c r="V636" s="386"/>
      <c r="W636" s="392" t="s">
        <v>1865</v>
      </c>
      <c r="X636" s="386" t="s">
        <v>763</v>
      </c>
      <c r="Y636" s="393">
        <v>38116</v>
      </c>
      <c r="Z636" s="393">
        <v>38481</v>
      </c>
      <c r="AA636" s="394">
        <f t="shared" ca="1" si="34"/>
        <v>14.333333333333334</v>
      </c>
      <c r="AB636" s="395" t="e">
        <v>#REF!</v>
      </c>
      <c r="AC636" s="396"/>
    </row>
    <row r="637" spans="1:29" ht="15.75" hidden="1" customHeight="1" x14ac:dyDescent="0.25">
      <c r="A637" s="386">
        <f>+SUBTOTAL(3,$C$6:C637)</f>
        <v>0</v>
      </c>
      <c r="B637" s="387" t="s">
        <v>1866</v>
      </c>
      <c r="C637" s="387" t="s">
        <v>1722</v>
      </c>
      <c r="D637" s="387" t="s">
        <v>970</v>
      </c>
      <c r="E637" s="388" t="s">
        <v>207</v>
      </c>
      <c r="F637" s="387">
        <f t="shared" si="32"/>
        <v>1982</v>
      </c>
      <c r="G637" s="389">
        <v>30224</v>
      </c>
      <c r="H637" s="386" t="s">
        <v>630</v>
      </c>
      <c r="I637" s="390" t="s">
        <v>2660</v>
      </c>
      <c r="J637" s="387" t="s">
        <v>623</v>
      </c>
      <c r="K637" s="387">
        <v>0</v>
      </c>
      <c r="L637" s="387" t="s">
        <v>1769</v>
      </c>
      <c r="M637" s="387" t="s">
        <v>1838</v>
      </c>
      <c r="N637" s="387"/>
      <c r="O637" s="387" t="s">
        <v>1867</v>
      </c>
      <c r="P637" s="391"/>
      <c r="Q637" s="387" t="s">
        <v>696</v>
      </c>
      <c r="R637" s="393" t="s">
        <v>685</v>
      </c>
      <c r="S637" s="386" t="s">
        <v>699</v>
      </c>
      <c r="T637" s="386" t="s">
        <v>636</v>
      </c>
      <c r="U637" s="386" t="s">
        <v>700</v>
      </c>
      <c r="V637" s="386"/>
      <c r="W637" s="386" t="s">
        <v>1076</v>
      </c>
      <c r="X637" s="386"/>
      <c r="Y637" s="393">
        <v>42556</v>
      </c>
      <c r="Z637" s="393">
        <v>42921</v>
      </c>
      <c r="AA637" s="394">
        <f t="shared" ca="1" si="34"/>
        <v>14.5</v>
      </c>
      <c r="AB637" s="395" t="e">
        <v>#REF!</v>
      </c>
      <c r="AC637" s="396"/>
    </row>
    <row r="638" spans="1:29" ht="15.75" hidden="1" customHeight="1" x14ac:dyDescent="0.25">
      <c r="A638" s="386">
        <f>+SUBTOTAL(3,$C$6:C638)</f>
        <v>0</v>
      </c>
      <c r="B638" s="387" t="s">
        <v>1868</v>
      </c>
      <c r="C638" s="387" t="s">
        <v>1722</v>
      </c>
      <c r="D638" s="387" t="s">
        <v>970</v>
      </c>
      <c r="E638" s="386" t="s">
        <v>207</v>
      </c>
      <c r="F638" s="387">
        <f t="shared" si="32"/>
        <v>1987</v>
      </c>
      <c r="G638" s="389">
        <v>32126</v>
      </c>
      <c r="H638" s="386" t="s">
        <v>639</v>
      </c>
      <c r="I638" s="390" t="s">
        <v>749</v>
      </c>
      <c r="J638" s="387" t="s">
        <v>621</v>
      </c>
      <c r="K638" s="387">
        <v>0</v>
      </c>
      <c r="L638" s="387" t="s">
        <v>1769</v>
      </c>
      <c r="M638" s="387" t="s">
        <v>1869</v>
      </c>
      <c r="N638" s="387"/>
      <c r="O638" s="387" t="s">
        <v>227</v>
      </c>
      <c r="P638" s="391"/>
      <c r="Q638" s="387" t="s">
        <v>696</v>
      </c>
      <c r="R638" s="393" t="s">
        <v>1870</v>
      </c>
      <c r="S638" s="386" t="s">
        <v>699</v>
      </c>
      <c r="T638" s="386"/>
      <c r="U638" s="386" t="s">
        <v>714</v>
      </c>
      <c r="V638" s="386"/>
      <c r="W638" s="386"/>
      <c r="X638" s="386"/>
      <c r="Y638" s="393">
        <v>39955</v>
      </c>
      <c r="Z638" s="393">
        <v>40320</v>
      </c>
      <c r="AA638" s="394">
        <f t="shared" ca="1" si="34"/>
        <v>19.75</v>
      </c>
      <c r="AB638" s="395" t="e">
        <v>#REF!</v>
      </c>
      <c r="AC638" s="396"/>
    </row>
    <row r="639" spans="1:29" ht="15.75" hidden="1" customHeight="1" x14ac:dyDescent="0.25">
      <c r="A639" s="386">
        <f>+SUBTOTAL(3,$C$6:C639)</f>
        <v>0</v>
      </c>
      <c r="B639" s="387" t="s">
        <v>1871</v>
      </c>
      <c r="C639" s="387" t="s">
        <v>1722</v>
      </c>
      <c r="D639" s="387" t="s">
        <v>970</v>
      </c>
      <c r="E639" s="388" t="s">
        <v>207</v>
      </c>
      <c r="F639" s="387">
        <f t="shared" si="32"/>
        <v>1985</v>
      </c>
      <c r="G639" s="389">
        <v>31140</v>
      </c>
      <c r="H639" s="388" t="s">
        <v>639</v>
      </c>
      <c r="I639" s="390" t="s">
        <v>749</v>
      </c>
      <c r="J639" s="387" t="s">
        <v>623</v>
      </c>
      <c r="K639" s="387"/>
      <c r="L639" s="397" t="s">
        <v>967</v>
      </c>
      <c r="M639" s="387" t="s">
        <v>967</v>
      </c>
      <c r="N639" s="387"/>
      <c r="O639" s="387" t="s">
        <v>1872</v>
      </c>
      <c r="P639" s="391">
        <v>44166</v>
      </c>
      <c r="Q639" s="387" t="s">
        <v>696</v>
      </c>
      <c r="R639" s="386"/>
      <c r="S639" s="386"/>
      <c r="T639" s="386"/>
      <c r="U639" s="386" t="s">
        <v>714</v>
      </c>
      <c r="V639" s="386"/>
      <c r="W639" s="386"/>
      <c r="X639" s="386"/>
      <c r="Y639" s="393">
        <v>41792</v>
      </c>
      <c r="Z639" s="393">
        <v>42157</v>
      </c>
      <c r="AA639" s="401"/>
      <c r="AB639" s="395" t="e">
        <v>#REF!</v>
      </c>
      <c r="AC639" s="396"/>
    </row>
    <row r="640" spans="1:29" ht="15.75" hidden="1" customHeight="1" x14ac:dyDescent="0.25">
      <c r="A640" s="386">
        <f>+SUBTOTAL(3,$C$6:C640)</f>
        <v>0</v>
      </c>
      <c r="B640" s="387" t="s">
        <v>1873</v>
      </c>
      <c r="C640" s="387" t="s">
        <v>1722</v>
      </c>
      <c r="D640" s="387" t="s">
        <v>1118</v>
      </c>
      <c r="E640" s="388" t="s">
        <v>207</v>
      </c>
      <c r="F640" s="387">
        <f t="shared" si="32"/>
        <v>1975</v>
      </c>
      <c r="G640" s="389">
        <v>27572</v>
      </c>
      <c r="H640" s="386" t="s">
        <v>630</v>
      </c>
      <c r="I640" s="390" t="s">
        <v>2660</v>
      </c>
      <c r="J640" s="387" t="s">
        <v>623</v>
      </c>
      <c r="K640" s="387">
        <v>0</v>
      </c>
      <c r="L640" s="387" t="s">
        <v>999</v>
      </c>
      <c r="M640" s="387" t="s">
        <v>1008</v>
      </c>
      <c r="N640" s="387"/>
      <c r="O640" s="387" t="s">
        <v>1008</v>
      </c>
      <c r="P640" s="391"/>
      <c r="Q640" s="387" t="s">
        <v>696</v>
      </c>
      <c r="R640" s="393" t="s">
        <v>1554</v>
      </c>
      <c r="S640" s="386"/>
      <c r="T640" s="386" t="s">
        <v>636</v>
      </c>
      <c r="U640" s="386" t="s">
        <v>700</v>
      </c>
      <c r="V640" s="386"/>
      <c r="W640" s="386" t="s">
        <v>636</v>
      </c>
      <c r="X640" s="386"/>
      <c r="Y640" s="393">
        <v>41048</v>
      </c>
      <c r="Z640" s="393">
        <v>41413</v>
      </c>
      <c r="AA640" s="394">
        <f t="shared" ref="AA640:AA654" ca="1" si="35">IF(E640="nữ",660-DATEDIF(G640,TODAY(),"m"),720-DATEDIF(G640,TODAY(),"m"))/12</f>
        <v>7.25</v>
      </c>
      <c r="AB640" s="395" t="e">
        <v>#REF!</v>
      </c>
      <c r="AC640" s="396"/>
    </row>
    <row r="641" spans="1:29" ht="15.75" hidden="1" customHeight="1" x14ac:dyDescent="0.25">
      <c r="A641" s="386">
        <f>+SUBTOTAL(3,$C$6:C641)</f>
        <v>0</v>
      </c>
      <c r="B641" s="387" t="s">
        <v>1874</v>
      </c>
      <c r="C641" s="387" t="s">
        <v>1722</v>
      </c>
      <c r="D641" s="387" t="s">
        <v>1118</v>
      </c>
      <c r="E641" s="386" t="s">
        <v>206</v>
      </c>
      <c r="F641" s="387">
        <f t="shared" si="32"/>
        <v>1976</v>
      </c>
      <c r="G641" s="389">
        <v>28004</v>
      </c>
      <c r="H641" s="386" t="s">
        <v>630</v>
      </c>
      <c r="I641" s="390" t="s">
        <v>2660</v>
      </c>
      <c r="J641" s="387" t="s">
        <v>623</v>
      </c>
      <c r="K641" s="387">
        <v>0</v>
      </c>
      <c r="L641" s="387" t="s">
        <v>999</v>
      </c>
      <c r="M641" s="387" t="s">
        <v>1209</v>
      </c>
      <c r="N641" s="387"/>
      <c r="O641" s="387" t="s">
        <v>1875</v>
      </c>
      <c r="P641" s="391"/>
      <c r="Q641" s="387" t="s">
        <v>696</v>
      </c>
      <c r="R641" s="393" t="s">
        <v>1876</v>
      </c>
      <c r="S641" s="386" t="s">
        <v>699</v>
      </c>
      <c r="T641" s="386" t="s">
        <v>636</v>
      </c>
      <c r="U641" s="386" t="s">
        <v>633</v>
      </c>
      <c r="V641" s="386"/>
      <c r="W641" s="392" t="s">
        <v>655</v>
      </c>
      <c r="X641" s="386"/>
      <c r="Y641" s="393">
        <v>38958</v>
      </c>
      <c r="Z641" s="393">
        <v>39323</v>
      </c>
      <c r="AA641" s="394">
        <f t="shared" ca="1" si="35"/>
        <v>13.5</v>
      </c>
      <c r="AB641" s="395" t="e">
        <v>#REF!</v>
      </c>
      <c r="AC641" s="396"/>
    </row>
    <row r="642" spans="1:29" ht="15.75" hidden="1" customHeight="1" x14ac:dyDescent="0.25">
      <c r="A642" s="386">
        <f>+SUBTOTAL(3,$C$6:C642)</f>
        <v>0</v>
      </c>
      <c r="B642" s="387" t="s">
        <v>1877</v>
      </c>
      <c r="C642" s="387" t="s">
        <v>1722</v>
      </c>
      <c r="D642" s="387" t="s">
        <v>1118</v>
      </c>
      <c r="E642" s="386" t="s">
        <v>206</v>
      </c>
      <c r="F642" s="387">
        <f t="shared" ref="F642:F705" si="36">YEAR(G642)</f>
        <v>1973</v>
      </c>
      <c r="G642" s="389">
        <v>26988</v>
      </c>
      <c r="H642" s="386" t="s">
        <v>639</v>
      </c>
      <c r="I642" s="390" t="s">
        <v>749</v>
      </c>
      <c r="J642" s="387" t="s">
        <v>623</v>
      </c>
      <c r="K642" s="387">
        <v>0</v>
      </c>
      <c r="L642" s="387" t="s">
        <v>999</v>
      </c>
      <c r="M642" s="387" t="s">
        <v>1878</v>
      </c>
      <c r="N642" s="387"/>
      <c r="O642" s="387" t="s">
        <v>999</v>
      </c>
      <c r="P642" s="391"/>
      <c r="Q642" s="387"/>
      <c r="R642" s="393" t="s">
        <v>1879</v>
      </c>
      <c r="S642" s="386"/>
      <c r="T642" s="386">
        <v>2018</v>
      </c>
      <c r="U642" s="386" t="s">
        <v>765</v>
      </c>
      <c r="V642" s="384"/>
      <c r="W642" s="386">
        <v>0</v>
      </c>
      <c r="X642" s="386" t="s">
        <v>635</v>
      </c>
      <c r="Y642" s="393">
        <v>34884</v>
      </c>
      <c r="Z642" s="393">
        <v>35250</v>
      </c>
      <c r="AA642" s="394">
        <f t="shared" ca="1" si="35"/>
        <v>10.666666666666666</v>
      </c>
      <c r="AB642" s="395" t="e">
        <v>#REF!</v>
      </c>
      <c r="AC642" s="418" t="e">
        <f>+#REF!-#REF!</f>
        <v>#REF!</v>
      </c>
    </row>
    <row r="643" spans="1:29" ht="15.75" hidden="1" customHeight="1" x14ac:dyDescent="0.25">
      <c r="A643" s="386">
        <f>+SUBTOTAL(3,$C$6:C643)</f>
        <v>0</v>
      </c>
      <c r="B643" s="387" t="s">
        <v>1880</v>
      </c>
      <c r="C643" s="387" t="s">
        <v>1722</v>
      </c>
      <c r="D643" s="387" t="s">
        <v>1118</v>
      </c>
      <c r="E643" s="388" t="s">
        <v>207</v>
      </c>
      <c r="F643" s="387">
        <f t="shared" si="36"/>
        <v>1986</v>
      </c>
      <c r="G643" s="389">
        <v>31413</v>
      </c>
      <c r="H643" s="386" t="s">
        <v>801</v>
      </c>
      <c r="I643" s="390" t="s">
        <v>2917</v>
      </c>
      <c r="J643" s="387" t="s">
        <v>623</v>
      </c>
      <c r="K643" s="387" t="s">
        <v>802</v>
      </c>
      <c r="L643" s="387" t="s">
        <v>999</v>
      </c>
      <c r="M643" s="387" t="s">
        <v>1008</v>
      </c>
      <c r="N643" s="387"/>
      <c r="O643" s="387" t="s">
        <v>999</v>
      </c>
      <c r="P643" s="391"/>
      <c r="Q643" s="387" t="s">
        <v>696</v>
      </c>
      <c r="R643" s="386" t="s">
        <v>685</v>
      </c>
      <c r="S643" s="386" t="s">
        <v>699</v>
      </c>
      <c r="T643" s="386" t="s">
        <v>636</v>
      </c>
      <c r="U643" s="386" t="s">
        <v>633</v>
      </c>
      <c r="V643" s="386"/>
      <c r="W643" s="392" t="s">
        <v>648</v>
      </c>
      <c r="X643" s="386"/>
      <c r="Y643" s="393">
        <v>39583</v>
      </c>
      <c r="Z643" s="393">
        <v>39948</v>
      </c>
      <c r="AA643" s="394">
        <f t="shared" ca="1" si="35"/>
        <v>17.833333333333332</v>
      </c>
      <c r="AB643" s="395" t="e">
        <v>#REF!</v>
      </c>
      <c r="AC643" s="396"/>
    </row>
    <row r="644" spans="1:29" ht="15.75" hidden="1" customHeight="1" x14ac:dyDescent="0.25">
      <c r="A644" s="386">
        <f>+SUBTOTAL(3,$C$6:C644)</f>
        <v>0</v>
      </c>
      <c r="B644" s="387" t="s">
        <v>1881</v>
      </c>
      <c r="C644" s="387" t="s">
        <v>1722</v>
      </c>
      <c r="D644" s="387" t="s">
        <v>1118</v>
      </c>
      <c r="E644" s="386" t="s">
        <v>207</v>
      </c>
      <c r="F644" s="387">
        <f t="shared" si="36"/>
        <v>1970</v>
      </c>
      <c r="G644" s="389">
        <v>25847</v>
      </c>
      <c r="H644" s="386" t="s">
        <v>630</v>
      </c>
      <c r="I644" s="390" t="s">
        <v>2660</v>
      </c>
      <c r="J644" s="387" t="s">
        <v>623</v>
      </c>
      <c r="K644" s="387">
        <v>0</v>
      </c>
      <c r="L644" s="387" t="s">
        <v>999</v>
      </c>
      <c r="M644" s="387" t="s">
        <v>1041</v>
      </c>
      <c r="N644" s="387"/>
      <c r="O644" s="387" t="s">
        <v>999</v>
      </c>
      <c r="P644" s="391"/>
      <c r="Q644" s="387" t="s">
        <v>696</v>
      </c>
      <c r="R644" s="393" t="s">
        <v>730</v>
      </c>
      <c r="S644" s="386" t="s">
        <v>699</v>
      </c>
      <c r="T644" s="386" t="s">
        <v>636</v>
      </c>
      <c r="U644" s="386" t="s">
        <v>633</v>
      </c>
      <c r="V644" s="386"/>
      <c r="W644" s="386">
        <v>0</v>
      </c>
      <c r="X644" s="386" t="s">
        <v>710</v>
      </c>
      <c r="Y644" s="393">
        <v>42323</v>
      </c>
      <c r="Z644" s="393">
        <v>42689</v>
      </c>
      <c r="AA644" s="394">
        <f t="shared" ca="1" si="35"/>
        <v>2.5833333333333335</v>
      </c>
      <c r="AB644" s="395" t="e">
        <v>#REF!</v>
      </c>
      <c r="AC644" s="396"/>
    </row>
    <row r="645" spans="1:29" ht="15.75" hidden="1" customHeight="1" x14ac:dyDescent="0.25">
      <c r="A645" s="386">
        <f>+SUBTOTAL(3,$C$6:C645)</f>
        <v>0</v>
      </c>
      <c r="B645" s="387" t="s">
        <v>1882</v>
      </c>
      <c r="C645" s="387" t="s">
        <v>1722</v>
      </c>
      <c r="D645" s="387" t="s">
        <v>1118</v>
      </c>
      <c r="E645" s="386" t="s">
        <v>206</v>
      </c>
      <c r="F645" s="387">
        <f t="shared" si="36"/>
        <v>1959</v>
      </c>
      <c r="G645" s="389">
        <v>21596</v>
      </c>
      <c r="H645" s="386" t="s">
        <v>801</v>
      </c>
      <c r="I645" s="390" t="s">
        <v>2917</v>
      </c>
      <c r="J645" s="387" t="s">
        <v>623</v>
      </c>
      <c r="K645" s="387" t="s">
        <v>802</v>
      </c>
      <c r="L645" s="387" t="s">
        <v>999</v>
      </c>
      <c r="M645" s="387" t="s">
        <v>999</v>
      </c>
      <c r="N645" s="387"/>
      <c r="O645" s="387" t="s">
        <v>1883</v>
      </c>
      <c r="P645" s="391"/>
      <c r="Q645" s="387" t="s">
        <v>696</v>
      </c>
      <c r="R645" s="386" t="s">
        <v>642</v>
      </c>
      <c r="S645" s="386" t="s">
        <v>973</v>
      </c>
      <c r="T645" s="386" t="s">
        <v>636</v>
      </c>
      <c r="U645" s="386" t="s">
        <v>806</v>
      </c>
      <c r="V645" s="386"/>
      <c r="W645" s="386" t="s">
        <v>660</v>
      </c>
      <c r="X645" s="386"/>
      <c r="Y645" s="393">
        <v>37286</v>
      </c>
      <c r="Z645" s="393">
        <v>37651</v>
      </c>
      <c r="AA645" s="394">
        <f t="shared" ca="1" si="35"/>
        <v>-4.083333333333333</v>
      </c>
      <c r="AB645" s="395" t="e">
        <v>#REF!</v>
      </c>
      <c r="AC645" s="396"/>
    </row>
    <row r="646" spans="1:29" ht="15.75" hidden="1" customHeight="1" x14ac:dyDescent="0.25">
      <c r="A646" s="386">
        <f>+SUBTOTAL(3,$C$6:C646)</f>
        <v>0</v>
      </c>
      <c r="B646" s="387" t="s">
        <v>1884</v>
      </c>
      <c r="C646" s="387" t="s">
        <v>1722</v>
      </c>
      <c r="D646" s="387" t="s">
        <v>1118</v>
      </c>
      <c r="E646" s="386" t="s">
        <v>207</v>
      </c>
      <c r="F646" s="387">
        <f t="shared" si="36"/>
        <v>1970</v>
      </c>
      <c r="G646" s="389">
        <v>25613</v>
      </c>
      <c r="H646" s="386" t="s">
        <v>630</v>
      </c>
      <c r="I646" s="390" t="s">
        <v>2660</v>
      </c>
      <c r="J646" s="387" t="s">
        <v>623</v>
      </c>
      <c r="K646" s="387">
        <v>0</v>
      </c>
      <c r="L646" s="387" t="s">
        <v>999</v>
      </c>
      <c r="M646" s="387" t="s">
        <v>1885</v>
      </c>
      <c r="N646" s="387"/>
      <c r="O646" s="387" t="s">
        <v>1886</v>
      </c>
      <c r="P646" s="391"/>
      <c r="Q646" s="387" t="s">
        <v>761</v>
      </c>
      <c r="R646" s="393" t="s">
        <v>685</v>
      </c>
      <c r="S646" s="386" t="s">
        <v>699</v>
      </c>
      <c r="T646" s="386" t="s">
        <v>636</v>
      </c>
      <c r="U646" s="386" t="s">
        <v>700</v>
      </c>
      <c r="V646" s="386"/>
      <c r="W646" s="386">
        <v>0</v>
      </c>
      <c r="X646" s="386" t="s">
        <v>635</v>
      </c>
      <c r="Y646" s="393">
        <v>37518</v>
      </c>
      <c r="Z646" s="393">
        <v>37883</v>
      </c>
      <c r="AA646" s="394">
        <f t="shared" ca="1" si="35"/>
        <v>1.9166666666666667</v>
      </c>
      <c r="AB646" s="395" t="e">
        <v>#REF!</v>
      </c>
      <c r="AC646" s="418" t="e">
        <f>+#REF!-#REF!</f>
        <v>#REF!</v>
      </c>
    </row>
    <row r="647" spans="1:29" ht="15.75" hidden="1" customHeight="1" x14ac:dyDescent="0.25">
      <c r="A647" s="386">
        <f>+SUBTOTAL(3,$C$6:C647)</f>
        <v>0</v>
      </c>
      <c r="B647" s="387" t="s">
        <v>1887</v>
      </c>
      <c r="C647" s="387" t="s">
        <v>1722</v>
      </c>
      <c r="D647" s="387" t="s">
        <v>1118</v>
      </c>
      <c r="E647" s="388" t="s">
        <v>207</v>
      </c>
      <c r="F647" s="387">
        <f t="shared" si="36"/>
        <v>1980</v>
      </c>
      <c r="G647" s="389">
        <v>29323</v>
      </c>
      <c r="H647" s="386" t="s">
        <v>630</v>
      </c>
      <c r="I647" s="390" t="s">
        <v>2660</v>
      </c>
      <c r="J647" s="387" t="s">
        <v>623</v>
      </c>
      <c r="K647" s="387">
        <v>0</v>
      </c>
      <c r="L647" s="387" t="s">
        <v>999</v>
      </c>
      <c r="M647" s="387" t="s">
        <v>1888</v>
      </c>
      <c r="N647" s="387"/>
      <c r="O647" s="387" t="s">
        <v>1888</v>
      </c>
      <c r="P647" s="391"/>
      <c r="Q647" s="387" t="s">
        <v>696</v>
      </c>
      <c r="R647" s="393" t="s">
        <v>1889</v>
      </c>
      <c r="S647" s="386" t="s">
        <v>699</v>
      </c>
      <c r="T647" s="386">
        <v>2016</v>
      </c>
      <c r="U647" s="386" t="s">
        <v>633</v>
      </c>
      <c r="V647" s="386"/>
      <c r="W647" s="386">
        <v>0</v>
      </c>
      <c r="X647" s="386"/>
      <c r="Y647" s="393">
        <v>43099</v>
      </c>
      <c r="Z647" s="393">
        <v>43464</v>
      </c>
      <c r="AA647" s="394">
        <f t="shared" ca="1" si="35"/>
        <v>12.083333333333334</v>
      </c>
      <c r="AB647" s="395" t="e">
        <v>#REF!</v>
      </c>
      <c r="AC647" s="418" t="e">
        <f>+#REF!-#REF!</f>
        <v>#REF!</v>
      </c>
    </row>
    <row r="648" spans="1:29" ht="15.75" hidden="1" customHeight="1" x14ac:dyDescent="0.25">
      <c r="A648" s="386">
        <f>+SUBTOTAL(3,$C$6:C648)</f>
        <v>0</v>
      </c>
      <c r="B648" s="387" t="s">
        <v>1890</v>
      </c>
      <c r="C648" s="387" t="s">
        <v>1722</v>
      </c>
      <c r="D648" s="387" t="s">
        <v>1118</v>
      </c>
      <c r="E648" s="388" t="s">
        <v>207</v>
      </c>
      <c r="F648" s="387">
        <f t="shared" si="36"/>
        <v>1985</v>
      </c>
      <c r="G648" s="389">
        <v>31291</v>
      </c>
      <c r="H648" s="386" t="s">
        <v>639</v>
      </c>
      <c r="I648" s="390" t="s">
        <v>749</v>
      </c>
      <c r="J648" s="387" t="s">
        <v>623</v>
      </c>
      <c r="K648" s="387">
        <v>0</v>
      </c>
      <c r="L648" s="387" t="s">
        <v>999</v>
      </c>
      <c r="M648" s="387" t="s">
        <v>1209</v>
      </c>
      <c r="N648" s="387"/>
      <c r="O648" s="387" t="s">
        <v>1891</v>
      </c>
      <c r="P648" s="391"/>
      <c r="Q648" s="387" t="s">
        <v>696</v>
      </c>
      <c r="R648" s="393" t="s">
        <v>713</v>
      </c>
      <c r="S648" s="386" t="s">
        <v>699</v>
      </c>
      <c r="T648" s="386">
        <v>0</v>
      </c>
      <c r="U648" s="386" t="s">
        <v>633</v>
      </c>
      <c r="V648" s="386"/>
      <c r="W648" s="386">
        <v>0</v>
      </c>
      <c r="X648" s="386"/>
      <c r="Y648" s="393">
        <v>39231</v>
      </c>
      <c r="Z648" s="393">
        <v>39597</v>
      </c>
      <c r="AA648" s="394">
        <f t="shared" ca="1" si="35"/>
        <v>17.5</v>
      </c>
      <c r="AB648" s="395" t="e">
        <v>#REF!</v>
      </c>
      <c r="AC648" s="396"/>
    </row>
    <row r="649" spans="1:29" ht="15.75" hidden="1" customHeight="1" x14ac:dyDescent="0.25">
      <c r="A649" s="386">
        <f>+SUBTOTAL(3,$C$6:C649)</f>
        <v>0</v>
      </c>
      <c r="B649" s="387" t="s">
        <v>1892</v>
      </c>
      <c r="C649" s="387" t="s">
        <v>1722</v>
      </c>
      <c r="D649" s="387" t="s">
        <v>1118</v>
      </c>
      <c r="E649" s="386" t="s">
        <v>206</v>
      </c>
      <c r="F649" s="387">
        <f t="shared" si="36"/>
        <v>1969</v>
      </c>
      <c r="G649" s="389">
        <v>25322</v>
      </c>
      <c r="H649" s="386" t="s">
        <v>639</v>
      </c>
      <c r="I649" s="390" t="s">
        <v>749</v>
      </c>
      <c r="J649" s="387" t="s">
        <v>623</v>
      </c>
      <c r="K649" s="387">
        <v>0</v>
      </c>
      <c r="L649" s="387" t="s">
        <v>999</v>
      </c>
      <c r="M649" s="387" t="s">
        <v>1886</v>
      </c>
      <c r="N649" s="387"/>
      <c r="O649" s="387" t="s">
        <v>1886</v>
      </c>
      <c r="P649" s="391"/>
      <c r="Q649" s="387" t="s">
        <v>696</v>
      </c>
      <c r="R649" s="386" t="s">
        <v>908</v>
      </c>
      <c r="S649" s="386" t="s">
        <v>699</v>
      </c>
      <c r="T649" s="386">
        <v>0</v>
      </c>
      <c r="U649" s="386" t="s">
        <v>633</v>
      </c>
      <c r="V649" s="386"/>
      <c r="W649" s="392" t="s">
        <v>655</v>
      </c>
      <c r="X649" s="386"/>
      <c r="Y649" s="393"/>
      <c r="Z649" s="393"/>
      <c r="AA649" s="394">
        <f t="shared" ca="1" si="35"/>
        <v>6.083333333333333</v>
      </c>
      <c r="AB649" s="395" t="e">
        <v>#REF!</v>
      </c>
      <c r="AC649" s="396"/>
    </row>
    <row r="650" spans="1:29" ht="15.75" hidden="1" customHeight="1" x14ac:dyDescent="0.25">
      <c r="A650" s="386">
        <f>+SUBTOTAL(3,$C$6:C650)</f>
        <v>0</v>
      </c>
      <c r="B650" s="387" t="s">
        <v>1893</v>
      </c>
      <c r="C650" s="387" t="s">
        <v>1722</v>
      </c>
      <c r="D650" s="387" t="s">
        <v>1118</v>
      </c>
      <c r="E650" s="388" t="s">
        <v>207</v>
      </c>
      <c r="F650" s="387">
        <f t="shared" si="36"/>
        <v>1979</v>
      </c>
      <c r="G650" s="389">
        <v>29209</v>
      </c>
      <c r="H650" s="386" t="s">
        <v>639</v>
      </c>
      <c r="I650" s="390" t="s">
        <v>749</v>
      </c>
      <c r="J650" s="387" t="s">
        <v>621</v>
      </c>
      <c r="K650" s="387">
        <v>0</v>
      </c>
      <c r="L650" s="387" t="s">
        <v>999</v>
      </c>
      <c r="M650" s="387" t="s">
        <v>1894</v>
      </c>
      <c r="N650" s="387"/>
      <c r="O650" s="387" t="s">
        <v>227</v>
      </c>
      <c r="P650" s="391"/>
      <c r="Q650" s="387" t="s">
        <v>696</v>
      </c>
      <c r="R650" s="393" t="s">
        <v>1234</v>
      </c>
      <c r="S650" s="386" t="s">
        <v>699</v>
      </c>
      <c r="T650" s="386" t="s">
        <v>636</v>
      </c>
      <c r="U650" s="386"/>
      <c r="V650" s="386"/>
      <c r="W650" s="386">
        <v>0</v>
      </c>
      <c r="X650" s="386"/>
      <c r="Y650" s="393">
        <v>38184</v>
      </c>
      <c r="Z650" s="393">
        <v>38549</v>
      </c>
      <c r="AA650" s="394">
        <f t="shared" ca="1" si="35"/>
        <v>11.75</v>
      </c>
      <c r="AB650" s="395" t="e">
        <v>#REF!</v>
      </c>
      <c r="AC650" s="396"/>
    </row>
    <row r="651" spans="1:29" ht="15.75" hidden="1" customHeight="1" x14ac:dyDescent="0.25">
      <c r="A651" s="386">
        <f>+SUBTOTAL(3,$C$6:C651)</f>
        <v>0</v>
      </c>
      <c r="B651" s="387" t="s">
        <v>1895</v>
      </c>
      <c r="C651" s="387" t="s">
        <v>1722</v>
      </c>
      <c r="D651" s="387" t="s">
        <v>1118</v>
      </c>
      <c r="E651" s="386" t="s">
        <v>206</v>
      </c>
      <c r="F651" s="387">
        <f t="shared" si="36"/>
        <v>1977</v>
      </c>
      <c r="G651" s="389">
        <v>28150</v>
      </c>
      <c r="H651" s="386" t="s">
        <v>639</v>
      </c>
      <c r="I651" s="390" t="s">
        <v>749</v>
      </c>
      <c r="J651" s="387" t="s">
        <v>623</v>
      </c>
      <c r="K651" s="387">
        <v>0</v>
      </c>
      <c r="L651" s="387" t="s">
        <v>999</v>
      </c>
      <c r="M651" s="387" t="s">
        <v>1896</v>
      </c>
      <c r="N651" s="387"/>
      <c r="O651" s="387" t="s">
        <v>1896</v>
      </c>
      <c r="P651" s="391"/>
      <c r="Q651" s="387"/>
      <c r="R651" s="393" t="s">
        <v>1897</v>
      </c>
      <c r="S651" s="386"/>
      <c r="T651" s="386" t="s">
        <v>636</v>
      </c>
      <c r="U651" s="386"/>
      <c r="V651" s="386"/>
      <c r="W651" s="386" t="s">
        <v>660</v>
      </c>
      <c r="X651" s="386"/>
      <c r="Y651" s="393"/>
      <c r="Z651" s="393" t="s">
        <v>636</v>
      </c>
      <c r="AA651" s="394">
        <f t="shared" ca="1" si="35"/>
        <v>13.833333333333334</v>
      </c>
      <c r="AB651" s="395" t="e">
        <v>#REF!</v>
      </c>
      <c r="AC651" s="396"/>
    </row>
    <row r="652" spans="1:29" ht="15.75" hidden="1" customHeight="1" x14ac:dyDescent="0.25">
      <c r="A652" s="386">
        <f>+SUBTOTAL(3,$C$6:C652)</f>
        <v>0</v>
      </c>
      <c r="B652" s="387" t="s">
        <v>1898</v>
      </c>
      <c r="C652" s="387" t="s">
        <v>1722</v>
      </c>
      <c r="D652" s="387" t="s">
        <v>1118</v>
      </c>
      <c r="E652" s="388" t="s">
        <v>207</v>
      </c>
      <c r="F652" s="387">
        <f t="shared" si="36"/>
        <v>1980</v>
      </c>
      <c r="G652" s="389">
        <v>29412</v>
      </c>
      <c r="H652" s="386" t="s">
        <v>639</v>
      </c>
      <c r="I652" s="390" t="s">
        <v>749</v>
      </c>
      <c r="J652" s="387" t="s">
        <v>623</v>
      </c>
      <c r="K652" s="387">
        <v>0</v>
      </c>
      <c r="L652" s="387" t="s">
        <v>999</v>
      </c>
      <c r="M652" s="387" t="s">
        <v>1899</v>
      </c>
      <c r="N652" s="387"/>
      <c r="O652" s="387" t="s">
        <v>1899</v>
      </c>
      <c r="P652" s="391"/>
      <c r="Q652" s="387"/>
      <c r="R652" s="393" t="s">
        <v>1897</v>
      </c>
      <c r="S652" s="386"/>
      <c r="T652" s="386" t="s">
        <v>636</v>
      </c>
      <c r="U652" s="386"/>
      <c r="V652" s="386"/>
      <c r="W652" s="386">
        <v>0</v>
      </c>
      <c r="X652" s="386"/>
      <c r="Y652" s="393"/>
      <c r="Z652" s="393" t="s">
        <v>636</v>
      </c>
      <c r="AA652" s="394">
        <f t="shared" ca="1" si="35"/>
        <v>12.333333333333334</v>
      </c>
      <c r="AB652" s="395" t="e">
        <v>#REF!</v>
      </c>
      <c r="AC652" s="396"/>
    </row>
    <row r="653" spans="1:29" ht="15.75" hidden="1" customHeight="1" x14ac:dyDescent="0.25">
      <c r="A653" s="386">
        <f>+SUBTOTAL(3,$C$6:C653)</f>
        <v>0</v>
      </c>
      <c r="B653" s="387" t="s">
        <v>1900</v>
      </c>
      <c r="C653" s="387" t="s">
        <v>1722</v>
      </c>
      <c r="D653" s="387" t="s">
        <v>1118</v>
      </c>
      <c r="E653" s="386" t="s">
        <v>207</v>
      </c>
      <c r="F653" s="387">
        <f t="shared" si="36"/>
        <v>1986</v>
      </c>
      <c r="G653" s="389">
        <v>31596</v>
      </c>
      <c r="H653" s="386" t="s">
        <v>639</v>
      </c>
      <c r="I653" s="390" t="s">
        <v>749</v>
      </c>
      <c r="J653" s="387" t="s">
        <v>623</v>
      </c>
      <c r="K653" s="387">
        <v>0</v>
      </c>
      <c r="L653" s="387" t="s">
        <v>999</v>
      </c>
      <c r="M653" s="387" t="s">
        <v>1901</v>
      </c>
      <c r="N653" s="387"/>
      <c r="O653" s="387" t="s">
        <v>1028</v>
      </c>
      <c r="P653" s="391"/>
      <c r="Q653" s="387" t="s">
        <v>696</v>
      </c>
      <c r="R653" s="393" t="s">
        <v>1879</v>
      </c>
      <c r="S653" s="386"/>
      <c r="T653" s="386" t="s">
        <v>636</v>
      </c>
      <c r="U653" s="386"/>
      <c r="V653" s="386"/>
      <c r="W653" s="386" t="s">
        <v>681</v>
      </c>
      <c r="X653" s="386"/>
      <c r="Y653" s="393">
        <v>0</v>
      </c>
      <c r="Z653" s="393">
        <v>0</v>
      </c>
      <c r="AA653" s="394">
        <f t="shared" ca="1" si="35"/>
        <v>18.333333333333332</v>
      </c>
      <c r="AB653" s="395" t="e">
        <v>#REF!</v>
      </c>
      <c r="AC653" s="396"/>
    </row>
    <row r="654" spans="1:29" ht="15.75" hidden="1" customHeight="1" x14ac:dyDescent="0.25">
      <c r="A654" s="386">
        <f>+SUBTOTAL(3,$C$6:C654)</f>
        <v>0</v>
      </c>
      <c r="B654" s="387" t="s">
        <v>1902</v>
      </c>
      <c r="C654" s="387" t="s">
        <v>1722</v>
      </c>
      <c r="D654" s="390" t="s">
        <v>1118</v>
      </c>
      <c r="E654" s="388" t="s">
        <v>207</v>
      </c>
      <c r="F654" s="387">
        <f t="shared" si="36"/>
        <v>1986</v>
      </c>
      <c r="G654" s="389">
        <v>31683</v>
      </c>
      <c r="H654" s="386" t="s">
        <v>639</v>
      </c>
      <c r="I654" s="390" t="s">
        <v>749</v>
      </c>
      <c r="J654" s="387" t="s">
        <v>623</v>
      </c>
      <c r="K654" s="387">
        <v>0</v>
      </c>
      <c r="L654" s="387" t="s">
        <v>999</v>
      </c>
      <c r="M654" s="387" t="s">
        <v>1903</v>
      </c>
      <c r="N654" s="387"/>
      <c r="O654" s="387" t="s">
        <v>999</v>
      </c>
      <c r="P654" s="391"/>
      <c r="Q654" s="387" t="s">
        <v>696</v>
      </c>
      <c r="R654" s="393" t="s">
        <v>713</v>
      </c>
      <c r="S654" s="386" t="s">
        <v>699</v>
      </c>
      <c r="T654" s="386"/>
      <c r="U654" s="386" t="s">
        <v>633</v>
      </c>
      <c r="V654" s="386"/>
      <c r="W654" s="386" t="s">
        <v>636</v>
      </c>
      <c r="X654" s="386"/>
      <c r="Y654" s="393">
        <v>39465</v>
      </c>
      <c r="Z654" s="393">
        <v>39831</v>
      </c>
      <c r="AA654" s="394">
        <f t="shared" ca="1" si="35"/>
        <v>18.5</v>
      </c>
      <c r="AB654" s="395" t="e">
        <v>#REF!</v>
      </c>
      <c r="AC654" s="396"/>
    </row>
    <row r="655" spans="1:29" ht="15.75" hidden="1" customHeight="1" x14ac:dyDescent="0.25">
      <c r="A655" s="386">
        <f>+SUBTOTAL(3,$C$6:C655)</f>
        <v>0</v>
      </c>
      <c r="B655" s="387" t="s">
        <v>1904</v>
      </c>
      <c r="C655" s="387" t="s">
        <v>1722</v>
      </c>
      <c r="D655" s="387" t="s">
        <v>1326</v>
      </c>
      <c r="E655" s="388" t="s">
        <v>207</v>
      </c>
      <c r="F655" s="387">
        <f t="shared" si="36"/>
        <v>1997</v>
      </c>
      <c r="G655" s="389">
        <v>35684</v>
      </c>
      <c r="H655" s="388" t="s">
        <v>639</v>
      </c>
      <c r="I655" s="390" t="s">
        <v>749</v>
      </c>
      <c r="J655" s="387" t="s">
        <v>237</v>
      </c>
      <c r="K655" s="387"/>
      <c r="L655" s="397">
        <v>0</v>
      </c>
      <c r="M655" s="387"/>
      <c r="N655" s="387"/>
      <c r="O655" s="387"/>
      <c r="P655" s="391"/>
      <c r="Q655" s="387"/>
      <c r="R655" s="386"/>
      <c r="S655" s="386"/>
      <c r="T655" s="386"/>
      <c r="U655" s="386"/>
      <c r="V655" s="386"/>
      <c r="W655" s="386"/>
      <c r="X655" s="386"/>
      <c r="Y655" s="386"/>
      <c r="Z655" s="393"/>
      <c r="AA655" s="401"/>
      <c r="AB655" s="395" t="e">
        <v>#REF!</v>
      </c>
      <c r="AC655" s="396"/>
    </row>
    <row r="656" spans="1:29" ht="15.75" hidden="1" customHeight="1" x14ac:dyDescent="0.25">
      <c r="A656" s="386">
        <f>+SUBTOTAL(3,$C$6:C656)</f>
        <v>0</v>
      </c>
      <c r="B656" s="387" t="s">
        <v>1905</v>
      </c>
      <c r="C656" s="387" t="s">
        <v>1722</v>
      </c>
      <c r="D656" s="387" t="s">
        <v>1326</v>
      </c>
      <c r="E656" s="388" t="s">
        <v>206</v>
      </c>
      <c r="F656" s="387">
        <f t="shared" si="36"/>
        <v>1981</v>
      </c>
      <c r="G656" s="389">
        <v>29832</v>
      </c>
      <c r="H656" s="386" t="s">
        <v>639</v>
      </c>
      <c r="I656" s="390" t="s">
        <v>749</v>
      </c>
      <c r="J656" s="387" t="s">
        <v>623</v>
      </c>
      <c r="K656" s="387">
        <v>0</v>
      </c>
      <c r="L656" s="387" t="s">
        <v>1787</v>
      </c>
      <c r="M656" s="387" t="s">
        <v>1906</v>
      </c>
      <c r="N656" s="387"/>
      <c r="O656" s="387" t="s">
        <v>1907</v>
      </c>
      <c r="P656" s="391"/>
      <c r="Q656" s="387" t="s">
        <v>1908</v>
      </c>
      <c r="R656" s="393" t="s">
        <v>957</v>
      </c>
      <c r="S656" s="393" t="s">
        <v>1909</v>
      </c>
      <c r="T656" s="386" t="s">
        <v>636</v>
      </c>
      <c r="U656" s="386" t="s">
        <v>633</v>
      </c>
      <c r="V656" s="386"/>
      <c r="W656" s="392" t="s">
        <v>648</v>
      </c>
      <c r="X656" s="386" t="s">
        <v>710</v>
      </c>
      <c r="Y656" s="393">
        <v>39522</v>
      </c>
      <c r="Z656" s="393">
        <v>39887</v>
      </c>
      <c r="AA656" s="394">
        <f t="shared" ref="AA656:AA670" ca="1" si="37">IF(E656="nữ",660-DATEDIF(G656,TODAY(),"m"),720-DATEDIF(G656,TODAY(),"m"))/12</f>
        <v>18.5</v>
      </c>
      <c r="AB656" s="395" t="e">
        <v>#REF!</v>
      </c>
      <c r="AC656" s="396"/>
    </row>
    <row r="657" spans="1:30" ht="15.75" hidden="1" customHeight="1" x14ac:dyDescent="0.25">
      <c r="A657" s="386">
        <f>+SUBTOTAL(3,$C$6:C657)</f>
        <v>0</v>
      </c>
      <c r="B657" s="387" t="s">
        <v>1910</v>
      </c>
      <c r="C657" s="387" t="s">
        <v>1722</v>
      </c>
      <c r="D657" s="387" t="s">
        <v>1326</v>
      </c>
      <c r="E657" s="386" t="s">
        <v>207</v>
      </c>
      <c r="F657" s="387">
        <f t="shared" si="36"/>
        <v>1988</v>
      </c>
      <c r="G657" s="389">
        <v>32227</v>
      </c>
      <c r="H657" s="386" t="s">
        <v>639</v>
      </c>
      <c r="I657" s="390" t="s">
        <v>749</v>
      </c>
      <c r="J657" s="387" t="s">
        <v>623</v>
      </c>
      <c r="K657" s="387">
        <v>0</v>
      </c>
      <c r="L657" s="387" t="s">
        <v>986</v>
      </c>
      <c r="M657" s="387" t="s">
        <v>1193</v>
      </c>
      <c r="N657" s="387"/>
      <c r="O657" s="387" t="s">
        <v>1907</v>
      </c>
      <c r="P657" s="391">
        <v>43739</v>
      </c>
      <c r="Q657" s="387" t="s">
        <v>804</v>
      </c>
      <c r="R657" s="386"/>
      <c r="S657" s="386"/>
      <c r="T657" s="386" t="s">
        <v>636</v>
      </c>
      <c r="U657" s="386" t="s">
        <v>714</v>
      </c>
      <c r="V657" s="386"/>
      <c r="W657" s="392" t="s">
        <v>648</v>
      </c>
      <c r="X657" s="386"/>
      <c r="Y657" s="393">
        <v>42649</v>
      </c>
      <c r="Z657" s="393">
        <v>43014</v>
      </c>
      <c r="AA657" s="394">
        <f t="shared" ca="1" si="37"/>
        <v>20</v>
      </c>
      <c r="AB657" s="395" t="e">
        <v>#REF!</v>
      </c>
      <c r="AC657" s="396"/>
    </row>
    <row r="658" spans="1:30" ht="15.75" hidden="1" customHeight="1" x14ac:dyDescent="0.25">
      <c r="A658" s="386">
        <f>+SUBTOTAL(3,$C$6:C658)</f>
        <v>0</v>
      </c>
      <c r="B658" s="387" t="s">
        <v>1911</v>
      </c>
      <c r="C658" s="387" t="s">
        <v>1722</v>
      </c>
      <c r="D658" s="387" t="s">
        <v>1326</v>
      </c>
      <c r="E658" s="388" t="s">
        <v>207</v>
      </c>
      <c r="F658" s="387">
        <f t="shared" si="36"/>
        <v>1975</v>
      </c>
      <c r="G658" s="389">
        <v>27413</v>
      </c>
      <c r="H658" s="386" t="s">
        <v>639</v>
      </c>
      <c r="I658" s="390" t="s">
        <v>749</v>
      </c>
      <c r="J658" s="387" t="s">
        <v>621</v>
      </c>
      <c r="K658" s="387">
        <v>0</v>
      </c>
      <c r="L658" s="387" t="s">
        <v>967</v>
      </c>
      <c r="M658" s="387" t="s">
        <v>1912</v>
      </c>
      <c r="N658" s="387"/>
      <c r="O658" s="387" t="s">
        <v>227</v>
      </c>
      <c r="P658" s="391"/>
      <c r="Q658" s="387" t="s">
        <v>804</v>
      </c>
      <c r="R658" s="386"/>
      <c r="S658" s="386" t="s">
        <v>699</v>
      </c>
      <c r="T658" s="386" t="s">
        <v>636</v>
      </c>
      <c r="U658" s="386" t="s">
        <v>714</v>
      </c>
      <c r="V658" s="386" t="s">
        <v>636</v>
      </c>
      <c r="W658" s="386" t="s">
        <v>636</v>
      </c>
      <c r="X658" s="386"/>
      <c r="Y658" s="393"/>
      <c r="Z658" s="393"/>
      <c r="AA658" s="394">
        <f t="shared" ca="1" si="37"/>
        <v>6.833333333333333</v>
      </c>
      <c r="AB658" s="395" t="e">
        <v>#REF!</v>
      </c>
      <c r="AC658" s="396"/>
    </row>
    <row r="659" spans="1:30" ht="15.75" hidden="1" customHeight="1" x14ac:dyDescent="0.25">
      <c r="A659" s="386">
        <f>+SUBTOTAL(3,$C$6:C659)</f>
        <v>0</v>
      </c>
      <c r="B659" s="387" t="s">
        <v>1913</v>
      </c>
      <c r="C659" s="387" t="s">
        <v>1722</v>
      </c>
      <c r="D659" s="387" t="s">
        <v>1326</v>
      </c>
      <c r="E659" s="386" t="s">
        <v>207</v>
      </c>
      <c r="F659" s="387">
        <f t="shared" si="36"/>
        <v>1976</v>
      </c>
      <c r="G659" s="389">
        <v>28120</v>
      </c>
      <c r="H659" s="386" t="s">
        <v>630</v>
      </c>
      <c r="I659" s="390" t="s">
        <v>2660</v>
      </c>
      <c r="J659" s="387" t="s">
        <v>623</v>
      </c>
      <c r="K659" s="387">
        <v>0</v>
      </c>
      <c r="L659" s="387" t="s">
        <v>1028</v>
      </c>
      <c r="M659" s="387" t="s">
        <v>1914</v>
      </c>
      <c r="N659" s="387"/>
      <c r="O659" s="387" t="s">
        <v>1915</v>
      </c>
      <c r="P659" s="391"/>
      <c r="Q659" s="387" t="s">
        <v>1908</v>
      </c>
      <c r="R659" s="386"/>
      <c r="S659" s="386"/>
      <c r="T659" s="386" t="s">
        <v>636</v>
      </c>
      <c r="U659" s="386" t="s">
        <v>700</v>
      </c>
      <c r="V659" s="386"/>
      <c r="W659" s="386">
        <v>0</v>
      </c>
      <c r="X659" s="386" t="s">
        <v>710</v>
      </c>
      <c r="Y659" s="393">
        <v>40527</v>
      </c>
      <c r="Z659" s="393">
        <v>40892</v>
      </c>
      <c r="AA659" s="394">
        <f t="shared" ca="1" si="37"/>
        <v>8.75</v>
      </c>
      <c r="AB659" s="395" t="e">
        <v>#REF!</v>
      </c>
      <c r="AC659" s="418" t="e">
        <f>+#REF!-#REF!</f>
        <v>#REF!</v>
      </c>
    </row>
    <row r="660" spans="1:30" ht="15.75" hidden="1" customHeight="1" x14ac:dyDescent="0.25">
      <c r="A660" s="386">
        <f>+SUBTOTAL(3,$C$6:C660)</f>
        <v>0</v>
      </c>
      <c r="B660" s="387" t="s">
        <v>1916</v>
      </c>
      <c r="C660" s="387" t="s">
        <v>1722</v>
      </c>
      <c r="D660" s="387" t="s">
        <v>1326</v>
      </c>
      <c r="E660" s="386" t="s">
        <v>207</v>
      </c>
      <c r="F660" s="387">
        <f t="shared" si="36"/>
        <v>1975</v>
      </c>
      <c r="G660" s="389">
        <v>27736</v>
      </c>
      <c r="H660" s="386" t="s">
        <v>630</v>
      </c>
      <c r="I660" s="390" t="s">
        <v>2660</v>
      </c>
      <c r="J660" s="387" t="s">
        <v>623</v>
      </c>
      <c r="K660" s="387">
        <v>0</v>
      </c>
      <c r="L660" s="387" t="s">
        <v>967</v>
      </c>
      <c r="M660" s="387" t="s">
        <v>1912</v>
      </c>
      <c r="N660" s="387"/>
      <c r="O660" s="387" t="s">
        <v>1915</v>
      </c>
      <c r="P660" s="391"/>
      <c r="Q660" s="387" t="s">
        <v>804</v>
      </c>
      <c r="R660" s="393" t="s">
        <v>685</v>
      </c>
      <c r="S660" s="386" t="s">
        <v>699</v>
      </c>
      <c r="T660" s="386" t="s">
        <v>636</v>
      </c>
      <c r="U660" s="386" t="s">
        <v>700</v>
      </c>
      <c r="V660" s="386"/>
      <c r="W660" s="392" t="s">
        <v>655</v>
      </c>
      <c r="X660" s="386"/>
      <c r="Y660" s="393">
        <v>41558</v>
      </c>
      <c r="Z660" s="393">
        <v>41923</v>
      </c>
      <c r="AA660" s="394">
        <f t="shared" ca="1" si="37"/>
        <v>7.75</v>
      </c>
      <c r="AB660" s="395" t="e">
        <v>#REF!</v>
      </c>
      <c r="AC660" s="396"/>
    </row>
    <row r="661" spans="1:30" ht="15.75" hidden="1" customHeight="1" x14ac:dyDescent="0.25">
      <c r="A661" s="386">
        <f>+SUBTOTAL(3,$C$6:C661)</f>
        <v>0</v>
      </c>
      <c r="B661" s="387" t="s">
        <v>1917</v>
      </c>
      <c r="C661" s="387" t="s">
        <v>1722</v>
      </c>
      <c r="D661" s="387" t="s">
        <v>1326</v>
      </c>
      <c r="E661" s="388" t="s">
        <v>206</v>
      </c>
      <c r="F661" s="387">
        <f t="shared" si="36"/>
        <v>1976</v>
      </c>
      <c r="G661" s="389">
        <v>27933</v>
      </c>
      <c r="H661" s="386" t="s">
        <v>801</v>
      </c>
      <c r="I661" s="390" t="s">
        <v>2917</v>
      </c>
      <c r="J661" s="387" t="s">
        <v>623</v>
      </c>
      <c r="K661" s="387" t="s">
        <v>802</v>
      </c>
      <c r="L661" s="387" t="s">
        <v>960</v>
      </c>
      <c r="M661" s="387" t="s">
        <v>1918</v>
      </c>
      <c r="N661" s="387"/>
      <c r="O661" s="387" t="s">
        <v>1919</v>
      </c>
      <c r="P661" s="391"/>
      <c r="Q661" s="387" t="s">
        <v>1908</v>
      </c>
      <c r="R661" s="393" t="s">
        <v>957</v>
      </c>
      <c r="S661" s="393" t="s">
        <v>1920</v>
      </c>
      <c r="T661" s="386" t="s">
        <v>636</v>
      </c>
      <c r="U661" s="386" t="s">
        <v>1121</v>
      </c>
      <c r="V661" s="386"/>
      <c r="W661" s="386" t="s">
        <v>636</v>
      </c>
      <c r="X661" s="386" t="s">
        <v>710</v>
      </c>
      <c r="Y661" s="393">
        <v>39629</v>
      </c>
      <c r="Z661" s="393">
        <v>39994</v>
      </c>
      <c r="AA661" s="394">
        <f t="shared" ca="1" si="37"/>
        <v>13.25</v>
      </c>
      <c r="AB661" s="395" t="e">
        <v>#REF!</v>
      </c>
      <c r="AC661" s="418" t="e">
        <f>+#REF!-#REF!</f>
        <v>#REF!</v>
      </c>
    </row>
    <row r="662" spans="1:30" ht="15.75" hidden="1" customHeight="1" x14ac:dyDescent="0.25">
      <c r="A662" s="386">
        <f>+SUBTOTAL(3,$C$6:C662)</f>
        <v>0</v>
      </c>
      <c r="B662" s="387" t="s">
        <v>1921</v>
      </c>
      <c r="C662" s="387" t="s">
        <v>1722</v>
      </c>
      <c r="D662" s="387" t="s">
        <v>1326</v>
      </c>
      <c r="E662" s="388" t="s">
        <v>207</v>
      </c>
      <c r="F662" s="387">
        <f t="shared" si="36"/>
        <v>1964</v>
      </c>
      <c r="G662" s="389">
        <v>23482</v>
      </c>
      <c r="H662" s="386" t="s">
        <v>801</v>
      </c>
      <c r="I662" s="390" t="s">
        <v>2917</v>
      </c>
      <c r="J662" s="387" t="s">
        <v>623</v>
      </c>
      <c r="K662" s="387" t="s">
        <v>802</v>
      </c>
      <c r="L662" s="387" t="s">
        <v>1922</v>
      </c>
      <c r="M662" s="387" t="s">
        <v>1923</v>
      </c>
      <c r="N662" s="387"/>
      <c r="O662" s="387" t="s">
        <v>1787</v>
      </c>
      <c r="P662" s="391"/>
      <c r="Q662" s="387" t="s">
        <v>761</v>
      </c>
      <c r="R662" s="386" t="s">
        <v>713</v>
      </c>
      <c r="S662" s="386"/>
      <c r="T662" s="386">
        <v>0</v>
      </c>
      <c r="U662" s="386" t="s">
        <v>806</v>
      </c>
      <c r="V662" s="386"/>
      <c r="W662" s="386" t="s">
        <v>636</v>
      </c>
      <c r="X662" s="386" t="s">
        <v>763</v>
      </c>
      <c r="Y662" s="393">
        <v>35889</v>
      </c>
      <c r="Z662" s="393">
        <v>36254</v>
      </c>
      <c r="AA662" s="394">
        <f t="shared" ca="1" si="37"/>
        <v>-3.9166666666666665</v>
      </c>
      <c r="AB662" s="395" t="e">
        <v>#REF!</v>
      </c>
      <c r="AC662" s="396"/>
    </row>
    <row r="663" spans="1:30" s="402" customFormat="1" ht="15.75" hidden="1" customHeight="1" x14ac:dyDescent="0.25">
      <c r="A663" s="386">
        <f>+SUBTOTAL(3,$C$6:C663)</f>
        <v>0</v>
      </c>
      <c r="B663" s="387" t="s">
        <v>1924</v>
      </c>
      <c r="C663" s="387" t="s">
        <v>1722</v>
      </c>
      <c r="D663" s="387" t="s">
        <v>1326</v>
      </c>
      <c r="E663" s="386" t="s">
        <v>207</v>
      </c>
      <c r="F663" s="387">
        <f t="shared" si="36"/>
        <v>1976</v>
      </c>
      <c r="G663" s="389">
        <v>27853</v>
      </c>
      <c r="H663" s="386" t="s">
        <v>630</v>
      </c>
      <c r="I663" s="390" t="s">
        <v>2660</v>
      </c>
      <c r="J663" s="387" t="s">
        <v>623</v>
      </c>
      <c r="K663" s="387">
        <v>0</v>
      </c>
      <c r="L663" s="387" t="s">
        <v>1028</v>
      </c>
      <c r="M663" s="387" t="s">
        <v>1906</v>
      </c>
      <c r="N663" s="387"/>
      <c r="O663" s="387" t="s">
        <v>1919</v>
      </c>
      <c r="P663" s="391"/>
      <c r="Q663" s="387" t="s">
        <v>804</v>
      </c>
      <c r="R663" s="393" t="s">
        <v>713</v>
      </c>
      <c r="S663" s="386" t="s">
        <v>699</v>
      </c>
      <c r="T663" s="386">
        <v>0</v>
      </c>
      <c r="U663" s="386" t="s">
        <v>714</v>
      </c>
      <c r="V663" s="386"/>
      <c r="W663" s="386">
        <v>0</v>
      </c>
      <c r="X663" s="386"/>
      <c r="Y663" s="393"/>
      <c r="Z663" s="393"/>
      <c r="AA663" s="394">
        <f t="shared" ca="1" si="37"/>
        <v>8.0833333333333339</v>
      </c>
      <c r="AB663" s="395" t="e">
        <v>#REF!</v>
      </c>
      <c r="AC663" s="396"/>
      <c r="AD663" s="374"/>
    </row>
    <row r="664" spans="1:30" ht="15.75" hidden="1" customHeight="1" x14ac:dyDescent="0.25">
      <c r="A664" s="386">
        <f>+SUBTOTAL(3,$C$6:C664)</f>
        <v>0</v>
      </c>
      <c r="B664" s="387" t="s">
        <v>1925</v>
      </c>
      <c r="C664" s="387" t="s">
        <v>1722</v>
      </c>
      <c r="D664" s="387" t="s">
        <v>1326</v>
      </c>
      <c r="E664" s="388" t="s">
        <v>207</v>
      </c>
      <c r="F664" s="387">
        <f t="shared" si="36"/>
        <v>1977</v>
      </c>
      <c r="G664" s="389">
        <v>28146</v>
      </c>
      <c r="H664" s="386" t="s">
        <v>630</v>
      </c>
      <c r="I664" s="390" t="s">
        <v>2660</v>
      </c>
      <c r="J664" s="387" t="s">
        <v>623</v>
      </c>
      <c r="K664" s="387">
        <v>0</v>
      </c>
      <c r="L664" s="387" t="s">
        <v>1769</v>
      </c>
      <c r="M664" s="387" t="s">
        <v>1926</v>
      </c>
      <c r="N664" s="387"/>
      <c r="O664" s="387" t="s">
        <v>695</v>
      </c>
      <c r="P664" s="391"/>
      <c r="Q664" s="387" t="s">
        <v>804</v>
      </c>
      <c r="R664" s="393" t="s">
        <v>685</v>
      </c>
      <c r="S664" s="386"/>
      <c r="T664" s="386" t="s">
        <v>636</v>
      </c>
      <c r="U664" s="386" t="s">
        <v>700</v>
      </c>
      <c r="V664" s="386"/>
      <c r="W664" s="386">
        <v>0</v>
      </c>
      <c r="X664" s="386"/>
      <c r="Y664" s="393">
        <v>41558</v>
      </c>
      <c r="Z664" s="393">
        <v>41923</v>
      </c>
      <c r="AA664" s="394">
        <f t="shared" ca="1" si="37"/>
        <v>8.8333333333333339</v>
      </c>
      <c r="AB664" s="395" t="e">
        <v>#REF!</v>
      </c>
      <c r="AC664" s="396"/>
    </row>
    <row r="665" spans="1:30" ht="15.75" hidden="1" customHeight="1" x14ac:dyDescent="0.25">
      <c r="A665" s="386">
        <f>+SUBTOTAL(3,$C$6:C665)</f>
        <v>0</v>
      </c>
      <c r="B665" s="387" t="s">
        <v>1927</v>
      </c>
      <c r="C665" s="387" t="s">
        <v>1722</v>
      </c>
      <c r="D665" s="387" t="s">
        <v>1326</v>
      </c>
      <c r="E665" s="386" t="s">
        <v>207</v>
      </c>
      <c r="F665" s="387">
        <f t="shared" si="36"/>
        <v>1981</v>
      </c>
      <c r="G665" s="389">
        <v>29688</v>
      </c>
      <c r="H665" s="386" t="s">
        <v>630</v>
      </c>
      <c r="I665" s="390" t="s">
        <v>2660</v>
      </c>
      <c r="J665" s="387" t="s">
        <v>623</v>
      </c>
      <c r="K665" s="387">
        <v>0</v>
      </c>
      <c r="L665" s="387" t="s">
        <v>1769</v>
      </c>
      <c r="M665" s="387" t="s">
        <v>986</v>
      </c>
      <c r="N665" s="387"/>
      <c r="O665" s="387" t="s">
        <v>1907</v>
      </c>
      <c r="P665" s="391"/>
      <c r="Q665" s="387" t="s">
        <v>1908</v>
      </c>
      <c r="R665" s="393" t="s">
        <v>1571</v>
      </c>
      <c r="S665" s="386"/>
      <c r="T665" s="386" t="s">
        <v>636</v>
      </c>
      <c r="U665" s="386" t="s">
        <v>633</v>
      </c>
      <c r="V665" s="386"/>
      <c r="W665" s="392" t="s">
        <v>648</v>
      </c>
      <c r="X665" s="386"/>
      <c r="Y665" s="393">
        <v>37800</v>
      </c>
      <c r="Z665" s="393">
        <v>38166</v>
      </c>
      <c r="AA665" s="394">
        <f t="shared" ca="1" si="37"/>
        <v>13.083333333333334</v>
      </c>
      <c r="AB665" s="395" t="e">
        <v>#REF!</v>
      </c>
      <c r="AC665" s="396"/>
    </row>
    <row r="666" spans="1:30" ht="15.75" hidden="1" customHeight="1" x14ac:dyDescent="0.25">
      <c r="A666" s="386">
        <f>+SUBTOTAL(3,$C$6:C666)</f>
        <v>0</v>
      </c>
      <c r="B666" s="387" t="s">
        <v>1928</v>
      </c>
      <c r="C666" s="387" t="s">
        <v>1722</v>
      </c>
      <c r="D666" s="387" t="s">
        <v>1326</v>
      </c>
      <c r="E666" s="386" t="s">
        <v>206</v>
      </c>
      <c r="F666" s="387">
        <f t="shared" si="36"/>
        <v>1989</v>
      </c>
      <c r="G666" s="389">
        <v>32651</v>
      </c>
      <c r="H666" s="386" t="s">
        <v>639</v>
      </c>
      <c r="I666" s="390" t="s">
        <v>749</v>
      </c>
      <c r="J666" s="387" t="s">
        <v>621</v>
      </c>
      <c r="K666" s="387">
        <v>0</v>
      </c>
      <c r="L666" s="387" t="s">
        <v>1113</v>
      </c>
      <c r="M666" s="387" t="s">
        <v>695</v>
      </c>
      <c r="N666" s="387"/>
      <c r="O666" s="387">
        <v>0</v>
      </c>
      <c r="P666" s="391"/>
      <c r="Q666" s="387" t="s">
        <v>804</v>
      </c>
      <c r="R666" s="393" t="s">
        <v>730</v>
      </c>
      <c r="S666" s="386" t="s">
        <v>1757</v>
      </c>
      <c r="T666" s="386">
        <v>2018</v>
      </c>
      <c r="U666" s="386"/>
      <c r="V666" s="386"/>
      <c r="W666" s="392" t="s">
        <v>648</v>
      </c>
      <c r="X666" s="386"/>
      <c r="Y666" s="393">
        <v>39335</v>
      </c>
      <c r="Z666" s="393">
        <v>39701</v>
      </c>
      <c r="AA666" s="394">
        <f t="shared" ca="1" si="37"/>
        <v>26.166666666666668</v>
      </c>
      <c r="AB666" s="395" t="e">
        <v>#REF!</v>
      </c>
      <c r="AC666" s="396"/>
    </row>
    <row r="667" spans="1:30" ht="15.75" hidden="1" customHeight="1" x14ac:dyDescent="0.25">
      <c r="A667" s="386">
        <f>+SUBTOTAL(3,$C$6:C667)</f>
        <v>0</v>
      </c>
      <c r="B667" s="387" t="s">
        <v>1929</v>
      </c>
      <c r="C667" s="387" t="s">
        <v>1722</v>
      </c>
      <c r="D667" s="387" t="s">
        <v>1326</v>
      </c>
      <c r="E667" s="388" t="s">
        <v>206</v>
      </c>
      <c r="F667" s="387">
        <f t="shared" si="36"/>
        <v>1989</v>
      </c>
      <c r="G667" s="389">
        <v>32571</v>
      </c>
      <c r="H667" s="386" t="s">
        <v>639</v>
      </c>
      <c r="I667" s="390" t="s">
        <v>749</v>
      </c>
      <c r="J667" s="387" t="s">
        <v>621</v>
      </c>
      <c r="K667" s="387">
        <v>0</v>
      </c>
      <c r="L667" s="387" t="s">
        <v>798</v>
      </c>
      <c r="M667" s="387" t="s">
        <v>986</v>
      </c>
      <c r="N667" s="387"/>
      <c r="O667" s="387" t="s">
        <v>227</v>
      </c>
      <c r="P667" s="391"/>
      <c r="Q667" s="387" t="s">
        <v>761</v>
      </c>
      <c r="R667" s="393" t="s">
        <v>768</v>
      </c>
      <c r="S667" s="386" t="s">
        <v>1091</v>
      </c>
      <c r="T667" s="386" t="s">
        <v>636</v>
      </c>
      <c r="U667" s="386"/>
      <c r="V667" s="386"/>
      <c r="W667" s="386" t="s">
        <v>689</v>
      </c>
      <c r="X667" s="386"/>
      <c r="Y667" s="393"/>
      <c r="Z667" s="393"/>
      <c r="AA667" s="394">
        <f t="shared" ca="1" si="37"/>
        <v>26</v>
      </c>
      <c r="AB667" s="395" t="e">
        <v>#REF!</v>
      </c>
      <c r="AC667" s="396"/>
    </row>
    <row r="668" spans="1:30" ht="15.75" hidden="1" customHeight="1" x14ac:dyDescent="0.25">
      <c r="A668" s="386">
        <f>+SUBTOTAL(3,$C$6:C668)</f>
        <v>0</v>
      </c>
      <c r="B668" s="387" t="s">
        <v>1930</v>
      </c>
      <c r="C668" s="387" t="s">
        <v>1722</v>
      </c>
      <c r="D668" s="387" t="s">
        <v>1326</v>
      </c>
      <c r="E668" s="388" t="s">
        <v>206</v>
      </c>
      <c r="F668" s="387">
        <f t="shared" si="36"/>
        <v>1979</v>
      </c>
      <c r="G668" s="389">
        <v>29187</v>
      </c>
      <c r="H668" s="386" t="s">
        <v>639</v>
      </c>
      <c r="I668" s="390" t="s">
        <v>749</v>
      </c>
      <c r="J668" s="387" t="s">
        <v>623</v>
      </c>
      <c r="K668" s="387">
        <v>0</v>
      </c>
      <c r="L668" s="387" t="s">
        <v>744</v>
      </c>
      <c r="M668" s="387" t="s">
        <v>986</v>
      </c>
      <c r="N668" s="387"/>
      <c r="O668" s="387" t="s">
        <v>986</v>
      </c>
      <c r="P668" s="391"/>
      <c r="Q668" s="387" t="s">
        <v>804</v>
      </c>
      <c r="R668" s="386"/>
      <c r="S668" s="386"/>
      <c r="T668" s="386" t="s">
        <v>636</v>
      </c>
      <c r="U668" s="386" t="s">
        <v>714</v>
      </c>
      <c r="V668" s="386"/>
      <c r="W668" s="392" t="s">
        <v>655</v>
      </c>
      <c r="X668" s="386" t="s">
        <v>810</v>
      </c>
      <c r="Y668" s="393">
        <v>40380</v>
      </c>
      <c r="Z668" s="393">
        <v>40380</v>
      </c>
      <c r="AA668" s="394">
        <f t="shared" ca="1" si="37"/>
        <v>16.666666666666668</v>
      </c>
      <c r="AB668" s="395" t="e">
        <v>#REF!</v>
      </c>
      <c r="AC668" s="418" t="e">
        <f>+#REF!-#REF!</f>
        <v>#REF!</v>
      </c>
    </row>
    <row r="669" spans="1:30" ht="15.75" hidden="1" customHeight="1" x14ac:dyDescent="0.25">
      <c r="A669" s="386">
        <f>+SUBTOTAL(3,$C$6:C669)</f>
        <v>0</v>
      </c>
      <c r="B669" s="387" t="s">
        <v>1931</v>
      </c>
      <c r="C669" s="387" t="s">
        <v>1722</v>
      </c>
      <c r="D669" s="387" t="s">
        <v>1326</v>
      </c>
      <c r="E669" s="388" t="s">
        <v>206</v>
      </c>
      <c r="F669" s="387">
        <f t="shared" si="36"/>
        <v>1958</v>
      </c>
      <c r="G669" s="389">
        <v>21186</v>
      </c>
      <c r="H669" s="386" t="s">
        <v>630</v>
      </c>
      <c r="I669" s="390" t="s">
        <v>2660</v>
      </c>
      <c r="J669" s="387" t="s">
        <v>623</v>
      </c>
      <c r="K669" s="387">
        <v>0</v>
      </c>
      <c r="L669" s="387" t="s">
        <v>1912</v>
      </c>
      <c r="M669" s="387" t="s">
        <v>1932</v>
      </c>
      <c r="N669" s="387"/>
      <c r="O669" s="387" t="s">
        <v>1914</v>
      </c>
      <c r="P669" s="391"/>
      <c r="Q669" s="387" t="s">
        <v>804</v>
      </c>
      <c r="R669" s="393" t="s">
        <v>1933</v>
      </c>
      <c r="S669" s="386"/>
      <c r="T669" s="386" t="s">
        <v>636</v>
      </c>
      <c r="U669" s="386" t="s">
        <v>633</v>
      </c>
      <c r="V669" s="386"/>
      <c r="W669" s="386">
        <v>0</v>
      </c>
      <c r="X669" s="386"/>
      <c r="Y669" s="393">
        <v>34284</v>
      </c>
      <c r="Z669" s="393">
        <v>34649</v>
      </c>
      <c r="AA669" s="394">
        <f t="shared" ca="1" si="37"/>
        <v>-5.166666666666667</v>
      </c>
      <c r="AB669" s="395" t="e">
        <v>#REF!</v>
      </c>
      <c r="AC669" s="396"/>
    </row>
    <row r="670" spans="1:30" ht="15.75" hidden="1" customHeight="1" x14ac:dyDescent="0.25">
      <c r="A670" s="386">
        <f>+SUBTOTAL(3,$C$6:C670)</f>
        <v>0</v>
      </c>
      <c r="B670" s="406" t="s">
        <v>1934</v>
      </c>
      <c r="C670" s="387" t="s">
        <v>1722</v>
      </c>
      <c r="D670" s="387" t="s">
        <v>1326</v>
      </c>
      <c r="E670" s="410" t="s">
        <v>207</v>
      </c>
      <c r="F670" s="406">
        <f t="shared" si="36"/>
        <v>1991</v>
      </c>
      <c r="G670" s="408">
        <v>33409</v>
      </c>
      <c r="H670" s="410" t="s">
        <v>639</v>
      </c>
      <c r="I670" s="409" t="s">
        <v>749</v>
      </c>
      <c r="J670" s="406" t="s">
        <v>623</v>
      </c>
      <c r="K670" s="406">
        <v>0</v>
      </c>
      <c r="L670" s="406" t="s">
        <v>1912</v>
      </c>
      <c r="M670" s="387">
        <v>0</v>
      </c>
      <c r="N670" s="387"/>
      <c r="O670" s="406" t="s">
        <v>1935</v>
      </c>
      <c r="P670" s="419"/>
      <c r="Q670" s="387" t="s">
        <v>696</v>
      </c>
      <c r="R670" s="393" t="s">
        <v>685</v>
      </c>
      <c r="S670" s="386" t="s">
        <v>1757</v>
      </c>
      <c r="T670" s="410"/>
      <c r="U670" s="386" t="s">
        <v>714</v>
      </c>
      <c r="V670" s="410" t="s">
        <v>636</v>
      </c>
      <c r="W670" s="410" t="s">
        <v>636</v>
      </c>
      <c r="X670" s="410"/>
      <c r="Y670" s="420"/>
      <c r="Z670" s="393"/>
      <c r="AA670" s="412">
        <f t="shared" ca="1" si="37"/>
        <v>23.25</v>
      </c>
      <c r="AB670" s="395" t="e">
        <v>#REF!</v>
      </c>
      <c r="AC670" s="396"/>
    </row>
    <row r="671" spans="1:30" ht="15.75" hidden="1" customHeight="1" x14ac:dyDescent="0.25">
      <c r="A671" s="386">
        <f>+SUBTOTAL(3,$C$6:C671)</f>
        <v>0</v>
      </c>
      <c r="B671" s="387" t="s">
        <v>1936</v>
      </c>
      <c r="C671" s="387" t="s">
        <v>1722</v>
      </c>
      <c r="D671" s="387" t="s">
        <v>1326</v>
      </c>
      <c r="E671" s="388" t="s">
        <v>207</v>
      </c>
      <c r="F671" s="387">
        <f t="shared" si="36"/>
        <v>1996</v>
      </c>
      <c r="G671" s="389">
        <v>35215</v>
      </c>
      <c r="H671" s="388" t="s">
        <v>639</v>
      </c>
      <c r="I671" s="390" t="s">
        <v>749</v>
      </c>
      <c r="J671" s="387" t="s">
        <v>621</v>
      </c>
      <c r="K671" s="387"/>
      <c r="L671" s="387" t="s">
        <v>1937</v>
      </c>
      <c r="M671" s="387" t="s">
        <v>1937</v>
      </c>
      <c r="N671" s="387"/>
      <c r="O671" s="387"/>
      <c r="P671" s="391"/>
      <c r="Q671" s="387"/>
      <c r="R671" s="386"/>
      <c r="S671" s="386"/>
      <c r="T671" s="386"/>
      <c r="U671" s="386"/>
      <c r="V671" s="386"/>
      <c r="W671" s="386"/>
      <c r="X671" s="386"/>
      <c r="Y671" s="386"/>
      <c r="Z671" s="386"/>
      <c r="AA671" s="401"/>
      <c r="AB671" s="395" t="e">
        <v>#REF!</v>
      </c>
      <c r="AC671" s="396"/>
    </row>
    <row r="672" spans="1:30" ht="15.75" hidden="1" customHeight="1" x14ac:dyDescent="0.25">
      <c r="A672" s="386">
        <f>+SUBTOTAL(3,$C$6:C672)</f>
        <v>0</v>
      </c>
      <c r="B672" s="387" t="s">
        <v>1938</v>
      </c>
      <c r="C672" s="387" t="s">
        <v>1722</v>
      </c>
      <c r="D672" s="387" t="s">
        <v>1939</v>
      </c>
      <c r="E672" s="388" t="s">
        <v>206</v>
      </c>
      <c r="F672" s="387">
        <f t="shared" si="36"/>
        <v>1989</v>
      </c>
      <c r="G672" s="389">
        <v>32644</v>
      </c>
      <c r="H672" s="386" t="s">
        <v>639</v>
      </c>
      <c r="I672" s="390" t="s">
        <v>749</v>
      </c>
      <c r="J672" s="387" t="s">
        <v>621</v>
      </c>
      <c r="K672" s="387">
        <v>0</v>
      </c>
      <c r="L672" s="387" t="s">
        <v>798</v>
      </c>
      <c r="M672" s="387" t="s">
        <v>1940</v>
      </c>
      <c r="N672" s="387"/>
      <c r="O672" s="387" t="s">
        <v>227</v>
      </c>
      <c r="P672" s="391"/>
      <c r="Q672" s="387" t="s">
        <v>696</v>
      </c>
      <c r="R672" s="393" t="s">
        <v>1074</v>
      </c>
      <c r="S672" s="386" t="s">
        <v>799</v>
      </c>
      <c r="T672" s="386" t="s">
        <v>636</v>
      </c>
      <c r="U672" s="386"/>
      <c r="V672" s="386"/>
      <c r="W672" s="392" t="s">
        <v>648</v>
      </c>
      <c r="X672" s="386" t="s">
        <v>635</v>
      </c>
      <c r="Y672" s="393">
        <v>43799</v>
      </c>
      <c r="Z672" s="393">
        <v>43799</v>
      </c>
      <c r="AA672" s="394">
        <f t="shared" ref="AA672:AA723" ca="1" si="38">IF(E672="nữ",660-DATEDIF(G672,TODAY(),"m"),720-DATEDIF(G672,TODAY(),"m"))/12</f>
        <v>26.166666666666668</v>
      </c>
      <c r="AB672" s="395" t="e">
        <v>#REF!</v>
      </c>
      <c r="AC672" s="396"/>
    </row>
    <row r="673" spans="1:30" ht="15.75" hidden="1" customHeight="1" x14ac:dyDescent="0.25">
      <c r="A673" s="386">
        <f>+SUBTOTAL(3,$C$6:C673)</f>
        <v>0</v>
      </c>
      <c r="B673" s="387" t="s">
        <v>1941</v>
      </c>
      <c r="C673" s="387" t="s">
        <v>1722</v>
      </c>
      <c r="D673" s="387" t="s">
        <v>1939</v>
      </c>
      <c r="E673" s="388" t="s">
        <v>207</v>
      </c>
      <c r="F673" s="387">
        <f t="shared" si="36"/>
        <v>1974</v>
      </c>
      <c r="G673" s="389">
        <v>27179</v>
      </c>
      <c r="H673" s="386" t="s">
        <v>639</v>
      </c>
      <c r="I673" s="390" t="s">
        <v>749</v>
      </c>
      <c r="J673" s="387" t="s">
        <v>621</v>
      </c>
      <c r="K673" s="387">
        <v>0</v>
      </c>
      <c r="L673" s="387" t="s">
        <v>1028</v>
      </c>
      <c r="M673" s="387" t="s">
        <v>798</v>
      </c>
      <c r="N673" s="387"/>
      <c r="O673" s="387" t="s">
        <v>227</v>
      </c>
      <c r="P673" s="391"/>
      <c r="Q673" s="387" t="s">
        <v>696</v>
      </c>
      <c r="R673" s="393" t="s">
        <v>685</v>
      </c>
      <c r="S673" s="386" t="s">
        <v>799</v>
      </c>
      <c r="T673" s="386" t="s">
        <v>636</v>
      </c>
      <c r="U673" s="386" t="s">
        <v>714</v>
      </c>
      <c r="V673" s="386"/>
      <c r="W673" s="386" t="s">
        <v>689</v>
      </c>
      <c r="X673" s="386"/>
      <c r="Y673" s="393"/>
      <c r="Z673" s="393"/>
      <c r="AA673" s="394">
        <f t="shared" ca="1" si="38"/>
        <v>6.166666666666667</v>
      </c>
      <c r="AB673" s="395" t="e">
        <v>#REF!</v>
      </c>
      <c r="AC673" s="396"/>
    </row>
    <row r="674" spans="1:30" ht="15.75" hidden="1" customHeight="1" x14ac:dyDescent="0.25">
      <c r="A674" s="386">
        <f>+SUBTOTAL(3,$C$6:C674)</f>
        <v>0</v>
      </c>
      <c r="B674" s="387" t="s">
        <v>1942</v>
      </c>
      <c r="C674" s="387" t="s">
        <v>1722</v>
      </c>
      <c r="D674" s="387" t="s">
        <v>1939</v>
      </c>
      <c r="E674" s="386" t="s">
        <v>207</v>
      </c>
      <c r="F674" s="387">
        <f t="shared" si="36"/>
        <v>1964</v>
      </c>
      <c r="G674" s="389">
        <v>23489</v>
      </c>
      <c r="H674" s="386" t="s">
        <v>630</v>
      </c>
      <c r="I674" s="390" t="s">
        <v>2660</v>
      </c>
      <c r="J674" s="387" t="s">
        <v>623</v>
      </c>
      <c r="K674" s="387">
        <v>0</v>
      </c>
      <c r="L674" s="387" t="s">
        <v>1028</v>
      </c>
      <c r="M674" s="387" t="s">
        <v>1943</v>
      </c>
      <c r="N674" s="387"/>
      <c r="O674" s="387" t="s">
        <v>1944</v>
      </c>
      <c r="P674" s="391"/>
      <c r="Q674" s="387" t="s">
        <v>696</v>
      </c>
      <c r="R674" s="393" t="s">
        <v>685</v>
      </c>
      <c r="S674" s="386" t="s">
        <v>1945</v>
      </c>
      <c r="T674" s="386"/>
      <c r="U674" s="386" t="s">
        <v>633</v>
      </c>
      <c r="V674" s="386"/>
      <c r="W674" s="386">
        <v>0</v>
      </c>
      <c r="X674" s="386"/>
      <c r="Y674" s="393">
        <v>36774</v>
      </c>
      <c r="Z674" s="393">
        <v>37139</v>
      </c>
      <c r="AA674" s="394">
        <f t="shared" ca="1" si="38"/>
        <v>-3.9166666666666665</v>
      </c>
      <c r="AB674" s="395" t="e">
        <v>#REF!</v>
      </c>
      <c r="AC674" s="396"/>
    </row>
    <row r="675" spans="1:30" ht="15.75" hidden="1" customHeight="1" x14ac:dyDescent="0.25">
      <c r="A675" s="386">
        <f>+SUBTOTAL(3,$C$6:C675)</f>
        <v>0</v>
      </c>
      <c r="B675" s="387" t="s">
        <v>1946</v>
      </c>
      <c r="C675" s="387" t="s">
        <v>1722</v>
      </c>
      <c r="D675" s="387" t="s">
        <v>1939</v>
      </c>
      <c r="E675" s="388" t="s">
        <v>207</v>
      </c>
      <c r="F675" s="387">
        <f t="shared" si="36"/>
        <v>1975</v>
      </c>
      <c r="G675" s="389">
        <v>27569</v>
      </c>
      <c r="H675" s="386" t="s">
        <v>630</v>
      </c>
      <c r="I675" s="390" t="s">
        <v>2660</v>
      </c>
      <c r="J675" s="387" t="s">
        <v>623</v>
      </c>
      <c r="K675" s="387">
        <v>0</v>
      </c>
      <c r="L675" s="387" t="s">
        <v>1947</v>
      </c>
      <c r="M675" s="387" t="s">
        <v>1948</v>
      </c>
      <c r="N675" s="387"/>
      <c r="O675" s="387" t="s">
        <v>798</v>
      </c>
      <c r="P675" s="391"/>
      <c r="Q675" s="387" t="s">
        <v>696</v>
      </c>
      <c r="R675" s="393" t="s">
        <v>713</v>
      </c>
      <c r="S675" s="386" t="s">
        <v>1945</v>
      </c>
      <c r="T675" s="386"/>
      <c r="U675" s="386" t="s">
        <v>700</v>
      </c>
      <c r="V675" s="386"/>
      <c r="W675" s="386">
        <v>0</v>
      </c>
      <c r="X675" s="386" t="s">
        <v>635</v>
      </c>
      <c r="Y675" s="393">
        <v>37345</v>
      </c>
      <c r="Z675" s="393">
        <v>37710</v>
      </c>
      <c r="AA675" s="394">
        <f t="shared" ca="1" si="38"/>
        <v>7.25</v>
      </c>
      <c r="AB675" s="395" t="e">
        <v>#REF!</v>
      </c>
      <c r="AC675" s="418" t="e">
        <f>+#REF!-#REF!</f>
        <v>#REF!</v>
      </c>
    </row>
    <row r="676" spans="1:30" ht="15.75" hidden="1" customHeight="1" x14ac:dyDescent="0.25">
      <c r="A676" s="386">
        <f>+SUBTOTAL(3,$C$6:C676)</f>
        <v>0</v>
      </c>
      <c r="B676" s="387" t="s">
        <v>1949</v>
      </c>
      <c r="C676" s="387" t="s">
        <v>1722</v>
      </c>
      <c r="D676" s="387" t="s">
        <v>1939</v>
      </c>
      <c r="E676" s="388" t="s">
        <v>206</v>
      </c>
      <c r="F676" s="387">
        <f t="shared" si="36"/>
        <v>1972</v>
      </c>
      <c r="G676" s="389">
        <v>26649</v>
      </c>
      <c r="H676" s="386" t="s">
        <v>630</v>
      </c>
      <c r="I676" s="390" t="s">
        <v>2660</v>
      </c>
      <c r="J676" s="387" t="s">
        <v>621</v>
      </c>
      <c r="K676" s="387">
        <v>0</v>
      </c>
      <c r="L676" s="387" t="s">
        <v>1028</v>
      </c>
      <c r="M676" s="387" t="s">
        <v>878</v>
      </c>
      <c r="N676" s="387"/>
      <c r="O676" s="387" t="s">
        <v>227</v>
      </c>
      <c r="P676" s="391"/>
      <c r="Q676" s="387" t="s">
        <v>696</v>
      </c>
      <c r="R676" s="393" t="s">
        <v>705</v>
      </c>
      <c r="S676" s="386" t="s">
        <v>799</v>
      </c>
      <c r="T676" s="386" t="s">
        <v>636</v>
      </c>
      <c r="U676" s="386" t="s">
        <v>633</v>
      </c>
      <c r="V676" s="386"/>
      <c r="W676" s="392" t="s">
        <v>648</v>
      </c>
      <c r="X676" s="386" t="s">
        <v>715</v>
      </c>
      <c r="Y676" s="393">
        <v>38665</v>
      </c>
      <c r="Z676" s="393">
        <v>39030</v>
      </c>
      <c r="AA676" s="394">
        <f t="shared" ca="1" si="38"/>
        <v>9.75</v>
      </c>
      <c r="AB676" s="395" t="e">
        <v>#REF!</v>
      </c>
      <c r="AC676" s="396"/>
    </row>
    <row r="677" spans="1:30" ht="15.75" hidden="1" customHeight="1" x14ac:dyDescent="0.25">
      <c r="A677" s="386">
        <f>+SUBTOTAL(3,$C$6:C677)</f>
        <v>0</v>
      </c>
      <c r="B677" s="387" t="s">
        <v>1950</v>
      </c>
      <c r="C677" s="387" t="s">
        <v>1722</v>
      </c>
      <c r="D677" s="387" t="s">
        <v>1038</v>
      </c>
      <c r="E677" s="388" t="s">
        <v>207</v>
      </c>
      <c r="F677" s="387">
        <f t="shared" si="36"/>
        <v>1972</v>
      </c>
      <c r="G677" s="389">
        <v>26462</v>
      </c>
      <c r="H677" s="386" t="s">
        <v>639</v>
      </c>
      <c r="I677" s="390" t="s">
        <v>749</v>
      </c>
      <c r="J677" s="387" t="s">
        <v>623</v>
      </c>
      <c r="K677" s="387">
        <v>0</v>
      </c>
      <c r="L677" s="387" t="s">
        <v>1028</v>
      </c>
      <c r="M677" s="387" t="s">
        <v>1028</v>
      </c>
      <c r="N677" s="387"/>
      <c r="O677" s="387" t="s">
        <v>1028</v>
      </c>
      <c r="P677" s="391"/>
      <c r="Q677" s="387" t="s">
        <v>696</v>
      </c>
      <c r="R677" s="393" t="s">
        <v>1234</v>
      </c>
      <c r="S677" s="386"/>
      <c r="T677" s="386" t="s">
        <v>636</v>
      </c>
      <c r="U677" s="386"/>
      <c r="V677" s="386"/>
      <c r="W677" s="386" t="s">
        <v>948</v>
      </c>
      <c r="X677" s="386" t="s">
        <v>635</v>
      </c>
      <c r="Y677" s="393">
        <v>40883</v>
      </c>
      <c r="Z677" s="393">
        <v>41249</v>
      </c>
      <c r="AA677" s="394">
        <f t="shared" ca="1" si="38"/>
        <v>4.25</v>
      </c>
      <c r="AB677" s="395" t="e">
        <v>#REF!</v>
      </c>
      <c r="AC677" s="396"/>
    </row>
    <row r="678" spans="1:30" ht="15.75" hidden="1" customHeight="1" x14ac:dyDescent="0.25">
      <c r="A678" s="386">
        <f>+SUBTOTAL(3,$C$6:C678)</f>
        <v>0</v>
      </c>
      <c r="B678" s="387" t="s">
        <v>1951</v>
      </c>
      <c r="C678" s="387" t="s">
        <v>1722</v>
      </c>
      <c r="D678" s="387" t="s">
        <v>1038</v>
      </c>
      <c r="E678" s="386" t="s">
        <v>206</v>
      </c>
      <c r="F678" s="387">
        <f t="shared" si="36"/>
        <v>1989</v>
      </c>
      <c r="G678" s="389">
        <v>32625</v>
      </c>
      <c r="H678" s="386" t="s">
        <v>639</v>
      </c>
      <c r="I678" s="390" t="s">
        <v>749</v>
      </c>
      <c r="J678" s="387" t="s">
        <v>621</v>
      </c>
      <c r="K678" s="387">
        <v>0</v>
      </c>
      <c r="L678" s="387" t="s">
        <v>1244</v>
      </c>
      <c r="M678" s="387" t="s">
        <v>1245</v>
      </c>
      <c r="N678" s="387"/>
      <c r="O678" s="387" t="s">
        <v>227</v>
      </c>
      <c r="P678" s="391"/>
      <c r="Q678" s="387" t="s">
        <v>696</v>
      </c>
      <c r="R678" s="393" t="s">
        <v>702</v>
      </c>
      <c r="S678" s="386" t="s">
        <v>699</v>
      </c>
      <c r="T678" s="386" t="s">
        <v>636</v>
      </c>
      <c r="U678" s="386"/>
      <c r="V678" s="386"/>
      <c r="W678" s="392" t="s">
        <v>648</v>
      </c>
      <c r="X678" s="386"/>
      <c r="Y678" s="393"/>
      <c r="Z678" s="393" t="s">
        <v>636</v>
      </c>
      <c r="AA678" s="394">
        <f t="shared" ca="1" si="38"/>
        <v>26.083333333333332</v>
      </c>
      <c r="AB678" s="395" t="e">
        <v>#REF!</v>
      </c>
      <c r="AC678" s="396"/>
    </row>
    <row r="679" spans="1:30" ht="15.75" hidden="1" customHeight="1" x14ac:dyDescent="0.25">
      <c r="A679" s="386">
        <f>+SUBTOTAL(3,$C$6:C679)</f>
        <v>0</v>
      </c>
      <c r="B679" s="387" t="s">
        <v>1952</v>
      </c>
      <c r="C679" s="387" t="s">
        <v>1722</v>
      </c>
      <c r="D679" s="387" t="s">
        <v>1038</v>
      </c>
      <c r="E679" s="388" t="s">
        <v>206</v>
      </c>
      <c r="F679" s="387">
        <f t="shared" si="36"/>
        <v>1956</v>
      </c>
      <c r="G679" s="389">
        <v>20730</v>
      </c>
      <c r="H679" s="386" t="s">
        <v>801</v>
      </c>
      <c r="I679" s="390" t="s">
        <v>2917</v>
      </c>
      <c r="J679" s="387" t="s">
        <v>623</v>
      </c>
      <c r="K679" s="387" t="s">
        <v>802</v>
      </c>
      <c r="L679" s="387" t="s">
        <v>1244</v>
      </c>
      <c r="M679" s="387" t="s">
        <v>1245</v>
      </c>
      <c r="N679" s="387"/>
      <c r="O679" s="387" t="s">
        <v>1245</v>
      </c>
      <c r="P679" s="391"/>
      <c r="Q679" s="387" t="s">
        <v>696</v>
      </c>
      <c r="R679" s="386" t="s">
        <v>685</v>
      </c>
      <c r="S679" s="386"/>
      <c r="T679" s="386" t="s">
        <v>636</v>
      </c>
      <c r="U679" s="386" t="s">
        <v>806</v>
      </c>
      <c r="V679" s="386"/>
      <c r="W679" s="386" t="s">
        <v>636</v>
      </c>
      <c r="X679" s="386"/>
      <c r="Y679" s="393">
        <v>36301</v>
      </c>
      <c r="Z679" s="393">
        <v>36667</v>
      </c>
      <c r="AA679" s="394">
        <f t="shared" ca="1" si="38"/>
        <v>-6.416666666666667</v>
      </c>
      <c r="AB679" s="395" t="e">
        <v>#REF!</v>
      </c>
      <c r="AC679" s="396"/>
    </row>
    <row r="680" spans="1:30" ht="15.75" hidden="1" customHeight="1" x14ac:dyDescent="0.25">
      <c r="A680" s="386">
        <f>+SUBTOTAL(3,$C$6:C680)</f>
        <v>0</v>
      </c>
      <c r="B680" s="387" t="s">
        <v>1953</v>
      </c>
      <c r="C680" s="387" t="s">
        <v>1722</v>
      </c>
      <c r="D680" s="387" t="s">
        <v>1038</v>
      </c>
      <c r="E680" s="386" t="s">
        <v>207</v>
      </c>
      <c r="F680" s="387">
        <f t="shared" si="36"/>
        <v>1988</v>
      </c>
      <c r="G680" s="389">
        <v>32465</v>
      </c>
      <c r="H680" s="386" t="s">
        <v>639</v>
      </c>
      <c r="I680" s="390" t="s">
        <v>749</v>
      </c>
      <c r="J680" s="387" t="s">
        <v>623</v>
      </c>
      <c r="K680" s="387">
        <v>0</v>
      </c>
      <c r="L680" s="387" t="s">
        <v>1028</v>
      </c>
      <c r="M680" s="387" t="s">
        <v>1954</v>
      </c>
      <c r="N680" s="387"/>
      <c r="O680" s="387" t="s">
        <v>1028</v>
      </c>
      <c r="P680" s="391"/>
      <c r="Q680" s="387" t="s">
        <v>696</v>
      </c>
      <c r="R680" s="393" t="s">
        <v>1955</v>
      </c>
      <c r="S680" s="386"/>
      <c r="T680" s="386" t="s">
        <v>636</v>
      </c>
      <c r="U680" s="386"/>
      <c r="V680" s="386"/>
      <c r="W680" s="386" t="s">
        <v>681</v>
      </c>
      <c r="X680" s="386"/>
      <c r="Y680" s="393"/>
      <c r="Z680" s="393"/>
      <c r="AA680" s="394">
        <f t="shared" ca="1" si="38"/>
        <v>20.666666666666668</v>
      </c>
      <c r="AB680" s="395" t="e">
        <v>#REF!</v>
      </c>
      <c r="AC680" s="396"/>
    </row>
    <row r="681" spans="1:30" ht="15.75" hidden="1" customHeight="1" x14ac:dyDescent="0.25">
      <c r="A681" s="386">
        <f>+SUBTOTAL(3,$C$6:C681)</f>
        <v>0</v>
      </c>
      <c r="B681" s="387" t="s">
        <v>1956</v>
      </c>
      <c r="C681" s="387" t="s">
        <v>1722</v>
      </c>
      <c r="D681" s="387" t="s">
        <v>1038</v>
      </c>
      <c r="E681" s="388" t="s">
        <v>206</v>
      </c>
      <c r="F681" s="387">
        <f t="shared" si="36"/>
        <v>1984</v>
      </c>
      <c r="G681" s="389">
        <v>30843</v>
      </c>
      <c r="H681" s="386" t="s">
        <v>639</v>
      </c>
      <c r="I681" s="390" t="s">
        <v>749</v>
      </c>
      <c r="J681" s="387" t="s">
        <v>623</v>
      </c>
      <c r="K681" s="387">
        <v>0</v>
      </c>
      <c r="L681" s="387" t="s">
        <v>1028</v>
      </c>
      <c r="M681" s="387" t="s">
        <v>1030</v>
      </c>
      <c r="N681" s="387"/>
      <c r="O681" s="387" t="s">
        <v>1028</v>
      </c>
      <c r="P681" s="391"/>
      <c r="Q681" s="387" t="s">
        <v>696</v>
      </c>
      <c r="R681" s="393" t="s">
        <v>908</v>
      </c>
      <c r="S681" s="386" t="s">
        <v>699</v>
      </c>
      <c r="T681" s="386" t="s">
        <v>636</v>
      </c>
      <c r="U681" s="386" t="s">
        <v>633</v>
      </c>
      <c r="V681" s="386"/>
      <c r="W681" s="392" t="s">
        <v>655</v>
      </c>
      <c r="X681" s="386" t="s">
        <v>710</v>
      </c>
      <c r="Y681" s="393">
        <v>38853</v>
      </c>
      <c r="Z681" s="393">
        <v>39218</v>
      </c>
      <c r="AA681" s="394">
        <f t="shared" ca="1" si="38"/>
        <v>21.25</v>
      </c>
      <c r="AB681" s="395" t="e">
        <v>#REF!</v>
      </c>
      <c r="AC681" s="418" t="e">
        <f>+#REF!-#REF!</f>
        <v>#REF!</v>
      </c>
    </row>
    <row r="682" spans="1:30" ht="15.75" hidden="1" customHeight="1" x14ac:dyDescent="0.25">
      <c r="A682" s="386">
        <f>+SUBTOTAL(3,$C$6:C682)</f>
        <v>0</v>
      </c>
      <c r="B682" s="387" t="s">
        <v>1957</v>
      </c>
      <c r="C682" s="387" t="s">
        <v>1722</v>
      </c>
      <c r="D682" s="387" t="s">
        <v>1038</v>
      </c>
      <c r="E682" s="386" t="s">
        <v>206</v>
      </c>
      <c r="F682" s="387">
        <f t="shared" si="36"/>
        <v>1978</v>
      </c>
      <c r="G682" s="389">
        <v>28698</v>
      </c>
      <c r="H682" s="386" t="s">
        <v>801</v>
      </c>
      <c r="I682" s="390" t="s">
        <v>2917</v>
      </c>
      <c r="J682" s="387" t="s">
        <v>623</v>
      </c>
      <c r="K682" s="387" t="s">
        <v>802</v>
      </c>
      <c r="L682" s="387" t="s">
        <v>1028</v>
      </c>
      <c r="M682" s="387" t="s">
        <v>1028</v>
      </c>
      <c r="N682" s="387"/>
      <c r="O682" s="387" t="s">
        <v>1030</v>
      </c>
      <c r="P682" s="391"/>
      <c r="Q682" s="387" t="s">
        <v>696</v>
      </c>
      <c r="R682" s="393" t="s">
        <v>1074</v>
      </c>
      <c r="S682" s="386" t="s">
        <v>699</v>
      </c>
      <c r="T682" s="386" t="s">
        <v>636</v>
      </c>
      <c r="U682" s="386" t="s">
        <v>806</v>
      </c>
      <c r="V682" s="386"/>
      <c r="W682" s="386" t="s">
        <v>681</v>
      </c>
      <c r="X682" s="386"/>
      <c r="Y682" s="393">
        <v>37512</v>
      </c>
      <c r="Z682" s="393">
        <v>37876</v>
      </c>
      <c r="AA682" s="394">
        <f t="shared" ca="1" si="38"/>
        <v>15.333333333333334</v>
      </c>
      <c r="AB682" s="395" t="e">
        <v>#REF!</v>
      </c>
      <c r="AC682" s="396"/>
    </row>
    <row r="683" spans="1:30" ht="15.75" hidden="1" customHeight="1" x14ac:dyDescent="0.25">
      <c r="A683" s="386">
        <f>+SUBTOTAL(3,$C$6:C683)</f>
        <v>0</v>
      </c>
      <c r="B683" s="387" t="s">
        <v>1958</v>
      </c>
      <c r="C683" s="387" t="s">
        <v>1722</v>
      </c>
      <c r="D683" s="387" t="s">
        <v>1038</v>
      </c>
      <c r="E683" s="386" t="s">
        <v>206</v>
      </c>
      <c r="F683" s="387">
        <f t="shared" si="36"/>
        <v>1979</v>
      </c>
      <c r="G683" s="389">
        <v>28982</v>
      </c>
      <c r="H683" s="386" t="s">
        <v>801</v>
      </c>
      <c r="I683" s="390" t="s">
        <v>2917</v>
      </c>
      <c r="J683" s="387" t="s">
        <v>623</v>
      </c>
      <c r="K683" s="387" t="s">
        <v>802</v>
      </c>
      <c r="L683" s="387" t="s">
        <v>1028</v>
      </c>
      <c r="M683" s="387" t="s">
        <v>1959</v>
      </c>
      <c r="N683" s="387"/>
      <c r="O683" s="387" t="s">
        <v>1960</v>
      </c>
      <c r="P683" s="391"/>
      <c r="Q683" s="387" t="s">
        <v>761</v>
      </c>
      <c r="R683" s="393" t="s">
        <v>1961</v>
      </c>
      <c r="S683" s="386" t="s">
        <v>699</v>
      </c>
      <c r="T683" s="386" t="s">
        <v>636</v>
      </c>
      <c r="U683" s="386" t="s">
        <v>806</v>
      </c>
      <c r="V683" s="386"/>
      <c r="W683" s="392" t="s">
        <v>648</v>
      </c>
      <c r="X683" s="386" t="s">
        <v>635</v>
      </c>
      <c r="Y683" s="393">
        <v>36987</v>
      </c>
      <c r="Z683" s="393">
        <v>37352</v>
      </c>
      <c r="AA683" s="394">
        <f t="shared" ca="1" si="38"/>
        <v>16.166666666666668</v>
      </c>
      <c r="AB683" s="395" t="e">
        <v>#REF!</v>
      </c>
      <c r="AC683" s="396"/>
    </row>
    <row r="684" spans="1:30" ht="15.75" hidden="1" customHeight="1" x14ac:dyDescent="0.25">
      <c r="A684" s="386">
        <f>+SUBTOTAL(3,$C$6:C684)</f>
        <v>0</v>
      </c>
      <c r="B684" s="387" t="s">
        <v>1962</v>
      </c>
      <c r="C684" s="387" t="s">
        <v>1722</v>
      </c>
      <c r="D684" s="387" t="s">
        <v>1038</v>
      </c>
      <c r="E684" s="386" t="s">
        <v>206</v>
      </c>
      <c r="F684" s="387">
        <f t="shared" si="36"/>
        <v>1959</v>
      </c>
      <c r="G684" s="389">
        <v>21791</v>
      </c>
      <c r="H684" s="386" t="s">
        <v>630</v>
      </c>
      <c r="I684" s="390" t="s">
        <v>2660</v>
      </c>
      <c r="J684" s="387" t="s">
        <v>623</v>
      </c>
      <c r="K684" s="387">
        <v>0</v>
      </c>
      <c r="L684" s="387" t="s">
        <v>1028</v>
      </c>
      <c r="M684" s="387" t="s">
        <v>1954</v>
      </c>
      <c r="N684" s="387"/>
      <c r="O684" s="387" t="s">
        <v>1245</v>
      </c>
      <c r="P684" s="391"/>
      <c r="Q684" s="387" t="s">
        <v>696</v>
      </c>
      <c r="R684" s="393" t="s">
        <v>685</v>
      </c>
      <c r="S684" s="386"/>
      <c r="T684" s="386">
        <v>0</v>
      </c>
      <c r="U684" s="386"/>
      <c r="V684" s="386"/>
      <c r="W684" s="386">
        <v>0</v>
      </c>
      <c r="X684" s="386"/>
      <c r="Y684" s="393">
        <v>32381</v>
      </c>
      <c r="Z684" s="393">
        <v>32746</v>
      </c>
      <c r="AA684" s="394">
        <f t="shared" ca="1" si="38"/>
        <v>-3.5833333333333335</v>
      </c>
      <c r="AB684" s="395" t="e">
        <v>#REF!</v>
      </c>
      <c r="AC684" s="396"/>
    </row>
    <row r="685" spans="1:30" s="402" customFormat="1" ht="15.75" hidden="1" customHeight="1" x14ac:dyDescent="0.25">
      <c r="A685" s="386">
        <f>+SUBTOTAL(3,$C$6:C685)</f>
        <v>0</v>
      </c>
      <c r="B685" s="387" t="s">
        <v>1963</v>
      </c>
      <c r="C685" s="387" t="s">
        <v>1722</v>
      </c>
      <c r="D685" s="387" t="s">
        <v>1038</v>
      </c>
      <c r="E685" s="386" t="s">
        <v>206</v>
      </c>
      <c r="F685" s="387">
        <f t="shared" si="36"/>
        <v>1976</v>
      </c>
      <c r="G685" s="389">
        <v>28087</v>
      </c>
      <c r="H685" s="386" t="s">
        <v>639</v>
      </c>
      <c r="I685" s="390" t="s">
        <v>749</v>
      </c>
      <c r="J685" s="387" t="s">
        <v>623</v>
      </c>
      <c r="K685" s="387">
        <v>0</v>
      </c>
      <c r="L685" s="387" t="s">
        <v>1028</v>
      </c>
      <c r="M685" s="387" t="s">
        <v>1954</v>
      </c>
      <c r="N685" s="387"/>
      <c r="O685" s="387" t="s">
        <v>1954</v>
      </c>
      <c r="P685" s="391"/>
      <c r="Q685" s="387"/>
      <c r="R685" s="393" t="s">
        <v>1879</v>
      </c>
      <c r="S685" s="386"/>
      <c r="T685" s="386" t="s">
        <v>636</v>
      </c>
      <c r="U685" s="386"/>
      <c r="V685" s="386"/>
      <c r="W685" s="386">
        <v>0</v>
      </c>
      <c r="X685" s="386"/>
      <c r="Y685" s="393"/>
      <c r="Z685" s="393"/>
      <c r="AA685" s="394">
        <f t="shared" ca="1" si="38"/>
        <v>13.666666666666666</v>
      </c>
      <c r="AB685" s="395" t="e">
        <v>#REF!</v>
      </c>
      <c r="AC685" s="396"/>
      <c r="AD685" s="374"/>
    </row>
    <row r="686" spans="1:30" ht="15.75" hidden="1" customHeight="1" x14ac:dyDescent="0.25">
      <c r="A686" s="386">
        <f>+SUBTOTAL(3,$C$6:C686)</f>
        <v>0</v>
      </c>
      <c r="B686" s="387" t="s">
        <v>1964</v>
      </c>
      <c r="C686" s="387" t="s">
        <v>1722</v>
      </c>
      <c r="D686" s="387" t="s">
        <v>1038</v>
      </c>
      <c r="E686" s="388" t="s">
        <v>206</v>
      </c>
      <c r="F686" s="387">
        <f t="shared" si="36"/>
        <v>1979</v>
      </c>
      <c r="G686" s="389">
        <v>28921</v>
      </c>
      <c r="H686" s="386" t="s">
        <v>801</v>
      </c>
      <c r="I686" s="390" t="s">
        <v>2917</v>
      </c>
      <c r="J686" s="387" t="s">
        <v>623</v>
      </c>
      <c r="K686" s="387" t="s">
        <v>802</v>
      </c>
      <c r="L686" s="387" t="s">
        <v>1947</v>
      </c>
      <c r="M686" s="387" t="s">
        <v>1245</v>
      </c>
      <c r="N686" s="387"/>
      <c r="O686" s="387" t="s">
        <v>1965</v>
      </c>
      <c r="P686" s="391"/>
      <c r="Q686" s="387" t="s">
        <v>696</v>
      </c>
      <c r="R686" s="393" t="s">
        <v>1966</v>
      </c>
      <c r="S686" s="386" t="s">
        <v>699</v>
      </c>
      <c r="T686" s="386">
        <v>2018</v>
      </c>
      <c r="U686" s="386" t="s">
        <v>700</v>
      </c>
      <c r="V686" s="386"/>
      <c r="W686" s="386">
        <v>0</v>
      </c>
      <c r="X686" s="386"/>
      <c r="Y686" s="393">
        <v>38121</v>
      </c>
      <c r="Z686" s="393">
        <v>38486</v>
      </c>
      <c r="AA686" s="394">
        <f t="shared" ca="1" si="38"/>
        <v>16</v>
      </c>
      <c r="AB686" s="395" t="e">
        <v>#REF!</v>
      </c>
      <c r="AC686" s="396"/>
    </row>
    <row r="687" spans="1:30" ht="15.75" hidden="1" customHeight="1" x14ac:dyDescent="0.25">
      <c r="A687" s="386">
        <f>+SUBTOTAL(3,$C$6:C687)</f>
        <v>0</v>
      </c>
      <c r="B687" s="387" t="s">
        <v>1967</v>
      </c>
      <c r="C687" s="387" t="s">
        <v>1722</v>
      </c>
      <c r="D687" s="387" t="s">
        <v>1038</v>
      </c>
      <c r="E687" s="388" t="s">
        <v>207</v>
      </c>
      <c r="F687" s="387">
        <f t="shared" si="36"/>
        <v>1977</v>
      </c>
      <c r="G687" s="389">
        <v>28462</v>
      </c>
      <c r="H687" s="386" t="s">
        <v>630</v>
      </c>
      <c r="I687" s="390" t="s">
        <v>2660</v>
      </c>
      <c r="J687" s="387" t="s">
        <v>623</v>
      </c>
      <c r="K687" s="387">
        <v>0</v>
      </c>
      <c r="L687" s="387" t="s">
        <v>1028</v>
      </c>
      <c r="M687" s="387" t="s">
        <v>1954</v>
      </c>
      <c r="N687" s="387"/>
      <c r="O687" s="387" t="s">
        <v>1960</v>
      </c>
      <c r="P687" s="391"/>
      <c r="Q687" s="387" t="s">
        <v>696</v>
      </c>
      <c r="R687" s="393" t="s">
        <v>1234</v>
      </c>
      <c r="S687" s="386" t="s">
        <v>699</v>
      </c>
      <c r="T687" s="386" t="s">
        <v>636</v>
      </c>
      <c r="U687" s="386" t="s">
        <v>700</v>
      </c>
      <c r="V687" s="386"/>
      <c r="W687" s="386" t="s">
        <v>660</v>
      </c>
      <c r="X687" s="386" t="s">
        <v>635</v>
      </c>
      <c r="Y687" s="393">
        <v>38246</v>
      </c>
      <c r="Z687" s="393">
        <v>38611</v>
      </c>
      <c r="AA687" s="394">
        <f t="shared" ca="1" si="38"/>
        <v>9.75</v>
      </c>
      <c r="AB687" s="395" t="e">
        <v>#REF!</v>
      </c>
      <c r="AC687" s="396"/>
    </row>
    <row r="688" spans="1:30" ht="15.75" hidden="1" customHeight="1" x14ac:dyDescent="0.25">
      <c r="A688" s="386">
        <f>+SUBTOTAL(3,$C$6:C688)</f>
        <v>0</v>
      </c>
      <c r="B688" s="387" t="s">
        <v>1968</v>
      </c>
      <c r="C688" s="387" t="s">
        <v>1722</v>
      </c>
      <c r="D688" s="387" t="s">
        <v>1038</v>
      </c>
      <c r="E688" s="386" t="s">
        <v>206</v>
      </c>
      <c r="F688" s="387">
        <f t="shared" si="36"/>
        <v>1973</v>
      </c>
      <c r="G688" s="389">
        <v>26692</v>
      </c>
      <c r="H688" s="386" t="s">
        <v>639</v>
      </c>
      <c r="I688" s="390" t="s">
        <v>749</v>
      </c>
      <c r="J688" s="387" t="s">
        <v>623</v>
      </c>
      <c r="K688" s="387">
        <v>0</v>
      </c>
      <c r="L688" s="387" t="s">
        <v>1028</v>
      </c>
      <c r="M688" s="387" t="s">
        <v>1041</v>
      </c>
      <c r="N688" s="387"/>
      <c r="O688" s="387" t="s">
        <v>1028</v>
      </c>
      <c r="P688" s="391"/>
      <c r="Q688" s="387" t="s">
        <v>696</v>
      </c>
      <c r="R688" s="393" t="s">
        <v>685</v>
      </c>
      <c r="S688" s="386"/>
      <c r="T688" s="386" t="s">
        <v>636</v>
      </c>
      <c r="U688" s="386" t="s">
        <v>633</v>
      </c>
      <c r="V688" s="386"/>
      <c r="W688" s="386" t="s">
        <v>660</v>
      </c>
      <c r="X688" s="386"/>
      <c r="Y688" s="393">
        <v>38860</v>
      </c>
      <c r="Z688" s="393">
        <v>39225</v>
      </c>
      <c r="AA688" s="394">
        <f t="shared" ca="1" si="38"/>
        <v>9.8333333333333339</v>
      </c>
      <c r="AB688" s="395" t="e">
        <v>#REF!</v>
      </c>
      <c r="AC688" s="396"/>
    </row>
    <row r="689" spans="1:30" ht="15.75" hidden="1" customHeight="1" x14ac:dyDescent="0.25">
      <c r="A689" s="386">
        <f>+SUBTOTAL(3,$C$6:C689)</f>
        <v>0</v>
      </c>
      <c r="B689" s="387" t="s">
        <v>1969</v>
      </c>
      <c r="C689" s="387" t="s">
        <v>1722</v>
      </c>
      <c r="D689" s="387" t="s">
        <v>1038</v>
      </c>
      <c r="E689" s="388" t="s">
        <v>206</v>
      </c>
      <c r="F689" s="387">
        <f t="shared" si="36"/>
        <v>1958</v>
      </c>
      <c r="G689" s="389">
        <v>21262</v>
      </c>
      <c r="H689" s="386" t="s">
        <v>801</v>
      </c>
      <c r="I689" s="390" t="s">
        <v>2917</v>
      </c>
      <c r="J689" s="387" t="s">
        <v>623</v>
      </c>
      <c r="K689" s="387" t="s">
        <v>802</v>
      </c>
      <c r="L689" s="387" t="s">
        <v>1947</v>
      </c>
      <c r="M689" s="387" t="s">
        <v>1789</v>
      </c>
      <c r="N689" s="387"/>
      <c r="O689" s="387" t="s">
        <v>1196</v>
      </c>
      <c r="P689" s="391"/>
      <c r="Q689" s="387" t="s">
        <v>696</v>
      </c>
      <c r="R689" s="386" t="s">
        <v>685</v>
      </c>
      <c r="S689" s="386"/>
      <c r="T689" s="386" t="s">
        <v>636</v>
      </c>
      <c r="U689" s="386" t="s">
        <v>806</v>
      </c>
      <c r="V689" s="386"/>
      <c r="W689" s="386">
        <v>0</v>
      </c>
      <c r="X689" s="386"/>
      <c r="Y689" s="393">
        <v>34459</v>
      </c>
      <c r="Z689" s="393">
        <v>34459</v>
      </c>
      <c r="AA689" s="394">
        <f t="shared" ca="1" si="38"/>
        <v>-5</v>
      </c>
      <c r="AB689" s="395" t="e">
        <v>#REF!</v>
      </c>
      <c r="AC689" s="396"/>
    </row>
    <row r="690" spans="1:30" ht="15.75" hidden="1" customHeight="1" x14ac:dyDescent="0.25">
      <c r="A690" s="386">
        <f>+SUBTOTAL(3,$C$6:C690)</f>
        <v>0</v>
      </c>
      <c r="B690" s="387" t="s">
        <v>1970</v>
      </c>
      <c r="C690" s="387" t="s">
        <v>1722</v>
      </c>
      <c r="D690" s="387" t="s">
        <v>1038</v>
      </c>
      <c r="E690" s="386" t="s">
        <v>207</v>
      </c>
      <c r="F690" s="387">
        <f t="shared" si="36"/>
        <v>1974</v>
      </c>
      <c r="G690" s="389">
        <v>27307</v>
      </c>
      <c r="H690" s="386" t="s">
        <v>801</v>
      </c>
      <c r="I690" s="390" t="s">
        <v>2917</v>
      </c>
      <c r="J690" s="387" t="s">
        <v>623</v>
      </c>
      <c r="K690" s="387" t="s">
        <v>802</v>
      </c>
      <c r="L690" s="387" t="s">
        <v>1028</v>
      </c>
      <c r="M690" s="387" t="s">
        <v>1028</v>
      </c>
      <c r="N690" s="387"/>
      <c r="O690" s="387" t="s">
        <v>1028</v>
      </c>
      <c r="P690" s="391"/>
      <c r="Q690" s="387" t="s">
        <v>696</v>
      </c>
      <c r="R690" s="393" t="s">
        <v>1074</v>
      </c>
      <c r="S690" s="386" t="s">
        <v>699</v>
      </c>
      <c r="T690" s="386" t="s">
        <v>636</v>
      </c>
      <c r="U690" s="386" t="s">
        <v>806</v>
      </c>
      <c r="V690" s="386"/>
      <c r="W690" s="386">
        <v>0</v>
      </c>
      <c r="X690" s="386"/>
      <c r="Y690" s="393">
        <v>38818</v>
      </c>
      <c r="Z690" s="393">
        <v>39183</v>
      </c>
      <c r="AA690" s="394">
        <f t="shared" ca="1" si="38"/>
        <v>6.583333333333333</v>
      </c>
      <c r="AB690" s="395" t="e">
        <v>#REF!</v>
      </c>
      <c r="AC690" s="418" t="e">
        <f>+#REF!-#REF!</f>
        <v>#REF!</v>
      </c>
    </row>
    <row r="691" spans="1:30" ht="15.75" hidden="1" customHeight="1" x14ac:dyDescent="0.25">
      <c r="A691" s="386">
        <f>+SUBTOTAL(3,$C$6:C691)</f>
        <v>0</v>
      </c>
      <c r="B691" s="387" t="s">
        <v>1971</v>
      </c>
      <c r="C691" s="387" t="s">
        <v>1722</v>
      </c>
      <c r="D691" s="387" t="s">
        <v>1038</v>
      </c>
      <c r="E691" s="388" t="s">
        <v>207</v>
      </c>
      <c r="F691" s="387">
        <f t="shared" si="36"/>
        <v>1976</v>
      </c>
      <c r="G691" s="389">
        <v>28002</v>
      </c>
      <c r="H691" s="386" t="s">
        <v>630</v>
      </c>
      <c r="I691" s="390" t="s">
        <v>2660</v>
      </c>
      <c r="J691" s="387" t="s">
        <v>623</v>
      </c>
      <c r="K691" s="387">
        <v>0</v>
      </c>
      <c r="L691" s="387" t="s">
        <v>1028</v>
      </c>
      <c r="M691" s="387" t="s">
        <v>1959</v>
      </c>
      <c r="N691" s="387"/>
      <c r="O691" s="387" t="s">
        <v>1960</v>
      </c>
      <c r="P691" s="391"/>
      <c r="Q691" s="387" t="s">
        <v>696</v>
      </c>
      <c r="R691" s="393" t="s">
        <v>1234</v>
      </c>
      <c r="S691" s="386" t="s">
        <v>699</v>
      </c>
      <c r="T691" s="386" t="s">
        <v>636</v>
      </c>
      <c r="U691" s="386" t="s">
        <v>700</v>
      </c>
      <c r="V691" s="386"/>
      <c r="W691" s="386">
        <v>0</v>
      </c>
      <c r="X691" s="386"/>
      <c r="Y691" s="393">
        <v>39189</v>
      </c>
      <c r="Z691" s="393">
        <v>39555</v>
      </c>
      <c r="AA691" s="394">
        <f t="shared" ca="1" si="38"/>
        <v>8.4166666666666661</v>
      </c>
      <c r="AB691" s="395" t="e">
        <v>#REF!</v>
      </c>
      <c r="AC691" s="396"/>
    </row>
    <row r="692" spans="1:30" ht="15.75" hidden="1" customHeight="1" x14ac:dyDescent="0.25">
      <c r="A692" s="386">
        <f>+SUBTOTAL(3,$C$6:C692)</f>
        <v>0</v>
      </c>
      <c r="B692" s="387" t="s">
        <v>1972</v>
      </c>
      <c r="C692" s="387" t="s">
        <v>1722</v>
      </c>
      <c r="D692" s="387" t="s">
        <v>1038</v>
      </c>
      <c r="E692" s="388" t="s">
        <v>207</v>
      </c>
      <c r="F692" s="387">
        <f t="shared" si="36"/>
        <v>1982</v>
      </c>
      <c r="G692" s="389">
        <v>30242</v>
      </c>
      <c r="H692" s="386" t="s">
        <v>639</v>
      </c>
      <c r="I692" s="390" t="s">
        <v>749</v>
      </c>
      <c r="J692" s="387" t="s">
        <v>623</v>
      </c>
      <c r="K692" s="387">
        <v>0</v>
      </c>
      <c r="L692" s="387" t="s">
        <v>1028</v>
      </c>
      <c r="M692" s="387" t="s">
        <v>1028</v>
      </c>
      <c r="N692" s="387"/>
      <c r="O692" s="387" t="s">
        <v>1028</v>
      </c>
      <c r="P692" s="391"/>
      <c r="Q692" s="387" t="s">
        <v>696</v>
      </c>
      <c r="R692" s="393" t="s">
        <v>1234</v>
      </c>
      <c r="S692" s="386" t="s">
        <v>699</v>
      </c>
      <c r="T692" s="386" t="s">
        <v>636</v>
      </c>
      <c r="U692" s="386" t="s">
        <v>633</v>
      </c>
      <c r="V692" s="386"/>
      <c r="W692" s="386">
        <v>0</v>
      </c>
      <c r="X692" s="386"/>
      <c r="Y692" s="393">
        <v>38146</v>
      </c>
      <c r="Z692" s="393">
        <v>38511</v>
      </c>
      <c r="AA692" s="394">
        <f t="shared" ca="1" si="38"/>
        <v>14.583333333333334</v>
      </c>
      <c r="AB692" s="395" t="e">
        <v>#REF!</v>
      </c>
      <c r="AC692" s="396"/>
    </row>
    <row r="693" spans="1:30" ht="15.75" hidden="1" customHeight="1" x14ac:dyDescent="0.25">
      <c r="A693" s="386">
        <f>+SUBTOTAL(3,$C$6:C693)</f>
        <v>0</v>
      </c>
      <c r="B693" s="387" t="s">
        <v>1973</v>
      </c>
      <c r="C693" s="387" t="s">
        <v>1722</v>
      </c>
      <c r="D693" s="387" t="s">
        <v>1038</v>
      </c>
      <c r="E693" s="386" t="s">
        <v>207</v>
      </c>
      <c r="F693" s="387">
        <f t="shared" si="36"/>
        <v>1982</v>
      </c>
      <c r="G693" s="389">
        <v>30200</v>
      </c>
      <c r="H693" s="386" t="s">
        <v>639</v>
      </c>
      <c r="I693" s="390" t="s">
        <v>749</v>
      </c>
      <c r="J693" s="387" t="s">
        <v>623</v>
      </c>
      <c r="K693" s="387">
        <v>0</v>
      </c>
      <c r="L693" s="387" t="s">
        <v>1947</v>
      </c>
      <c r="M693" s="387" t="s">
        <v>1030</v>
      </c>
      <c r="N693" s="387"/>
      <c r="O693" s="387" t="s">
        <v>1245</v>
      </c>
      <c r="P693" s="391"/>
      <c r="Q693" s="387" t="s">
        <v>696</v>
      </c>
      <c r="R693" s="393" t="s">
        <v>713</v>
      </c>
      <c r="S693" s="386" t="s">
        <v>699</v>
      </c>
      <c r="T693" s="386" t="s">
        <v>636</v>
      </c>
      <c r="U693" s="386"/>
      <c r="V693" s="386"/>
      <c r="W693" s="386"/>
      <c r="X693" s="386"/>
      <c r="Y693" s="393"/>
      <c r="Z693" s="393"/>
      <c r="AA693" s="394">
        <f t="shared" ca="1" si="38"/>
        <v>14.5</v>
      </c>
      <c r="AB693" s="395" t="e">
        <v>#REF!</v>
      </c>
      <c r="AC693" s="396"/>
    </row>
    <row r="694" spans="1:30" ht="15.75" hidden="1" customHeight="1" x14ac:dyDescent="0.25">
      <c r="A694" s="386">
        <f>+SUBTOTAL(3,$C$6:C694)</f>
        <v>0</v>
      </c>
      <c r="B694" s="387" t="s">
        <v>1974</v>
      </c>
      <c r="C694" s="387" t="s">
        <v>1722</v>
      </c>
      <c r="D694" s="387" t="s">
        <v>1038</v>
      </c>
      <c r="E694" s="388" t="s">
        <v>207</v>
      </c>
      <c r="F694" s="387">
        <f t="shared" si="36"/>
        <v>1975</v>
      </c>
      <c r="G694" s="389">
        <v>27428</v>
      </c>
      <c r="H694" s="386" t="s">
        <v>630</v>
      </c>
      <c r="I694" s="390" t="s">
        <v>2660</v>
      </c>
      <c r="J694" s="387" t="s">
        <v>623</v>
      </c>
      <c r="K694" s="387">
        <v>0</v>
      </c>
      <c r="L694" s="387" t="s">
        <v>1028</v>
      </c>
      <c r="M694" s="387" t="s">
        <v>1030</v>
      </c>
      <c r="N694" s="387"/>
      <c r="O694" s="387" t="s">
        <v>1028</v>
      </c>
      <c r="P694" s="391"/>
      <c r="Q694" s="387" t="s">
        <v>696</v>
      </c>
      <c r="R694" s="393" t="s">
        <v>1975</v>
      </c>
      <c r="S694" s="386" t="s">
        <v>699</v>
      </c>
      <c r="T694" s="386" t="s">
        <v>636</v>
      </c>
      <c r="U694" s="386" t="s">
        <v>700</v>
      </c>
      <c r="V694" s="386"/>
      <c r="W694" s="386">
        <v>0</v>
      </c>
      <c r="X694" s="386"/>
      <c r="Y694" s="393">
        <v>36340</v>
      </c>
      <c r="Z694" s="393">
        <v>36706</v>
      </c>
      <c r="AA694" s="394">
        <f t="shared" ca="1" si="38"/>
        <v>6.916666666666667</v>
      </c>
      <c r="AB694" s="395" t="e">
        <v>#REF!</v>
      </c>
      <c r="AC694" s="396"/>
    </row>
    <row r="695" spans="1:30" ht="15.75" hidden="1" customHeight="1" x14ac:dyDescent="0.25">
      <c r="A695" s="386">
        <f>+SUBTOTAL(3,$C$6:C695)</f>
        <v>0</v>
      </c>
      <c r="B695" s="387" t="s">
        <v>1976</v>
      </c>
      <c r="C695" s="387" t="s">
        <v>1722</v>
      </c>
      <c r="D695" s="387" t="s">
        <v>1038</v>
      </c>
      <c r="E695" s="386" t="s">
        <v>206</v>
      </c>
      <c r="F695" s="387">
        <f t="shared" si="36"/>
        <v>1987</v>
      </c>
      <c r="G695" s="389">
        <v>31938</v>
      </c>
      <c r="H695" s="386" t="s">
        <v>639</v>
      </c>
      <c r="I695" s="390" t="s">
        <v>749</v>
      </c>
      <c r="J695" s="387" t="s">
        <v>623</v>
      </c>
      <c r="K695" s="387">
        <v>0</v>
      </c>
      <c r="L695" s="387" t="s">
        <v>1028</v>
      </c>
      <c r="M695" s="387" t="s">
        <v>1030</v>
      </c>
      <c r="N695" s="387"/>
      <c r="O695" s="387" t="s">
        <v>227</v>
      </c>
      <c r="P695" s="391"/>
      <c r="Q695" s="387"/>
      <c r="R695" s="393" t="s">
        <v>1977</v>
      </c>
      <c r="S695" s="386"/>
      <c r="T695" s="386" t="s">
        <v>636</v>
      </c>
      <c r="U695" s="386"/>
      <c r="V695" s="386"/>
      <c r="W695" s="386">
        <v>0</v>
      </c>
      <c r="X695" s="386"/>
      <c r="Y695" s="393"/>
      <c r="Z695" s="393" t="s">
        <v>636</v>
      </c>
      <c r="AA695" s="394">
        <f t="shared" ca="1" si="38"/>
        <v>24.25</v>
      </c>
      <c r="AB695" s="395" t="e">
        <v>#REF!</v>
      </c>
      <c r="AC695" s="396"/>
    </row>
    <row r="696" spans="1:30" ht="15.75" hidden="1" customHeight="1" x14ac:dyDescent="0.25">
      <c r="A696" s="386">
        <f>+SUBTOTAL(3,$C$6:C696)</f>
        <v>0</v>
      </c>
      <c r="B696" s="387" t="s">
        <v>1978</v>
      </c>
      <c r="C696" s="387" t="s">
        <v>1722</v>
      </c>
      <c r="D696" s="387" t="s">
        <v>1038</v>
      </c>
      <c r="E696" s="388" t="s">
        <v>206</v>
      </c>
      <c r="F696" s="387">
        <f t="shared" si="36"/>
        <v>1981</v>
      </c>
      <c r="G696" s="389">
        <v>29595</v>
      </c>
      <c r="H696" s="386" t="s">
        <v>801</v>
      </c>
      <c r="I696" s="390" t="s">
        <v>2917</v>
      </c>
      <c r="J696" s="387" t="s">
        <v>623</v>
      </c>
      <c r="K696" s="387" t="s">
        <v>802</v>
      </c>
      <c r="L696" s="387" t="s">
        <v>1028</v>
      </c>
      <c r="M696" s="387" t="s">
        <v>1245</v>
      </c>
      <c r="N696" s="387"/>
      <c r="O696" s="387" t="s">
        <v>1245</v>
      </c>
      <c r="P696" s="391"/>
      <c r="Q696" s="387" t="s">
        <v>696</v>
      </c>
      <c r="R696" s="393" t="s">
        <v>1074</v>
      </c>
      <c r="S696" s="386" t="s">
        <v>699</v>
      </c>
      <c r="T696" s="386" t="s">
        <v>636</v>
      </c>
      <c r="U696" s="386" t="s">
        <v>1121</v>
      </c>
      <c r="V696" s="386"/>
      <c r="W696" s="392" t="s">
        <v>655</v>
      </c>
      <c r="X696" s="386"/>
      <c r="Y696" s="393">
        <v>37795</v>
      </c>
      <c r="Z696" s="393">
        <v>38161</v>
      </c>
      <c r="AA696" s="394">
        <f t="shared" ca="1" si="38"/>
        <v>17.833333333333332</v>
      </c>
      <c r="AB696" s="395" t="e">
        <v>#REF!</v>
      </c>
      <c r="AC696" s="396"/>
    </row>
    <row r="697" spans="1:30" ht="15.75" hidden="1" customHeight="1" x14ac:dyDescent="0.25">
      <c r="A697" s="386">
        <f>+SUBTOTAL(3,$C$6:C697)</f>
        <v>0</v>
      </c>
      <c r="B697" s="387" t="s">
        <v>1979</v>
      </c>
      <c r="C697" s="387" t="s">
        <v>1722</v>
      </c>
      <c r="D697" s="387" t="s">
        <v>1038</v>
      </c>
      <c r="E697" s="388" t="s">
        <v>206</v>
      </c>
      <c r="F697" s="387">
        <f t="shared" si="36"/>
        <v>1957</v>
      </c>
      <c r="G697" s="389">
        <v>20839</v>
      </c>
      <c r="H697" s="386" t="s">
        <v>801</v>
      </c>
      <c r="I697" s="390" t="s">
        <v>2917</v>
      </c>
      <c r="J697" s="387" t="s">
        <v>623</v>
      </c>
      <c r="K697" s="387" t="s">
        <v>1980</v>
      </c>
      <c r="L697" s="387" t="s">
        <v>1028</v>
      </c>
      <c r="M697" s="387" t="s">
        <v>1030</v>
      </c>
      <c r="N697" s="387"/>
      <c r="O697" s="387" t="s">
        <v>1030</v>
      </c>
      <c r="P697" s="391"/>
      <c r="Q697" s="387" t="s">
        <v>696</v>
      </c>
      <c r="R697" s="386" t="s">
        <v>685</v>
      </c>
      <c r="S697" s="386"/>
      <c r="T697" s="386" t="s">
        <v>636</v>
      </c>
      <c r="U697" s="386" t="s">
        <v>806</v>
      </c>
      <c r="V697" s="386"/>
      <c r="W697" s="386" t="s">
        <v>689</v>
      </c>
      <c r="X697" s="386"/>
      <c r="Y697" s="393">
        <v>32933</v>
      </c>
      <c r="Z697" s="393">
        <v>33298</v>
      </c>
      <c r="AA697" s="394">
        <f t="shared" ca="1" si="38"/>
        <v>-6.166666666666667</v>
      </c>
      <c r="AB697" s="395" t="e">
        <v>#REF!</v>
      </c>
      <c r="AC697" s="396"/>
    </row>
    <row r="698" spans="1:30" ht="15.75" hidden="1" customHeight="1" x14ac:dyDescent="0.25">
      <c r="A698" s="386">
        <f>+SUBTOTAL(3,$C$6:C698)</f>
        <v>0</v>
      </c>
      <c r="B698" s="387" t="s">
        <v>1981</v>
      </c>
      <c r="C698" s="387" t="s">
        <v>1722</v>
      </c>
      <c r="D698" s="387" t="s">
        <v>1038</v>
      </c>
      <c r="E698" s="388" t="s">
        <v>207</v>
      </c>
      <c r="F698" s="387">
        <f t="shared" si="36"/>
        <v>1975</v>
      </c>
      <c r="G698" s="389">
        <v>27410</v>
      </c>
      <c r="H698" s="386" t="s">
        <v>630</v>
      </c>
      <c r="I698" s="390" t="s">
        <v>2660</v>
      </c>
      <c r="J698" s="387" t="s">
        <v>623</v>
      </c>
      <c r="K698" s="387">
        <v>0</v>
      </c>
      <c r="L698" s="387" t="s">
        <v>1028</v>
      </c>
      <c r="M698" s="387" t="s">
        <v>1982</v>
      </c>
      <c r="N698" s="387"/>
      <c r="O698" s="387" t="s">
        <v>1982</v>
      </c>
      <c r="P698" s="391"/>
      <c r="Q698" s="387" t="s">
        <v>696</v>
      </c>
      <c r="R698" s="393" t="s">
        <v>1234</v>
      </c>
      <c r="S698" s="386" t="s">
        <v>699</v>
      </c>
      <c r="T698" s="386" t="s">
        <v>636</v>
      </c>
      <c r="U698" s="386" t="s">
        <v>633</v>
      </c>
      <c r="V698" s="386"/>
      <c r="W698" s="386">
        <v>0</v>
      </c>
      <c r="X698" s="386"/>
      <c r="Y698" s="393">
        <v>36635</v>
      </c>
      <c r="Z698" s="393">
        <v>37000</v>
      </c>
      <c r="AA698" s="394">
        <f t="shared" ca="1" si="38"/>
        <v>6.833333333333333</v>
      </c>
      <c r="AB698" s="395" t="e">
        <v>#REF!</v>
      </c>
      <c r="AC698" s="396"/>
    </row>
    <row r="699" spans="1:30" s="402" customFormat="1" ht="15.75" hidden="1" customHeight="1" x14ac:dyDescent="0.25">
      <c r="A699" s="386">
        <f>+SUBTOTAL(3,$C$6:C699)</f>
        <v>0</v>
      </c>
      <c r="B699" s="387" t="s">
        <v>1983</v>
      </c>
      <c r="C699" s="387" t="s">
        <v>1722</v>
      </c>
      <c r="D699" s="387" t="s">
        <v>1038</v>
      </c>
      <c r="E699" s="386" t="s">
        <v>206</v>
      </c>
      <c r="F699" s="387">
        <f t="shared" si="36"/>
        <v>1978</v>
      </c>
      <c r="G699" s="389">
        <v>28807</v>
      </c>
      <c r="H699" s="386" t="s">
        <v>630</v>
      </c>
      <c r="I699" s="390" t="s">
        <v>2660</v>
      </c>
      <c r="J699" s="387" t="s">
        <v>623</v>
      </c>
      <c r="K699" s="387">
        <v>0</v>
      </c>
      <c r="L699" s="387" t="s">
        <v>1028</v>
      </c>
      <c r="M699" s="387" t="s">
        <v>1028</v>
      </c>
      <c r="N699" s="387"/>
      <c r="O699" s="387" t="s">
        <v>1984</v>
      </c>
      <c r="P699" s="391"/>
      <c r="Q699" s="387" t="s">
        <v>696</v>
      </c>
      <c r="R699" s="393" t="s">
        <v>642</v>
      </c>
      <c r="S699" s="386"/>
      <c r="T699" s="386" t="s">
        <v>636</v>
      </c>
      <c r="U699" s="386"/>
      <c r="V699" s="386"/>
      <c r="W699" s="386" t="s">
        <v>636</v>
      </c>
      <c r="X699" s="386" t="s">
        <v>710</v>
      </c>
      <c r="Y699" s="393">
        <v>37694</v>
      </c>
      <c r="Z699" s="393">
        <v>38060</v>
      </c>
      <c r="AA699" s="394">
        <f t="shared" ca="1" si="38"/>
        <v>15.666666666666666</v>
      </c>
      <c r="AB699" s="395" t="e">
        <v>#REF!</v>
      </c>
      <c r="AC699" s="396"/>
      <c r="AD699" s="374"/>
    </row>
    <row r="700" spans="1:30" ht="15.75" hidden="1" customHeight="1" x14ac:dyDescent="0.25">
      <c r="A700" s="386">
        <f>+SUBTOTAL(3,$C$6:C700)</f>
        <v>0</v>
      </c>
      <c r="B700" s="387" t="s">
        <v>1985</v>
      </c>
      <c r="C700" s="387" t="s">
        <v>1722</v>
      </c>
      <c r="D700" s="387" t="s">
        <v>1038</v>
      </c>
      <c r="E700" s="386" t="s">
        <v>207</v>
      </c>
      <c r="F700" s="387">
        <f t="shared" si="36"/>
        <v>1975</v>
      </c>
      <c r="G700" s="389">
        <v>27478</v>
      </c>
      <c r="H700" s="386" t="s">
        <v>630</v>
      </c>
      <c r="I700" s="390" t="s">
        <v>2660</v>
      </c>
      <c r="J700" s="387" t="s">
        <v>623</v>
      </c>
      <c r="K700" s="387">
        <v>0</v>
      </c>
      <c r="L700" s="387" t="s">
        <v>1028</v>
      </c>
      <c r="M700" s="387" t="s">
        <v>1982</v>
      </c>
      <c r="N700" s="387"/>
      <c r="O700" s="387" t="s">
        <v>1982</v>
      </c>
      <c r="P700" s="391"/>
      <c r="Q700" s="387" t="s">
        <v>696</v>
      </c>
      <c r="R700" s="393" t="s">
        <v>1234</v>
      </c>
      <c r="S700" s="386" t="s">
        <v>699</v>
      </c>
      <c r="T700" s="386" t="s">
        <v>636</v>
      </c>
      <c r="U700" s="386" t="s">
        <v>700</v>
      </c>
      <c r="V700" s="386"/>
      <c r="W700" s="386" t="s">
        <v>681</v>
      </c>
      <c r="X700" s="386"/>
      <c r="Y700" s="393">
        <v>37735</v>
      </c>
      <c r="Z700" s="393">
        <v>38101</v>
      </c>
      <c r="AA700" s="394">
        <f t="shared" ca="1" si="38"/>
        <v>7</v>
      </c>
      <c r="AB700" s="395" t="e">
        <v>#REF!</v>
      </c>
      <c r="AC700" s="396"/>
    </row>
    <row r="701" spans="1:30" ht="15.75" hidden="1" customHeight="1" x14ac:dyDescent="0.25">
      <c r="A701" s="386">
        <f>+SUBTOTAL(3,$C$6:C701)</f>
        <v>0</v>
      </c>
      <c r="B701" s="387" t="s">
        <v>1986</v>
      </c>
      <c r="C701" s="387" t="s">
        <v>1722</v>
      </c>
      <c r="D701" s="387" t="s">
        <v>1038</v>
      </c>
      <c r="E701" s="388" t="s">
        <v>207</v>
      </c>
      <c r="F701" s="387">
        <f t="shared" si="36"/>
        <v>1981</v>
      </c>
      <c r="G701" s="389">
        <v>29800</v>
      </c>
      <c r="H701" s="386" t="s">
        <v>630</v>
      </c>
      <c r="I701" s="390" t="s">
        <v>2660</v>
      </c>
      <c r="J701" s="387" t="s">
        <v>623</v>
      </c>
      <c r="K701" s="387">
        <v>0</v>
      </c>
      <c r="L701" s="387" t="s">
        <v>1028</v>
      </c>
      <c r="M701" s="387" t="s">
        <v>1028</v>
      </c>
      <c r="N701" s="387"/>
      <c r="O701" s="387" t="s">
        <v>1030</v>
      </c>
      <c r="P701" s="391"/>
      <c r="Q701" s="387" t="s">
        <v>696</v>
      </c>
      <c r="R701" s="393" t="s">
        <v>1987</v>
      </c>
      <c r="S701" s="386" t="s">
        <v>699</v>
      </c>
      <c r="T701" s="386" t="s">
        <v>636</v>
      </c>
      <c r="U701" s="386" t="s">
        <v>633</v>
      </c>
      <c r="V701" s="386"/>
      <c r="W701" s="386" t="s">
        <v>943</v>
      </c>
      <c r="X701" s="386" t="s">
        <v>635</v>
      </c>
      <c r="Y701" s="393">
        <v>37571</v>
      </c>
      <c r="Z701" s="393">
        <v>37936</v>
      </c>
      <c r="AA701" s="394">
        <f t="shared" ca="1" si="38"/>
        <v>13.416666666666666</v>
      </c>
      <c r="AB701" s="395" t="e">
        <v>#REF!</v>
      </c>
      <c r="AC701" s="396"/>
    </row>
    <row r="702" spans="1:30" ht="15.75" hidden="1" customHeight="1" x14ac:dyDescent="0.25">
      <c r="A702" s="386">
        <f>+SUBTOTAL(3,$C$6:C702)</f>
        <v>0</v>
      </c>
      <c r="B702" s="387" t="s">
        <v>1988</v>
      </c>
      <c r="C702" s="387" t="s">
        <v>1722</v>
      </c>
      <c r="D702" s="387" t="s">
        <v>1038</v>
      </c>
      <c r="E702" s="386" t="s">
        <v>207</v>
      </c>
      <c r="F702" s="387">
        <f t="shared" si="36"/>
        <v>1974</v>
      </c>
      <c r="G702" s="389">
        <v>27314</v>
      </c>
      <c r="H702" s="386" t="s">
        <v>630</v>
      </c>
      <c r="I702" s="390" t="s">
        <v>2660</v>
      </c>
      <c r="J702" s="387" t="s">
        <v>623</v>
      </c>
      <c r="K702" s="387">
        <v>0</v>
      </c>
      <c r="L702" s="387" t="s">
        <v>1244</v>
      </c>
      <c r="M702" s="387" t="s">
        <v>1245</v>
      </c>
      <c r="N702" s="387"/>
      <c r="O702" s="387" t="s">
        <v>1245</v>
      </c>
      <c r="P702" s="391"/>
      <c r="Q702" s="387" t="s">
        <v>696</v>
      </c>
      <c r="R702" s="393" t="s">
        <v>1234</v>
      </c>
      <c r="S702" s="386"/>
      <c r="T702" s="386" t="s">
        <v>636</v>
      </c>
      <c r="U702" s="386" t="s">
        <v>633</v>
      </c>
      <c r="V702" s="386"/>
      <c r="W702" s="386" t="s">
        <v>979</v>
      </c>
      <c r="X702" s="386"/>
      <c r="Y702" s="393">
        <v>35717</v>
      </c>
      <c r="Z702" s="393">
        <v>36082</v>
      </c>
      <c r="AA702" s="394">
        <f t="shared" ca="1" si="38"/>
        <v>6.583333333333333</v>
      </c>
      <c r="AB702" s="395" t="e">
        <v>#REF!</v>
      </c>
      <c r="AC702" s="396"/>
    </row>
    <row r="703" spans="1:30" ht="15.75" hidden="1" customHeight="1" x14ac:dyDescent="0.25">
      <c r="A703" s="386">
        <f>+SUBTOTAL(3,$C$6:C703)</f>
        <v>0</v>
      </c>
      <c r="B703" s="387" t="s">
        <v>1989</v>
      </c>
      <c r="C703" s="387" t="s">
        <v>1722</v>
      </c>
      <c r="D703" s="387" t="s">
        <v>959</v>
      </c>
      <c r="E703" s="386" t="s">
        <v>206</v>
      </c>
      <c r="F703" s="387">
        <f t="shared" si="36"/>
        <v>1977</v>
      </c>
      <c r="G703" s="389">
        <v>28460</v>
      </c>
      <c r="H703" s="386" t="s">
        <v>801</v>
      </c>
      <c r="I703" s="390" t="s">
        <v>2917</v>
      </c>
      <c r="J703" s="387" t="s">
        <v>623</v>
      </c>
      <c r="K703" s="387" t="s">
        <v>802</v>
      </c>
      <c r="L703" s="387" t="s">
        <v>983</v>
      </c>
      <c r="M703" s="387" t="s">
        <v>1015</v>
      </c>
      <c r="N703" s="387"/>
      <c r="O703" s="387" t="s">
        <v>1015</v>
      </c>
      <c r="P703" s="391"/>
      <c r="Q703" s="387" t="s">
        <v>761</v>
      </c>
      <c r="R703" s="393" t="s">
        <v>908</v>
      </c>
      <c r="S703" s="386"/>
      <c r="T703" s="386">
        <v>0</v>
      </c>
      <c r="U703" s="386" t="s">
        <v>806</v>
      </c>
      <c r="V703" s="386"/>
      <c r="W703" s="386">
        <v>0</v>
      </c>
      <c r="X703" s="386" t="s">
        <v>635</v>
      </c>
      <c r="Y703" s="393">
        <v>38351</v>
      </c>
      <c r="Z703" s="393">
        <v>38716</v>
      </c>
      <c r="AA703" s="394">
        <f t="shared" ca="1" si="38"/>
        <v>14.75</v>
      </c>
      <c r="AB703" s="395" t="e">
        <v>#REF!</v>
      </c>
      <c r="AC703" s="418" t="e">
        <f>+#REF!-#REF!</f>
        <v>#REF!</v>
      </c>
    </row>
    <row r="704" spans="1:30" ht="15.75" hidden="1" customHeight="1" x14ac:dyDescent="0.25">
      <c r="A704" s="386">
        <f>+SUBTOTAL(3,$C$6:C704)</f>
        <v>0</v>
      </c>
      <c r="B704" s="387" t="s">
        <v>1990</v>
      </c>
      <c r="C704" s="387" t="s">
        <v>1722</v>
      </c>
      <c r="D704" s="387" t="s">
        <v>959</v>
      </c>
      <c r="E704" s="386" t="s">
        <v>206</v>
      </c>
      <c r="F704" s="387">
        <f t="shared" si="36"/>
        <v>1960</v>
      </c>
      <c r="G704" s="389">
        <v>22073</v>
      </c>
      <c r="H704" s="386" t="s">
        <v>801</v>
      </c>
      <c r="I704" s="390" t="s">
        <v>2917</v>
      </c>
      <c r="J704" s="387" t="s">
        <v>623</v>
      </c>
      <c r="K704" s="387" t="s">
        <v>1980</v>
      </c>
      <c r="L704" s="387" t="s">
        <v>983</v>
      </c>
      <c r="M704" s="387" t="s">
        <v>983</v>
      </c>
      <c r="N704" s="387"/>
      <c r="O704" s="387" t="s">
        <v>1015</v>
      </c>
      <c r="P704" s="391"/>
      <c r="Q704" s="387" t="s">
        <v>804</v>
      </c>
      <c r="R704" s="386"/>
      <c r="S704" s="386"/>
      <c r="T704" s="386"/>
      <c r="U704" s="386" t="s">
        <v>806</v>
      </c>
      <c r="V704" s="386"/>
      <c r="W704" s="386" t="s">
        <v>636</v>
      </c>
      <c r="X704" s="386" t="s">
        <v>763</v>
      </c>
      <c r="Y704" s="393">
        <v>35782</v>
      </c>
      <c r="Z704" s="393">
        <v>36147</v>
      </c>
      <c r="AA704" s="394">
        <f t="shared" ca="1" si="38"/>
        <v>-2.75</v>
      </c>
      <c r="AB704" s="395" t="e">
        <v>#REF!</v>
      </c>
      <c r="AC704" s="396"/>
    </row>
    <row r="705" spans="1:29" ht="15.75" hidden="1" customHeight="1" x14ac:dyDescent="0.25">
      <c r="A705" s="386">
        <f>+SUBTOTAL(3,$C$6:C705)</f>
        <v>0</v>
      </c>
      <c r="B705" s="387" t="s">
        <v>1991</v>
      </c>
      <c r="C705" s="387" t="s">
        <v>1722</v>
      </c>
      <c r="D705" s="387" t="s">
        <v>959</v>
      </c>
      <c r="E705" s="388" t="s">
        <v>207</v>
      </c>
      <c r="F705" s="387">
        <f t="shared" si="36"/>
        <v>1982</v>
      </c>
      <c r="G705" s="389">
        <v>29976</v>
      </c>
      <c r="H705" s="386" t="s">
        <v>639</v>
      </c>
      <c r="I705" s="390" t="s">
        <v>749</v>
      </c>
      <c r="J705" s="387" t="s">
        <v>623</v>
      </c>
      <c r="K705" s="387">
        <v>0</v>
      </c>
      <c r="L705" s="387" t="s">
        <v>983</v>
      </c>
      <c r="M705" s="387" t="s">
        <v>1015</v>
      </c>
      <c r="N705" s="387"/>
      <c r="O705" s="387" t="s">
        <v>227</v>
      </c>
      <c r="P705" s="391">
        <v>44075</v>
      </c>
      <c r="Q705" s="387" t="s">
        <v>696</v>
      </c>
      <c r="R705" s="393" t="s">
        <v>1992</v>
      </c>
      <c r="S705" s="386" t="s">
        <v>699</v>
      </c>
      <c r="T705" s="386" t="s">
        <v>636</v>
      </c>
      <c r="U705" s="386"/>
      <c r="V705" s="386"/>
      <c r="W705" s="386" t="s">
        <v>636</v>
      </c>
      <c r="X705" s="386"/>
      <c r="Y705" s="393">
        <v>37616</v>
      </c>
      <c r="Z705" s="393">
        <v>37981</v>
      </c>
      <c r="AA705" s="394">
        <f t="shared" ca="1" si="38"/>
        <v>13.833333333333334</v>
      </c>
      <c r="AB705" s="395" t="e">
        <v>#REF!</v>
      </c>
      <c r="AC705" s="396"/>
    </row>
    <row r="706" spans="1:29" ht="15.75" hidden="1" customHeight="1" x14ac:dyDescent="0.25">
      <c r="A706" s="386">
        <f>+SUBTOTAL(3,$C$6:C706)</f>
        <v>0</v>
      </c>
      <c r="B706" s="387" t="s">
        <v>1993</v>
      </c>
      <c r="C706" s="387" t="s">
        <v>1722</v>
      </c>
      <c r="D706" s="387" t="s">
        <v>959</v>
      </c>
      <c r="E706" s="386" t="s">
        <v>206</v>
      </c>
      <c r="F706" s="387">
        <f t="shared" ref="F706:F723" si="39">YEAR(G706)</f>
        <v>1983</v>
      </c>
      <c r="G706" s="389">
        <v>30460</v>
      </c>
      <c r="H706" s="386" t="s">
        <v>639</v>
      </c>
      <c r="I706" s="390" t="s">
        <v>749</v>
      </c>
      <c r="J706" s="387" t="s">
        <v>621</v>
      </c>
      <c r="K706" s="387">
        <v>0</v>
      </c>
      <c r="L706" s="387" t="s">
        <v>983</v>
      </c>
      <c r="M706" s="387" t="s">
        <v>1015</v>
      </c>
      <c r="N706" s="387"/>
      <c r="O706" s="387" t="s">
        <v>227</v>
      </c>
      <c r="P706" s="391"/>
      <c r="Q706" s="387" t="s">
        <v>696</v>
      </c>
      <c r="R706" s="393" t="s">
        <v>642</v>
      </c>
      <c r="S706" s="386"/>
      <c r="T706" s="386" t="s">
        <v>636</v>
      </c>
      <c r="U706" s="386" t="s">
        <v>714</v>
      </c>
      <c r="V706" s="386"/>
      <c r="W706" s="386" t="s">
        <v>689</v>
      </c>
      <c r="X706" s="386"/>
      <c r="Y706" s="393"/>
      <c r="Z706" s="393"/>
      <c r="AA706" s="394">
        <f t="shared" ca="1" si="38"/>
        <v>20.166666666666668</v>
      </c>
      <c r="AB706" s="395" t="e">
        <v>#REF!</v>
      </c>
      <c r="AC706" s="396"/>
    </row>
    <row r="707" spans="1:29" ht="15.75" hidden="1" customHeight="1" x14ac:dyDescent="0.25">
      <c r="A707" s="386">
        <f>+SUBTOTAL(3,$C$6:C707)</f>
        <v>0</v>
      </c>
      <c r="B707" s="387" t="s">
        <v>1994</v>
      </c>
      <c r="C707" s="387" t="s">
        <v>1722</v>
      </c>
      <c r="D707" s="387" t="s">
        <v>959</v>
      </c>
      <c r="E707" s="388" t="s">
        <v>206</v>
      </c>
      <c r="F707" s="387">
        <f t="shared" si="39"/>
        <v>1987</v>
      </c>
      <c r="G707" s="389">
        <v>31804</v>
      </c>
      <c r="H707" s="386" t="s">
        <v>639</v>
      </c>
      <c r="I707" s="390" t="s">
        <v>749</v>
      </c>
      <c r="J707" s="387" t="s">
        <v>623</v>
      </c>
      <c r="K707" s="387">
        <v>0</v>
      </c>
      <c r="L707" s="387" t="s">
        <v>983</v>
      </c>
      <c r="M707" s="387" t="s">
        <v>1015</v>
      </c>
      <c r="N707" s="387"/>
      <c r="O707" s="387" t="s">
        <v>227</v>
      </c>
      <c r="P707" s="391"/>
      <c r="Q707" s="387"/>
      <c r="R707" s="393" t="s">
        <v>1016</v>
      </c>
      <c r="S707" s="386"/>
      <c r="T707" s="386" t="s">
        <v>636</v>
      </c>
      <c r="U707" s="386" t="s">
        <v>714</v>
      </c>
      <c r="V707" s="386"/>
      <c r="W707" s="386" t="s">
        <v>689</v>
      </c>
      <c r="X707" s="386"/>
      <c r="Y707" s="393"/>
      <c r="Z707" s="393" t="s">
        <v>636</v>
      </c>
      <c r="AA707" s="394">
        <f t="shared" ca="1" si="38"/>
        <v>23.833333333333332</v>
      </c>
      <c r="AB707" s="395" t="e">
        <v>#REF!</v>
      </c>
      <c r="AC707" s="396"/>
    </row>
    <row r="708" spans="1:29" ht="15.75" hidden="1" customHeight="1" x14ac:dyDescent="0.25">
      <c r="A708" s="386">
        <f>+SUBTOTAL(3,$C$6:C708)</f>
        <v>0</v>
      </c>
      <c r="B708" s="387" t="s">
        <v>1995</v>
      </c>
      <c r="C708" s="387" t="s">
        <v>1722</v>
      </c>
      <c r="D708" s="387" t="s">
        <v>959</v>
      </c>
      <c r="E708" s="386" t="s">
        <v>206</v>
      </c>
      <c r="F708" s="387">
        <f t="shared" si="39"/>
        <v>1983</v>
      </c>
      <c r="G708" s="389">
        <v>30442</v>
      </c>
      <c r="H708" s="386" t="s">
        <v>639</v>
      </c>
      <c r="I708" s="390" t="s">
        <v>749</v>
      </c>
      <c r="J708" s="387" t="s">
        <v>623</v>
      </c>
      <c r="K708" s="387">
        <v>0</v>
      </c>
      <c r="L708" s="387" t="s">
        <v>983</v>
      </c>
      <c r="M708" s="387" t="s">
        <v>1996</v>
      </c>
      <c r="N708" s="387"/>
      <c r="O708" s="387" t="s">
        <v>1015</v>
      </c>
      <c r="P708" s="391"/>
      <c r="Q708" s="387" t="s">
        <v>696</v>
      </c>
      <c r="R708" s="386"/>
      <c r="S708" s="386" t="s">
        <v>699</v>
      </c>
      <c r="T708" s="386">
        <v>2018</v>
      </c>
      <c r="U708" s="386" t="s">
        <v>714</v>
      </c>
      <c r="V708" s="386"/>
      <c r="W708" s="392" t="s">
        <v>655</v>
      </c>
      <c r="X708" s="386" t="s">
        <v>710</v>
      </c>
      <c r="Y708" s="393">
        <v>42050</v>
      </c>
      <c r="Z708" s="393">
        <v>42415</v>
      </c>
      <c r="AA708" s="394">
        <f t="shared" ca="1" si="38"/>
        <v>20.166666666666668</v>
      </c>
      <c r="AB708" s="395" t="e">
        <v>#REF!</v>
      </c>
      <c r="AC708" s="418" t="e">
        <f>+#REF!-#REF!</f>
        <v>#REF!</v>
      </c>
    </row>
    <row r="709" spans="1:29" ht="15.75" hidden="1" customHeight="1" x14ac:dyDescent="0.25">
      <c r="A709" s="386">
        <f>+SUBTOTAL(3,$C$6:C709)</f>
        <v>0</v>
      </c>
      <c r="B709" s="387" t="s">
        <v>1997</v>
      </c>
      <c r="C709" s="387" t="s">
        <v>1722</v>
      </c>
      <c r="D709" s="387" t="s">
        <v>959</v>
      </c>
      <c r="E709" s="386" t="s">
        <v>206</v>
      </c>
      <c r="F709" s="387">
        <f t="shared" si="39"/>
        <v>1981</v>
      </c>
      <c r="G709" s="389">
        <v>29944</v>
      </c>
      <c r="H709" s="386" t="s">
        <v>630</v>
      </c>
      <c r="I709" s="390" t="s">
        <v>2660</v>
      </c>
      <c r="J709" s="387" t="s">
        <v>623</v>
      </c>
      <c r="K709" s="387">
        <v>0</v>
      </c>
      <c r="L709" s="387" t="s">
        <v>960</v>
      </c>
      <c r="M709" s="387" t="s">
        <v>1015</v>
      </c>
      <c r="N709" s="387"/>
      <c r="O709" s="387" t="s">
        <v>1015</v>
      </c>
      <c r="P709" s="391"/>
      <c r="Q709" s="387" t="s">
        <v>696</v>
      </c>
      <c r="R709" s="386" t="s">
        <v>908</v>
      </c>
      <c r="S709" s="386" t="s">
        <v>699</v>
      </c>
      <c r="T709" s="386" t="s">
        <v>636</v>
      </c>
      <c r="U709" s="386" t="s">
        <v>633</v>
      </c>
      <c r="V709" s="386"/>
      <c r="W709" s="392" t="s">
        <v>655</v>
      </c>
      <c r="X709" s="386"/>
      <c r="Y709" s="393">
        <v>41981</v>
      </c>
      <c r="Z709" s="393">
        <v>42346</v>
      </c>
      <c r="AA709" s="394">
        <f t="shared" ca="1" si="38"/>
        <v>18.75</v>
      </c>
      <c r="AB709" s="395" t="e">
        <v>#REF!</v>
      </c>
      <c r="AC709" s="396"/>
    </row>
    <row r="710" spans="1:29" ht="15.75" hidden="1" customHeight="1" x14ac:dyDescent="0.25">
      <c r="A710" s="386">
        <f>+SUBTOTAL(3,$C$6:C710)</f>
        <v>0</v>
      </c>
      <c r="B710" s="387" t="s">
        <v>1998</v>
      </c>
      <c r="C710" s="387" t="s">
        <v>1722</v>
      </c>
      <c r="D710" s="387" t="s">
        <v>959</v>
      </c>
      <c r="E710" s="388" t="s">
        <v>206</v>
      </c>
      <c r="F710" s="387">
        <f t="shared" si="39"/>
        <v>1987</v>
      </c>
      <c r="G710" s="389">
        <v>32051</v>
      </c>
      <c r="H710" s="386" t="s">
        <v>639</v>
      </c>
      <c r="I710" s="390" t="s">
        <v>749</v>
      </c>
      <c r="J710" s="387" t="s">
        <v>621</v>
      </c>
      <c r="K710" s="387">
        <v>0</v>
      </c>
      <c r="L710" s="387" t="s">
        <v>983</v>
      </c>
      <c r="M710" s="387" t="s">
        <v>1999</v>
      </c>
      <c r="N710" s="387"/>
      <c r="O710" s="387" t="s">
        <v>227</v>
      </c>
      <c r="P710" s="391"/>
      <c r="Q710" s="387" t="s">
        <v>696</v>
      </c>
      <c r="R710" s="386"/>
      <c r="S710" s="386" t="s">
        <v>746</v>
      </c>
      <c r="T710" s="386" t="s">
        <v>636</v>
      </c>
      <c r="U710" s="386" t="s">
        <v>714</v>
      </c>
      <c r="V710" s="386"/>
      <c r="W710" s="386">
        <v>0</v>
      </c>
      <c r="X710" s="386"/>
      <c r="Y710" s="393">
        <v>40371</v>
      </c>
      <c r="Z710" s="393">
        <v>40736</v>
      </c>
      <c r="AA710" s="394">
        <f t="shared" ca="1" si="38"/>
        <v>24.583333333333332</v>
      </c>
      <c r="AB710" s="395" t="e">
        <v>#REF!</v>
      </c>
      <c r="AC710" s="396"/>
    </row>
    <row r="711" spans="1:29" ht="15.75" hidden="1" customHeight="1" x14ac:dyDescent="0.25">
      <c r="A711" s="386">
        <f>+SUBTOTAL(3,$C$6:C711)</f>
        <v>0</v>
      </c>
      <c r="B711" s="387" t="s">
        <v>2000</v>
      </c>
      <c r="C711" s="387" t="s">
        <v>1722</v>
      </c>
      <c r="D711" s="387" t="s">
        <v>959</v>
      </c>
      <c r="E711" s="388" t="s">
        <v>206</v>
      </c>
      <c r="F711" s="387">
        <f t="shared" si="39"/>
        <v>1975</v>
      </c>
      <c r="G711" s="389">
        <v>27531</v>
      </c>
      <c r="H711" s="386" t="s">
        <v>630</v>
      </c>
      <c r="I711" s="390" t="s">
        <v>2660</v>
      </c>
      <c r="J711" s="387" t="s">
        <v>623</v>
      </c>
      <c r="K711" s="387">
        <v>0</v>
      </c>
      <c r="L711" s="387" t="s">
        <v>983</v>
      </c>
      <c r="M711" s="387" t="s">
        <v>2001</v>
      </c>
      <c r="N711" s="387"/>
      <c r="O711" s="387" t="s">
        <v>2001</v>
      </c>
      <c r="P711" s="391"/>
      <c r="Q711" s="387" t="s">
        <v>696</v>
      </c>
      <c r="R711" s="393" t="s">
        <v>2002</v>
      </c>
      <c r="S711" s="386" t="s">
        <v>699</v>
      </c>
      <c r="T711" s="386" t="s">
        <v>636</v>
      </c>
      <c r="U711" s="386" t="s">
        <v>633</v>
      </c>
      <c r="V711" s="386"/>
      <c r="W711" s="392" t="s">
        <v>655</v>
      </c>
      <c r="X711" s="386" t="s">
        <v>635</v>
      </c>
      <c r="Y711" s="393">
        <v>38351</v>
      </c>
      <c r="Z711" s="393">
        <v>38716</v>
      </c>
      <c r="AA711" s="394">
        <f t="shared" ca="1" si="38"/>
        <v>12.166666666666666</v>
      </c>
      <c r="AB711" s="395" t="e">
        <v>#REF!</v>
      </c>
      <c r="AC711" s="396"/>
    </row>
    <row r="712" spans="1:29" ht="15.75" hidden="1" customHeight="1" x14ac:dyDescent="0.25">
      <c r="A712" s="386">
        <f>+SUBTOTAL(3,$C$6:C712)</f>
        <v>0</v>
      </c>
      <c r="B712" s="387" t="s">
        <v>2003</v>
      </c>
      <c r="C712" s="387" t="s">
        <v>1722</v>
      </c>
      <c r="D712" s="387" t="s">
        <v>959</v>
      </c>
      <c r="E712" s="388" t="s">
        <v>207</v>
      </c>
      <c r="F712" s="387">
        <f t="shared" si="39"/>
        <v>1976</v>
      </c>
      <c r="G712" s="389">
        <v>28063</v>
      </c>
      <c r="H712" s="386" t="s">
        <v>801</v>
      </c>
      <c r="I712" s="390" t="s">
        <v>2917</v>
      </c>
      <c r="J712" s="387" t="s">
        <v>623</v>
      </c>
      <c r="K712" s="387" t="s">
        <v>802</v>
      </c>
      <c r="L712" s="387" t="s">
        <v>983</v>
      </c>
      <c r="M712" s="387" t="s">
        <v>2004</v>
      </c>
      <c r="N712" s="387"/>
      <c r="O712" s="387" t="s">
        <v>2005</v>
      </c>
      <c r="P712" s="391"/>
      <c r="Q712" s="387" t="s">
        <v>761</v>
      </c>
      <c r="R712" s="393" t="s">
        <v>1074</v>
      </c>
      <c r="S712" s="386"/>
      <c r="T712" s="386" t="s">
        <v>636</v>
      </c>
      <c r="U712" s="386"/>
      <c r="V712" s="386"/>
      <c r="W712" s="386">
        <v>0</v>
      </c>
      <c r="X712" s="386" t="s">
        <v>635</v>
      </c>
      <c r="Y712" s="393">
        <v>38148</v>
      </c>
      <c r="Z712" s="393">
        <v>38513</v>
      </c>
      <c r="AA712" s="394">
        <f t="shared" ca="1" si="38"/>
        <v>8.5833333333333339</v>
      </c>
      <c r="AB712" s="395" t="e">
        <v>#REF!</v>
      </c>
      <c r="AC712" s="396"/>
    </row>
    <row r="713" spans="1:29" ht="15.75" hidden="1" customHeight="1" x14ac:dyDescent="0.25">
      <c r="A713" s="386">
        <f>+SUBTOTAL(3,$C$6:C713)</f>
        <v>0</v>
      </c>
      <c r="B713" s="387" t="s">
        <v>2006</v>
      </c>
      <c r="C713" s="387" t="s">
        <v>1722</v>
      </c>
      <c r="D713" s="387" t="s">
        <v>2007</v>
      </c>
      <c r="E713" s="386" t="s">
        <v>207</v>
      </c>
      <c r="F713" s="387">
        <f t="shared" si="39"/>
        <v>1980</v>
      </c>
      <c r="G713" s="389">
        <v>29257</v>
      </c>
      <c r="H713" s="386" t="s">
        <v>645</v>
      </c>
      <c r="I713" s="390" t="s">
        <v>976</v>
      </c>
      <c r="J713" s="387" t="s">
        <v>621</v>
      </c>
      <c r="K713" s="387"/>
      <c r="L713" s="397" t="s">
        <v>2008</v>
      </c>
      <c r="M713" s="387" t="s">
        <v>2008</v>
      </c>
      <c r="N713" s="387"/>
      <c r="O713" s="387">
        <v>0</v>
      </c>
      <c r="P713" s="391"/>
      <c r="Q713" s="387"/>
      <c r="R713" s="393" t="s">
        <v>669</v>
      </c>
      <c r="S713" s="386"/>
      <c r="T713" s="386"/>
      <c r="U713" s="386"/>
      <c r="V713" s="386" t="s">
        <v>651</v>
      </c>
      <c r="W713" s="386">
        <v>0</v>
      </c>
      <c r="X713" s="386"/>
      <c r="Y713" s="393"/>
      <c r="Z713" s="393"/>
      <c r="AA713" s="394">
        <f t="shared" ca="1" si="38"/>
        <v>11.916666666666666</v>
      </c>
      <c r="AB713" s="395" t="e">
        <v>#REF!</v>
      </c>
      <c r="AC713" s="396"/>
    </row>
    <row r="714" spans="1:29" ht="15.75" hidden="1" customHeight="1" x14ac:dyDescent="0.25">
      <c r="A714" s="386">
        <f>+SUBTOTAL(3,$C$6:C714)</f>
        <v>0</v>
      </c>
      <c r="B714" s="387" t="s">
        <v>2009</v>
      </c>
      <c r="C714" s="387" t="s">
        <v>1722</v>
      </c>
      <c r="D714" s="387" t="s">
        <v>2007</v>
      </c>
      <c r="E714" s="386" t="s">
        <v>207</v>
      </c>
      <c r="F714" s="387">
        <f t="shared" si="39"/>
        <v>1992</v>
      </c>
      <c r="G714" s="389">
        <v>33927</v>
      </c>
      <c r="H714" s="386" t="s">
        <v>645</v>
      </c>
      <c r="I714" s="390" t="s">
        <v>976</v>
      </c>
      <c r="J714" s="387" t="s">
        <v>621</v>
      </c>
      <c r="K714" s="387"/>
      <c r="L714" s="387" t="s">
        <v>986</v>
      </c>
      <c r="M714" s="387" t="s">
        <v>986</v>
      </c>
      <c r="N714" s="387"/>
      <c r="O714" s="387">
        <v>0</v>
      </c>
      <c r="P714" s="391"/>
      <c r="Q714" s="387"/>
      <c r="R714" s="393" t="s">
        <v>669</v>
      </c>
      <c r="S714" s="386" t="s">
        <v>746</v>
      </c>
      <c r="T714" s="386" t="s">
        <v>636</v>
      </c>
      <c r="U714" s="386"/>
      <c r="V714" s="386" t="s">
        <v>651</v>
      </c>
      <c r="W714" s="386" t="s">
        <v>681</v>
      </c>
      <c r="X714" s="386"/>
      <c r="Y714" s="393">
        <v>42048</v>
      </c>
      <c r="Z714" s="393">
        <v>42413</v>
      </c>
      <c r="AA714" s="394">
        <f t="shared" ca="1" si="38"/>
        <v>24.666666666666668</v>
      </c>
      <c r="AB714" s="395" t="e">
        <v>#REF!</v>
      </c>
      <c r="AC714" s="396"/>
    </row>
    <row r="715" spans="1:29" ht="15.75" hidden="1" customHeight="1" x14ac:dyDescent="0.25">
      <c r="A715" s="386">
        <f>+SUBTOTAL(3,$C$6:C715)</f>
        <v>0</v>
      </c>
      <c r="B715" s="387" t="s">
        <v>2010</v>
      </c>
      <c r="C715" s="387" t="s">
        <v>1722</v>
      </c>
      <c r="D715" s="387" t="s">
        <v>2007</v>
      </c>
      <c r="E715" s="388" t="s">
        <v>206</v>
      </c>
      <c r="F715" s="387">
        <f t="shared" si="39"/>
        <v>1979</v>
      </c>
      <c r="G715" s="389">
        <v>28867</v>
      </c>
      <c r="H715" s="386" t="s">
        <v>645</v>
      </c>
      <c r="I715" s="390" t="s">
        <v>976</v>
      </c>
      <c r="J715" s="387" t="s">
        <v>623</v>
      </c>
      <c r="K715" s="387">
        <v>0</v>
      </c>
      <c r="L715" s="387" t="s">
        <v>999</v>
      </c>
      <c r="M715" s="387" t="s">
        <v>2011</v>
      </c>
      <c r="N715" s="387"/>
      <c r="O715" s="387" t="s">
        <v>227</v>
      </c>
      <c r="P715" s="399" t="s">
        <v>721</v>
      </c>
      <c r="Q715" s="387"/>
      <c r="R715" s="386"/>
      <c r="S715" s="386"/>
      <c r="T715" s="386"/>
      <c r="U715" s="386"/>
      <c r="V715" s="386"/>
      <c r="W715" s="392" t="s">
        <v>1122</v>
      </c>
      <c r="X715" s="386" t="s">
        <v>635</v>
      </c>
      <c r="Y715" s="393">
        <v>40156</v>
      </c>
      <c r="Z715" s="393">
        <v>40521</v>
      </c>
      <c r="AA715" s="394">
        <f t="shared" ca="1" si="38"/>
        <v>15.833333333333334</v>
      </c>
      <c r="AB715" s="395" t="e">
        <v>#REF!</v>
      </c>
      <c r="AC715" s="418" t="e">
        <f>+#REF!-#REF!</f>
        <v>#REF!</v>
      </c>
    </row>
    <row r="716" spans="1:29" ht="15.75" hidden="1" customHeight="1" x14ac:dyDescent="0.25">
      <c r="A716" s="386">
        <f>+SUBTOTAL(3,$C$6:C716)</f>
        <v>0</v>
      </c>
      <c r="B716" s="387" t="s">
        <v>2012</v>
      </c>
      <c r="C716" s="387" t="s">
        <v>1722</v>
      </c>
      <c r="D716" s="387" t="s">
        <v>2007</v>
      </c>
      <c r="E716" s="388" t="s">
        <v>206</v>
      </c>
      <c r="F716" s="387">
        <f t="shared" si="39"/>
        <v>1971</v>
      </c>
      <c r="G716" s="389">
        <v>26236</v>
      </c>
      <c r="H716" s="386" t="s">
        <v>639</v>
      </c>
      <c r="I716" s="390" t="s">
        <v>749</v>
      </c>
      <c r="J716" s="387" t="s">
        <v>623</v>
      </c>
      <c r="K716" s="387">
        <v>0</v>
      </c>
      <c r="L716" s="387" t="s">
        <v>999</v>
      </c>
      <c r="M716" s="387" t="s">
        <v>999</v>
      </c>
      <c r="N716" s="387"/>
      <c r="O716" s="387" t="s">
        <v>2013</v>
      </c>
      <c r="P716" s="391"/>
      <c r="Q716" s="387" t="s">
        <v>804</v>
      </c>
      <c r="R716" s="386" t="s">
        <v>713</v>
      </c>
      <c r="S716" s="386"/>
      <c r="T716" s="386" t="s">
        <v>636</v>
      </c>
      <c r="U716" s="386" t="s">
        <v>633</v>
      </c>
      <c r="V716" s="386"/>
      <c r="W716" s="386" t="s">
        <v>1709</v>
      </c>
      <c r="X716" s="386" t="s">
        <v>635</v>
      </c>
      <c r="Y716" s="393">
        <v>34817</v>
      </c>
      <c r="Z716" s="393">
        <v>35183</v>
      </c>
      <c r="AA716" s="394">
        <f t="shared" ca="1" si="38"/>
        <v>8.5833333333333339</v>
      </c>
      <c r="AB716" s="395" t="e">
        <v>#REF!</v>
      </c>
      <c r="AC716" s="418" t="e">
        <f>+#REF!-#REF!</f>
        <v>#REF!</v>
      </c>
    </row>
    <row r="717" spans="1:29" ht="15.75" hidden="1" customHeight="1" x14ac:dyDescent="0.25">
      <c r="A717" s="386">
        <f>+SUBTOTAL(3,$C$6:C717)</f>
        <v>0</v>
      </c>
      <c r="B717" s="387" t="s">
        <v>2014</v>
      </c>
      <c r="C717" s="387" t="s">
        <v>1722</v>
      </c>
      <c r="D717" s="387" t="s">
        <v>2007</v>
      </c>
      <c r="E717" s="386" t="s">
        <v>207</v>
      </c>
      <c r="F717" s="387">
        <f t="shared" si="39"/>
        <v>1977</v>
      </c>
      <c r="G717" s="389">
        <v>28436</v>
      </c>
      <c r="H717" s="386" t="s">
        <v>645</v>
      </c>
      <c r="I717" s="390" t="s">
        <v>976</v>
      </c>
      <c r="J717" s="387" t="s">
        <v>621</v>
      </c>
      <c r="K717" s="387">
        <v>0</v>
      </c>
      <c r="L717" s="387" t="s">
        <v>954</v>
      </c>
      <c r="M717" s="387" t="s">
        <v>954</v>
      </c>
      <c r="N717" s="387"/>
      <c r="O717" s="387" t="s">
        <v>227</v>
      </c>
      <c r="P717" s="391"/>
      <c r="Q717" s="387"/>
      <c r="R717" s="393" t="s">
        <v>902</v>
      </c>
      <c r="S717" s="386"/>
      <c r="T717" s="386" t="s">
        <v>636</v>
      </c>
      <c r="U717" s="386"/>
      <c r="V717" s="386"/>
      <c r="W717" s="392" t="s">
        <v>655</v>
      </c>
      <c r="X717" s="386"/>
      <c r="Y717" s="393">
        <v>37760</v>
      </c>
      <c r="Z717" s="393">
        <v>38126</v>
      </c>
      <c r="AA717" s="394">
        <f t="shared" ca="1" si="38"/>
        <v>9.6666666666666661</v>
      </c>
      <c r="AB717" s="395" t="e">
        <v>#REF!</v>
      </c>
      <c r="AC717" s="396"/>
    </row>
    <row r="718" spans="1:29" ht="15.75" hidden="1" customHeight="1" x14ac:dyDescent="0.25">
      <c r="A718" s="386">
        <f>+SUBTOTAL(3,$C$6:C718)</f>
        <v>0</v>
      </c>
      <c r="B718" s="387" t="s">
        <v>2015</v>
      </c>
      <c r="C718" s="387" t="s">
        <v>1722</v>
      </c>
      <c r="D718" s="387" t="s">
        <v>2007</v>
      </c>
      <c r="E718" s="388" t="s">
        <v>207</v>
      </c>
      <c r="F718" s="387">
        <f t="shared" si="39"/>
        <v>1972</v>
      </c>
      <c r="G718" s="389">
        <v>26523</v>
      </c>
      <c r="H718" s="386" t="s">
        <v>645</v>
      </c>
      <c r="I718" s="390" t="s">
        <v>976</v>
      </c>
      <c r="J718" s="387" t="s">
        <v>621</v>
      </c>
      <c r="K718" s="387">
        <v>0</v>
      </c>
      <c r="L718" s="387" t="s">
        <v>744</v>
      </c>
      <c r="M718" s="387" t="s">
        <v>986</v>
      </c>
      <c r="N718" s="387"/>
      <c r="O718" s="387" t="s">
        <v>227</v>
      </c>
      <c r="P718" s="391"/>
      <c r="Q718" s="387"/>
      <c r="R718" s="386" t="s">
        <v>702</v>
      </c>
      <c r="S718" s="386" t="s">
        <v>746</v>
      </c>
      <c r="T718" s="386"/>
      <c r="U718" s="386"/>
      <c r="V718" s="386" t="s">
        <v>651</v>
      </c>
      <c r="W718" s="392" t="s">
        <v>655</v>
      </c>
      <c r="X718" s="386"/>
      <c r="Y718" s="393">
        <v>38502</v>
      </c>
      <c r="Z718" s="393">
        <v>38867</v>
      </c>
      <c r="AA718" s="394">
        <f t="shared" ca="1" si="38"/>
        <v>4.416666666666667</v>
      </c>
      <c r="AB718" s="395" t="e">
        <v>#REF!</v>
      </c>
      <c r="AC718" s="396"/>
    </row>
    <row r="719" spans="1:29" ht="15.75" hidden="1" customHeight="1" x14ac:dyDescent="0.25">
      <c r="A719" s="386">
        <f>+SUBTOTAL(3,$C$6:C719)</f>
        <v>0</v>
      </c>
      <c r="B719" s="387" t="s">
        <v>2016</v>
      </c>
      <c r="C719" s="387" t="s">
        <v>1722</v>
      </c>
      <c r="D719" s="387" t="s">
        <v>2007</v>
      </c>
      <c r="E719" s="388" t="s">
        <v>207</v>
      </c>
      <c r="F719" s="387">
        <f t="shared" si="39"/>
        <v>1987</v>
      </c>
      <c r="G719" s="389">
        <v>31953</v>
      </c>
      <c r="H719" s="386" t="s">
        <v>1665</v>
      </c>
      <c r="I719" s="390" t="s">
        <v>3004</v>
      </c>
      <c r="J719" s="387" t="s">
        <v>237</v>
      </c>
      <c r="K719" s="387">
        <v>0</v>
      </c>
      <c r="L719" s="387" t="s">
        <v>1053</v>
      </c>
      <c r="M719" s="387">
        <v>0</v>
      </c>
      <c r="N719" s="387"/>
      <c r="O719" s="387" t="s">
        <v>227</v>
      </c>
      <c r="P719" s="391"/>
      <c r="Q719" s="387"/>
      <c r="R719" s="393" t="s">
        <v>702</v>
      </c>
      <c r="S719" s="386" t="s">
        <v>111</v>
      </c>
      <c r="T719" s="386"/>
      <c r="U719" s="386" t="s">
        <v>1666</v>
      </c>
      <c r="V719" s="386"/>
      <c r="W719" s="386">
        <v>0</v>
      </c>
      <c r="X719" s="386"/>
      <c r="Y719" s="393">
        <v>37741</v>
      </c>
      <c r="Z719" s="393">
        <v>38107</v>
      </c>
      <c r="AA719" s="394">
        <f t="shared" ca="1" si="38"/>
        <v>19.25</v>
      </c>
      <c r="AB719" s="395" t="e">
        <v>#REF!</v>
      </c>
      <c r="AC719" s="396"/>
    </row>
    <row r="720" spans="1:29" ht="15.75" hidden="1" customHeight="1" x14ac:dyDescent="0.25">
      <c r="A720" s="386">
        <f>+SUBTOTAL(3,$C$6:C720)</f>
        <v>0</v>
      </c>
      <c r="B720" s="387" t="s">
        <v>2017</v>
      </c>
      <c r="C720" s="387" t="s">
        <v>1722</v>
      </c>
      <c r="D720" s="387" t="s">
        <v>1559</v>
      </c>
      <c r="E720" s="388" t="s">
        <v>207</v>
      </c>
      <c r="F720" s="387">
        <f t="shared" si="39"/>
        <v>1970</v>
      </c>
      <c r="G720" s="389">
        <v>25594</v>
      </c>
      <c r="H720" s="386" t="s">
        <v>663</v>
      </c>
      <c r="I720" s="390" t="s">
        <v>664</v>
      </c>
      <c r="J720" s="387" t="s">
        <v>237</v>
      </c>
      <c r="K720" s="387">
        <v>0</v>
      </c>
      <c r="L720" s="387" t="s">
        <v>1766</v>
      </c>
      <c r="M720" s="387">
        <v>0</v>
      </c>
      <c r="N720" s="387"/>
      <c r="O720" s="387" t="s">
        <v>227</v>
      </c>
      <c r="P720" s="391"/>
      <c r="Q720" s="387"/>
      <c r="R720" s="386" t="s">
        <v>2018</v>
      </c>
      <c r="S720" s="386"/>
      <c r="T720" s="386"/>
      <c r="U720" s="386"/>
      <c r="V720" s="386"/>
      <c r="W720" s="392" t="s">
        <v>648</v>
      </c>
      <c r="X720" s="386"/>
      <c r="Y720" s="393"/>
      <c r="Z720" s="393"/>
      <c r="AA720" s="394">
        <f t="shared" ca="1" si="38"/>
        <v>1.8333333333333333</v>
      </c>
      <c r="AB720" s="395" t="e">
        <v>#REF!</v>
      </c>
      <c r="AC720" s="396"/>
    </row>
    <row r="721" spans="1:29" ht="15.75" hidden="1" customHeight="1" x14ac:dyDescent="0.25">
      <c r="A721" s="386">
        <f>+SUBTOTAL(3,$C$6:C721)</f>
        <v>0</v>
      </c>
      <c r="B721" s="387" t="s">
        <v>2019</v>
      </c>
      <c r="C721" s="387" t="s">
        <v>1722</v>
      </c>
      <c r="D721" s="387" t="s">
        <v>1559</v>
      </c>
      <c r="E721" s="388" t="s">
        <v>207</v>
      </c>
      <c r="F721" s="387">
        <f t="shared" si="39"/>
        <v>1979</v>
      </c>
      <c r="G721" s="389">
        <v>29089</v>
      </c>
      <c r="H721" s="386" t="s">
        <v>645</v>
      </c>
      <c r="I721" s="390" t="s">
        <v>976</v>
      </c>
      <c r="J721" s="387" t="s">
        <v>621</v>
      </c>
      <c r="K721" s="387">
        <v>0</v>
      </c>
      <c r="L721" s="387" t="s">
        <v>744</v>
      </c>
      <c r="M721" s="387" t="s">
        <v>986</v>
      </c>
      <c r="N721" s="403">
        <v>43707</v>
      </c>
      <c r="O721" s="387" t="s">
        <v>227</v>
      </c>
      <c r="P721" s="391"/>
      <c r="Q721" s="387"/>
      <c r="R721" s="386"/>
      <c r="S721" s="386"/>
      <c r="T721" s="386"/>
      <c r="U721" s="386"/>
      <c r="V721" s="386" t="s">
        <v>994</v>
      </c>
      <c r="W721" s="392" t="s">
        <v>655</v>
      </c>
      <c r="X721" s="386"/>
      <c r="Y721" s="393"/>
      <c r="Z721" s="393"/>
      <c r="AA721" s="394">
        <f t="shared" ca="1" si="38"/>
        <v>11.416666666666666</v>
      </c>
      <c r="AB721" s="395" t="e">
        <v>#REF!</v>
      </c>
      <c r="AC721" s="396"/>
    </row>
    <row r="722" spans="1:29" ht="15.75" hidden="1" customHeight="1" x14ac:dyDescent="0.25">
      <c r="A722" s="386">
        <f>+SUBTOTAL(3,$C$6:C722)</f>
        <v>0</v>
      </c>
      <c r="B722" s="387" t="s">
        <v>2020</v>
      </c>
      <c r="C722" s="387" t="s">
        <v>1722</v>
      </c>
      <c r="D722" s="387" t="s">
        <v>1559</v>
      </c>
      <c r="E722" s="388" t="s">
        <v>206</v>
      </c>
      <c r="F722" s="387">
        <f t="shared" si="39"/>
        <v>1973</v>
      </c>
      <c r="G722" s="389">
        <v>26932</v>
      </c>
      <c r="H722" s="386" t="s">
        <v>645</v>
      </c>
      <c r="I722" s="390" t="s">
        <v>976</v>
      </c>
      <c r="J722" s="387" t="s">
        <v>621</v>
      </c>
      <c r="K722" s="387">
        <v>0</v>
      </c>
      <c r="L722" s="387" t="s">
        <v>999</v>
      </c>
      <c r="M722" s="387" t="s">
        <v>1193</v>
      </c>
      <c r="N722" s="387"/>
      <c r="O722" s="387" t="s">
        <v>227</v>
      </c>
      <c r="P722" s="391"/>
      <c r="Q722" s="387"/>
      <c r="R722" s="386"/>
      <c r="S722" s="386"/>
      <c r="T722" s="386" t="s">
        <v>636</v>
      </c>
      <c r="U722" s="386"/>
      <c r="V722" s="386"/>
      <c r="W722" s="392" t="s">
        <v>655</v>
      </c>
      <c r="X722" s="386"/>
      <c r="Y722" s="393">
        <v>37590</v>
      </c>
      <c r="Z722" s="393">
        <v>37955</v>
      </c>
      <c r="AA722" s="394">
        <f t="shared" ca="1" si="38"/>
        <v>10.5</v>
      </c>
      <c r="AB722" s="395" t="e">
        <v>#REF!</v>
      </c>
      <c r="AC722" s="396"/>
    </row>
    <row r="723" spans="1:29" ht="15.75" hidden="1" customHeight="1" x14ac:dyDescent="0.25">
      <c r="A723" s="386">
        <f>+SUBTOTAL(3,$C$6:C723)</f>
        <v>0</v>
      </c>
      <c r="B723" s="387" t="s">
        <v>2021</v>
      </c>
      <c r="C723" s="387" t="s">
        <v>1722</v>
      </c>
      <c r="D723" s="387" t="s">
        <v>1559</v>
      </c>
      <c r="E723" s="388" t="s">
        <v>207</v>
      </c>
      <c r="F723" s="387">
        <f t="shared" si="39"/>
        <v>1977</v>
      </c>
      <c r="G723" s="389">
        <v>28259</v>
      </c>
      <c r="H723" s="386" t="s">
        <v>645</v>
      </c>
      <c r="I723" s="390" t="s">
        <v>976</v>
      </c>
      <c r="J723" s="387" t="s">
        <v>237</v>
      </c>
      <c r="K723" s="387">
        <v>0</v>
      </c>
      <c r="L723" s="387" t="s">
        <v>1080</v>
      </c>
      <c r="M723" s="387">
        <v>0</v>
      </c>
      <c r="N723" s="387"/>
      <c r="O723" s="387" t="s">
        <v>227</v>
      </c>
      <c r="P723" s="391"/>
      <c r="Q723" s="387"/>
      <c r="R723" s="386" t="s">
        <v>908</v>
      </c>
      <c r="S723" s="386"/>
      <c r="T723" s="386" t="s">
        <v>636</v>
      </c>
      <c r="U723" s="386"/>
      <c r="V723" s="386"/>
      <c r="W723" s="392" t="s">
        <v>655</v>
      </c>
      <c r="X723" s="386"/>
      <c r="Y723" s="393">
        <v>38233</v>
      </c>
      <c r="Z723" s="393">
        <v>38598</v>
      </c>
      <c r="AA723" s="394">
        <f t="shared" ca="1" si="38"/>
        <v>9.1666666666666661</v>
      </c>
      <c r="AB723" s="395" t="e">
        <v>#REF!</v>
      </c>
      <c r="AC723" s="396"/>
    </row>
    <row r="724" spans="1:29" ht="15.75" hidden="1" customHeight="1" x14ac:dyDescent="0.25">
      <c r="A724" s="386">
        <f>+SUBTOTAL(3,$C$6:C724)</f>
        <v>0</v>
      </c>
      <c r="B724" s="421" t="s">
        <v>2022</v>
      </c>
      <c r="C724" s="421" t="s">
        <v>1722</v>
      </c>
      <c r="D724" s="421" t="s">
        <v>1559</v>
      </c>
      <c r="E724" s="422" t="s">
        <v>206</v>
      </c>
      <c r="F724" s="422">
        <v>1974</v>
      </c>
      <c r="G724" s="423">
        <v>27238</v>
      </c>
      <c r="H724" s="424" t="s">
        <v>801</v>
      </c>
      <c r="I724" s="390" t="s">
        <v>2917</v>
      </c>
      <c r="J724" s="421" t="s">
        <v>623</v>
      </c>
      <c r="K724" s="421" t="s">
        <v>802</v>
      </c>
      <c r="L724" s="387" t="s">
        <v>983</v>
      </c>
      <c r="M724" s="387" t="s">
        <v>983</v>
      </c>
      <c r="N724" s="387"/>
      <c r="O724" s="387" t="s">
        <v>983</v>
      </c>
      <c r="P724" s="391"/>
      <c r="Q724" s="387"/>
      <c r="R724" s="421"/>
      <c r="S724" s="393" t="s">
        <v>2023</v>
      </c>
      <c r="T724" s="421" t="s">
        <v>636</v>
      </c>
      <c r="U724" s="421"/>
      <c r="V724" s="386" t="s">
        <v>994</v>
      </c>
      <c r="W724" s="421"/>
      <c r="X724" s="386" t="s">
        <v>763</v>
      </c>
      <c r="Y724" s="425"/>
      <c r="Z724" s="393" t="s">
        <v>636</v>
      </c>
      <c r="AA724" s="421"/>
      <c r="AB724" s="395" t="e">
        <v>#REF!</v>
      </c>
      <c r="AC724" s="396"/>
    </row>
    <row r="725" spans="1:29" ht="15.75" hidden="1" customHeight="1" x14ac:dyDescent="0.25">
      <c r="A725" s="386">
        <f>+SUBTOTAL(3,$C$6:C725)</f>
        <v>0</v>
      </c>
      <c r="B725" s="387" t="s">
        <v>2024</v>
      </c>
      <c r="C725" s="387" t="s">
        <v>1722</v>
      </c>
      <c r="D725" s="387" t="s">
        <v>1559</v>
      </c>
      <c r="E725" s="386" t="s">
        <v>207</v>
      </c>
      <c r="F725" s="387">
        <f t="shared" ref="F725:F733" si="40">YEAR(G725)</f>
        <v>1980</v>
      </c>
      <c r="G725" s="389">
        <v>29484</v>
      </c>
      <c r="H725" s="386" t="s">
        <v>645</v>
      </c>
      <c r="I725" s="390" t="s">
        <v>976</v>
      </c>
      <c r="J725" s="387" t="s">
        <v>621</v>
      </c>
      <c r="K725" s="387">
        <v>0</v>
      </c>
      <c r="L725" s="387" t="s">
        <v>967</v>
      </c>
      <c r="M725" s="387" t="s">
        <v>1770</v>
      </c>
      <c r="N725" s="387"/>
      <c r="O725" s="387" t="s">
        <v>227</v>
      </c>
      <c r="P725" s="391"/>
      <c r="Q725" s="387"/>
      <c r="R725" s="386"/>
      <c r="S725" s="386"/>
      <c r="T725" s="386"/>
      <c r="U725" s="386"/>
      <c r="V725" s="386" t="s">
        <v>651</v>
      </c>
      <c r="W725" s="392" t="s">
        <v>655</v>
      </c>
      <c r="X725" s="386"/>
      <c r="Y725" s="393">
        <v>42049</v>
      </c>
      <c r="Z725" s="393">
        <v>42414</v>
      </c>
      <c r="AA725" s="394">
        <f t="shared" ref="AA725:AA788" ca="1" si="41">IF(E725="nữ",660-DATEDIF(G725,TODAY(),"m"),720-DATEDIF(G725,TODAY(),"m"))/12</f>
        <v>12.5</v>
      </c>
      <c r="AB725" s="395" t="e">
        <v>#REF!</v>
      </c>
      <c r="AC725" s="396"/>
    </row>
    <row r="726" spans="1:29" ht="15.75" hidden="1" customHeight="1" x14ac:dyDescent="0.25">
      <c r="A726" s="386">
        <f>+SUBTOTAL(3,$C$6:C726)</f>
        <v>0</v>
      </c>
      <c r="B726" s="387" t="s">
        <v>2025</v>
      </c>
      <c r="C726" s="387" t="s">
        <v>1722</v>
      </c>
      <c r="D726" s="387" t="s">
        <v>1559</v>
      </c>
      <c r="E726" s="386" t="s">
        <v>207</v>
      </c>
      <c r="F726" s="387">
        <f t="shared" si="40"/>
        <v>1981</v>
      </c>
      <c r="G726" s="389">
        <v>29793</v>
      </c>
      <c r="H726" s="386" t="s">
        <v>645</v>
      </c>
      <c r="I726" s="390" t="s">
        <v>976</v>
      </c>
      <c r="J726" s="387" t="s">
        <v>621</v>
      </c>
      <c r="K726" s="387"/>
      <c r="L726" s="397" t="s">
        <v>1317</v>
      </c>
      <c r="M726" s="387" t="s">
        <v>1317</v>
      </c>
      <c r="N726" s="387"/>
      <c r="O726" s="387">
        <v>0</v>
      </c>
      <c r="P726" s="391"/>
      <c r="Q726" s="387"/>
      <c r="R726" s="386"/>
      <c r="S726" s="386"/>
      <c r="T726" s="386"/>
      <c r="U726" s="386"/>
      <c r="V726" s="386" t="s">
        <v>659</v>
      </c>
      <c r="W726" s="386">
        <v>0</v>
      </c>
      <c r="X726" s="386"/>
      <c r="Y726" s="393"/>
      <c r="Z726" s="393"/>
      <c r="AA726" s="394">
        <f t="shared" ca="1" si="41"/>
        <v>13.333333333333334</v>
      </c>
      <c r="AB726" s="395" t="e">
        <v>#REF!</v>
      </c>
      <c r="AC726" s="396"/>
    </row>
    <row r="727" spans="1:29" ht="15.75" hidden="1" customHeight="1" x14ac:dyDescent="0.25">
      <c r="A727" s="386">
        <f>+SUBTOTAL(3,$C$6:C727)</f>
        <v>0</v>
      </c>
      <c r="B727" s="387" t="s">
        <v>2026</v>
      </c>
      <c r="C727" s="387" t="s">
        <v>1722</v>
      </c>
      <c r="D727" s="387" t="s">
        <v>1559</v>
      </c>
      <c r="E727" s="386" t="s">
        <v>207</v>
      </c>
      <c r="F727" s="387">
        <f t="shared" si="40"/>
        <v>1980</v>
      </c>
      <c r="G727" s="389">
        <v>29243</v>
      </c>
      <c r="H727" s="386" t="s">
        <v>645</v>
      </c>
      <c r="I727" s="390" t="s">
        <v>976</v>
      </c>
      <c r="J727" s="387" t="s">
        <v>237</v>
      </c>
      <c r="K727" s="387">
        <v>0</v>
      </c>
      <c r="L727" s="387" t="s">
        <v>744</v>
      </c>
      <c r="M727" s="387">
        <v>0</v>
      </c>
      <c r="N727" s="387"/>
      <c r="O727" s="387" t="s">
        <v>227</v>
      </c>
      <c r="P727" s="391"/>
      <c r="Q727" s="387"/>
      <c r="R727" s="393" t="s">
        <v>2018</v>
      </c>
      <c r="S727" s="386"/>
      <c r="T727" s="386" t="s">
        <v>636</v>
      </c>
      <c r="U727" s="386"/>
      <c r="V727" s="386"/>
      <c r="W727" s="392" t="s">
        <v>655</v>
      </c>
      <c r="X727" s="386"/>
      <c r="Y727" s="393"/>
      <c r="Z727" s="393"/>
      <c r="AA727" s="394">
        <f t="shared" ca="1" si="41"/>
        <v>11.833333333333334</v>
      </c>
      <c r="AB727" s="395" t="e">
        <v>#REF!</v>
      </c>
      <c r="AC727" s="396"/>
    </row>
    <row r="728" spans="1:29" ht="15.75" hidden="1" customHeight="1" x14ac:dyDescent="0.25">
      <c r="A728" s="386">
        <f>+SUBTOTAL(3,$C$6:C728)</f>
        <v>0</v>
      </c>
      <c r="B728" s="387" t="s">
        <v>2027</v>
      </c>
      <c r="C728" s="387" t="s">
        <v>1722</v>
      </c>
      <c r="D728" s="387" t="s">
        <v>1559</v>
      </c>
      <c r="E728" s="386" t="s">
        <v>207</v>
      </c>
      <c r="F728" s="387">
        <f t="shared" si="40"/>
        <v>1976</v>
      </c>
      <c r="G728" s="389">
        <v>28031</v>
      </c>
      <c r="H728" s="386" t="s">
        <v>645</v>
      </c>
      <c r="I728" s="390" t="s">
        <v>976</v>
      </c>
      <c r="J728" s="387" t="s">
        <v>621</v>
      </c>
      <c r="K728" s="387">
        <v>0</v>
      </c>
      <c r="L728" s="387" t="s">
        <v>1028</v>
      </c>
      <c r="M728" s="387" t="s">
        <v>2028</v>
      </c>
      <c r="N728" s="387"/>
      <c r="O728" s="387" t="s">
        <v>227</v>
      </c>
      <c r="P728" s="391"/>
      <c r="Q728" s="387"/>
      <c r="R728" s="386"/>
      <c r="S728" s="386"/>
      <c r="T728" s="386" t="s">
        <v>636</v>
      </c>
      <c r="U728" s="386"/>
      <c r="V728" s="386" t="s">
        <v>994</v>
      </c>
      <c r="W728" s="392" t="s">
        <v>655</v>
      </c>
      <c r="X728" s="386" t="s">
        <v>635</v>
      </c>
      <c r="Y728" s="393">
        <v>38047</v>
      </c>
      <c r="Z728" s="393">
        <v>38047</v>
      </c>
      <c r="AA728" s="394">
        <f t="shared" ca="1" si="41"/>
        <v>8.5</v>
      </c>
      <c r="AB728" s="395" t="e">
        <v>#REF!</v>
      </c>
      <c r="AC728" s="396"/>
    </row>
    <row r="729" spans="1:29" ht="15.75" hidden="1" customHeight="1" x14ac:dyDescent="0.25">
      <c r="A729" s="386">
        <f>+SUBTOTAL(3,$C$6:C729)</f>
        <v>0</v>
      </c>
      <c r="B729" s="387" t="s">
        <v>2029</v>
      </c>
      <c r="C729" s="387" t="s">
        <v>2030</v>
      </c>
      <c r="D729" s="390" t="s">
        <v>1038</v>
      </c>
      <c r="E729" s="386" t="s">
        <v>206</v>
      </c>
      <c r="F729" s="387">
        <f t="shared" si="40"/>
        <v>1977</v>
      </c>
      <c r="G729" s="389">
        <v>28358</v>
      </c>
      <c r="H729" s="386" t="s">
        <v>630</v>
      </c>
      <c r="I729" s="390" t="s">
        <v>2660</v>
      </c>
      <c r="J729" s="387" t="s">
        <v>623</v>
      </c>
      <c r="K729" s="387">
        <v>0</v>
      </c>
      <c r="L729" s="387" t="s">
        <v>1028</v>
      </c>
      <c r="M729" s="387" t="s">
        <v>1959</v>
      </c>
      <c r="N729" s="387"/>
      <c r="O729" s="387" t="s">
        <v>1982</v>
      </c>
      <c r="P729" s="391"/>
      <c r="Q729" s="387" t="s">
        <v>761</v>
      </c>
      <c r="R729" s="386" t="s">
        <v>957</v>
      </c>
      <c r="S729" s="386" t="s">
        <v>699</v>
      </c>
      <c r="T729" s="386" t="s">
        <v>636</v>
      </c>
      <c r="U729" s="386" t="s">
        <v>700</v>
      </c>
      <c r="V729" s="386"/>
      <c r="W729" s="386">
        <v>0</v>
      </c>
      <c r="X729" s="386" t="s">
        <v>763</v>
      </c>
      <c r="Y729" s="393">
        <v>36328</v>
      </c>
      <c r="Z729" s="393">
        <v>36694</v>
      </c>
      <c r="AA729" s="394">
        <f t="shared" ca="1" si="41"/>
        <v>14.416666666666666</v>
      </c>
      <c r="AB729" s="395" t="e">
        <v>#REF!</v>
      </c>
      <c r="AC729" s="396"/>
    </row>
    <row r="730" spans="1:29" ht="15.75" hidden="1" customHeight="1" x14ac:dyDescent="0.25">
      <c r="A730" s="386">
        <f>+SUBTOTAL(3,$C$6:C730)</f>
        <v>0</v>
      </c>
      <c r="B730" s="387" t="s">
        <v>2031</v>
      </c>
      <c r="C730" s="387" t="s">
        <v>2030</v>
      </c>
      <c r="D730" s="387" t="s">
        <v>2032</v>
      </c>
      <c r="E730" s="388" t="s">
        <v>207</v>
      </c>
      <c r="F730" s="387">
        <f t="shared" si="40"/>
        <v>1980</v>
      </c>
      <c r="G730" s="389">
        <v>29551</v>
      </c>
      <c r="H730" s="386" t="s">
        <v>1792</v>
      </c>
      <c r="I730" s="390" t="s">
        <v>2130</v>
      </c>
      <c r="J730" s="387" t="s">
        <v>621</v>
      </c>
      <c r="K730" s="387">
        <v>0</v>
      </c>
      <c r="L730" s="387" t="s">
        <v>744</v>
      </c>
      <c r="M730" s="387" t="s">
        <v>2033</v>
      </c>
      <c r="N730" s="387"/>
      <c r="O730" s="387" t="s">
        <v>227</v>
      </c>
      <c r="P730" s="391"/>
      <c r="Q730" s="387"/>
      <c r="R730" s="393" t="s">
        <v>1444</v>
      </c>
      <c r="S730" s="386"/>
      <c r="T730" s="386"/>
      <c r="U730" s="386" t="s">
        <v>2034</v>
      </c>
      <c r="V730" s="386"/>
      <c r="W730" s="386">
        <v>0</v>
      </c>
      <c r="X730" s="386"/>
      <c r="Y730" s="393"/>
      <c r="Z730" s="393"/>
      <c r="AA730" s="394">
        <f t="shared" ca="1" si="41"/>
        <v>12.666666666666666</v>
      </c>
      <c r="AB730" s="395" t="e">
        <v>#REF!</v>
      </c>
      <c r="AC730" s="396"/>
    </row>
    <row r="731" spans="1:29" ht="15.75" hidden="1" customHeight="1" x14ac:dyDescent="0.25">
      <c r="A731" s="386">
        <f>+SUBTOTAL(3,$C$6:C731)</f>
        <v>0</v>
      </c>
      <c r="B731" s="387" t="s">
        <v>2035</v>
      </c>
      <c r="C731" s="387" t="s">
        <v>2030</v>
      </c>
      <c r="D731" s="387" t="s">
        <v>2032</v>
      </c>
      <c r="E731" s="388" t="s">
        <v>207</v>
      </c>
      <c r="F731" s="387">
        <f t="shared" si="40"/>
        <v>1975</v>
      </c>
      <c r="G731" s="389">
        <v>27493</v>
      </c>
      <c r="H731" s="386" t="s">
        <v>1792</v>
      </c>
      <c r="I731" s="390" t="s">
        <v>2130</v>
      </c>
      <c r="J731" s="387" t="s">
        <v>621</v>
      </c>
      <c r="K731" s="387">
        <v>0</v>
      </c>
      <c r="L731" s="387" t="s">
        <v>744</v>
      </c>
      <c r="M731" s="387" t="s">
        <v>744</v>
      </c>
      <c r="N731" s="387"/>
      <c r="O731" s="387" t="s">
        <v>227</v>
      </c>
      <c r="P731" s="391"/>
      <c r="Q731" s="387"/>
      <c r="R731" s="393" t="s">
        <v>713</v>
      </c>
      <c r="S731" s="386"/>
      <c r="T731" s="386"/>
      <c r="U731" s="386" t="s">
        <v>2034</v>
      </c>
      <c r="V731" s="386"/>
      <c r="W731" s="386" t="s">
        <v>681</v>
      </c>
      <c r="X731" s="386"/>
      <c r="Y731" s="393">
        <v>41776</v>
      </c>
      <c r="Z731" s="393">
        <v>42141</v>
      </c>
      <c r="AA731" s="394">
        <f t="shared" ca="1" si="41"/>
        <v>7.083333333333333</v>
      </c>
      <c r="AB731" s="395" t="e">
        <v>#REF!</v>
      </c>
      <c r="AC731" s="396"/>
    </row>
    <row r="732" spans="1:29" ht="15.75" hidden="1" customHeight="1" x14ac:dyDescent="0.25">
      <c r="A732" s="386">
        <f>+SUBTOTAL(3,$C$6:C732)</f>
        <v>0</v>
      </c>
      <c r="B732" s="387" t="s">
        <v>2036</v>
      </c>
      <c r="C732" s="387" t="s">
        <v>2030</v>
      </c>
      <c r="D732" s="387" t="s">
        <v>2032</v>
      </c>
      <c r="E732" s="388" t="s">
        <v>207</v>
      </c>
      <c r="F732" s="387">
        <f t="shared" si="40"/>
        <v>1981</v>
      </c>
      <c r="G732" s="389">
        <v>29898</v>
      </c>
      <c r="H732" s="386" t="s">
        <v>1792</v>
      </c>
      <c r="I732" s="390" t="s">
        <v>2130</v>
      </c>
      <c r="J732" s="387" t="s">
        <v>621</v>
      </c>
      <c r="K732" s="387">
        <v>0</v>
      </c>
      <c r="L732" s="387" t="s">
        <v>744</v>
      </c>
      <c r="M732" s="387" t="s">
        <v>750</v>
      </c>
      <c r="N732" s="387"/>
      <c r="O732" s="387" t="s">
        <v>227</v>
      </c>
      <c r="P732" s="391"/>
      <c r="Q732" s="387"/>
      <c r="R732" s="393" t="s">
        <v>713</v>
      </c>
      <c r="S732" s="386"/>
      <c r="T732" s="386"/>
      <c r="U732" s="386" t="s">
        <v>2034</v>
      </c>
      <c r="V732" s="386"/>
      <c r="W732" s="386">
        <v>0</v>
      </c>
      <c r="X732" s="386"/>
      <c r="Y732" s="393"/>
      <c r="Z732" s="393"/>
      <c r="AA732" s="394">
        <f t="shared" ca="1" si="41"/>
        <v>13.666666666666666</v>
      </c>
      <c r="AB732" s="395" t="e">
        <v>#REF!</v>
      </c>
      <c r="AC732" s="396"/>
    </row>
    <row r="733" spans="1:29" ht="15.75" hidden="1" customHeight="1" x14ac:dyDescent="0.25">
      <c r="A733" s="386">
        <f>+SUBTOTAL(3,$C$6:C733)</f>
        <v>0</v>
      </c>
      <c r="B733" s="387" t="s">
        <v>2037</v>
      </c>
      <c r="C733" s="387" t="s">
        <v>2030</v>
      </c>
      <c r="D733" s="387" t="s">
        <v>2032</v>
      </c>
      <c r="E733" s="388" t="s">
        <v>206</v>
      </c>
      <c r="F733" s="387">
        <f t="shared" si="40"/>
        <v>1979</v>
      </c>
      <c r="G733" s="389">
        <v>28991</v>
      </c>
      <c r="H733" s="386" t="s">
        <v>1792</v>
      </c>
      <c r="I733" s="390" t="s">
        <v>2130</v>
      </c>
      <c r="J733" s="387" t="s">
        <v>621</v>
      </c>
      <c r="K733" s="387">
        <v>0</v>
      </c>
      <c r="L733" s="387" t="s">
        <v>744</v>
      </c>
      <c r="M733" s="387" t="s">
        <v>744</v>
      </c>
      <c r="N733" s="387"/>
      <c r="O733" s="387" t="s">
        <v>227</v>
      </c>
      <c r="P733" s="391"/>
      <c r="Q733" s="387"/>
      <c r="R733" s="393" t="s">
        <v>1444</v>
      </c>
      <c r="S733" s="386"/>
      <c r="T733" s="386"/>
      <c r="U733" s="386" t="s">
        <v>2034</v>
      </c>
      <c r="V733" s="386"/>
      <c r="W733" s="386">
        <v>0</v>
      </c>
      <c r="X733" s="386"/>
      <c r="Y733" s="393">
        <v>37984</v>
      </c>
      <c r="Z733" s="393">
        <v>38350</v>
      </c>
      <c r="AA733" s="394">
        <f t="shared" ca="1" si="41"/>
        <v>16.166666666666668</v>
      </c>
      <c r="AB733" s="395" t="e">
        <v>#REF!</v>
      </c>
      <c r="AC733" s="396"/>
    </row>
    <row r="734" spans="1:29" ht="15.75" hidden="1" customHeight="1" x14ac:dyDescent="0.25">
      <c r="A734" s="386">
        <f>+SUBTOTAL(3,$C$6:C734)</f>
        <v>0</v>
      </c>
      <c r="B734" s="387" t="s">
        <v>2038</v>
      </c>
      <c r="C734" s="387" t="s">
        <v>2030</v>
      </c>
      <c r="D734" s="387" t="s">
        <v>2032</v>
      </c>
      <c r="E734" s="386" t="s">
        <v>207</v>
      </c>
      <c r="F734" s="387">
        <v>1980</v>
      </c>
      <c r="G734" s="389">
        <v>29297</v>
      </c>
      <c r="H734" s="386" t="s">
        <v>2039</v>
      </c>
      <c r="I734" s="390" t="s">
        <v>3007</v>
      </c>
      <c r="J734" s="387" t="s">
        <v>621</v>
      </c>
      <c r="K734" s="387">
        <v>0</v>
      </c>
      <c r="L734" s="387" t="s">
        <v>744</v>
      </c>
      <c r="M734" s="387" t="s">
        <v>2040</v>
      </c>
      <c r="N734" s="387"/>
      <c r="O734" s="387" t="s">
        <v>227</v>
      </c>
      <c r="P734" s="391"/>
      <c r="Q734" s="387"/>
      <c r="R734" s="393" t="s">
        <v>685</v>
      </c>
      <c r="S734" s="386"/>
      <c r="T734" s="386"/>
      <c r="U734" s="386" t="s">
        <v>2034</v>
      </c>
      <c r="V734" s="386" t="s">
        <v>636</v>
      </c>
      <c r="W734" s="386" t="s">
        <v>636</v>
      </c>
      <c r="X734" s="386"/>
      <c r="Y734" s="393">
        <v>38992</v>
      </c>
      <c r="Z734" s="393">
        <v>39357</v>
      </c>
      <c r="AA734" s="394">
        <f t="shared" ca="1" si="41"/>
        <v>12</v>
      </c>
      <c r="AB734" s="395" t="e">
        <v>#REF!</v>
      </c>
      <c r="AC734" s="396"/>
    </row>
    <row r="735" spans="1:29" ht="15.75" hidden="1" customHeight="1" x14ac:dyDescent="0.25">
      <c r="A735" s="386">
        <f>+SUBTOTAL(3,$C$6:C735)</f>
        <v>0</v>
      </c>
      <c r="B735" s="387" t="s">
        <v>2041</v>
      </c>
      <c r="C735" s="387" t="s">
        <v>2030</v>
      </c>
      <c r="D735" s="387" t="s">
        <v>2032</v>
      </c>
      <c r="E735" s="388" t="s">
        <v>207</v>
      </c>
      <c r="F735" s="387">
        <f t="shared" ref="F735:F747" si="42">YEAR(G735)</f>
        <v>1987</v>
      </c>
      <c r="G735" s="389">
        <v>31906</v>
      </c>
      <c r="H735" s="386" t="s">
        <v>1792</v>
      </c>
      <c r="I735" s="390" t="s">
        <v>2130</v>
      </c>
      <c r="J735" s="387" t="s">
        <v>237</v>
      </c>
      <c r="K735" s="387">
        <v>0</v>
      </c>
      <c r="L735" s="387" t="s">
        <v>744</v>
      </c>
      <c r="M735" s="387">
        <v>0</v>
      </c>
      <c r="N735" s="387"/>
      <c r="O735" s="387" t="s">
        <v>227</v>
      </c>
      <c r="P735" s="391"/>
      <c r="Q735" s="387"/>
      <c r="R735" s="393" t="s">
        <v>713</v>
      </c>
      <c r="S735" s="386"/>
      <c r="T735" s="386"/>
      <c r="U735" s="386" t="s">
        <v>2034</v>
      </c>
      <c r="V735" s="386" t="s">
        <v>636</v>
      </c>
      <c r="W735" s="386" t="s">
        <v>979</v>
      </c>
      <c r="X735" s="386"/>
      <c r="Y735" s="393"/>
      <c r="Z735" s="393"/>
      <c r="AA735" s="394">
        <f t="shared" ca="1" si="41"/>
        <v>19.166666666666668</v>
      </c>
      <c r="AB735" s="395" t="e">
        <v>#REF!</v>
      </c>
      <c r="AC735" s="396"/>
    </row>
    <row r="736" spans="1:29" ht="15.75" hidden="1" customHeight="1" x14ac:dyDescent="0.25">
      <c r="A736" s="386">
        <f>+SUBTOTAL(3,$C$6:C736)</f>
        <v>0</v>
      </c>
      <c r="B736" s="387" t="s">
        <v>2042</v>
      </c>
      <c r="C736" s="387" t="s">
        <v>2030</v>
      </c>
      <c r="D736" s="387" t="s">
        <v>2043</v>
      </c>
      <c r="E736" s="388" t="s">
        <v>207</v>
      </c>
      <c r="F736" s="387">
        <f t="shared" si="42"/>
        <v>1977</v>
      </c>
      <c r="G736" s="389">
        <v>28182</v>
      </c>
      <c r="H736" s="386" t="s">
        <v>2039</v>
      </c>
      <c r="I736" s="390" t="s">
        <v>3007</v>
      </c>
      <c r="J736" s="387" t="s">
        <v>621</v>
      </c>
      <c r="K736" s="387">
        <v>0</v>
      </c>
      <c r="L736" s="387" t="s">
        <v>1041</v>
      </c>
      <c r="M736" s="387" t="s">
        <v>2044</v>
      </c>
      <c r="N736" s="387"/>
      <c r="O736" s="387" t="s">
        <v>227</v>
      </c>
      <c r="P736" s="391"/>
      <c r="Q736" s="387"/>
      <c r="R736" s="393" t="s">
        <v>685</v>
      </c>
      <c r="S736" s="386"/>
      <c r="T736" s="386"/>
      <c r="U736" s="386" t="s">
        <v>2034</v>
      </c>
      <c r="V736" s="386"/>
      <c r="W736" s="386">
        <v>0</v>
      </c>
      <c r="X736" s="386"/>
      <c r="Y736" s="393">
        <v>39584</v>
      </c>
      <c r="Z736" s="393">
        <v>39949</v>
      </c>
      <c r="AA736" s="394">
        <f t="shared" ca="1" si="41"/>
        <v>8.9166666666666661</v>
      </c>
      <c r="AB736" s="395" t="e">
        <v>#REF!</v>
      </c>
      <c r="AC736" s="396"/>
    </row>
    <row r="737" spans="1:29" ht="15.75" hidden="1" customHeight="1" x14ac:dyDescent="0.25">
      <c r="A737" s="386">
        <f>+SUBTOTAL(3,$C$6:C737)</f>
        <v>0</v>
      </c>
      <c r="B737" s="387" t="s">
        <v>2045</v>
      </c>
      <c r="C737" s="387" t="s">
        <v>2030</v>
      </c>
      <c r="D737" s="387" t="s">
        <v>2043</v>
      </c>
      <c r="E737" s="388" t="s">
        <v>206</v>
      </c>
      <c r="F737" s="387">
        <f t="shared" si="42"/>
        <v>1976</v>
      </c>
      <c r="G737" s="389">
        <v>28112</v>
      </c>
      <c r="H737" s="386" t="s">
        <v>2039</v>
      </c>
      <c r="I737" s="390" t="s">
        <v>3007</v>
      </c>
      <c r="J737" s="387" t="s">
        <v>621</v>
      </c>
      <c r="K737" s="387">
        <v>0</v>
      </c>
      <c r="L737" s="387" t="s">
        <v>1025</v>
      </c>
      <c r="M737" s="387" t="s">
        <v>1402</v>
      </c>
      <c r="N737" s="387"/>
      <c r="O737" s="387" t="s">
        <v>227</v>
      </c>
      <c r="P737" s="391"/>
      <c r="Q737" s="387"/>
      <c r="R737" s="393" t="s">
        <v>685</v>
      </c>
      <c r="S737" s="386"/>
      <c r="T737" s="386"/>
      <c r="U737" s="386" t="s">
        <v>2034</v>
      </c>
      <c r="V737" s="386"/>
      <c r="W737" s="386">
        <v>0</v>
      </c>
      <c r="X737" s="386"/>
      <c r="Y737" s="393">
        <v>41559</v>
      </c>
      <c r="Z737" s="393">
        <v>41924</v>
      </c>
      <c r="AA737" s="394">
        <f t="shared" ca="1" si="41"/>
        <v>13.75</v>
      </c>
      <c r="AB737" s="395" t="e">
        <v>#REF!</v>
      </c>
      <c r="AC737" s="396"/>
    </row>
    <row r="738" spans="1:29" ht="15.75" hidden="1" customHeight="1" x14ac:dyDescent="0.25">
      <c r="A738" s="386">
        <f>+SUBTOTAL(3,$C$6:C738)</f>
        <v>0</v>
      </c>
      <c r="B738" s="387" t="s">
        <v>2046</v>
      </c>
      <c r="C738" s="387" t="s">
        <v>2030</v>
      </c>
      <c r="D738" s="387" t="s">
        <v>2043</v>
      </c>
      <c r="E738" s="386" t="s">
        <v>207</v>
      </c>
      <c r="F738" s="387">
        <f t="shared" si="42"/>
        <v>1977</v>
      </c>
      <c r="G738" s="389">
        <v>28455</v>
      </c>
      <c r="H738" s="386" t="s">
        <v>2039</v>
      </c>
      <c r="I738" s="390" t="s">
        <v>3007</v>
      </c>
      <c r="J738" s="387" t="s">
        <v>621</v>
      </c>
      <c r="K738" s="387">
        <v>0</v>
      </c>
      <c r="L738" s="387" t="s">
        <v>1025</v>
      </c>
      <c r="M738" s="387" t="s">
        <v>1026</v>
      </c>
      <c r="N738" s="387"/>
      <c r="O738" s="387" t="s">
        <v>227</v>
      </c>
      <c r="P738" s="391"/>
      <c r="Q738" s="387"/>
      <c r="R738" s="393" t="s">
        <v>685</v>
      </c>
      <c r="S738" s="386"/>
      <c r="T738" s="386"/>
      <c r="U738" s="386" t="s">
        <v>2034</v>
      </c>
      <c r="V738" s="386"/>
      <c r="W738" s="386">
        <v>0</v>
      </c>
      <c r="X738" s="386"/>
      <c r="Y738" s="393">
        <v>37551</v>
      </c>
      <c r="Z738" s="393">
        <v>37551</v>
      </c>
      <c r="AA738" s="394">
        <f t="shared" ca="1" si="41"/>
        <v>9.6666666666666661</v>
      </c>
      <c r="AB738" s="395" t="e">
        <v>#REF!</v>
      </c>
      <c r="AC738" s="396"/>
    </row>
    <row r="739" spans="1:29" ht="15.75" hidden="1" customHeight="1" x14ac:dyDescent="0.25">
      <c r="A739" s="386">
        <f>+SUBTOTAL(3,$C$6:C739)</f>
        <v>0</v>
      </c>
      <c r="B739" s="387" t="s">
        <v>2047</v>
      </c>
      <c r="C739" s="387" t="s">
        <v>2030</v>
      </c>
      <c r="D739" s="387" t="s">
        <v>2043</v>
      </c>
      <c r="E739" s="388" t="s">
        <v>207</v>
      </c>
      <c r="F739" s="387">
        <f t="shared" si="42"/>
        <v>1986</v>
      </c>
      <c r="G739" s="389">
        <v>31721</v>
      </c>
      <c r="H739" s="386" t="s">
        <v>1792</v>
      </c>
      <c r="I739" s="390" t="s">
        <v>2130</v>
      </c>
      <c r="J739" s="387" t="s">
        <v>621</v>
      </c>
      <c r="K739" s="387">
        <v>0</v>
      </c>
      <c r="L739" s="387" t="s">
        <v>1025</v>
      </c>
      <c r="M739" s="387" t="s">
        <v>1026</v>
      </c>
      <c r="N739" s="387"/>
      <c r="O739" s="387" t="s">
        <v>227</v>
      </c>
      <c r="P739" s="391"/>
      <c r="Q739" s="387"/>
      <c r="R739" s="386" t="s">
        <v>685</v>
      </c>
      <c r="S739" s="386"/>
      <c r="T739" s="386">
        <v>0</v>
      </c>
      <c r="U739" s="386" t="s">
        <v>2034</v>
      </c>
      <c r="V739" s="386"/>
      <c r="W739" s="386" t="s">
        <v>689</v>
      </c>
      <c r="X739" s="386"/>
      <c r="Y739" s="393">
        <v>39240</v>
      </c>
      <c r="Z739" s="393">
        <v>39606</v>
      </c>
      <c r="AA739" s="394">
        <f t="shared" ca="1" si="41"/>
        <v>18.666666666666668</v>
      </c>
      <c r="AB739" s="395" t="e">
        <v>#REF!</v>
      </c>
      <c r="AC739" s="396"/>
    </row>
    <row r="740" spans="1:29" ht="15.75" hidden="1" customHeight="1" x14ac:dyDescent="0.25">
      <c r="A740" s="386">
        <f>+SUBTOTAL(3,$C$6:C740)</f>
        <v>0</v>
      </c>
      <c r="B740" s="387" t="s">
        <v>2048</v>
      </c>
      <c r="C740" s="387" t="s">
        <v>2030</v>
      </c>
      <c r="D740" s="387" t="s">
        <v>2043</v>
      </c>
      <c r="E740" s="386" t="s">
        <v>207</v>
      </c>
      <c r="F740" s="387">
        <f t="shared" si="42"/>
        <v>1975</v>
      </c>
      <c r="G740" s="389">
        <v>27494</v>
      </c>
      <c r="H740" s="386" t="s">
        <v>2039</v>
      </c>
      <c r="I740" s="390" t="s">
        <v>3007</v>
      </c>
      <c r="J740" s="387" t="s">
        <v>621</v>
      </c>
      <c r="K740" s="387">
        <v>0</v>
      </c>
      <c r="L740" s="387" t="s">
        <v>1025</v>
      </c>
      <c r="M740" s="387" t="s">
        <v>1026</v>
      </c>
      <c r="N740" s="387"/>
      <c r="O740" s="387" t="s">
        <v>227</v>
      </c>
      <c r="P740" s="391"/>
      <c r="Q740" s="387"/>
      <c r="R740" s="393" t="s">
        <v>702</v>
      </c>
      <c r="S740" s="386"/>
      <c r="T740" s="386"/>
      <c r="U740" s="386" t="s">
        <v>2034</v>
      </c>
      <c r="V740" s="386"/>
      <c r="W740" s="386">
        <v>0</v>
      </c>
      <c r="X740" s="386"/>
      <c r="Y740" s="393">
        <v>41776</v>
      </c>
      <c r="Z740" s="393">
        <v>42141</v>
      </c>
      <c r="AA740" s="394">
        <f t="shared" ca="1" si="41"/>
        <v>7.083333333333333</v>
      </c>
      <c r="AB740" s="395" t="e">
        <v>#REF!</v>
      </c>
      <c r="AC740" s="396"/>
    </row>
    <row r="741" spans="1:29" ht="15.75" hidden="1" customHeight="1" x14ac:dyDescent="0.25">
      <c r="A741" s="386">
        <f>+SUBTOTAL(3,$C$6:C741)</f>
        <v>0</v>
      </c>
      <c r="B741" s="387" t="s">
        <v>2049</v>
      </c>
      <c r="C741" s="387" t="s">
        <v>2030</v>
      </c>
      <c r="D741" s="387" t="s">
        <v>2043</v>
      </c>
      <c r="E741" s="386" t="s">
        <v>206</v>
      </c>
      <c r="F741" s="387">
        <f t="shared" si="42"/>
        <v>1980</v>
      </c>
      <c r="G741" s="389">
        <v>29257</v>
      </c>
      <c r="H741" s="386" t="s">
        <v>2039</v>
      </c>
      <c r="I741" s="390" t="s">
        <v>3007</v>
      </c>
      <c r="J741" s="387" t="s">
        <v>623</v>
      </c>
      <c r="K741" s="387">
        <v>0</v>
      </c>
      <c r="L741" s="387" t="s">
        <v>1025</v>
      </c>
      <c r="M741" s="387" t="s">
        <v>1026</v>
      </c>
      <c r="N741" s="387"/>
      <c r="O741" s="387" t="s">
        <v>227</v>
      </c>
      <c r="P741" s="391"/>
      <c r="Q741" s="387"/>
      <c r="R741" s="386"/>
      <c r="S741" s="386"/>
      <c r="T741" s="386"/>
      <c r="U741" s="386" t="s">
        <v>2034</v>
      </c>
      <c r="V741" s="386"/>
      <c r="W741" s="386">
        <v>0</v>
      </c>
      <c r="X741" s="386"/>
      <c r="Y741" s="393">
        <v>40700</v>
      </c>
      <c r="Z741" s="393">
        <v>41066</v>
      </c>
      <c r="AA741" s="394">
        <f t="shared" ca="1" si="41"/>
        <v>16.916666666666668</v>
      </c>
      <c r="AB741" s="395" t="e">
        <v>#REF!</v>
      </c>
      <c r="AC741" s="396"/>
    </row>
    <row r="742" spans="1:29" ht="15.75" hidden="1" customHeight="1" x14ac:dyDescent="0.25">
      <c r="A742" s="386">
        <f>+SUBTOTAL(3,$C$6:C742)</f>
        <v>0</v>
      </c>
      <c r="B742" s="387" t="s">
        <v>2050</v>
      </c>
      <c r="C742" s="387" t="s">
        <v>2030</v>
      </c>
      <c r="D742" s="387" t="s">
        <v>2051</v>
      </c>
      <c r="E742" s="388" t="s">
        <v>207</v>
      </c>
      <c r="F742" s="387">
        <f t="shared" si="42"/>
        <v>1971</v>
      </c>
      <c r="G742" s="389">
        <v>26120</v>
      </c>
      <c r="H742" s="386" t="s">
        <v>2039</v>
      </c>
      <c r="I742" s="390" t="s">
        <v>3007</v>
      </c>
      <c r="J742" s="387" t="s">
        <v>621</v>
      </c>
      <c r="K742" s="387">
        <v>0</v>
      </c>
      <c r="L742" s="387" t="s">
        <v>967</v>
      </c>
      <c r="M742" s="387" t="s">
        <v>967</v>
      </c>
      <c r="N742" s="387"/>
      <c r="O742" s="387" t="s">
        <v>1563</v>
      </c>
      <c r="P742" s="391"/>
      <c r="Q742" s="387"/>
      <c r="R742" s="393" t="s">
        <v>685</v>
      </c>
      <c r="S742" s="386"/>
      <c r="T742" s="386"/>
      <c r="U742" s="386" t="s">
        <v>2034</v>
      </c>
      <c r="V742" s="386"/>
      <c r="W742" s="386">
        <v>0</v>
      </c>
      <c r="X742" s="386"/>
      <c r="Y742" s="393">
        <v>41776</v>
      </c>
      <c r="Z742" s="393">
        <v>42141</v>
      </c>
      <c r="AA742" s="394">
        <f t="shared" ca="1" si="41"/>
        <v>3.3333333333333335</v>
      </c>
      <c r="AB742" s="395" t="e">
        <v>#REF!</v>
      </c>
      <c r="AC742" s="396"/>
    </row>
    <row r="743" spans="1:29" ht="15.75" hidden="1" customHeight="1" x14ac:dyDescent="0.25">
      <c r="A743" s="386">
        <f>+SUBTOTAL(3,$C$6:C743)</f>
        <v>0</v>
      </c>
      <c r="B743" s="387" t="s">
        <v>2052</v>
      </c>
      <c r="C743" s="387" t="s">
        <v>2030</v>
      </c>
      <c r="D743" s="387" t="s">
        <v>2051</v>
      </c>
      <c r="E743" s="386" t="s">
        <v>207</v>
      </c>
      <c r="F743" s="387">
        <f t="shared" si="42"/>
        <v>1978</v>
      </c>
      <c r="G743" s="389">
        <v>28805</v>
      </c>
      <c r="H743" s="386" t="s">
        <v>2039</v>
      </c>
      <c r="I743" s="390" t="s">
        <v>3007</v>
      </c>
      <c r="J743" s="387" t="s">
        <v>237</v>
      </c>
      <c r="K743" s="387">
        <v>0</v>
      </c>
      <c r="L743" s="387" t="s">
        <v>744</v>
      </c>
      <c r="M743" s="387">
        <v>0</v>
      </c>
      <c r="N743" s="387"/>
      <c r="O743" s="387">
        <v>0</v>
      </c>
      <c r="P743" s="391"/>
      <c r="Q743" s="387"/>
      <c r="R743" s="393" t="s">
        <v>713</v>
      </c>
      <c r="S743" s="386"/>
      <c r="T743" s="386"/>
      <c r="U743" s="386" t="s">
        <v>2034</v>
      </c>
      <c r="V743" s="386"/>
      <c r="W743" s="386">
        <v>0</v>
      </c>
      <c r="X743" s="386"/>
      <c r="Y743" s="393"/>
      <c r="Z743" s="393"/>
      <c r="AA743" s="394">
        <f t="shared" ca="1" si="41"/>
        <v>10.666666666666666</v>
      </c>
      <c r="AB743" s="395" t="e">
        <v>#REF!</v>
      </c>
      <c r="AC743" s="396"/>
    </row>
    <row r="744" spans="1:29" ht="15.75" hidden="1" customHeight="1" x14ac:dyDescent="0.25">
      <c r="A744" s="386">
        <f>+SUBTOTAL(3,$C$6:C744)</f>
        <v>0</v>
      </c>
      <c r="B744" s="387" t="s">
        <v>2053</v>
      </c>
      <c r="C744" s="387" t="s">
        <v>2030</v>
      </c>
      <c r="D744" s="387" t="s">
        <v>2054</v>
      </c>
      <c r="E744" s="388" t="s">
        <v>207</v>
      </c>
      <c r="F744" s="387">
        <f t="shared" si="42"/>
        <v>1978</v>
      </c>
      <c r="G744" s="389">
        <v>28510</v>
      </c>
      <c r="H744" s="386" t="s">
        <v>2039</v>
      </c>
      <c r="I744" s="390" t="s">
        <v>3007</v>
      </c>
      <c r="J744" s="387" t="s">
        <v>237</v>
      </c>
      <c r="K744" s="387">
        <v>0</v>
      </c>
      <c r="L744" s="387" t="s">
        <v>1078</v>
      </c>
      <c r="M744" s="387">
        <v>0</v>
      </c>
      <c r="N744" s="387"/>
      <c r="O744" s="387" t="s">
        <v>227</v>
      </c>
      <c r="P744" s="391"/>
      <c r="Q744" s="387"/>
      <c r="R744" s="393" t="s">
        <v>685</v>
      </c>
      <c r="S744" s="386" t="s">
        <v>746</v>
      </c>
      <c r="T744" s="386"/>
      <c r="U744" s="386" t="s">
        <v>2034</v>
      </c>
      <c r="V744" s="386"/>
      <c r="W744" s="386">
        <v>0</v>
      </c>
      <c r="X744" s="386"/>
      <c r="Y744" s="393">
        <v>39785</v>
      </c>
      <c r="Z744" s="393">
        <v>40150</v>
      </c>
      <c r="AA744" s="394">
        <f t="shared" ca="1" si="41"/>
        <v>9.8333333333333339</v>
      </c>
      <c r="AB744" s="395" t="e">
        <v>#REF!</v>
      </c>
      <c r="AC744" s="396"/>
    </row>
    <row r="745" spans="1:29" ht="15.75" hidden="1" customHeight="1" x14ac:dyDescent="0.25">
      <c r="A745" s="386">
        <f>+SUBTOTAL(3,$C$6:C745)</f>
        <v>0</v>
      </c>
      <c r="B745" s="387" t="s">
        <v>2055</v>
      </c>
      <c r="C745" s="387" t="s">
        <v>2030</v>
      </c>
      <c r="D745" s="387" t="s">
        <v>2054</v>
      </c>
      <c r="E745" s="386" t="s">
        <v>206</v>
      </c>
      <c r="F745" s="387">
        <f t="shared" si="42"/>
        <v>1987</v>
      </c>
      <c r="G745" s="389">
        <v>32024</v>
      </c>
      <c r="H745" s="386" t="s">
        <v>1792</v>
      </c>
      <c r="I745" s="390" t="s">
        <v>2130</v>
      </c>
      <c r="J745" s="387" t="s">
        <v>237</v>
      </c>
      <c r="K745" s="387"/>
      <c r="L745" s="387" t="s">
        <v>1280</v>
      </c>
      <c r="M745" s="387">
        <v>0</v>
      </c>
      <c r="N745" s="387"/>
      <c r="O745" s="387">
        <v>0</v>
      </c>
      <c r="P745" s="391"/>
      <c r="Q745" s="387"/>
      <c r="R745" s="393" t="s">
        <v>669</v>
      </c>
      <c r="S745" s="386"/>
      <c r="T745" s="386"/>
      <c r="U745" s="386"/>
      <c r="V745" s="386"/>
      <c r="W745" s="386">
        <v>0</v>
      </c>
      <c r="X745" s="386"/>
      <c r="Y745" s="393">
        <v>44293</v>
      </c>
      <c r="Z745" s="393">
        <v>0</v>
      </c>
      <c r="AA745" s="394">
        <f t="shared" ca="1" si="41"/>
        <v>24.5</v>
      </c>
      <c r="AB745" s="395" t="e">
        <v>#REF!</v>
      </c>
      <c r="AC745" s="396"/>
    </row>
    <row r="746" spans="1:29" ht="15.75" hidden="1" customHeight="1" x14ac:dyDescent="0.25">
      <c r="A746" s="386">
        <f>+SUBTOTAL(3,$C$6:C746)</f>
        <v>0</v>
      </c>
      <c r="B746" s="387" t="s">
        <v>2056</v>
      </c>
      <c r="C746" s="387" t="s">
        <v>2030</v>
      </c>
      <c r="D746" s="387" t="s">
        <v>2054</v>
      </c>
      <c r="E746" s="386" t="s">
        <v>207</v>
      </c>
      <c r="F746" s="387">
        <f t="shared" si="42"/>
        <v>1976</v>
      </c>
      <c r="G746" s="389">
        <v>28101</v>
      </c>
      <c r="H746" s="386" t="s">
        <v>2039</v>
      </c>
      <c r="I746" s="390" t="s">
        <v>3007</v>
      </c>
      <c r="J746" s="387" t="s">
        <v>621</v>
      </c>
      <c r="K746" s="387">
        <v>0</v>
      </c>
      <c r="L746" s="387" t="s">
        <v>999</v>
      </c>
      <c r="M746" s="387" t="s">
        <v>2057</v>
      </c>
      <c r="N746" s="387"/>
      <c r="O746" s="387" t="s">
        <v>227</v>
      </c>
      <c r="P746" s="391"/>
      <c r="Q746" s="387"/>
      <c r="R746" s="393" t="s">
        <v>702</v>
      </c>
      <c r="S746" s="386"/>
      <c r="T746" s="386"/>
      <c r="U746" s="386" t="s">
        <v>2034</v>
      </c>
      <c r="V746" s="386"/>
      <c r="W746" s="386" t="s">
        <v>689</v>
      </c>
      <c r="X746" s="386"/>
      <c r="Y746" s="393">
        <v>40700</v>
      </c>
      <c r="Z746" s="393">
        <v>41066</v>
      </c>
      <c r="AA746" s="394">
        <f t="shared" ca="1" si="41"/>
        <v>8.75</v>
      </c>
      <c r="AB746" s="395" t="e">
        <v>#REF!</v>
      </c>
      <c r="AC746" s="396"/>
    </row>
    <row r="747" spans="1:29" ht="15.75" hidden="1" customHeight="1" x14ac:dyDescent="0.25">
      <c r="A747" s="386">
        <f>+SUBTOTAL(3,$C$6:C747)</f>
        <v>0</v>
      </c>
      <c r="B747" s="387" t="s">
        <v>2058</v>
      </c>
      <c r="C747" s="387" t="s">
        <v>2030</v>
      </c>
      <c r="D747" s="426" t="s">
        <v>2054</v>
      </c>
      <c r="E747" s="386" t="s">
        <v>207</v>
      </c>
      <c r="F747" s="387">
        <f t="shared" si="42"/>
        <v>1985</v>
      </c>
      <c r="G747" s="389">
        <v>31202</v>
      </c>
      <c r="H747" s="386" t="s">
        <v>1792</v>
      </c>
      <c r="I747" s="390" t="s">
        <v>2130</v>
      </c>
      <c r="J747" s="387" t="s">
        <v>621</v>
      </c>
      <c r="K747" s="387">
        <v>0</v>
      </c>
      <c r="L747" s="387" t="s">
        <v>999</v>
      </c>
      <c r="M747" s="387" t="s">
        <v>999</v>
      </c>
      <c r="N747" s="387"/>
      <c r="O747" s="387" t="s">
        <v>227</v>
      </c>
      <c r="P747" s="391"/>
      <c r="Q747" s="387"/>
      <c r="R747" s="393" t="s">
        <v>702</v>
      </c>
      <c r="S747" s="386"/>
      <c r="T747" s="386"/>
      <c r="U747" s="386" t="s">
        <v>2034</v>
      </c>
      <c r="V747" s="386"/>
      <c r="W747" s="386">
        <v>0</v>
      </c>
      <c r="X747" s="386"/>
      <c r="Y747" s="393"/>
      <c r="Z747" s="393"/>
      <c r="AA747" s="394">
        <f t="shared" ca="1" si="41"/>
        <v>17.25</v>
      </c>
      <c r="AB747" s="395" t="e">
        <v>#REF!</v>
      </c>
      <c r="AC747" s="396"/>
    </row>
    <row r="748" spans="1:29" ht="15.75" hidden="1" customHeight="1" x14ac:dyDescent="0.25">
      <c r="A748" s="386">
        <f>+SUBTOTAL(3,$C$6:C748)</f>
        <v>0</v>
      </c>
      <c r="B748" s="387" t="s">
        <v>2059</v>
      </c>
      <c r="C748" s="387" t="s">
        <v>2030</v>
      </c>
      <c r="D748" s="387" t="s">
        <v>2054</v>
      </c>
      <c r="E748" s="386" t="s">
        <v>206</v>
      </c>
      <c r="F748" s="387">
        <v>1977</v>
      </c>
      <c r="G748" s="389">
        <v>28471</v>
      </c>
      <c r="H748" s="386" t="s">
        <v>2039</v>
      </c>
      <c r="I748" s="390" t="s">
        <v>3007</v>
      </c>
      <c r="J748" s="387" t="s">
        <v>237</v>
      </c>
      <c r="K748" s="387">
        <v>0</v>
      </c>
      <c r="L748" s="387" t="s">
        <v>723</v>
      </c>
      <c r="M748" s="387">
        <v>0</v>
      </c>
      <c r="N748" s="387"/>
      <c r="O748" s="387" t="s">
        <v>227</v>
      </c>
      <c r="P748" s="391"/>
      <c r="Q748" s="387"/>
      <c r="R748" s="386" t="s">
        <v>702</v>
      </c>
      <c r="S748" s="386"/>
      <c r="T748" s="386"/>
      <c r="U748" s="386" t="s">
        <v>2034</v>
      </c>
      <c r="V748" s="386"/>
      <c r="W748" s="392" t="s">
        <v>655</v>
      </c>
      <c r="X748" s="386"/>
      <c r="Y748" s="393">
        <v>37805</v>
      </c>
      <c r="Z748" s="393">
        <v>38171</v>
      </c>
      <c r="AA748" s="394">
        <f t="shared" ca="1" si="41"/>
        <v>14.75</v>
      </c>
      <c r="AB748" s="395" t="e">
        <v>#REF!</v>
      </c>
      <c r="AC748" s="396"/>
    </row>
    <row r="749" spans="1:29" ht="15.75" hidden="1" customHeight="1" x14ac:dyDescent="0.25">
      <c r="A749" s="386">
        <f>+SUBTOTAL(3,$C$6:C749)</f>
        <v>0</v>
      </c>
      <c r="B749" s="387" t="s">
        <v>2060</v>
      </c>
      <c r="C749" s="387" t="s">
        <v>2030</v>
      </c>
      <c r="D749" s="387" t="s">
        <v>2054</v>
      </c>
      <c r="E749" s="386" t="s">
        <v>206</v>
      </c>
      <c r="F749" s="387">
        <f t="shared" ref="F749:F761" si="43">YEAR(G749)</f>
        <v>1979</v>
      </c>
      <c r="G749" s="389">
        <v>28980</v>
      </c>
      <c r="H749" s="386" t="s">
        <v>2039</v>
      </c>
      <c r="I749" s="390" t="s">
        <v>3007</v>
      </c>
      <c r="J749" s="387" t="s">
        <v>621</v>
      </c>
      <c r="K749" s="387">
        <v>0</v>
      </c>
      <c r="L749" s="387" t="s">
        <v>1078</v>
      </c>
      <c r="M749" s="387" t="s">
        <v>695</v>
      </c>
      <c r="N749" s="387"/>
      <c r="O749" s="387" t="s">
        <v>227</v>
      </c>
      <c r="P749" s="391"/>
      <c r="Q749" s="387"/>
      <c r="R749" s="386" t="s">
        <v>685</v>
      </c>
      <c r="S749" s="386"/>
      <c r="T749" s="386"/>
      <c r="U749" s="386" t="s">
        <v>2034</v>
      </c>
      <c r="V749" s="386"/>
      <c r="W749" s="392" t="s">
        <v>655</v>
      </c>
      <c r="X749" s="386"/>
      <c r="Y749" s="393">
        <v>37411</v>
      </c>
      <c r="Z749" s="393">
        <v>37776</v>
      </c>
      <c r="AA749" s="394">
        <f t="shared" ca="1" si="41"/>
        <v>16.166666666666668</v>
      </c>
      <c r="AB749" s="395" t="e">
        <v>#REF!</v>
      </c>
      <c r="AC749" s="396"/>
    </row>
    <row r="750" spans="1:29" ht="15.75" hidden="1" customHeight="1" x14ac:dyDescent="0.25">
      <c r="A750" s="386">
        <f>+SUBTOTAL(3,$C$6:C750)</f>
        <v>0</v>
      </c>
      <c r="B750" s="387" t="s">
        <v>2061</v>
      </c>
      <c r="C750" s="387" t="s">
        <v>2030</v>
      </c>
      <c r="D750" s="387" t="s">
        <v>2054</v>
      </c>
      <c r="E750" s="386" t="s">
        <v>207</v>
      </c>
      <c r="F750" s="387">
        <f t="shared" si="43"/>
        <v>1983</v>
      </c>
      <c r="G750" s="389">
        <v>30630</v>
      </c>
      <c r="H750" s="386" t="s">
        <v>2039</v>
      </c>
      <c r="I750" s="390" t="s">
        <v>3007</v>
      </c>
      <c r="J750" s="387" t="s">
        <v>621</v>
      </c>
      <c r="K750" s="387">
        <v>0</v>
      </c>
      <c r="L750" s="387" t="s">
        <v>999</v>
      </c>
      <c r="M750" s="387" t="s">
        <v>977</v>
      </c>
      <c r="N750" s="387"/>
      <c r="O750" s="387" t="s">
        <v>227</v>
      </c>
      <c r="P750" s="391"/>
      <c r="Q750" s="387"/>
      <c r="R750" s="386"/>
      <c r="S750" s="386"/>
      <c r="T750" s="386" t="s">
        <v>636</v>
      </c>
      <c r="U750" s="386" t="s">
        <v>2034</v>
      </c>
      <c r="V750" s="386"/>
      <c r="W750" s="386">
        <v>0</v>
      </c>
      <c r="X750" s="386"/>
      <c r="Y750" s="393"/>
      <c r="Z750" s="393"/>
      <c r="AA750" s="394">
        <f t="shared" ca="1" si="41"/>
        <v>15.666666666666666</v>
      </c>
      <c r="AB750" s="395" t="e">
        <v>#REF!</v>
      </c>
      <c r="AC750" s="396"/>
    </row>
    <row r="751" spans="1:29" ht="15.75" hidden="1" customHeight="1" x14ac:dyDescent="0.25">
      <c r="A751" s="386">
        <f>+SUBTOTAL(3,$C$6:C751)</f>
        <v>0</v>
      </c>
      <c r="B751" s="387" t="s">
        <v>2062</v>
      </c>
      <c r="C751" s="387" t="s">
        <v>2030</v>
      </c>
      <c r="D751" s="426" t="s">
        <v>2063</v>
      </c>
      <c r="E751" s="386" t="s">
        <v>207</v>
      </c>
      <c r="F751" s="387">
        <f t="shared" si="43"/>
        <v>1973</v>
      </c>
      <c r="G751" s="389">
        <v>26829</v>
      </c>
      <c r="H751" s="386" t="s">
        <v>2039</v>
      </c>
      <c r="I751" s="390" t="s">
        <v>3007</v>
      </c>
      <c r="J751" s="387" t="s">
        <v>237</v>
      </c>
      <c r="K751" s="387">
        <v>0</v>
      </c>
      <c r="L751" s="387" t="s">
        <v>954</v>
      </c>
      <c r="M751" s="387">
        <v>0</v>
      </c>
      <c r="N751" s="387"/>
      <c r="O751" s="387" t="s">
        <v>227</v>
      </c>
      <c r="P751" s="391"/>
      <c r="Q751" s="387"/>
      <c r="R751" s="393" t="s">
        <v>685</v>
      </c>
      <c r="S751" s="386"/>
      <c r="T751" s="386"/>
      <c r="U751" s="386" t="s">
        <v>2034</v>
      </c>
      <c r="V751" s="386"/>
      <c r="W751" s="386">
        <v>0</v>
      </c>
      <c r="X751" s="386"/>
      <c r="Y751" s="393">
        <v>38118</v>
      </c>
      <c r="Z751" s="393">
        <v>38483</v>
      </c>
      <c r="AA751" s="394">
        <f t="shared" ca="1" si="41"/>
        <v>5.25</v>
      </c>
      <c r="AB751" s="395" t="e">
        <v>#REF!</v>
      </c>
      <c r="AC751" s="396"/>
    </row>
    <row r="752" spans="1:29" ht="15.75" hidden="1" customHeight="1" x14ac:dyDescent="0.25">
      <c r="A752" s="386">
        <f>+SUBTOTAL(3,$C$6:C752)</f>
        <v>0</v>
      </c>
      <c r="B752" s="387" t="s">
        <v>2064</v>
      </c>
      <c r="C752" s="387" t="s">
        <v>2030</v>
      </c>
      <c r="D752" s="387" t="s">
        <v>2063</v>
      </c>
      <c r="E752" s="388" t="s">
        <v>207</v>
      </c>
      <c r="F752" s="387">
        <f t="shared" si="43"/>
        <v>1983</v>
      </c>
      <c r="G752" s="389">
        <v>30411</v>
      </c>
      <c r="H752" s="386" t="s">
        <v>2039</v>
      </c>
      <c r="I752" s="390" t="s">
        <v>3007</v>
      </c>
      <c r="J752" s="387" t="s">
        <v>621</v>
      </c>
      <c r="K752" s="387">
        <v>0</v>
      </c>
      <c r="L752" s="387" t="s">
        <v>954</v>
      </c>
      <c r="M752" s="387" t="s">
        <v>2065</v>
      </c>
      <c r="N752" s="387"/>
      <c r="O752" s="387" t="s">
        <v>227</v>
      </c>
      <c r="P752" s="391"/>
      <c r="Q752" s="387"/>
      <c r="R752" s="386"/>
      <c r="S752" s="386"/>
      <c r="T752" s="386"/>
      <c r="U752" s="386" t="s">
        <v>2034</v>
      </c>
      <c r="V752" s="386"/>
      <c r="W752" s="386">
        <v>0</v>
      </c>
      <c r="X752" s="386"/>
      <c r="Y752" s="393">
        <v>38386</v>
      </c>
      <c r="Z752" s="393">
        <v>38751</v>
      </c>
      <c r="AA752" s="394">
        <f t="shared" ca="1" si="41"/>
        <v>15.083333333333334</v>
      </c>
      <c r="AB752" s="395" t="e">
        <v>#REF!</v>
      </c>
      <c r="AC752" s="396"/>
    </row>
    <row r="753" spans="1:30" ht="15.75" hidden="1" customHeight="1" x14ac:dyDescent="0.25">
      <c r="A753" s="386">
        <f>+SUBTOTAL(3,$C$6:C753)</f>
        <v>0</v>
      </c>
      <c r="B753" s="387" t="s">
        <v>2066</v>
      </c>
      <c r="C753" s="387" t="s">
        <v>2030</v>
      </c>
      <c r="D753" s="426" t="s">
        <v>2063</v>
      </c>
      <c r="E753" s="386" t="s">
        <v>207</v>
      </c>
      <c r="F753" s="387">
        <f t="shared" si="43"/>
        <v>1979</v>
      </c>
      <c r="G753" s="389">
        <v>28894</v>
      </c>
      <c r="H753" s="386" t="s">
        <v>2039</v>
      </c>
      <c r="I753" s="390" t="s">
        <v>3007</v>
      </c>
      <c r="J753" s="387" t="s">
        <v>621</v>
      </c>
      <c r="K753" s="387">
        <v>0</v>
      </c>
      <c r="L753" s="387" t="s">
        <v>1080</v>
      </c>
      <c r="M753" s="387" t="s">
        <v>1080</v>
      </c>
      <c r="N753" s="387"/>
      <c r="O753" s="387" t="s">
        <v>227</v>
      </c>
      <c r="P753" s="391"/>
      <c r="Q753" s="387"/>
      <c r="R753" s="386" t="s">
        <v>702</v>
      </c>
      <c r="S753" s="386"/>
      <c r="T753" s="386"/>
      <c r="U753" s="386" t="s">
        <v>2034</v>
      </c>
      <c r="V753" s="386"/>
      <c r="W753" s="386">
        <v>0</v>
      </c>
      <c r="X753" s="386"/>
      <c r="Y753" s="393">
        <v>39417</v>
      </c>
      <c r="Z753" s="393">
        <v>39783</v>
      </c>
      <c r="AA753" s="394">
        <f t="shared" ca="1" si="41"/>
        <v>10.916666666666666</v>
      </c>
      <c r="AB753" s="395" t="e">
        <v>#REF!</v>
      </c>
      <c r="AC753" s="396"/>
    </row>
    <row r="754" spans="1:30" ht="15.75" hidden="1" customHeight="1" x14ac:dyDescent="0.25">
      <c r="A754" s="386">
        <f>+SUBTOTAL(3,$C$6:C754)</f>
        <v>0</v>
      </c>
      <c r="B754" s="387" t="s">
        <v>2067</v>
      </c>
      <c r="C754" s="387" t="s">
        <v>2030</v>
      </c>
      <c r="D754" s="387" t="s">
        <v>2063</v>
      </c>
      <c r="E754" s="386" t="s">
        <v>207</v>
      </c>
      <c r="F754" s="387">
        <f t="shared" si="43"/>
        <v>1977</v>
      </c>
      <c r="G754" s="389">
        <v>28185</v>
      </c>
      <c r="H754" s="386" t="s">
        <v>2039</v>
      </c>
      <c r="I754" s="390" t="s">
        <v>3007</v>
      </c>
      <c r="J754" s="387" t="s">
        <v>621</v>
      </c>
      <c r="K754" s="387">
        <v>0</v>
      </c>
      <c r="L754" s="387" t="s">
        <v>2068</v>
      </c>
      <c r="M754" s="387">
        <v>0</v>
      </c>
      <c r="N754" s="387"/>
      <c r="O754" s="387" t="s">
        <v>227</v>
      </c>
      <c r="P754" s="391"/>
      <c r="Q754" s="387"/>
      <c r="R754" s="393" t="s">
        <v>685</v>
      </c>
      <c r="S754" s="386"/>
      <c r="T754" s="386"/>
      <c r="U754" s="386" t="s">
        <v>2034</v>
      </c>
      <c r="V754" s="386"/>
      <c r="W754" s="386">
        <v>0</v>
      </c>
      <c r="X754" s="386"/>
      <c r="Y754" s="393">
        <v>36894</v>
      </c>
      <c r="Z754" s="393">
        <v>37259</v>
      </c>
      <c r="AA754" s="394">
        <f t="shared" ca="1" si="41"/>
        <v>9</v>
      </c>
      <c r="AB754" s="395" t="e">
        <v>#REF!</v>
      </c>
      <c r="AC754" s="396"/>
    </row>
    <row r="755" spans="1:30" ht="15.75" hidden="1" customHeight="1" x14ac:dyDescent="0.25">
      <c r="A755" s="386">
        <f>+SUBTOTAL(3,$C$6:C755)</f>
        <v>0</v>
      </c>
      <c r="B755" s="387" t="s">
        <v>2069</v>
      </c>
      <c r="C755" s="387" t="s">
        <v>2030</v>
      </c>
      <c r="D755" s="426" t="s">
        <v>2063</v>
      </c>
      <c r="E755" s="388" t="s">
        <v>207</v>
      </c>
      <c r="F755" s="387">
        <f t="shared" si="43"/>
        <v>1971</v>
      </c>
      <c r="G755" s="389">
        <v>25937</v>
      </c>
      <c r="H755" s="386" t="s">
        <v>2039</v>
      </c>
      <c r="I755" s="390" t="s">
        <v>3007</v>
      </c>
      <c r="J755" s="387" t="s">
        <v>621</v>
      </c>
      <c r="K755" s="387">
        <v>0</v>
      </c>
      <c r="L755" s="387" t="s">
        <v>1230</v>
      </c>
      <c r="M755" s="387">
        <v>0</v>
      </c>
      <c r="N755" s="387"/>
      <c r="O755" s="387" t="s">
        <v>227</v>
      </c>
      <c r="P755" s="391"/>
      <c r="Q755" s="387"/>
      <c r="R755" s="386" t="s">
        <v>685</v>
      </c>
      <c r="S755" s="386"/>
      <c r="T755" s="386"/>
      <c r="U755" s="386" t="s">
        <v>2034</v>
      </c>
      <c r="V755" s="386"/>
      <c r="W755" s="386">
        <v>0</v>
      </c>
      <c r="X755" s="386"/>
      <c r="Y755" s="393"/>
      <c r="Z755" s="393"/>
      <c r="AA755" s="394">
        <f t="shared" ca="1" si="41"/>
        <v>2.8333333333333335</v>
      </c>
      <c r="AB755" s="395" t="e">
        <v>#REF!</v>
      </c>
      <c r="AC755" s="396"/>
    </row>
    <row r="756" spans="1:30" ht="15.75" hidden="1" customHeight="1" x14ac:dyDescent="0.25">
      <c r="A756" s="386">
        <f>+SUBTOTAL(3,$C$6:C756)</f>
        <v>0</v>
      </c>
      <c r="B756" s="387" t="s">
        <v>2070</v>
      </c>
      <c r="C756" s="387" t="s">
        <v>2030</v>
      </c>
      <c r="D756" s="387" t="s">
        <v>2063</v>
      </c>
      <c r="E756" s="388" t="s">
        <v>207</v>
      </c>
      <c r="F756" s="387">
        <f t="shared" si="43"/>
        <v>1976</v>
      </c>
      <c r="G756" s="389">
        <v>27922</v>
      </c>
      <c r="H756" s="386" t="s">
        <v>2039</v>
      </c>
      <c r="I756" s="390" t="s">
        <v>3007</v>
      </c>
      <c r="J756" s="387" t="s">
        <v>621</v>
      </c>
      <c r="K756" s="387">
        <v>0</v>
      </c>
      <c r="L756" s="387" t="s">
        <v>954</v>
      </c>
      <c r="M756" s="387" t="s">
        <v>2071</v>
      </c>
      <c r="N756" s="387"/>
      <c r="O756" s="387" t="s">
        <v>227</v>
      </c>
      <c r="P756" s="391"/>
      <c r="Q756" s="387"/>
      <c r="R756" s="393" t="s">
        <v>702</v>
      </c>
      <c r="S756" s="386"/>
      <c r="T756" s="386"/>
      <c r="U756" s="386" t="s">
        <v>2034</v>
      </c>
      <c r="V756" s="386"/>
      <c r="W756" s="386">
        <v>0</v>
      </c>
      <c r="X756" s="386"/>
      <c r="Y756" s="393">
        <v>41430</v>
      </c>
      <c r="Z756" s="393">
        <v>41795</v>
      </c>
      <c r="AA756" s="394">
        <f t="shared" ca="1" si="41"/>
        <v>8.25</v>
      </c>
      <c r="AB756" s="395" t="e">
        <v>#REF!</v>
      </c>
      <c r="AC756" s="396"/>
    </row>
    <row r="757" spans="1:30" ht="15.75" hidden="1" customHeight="1" x14ac:dyDescent="0.25">
      <c r="A757" s="386">
        <f>+SUBTOTAL(3,$C$6:C757)</f>
        <v>0</v>
      </c>
      <c r="B757" s="387" t="s">
        <v>2072</v>
      </c>
      <c r="C757" s="387" t="s">
        <v>2030</v>
      </c>
      <c r="D757" s="387" t="s">
        <v>2073</v>
      </c>
      <c r="E757" s="388" t="s">
        <v>207</v>
      </c>
      <c r="F757" s="387">
        <f t="shared" si="43"/>
        <v>1985</v>
      </c>
      <c r="G757" s="389">
        <v>31051</v>
      </c>
      <c r="H757" s="386" t="s">
        <v>1792</v>
      </c>
      <c r="I757" s="390" t="s">
        <v>2130</v>
      </c>
      <c r="J757" s="387" t="s">
        <v>237</v>
      </c>
      <c r="K757" s="387"/>
      <c r="L757" s="387" t="s">
        <v>1947</v>
      </c>
      <c r="M757" s="387">
        <v>0</v>
      </c>
      <c r="N757" s="387"/>
      <c r="O757" s="387">
        <v>0</v>
      </c>
      <c r="P757" s="391"/>
      <c r="Q757" s="387"/>
      <c r="R757" s="393" t="s">
        <v>669</v>
      </c>
      <c r="S757" s="386" t="s">
        <v>746</v>
      </c>
      <c r="T757" s="386" t="s">
        <v>636</v>
      </c>
      <c r="U757" s="386" t="s">
        <v>2034</v>
      </c>
      <c r="V757" s="386"/>
      <c r="W757" s="386" t="s">
        <v>660</v>
      </c>
      <c r="X757" s="386"/>
      <c r="Y757" s="393"/>
      <c r="Z757" s="393"/>
      <c r="AA757" s="394">
        <f t="shared" ca="1" si="41"/>
        <v>16.833333333333332</v>
      </c>
      <c r="AB757" s="395" t="e">
        <v>#REF!</v>
      </c>
      <c r="AC757" s="396"/>
    </row>
    <row r="758" spans="1:30" ht="15.75" hidden="1" customHeight="1" x14ac:dyDescent="0.25">
      <c r="A758" s="386">
        <f>+SUBTOTAL(3,$C$6:C758)</f>
        <v>0</v>
      </c>
      <c r="B758" s="387" t="s">
        <v>2074</v>
      </c>
      <c r="C758" s="387" t="s">
        <v>2030</v>
      </c>
      <c r="D758" s="387" t="s">
        <v>2073</v>
      </c>
      <c r="E758" s="388" t="s">
        <v>206</v>
      </c>
      <c r="F758" s="387">
        <f t="shared" si="43"/>
        <v>1983</v>
      </c>
      <c r="G758" s="389">
        <v>30480</v>
      </c>
      <c r="H758" s="386" t="s">
        <v>2039</v>
      </c>
      <c r="I758" s="390" t="s">
        <v>3007</v>
      </c>
      <c r="J758" s="387" t="s">
        <v>623</v>
      </c>
      <c r="K758" s="387">
        <v>0</v>
      </c>
      <c r="L758" s="387" t="s">
        <v>1028</v>
      </c>
      <c r="M758" s="387" t="s">
        <v>1028</v>
      </c>
      <c r="N758" s="387"/>
      <c r="O758" s="387" t="s">
        <v>1028</v>
      </c>
      <c r="P758" s="391"/>
      <c r="Q758" s="387"/>
      <c r="R758" s="393" t="s">
        <v>685</v>
      </c>
      <c r="S758" s="386"/>
      <c r="T758" s="386"/>
      <c r="U758" s="386" t="s">
        <v>2034</v>
      </c>
      <c r="V758" s="386"/>
      <c r="W758" s="392" t="s">
        <v>648</v>
      </c>
      <c r="X758" s="386"/>
      <c r="Y758" s="393">
        <v>38477</v>
      </c>
      <c r="Z758" s="393">
        <v>38842</v>
      </c>
      <c r="AA758" s="394">
        <f t="shared" ca="1" si="41"/>
        <v>20.25</v>
      </c>
      <c r="AB758" s="395" t="e">
        <v>#REF!</v>
      </c>
      <c r="AC758" s="396"/>
    </row>
    <row r="759" spans="1:30" ht="15.75" hidden="1" customHeight="1" x14ac:dyDescent="0.25">
      <c r="A759" s="386">
        <f>+SUBTOTAL(3,$C$6:C759)</f>
        <v>0</v>
      </c>
      <c r="B759" s="387" t="s">
        <v>2075</v>
      </c>
      <c r="C759" s="387" t="s">
        <v>2030</v>
      </c>
      <c r="D759" s="387" t="s">
        <v>2073</v>
      </c>
      <c r="E759" s="386" t="s">
        <v>206</v>
      </c>
      <c r="F759" s="387">
        <f t="shared" si="43"/>
        <v>1984</v>
      </c>
      <c r="G759" s="389">
        <v>30968</v>
      </c>
      <c r="H759" s="386" t="s">
        <v>2039</v>
      </c>
      <c r="I759" s="390" t="s">
        <v>3007</v>
      </c>
      <c r="J759" s="387" t="s">
        <v>621</v>
      </c>
      <c r="K759" s="387">
        <v>0</v>
      </c>
      <c r="L759" s="387" t="s">
        <v>1028</v>
      </c>
      <c r="M759" s="387" t="s">
        <v>1039</v>
      </c>
      <c r="N759" s="387"/>
      <c r="O759" s="387" t="s">
        <v>227</v>
      </c>
      <c r="P759" s="391"/>
      <c r="Q759" s="387"/>
      <c r="R759" s="393" t="s">
        <v>702</v>
      </c>
      <c r="S759" s="386"/>
      <c r="T759" s="386"/>
      <c r="U759" s="386" t="s">
        <v>2034</v>
      </c>
      <c r="V759" s="386"/>
      <c r="W759" s="386">
        <v>0</v>
      </c>
      <c r="X759" s="386"/>
      <c r="Y759" s="393">
        <v>40700</v>
      </c>
      <c r="Z759" s="393">
        <v>41066</v>
      </c>
      <c r="AA759" s="394">
        <f t="shared" ca="1" si="41"/>
        <v>21.583333333333332</v>
      </c>
      <c r="AB759" s="395" t="e">
        <v>#REF!</v>
      </c>
      <c r="AC759" s="396"/>
    </row>
    <row r="760" spans="1:30" ht="15.75" hidden="1" customHeight="1" x14ac:dyDescent="0.25">
      <c r="A760" s="386">
        <f>+SUBTOTAL(3,$C$6:C760)</f>
        <v>0</v>
      </c>
      <c r="B760" s="387" t="s">
        <v>2076</v>
      </c>
      <c r="C760" s="387" t="s">
        <v>2030</v>
      </c>
      <c r="D760" s="390" t="s">
        <v>2073</v>
      </c>
      <c r="E760" s="386" t="s">
        <v>206</v>
      </c>
      <c r="F760" s="387">
        <f t="shared" si="43"/>
        <v>1972</v>
      </c>
      <c r="G760" s="389">
        <v>26653</v>
      </c>
      <c r="H760" s="386" t="s">
        <v>630</v>
      </c>
      <c r="I760" s="390" t="s">
        <v>2660</v>
      </c>
      <c r="J760" s="387" t="s">
        <v>623</v>
      </c>
      <c r="K760" s="387">
        <v>0</v>
      </c>
      <c r="L760" s="387" t="s">
        <v>1028</v>
      </c>
      <c r="M760" s="387" t="s">
        <v>1041</v>
      </c>
      <c r="N760" s="387"/>
      <c r="O760" s="387" t="s">
        <v>1028</v>
      </c>
      <c r="P760" s="391"/>
      <c r="Q760" s="387" t="s">
        <v>696</v>
      </c>
      <c r="R760" s="393" t="s">
        <v>685</v>
      </c>
      <c r="S760" s="386" t="s">
        <v>746</v>
      </c>
      <c r="T760" s="386"/>
      <c r="U760" s="386"/>
      <c r="V760" s="386"/>
      <c r="W760" s="386" t="s">
        <v>636</v>
      </c>
      <c r="X760" s="386" t="s">
        <v>635</v>
      </c>
      <c r="Y760" s="393">
        <v>35504</v>
      </c>
      <c r="Z760" s="393">
        <v>35869</v>
      </c>
      <c r="AA760" s="394">
        <f t="shared" ca="1" si="41"/>
        <v>9.75</v>
      </c>
      <c r="AB760" s="395" t="e">
        <v>#REF!</v>
      </c>
      <c r="AC760" s="396"/>
    </row>
    <row r="761" spans="1:30" ht="15.75" hidden="1" customHeight="1" x14ac:dyDescent="0.25">
      <c r="A761" s="386">
        <f>+SUBTOTAL(3,$C$6:C761)</f>
        <v>0</v>
      </c>
      <c r="B761" s="387" t="s">
        <v>2077</v>
      </c>
      <c r="C761" s="387" t="s">
        <v>2030</v>
      </c>
      <c r="D761" s="387" t="s">
        <v>2073</v>
      </c>
      <c r="E761" s="388" t="s">
        <v>206</v>
      </c>
      <c r="F761" s="387">
        <f t="shared" si="43"/>
        <v>1972</v>
      </c>
      <c r="G761" s="389">
        <v>26370</v>
      </c>
      <c r="H761" s="386" t="s">
        <v>2039</v>
      </c>
      <c r="I761" s="390" t="s">
        <v>3007</v>
      </c>
      <c r="J761" s="387" t="s">
        <v>623</v>
      </c>
      <c r="K761" s="387">
        <v>0</v>
      </c>
      <c r="L761" s="387" t="s">
        <v>1028</v>
      </c>
      <c r="M761" s="387" t="s">
        <v>1028</v>
      </c>
      <c r="N761" s="387"/>
      <c r="O761" s="387" t="s">
        <v>1954</v>
      </c>
      <c r="P761" s="391"/>
      <c r="Q761" s="387"/>
      <c r="R761" s="393" t="s">
        <v>793</v>
      </c>
      <c r="S761" s="386" t="s">
        <v>973</v>
      </c>
      <c r="T761" s="386"/>
      <c r="U761" s="386" t="s">
        <v>2034</v>
      </c>
      <c r="V761" s="386"/>
      <c r="W761" s="386" t="s">
        <v>636</v>
      </c>
      <c r="X761" s="386" t="s">
        <v>635</v>
      </c>
      <c r="Y761" s="393">
        <v>36678</v>
      </c>
      <c r="Z761" s="393">
        <v>37043</v>
      </c>
      <c r="AA761" s="394">
        <f t="shared" ca="1" si="41"/>
        <v>9</v>
      </c>
      <c r="AB761" s="395" t="e">
        <v>#REF!</v>
      </c>
      <c r="AC761" s="396"/>
    </row>
    <row r="762" spans="1:30" ht="15.75" hidden="1" customHeight="1" x14ac:dyDescent="0.25">
      <c r="A762" s="386">
        <f>+SUBTOTAL(3,$C$6:C762)</f>
        <v>0</v>
      </c>
      <c r="B762" s="387" t="s">
        <v>2078</v>
      </c>
      <c r="C762" s="387" t="s">
        <v>2030</v>
      </c>
      <c r="D762" s="387" t="s">
        <v>2073</v>
      </c>
      <c r="E762" s="386" t="s">
        <v>206</v>
      </c>
      <c r="F762" s="387">
        <v>1982</v>
      </c>
      <c r="G762" s="389">
        <v>30031</v>
      </c>
      <c r="H762" s="386" t="s">
        <v>1792</v>
      </c>
      <c r="I762" s="390" t="s">
        <v>2130</v>
      </c>
      <c r="J762" s="387" t="s">
        <v>621</v>
      </c>
      <c r="K762" s="387">
        <v>0</v>
      </c>
      <c r="L762" s="387" t="s">
        <v>1028</v>
      </c>
      <c r="M762" s="387" t="s">
        <v>2079</v>
      </c>
      <c r="N762" s="387"/>
      <c r="O762" s="387" t="s">
        <v>227</v>
      </c>
      <c r="P762" s="391"/>
      <c r="Q762" s="387"/>
      <c r="R762" s="386" t="s">
        <v>685</v>
      </c>
      <c r="S762" s="386"/>
      <c r="T762" s="386"/>
      <c r="U762" s="386" t="s">
        <v>2034</v>
      </c>
      <c r="V762" s="386"/>
      <c r="W762" s="386">
        <v>0</v>
      </c>
      <c r="X762" s="386"/>
      <c r="Y762" s="393">
        <v>39401</v>
      </c>
      <c r="Z762" s="393">
        <v>39767</v>
      </c>
      <c r="AA762" s="394">
        <f t="shared" ca="1" si="41"/>
        <v>19</v>
      </c>
      <c r="AB762" s="395" t="e">
        <v>#REF!</v>
      </c>
      <c r="AC762" s="396"/>
    </row>
    <row r="763" spans="1:30" s="402" customFormat="1" ht="15.75" hidden="1" customHeight="1" x14ac:dyDescent="0.25">
      <c r="A763" s="386">
        <f>+SUBTOTAL(3,$C$6:C763)</f>
        <v>0</v>
      </c>
      <c r="B763" s="387" t="s">
        <v>2080</v>
      </c>
      <c r="C763" s="387" t="s">
        <v>2030</v>
      </c>
      <c r="D763" s="387" t="s">
        <v>2073</v>
      </c>
      <c r="E763" s="388" t="s">
        <v>206</v>
      </c>
      <c r="F763" s="387">
        <f>YEAR(G763)</f>
        <v>1981</v>
      </c>
      <c r="G763" s="389">
        <v>29724</v>
      </c>
      <c r="H763" s="386" t="s">
        <v>2039</v>
      </c>
      <c r="I763" s="390" t="s">
        <v>3007</v>
      </c>
      <c r="J763" s="387" t="s">
        <v>621</v>
      </c>
      <c r="K763" s="387">
        <v>0</v>
      </c>
      <c r="L763" s="387" t="s">
        <v>1028</v>
      </c>
      <c r="M763" s="387" t="s">
        <v>1029</v>
      </c>
      <c r="N763" s="387"/>
      <c r="O763" s="387" t="s">
        <v>2081</v>
      </c>
      <c r="P763" s="391"/>
      <c r="Q763" s="387"/>
      <c r="R763" s="393" t="s">
        <v>685</v>
      </c>
      <c r="S763" s="386"/>
      <c r="T763" s="386"/>
      <c r="U763" s="386" t="s">
        <v>2034</v>
      </c>
      <c r="V763" s="386"/>
      <c r="W763" s="392" t="s">
        <v>648</v>
      </c>
      <c r="X763" s="386"/>
      <c r="Y763" s="393">
        <v>38161</v>
      </c>
      <c r="Z763" s="393">
        <v>38526</v>
      </c>
      <c r="AA763" s="394">
        <f t="shared" ca="1" si="41"/>
        <v>18.166666666666668</v>
      </c>
      <c r="AB763" s="395" t="e">
        <v>#REF!</v>
      </c>
      <c r="AC763" s="396"/>
      <c r="AD763" s="374"/>
    </row>
    <row r="764" spans="1:30" ht="15.75" hidden="1" customHeight="1" x14ac:dyDescent="0.25">
      <c r="A764" s="386">
        <f>+SUBTOTAL(3,$C$6:C764)</f>
        <v>0</v>
      </c>
      <c r="B764" s="387" t="s">
        <v>2082</v>
      </c>
      <c r="C764" s="387" t="s">
        <v>2030</v>
      </c>
      <c r="D764" s="387" t="s">
        <v>2073</v>
      </c>
      <c r="E764" s="388" t="s">
        <v>206</v>
      </c>
      <c r="F764" s="387">
        <f>YEAR(G764)</f>
        <v>1970</v>
      </c>
      <c r="G764" s="389">
        <v>25590</v>
      </c>
      <c r="H764" s="386" t="s">
        <v>1792</v>
      </c>
      <c r="I764" s="390" t="s">
        <v>2130</v>
      </c>
      <c r="J764" s="387" t="s">
        <v>621</v>
      </c>
      <c r="K764" s="387">
        <v>0</v>
      </c>
      <c r="L764" s="387" t="s">
        <v>1028</v>
      </c>
      <c r="M764" s="387" t="s">
        <v>1028</v>
      </c>
      <c r="N764" s="387"/>
      <c r="O764" s="387" t="s">
        <v>227</v>
      </c>
      <c r="P764" s="391"/>
      <c r="Q764" s="387"/>
      <c r="R764" s="386" t="s">
        <v>685</v>
      </c>
      <c r="S764" s="386"/>
      <c r="T764" s="386"/>
      <c r="U764" s="386" t="s">
        <v>2034</v>
      </c>
      <c r="V764" s="386"/>
      <c r="W764" s="392" t="s">
        <v>655</v>
      </c>
      <c r="X764" s="386"/>
      <c r="Y764" s="393">
        <v>38118</v>
      </c>
      <c r="Z764" s="393">
        <v>38487</v>
      </c>
      <c r="AA764" s="394">
        <f t="shared" ca="1" si="41"/>
        <v>6.833333333333333</v>
      </c>
      <c r="AB764" s="395" t="e">
        <v>#REF!</v>
      </c>
      <c r="AC764" s="396"/>
    </row>
    <row r="765" spans="1:30" ht="15.75" hidden="1" customHeight="1" x14ac:dyDescent="0.25">
      <c r="A765" s="386">
        <f>+SUBTOTAL(3,$C$6:C765)</f>
        <v>0</v>
      </c>
      <c r="B765" s="387" t="s">
        <v>2083</v>
      </c>
      <c r="C765" s="387" t="s">
        <v>2030</v>
      </c>
      <c r="D765" s="387" t="s">
        <v>2073</v>
      </c>
      <c r="E765" s="388" t="s">
        <v>207</v>
      </c>
      <c r="F765" s="387">
        <f>YEAR(G765)</f>
        <v>1985</v>
      </c>
      <c r="G765" s="389">
        <v>31365</v>
      </c>
      <c r="H765" s="386" t="s">
        <v>1792</v>
      </c>
      <c r="I765" s="390" t="s">
        <v>2130</v>
      </c>
      <c r="J765" s="387" t="s">
        <v>623</v>
      </c>
      <c r="K765" s="387">
        <v>0</v>
      </c>
      <c r="L765" s="387" t="s">
        <v>1028</v>
      </c>
      <c r="M765" s="387" t="s">
        <v>1028</v>
      </c>
      <c r="N765" s="387"/>
      <c r="O765" s="387" t="s">
        <v>1944</v>
      </c>
      <c r="P765" s="391"/>
      <c r="Q765" s="387"/>
      <c r="R765" s="393" t="s">
        <v>685</v>
      </c>
      <c r="S765" s="386"/>
      <c r="T765" s="386"/>
      <c r="U765" s="386" t="s">
        <v>2034</v>
      </c>
      <c r="V765" s="386"/>
      <c r="W765" s="386">
        <v>0</v>
      </c>
      <c r="X765" s="386"/>
      <c r="Y765" s="393">
        <v>38516</v>
      </c>
      <c r="Z765" s="393">
        <v>38850</v>
      </c>
      <c r="AA765" s="394">
        <f t="shared" ca="1" si="41"/>
        <v>17.666666666666668</v>
      </c>
      <c r="AB765" s="395" t="e">
        <v>#REF!</v>
      </c>
      <c r="AC765" s="396"/>
    </row>
    <row r="766" spans="1:30" ht="15.75" hidden="1" customHeight="1" x14ac:dyDescent="0.25">
      <c r="A766" s="386">
        <f>+SUBTOTAL(3,$C$6:C766)</f>
        <v>0</v>
      </c>
      <c r="B766" s="387" t="s">
        <v>2084</v>
      </c>
      <c r="C766" s="387" t="s">
        <v>2030</v>
      </c>
      <c r="D766" s="387" t="s">
        <v>2073</v>
      </c>
      <c r="E766" s="386" t="s">
        <v>207</v>
      </c>
      <c r="F766" s="387">
        <f>YEAR(G766)</f>
        <v>1980</v>
      </c>
      <c r="G766" s="389">
        <v>29548</v>
      </c>
      <c r="H766" s="386" t="s">
        <v>2039</v>
      </c>
      <c r="I766" s="390" t="s">
        <v>3007</v>
      </c>
      <c r="J766" s="387" t="s">
        <v>621</v>
      </c>
      <c r="K766" s="387">
        <v>0</v>
      </c>
      <c r="L766" s="387" t="s">
        <v>1028</v>
      </c>
      <c r="M766" s="387" t="s">
        <v>1029</v>
      </c>
      <c r="N766" s="387"/>
      <c r="O766" s="387" t="s">
        <v>227</v>
      </c>
      <c r="P766" s="391"/>
      <c r="Q766" s="387"/>
      <c r="R766" s="393" t="s">
        <v>685</v>
      </c>
      <c r="S766" s="386"/>
      <c r="T766" s="386"/>
      <c r="U766" s="386" t="s">
        <v>2034</v>
      </c>
      <c r="V766" s="386"/>
      <c r="W766" s="386">
        <v>0</v>
      </c>
      <c r="X766" s="386"/>
      <c r="Y766" s="393"/>
      <c r="Z766" s="393"/>
      <c r="AA766" s="394">
        <f t="shared" ca="1" si="41"/>
        <v>12.666666666666666</v>
      </c>
      <c r="AB766" s="395" t="e">
        <v>#REF!</v>
      </c>
      <c r="AC766" s="396"/>
    </row>
    <row r="767" spans="1:30" s="402" customFormat="1" ht="15.75" hidden="1" customHeight="1" x14ac:dyDescent="0.25">
      <c r="A767" s="386">
        <f>+SUBTOTAL(3,$C$6:C767)</f>
        <v>0</v>
      </c>
      <c r="B767" s="387" t="s">
        <v>2085</v>
      </c>
      <c r="C767" s="387" t="s">
        <v>2030</v>
      </c>
      <c r="D767" s="387" t="s">
        <v>2073</v>
      </c>
      <c r="E767" s="386" t="s">
        <v>207</v>
      </c>
      <c r="F767" s="387">
        <v>1979</v>
      </c>
      <c r="G767" s="389">
        <v>29128</v>
      </c>
      <c r="H767" s="386" t="s">
        <v>2039</v>
      </c>
      <c r="I767" s="390" t="s">
        <v>3007</v>
      </c>
      <c r="J767" s="387" t="s">
        <v>621</v>
      </c>
      <c r="K767" s="387">
        <v>0</v>
      </c>
      <c r="L767" s="387" t="s">
        <v>1028</v>
      </c>
      <c r="M767" s="387" t="s">
        <v>1028</v>
      </c>
      <c r="N767" s="387"/>
      <c r="O767" s="387" t="s">
        <v>227</v>
      </c>
      <c r="P767" s="391"/>
      <c r="Q767" s="387"/>
      <c r="R767" s="393" t="s">
        <v>685</v>
      </c>
      <c r="S767" s="386"/>
      <c r="T767" s="386"/>
      <c r="U767" s="386" t="s">
        <v>2034</v>
      </c>
      <c r="V767" s="386"/>
      <c r="W767" s="386">
        <v>0</v>
      </c>
      <c r="X767" s="386"/>
      <c r="Y767" s="393">
        <v>37064</v>
      </c>
      <c r="Z767" s="393">
        <v>37429</v>
      </c>
      <c r="AA767" s="394">
        <f t="shared" ca="1" si="41"/>
        <v>11.5</v>
      </c>
      <c r="AB767" s="395" t="e">
        <v>#REF!</v>
      </c>
      <c r="AC767" s="396"/>
      <c r="AD767" s="374"/>
    </row>
    <row r="768" spans="1:30" ht="15.75" hidden="1" customHeight="1" x14ac:dyDescent="0.25">
      <c r="A768" s="386">
        <f>+SUBTOTAL(3,$C$6:C768)</f>
        <v>0</v>
      </c>
      <c r="B768" s="387" t="s">
        <v>2086</v>
      </c>
      <c r="C768" s="387" t="s">
        <v>2030</v>
      </c>
      <c r="D768" s="387" t="s">
        <v>2073</v>
      </c>
      <c r="E768" s="386" t="s">
        <v>207</v>
      </c>
      <c r="F768" s="387">
        <f t="shared" ref="F768:F773" si="44">YEAR(G768)</f>
        <v>1980</v>
      </c>
      <c r="G768" s="389">
        <v>29383</v>
      </c>
      <c r="H768" s="386" t="s">
        <v>2039</v>
      </c>
      <c r="I768" s="390" t="s">
        <v>3007</v>
      </c>
      <c r="J768" s="387" t="s">
        <v>621</v>
      </c>
      <c r="K768" s="387">
        <v>0</v>
      </c>
      <c r="L768" s="387" t="s">
        <v>1028</v>
      </c>
      <c r="M768" s="387" t="s">
        <v>1071</v>
      </c>
      <c r="N768" s="387"/>
      <c r="O768" s="387" t="s">
        <v>227</v>
      </c>
      <c r="P768" s="391"/>
      <c r="Q768" s="387"/>
      <c r="R768" s="393" t="s">
        <v>685</v>
      </c>
      <c r="S768" s="386" t="s">
        <v>799</v>
      </c>
      <c r="T768" s="386"/>
      <c r="U768" s="386" t="s">
        <v>2034</v>
      </c>
      <c r="V768" s="386"/>
      <c r="W768" s="386">
        <v>0</v>
      </c>
      <c r="X768" s="386"/>
      <c r="Y768" s="393">
        <v>41466</v>
      </c>
      <c r="Z768" s="393">
        <v>41831</v>
      </c>
      <c r="AA768" s="394">
        <f t="shared" ca="1" si="41"/>
        <v>12.25</v>
      </c>
      <c r="AB768" s="395" t="e">
        <v>#REF!</v>
      </c>
      <c r="AC768" s="396"/>
    </row>
    <row r="769" spans="1:30" ht="15.75" hidden="1" customHeight="1" x14ac:dyDescent="0.25">
      <c r="A769" s="386">
        <f>+SUBTOTAL(3,$C$6:C769)</f>
        <v>0</v>
      </c>
      <c r="B769" s="387" t="s">
        <v>2087</v>
      </c>
      <c r="C769" s="387" t="s">
        <v>2030</v>
      </c>
      <c r="D769" s="387" t="s">
        <v>2073</v>
      </c>
      <c r="E769" s="388" t="s">
        <v>206</v>
      </c>
      <c r="F769" s="387">
        <f t="shared" si="44"/>
        <v>1983</v>
      </c>
      <c r="G769" s="389">
        <v>30330</v>
      </c>
      <c r="H769" s="386" t="s">
        <v>1792</v>
      </c>
      <c r="I769" s="390" t="s">
        <v>2130</v>
      </c>
      <c r="J769" s="387" t="s">
        <v>623</v>
      </c>
      <c r="K769" s="387">
        <v>0</v>
      </c>
      <c r="L769" s="387" t="s">
        <v>1028</v>
      </c>
      <c r="M769" s="387" t="s">
        <v>1028</v>
      </c>
      <c r="N769" s="387"/>
      <c r="O769" s="387" t="s">
        <v>1028</v>
      </c>
      <c r="P769" s="391">
        <v>43922</v>
      </c>
      <c r="Q769" s="387"/>
      <c r="R769" s="393" t="s">
        <v>1234</v>
      </c>
      <c r="S769" s="386"/>
      <c r="T769" s="386"/>
      <c r="U769" s="386"/>
      <c r="V769" s="386"/>
      <c r="W769" s="386">
        <v>0</v>
      </c>
      <c r="X769" s="386" t="s">
        <v>635</v>
      </c>
      <c r="Y769" s="393">
        <v>41053</v>
      </c>
      <c r="Z769" s="393">
        <v>41418</v>
      </c>
      <c r="AA769" s="394">
        <f t="shared" ca="1" si="41"/>
        <v>19.833333333333332</v>
      </c>
      <c r="AB769" s="395" t="e">
        <v>#REF!</v>
      </c>
      <c r="AC769" s="396"/>
    </row>
    <row r="770" spans="1:30" ht="15.75" hidden="1" customHeight="1" x14ac:dyDescent="0.25">
      <c r="A770" s="386">
        <f>+SUBTOTAL(3,$C$6:C770)</f>
        <v>0</v>
      </c>
      <c r="B770" s="387" t="s">
        <v>2088</v>
      </c>
      <c r="C770" s="387" t="s">
        <v>2030</v>
      </c>
      <c r="D770" s="387" t="s">
        <v>2073</v>
      </c>
      <c r="E770" s="388" t="s">
        <v>206</v>
      </c>
      <c r="F770" s="387">
        <f t="shared" si="44"/>
        <v>1981</v>
      </c>
      <c r="G770" s="389">
        <v>29844</v>
      </c>
      <c r="H770" s="386" t="s">
        <v>2039</v>
      </c>
      <c r="I770" s="390" t="s">
        <v>3007</v>
      </c>
      <c r="J770" s="387" t="s">
        <v>621</v>
      </c>
      <c r="K770" s="387">
        <v>0</v>
      </c>
      <c r="L770" s="387" t="s">
        <v>2089</v>
      </c>
      <c r="M770" s="387" t="s">
        <v>1028</v>
      </c>
      <c r="N770" s="387"/>
      <c r="O770" s="387" t="s">
        <v>227</v>
      </c>
      <c r="P770" s="391"/>
      <c r="Q770" s="387"/>
      <c r="R770" s="386"/>
      <c r="S770" s="386"/>
      <c r="T770" s="386">
        <v>0</v>
      </c>
      <c r="U770" s="386" t="s">
        <v>2034</v>
      </c>
      <c r="V770" s="386"/>
      <c r="W770" s="392" t="s">
        <v>648</v>
      </c>
      <c r="X770" s="386"/>
      <c r="Y770" s="393">
        <v>38154</v>
      </c>
      <c r="Z770" s="393">
        <v>38519</v>
      </c>
      <c r="AA770" s="394">
        <f t="shared" ca="1" si="41"/>
        <v>18.5</v>
      </c>
      <c r="AB770" s="395" t="e">
        <v>#REF!</v>
      </c>
      <c r="AC770" s="396"/>
    </row>
    <row r="771" spans="1:30" s="402" customFormat="1" ht="15.75" hidden="1" customHeight="1" x14ac:dyDescent="0.25">
      <c r="A771" s="386">
        <f>+SUBTOTAL(3,$C$6:C771)</f>
        <v>0</v>
      </c>
      <c r="B771" s="387" t="s">
        <v>2090</v>
      </c>
      <c r="C771" s="387" t="s">
        <v>2030</v>
      </c>
      <c r="D771" s="387" t="s">
        <v>2073</v>
      </c>
      <c r="E771" s="386" t="s">
        <v>206</v>
      </c>
      <c r="F771" s="387">
        <f t="shared" si="44"/>
        <v>1978</v>
      </c>
      <c r="G771" s="389">
        <v>28772</v>
      </c>
      <c r="H771" s="386" t="s">
        <v>1792</v>
      </c>
      <c r="I771" s="390" t="s">
        <v>2130</v>
      </c>
      <c r="J771" s="387" t="s">
        <v>621</v>
      </c>
      <c r="K771" s="387">
        <v>0</v>
      </c>
      <c r="L771" s="387" t="s">
        <v>1028</v>
      </c>
      <c r="M771" s="387" t="s">
        <v>1959</v>
      </c>
      <c r="N771" s="387"/>
      <c r="O771" s="387" t="s">
        <v>227</v>
      </c>
      <c r="P771" s="391"/>
      <c r="Q771" s="387"/>
      <c r="R771" s="393" t="s">
        <v>713</v>
      </c>
      <c r="S771" s="386" t="s">
        <v>746</v>
      </c>
      <c r="T771" s="386"/>
      <c r="U771" s="386" t="s">
        <v>2034</v>
      </c>
      <c r="V771" s="386"/>
      <c r="W771" s="386">
        <v>0</v>
      </c>
      <c r="X771" s="386"/>
      <c r="Y771" s="393">
        <v>41559</v>
      </c>
      <c r="Z771" s="393">
        <v>41924</v>
      </c>
      <c r="AA771" s="394">
        <f t="shared" ca="1" si="41"/>
        <v>15.583333333333334</v>
      </c>
      <c r="AB771" s="395" t="e">
        <v>#REF!</v>
      </c>
      <c r="AC771" s="396"/>
      <c r="AD771" s="374"/>
    </row>
    <row r="772" spans="1:30" ht="15.75" hidden="1" customHeight="1" x14ac:dyDescent="0.25">
      <c r="A772" s="386">
        <f>+SUBTOTAL(3,$C$6:C772)</f>
        <v>0</v>
      </c>
      <c r="B772" s="387" t="s">
        <v>2091</v>
      </c>
      <c r="C772" s="387" t="s">
        <v>2030</v>
      </c>
      <c r="D772" s="387" t="s">
        <v>2073</v>
      </c>
      <c r="E772" s="388" t="s">
        <v>206</v>
      </c>
      <c r="F772" s="387">
        <f t="shared" si="44"/>
        <v>1970</v>
      </c>
      <c r="G772" s="389">
        <v>25778</v>
      </c>
      <c r="H772" s="386" t="s">
        <v>2092</v>
      </c>
      <c r="I772" s="390" t="s">
        <v>3008</v>
      </c>
      <c r="J772" s="387" t="s">
        <v>623</v>
      </c>
      <c r="K772" s="387">
        <v>0</v>
      </c>
      <c r="L772" s="387" t="s">
        <v>1028</v>
      </c>
      <c r="M772" s="387" t="s">
        <v>1041</v>
      </c>
      <c r="N772" s="387"/>
      <c r="O772" s="387" t="s">
        <v>2093</v>
      </c>
      <c r="P772" s="391"/>
      <c r="Q772" s="387"/>
      <c r="R772" s="386" t="s">
        <v>685</v>
      </c>
      <c r="S772" s="386"/>
      <c r="T772" s="386" t="s">
        <v>636</v>
      </c>
      <c r="U772" s="386"/>
      <c r="V772" s="386"/>
      <c r="W772" s="386">
        <v>0</v>
      </c>
      <c r="X772" s="386"/>
      <c r="Y772" s="393">
        <v>36962</v>
      </c>
      <c r="Z772" s="393">
        <v>37327</v>
      </c>
      <c r="AA772" s="394">
        <f t="shared" ca="1" si="41"/>
        <v>7.333333333333333</v>
      </c>
      <c r="AB772" s="395" t="e">
        <v>#REF!</v>
      </c>
      <c r="AC772" s="396"/>
    </row>
    <row r="773" spans="1:30" ht="15.75" hidden="1" customHeight="1" x14ac:dyDescent="0.25">
      <c r="A773" s="386">
        <f>+SUBTOTAL(3,$C$6:C773)</f>
        <v>0</v>
      </c>
      <c r="B773" s="387" t="s">
        <v>2094</v>
      </c>
      <c r="C773" s="387" t="s">
        <v>2030</v>
      </c>
      <c r="D773" s="387" t="s">
        <v>2095</v>
      </c>
      <c r="E773" s="386" t="s">
        <v>206</v>
      </c>
      <c r="F773" s="387">
        <f t="shared" si="44"/>
        <v>1973</v>
      </c>
      <c r="G773" s="389">
        <v>26893</v>
      </c>
      <c r="H773" s="386" t="s">
        <v>1792</v>
      </c>
      <c r="I773" s="390" t="s">
        <v>2130</v>
      </c>
      <c r="J773" s="387" t="s">
        <v>623</v>
      </c>
      <c r="K773" s="387">
        <v>0</v>
      </c>
      <c r="L773" s="387" t="s">
        <v>983</v>
      </c>
      <c r="M773" s="387" t="s">
        <v>983</v>
      </c>
      <c r="N773" s="387"/>
      <c r="O773" s="387" t="s">
        <v>1996</v>
      </c>
      <c r="P773" s="391"/>
      <c r="Q773" s="387"/>
      <c r="R773" s="386" t="s">
        <v>702</v>
      </c>
      <c r="S773" s="386"/>
      <c r="T773" s="386"/>
      <c r="U773" s="386" t="s">
        <v>2034</v>
      </c>
      <c r="V773" s="386"/>
      <c r="W773" s="386">
        <v>0</v>
      </c>
      <c r="X773" s="386"/>
      <c r="Y773" s="393">
        <v>38118</v>
      </c>
      <c r="Z773" s="393">
        <v>38483</v>
      </c>
      <c r="AA773" s="394">
        <f t="shared" ca="1" si="41"/>
        <v>10.416666666666666</v>
      </c>
      <c r="AB773" s="395" t="e">
        <v>#REF!</v>
      </c>
      <c r="AC773" s="396"/>
    </row>
    <row r="774" spans="1:30" s="402" customFormat="1" ht="15.75" hidden="1" customHeight="1" x14ac:dyDescent="0.25">
      <c r="A774" s="386">
        <f>+SUBTOTAL(3,$C$6:C774)</f>
        <v>0</v>
      </c>
      <c r="B774" s="387" t="s">
        <v>2096</v>
      </c>
      <c r="C774" s="387" t="s">
        <v>2030</v>
      </c>
      <c r="D774" s="387" t="s">
        <v>2095</v>
      </c>
      <c r="E774" s="388" t="s">
        <v>207</v>
      </c>
      <c r="F774" s="387">
        <v>1972</v>
      </c>
      <c r="G774" s="389">
        <v>26644</v>
      </c>
      <c r="H774" s="386" t="s">
        <v>2039</v>
      </c>
      <c r="I774" s="390" t="s">
        <v>3007</v>
      </c>
      <c r="J774" s="387" t="s">
        <v>621</v>
      </c>
      <c r="K774" s="387">
        <v>0</v>
      </c>
      <c r="L774" s="387" t="s">
        <v>999</v>
      </c>
      <c r="M774" s="387" t="s">
        <v>999</v>
      </c>
      <c r="N774" s="387"/>
      <c r="O774" s="387" t="s">
        <v>227</v>
      </c>
      <c r="P774" s="391"/>
      <c r="Q774" s="387"/>
      <c r="R774" s="386"/>
      <c r="S774" s="386"/>
      <c r="T774" s="386"/>
      <c r="U774" s="386" t="s">
        <v>2034</v>
      </c>
      <c r="V774" s="386"/>
      <c r="W774" s="386" t="s">
        <v>689</v>
      </c>
      <c r="X774" s="386"/>
      <c r="Y774" s="393">
        <v>37363</v>
      </c>
      <c r="Z774" s="393">
        <v>37728</v>
      </c>
      <c r="AA774" s="394">
        <f t="shared" ca="1" si="41"/>
        <v>4.75</v>
      </c>
      <c r="AB774" s="395" t="e">
        <v>#REF!</v>
      </c>
      <c r="AC774" s="396"/>
      <c r="AD774" s="374"/>
    </row>
    <row r="775" spans="1:30" ht="15.75" hidden="1" customHeight="1" x14ac:dyDescent="0.25">
      <c r="A775" s="386">
        <f>+SUBTOTAL(3,$C$6:C775)</f>
        <v>0</v>
      </c>
      <c r="B775" s="387" t="s">
        <v>2097</v>
      </c>
      <c r="C775" s="387" t="s">
        <v>2030</v>
      </c>
      <c r="D775" s="387" t="s">
        <v>2095</v>
      </c>
      <c r="E775" s="386" t="s">
        <v>207</v>
      </c>
      <c r="F775" s="387">
        <f t="shared" ref="F775:F804" si="45">YEAR(G775)</f>
        <v>1973</v>
      </c>
      <c r="G775" s="389">
        <v>26971</v>
      </c>
      <c r="H775" s="386" t="s">
        <v>2092</v>
      </c>
      <c r="I775" s="390" t="s">
        <v>3008</v>
      </c>
      <c r="J775" s="387" t="s">
        <v>623</v>
      </c>
      <c r="K775" s="387">
        <v>0</v>
      </c>
      <c r="L775" s="387" t="s">
        <v>1025</v>
      </c>
      <c r="M775" s="387" t="s">
        <v>1025</v>
      </c>
      <c r="N775" s="387"/>
      <c r="O775" s="387" t="s">
        <v>2098</v>
      </c>
      <c r="P775" s="391"/>
      <c r="Q775" s="387"/>
      <c r="R775" s="393" t="s">
        <v>685</v>
      </c>
      <c r="S775" s="386"/>
      <c r="T775" s="386"/>
      <c r="U775" s="386"/>
      <c r="V775" s="386"/>
      <c r="W775" s="392" t="s">
        <v>655</v>
      </c>
      <c r="X775" s="386"/>
      <c r="Y775" s="393">
        <v>37644</v>
      </c>
      <c r="Z775" s="393">
        <v>38009</v>
      </c>
      <c r="AA775" s="394">
        <f t="shared" ca="1" si="41"/>
        <v>5.666666666666667</v>
      </c>
      <c r="AB775" s="395" t="e">
        <v>#REF!</v>
      </c>
      <c r="AC775" s="396"/>
    </row>
    <row r="776" spans="1:30" ht="15.75" hidden="1" customHeight="1" x14ac:dyDescent="0.25">
      <c r="A776" s="386">
        <f>+SUBTOTAL(3,$C$6:C776)</f>
        <v>0</v>
      </c>
      <c r="B776" s="387" t="s">
        <v>2099</v>
      </c>
      <c r="C776" s="387" t="s">
        <v>2030</v>
      </c>
      <c r="D776" s="387" t="s">
        <v>2100</v>
      </c>
      <c r="E776" s="386" t="s">
        <v>207</v>
      </c>
      <c r="F776" s="387">
        <f t="shared" si="45"/>
        <v>1985</v>
      </c>
      <c r="G776" s="389">
        <v>31393</v>
      </c>
      <c r="H776" s="386" t="s">
        <v>1792</v>
      </c>
      <c r="I776" s="390" t="s">
        <v>2130</v>
      </c>
      <c r="J776" s="387" t="s">
        <v>621</v>
      </c>
      <c r="K776" s="387">
        <v>0</v>
      </c>
      <c r="L776" s="387" t="s">
        <v>967</v>
      </c>
      <c r="M776" s="387" t="s">
        <v>971</v>
      </c>
      <c r="N776" s="387"/>
      <c r="O776" s="387" t="s">
        <v>227</v>
      </c>
      <c r="P776" s="391"/>
      <c r="Q776" s="387"/>
      <c r="R776" s="393" t="s">
        <v>702</v>
      </c>
      <c r="S776" s="386"/>
      <c r="T776" s="386"/>
      <c r="U776" s="386" t="s">
        <v>2034</v>
      </c>
      <c r="V776" s="386"/>
      <c r="W776" s="386">
        <v>0</v>
      </c>
      <c r="X776" s="386"/>
      <c r="Y776" s="393">
        <v>38851</v>
      </c>
      <c r="Z776" s="393">
        <v>39216</v>
      </c>
      <c r="AA776" s="394">
        <f t="shared" ca="1" si="41"/>
        <v>17.75</v>
      </c>
      <c r="AB776" s="395" t="e">
        <v>#REF!</v>
      </c>
      <c r="AC776" s="396"/>
    </row>
    <row r="777" spans="1:30" s="402" customFormat="1" ht="15.75" hidden="1" customHeight="1" x14ac:dyDescent="0.25">
      <c r="A777" s="386">
        <f>+SUBTOTAL(3,$C$6:C777)</f>
        <v>0</v>
      </c>
      <c r="B777" s="387" t="s">
        <v>2101</v>
      </c>
      <c r="C777" s="387" t="s">
        <v>2030</v>
      </c>
      <c r="D777" s="387" t="s">
        <v>2100</v>
      </c>
      <c r="E777" s="388" t="s">
        <v>207</v>
      </c>
      <c r="F777" s="387">
        <f t="shared" si="45"/>
        <v>1985</v>
      </c>
      <c r="G777" s="389">
        <v>31077</v>
      </c>
      <c r="H777" s="386" t="s">
        <v>1792</v>
      </c>
      <c r="I777" s="390" t="s">
        <v>2130</v>
      </c>
      <c r="J777" s="387" t="s">
        <v>621</v>
      </c>
      <c r="K777" s="387">
        <v>0</v>
      </c>
      <c r="L777" s="387" t="s">
        <v>971</v>
      </c>
      <c r="M777" s="387">
        <v>0</v>
      </c>
      <c r="N777" s="387"/>
      <c r="O777" s="387" t="s">
        <v>227</v>
      </c>
      <c r="P777" s="391"/>
      <c r="Q777" s="387"/>
      <c r="R777" s="393" t="s">
        <v>685</v>
      </c>
      <c r="S777" s="386"/>
      <c r="T777" s="386"/>
      <c r="U777" s="386" t="s">
        <v>2034</v>
      </c>
      <c r="V777" s="386"/>
      <c r="W777" s="386" t="s">
        <v>979</v>
      </c>
      <c r="X777" s="386"/>
      <c r="Y777" s="393"/>
      <c r="Z777" s="393"/>
      <c r="AA777" s="394">
        <f t="shared" ca="1" si="41"/>
        <v>16.833333333333332</v>
      </c>
      <c r="AB777" s="395" t="e">
        <v>#REF!</v>
      </c>
      <c r="AC777" s="396"/>
      <c r="AD777" s="374"/>
    </row>
    <row r="778" spans="1:30" s="402" customFormat="1" ht="15.75" hidden="1" customHeight="1" x14ac:dyDescent="0.25">
      <c r="A778" s="386">
        <f>+SUBTOTAL(3,$C$6:C778)</f>
        <v>0</v>
      </c>
      <c r="B778" s="387" t="s">
        <v>2102</v>
      </c>
      <c r="C778" s="387" t="s">
        <v>2030</v>
      </c>
      <c r="D778" s="387" t="s">
        <v>2100</v>
      </c>
      <c r="E778" s="388" t="s">
        <v>207</v>
      </c>
      <c r="F778" s="387">
        <f t="shared" si="45"/>
        <v>1980</v>
      </c>
      <c r="G778" s="389">
        <v>29317</v>
      </c>
      <c r="H778" s="386" t="s">
        <v>2039</v>
      </c>
      <c r="I778" s="390" t="s">
        <v>3007</v>
      </c>
      <c r="J778" s="387" t="s">
        <v>621</v>
      </c>
      <c r="K778" s="387">
        <v>0</v>
      </c>
      <c r="L778" s="387" t="s">
        <v>967</v>
      </c>
      <c r="M778" s="387" t="s">
        <v>971</v>
      </c>
      <c r="N778" s="387"/>
      <c r="O778" s="387" t="s">
        <v>227</v>
      </c>
      <c r="P778" s="391"/>
      <c r="Q778" s="387"/>
      <c r="R778" s="393" t="s">
        <v>685</v>
      </c>
      <c r="S778" s="386"/>
      <c r="T778" s="386"/>
      <c r="U778" s="386" t="s">
        <v>2034</v>
      </c>
      <c r="V778" s="386"/>
      <c r="W778" s="386">
        <v>0</v>
      </c>
      <c r="X778" s="386"/>
      <c r="Y778" s="393">
        <v>41776</v>
      </c>
      <c r="Z778" s="393">
        <v>42141</v>
      </c>
      <c r="AA778" s="394">
        <f t="shared" ca="1" si="41"/>
        <v>12.083333333333334</v>
      </c>
      <c r="AB778" s="395" t="e">
        <v>#REF!</v>
      </c>
      <c r="AC778" s="396"/>
      <c r="AD778" s="374"/>
    </row>
    <row r="779" spans="1:30" ht="15.75" hidden="1" customHeight="1" x14ac:dyDescent="0.25">
      <c r="A779" s="386">
        <f>+SUBTOTAL(3,$C$6:C779)</f>
        <v>0</v>
      </c>
      <c r="B779" s="387" t="s">
        <v>2103</v>
      </c>
      <c r="C779" s="387" t="s">
        <v>2030</v>
      </c>
      <c r="D779" s="387" t="s">
        <v>2100</v>
      </c>
      <c r="E779" s="386" t="s">
        <v>207</v>
      </c>
      <c r="F779" s="387">
        <f t="shared" si="45"/>
        <v>1981</v>
      </c>
      <c r="G779" s="389">
        <v>29894</v>
      </c>
      <c r="H779" s="386" t="s">
        <v>2039</v>
      </c>
      <c r="I779" s="390" t="s">
        <v>3007</v>
      </c>
      <c r="J779" s="387" t="s">
        <v>621</v>
      </c>
      <c r="K779" s="387">
        <v>0</v>
      </c>
      <c r="L779" s="387" t="s">
        <v>967</v>
      </c>
      <c r="M779" s="387" t="s">
        <v>971</v>
      </c>
      <c r="N779" s="387"/>
      <c r="O779" s="387" t="s">
        <v>227</v>
      </c>
      <c r="P779" s="391"/>
      <c r="Q779" s="387"/>
      <c r="R779" s="393" t="s">
        <v>702</v>
      </c>
      <c r="S779" s="386"/>
      <c r="T779" s="386"/>
      <c r="U779" s="386" t="s">
        <v>2034</v>
      </c>
      <c r="V779" s="386"/>
      <c r="W779" s="386">
        <v>0</v>
      </c>
      <c r="X779" s="386"/>
      <c r="Y779" s="393">
        <v>41053</v>
      </c>
      <c r="Z779" s="393">
        <v>41418</v>
      </c>
      <c r="AA779" s="394">
        <f t="shared" ca="1" si="41"/>
        <v>13.666666666666666</v>
      </c>
      <c r="AB779" s="395" t="e">
        <v>#REF!</v>
      </c>
      <c r="AC779" s="396"/>
    </row>
    <row r="780" spans="1:30" s="402" customFormat="1" ht="15.75" hidden="1" customHeight="1" x14ac:dyDescent="0.25">
      <c r="A780" s="386">
        <f>+SUBTOTAL(3,$C$6:C780)</f>
        <v>0</v>
      </c>
      <c r="B780" s="387" t="s">
        <v>2104</v>
      </c>
      <c r="C780" s="387" t="s">
        <v>2030</v>
      </c>
      <c r="D780" s="387" t="s">
        <v>2105</v>
      </c>
      <c r="E780" s="388" t="s">
        <v>207</v>
      </c>
      <c r="F780" s="387">
        <f t="shared" si="45"/>
        <v>1979</v>
      </c>
      <c r="G780" s="389">
        <v>28898</v>
      </c>
      <c r="H780" s="386" t="s">
        <v>1792</v>
      </c>
      <c r="I780" s="390" t="s">
        <v>2130</v>
      </c>
      <c r="J780" s="387" t="s">
        <v>621</v>
      </c>
      <c r="K780" s="387">
        <v>0</v>
      </c>
      <c r="L780" s="387" t="s">
        <v>967</v>
      </c>
      <c r="M780" s="387" t="s">
        <v>967</v>
      </c>
      <c r="N780" s="387"/>
      <c r="O780" s="387" t="s">
        <v>227</v>
      </c>
      <c r="P780" s="391"/>
      <c r="Q780" s="387"/>
      <c r="R780" s="393" t="s">
        <v>702</v>
      </c>
      <c r="S780" s="386"/>
      <c r="T780" s="386"/>
      <c r="U780" s="386" t="s">
        <v>2034</v>
      </c>
      <c r="V780" s="386"/>
      <c r="W780" s="392" t="s">
        <v>655</v>
      </c>
      <c r="X780" s="386"/>
      <c r="Y780" s="393"/>
      <c r="Z780" s="393"/>
      <c r="AA780" s="394">
        <f t="shared" ca="1" si="41"/>
        <v>10.916666666666666</v>
      </c>
      <c r="AB780" s="395" t="e">
        <v>#REF!</v>
      </c>
      <c r="AC780" s="396"/>
      <c r="AD780" s="374"/>
    </row>
    <row r="781" spans="1:30" s="402" customFormat="1" ht="15.75" hidden="1" customHeight="1" x14ac:dyDescent="0.25">
      <c r="A781" s="386">
        <f>+SUBTOTAL(3,$C$6:C781)</f>
        <v>0</v>
      </c>
      <c r="B781" s="387" t="s">
        <v>2106</v>
      </c>
      <c r="C781" s="387" t="s">
        <v>2030</v>
      </c>
      <c r="D781" s="387" t="s">
        <v>2100</v>
      </c>
      <c r="E781" s="386" t="s">
        <v>207</v>
      </c>
      <c r="F781" s="387">
        <f t="shared" si="45"/>
        <v>1977</v>
      </c>
      <c r="G781" s="389">
        <v>28176</v>
      </c>
      <c r="H781" s="386" t="s">
        <v>2039</v>
      </c>
      <c r="I781" s="390" t="s">
        <v>3007</v>
      </c>
      <c r="J781" s="387" t="s">
        <v>621</v>
      </c>
      <c r="K781" s="387">
        <v>0</v>
      </c>
      <c r="L781" s="387" t="s">
        <v>967</v>
      </c>
      <c r="M781" s="387" t="s">
        <v>971</v>
      </c>
      <c r="N781" s="387"/>
      <c r="O781" s="387" t="s">
        <v>227</v>
      </c>
      <c r="P781" s="391"/>
      <c r="Q781" s="387"/>
      <c r="R781" s="386"/>
      <c r="S781" s="386"/>
      <c r="T781" s="386"/>
      <c r="U781" s="386" t="s">
        <v>2034</v>
      </c>
      <c r="V781" s="386"/>
      <c r="W781" s="386">
        <v>0</v>
      </c>
      <c r="X781" s="386"/>
      <c r="Y781" s="393">
        <v>40700</v>
      </c>
      <c r="Z781" s="393">
        <v>41066</v>
      </c>
      <c r="AA781" s="394">
        <f t="shared" ca="1" si="41"/>
        <v>8.9166666666666661</v>
      </c>
      <c r="AB781" s="395" t="e">
        <v>#REF!</v>
      </c>
      <c r="AC781" s="396"/>
      <c r="AD781" s="374"/>
    </row>
    <row r="782" spans="1:30" ht="15.75" hidden="1" customHeight="1" x14ac:dyDescent="0.25">
      <c r="A782" s="386">
        <f>+SUBTOTAL(3,$C$6:C782)</f>
        <v>0</v>
      </c>
      <c r="B782" s="387" t="s">
        <v>2107</v>
      </c>
      <c r="C782" s="387" t="s">
        <v>2030</v>
      </c>
      <c r="D782" s="390" t="s">
        <v>2100</v>
      </c>
      <c r="E782" s="388" t="s">
        <v>207</v>
      </c>
      <c r="F782" s="387">
        <f t="shared" si="45"/>
        <v>1978</v>
      </c>
      <c r="G782" s="389">
        <v>28647</v>
      </c>
      <c r="H782" s="386" t="s">
        <v>2039</v>
      </c>
      <c r="I782" s="390" t="s">
        <v>3007</v>
      </c>
      <c r="J782" s="387" t="s">
        <v>621</v>
      </c>
      <c r="K782" s="387">
        <v>0</v>
      </c>
      <c r="L782" s="387" t="s">
        <v>1484</v>
      </c>
      <c r="M782" s="387" t="s">
        <v>1484</v>
      </c>
      <c r="N782" s="387"/>
      <c r="O782" s="387" t="s">
        <v>227</v>
      </c>
      <c r="P782" s="391"/>
      <c r="Q782" s="387"/>
      <c r="R782" s="386"/>
      <c r="S782" s="386"/>
      <c r="T782" s="386"/>
      <c r="U782" s="386" t="s">
        <v>2034</v>
      </c>
      <c r="V782" s="386"/>
      <c r="W782" s="386">
        <v>0</v>
      </c>
      <c r="X782" s="386"/>
      <c r="Y782" s="393">
        <v>38855</v>
      </c>
      <c r="Z782" s="393">
        <v>39220</v>
      </c>
      <c r="AA782" s="394">
        <f t="shared" ca="1" si="41"/>
        <v>10.25</v>
      </c>
      <c r="AB782" s="395" t="e">
        <v>#REF!</v>
      </c>
      <c r="AC782" s="396"/>
    </row>
    <row r="783" spans="1:30" ht="15.75" hidden="1" customHeight="1" x14ac:dyDescent="0.25">
      <c r="A783" s="386">
        <f>+SUBTOTAL(3,$C$6:C783)</f>
        <v>0</v>
      </c>
      <c r="B783" s="387" t="s">
        <v>2108</v>
      </c>
      <c r="C783" s="387" t="s">
        <v>2030</v>
      </c>
      <c r="D783" s="387" t="s">
        <v>2100</v>
      </c>
      <c r="E783" s="388" t="s">
        <v>207</v>
      </c>
      <c r="F783" s="387">
        <f t="shared" si="45"/>
        <v>1982</v>
      </c>
      <c r="G783" s="389">
        <v>29997</v>
      </c>
      <c r="H783" s="386" t="s">
        <v>2039</v>
      </c>
      <c r="I783" s="390" t="s">
        <v>3007</v>
      </c>
      <c r="J783" s="387" t="s">
        <v>621</v>
      </c>
      <c r="K783" s="387">
        <v>0</v>
      </c>
      <c r="L783" s="387" t="s">
        <v>967</v>
      </c>
      <c r="M783" s="387" t="s">
        <v>971</v>
      </c>
      <c r="N783" s="387"/>
      <c r="O783" s="387" t="s">
        <v>227</v>
      </c>
      <c r="P783" s="391"/>
      <c r="Q783" s="387"/>
      <c r="R783" s="393" t="s">
        <v>685</v>
      </c>
      <c r="S783" s="386"/>
      <c r="T783" s="386"/>
      <c r="U783" s="386" t="s">
        <v>2034</v>
      </c>
      <c r="V783" s="386"/>
      <c r="W783" s="386" t="s">
        <v>636</v>
      </c>
      <c r="X783" s="386"/>
      <c r="Y783" s="393">
        <v>39060</v>
      </c>
      <c r="Z783" s="393">
        <v>39425</v>
      </c>
      <c r="AA783" s="394">
        <f t="shared" ca="1" si="41"/>
        <v>13.916666666666666</v>
      </c>
      <c r="AB783" s="395" t="e">
        <v>#REF!</v>
      </c>
      <c r="AC783" s="396"/>
    </row>
    <row r="784" spans="1:30" ht="15.75" hidden="1" customHeight="1" x14ac:dyDescent="0.25">
      <c r="A784" s="386">
        <f>+SUBTOTAL(3,$C$6:C784)</f>
        <v>0</v>
      </c>
      <c r="B784" s="387" t="s">
        <v>2109</v>
      </c>
      <c r="C784" s="387" t="s">
        <v>2030</v>
      </c>
      <c r="D784" s="387" t="s">
        <v>2110</v>
      </c>
      <c r="E784" s="386" t="s">
        <v>206</v>
      </c>
      <c r="F784" s="387">
        <f t="shared" si="45"/>
        <v>1985</v>
      </c>
      <c r="G784" s="389">
        <v>31105</v>
      </c>
      <c r="H784" s="386" t="s">
        <v>1792</v>
      </c>
      <c r="I784" s="390" t="s">
        <v>2130</v>
      </c>
      <c r="J784" s="387" t="s">
        <v>621</v>
      </c>
      <c r="K784" s="387">
        <v>0</v>
      </c>
      <c r="L784" s="387" t="s">
        <v>983</v>
      </c>
      <c r="M784" s="387" t="s">
        <v>1996</v>
      </c>
      <c r="N784" s="387"/>
      <c r="O784" s="387" t="s">
        <v>227</v>
      </c>
      <c r="P784" s="391"/>
      <c r="Q784" s="387"/>
      <c r="R784" s="393" t="s">
        <v>702</v>
      </c>
      <c r="S784" s="386"/>
      <c r="T784" s="386"/>
      <c r="U784" s="386" t="s">
        <v>2034</v>
      </c>
      <c r="V784" s="386"/>
      <c r="W784" s="392" t="s">
        <v>648</v>
      </c>
      <c r="X784" s="386"/>
      <c r="Y784" s="393">
        <v>39213</v>
      </c>
      <c r="Z784" s="393">
        <v>39579</v>
      </c>
      <c r="AA784" s="394">
        <f t="shared" ca="1" si="41"/>
        <v>21.916666666666668</v>
      </c>
      <c r="AB784" s="395" t="e">
        <v>#REF!</v>
      </c>
      <c r="AC784" s="396"/>
    </row>
    <row r="785" spans="1:29" ht="15.75" hidden="1" customHeight="1" x14ac:dyDescent="0.25">
      <c r="A785" s="386">
        <f>+SUBTOTAL(3,$C$6:C785)</f>
        <v>0</v>
      </c>
      <c r="B785" s="387" t="s">
        <v>2111</v>
      </c>
      <c r="C785" s="387" t="s">
        <v>2030</v>
      </c>
      <c r="D785" s="387" t="s">
        <v>2110</v>
      </c>
      <c r="E785" s="386" t="s">
        <v>207</v>
      </c>
      <c r="F785" s="387">
        <f t="shared" si="45"/>
        <v>1984</v>
      </c>
      <c r="G785" s="389">
        <v>30715</v>
      </c>
      <c r="H785" s="386" t="s">
        <v>1792</v>
      </c>
      <c r="I785" s="390" t="s">
        <v>2130</v>
      </c>
      <c r="J785" s="387" t="s">
        <v>621</v>
      </c>
      <c r="K785" s="387">
        <v>0</v>
      </c>
      <c r="L785" s="387" t="s">
        <v>983</v>
      </c>
      <c r="M785" s="387" t="s">
        <v>983</v>
      </c>
      <c r="N785" s="387"/>
      <c r="O785" s="387" t="s">
        <v>227</v>
      </c>
      <c r="P785" s="391"/>
      <c r="Q785" s="387"/>
      <c r="R785" s="393" t="s">
        <v>702</v>
      </c>
      <c r="S785" s="386"/>
      <c r="T785" s="386" t="s">
        <v>636</v>
      </c>
      <c r="U785" s="386" t="s">
        <v>2034</v>
      </c>
      <c r="V785" s="386"/>
      <c r="W785" s="386" t="s">
        <v>943</v>
      </c>
      <c r="X785" s="386"/>
      <c r="Y785" s="393"/>
      <c r="Z785" s="393"/>
      <c r="AA785" s="394">
        <f t="shared" ca="1" si="41"/>
        <v>15.916666666666666</v>
      </c>
      <c r="AB785" s="395" t="e">
        <v>#REF!</v>
      </c>
      <c r="AC785" s="396"/>
    </row>
    <row r="786" spans="1:29" ht="15.75" hidden="1" customHeight="1" x14ac:dyDescent="0.25">
      <c r="A786" s="386">
        <f>+SUBTOTAL(3,$C$6:C786)</f>
        <v>0</v>
      </c>
      <c r="B786" s="387" t="s">
        <v>2112</v>
      </c>
      <c r="C786" s="387" t="s">
        <v>2030</v>
      </c>
      <c r="D786" s="387" t="s">
        <v>2110</v>
      </c>
      <c r="E786" s="388" t="s">
        <v>206</v>
      </c>
      <c r="F786" s="387">
        <f t="shared" si="45"/>
        <v>1976</v>
      </c>
      <c r="G786" s="389">
        <v>28073</v>
      </c>
      <c r="H786" s="386" t="s">
        <v>1792</v>
      </c>
      <c r="I786" s="390" t="s">
        <v>2130</v>
      </c>
      <c r="J786" s="387" t="s">
        <v>623</v>
      </c>
      <c r="K786" s="387">
        <v>0</v>
      </c>
      <c r="L786" s="387" t="s">
        <v>983</v>
      </c>
      <c r="M786" s="387" t="s">
        <v>1015</v>
      </c>
      <c r="N786" s="387"/>
      <c r="O786" s="387" t="s">
        <v>983</v>
      </c>
      <c r="P786" s="391"/>
      <c r="Q786" s="387"/>
      <c r="R786" s="393" t="s">
        <v>713</v>
      </c>
      <c r="S786" s="386" t="s">
        <v>746</v>
      </c>
      <c r="T786" s="386"/>
      <c r="U786" s="386"/>
      <c r="V786" s="386"/>
      <c r="W786" s="392" t="s">
        <v>648</v>
      </c>
      <c r="X786" s="386" t="s">
        <v>710</v>
      </c>
      <c r="Y786" s="393">
        <v>39417</v>
      </c>
      <c r="Z786" s="393">
        <v>39783</v>
      </c>
      <c r="AA786" s="394">
        <f t="shared" ca="1" si="41"/>
        <v>13.666666666666666</v>
      </c>
      <c r="AB786" s="395" t="e">
        <v>#REF!</v>
      </c>
      <c r="AC786" s="396"/>
    </row>
    <row r="787" spans="1:29" ht="15.75" hidden="1" customHeight="1" x14ac:dyDescent="0.25">
      <c r="A787" s="386">
        <f>+SUBTOTAL(3,$C$6:C787)</f>
        <v>0</v>
      </c>
      <c r="B787" s="387" t="s">
        <v>2113</v>
      </c>
      <c r="C787" s="387" t="s">
        <v>2030</v>
      </c>
      <c r="D787" s="387" t="s">
        <v>2110</v>
      </c>
      <c r="E787" s="386" t="s">
        <v>206</v>
      </c>
      <c r="F787" s="387">
        <f t="shared" si="45"/>
        <v>1981</v>
      </c>
      <c r="G787" s="389">
        <v>29725</v>
      </c>
      <c r="H787" s="386" t="s">
        <v>2039</v>
      </c>
      <c r="I787" s="390" t="s">
        <v>3007</v>
      </c>
      <c r="J787" s="387" t="s">
        <v>621</v>
      </c>
      <c r="K787" s="387">
        <v>0</v>
      </c>
      <c r="L787" s="387" t="s">
        <v>983</v>
      </c>
      <c r="M787" s="387" t="s">
        <v>1015</v>
      </c>
      <c r="N787" s="387"/>
      <c r="O787" s="387" t="s">
        <v>227</v>
      </c>
      <c r="P787" s="391"/>
      <c r="Q787" s="387"/>
      <c r="R787" s="386"/>
      <c r="S787" s="386"/>
      <c r="T787" s="386"/>
      <c r="U787" s="386" t="s">
        <v>2034</v>
      </c>
      <c r="V787" s="386"/>
      <c r="W787" s="386">
        <v>0</v>
      </c>
      <c r="X787" s="386"/>
      <c r="Y787" s="393">
        <v>37819</v>
      </c>
      <c r="Z787" s="393">
        <v>38185</v>
      </c>
      <c r="AA787" s="394">
        <f t="shared" ca="1" si="41"/>
        <v>18.166666666666668</v>
      </c>
      <c r="AB787" s="395" t="e">
        <v>#REF!</v>
      </c>
      <c r="AC787" s="396"/>
    </row>
    <row r="788" spans="1:29" ht="15.75" hidden="1" customHeight="1" x14ac:dyDescent="0.25">
      <c r="A788" s="386">
        <f>+SUBTOTAL(3,$C$6:C788)</f>
        <v>0</v>
      </c>
      <c r="B788" s="387" t="s">
        <v>2114</v>
      </c>
      <c r="C788" s="387" t="s">
        <v>2030</v>
      </c>
      <c r="D788" s="390" t="s">
        <v>2110</v>
      </c>
      <c r="E788" s="388" t="s">
        <v>206</v>
      </c>
      <c r="F788" s="387">
        <f t="shared" si="45"/>
        <v>1972</v>
      </c>
      <c r="G788" s="389">
        <v>26645</v>
      </c>
      <c r="H788" s="386" t="s">
        <v>630</v>
      </c>
      <c r="I788" s="390" t="s">
        <v>2660</v>
      </c>
      <c r="J788" s="387" t="s">
        <v>623</v>
      </c>
      <c r="K788" s="387">
        <v>0</v>
      </c>
      <c r="L788" s="387" t="s">
        <v>983</v>
      </c>
      <c r="M788" s="387" t="s">
        <v>983</v>
      </c>
      <c r="N788" s="387"/>
      <c r="O788" s="387" t="s">
        <v>1187</v>
      </c>
      <c r="P788" s="391"/>
      <c r="Q788" s="387" t="s">
        <v>696</v>
      </c>
      <c r="R788" s="393" t="s">
        <v>685</v>
      </c>
      <c r="S788" s="386"/>
      <c r="T788" s="386"/>
      <c r="U788" s="386"/>
      <c r="V788" s="386"/>
      <c r="W788" s="386">
        <v>0</v>
      </c>
      <c r="X788" s="386" t="s">
        <v>635</v>
      </c>
      <c r="Y788" s="393">
        <v>37696</v>
      </c>
      <c r="Z788" s="393">
        <v>38062</v>
      </c>
      <c r="AA788" s="394">
        <f t="shared" ca="1" si="41"/>
        <v>9.75</v>
      </c>
      <c r="AB788" s="395" t="e">
        <v>#REF!</v>
      </c>
      <c r="AC788" s="396"/>
    </row>
    <row r="789" spans="1:29" ht="15.75" hidden="1" customHeight="1" x14ac:dyDescent="0.25">
      <c r="A789" s="386">
        <f>+SUBTOTAL(3,$C$6:C789)</f>
        <v>0</v>
      </c>
      <c r="B789" s="387" t="s">
        <v>2115</v>
      </c>
      <c r="C789" s="387" t="s">
        <v>2030</v>
      </c>
      <c r="D789" s="387" t="s">
        <v>2110</v>
      </c>
      <c r="E789" s="386" t="s">
        <v>206</v>
      </c>
      <c r="F789" s="387">
        <f t="shared" si="45"/>
        <v>1981</v>
      </c>
      <c r="G789" s="389">
        <v>29680</v>
      </c>
      <c r="H789" s="386" t="s">
        <v>1792</v>
      </c>
      <c r="I789" s="390" t="s">
        <v>2130</v>
      </c>
      <c r="J789" s="387" t="s">
        <v>621</v>
      </c>
      <c r="K789" s="387">
        <v>0</v>
      </c>
      <c r="L789" s="387" t="s">
        <v>983</v>
      </c>
      <c r="M789" s="387" t="s">
        <v>2116</v>
      </c>
      <c r="N789" s="387"/>
      <c r="O789" s="387" t="s">
        <v>227</v>
      </c>
      <c r="P789" s="391"/>
      <c r="Q789" s="387"/>
      <c r="R789" s="386"/>
      <c r="S789" s="386"/>
      <c r="T789" s="386"/>
      <c r="U789" s="386" t="s">
        <v>2034</v>
      </c>
      <c r="V789" s="386"/>
      <c r="W789" s="386">
        <v>0</v>
      </c>
      <c r="X789" s="386"/>
      <c r="Y789" s="393"/>
      <c r="Z789" s="393"/>
      <c r="AA789" s="394">
        <f t="shared" ref="AA789:AA796" ca="1" si="46">IF(E789="nữ",660-DATEDIF(G789,TODAY(),"m"),720-DATEDIF(G789,TODAY(),"m"))/12</f>
        <v>18.083333333333332</v>
      </c>
      <c r="AB789" s="395" t="e">
        <v>#REF!</v>
      </c>
      <c r="AC789" s="396"/>
    </row>
    <row r="790" spans="1:29" ht="15.75" hidden="1" customHeight="1" x14ac:dyDescent="0.25">
      <c r="A790" s="386">
        <f>+SUBTOTAL(3,$C$6:C790)</f>
        <v>0</v>
      </c>
      <c r="B790" s="387" t="s">
        <v>2117</v>
      </c>
      <c r="C790" s="387" t="s">
        <v>2030</v>
      </c>
      <c r="D790" s="387" t="s">
        <v>2118</v>
      </c>
      <c r="E790" s="386" t="s">
        <v>206</v>
      </c>
      <c r="F790" s="387">
        <f t="shared" si="45"/>
        <v>1976</v>
      </c>
      <c r="G790" s="389">
        <v>27980</v>
      </c>
      <c r="H790" s="386" t="s">
        <v>2039</v>
      </c>
      <c r="I790" s="390" t="s">
        <v>3007</v>
      </c>
      <c r="J790" s="387" t="s">
        <v>237</v>
      </c>
      <c r="K790" s="387">
        <v>0</v>
      </c>
      <c r="L790" s="387" t="s">
        <v>1078</v>
      </c>
      <c r="M790" s="387">
        <v>0</v>
      </c>
      <c r="N790" s="387"/>
      <c r="O790" s="387" t="s">
        <v>227</v>
      </c>
      <c r="P790" s="391"/>
      <c r="Q790" s="387"/>
      <c r="R790" s="393" t="s">
        <v>685</v>
      </c>
      <c r="S790" s="386"/>
      <c r="T790" s="386"/>
      <c r="U790" s="386" t="s">
        <v>2034</v>
      </c>
      <c r="V790" s="386"/>
      <c r="W790" s="392" t="s">
        <v>648</v>
      </c>
      <c r="X790" s="386"/>
      <c r="Y790" s="393">
        <v>36068</v>
      </c>
      <c r="Z790" s="393">
        <v>36433</v>
      </c>
      <c r="AA790" s="394">
        <f t="shared" ca="1" si="46"/>
        <v>13.416666666666666</v>
      </c>
      <c r="AB790" s="395" t="e">
        <v>#REF!</v>
      </c>
      <c r="AC790" s="396"/>
    </row>
    <row r="791" spans="1:29" ht="15.75" hidden="1" customHeight="1" x14ac:dyDescent="0.25">
      <c r="A791" s="386">
        <f>+SUBTOTAL(3,$C$6:C791)</f>
        <v>0</v>
      </c>
      <c r="B791" s="387" t="s">
        <v>2119</v>
      </c>
      <c r="C791" s="387" t="s">
        <v>2030</v>
      </c>
      <c r="D791" s="387" t="s">
        <v>2118</v>
      </c>
      <c r="E791" s="388" t="s">
        <v>207</v>
      </c>
      <c r="F791" s="387">
        <f t="shared" si="45"/>
        <v>1973</v>
      </c>
      <c r="G791" s="389">
        <v>26867</v>
      </c>
      <c r="H791" s="386" t="s">
        <v>2039</v>
      </c>
      <c r="I791" s="390" t="s">
        <v>3007</v>
      </c>
      <c r="J791" s="387" t="s">
        <v>621</v>
      </c>
      <c r="K791" s="387">
        <v>0</v>
      </c>
      <c r="L791" s="387" t="s">
        <v>954</v>
      </c>
      <c r="M791" s="387" t="s">
        <v>1492</v>
      </c>
      <c r="N791" s="387"/>
      <c r="O791" s="387" t="s">
        <v>227</v>
      </c>
      <c r="P791" s="391"/>
      <c r="Q791" s="387"/>
      <c r="R791" s="393" t="s">
        <v>702</v>
      </c>
      <c r="S791" s="386"/>
      <c r="T791" s="386"/>
      <c r="U791" s="386" t="s">
        <v>2034</v>
      </c>
      <c r="V791" s="386"/>
      <c r="W791" s="386">
        <v>0</v>
      </c>
      <c r="X791" s="386"/>
      <c r="Y791" s="393">
        <v>38728</v>
      </c>
      <c r="Z791" s="393">
        <v>39093</v>
      </c>
      <c r="AA791" s="394">
        <f t="shared" ca="1" si="46"/>
        <v>5.333333333333333</v>
      </c>
      <c r="AB791" s="395" t="e">
        <v>#REF!</v>
      </c>
      <c r="AC791" s="396"/>
    </row>
    <row r="792" spans="1:29" ht="15.75" hidden="1" customHeight="1" x14ac:dyDescent="0.25">
      <c r="A792" s="386">
        <f>+SUBTOTAL(3,$C$6:C792)</f>
        <v>0</v>
      </c>
      <c r="B792" s="387" t="s">
        <v>2120</v>
      </c>
      <c r="C792" s="387" t="s">
        <v>2030</v>
      </c>
      <c r="D792" s="387" t="s">
        <v>2121</v>
      </c>
      <c r="E792" s="388" t="s">
        <v>207</v>
      </c>
      <c r="F792" s="387">
        <f t="shared" si="45"/>
        <v>1983</v>
      </c>
      <c r="G792" s="389">
        <v>30434</v>
      </c>
      <c r="H792" s="386" t="s">
        <v>645</v>
      </c>
      <c r="I792" s="390" t="s">
        <v>976</v>
      </c>
      <c r="J792" s="387" t="s">
        <v>237</v>
      </c>
      <c r="K792" s="387"/>
      <c r="L792" s="387" t="s">
        <v>2122</v>
      </c>
      <c r="M792" s="387">
        <v>0</v>
      </c>
      <c r="N792" s="387"/>
      <c r="O792" s="387">
        <v>0</v>
      </c>
      <c r="P792" s="391"/>
      <c r="Q792" s="387"/>
      <c r="R792" s="386" t="s">
        <v>685</v>
      </c>
      <c r="S792" s="386"/>
      <c r="T792" s="386"/>
      <c r="U792" s="386"/>
      <c r="V792" s="386"/>
      <c r="W792" s="386">
        <v>0</v>
      </c>
      <c r="X792" s="386"/>
      <c r="Y792" s="393">
        <v>41282</v>
      </c>
      <c r="Z792" s="393">
        <v>41647</v>
      </c>
      <c r="AA792" s="394">
        <f t="shared" ca="1" si="46"/>
        <v>15.083333333333334</v>
      </c>
      <c r="AB792" s="395" t="e">
        <v>#REF!</v>
      </c>
      <c r="AC792" s="396"/>
    </row>
    <row r="793" spans="1:29" ht="15.75" hidden="1" customHeight="1" x14ac:dyDescent="0.25">
      <c r="A793" s="386">
        <f>+SUBTOTAL(3,$C$6:C793)</f>
        <v>0</v>
      </c>
      <c r="B793" s="387" t="s">
        <v>2123</v>
      </c>
      <c r="C793" s="387" t="s">
        <v>2030</v>
      </c>
      <c r="D793" s="387" t="s">
        <v>1426</v>
      </c>
      <c r="E793" s="388" t="s">
        <v>207</v>
      </c>
      <c r="F793" s="387">
        <f t="shared" si="45"/>
        <v>1984</v>
      </c>
      <c r="G793" s="389">
        <v>30734</v>
      </c>
      <c r="H793" s="386" t="s">
        <v>645</v>
      </c>
      <c r="I793" s="390" t="s">
        <v>976</v>
      </c>
      <c r="J793" s="387" t="s">
        <v>237</v>
      </c>
      <c r="K793" s="387">
        <v>0</v>
      </c>
      <c r="L793" s="387" t="s">
        <v>1053</v>
      </c>
      <c r="M793" s="387">
        <v>0</v>
      </c>
      <c r="N793" s="387"/>
      <c r="O793" s="387" t="s">
        <v>227</v>
      </c>
      <c r="P793" s="391"/>
      <c r="Q793" s="387"/>
      <c r="R793" s="386" t="s">
        <v>685</v>
      </c>
      <c r="S793" s="386"/>
      <c r="T793" s="386"/>
      <c r="U793" s="386"/>
      <c r="V793" s="386"/>
      <c r="W793" s="392" t="s">
        <v>655</v>
      </c>
      <c r="X793" s="386"/>
      <c r="Y793" s="393">
        <v>40303</v>
      </c>
      <c r="Z793" s="393">
        <v>40668</v>
      </c>
      <c r="AA793" s="394">
        <f t="shared" ca="1" si="46"/>
        <v>15.916666666666666</v>
      </c>
      <c r="AB793" s="395" t="e">
        <v>#REF!</v>
      </c>
      <c r="AC793" s="396"/>
    </row>
    <row r="794" spans="1:29" ht="15.75" hidden="1" customHeight="1" x14ac:dyDescent="0.25">
      <c r="A794" s="386">
        <f>+SUBTOTAL(3,$C$6:C794)</f>
        <v>0</v>
      </c>
      <c r="B794" s="387" t="s">
        <v>2124</v>
      </c>
      <c r="C794" s="387" t="s">
        <v>2030</v>
      </c>
      <c r="D794" s="387" t="s">
        <v>1426</v>
      </c>
      <c r="E794" s="386" t="s">
        <v>207</v>
      </c>
      <c r="F794" s="387">
        <f t="shared" si="45"/>
        <v>1982</v>
      </c>
      <c r="G794" s="389">
        <v>30195</v>
      </c>
      <c r="H794" s="386" t="s">
        <v>645</v>
      </c>
      <c r="I794" s="390" t="s">
        <v>976</v>
      </c>
      <c r="J794" s="387" t="s">
        <v>621</v>
      </c>
      <c r="K794" s="387">
        <v>0</v>
      </c>
      <c r="L794" s="387" t="s">
        <v>967</v>
      </c>
      <c r="M794" s="387" t="s">
        <v>2125</v>
      </c>
      <c r="N794" s="387"/>
      <c r="O794" s="387" t="s">
        <v>227</v>
      </c>
      <c r="P794" s="391"/>
      <c r="Q794" s="387"/>
      <c r="R794" s="386" t="s">
        <v>685</v>
      </c>
      <c r="S794" s="386"/>
      <c r="T794" s="386"/>
      <c r="U794" s="386"/>
      <c r="V794" s="386"/>
      <c r="W794" s="392" t="s">
        <v>655</v>
      </c>
      <c r="X794" s="386"/>
      <c r="Y794" s="393"/>
      <c r="Z794" s="393"/>
      <c r="AA794" s="394">
        <f t="shared" ca="1" si="46"/>
        <v>14.5</v>
      </c>
      <c r="AB794" s="395" t="e">
        <v>#REF!</v>
      </c>
      <c r="AC794" s="396"/>
    </row>
    <row r="795" spans="1:29" ht="15.75" hidden="1" customHeight="1" x14ac:dyDescent="0.25">
      <c r="A795" s="386">
        <f>+SUBTOTAL(3,$C$6:C795)</f>
        <v>0</v>
      </c>
      <c r="B795" s="387" t="s">
        <v>2126</v>
      </c>
      <c r="C795" s="387" t="s">
        <v>2030</v>
      </c>
      <c r="D795" s="387" t="s">
        <v>1426</v>
      </c>
      <c r="E795" s="386" t="s">
        <v>207</v>
      </c>
      <c r="F795" s="387">
        <f t="shared" si="45"/>
        <v>1977</v>
      </c>
      <c r="G795" s="389">
        <v>28374</v>
      </c>
      <c r="H795" s="386" t="s">
        <v>645</v>
      </c>
      <c r="I795" s="390" t="s">
        <v>976</v>
      </c>
      <c r="J795" s="387" t="s">
        <v>237</v>
      </c>
      <c r="K795" s="387">
        <v>0</v>
      </c>
      <c r="L795" s="387" t="s">
        <v>798</v>
      </c>
      <c r="M795" s="387">
        <v>0</v>
      </c>
      <c r="N795" s="387"/>
      <c r="O795" s="387" t="s">
        <v>227</v>
      </c>
      <c r="P795" s="391"/>
      <c r="Q795" s="387"/>
      <c r="R795" s="386" t="s">
        <v>685</v>
      </c>
      <c r="S795" s="386" t="s">
        <v>1091</v>
      </c>
      <c r="T795" s="386"/>
      <c r="U795" s="386"/>
      <c r="V795" s="386"/>
      <c r="W795" s="392" t="s">
        <v>655</v>
      </c>
      <c r="X795" s="386"/>
      <c r="Y795" s="393">
        <v>38510</v>
      </c>
      <c r="Z795" s="393">
        <v>38875</v>
      </c>
      <c r="AA795" s="394">
        <f t="shared" ca="1" si="46"/>
        <v>9.5</v>
      </c>
      <c r="AB795" s="395" t="e">
        <v>#REF!</v>
      </c>
      <c r="AC795" s="396"/>
    </row>
    <row r="796" spans="1:29" ht="15.75" hidden="1" customHeight="1" x14ac:dyDescent="0.25">
      <c r="A796" s="386">
        <f>+SUBTOTAL(3,$C$6:C796)</f>
        <v>0</v>
      </c>
      <c r="B796" s="387" t="s">
        <v>2127</v>
      </c>
      <c r="C796" s="387" t="s">
        <v>2030</v>
      </c>
      <c r="D796" s="387"/>
      <c r="E796" s="388" t="s">
        <v>207</v>
      </c>
      <c r="F796" s="387">
        <f t="shared" si="45"/>
        <v>1995</v>
      </c>
      <c r="G796" s="389">
        <v>34913</v>
      </c>
      <c r="H796" s="386" t="s">
        <v>1792</v>
      </c>
      <c r="I796" s="390" t="s">
        <v>2130</v>
      </c>
      <c r="J796" s="387" t="s">
        <v>237</v>
      </c>
      <c r="K796" s="387"/>
      <c r="L796" s="387" t="s">
        <v>1678</v>
      </c>
      <c r="M796" s="387">
        <v>0</v>
      </c>
      <c r="N796" s="387"/>
      <c r="O796" s="387">
        <v>0</v>
      </c>
      <c r="P796" s="391"/>
      <c r="Q796" s="387"/>
      <c r="R796" s="393" t="s">
        <v>2128</v>
      </c>
      <c r="S796" s="386"/>
      <c r="T796" s="386"/>
      <c r="U796" s="386"/>
      <c r="V796" s="386"/>
      <c r="W796" s="386"/>
      <c r="X796" s="386"/>
      <c r="Y796" s="386"/>
      <c r="Z796" s="386"/>
      <c r="AA796" s="394">
        <f t="shared" ca="1" si="46"/>
        <v>27.416666666666668</v>
      </c>
      <c r="AB796" s="395" t="e">
        <v>#REF!</v>
      </c>
      <c r="AC796" s="396"/>
    </row>
    <row r="797" spans="1:29" ht="15.75" hidden="1" customHeight="1" x14ac:dyDescent="0.25">
      <c r="A797" s="386">
        <f>+SUBTOTAL(3,$C$6:C797)</f>
        <v>0</v>
      </c>
      <c r="B797" s="387" t="s">
        <v>2129</v>
      </c>
      <c r="C797" s="387" t="s">
        <v>2030</v>
      </c>
      <c r="D797" s="387"/>
      <c r="E797" s="388" t="s">
        <v>206</v>
      </c>
      <c r="F797" s="387">
        <f t="shared" si="45"/>
        <v>1996</v>
      </c>
      <c r="G797" s="389">
        <v>35173</v>
      </c>
      <c r="H797" s="388" t="s">
        <v>1792</v>
      </c>
      <c r="I797" s="390" t="s">
        <v>2130</v>
      </c>
      <c r="J797" s="387" t="s">
        <v>237</v>
      </c>
      <c r="K797" s="387"/>
      <c r="L797" s="397"/>
      <c r="M797" s="387"/>
      <c r="N797" s="387"/>
      <c r="O797" s="387"/>
      <c r="P797" s="391"/>
      <c r="Q797" s="387"/>
      <c r="R797" s="386"/>
      <c r="S797" s="386"/>
      <c r="T797" s="386"/>
      <c r="U797" s="386"/>
      <c r="V797" s="386"/>
      <c r="W797" s="386"/>
      <c r="X797" s="386"/>
      <c r="Y797" s="393">
        <v>0</v>
      </c>
      <c r="Z797" s="393">
        <v>0</v>
      </c>
      <c r="AA797" s="401"/>
      <c r="AB797" s="395" t="e">
        <v>#REF!</v>
      </c>
      <c r="AC797" s="396"/>
    </row>
    <row r="798" spans="1:29" ht="15.75" hidden="1" customHeight="1" x14ac:dyDescent="0.25">
      <c r="A798" s="386">
        <f>+SUBTOTAL(3,$C$6:C798)</f>
        <v>0</v>
      </c>
      <c r="B798" s="387" t="s">
        <v>2131</v>
      </c>
      <c r="C798" s="387" t="s">
        <v>2030</v>
      </c>
      <c r="D798" s="387"/>
      <c r="E798" s="388" t="s">
        <v>206</v>
      </c>
      <c r="F798" s="387">
        <f t="shared" si="45"/>
        <v>1995</v>
      </c>
      <c r="G798" s="389">
        <v>34934</v>
      </c>
      <c r="H798" s="388" t="s">
        <v>1792</v>
      </c>
      <c r="I798" s="390" t="s">
        <v>2130</v>
      </c>
      <c r="J798" s="387" t="s">
        <v>621</v>
      </c>
      <c r="K798" s="387"/>
      <c r="L798" s="387" t="s">
        <v>2132</v>
      </c>
      <c r="M798" s="387" t="s">
        <v>2132</v>
      </c>
      <c r="N798" s="387"/>
      <c r="O798" s="387"/>
      <c r="P798" s="391"/>
      <c r="Q798" s="387"/>
      <c r="R798" s="386"/>
      <c r="S798" s="386"/>
      <c r="T798" s="386"/>
      <c r="U798" s="386"/>
      <c r="V798" s="386"/>
      <c r="W798" s="386"/>
      <c r="X798" s="386"/>
      <c r="Y798" s="393">
        <v>42880</v>
      </c>
      <c r="Z798" s="393">
        <v>43245</v>
      </c>
      <c r="AA798" s="401"/>
      <c r="AB798" s="395" t="e">
        <v>#REF!</v>
      </c>
      <c r="AC798" s="396"/>
    </row>
    <row r="799" spans="1:29" ht="15.75" hidden="1" customHeight="1" x14ac:dyDescent="0.25">
      <c r="A799" s="386">
        <f>+SUBTOTAL(3,$C$6:C799)</f>
        <v>0</v>
      </c>
      <c r="B799" s="387" t="s">
        <v>2133</v>
      </c>
      <c r="C799" s="387" t="s">
        <v>2030</v>
      </c>
      <c r="D799" s="387"/>
      <c r="E799" s="388" t="s">
        <v>207</v>
      </c>
      <c r="F799" s="387">
        <f t="shared" si="45"/>
        <v>1985</v>
      </c>
      <c r="G799" s="389">
        <v>31409</v>
      </c>
      <c r="H799" s="388" t="s">
        <v>1792</v>
      </c>
      <c r="I799" s="390" t="s">
        <v>2130</v>
      </c>
      <c r="J799" s="387" t="s">
        <v>623</v>
      </c>
      <c r="K799" s="387"/>
      <c r="L799" s="397"/>
      <c r="M799" s="387"/>
      <c r="N799" s="387"/>
      <c r="O799" s="387" t="s">
        <v>2134</v>
      </c>
      <c r="P799" s="391"/>
      <c r="Q799" s="387"/>
      <c r="R799" s="386"/>
      <c r="S799" s="386"/>
      <c r="T799" s="386"/>
      <c r="U799" s="386"/>
      <c r="V799" s="386"/>
      <c r="W799" s="386"/>
      <c r="X799" s="386"/>
      <c r="Y799" s="386"/>
      <c r="Z799" s="386"/>
      <c r="AA799" s="401"/>
      <c r="AB799" s="395" t="e">
        <v>#REF!</v>
      </c>
      <c r="AC799" s="396"/>
    </row>
    <row r="800" spans="1:29" ht="15.75" hidden="1" customHeight="1" x14ac:dyDescent="0.25">
      <c r="A800" s="386">
        <f>+SUBTOTAL(3,$C$6:C800)</f>
        <v>0</v>
      </c>
      <c r="B800" s="387" t="s">
        <v>2135</v>
      </c>
      <c r="C800" s="387" t="s">
        <v>2030</v>
      </c>
      <c r="D800" s="387"/>
      <c r="E800" s="388" t="s">
        <v>207</v>
      </c>
      <c r="F800" s="387">
        <f t="shared" si="45"/>
        <v>1995</v>
      </c>
      <c r="G800" s="389">
        <v>34913</v>
      </c>
      <c r="H800" s="386" t="s">
        <v>1792</v>
      </c>
      <c r="I800" s="390" t="s">
        <v>2130</v>
      </c>
      <c r="J800" s="387" t="s">
        <v>237</v>
      </c>
      <c r="K800" s="387"/>
      <c r="L800" s="387" t="s">
        <v>1678</v>
      </c>
      <c r="M800" s="387">
        <v>0</v>
      </c>
      <c r="N800" s="387"/>
      <c r="O800" s="387">
        <v>0</v>
      </c>
      <c r="P800" s="391"/>
      <c r="Q800" s="387"/>
      <c r="R800" s="386"/>
      <c r="S800" s="386"/>
      <c r="T800" s="386"/>
      <c r="U800" s="386"/>
      <c r="V800" s="386"/>
      <c r="W800" s="386"/>
      <c r="X800" s="386"/>
      <c r="Y800" s="386"/>
      <c r="Z800" s="386"/>
      <c r="AA800" s="394">
        <f ca="1">IF(E800="nữ",660-DATEDIF(G800,TODAY(),"m"),720-DATEDIF(G800,TODAY(),"m"))/12</f>
        <v>27.416666666666668</v>
      </c>
      <c r="AB800" s="395" t="e">
        <v>#REF!</v>
      </c>
      <c r="AC800" s="396"/>
    </row>
    <row r="801" spans="1:29" ht="15.75" hidden="1" customHeight="1" x14ac:dyDescent="0.25">
      <c r="A801" s="386">
        <f>+SUBTOTAL(3,$C$6:C801)</f>
        <v>0</v>
      </c>
      <c r="B801" s="387" t="s">
        <v>2136</v>
      </c>
      <c r="C801" s="387" t="s">
        <v>2030</v>
      </c>
      <c r="D801" s="387"/>
      <c r="E801" s="388" t="s">
        <v>207</v>
      </c>
      <c r="F801" s="387">
        <f t="shared" si="45"/>
        <v>1998</v>
      </c>
      <c r="G801" s="389">
        <v>36031</v>
      </c>
      <c r="H801" s="388" t="s">
        <v>1792</v>
      </c>
      <c r="I801" s="390" t="s">
        <v>2130</v>
      </c>
      <c r="J801" s="387" t="s">
        <v>237</v>
      </c>
      <c r="K801" s="387"/>
      <c r="L801" s="397"/>
      <c r="M801" s="387"/>
      <c r="N801" s="387"/>
      <c r="O801" s="387"/>
      <c r="P801" s="391"/>
      <c r="Q801" s="387"/>
      <c r="R801" s="386"/>
      <c r="S801" s="386"/>
      <c r="T801" s="386"/>
      <c r="U801" s="386"/>
      <c r="V801" s="386"/>
      <c r="W801" s="386"/>
      <c r="X801" s="386"/>
      <c r="Y801" s="386"/>
      <c r="Z801" s="386"/>
      <c r="AA801" s="401"/>
      <c r="AB801" s="395" t="e">
        <v>#REF!</v>
      </c>
      <c r="AC801" s="396"/>
    </row>
    <row r="802" spans="1:29" ht="15.75" hidden="1" customHeight="1" x14ac:dyDescent="0.25">
      <c r="A802" s="386">
        <f>+SUBTOTAL(3,$C$6:C802)</f>
        <v>0</v>
      </c>
      <c r="B802" s="387" t="s">
        <v>2137</v>
      </c>
      <c r="C802" s="387" t="s">
        <v>2138</v>
      </c>
      <c r="D802" s="390" t="s">
        <v>1112</v>
      </c>
      <c r="E802" s="386" t="s">
        <v>207</v>
      </c>
      <c r="F802" s="387">
        <f t="shared" si="45"/>
        <v>1977</v>
      </c>
      <c r="G802" s="389">
        <v>28243</v>
      </c>
      <c r="H802" s="386" t="s">
        <v>639</v>
      </c>
      <c r="I802" s="390" t="s">
        <v>749</v>
      </c>
      <c r="J802" s="387" t="s">
        <v>623</v>
      </c>
      <c r="K802" s="387">
        <v>0</v>
      </c>
      <c r="L802" s="387" t="s">
        <v>1113</v>
      </c>
      <c r="M802" s="387" t="s">
        <v>1402</v>
      </c>
      <c r="N802" s="387"/>
      <c r="O802" s="387" t="s">
        <v>1805</v>
      </c>
      <c r="P802" s="391"/>
      <c r="Q802" s="387" t="s">
        <v>696</v>
      </c>
      <c r="R802" s="393" t="s">
        <v>702</v>
      </c>
      <c r="S802" s="386"/>
      <c r="T802" s="386" t="s">
        <v>636</v>
      </c>
      <c r="U802" s="386" t="s">
        <v>714</v>
      </c>
      <c r="V802" s="386"/>
      <c r="W802" s="386">
        <v>0</v>
      </c>
      <c r="X802" s="386"/>
      <c r="Y802" s="393">
        <v>40374</v>
      </c>
      <c r="Z802" s="393">
        <v>40739</v>
      </c>
      <c r="AA802" s="394">
        <f t="shared" ref="AA802:AA810" ca="1" si="47">IF(E802="nữ",660-DATEDIF(G802,TODAY(),"m"),720-DATEDIF(G802,TODAY(),"m"))/12</f>
        <v>9.0833333333333339</v>
      </c>
      <c r="AB802" s="395" t="e">
        <v>#REF!</v>
      </c>
      <c r="AC802" s="396"/>
    </row>
    <row r="803" spans="1:29" ht="15.75" hidden="1" customHeight="1" x14ac:dyDescent="0.25">
      <c r="A803" s="386">
        <f>+SUBTOTAL(3,$C$6:C803)</f>
        <v>0</v>
      </c>
      <c r="B803" s="387" t="s">
        <v>2139</v>
      </c>
      <c r="C803" s="387" t="s">
        <v>2138</v>
      </c>
      <c r="D803" s="387" t="s">
        <v>1036</v>
      </c>
      <c r="E803" s="386" t="s">
        <v>207</v>
      </c>
      <c r="F803" s="387">
        <f t="shared" si="45"/>
        <v>1984</v>
      </c>
      <c r="G803" s="389">
        <v>30841</v>
      </c>
      <c r="H803" s="386" t="s">
        <v>639</v>
      </c>
      <c r="I803" s="390" t="s">
        <v>749</v>
      </c>
      <c r="J803" s="387" t="s">
        <v>623</v>
      </c>
      <c r="K803" s="387">
        <v>0</v>
      </c>
      <c r="L803" s="387" t="s">
        <v>954</v>
      </c>
      <c r="M803" s="387" t="s">
        <v>657</v>
      </c>
      <c r="N803" s="387"/>
      <c r="O803" s="387" t="s">
        <v>954</v>
      </c>
      <c r="P803" s="391"/>
      <c r="Q803" s="387" t="s">
        <v>696</v>
      </c>
      <c r="R803" s="393" t="s">
        <v>685</v>
      </c>
      <c r="S803" s="386" t="s">
        <v>699</v>
      </c>
      <c r="T803" s="386" t="s">
        <v>636</v>
      </c>
      <c r="U803" s="386" t="s">
        <v>633</v>
      </c>
      <c r="V803" s="386"/>
      <c r="W803" s="386" t="s">
        <v>636</v>
      </c>
      <c r="X803" s="386"/>
      <c r="Y803" s="393">
        <v>38701</v>
      </c>
      <c r="Z803" s="393">
        <v>39066</v>
      </c>
      <c r="AA803" s="394">
        <f t="shared" ca="1" si="47"/>
        <v>16.25</v>
      </c>
      <c r="AB803" s="395" t="e">
        <v>#REF!</v>
      </c>
      <c r="AC803" s="396"/>
    </row>
    <row r="804" spans="1:29" ht="15.75" hidden="1" customHeight="1" x14ac:dyDescent="0.25">
      <c r="A804" s="386">
        <f>+SUBTOTAL(3,$C$6:C804)</f>
        <v>0</v>
      </c>
      <c r="B804" s="387" t="s">
        <v>2140</v>
      </c>
      <c r="C804" s="387" t="s">
        <v>2138</v>
      </c>
      <c r="D804" s="387" t="s">
        <v>2141</v>
      </c>
      <c r="E804" s="386" t="s">
        <v>207</v>
      </c>
      <c r="F804" s="387">
        <f t="shared" si="45"/>
        <v>1985</v>
      </c>
      <c r="G804" s="389">
        <v>31134</v>
      </c>
      <c r="H804" s="386" t="s">
        <v>2142</v>
      </c>
      <c r="I804" s="390" t="s">
        <v>3009</v>
      </c>
      <c r="J804" s="387" t="s">
        <v>621</v>
      </c>
      <c r="K804" s="387">
        <v>0</v>
      </c>
      <c r="L804" s="387" t="s">
        <v>1712</v>
      </c>
      <c r="M804" s="387" t="s">
        <v>1712</v>
      </c>
      <c r="N804" s="387"/>
      <c r="O804" s="387" t="s">
        <v>227</v>
      </c>
      <c r="P804" s="391"/>
      <c r="Q804" s="387"/>
      <c r="R804" s="393" t="s">
        <v>702</v>
      </c>
      <c r="S804" s="386" t="s">
        <v>111</v>
      </c>
      <c r="T804" s="386"/>
      <c r="U804" s="386" t="s">
        <v>2143</v>
      </c>
      <c r="V804" s="386"/>
      <c r="W804" s="386" t="s">
        <v>689</v>
      </c>
      <c r="X804" s="386" t="s">
        <v>635</v>
      </c>
      <c r="Y804" s="393">
        <v>40001</v>
      </c>
      <c r="Z804" s="393">
        <v>40366</v>
      </c>
      <c r="AA804" s="394">
        <f t="shared" ca="1" si="47"/>
        <v>17</v>
      </c>
      <c r="AB804" s="395" t="e">
        <v>#REF!</v>
      </c>
      <c r="AC804" s="396"/>
    </row>
    <row r="805" spans="1:29" ht="15.75" hidden="1" customHeight="1" x14ac:dyDescent="0.25">
      <c r="A805" s="386">
        <f>+SUBTOTAL(3,$C$6:C805)</f>
        <v>0</v>
      </c>
      <c r="B805" s="387" t="s">
        <v>2144</v>
      </c>
      <c r="C805" s="387" t="s">
        <v>2138</v>
      </c>
      <c r="D805" s="387" t="s">
        <v>2145</v>
      </c>
      <c r="E805" s="388" t="s">
        <v>207</v>
      </c>
      <c r="F805" s="387">
        <v>1974</v>
      </c>
      <c r="G805" s="389">
        <v>27035</v>
      </c>
      <c r="H805" s="386" t="s">
        <v>2142</v>
      </c>
      <c r="I805" s="390" t="s">
        <v>3009</v>
      </c>
      <c r="J805" s="387" t="s">
        <v>621</v>
      </c>
      <c r="K805" s="387">
        <v>0</v>
      </c>
      <c r="L805" s="387" t="s">
        <v>1259</v>
      </c>
      <c r="M805" s="387" t="s">
        <v>986</v>
      </c>
      <c r="N805" s="387"/>
      <c r="O805" s="387" t="s">
        <v>227</v>
      </c>
      <c r="P805" s="391"/>
      <c r="Q805" s="387"/>
      <c r="R805" s="393" t="s">
        <v>702</v>
      </c>
      <c r="S805" s="386" t="s">
        <v>111</v>
      </c>
      <c r="T805" s="386"/>
      <c r="U805" s="386" t="s">
        <v>2143</v>
      </c>
      <c r="V805" s="386"/>
      <c r="W805" s="392" t="s">
        <v>826</v>
      </c>
      <c r="X805" s="386"/>
      <c r="Y805" s="393">
        <v>36558</v>
      </c>
      <c r="Z805" s="393">
        <v>36924</v>
      </c>
      <c r="AA805" s="394">
        <f t="shared" ca="1" si="47"/>
        <v>5.833333333333333</v>
      </c>
      <c r="AB805" s="395" t="e">
        <v>#REF!</v>
      </c>
      <c r="AC805" s="396"/>
    </row>
    <row r="806" spans="1:29" ht="15.75" hidden="1" customHeight="1" x14ac:dyDescent="0.25">
      <c r="A806" s="386">
        <f>+SUBTOTAL(3,$C$6:C806)</f>
        <v>0</v>
      </c>
      <c r="B806" s="387" t="s">
        <v>2146</v>
      </c>
      <c r="C806" s="387" t="s">
        <v>2138</v>
      </c>
      <c r="D806" s="387" t="s">
        <v>2145</v>
      </c>
      <c r="E806" s="386" t="s">
        <v>207</v>
      </c>
      <c r="F806" s="387">
        <f t="shared" ref="F806:F835" si="48">YEAR(G806)</f>
        <v>1990</v>
      </c>
      <c r="G806" s="389">
        <v>32993</v>
      </c>
      <c r="H806" s="386" t="s">
        <v>2142</v>
      </c>
      <c r="I806" s="390" t="s">
        <v>3009</v>
      </c>
      <c r="J806" s="387" t="s">
        <v>621</v>
      </c>
      <c r="K806" s="387">
        <v>0</v>
      </c>
      <c r="L806" s="387" t="s">
        <v>1053</v>
      </c>
      <c r="M806" s="387" t="s">
        <v>1259</v>
      </c>
      <c r="N806" s="387"/>
      <c r="O806" s="387" t="s">
        <v>227</v>
      </c>
      <c r="P806" s="391"/>
      <c r="Q806" s="387"/>
      <c r="R806" s="393" t="s">
        <v>685</v>
      </c>
      <c r="S806" s="386"/>
      <c r="T806" s="386"/>
      <c r="U806" s="386" t="s">
        <v>2143</v>
      </c>
      <c r="V806" s="386"/>
      <c r="W806" s="392" t="s">
        <v>648</v>
      </c>
      <c r="X806" s="386"/>
      <c r="Y806" s="393">
        <v>41608</v>
      </c>
      <c r="Z806" s="393">
        <v>41973</v>
      </c>
      <c r="AA806" s="394">
        <f t="shared" ca="1" si="47"/>
        <v>22.083333333333332</v>
      </c>
      <c r="AB806" s="395" t="e">
        <v>#REF!</v>
      </c>
      <c r="AC806" s="396"/>
    </row>
    <row r="807" spans="1:29" ht="15.75" hidden="1" customHeight="1" x14ac:dyDescent="0.25">
      <c r="A807" s="386">
        <f>+SUBTOTAL(3,$C$6:C807)</f>
        <v>0</v>
      </c>
      <c r="B807" s="387" t="s">
        <v>2147</v>
      </c>
      <c r="C807" s="387" t="s">
        <v>2138</v>
      </c>
      <c r="D807" s="387" t="s">
        <v>2145</v>
      </c>
      <c r="E807" s="388" t="s">
        <v>207</v>
      </c>
      <c r="F807" s="387">
        <f t="shared" si="48"/>
        <v>1992</v>
      </c>
      <c r="G807" s="389">
        <v>33610</v>
      </c>
      <c r="H807" s="386" t="s">
        <v>2142</v>
      </c>
      <c r="I807" s="390" t="s">
        <v>3009</v>
      </c>
      <c r="J807" s="387" t="s">
        <v>621</v>
      </c>
      <c r="K807" s="387">
        <v>0</v>
      </c>
      <c r="L807" s="387" t="s">
        <v>2148</v>
      </c>
      <c r="M807" s="387" t="s">
        <v>2093</v>
      </c>
      <c r="N807" s="387"/>
      <c r="O807" s="387">
        <v>0</v>
      </c>
      <c r="P807" s="391"/>
      <c r="Q807" s="387"/>
      <c r="R807" s="386"/>
      <c r="S807" s="386" t="s">
        <v>746</v>
      </c>
      <c r="T807" s="386"/>
      <c r="U807" s="386" t="s">
        <v>2143</v>
      </c>
      <c r="V807" s="386"/>
      <c r="W807" s="386">
        <v>0</v>
      </c>
      <c r="X807" s="386"/>
      <c r="Y807" s="393">
        <v>41061</v>
      </c>
      <c r="Z807" s="393">
        <v>41426</v>
      </c>
      <c r="AA807" s="394">
        <f t="shared" ca="1" si="47"/>
        <v>23.833333333333332</v>
      </c>
      <c r="AB807" s="395" t="e">
        <v>#REF!</v>
      </c>
      <c r="AC807" s="396"/>
    </row>
    <row r="808" spans="1:29" ht="15.75" hidden="1" customHeight="1" x14ac:dyDescent="0.25">
      <c r="A808" s="386">
        <f>+SUBTOTAL(3,$C$6:C808)</f>
        <v>0</v>
      </c>
      <c r="B808" s="387" t="s">
        <v>2149</v>
      </c>
      <c r="C808" s="387" t="s">
        <v>2138</v>
      </c>
      <c r="D808" s="387" t="s">
        <v>2145</v>
      </c>
      <c r="E808" s="386" t="s">
        <v>207</v>
      </c>
      <c r="F808" s="387">
        <f t="shared" si="48"/>
        <v>1989</v>
      </c>
      <c r="G808" s="389">
        <v>32692</v>
      </c>
      <c r="H808" s="386" t="s">
        <v>2142</v>
      </c>
      <c r="I808" s="390" t="s">
        <v>3009</v>
      </c>
      <c r="J808" s="387" t="s">
        <v>621</v>
      </c>
      <c r="K808" s="387">
        <v>0</v>
      </c>
      <c r="L808" s="387" t="s">
        <v>1712</v>
      </c>
      <c r="M808" s="387" t="s">
        <v>1712</v>
      </c>
      <c r="N808" s="387"/>
      <c r="O808" s="387" t="s">
        <v>227</v>
      </c>
      <c r="P808" s="391"/>
      <c r="Q808" s="387"/>
      <c r="R808" s="393" t="s">
        <v>702</v>
      </c>
      <c r="S808" s="386"/>
      <c r="T808" s="386"/>
      <c r="U808" s="386" t="s">
        <v>2143</v>
      </c>
      <c r="V808" s="386"/>
      <c r="W808" s="392" t="s">
        <v>826</v>
      </c>
      <c r="X808" s="386"/>
      <c r="Y808" s="393">
        <v>40667</v>
      </c>
      <c r="Z808" s="393">
        <v>41033</v>
      </c>
      <c r="AA808" s="394">
        <f t="shared" ca="1" si="47"/>
        <v>21.333333333333332</v>
      </c>
      <c r="AB808" s="395" t="e">
        <v>#REF!</v>
      </c>
      <c r="AC808" s="396"/>
    </row>
    <row r="809" spans="1:29" ht="15.75" hidden="1" customHeight="1" x14ac:dyDescent="0.25">
      <c r="A809" s="386">
        <f>+SUBTOTAL(3,$C$6:C809)</f>
        <v>0</v>
      </c>
      <c r="B809" s="387" t="s">
        <v>2150</v>
      </c>
      <c r="C809" s="387" t="s">
        <v>2138</v>
      </c>
      <c r="D809" s="387" t="s">
        <v>2145</v>
      </c>
      <c r="E809" s="388" t="s">
        <v>207</v>
      </c>
      <c r="F809" s="387">
        <f t="shared" si="48"/>
        <v>1977</v>
      </c>
      <c r="G809" s="389">
        <v>28372</v>
      </c>
      <c r="H809" s="386" t="s">
        <v>2142</v>
      </c>
      <c r="I809" s="390" t="s">
        <v>3009</v>
      </c>
      <c r="J809" s="387" t="s">
        <v>237</v>
      </c>
      <c r="K809" s="387">
        <v>0</v>
      </c>
      <c r="L809" s="387" t="s">
        <v>1712</v>
      </c>
      <c r="M809" s="387">
        <v>0</v>
      </c>
      <c r="N809" s="387"/>
      <c r="O809" s="387" t="s">
        <v>227</v>
      </c>
      <c r="P809" s="391"/>
      <c r="Q809" s="387"/>
      <c r="R809" s="393" t="s">
        <v>702</v>
      </c>
      <c r="S809" s="386"/>
      <c r="T809" s="386"/>
      <c r="U809" s="386" t="s">
        <v>2143</v>
      </c>
      <c r="V809" s="386"/>
      <c r="W809" s="392" t="s">
        <v>655</v>
      </c>
      <c r="X809" s="386"/>
      <c r="Y809" s="393">
        <v>36722</v>
      </c>
      <c r="Z809" s="393">
        <v>37087</v>
      </c>
      <c r="AA809" s="394">
        <f t="shared" ca="1" si="47"/>
        <v>9.5</v>
      </c>
      <c r="AB809" s="395" t="e">
        <v>#REF!</v>
      </c>
      <c r="AC809" s="396"/>
    </row>
    <row r="810" spans="1:29" ht="15.75" hidden="1" customHeight="1" x14ac:dyDescent="0.25">
      <c r="A810" s="386">
        <f>+SUBTOTAL(3,$C$6:C810)</f>
        <v>0</v>
      </c>
      <c r="B810" s="387" t="s">
        <v>2151</v>
      </c>
      <c r="C810" s="387" t="s">
        <v>2138</v>
      </c>
      <c r="D810" s="387" t="s">
        <v>2145</v>
      </c>
      <c r="E810" s="386" t="s">
        <v>207</v>
      </c>
      <c r="F810" s="387">
        <f t="shared" si="48"/>
        <v>1982</v>
      </c>
      <c r="G810" s="389">
        <v>30250</v>
      </c>
      <c r="H810" s="386" t="s">
        <v>2152</v>
      </c>
      <c r="I810" s="390" t="s">
        <v>3010</v>
      </c>
      <c r="J810" s="387" t="s">
        <v>621</v>
      </c>
      <c r="K810" s="387"/>
      <c r="L810" s="387" t="s">
        <v>1678</v>
      </c>
      <c r="M810" s="387" t="s">
        <v>744</v>
      </c>
      <c r="N810" s="387"/>
      <c r="O810" s="387">
        <v>0</v>
      </c>
      <c r="P810" s="391"/>
      <c r="Q810" s="387"/>
      <c r="R810" s="393" t="s">
        <v>669</v>
      </c>
      <c r="S810" s="386" t="s">
        <v>746</v>
      </c>
      <c r="T810" s="386"/>
      <c r="U810" s="386"/>
      <c r="V810" s="386"/>
      <c r="W810" s="392" t="s">
        <v>826</v>
      </c>
      <c r="X810" s="386"/>
      <c r="Y810" s="393">
        <v>39785</v>
      </c>
      <c r="Z810" s="393">
        <v>40150</v>
      </c>
      <c r="AA810" s="394">
        <f t="shared" ca="1" si="47"/>
        <v>14.583333333333334</v>
      </c>
      <c r="AB810" s="395" t="e">
        <v>#REF!</v>
      </c>
      <c r="AC810" s="396"/>
    </row>
    <row r="811" spans="1:29" ht="15.75" hidden="1" customHeight="1" x14ac:dyDescent="0.25">
      <c r="A811" s="386">
        <f>+SUBTOTAL(3,$C$6:C811)</f>
        <v>0</v>
      </c>
      <c r="B811" s="387" t="s">
        <v>2153</v>
      </c>
      <c r="C811" s="387" t="s">
        <v>2138</v>
      </c>
      <c r="D811" s="387" t="s">
        <v>2145</v>
      </c>
      <c r="E811" s="388" t="s">
        <v>207</v>
      </c>
      <c r="F811" s="387">
        <f t="shared" si="48"/>
        <v>1999</v>
      </c>
      <c r="G811" s="389">
        <v>36240</v>
      </c>
      <c r="H811" s="388" t="s">
        <v>2154</v>
      </c>
      <c r="I811" s="390" t="s">
        <v>2155</v>
      </c>
      <c r="J811" s="387" t="s">
        <v>237</v>
      </c>
      <c r="K811" s="387"/>
      <c r="L811" s="397"/>
      <c r="M811" s="387"/>
      <c r="N811" s="387"/>
      <c r="O811" s="387"/>
      <c r="P811" s="391"/>
      <c r="Q811" s="387"/>
      <c r="R811" s="386"/>
      <c r="S811" s="386"/>
      <c r="T811" s="386"/>
      <c r="U811" s="386"/>
      <c r="V811" s="386"/>
      <c r="W811" s="386"/>
      <c r="X811" s="386"/>
      <c r="Y811" s="386"/>
      <c r="Z811" s="386"/>
      <c r="AA811" s="401"/>
      <c r="AB811" s="395" t="e">
        <v>#REF!</v>
      </c>
      <c r="AC811" s="396"/>
    </row>
    <row r="812" spans="1:29" ht="15.75" hidden="1" customHeight="1" x14ac:dyDescent="0.25">
      <c r="A812" s="386">
        <f>+SUBTOTAL(3,$C$6:C812)</f>
        <v>0</v>
      </c>
      <c r="B812" s="387" t="s">
        <v>2156</v>
      </c>
      <c r="C812" s="387" t="s">
        <v>2138</v>
      </c>
      <c r="D812" s="387" t="s">
        <v>2145</v>
      </c>
      <c r="E812" s="388" t="s">
        <v>207</v>
      </c>
      <c r="F812" s="387">
        <f t="shared" si="48"/>
        <v>1988</v>
      </c>
      <c r="G812" s="389">
        <v>32162</v>
      </c>
      <c r="H812" s="386" t="s">
        <v>2142</v>
      </c>
      <c r="I812" s="390" t="s">
        <v>3009</v>
      </c>
      <c r="J812" s="387" t="s">
        <v>237</v>
      </c>
      <c r="K812" s="387">
        <v>0</v>
      </c>
      <c r="L812" s="387" t="s">
        <v>1712</v>
      </c>
      <c r="M812" s="387">
        <v>0</v>
      </c>
      <c r="N812" s="387"/>
      <c r="O812" s="387">
        <v>0</v>
      </c>
      <c r="P812" s="391"/>
      <c r="Q812" s="387"/>
      <c r="R812" s="393" t="s">
        <v>702</v>
      </c>
      <c r="S812" s="386"/>
      <c r="T812" s="386"/>
      <c r="U812" s="386" t="s">
        <v>2143</v>
      </c>
      <c r="V812" s="386"/>
      <c r="W812" s="392" t="s">
        <v>826</v>
      </c>
      <c r="X812" s="386"/>
      <c r="Y812" s="393">
        <v>40369</v>
      </c>
      <c r="Z812" s="393">
        <v>40734</v>
      </c>
      <c r="AA812" s="394">
        <f ca="1">IF(E812="nữ",660-DATEDIF(G812,TODAY(),"m"),720-DATEDIF(G812,TODAY(),"m"))/12</f>
        <v>19.833333333333332</v>
      </c>
      <c r="AB812" s="395" t="e">
        <v>#REF!</v>
      </c>
      <c r="AC812" s="396"/>
    </row>
    <row r="813" spans="1:29" ht="15.75" hidden="1" customHeight="1" x14ac:dyDescent="0.25">
      <c r="A813" s="386">
        <f>+SUBTOTAL(3,$C$6:C813)</f>
        <v>0</v>
      </c>
      <c r="B813" s="387" t="s">
        <v>2157</v>
      </c>
      <c r="C813" s="387" t="s">
        <v>2138</v>
      </c>
      <c r="D813" s="387" t="s">
        <v>2145</v>
      </c>
      <c r="E813" s="386" t="s">
        <v>207</v>
      </c>
      <c r="F813" s="387">
        <f t="shared" si="48"/>
        <v>1991</v>
      </c>
      <c r="G813" s="389">
        <v>33366</v>
      </c>
      <c r="H813" s="386" t="s">
        <v>2142</v>
      </c>
      <c r="I813" s="390" t="s">
        <v>3009</v>
      </c>
      <c r="J813" s="387" t="s">
        <v>237</v>
      </c>
      <c r="K813" s="387"/>
      <c r="L813" s="387" t="s">
        <v>2148</v>
      </c>
      <c r="M813" s="387">
        <v>0</v>
      </c>
      <c r="N813" s="387"/>
      <c r="O813" s="387">
        <v>0</v>
      </c>
      <c r="P813" s="391"/>
      <c r="Q813" s="387"/>
      <c r="R813" s="386" t="s">
        <v>702</v>
      </c>
      <c r="S813" s="386" t="s">
        <v>746</v>
      </c>
      <c r="T813" s="386"/>
      <c r="U813" s="386" t="s">
        <v>2143</v>
      </c>
      <c r="V813" s="386"/>
      <c r="W813" s="386">
        <v>0</v>
      </c>
      <c r="X813" s="386"/>
      <c r="Y813" s="393">
        <v>41780</v>
      </c>
      <c r="Z813" s="393">
        <v>42145</v>
      </c>
      <c r="AA813" s="394">
        <f ca="1">IF(E813="nữ",660-DATEDIF(G813,TODAY(),"m"),720-DATEDIF(G813,TODAY(),"m"))/12</f>
        <v>23.166666666666668</v>
      </c>
      <c r="AB813" s="395" t="e">
        <v>#REF!</v>
      </c>
      <c r="AC813" s="396"/>
    </row>
    <row r="814" spans="1:29" ht="15.75" hidden="1" customHeight="1" x14ac:dyDescent="0.25">
      <c r="A814" s="386">
        <f>+SUBTOTAL(3,$C$6:C814)</f>
        <v>0</v>
      </c>
      <c r="B814" s="387" t="s">
        <v>2158</v>
      </c>
      <c r="C814" s="387" t="s">
        <v>2138</v>
      </c>
      <c r="D814" s="387" t="s">
        <v>2145</v>
      </c>
      <c r="E814" s="388" t="s">
        <v>207</v>
      </c>
      <c r="F814" s="387">
        <f t="shared" si="48"/>
        <v>1991</v>
      </c>
      <c r="G814" s="389">
        <v>33426</v>
      </c>
      <c r="H814" s="386" t="s">
        <v>2142</v>
      </c>
      <c r="I814" s="390" t="s">
        <v>3009</v>
      </c>
      <c r="J814" s="387" t="s">
        <v>621</v>
      </c>
      <c r="K814" s="387"/>
      <c r="L814" s="387" t="s">
        <v>2148</v>
      </c>
      <c r="M814" s="387" t="s">
        <v>2159</v>
      </c>
      <c r="N814" s="387"/>
      <c r="O814" s="387">
        <v>0</v>
      </c>
      <c r="P814" s="391"/>
      <c r="Q814" s="387"/>
      <c r="R814" s="386"/>
      <c r="S814" s="386" t="s">
        <v>746</v>
      </c>
      <c r="T814" s="386"/>
      <c r="U814" s="386" t="s">
        <v>2143</v>
      </c>
      <c r="V814" s="386"/>
      <c r="W814" s="392" t="s">
        <v>826</v>
      </c>
      <c r="X814" s="386"/>
      <c r="Y814" s="393">
        <v>41456</v>
      </c>
      <c r="Z814" s="393">
        <v>41821</v>
      </c>
      <c r="AA814" s="394">
        <f ca="1">IF(E814="nữ",660-DATEDIF(G814,TODAY(),"m"),720-DATEDIF(G814,TODAY(),"m"))/12</f>
        <v>23.333333333333332</v>
      </c>
      <c r="AB814" s="395" t="e">
        <v>#REF!</v>
      </c>
      <c r="AC814" s="396"/>
    </row>
    <row r="815" spans="1:29" ht="15.75" hidden="1" customHeight="1" x14ac:dyDescent="0.25">
      <c r="A815" s="386">
        <f>+SUBTOTAL(3,$C$6:C815)</f>
        <v>0</v>
      </c>
      <c r="B815" s="387" t="s">
        <v>2160</v>
      </c>
      <c r="C815" s="387" t="s">
        <v>2138</v>
      </c>
      <c r="D815" s="387" t="s">
        <v>2145</v>
      </c>
      <c r="E815" s="386" t="s">
        <v>207</v>
      </c>
      <c r="F815" s="387">
        <f t="shared" si="48"/>
        <v>1996</v>
      </c>
      <c r="G815" s="389">
        <v>35131</v>
      </c>
      <c r="H815" s="386" t="s">
        <v>2152</v>
      </c>
      <c r="I815" s="390" t="s">
        <v>3010</v>
      </c>
      <c r="J815" s="387" t="s">
        <v>237</v>
      </c>
      <c r="K815" s="387"/>
      <c r="L815" s="387" t="s">
        <v>1259</v>
      </c>
      <c r="M815" s="387">
        <v>0</v>
      </c>
      <c r="N815" s="387"/>
      <c r="O815" s="387">
        <v>0</v>
      </c>
      <c r="P815" s="391"/>
      <c r="Q815" s="387"/>
      <c r="R815" s="393" t="s">
        <v>669</v>
      </c>
      <c r="S815" s="386"/>
      <c r="T815" s="386"/>
      <c r="U815" s="386"/>
      <c r="V815" s="386"/>
      <c r="W815" s="392" t="s">
        <v>826</v>
      </c>
      <c r="X815" s="386"/>
      <c r="Y815" s="393">
        <v>43185</v>
      </c>
      <c r="Z815" s="393">
        <v>43550</v>
      </c>
      <c r="AA815" s="394">
        <f ca="1">IF(E815="nữ",660-DATEDIF(G815,TODAY(),"m"),720-DATEDIF(G815,TODAY(),"m"))/12</f>
        <v>28</v>
      </c>
      <c r="AB815" s="395" t="e">
        <v>#REF!</v>
      </c>
      <c r="AC815" s="396"/>
    </row>
    <row r="816" spans="1:29" ht="15.75" hidden="1" customHeight="1" x14ac:dyDescent="0.25">
      <c r="A816" s="386">
        <f>+SUBTOTAL(3,$C$6:C816)</f>
        <v>0</v>
      </c>
      <c r="B816" s="387" t="s">
        <v>2161</v>
      </c>
      <c r="C816" s="387" t="s">
        <v>2138</v>
      </c>
      <c r="D816" s="387" t="s">
        <v>2145</v>
      </c>
      <c r="E816" s="388" t="s">
        <v>207</v>
      </c>
      <c r="F816" s="387">
        <f t="shared" si="48"/>
        <v>1997</v>
      </c>
      <c r="G816" s="389">
        <v>35592</v>
      </c>
      <c r="H816" s="388" t="s">
        <v>2152</v>
      </c>
      <c r="I816" s="390" t="s">
        <v>3010</v>
      </c>
      <c r="J816" s="387" t="s">
        <v>237</v>
      </c>
      <c r="K816" s="387"/>
      <c r="L816" s="397"/>
      <c r="M816" s="387"/>
      <c r="N816" s="387"/>
      <c r="O816" s="387"/>
      <c r="P816" s="391"/>
      <c r="Q816" s="387"/>
      <c r="R816" s="386"/>
      <c r="S816" s="386"/>
      <c r="T816" s="386"/>
      <c r="U816" s="386"/>
      <c r="V816" s="386"/>
      <c r="W816" s="386"/>
      <c r="X816" s="386"/>
      <c r="Y816" s="386"/>
      <c r="Z816" s="386"/>
      <c r="AA816" s="401"/>
      <c r="AB816" s="395" t="e">
        <v>#REF!</v>
      </c>
      <c r="AC816" s="396"/>
    </row>
    <row r="817" spans="1:29" ht="15.75" hidden="1" customHeight="1" x14ac:dyDescent="0.25">
      <c r="A817" s="386">
        <f>+SUBTOTAL(3,$C$6:C817)</f>
        <v>0</v>
      </c>
      <c r="B817" s="387" t="s">
        <v>2162</v>
      </c>
      <c r="C817" s="387" t="s">
        <v>2138</v>
      </c>
      <c r="D817" s="387" t="s">
        <v>2145</v>
      </c>
      <c r="E817" s="386" t="s">
        <v>207</v>
      </c>
      <c r="F817" s="387">
        <f t="shared" si="48"/>
        <v>1995</v>
      </c>
      <c r="G817" s="389">
        <v>34757</v>
      </c>
      <c r="H817" s="386" t="s">
        <v>2152</v>
      </c>
      <c r="I817" s="390" t="s">
        <v>3010</v>
      </c>
      <c r="J817" s="387" t="s">
        <v>621</v>
      </c>
      <c r="K817" s="387"/>
      <c r="L817" s="387" t="s">
        <v>1259</v>
      </c>
      <c r="M817" s="387" t="s">
        <v>1259</v>
      </c>
      <c r="N817" s="387"/>
      <c r="O817" s="387">
        <v>0</v>
      </c>
      <c r="P817" s="391"/>
      <c r="Q817" s="387"/>
      <c r="R817" s="393" t="s">
        <v>669</v>
      </c>
      <c r="S817" s="386"/>
      <c r="T817" s="386"/>
      <c r="U817" s="386"/>
      <c r="V817" s="386"/>
      <c r="W817" s="392" t="s">
        <v>826</v>
      </c>
      <c r="X817" s="386"/>
      <c r="Y817" s="386"/>
      <c r="Z817" s="386"/>
      <c r="AA817" s="394">
        <f t="shared" ref="AA817:AA835" ca="1" si="49">IF(E817="nữ",660-DATEDIF(G817,TODAY(),"m"),720-DATEDIF(G817,TODAY(),"m"))/12</f>
        <v>26.916666666666668</v>
      </c>
      <c r="AB817" s="395" t="e">
        <v>#REF!</v>
      </c>
      <c r="AC817" s="396"/>
    </row>
    <row r="818" spans="1:29" ht="15.75" hidden="1" customHeight="1" x14ac:dyDescent="0.25">
      <c r="A818" s="386">
        <f>+SUBTOTAL(3,$C$6:C818)</f>
        <v>0</v>
      </c>
      <c r="B818" s="387" t="s">
        <v>2163</v>
      </c>
      <c r="C818" s="387" t="s">
        <v>2138</v>
      </c>
      <c r="D818" s="387" t="s">
        <v>2145</v>
      </c>
      <c r="E818" s="386" t="s">
        <v>207</v>
      </c>
      <c r="F818" s="387">
        <f t="shared" si="48"/>
        <v>1977</v>
      </c>
      <c r="G818" s="389">
        <v>28389</v>
      </c>
      <c r="H818" s="386" t="s">
        <v>2142</v>
      </c>
      <c r="I818" s="390" t="s">
        <v>3009</v>
      </c>
      <c r="J818" s="387" t="s">
        <v>621</v>
      </c>
      <c r="K818" s="387">
        <v>0</v>
      </c>
      <c r="L818" s="387" t="s">
        <v>1712</v>
      </c>
      <c r="M818" s="387" t="s">
        <v>1712</v>
      </c>
      <c r="N818" s="387"/>
      <c r="O818" s="387" t="s">
        <v>227</v>
      </c>
      <c r="P818" s="391"/>
      <c r="Q818" s="387"/>
      <c r="R818" s="393" t="s">
        <v>702</v>
      </c>
      <c r="S818" s="386"/>
      <c r="T818" s="386"/>
      <c r="U818" s="386" t="s">
        <v>2143</v>
      </c>
      <c r="V818" s="386"/>
      <c r="W818" s="392" t="s">
        <v>826</v>
      </c>
      <c r="X818" s="386"/>
      <c r="Y818" s="393">
        <v>39227</v>
      </c>
      <c r="Z818" s="393">
        <v>39593</v>
      </c>
      <c r="AA818" s="394">
        <f t="shared" ca="1" si="49"/>
        <v>9.5</v>
      </c>
      <c r="AB818" s="395" t="e">
        <v>#REF!</v>
      </c>
      <c r="AC818" s="396"/>
    </row>
    <row r="819" spans="1:29" ht="31.5" hidden="1" customHeight="1" x14ac:dyDescent="0.25">
      <c r="A819" s="386">
        <f>+SUBTOTAL(3,$C$6:C819)</f>
        <v>0</v>
      </c>
      <c r="B819" s="387" t="s">
        <v>2164</v>
      </c>
      <c r="C819" s="387" t="s">
        <v>2138</v>
      </c>
      <c r="D819" s="387" t="s">
        <v>2145</v>
      </c>
      <c r="E819" s="386" t="s">
        <v>207</v>
      </c>
      <c r="F819" s="387">
        <f t="shared" si="48"/>
        <v>1989</v>
      </c>
      <c r="G819" s="389">
        <v>32528</v>
      </c>
      <c r="H819" s="386" t="s">
        <v>2142</v>
      </c>
      <c r="I819" s="390" t="s">
        <v>3009</v>
      </c>
      <c r="J819" s="387" t="s">
        <v>237</v>
      </c>
      <c r="K819" s="387">
        <v>0</v>
      </c>
      <c r="L819" s="387" t="s">
        <v>1712</v>
      </c>
      <c r="M819" s="387">
        <v>0</v>
      </c>
      <c r="N819" s="387"/>
      <c r="O819" s="387" t="s">
        <v>227</v>
      </c>
      <c r="P819" s="391"/>
      <c r="Q819" s="387"/>
      <c r="R819" s="393" t="s">
        <v>702</v>
      </c>
      <c r="S819" s="386"/>
      <c r="T819" s="386"/>
      <c r="U819" s="386" t="s">
        <v>2143</v>
      </c>
      <c r="V819" s="386"/>
      <c r="W819" s="386" t="s">
        <v>636</v>
      </c>
      <c r="X819" s="386"/>
      <c r="Y819" s="393">
        <v>40667</v>
      </c>
      <c r="Z819" s="393">
        <v>41033</v>
      </c>
      <c r="AA819" s="394">
        <f t="shared" ca="1" si="49"/>
        <v>20.833333333333332</v>
      </c>
      <c r="AB819" s="395" t="e">
        <v>#REF!</v>
      </c>
      <c r="AC819" s="396"/>
    </row>
    <row r="820" spans="1:29" ht="15.75" hidden="1" customHeight="1" x14ac:dyDescent="0.25">
      <c r="A820" s="386">
        <f>+SUBTOTAL(3,$C$6:C820)</f>
        <v>0</v>
      </c>
      <c r="B820" s="387" t="s">
        <v>2165</v>
      </c>
      <c r="C820" s="387" t="s">
        <v>2138</v>
      </c>
      <c r="D820" s="387" t="s">
        <v>2166</v>
      </c>
      <c r="E820" s="386" t="s">
        <v>207</v>
      </c>
      <c r="F820" s="387">
        <f t="shared" si="48"/>
        <v>1989</v>
      </c>
      <c r="G820" s="389">
        <v>32608</v>
      </c>
      <c r="H820" s="386" t="s">
        <v>2142</v>
      </c>
      <c r="I820" s="390" t="s">
        <v>3009</v>
      </c>
      <c r="J820" s="387" t="s">
        <v>621</v>
      </c>
      <c r="K820" s="387">
        <v>0</v>
      </c>
      <c r="L820" s="387" t="s">
        <v>2148</v>
      </c>
      <c r="M820" s="387">
        <v>0</v>
      </c>
      <c r="N820" s="387"/>
      <c r="O820" s="387">
        <v>0</v>
      </c>
      <c r="P820" s="391"/>
      <c r="Q820" s="387"/>
      <c r="R820" s="386"/>
      <c r="S820" s="386" t="s">
        <v>746</v>
      </c>
      <c r="T820" s="386"/>
      <c r="U820" s="386" t="s">
        <v>2143</v>
      </c>
      <c r="V820" s="386"/>
      <c r="W820" s="392" t="s">
        <v>826</v>
      </c>
      <c r="X820" s="386"/>
      <c r="Y820" s="393"/>
      <c r="Z820" s="393"/>
      <c r="AA820" s="394">
        <f t="shared" ca="1" si="49"/>
        <v>21.083333333333332</v>
      </c>
      <c r="AB820" s="395" t="e">
        <v>#REF!</v>
      </c>
      <c r="AC820" s="396"/>
    </row>
    <row r="821" spans="1:29" ht="15.75" hidden="1" customHeight="1" x14ac:dyDescent="0.25">
      <c r="A821" s="386">
        <f>+SUBTOTAL(3,$C$6:C821)</f>
        <v>0</v>
      </c>
      <c r="B821" s="387" t="s">
        <v>2167</v>
      </c>
      <c r="C821" s="387" t="s">
        <v>2138</v>
      </c>
      <c r="D821" s="387" t="s">
        <v>2166</v>
      </c>
      <c r="E821" s="388" t="s">
        <v>207</v>
      </c>
      <c r="F821" s="387">
        <f t="shared" si="48"/>
        <v>1990</v>
      </c>
      <c r="G821" s="389">
        <v>33221</v>
      </c>
      <c r="H821" s="386" t="s">
        <v>2152</v>
      </c>
      <c r="I821" s="390" t="s">
        <v>3010</v>
      </c>
      <c r="J821" s="387" t="s">
        <v>237</v>
      </c>
      <c r="K821" s="387">
        <v>0</v>
      </c>
      <c r="L821" s="387" t="s">
        <v>2168</v>
      </c>
      <c r="M821" s="387">
        <v>0</v>
      </c>
      <c r="N821" s="387"/>
      <c r="O821" s="387" t="s">
        <v>227</v>
      </c>
      <c r="P821" s="391"/>
      <c r="Q821" s="387"/>
      <c r="R821" s="393" t="s">
        <v>669</v>
      </c>
      <c r="S821" s="386"/>
      <c r="T821" s="386"/>
      <c r="U821" s="386"/>
      <c r="V821" s="386"/>
      <c r="W821" s="392" t="s">
        <v>648</v>
      </c>
      <c r="X821" s="386"/>
      <c r="Y821" s="393">
        <v>43983</v>
      </c>
      <c r="Z821" s="393">
        <v>0</v>
      </c>
      <c r="AA821" s="394">
        <f t="shared" ca="1" si="49"/>
        <v>22.75</v>
      </c>
      <c r="AB821" s="395" t="e">
        <v>#REF!</v>
      </c>
      <c r="AC821" s="396"/>
    </row>
    <row r="822" spans="1:29" ht="15.75" hidden="1" customHeight="1" x14ac:dyDescent="0.25">
      <c r="A822" s="386">
        <f>+SUBTOTAL(3,$C$6:C822)</f>
        <v>0</v>
      </c>
      <c r="B822" s="387" t="s">
        <v>2169</v>
      </c>
      <c r="C822" s="387" t="s">
        <v>2138</v>
      </c>
      <c r="D822" s="387" t="s">
        <v>2166</v>
      </c>
      <c r="E822" s="386" t="s">
        <v>207</v>
      </c>
      <c r="F822" s="387">
        <f t="shared" si="48"/>
        <v>1982</v>
      </c>
      <c r="G822" s="389">
        <v>30301</v>
      </c>
      <c r="H822" s="386" t="s">
        <v>2152</v>
      </c>
      <c r="I822" s="390" t="s">
        <v>3010</v>
      </c>
      <c r="J822" s="387" t="s">
        <v>621</v>
      </c>
      <c r="K822" s="387"/>
      <c r="L822" s="397"/>
      <c r="M822" s="387" t="s">
        <v>2170</v>
      </c>
      <c r="N822" s="387"/>
      <c r="O822" s="387">
        <v>0</v>
      </c>
      <c r="P822" s="391"/>
      <c r="Q822" s="387"/>
      <c r="R822" s="386"/>
      <c r="S822" s="386"/>
      <c r="T822" s="386"/>
      <c r="U822" s="386"/>
      <c r="V822" s="386"/>
      <c r="W822" s="386"/>
      <c r="X822" s="386"/>
      <c r="Y822" s="386"/>
      <c r="Z822" s="386"/>
      <c r="AA822" s="394">
        <f t="shared" ca="1" si="49"/>
        <v>14.75</v>
      </c>
      <c r="AB822" s="395" t="e">
        <v>#REF!</v>
      </c>
      <c r="AC822" s="396"/>
    </row>
    <row r="823" spans="1:29" ht="15.75" hidden="1" customHeight="1" x14ac:dyDescent="0.25">
      <c r="A823" s="386">
        <f>+SUBTOTAL(3,$C$6:C823)</f>
        <v>0</v>
      </c>
      <c r="B823" s="387" t="s">
        <v>2171</v>
      </c>
      <c r="C823" s="387" t="s">
        <v>2138</v>
      </c>
      <c r="D823" s="387" t="s">
        <v>2166</v>
      </c>
      <c r="E823" s="388" t="s">
        <v>207</v>
      </c>
      <c r="F823" s="387">
        <f t="shared" si="48"/>
        <v>1982</v>
      </c>
      <c r="G823" s="389">
        <v>30256</v>
      </c>
      <c r="H823" s="386" t="s">
        <v>2142</v>
      </c>
      <c r="I823" s="390" t="s">
        <v>3009</v>
      </c>
      <c r="J823" s="387" t="s">
        <v>237</v>
      </c>
      <c r="K823" s="387">
        <v>0</v>
      </c>
      <c r="L823" s="387" t="s">
        <v>2148</v>
      </c>
      <c r="M823" s="387">
        <v>0</v>
      </c>
      <c r="N823" s="387"/>
      <c r="O823" s="387">
        <v>0</v>
      </c>
      <c r="P823" s="391"/>
      <c r="Q823" s="387"/>
      <c r="R823" s="386"/>
      <c r="S823" s="386" t="s">
        <v>746</v>
      </c>
      <c r="T823" s="386"/>
      <c r="U823" s="386" t="s">
        <v>2143</v>
      </c>
      <c r="V823" s="386"/>
      <c r="W823" s="386">
        <v>0</v>
      </c>
      <c r="X823" s="386"/>
      <c r="Y823" s="393">
        <v>40919</v>
      </c>
      <c r="Z823" s="393">
        <v>41285</v>
      </c>
      <c r="AA823" s="394">
        <f t="shared" ca="1" si="49"/>
        <v>14.666666666666666</v>
      </c>
      <c r="AB823" s="395" t="e">
        <v>#REF!</v>
      </c>
      <c r="AC823" s="396"/>
    </row>
    <row r="824" spans="1:29" ht="15.75" hidden="1" customHeight="1" x14ac:dyDescent="0.25">
      <c r="A824" s="386">
        <f>+SUBTOTAL(3,$C$6:C824)</f>
        <v>0</v>
      </c>
      <c r="B824" s="387" t="s">
        <v>2172</v>
      </c>
      <c r="C824" s="387" t="s">
        <v>2138</v>
      </c>
      <c r="D824" s="387" t="s">
        <v>2166</v>
      </c>
      <c r="E824" s="388" t="s">
        <v>1465</v>
      </c>
      <c r="F824" s="387">
        <f t="shared" si="48"/>
        <v>1987</v>
      </c>
      <c r="G824" s="389">
        <v>31967</v>
      </c>
      <c r="H824" s="386" t="s">
        <v>2152</v>
      </c>
      <c r="I824" s="390" t="s">
        <v>3010</v>
      </c>
      <c r="J824" s="387" t="s">
        <v>621</v>
      </c>
      <c r="K824" s="387"/>
      <c r="L824" s="397"/>
      <c r="M824" s="387" t="s">
        <v>744</v>
      </c>
      <c r="N824" s="387"/>
      <c r="O824" s="387">
        <v>0</v>
      </c>
      <c r="P824" s="391"/>
      <c r="Q824" s="387"/>
      <c r="R824" s="393" t="s">
        <v>886</v>
      </c>
      <c r="S824" s="386"/>
      <c r="T824" s="386"/>
      <c r="U824" s="386"/>
      <c r="V824" s="386"/>
      <c r="W824" s="386"/>
      <c r="X824" s="386"/>
      <c r="Y824" s="393">
        <v>42138</v>
      </c>
      <c r="Z824" s="393">
        <v>42504</v>
      </c>
      <c r="AA824" s="401">
        <f t="shared" ca="1" si="49"/>
        <v>19.333333333333332</v>
      </c>
      <c r="AB824" s="395" t="e">
        <v>#REF!</v>
      </c>
      <c r="AC824" s="396"/>
    </row>
    <row r="825" spans="1:29" ht="15.75" hidden="1" customHeight="1" x14ac:dyDescent="0.25">
      <c r="A825" s="386">
        <f>+SUBTOTAL(3,$C$6:C825)</f>
        <v>0</v>
      </c>
      <c r="B825" s="387" t="s">
        <v>2173</v>
      </c>
      <c r="C825" s="387" t="s">
        <v>2138</v>
      </c>
      <c r="D825" s="387" t="s">
        <v>2174</v>
      </c>
      <c r="E825" s="386" t="s">
        <v>207</v>
      </c>
      <c r="F825" s="387">
        <f t="shared" si="48"/>
        <v>1993</v>
      </c>
      <c r="G825" s="389">
        <v>34139</v>
      </c>
      <c r="H825" s="386" t="s">
        <v>2152</v>
      </c>
      <c r="I825" s="390" t="s">
        <v>3010</v>
      </c>
      <c r="J825" s="387" t="s">
        <v>621</v>
      </c>
      <c r="K825" s="387"/>
      <c r="L825" s="397"/>
      <c r="M825" s="387" t="s">
        <v>1028</v>
      </c>
      <c r="N825" s="387"/>
      <c r="O825" s="387">
        <v>0</v>
      </c>
      <c r="P825" s="391"/>
      <c r="Q825" s="387"/>
      <c r="R825" s="393" t="s">
        <v>669</v>
      </c>
      <c r="S825" s="386" t="s">
        <v>746</v>
      </c>
      <c r="T825" s="386"/>
      <c r="U825" s="386"/>
      <c r="V825" s="386"/>
      <c r="W825" s="386"/>
      <c r="X825" s="386"/>
      <c r="Y825" s="393">
        <v>42078</v>
      </c>
      <c r="Z825" s="393">
        <v>42444</v>
      </c>
      <c r="AA825" s="394">
        <f t="shared" ca="1" si="49"/>
        <v>25.25</v>
      </c>
      <c r="AB825" s="395" t="e">
        <v>#REF!</v>
      </c>
      <c r="AC825" s="396"/>
    </row>
    <row r="826" spans="1:29" ht="15.75" hidden="1" customHeight="1" x14ac:dyDescent="0.25">
      <c r="A826" s="386">
        <f>+SUBTOTAL(3,$C$6:C826)</f>
        <v>0</v>
      </c>
      <c r="B826" s="387" t="s">
        <v>2175</v>
      </c>
      <c r="C826" s="387" t="s">
        <v>2138</v>
      </c>
      <c r="D826" s="387" t="s">
        <v>2166</v>
      </c>
      <c r="E826" s="388" t="s">
        <v>207</v>
      </c>
      <c r="F826" s="387">
        <f t="shared" si="48"/>
        <v>1989</v>
      </c>
      <c r="G826" s="389">
        <v>32521</v>
      </c>
      <c r="H826" s="386" t="s">
        <v>2142</v>
      </c>
      <c r="I826" s="390" t="s">
        <v>3009</v>
      </c>
      <c r="J826" s="387" t="s">
        <v>621</v>
      </c>
      <c r="K826" s="387">
        <v>0</v>
      </c>
      <c r="L826" s="387" t="s">
        <v>1712</v>
      </c>
      <c r="M826" s="387" t="s">
        <v>1259</v>
      </c>
      <c r="N826" s="387"/>
      <c r="O826" s="387" t="s">
        <v>227</v>
      </c>
      <c r="P826" s="391"/>
      <c r="Q826" s="387"/>
      <c r="R826" s="386" t="s">
        <v>702</v>
      </c>
      <c r="S826" s="386"/>
      <c r="T826" s="386"/>
      <c r="U826" s="386" t="s">
        <v>2143</v>
      </c>
      <c r="V826" s="386"/>
      <c r="W826" s="392" t="s">
        <v>648</v>
      </c>
      <c r="X826" s="386"/>
      <c r="Y826" s="393">
        <v>40369</v>
      </c>
      <c r="Z826" s="393">
        <v>40734</v>
      </c>
      <c r="AA826" s="394">
        <f t="shared" ca="1" si="49"/>
        <v>20.833333333333332</v>
      </c>
      <c r="AB826" s="395" t="e">
        <v>#REF!</v>
      </c>
      <c r="AC826" s="396"/>
    </row>
    <row r="827" spans="1:29" ht="31.5" hidden="1" customHeight="1" x14ac:dyDescent="0.25">
      <c r="A827" s="386">
        <f>+SUBTOTAL(3,$C$6:C827)</f>
        <v>0</v>
      </c>
      <c r="B827" s="387" t="s">
        <v>2176</v>
      </c>
      <c r="C827" s="387" t="s">
        <v>2138</v>
      </c>
      <c r="D827" s="387" t="s">
        <v>2166</v>
      </c>
      <c r="E827" s="388" t="s">
        <v>207</v>
      </c>
      <c r="F827" s="387">
        <f t="shared" si="48"/>
        <v>1995</v>
      </c>
      <c r="G827" s="389">
        <v>34793</v>
      </c>
      <c r="H827" s="386" t="s">
        <v>2152</v>
      </c>
      <c r="I827" s="390" t="s">
        <v>3010</v>
      </c>
      <c r="J827" s="387" t="s">
        <v>237</v>
      </c>
      <c r="K827" s="387"/>
      <c r="L827" s="397"/>
      <c r="M827" s="387">
        <v>0</v>
      </c>
      <c r="N827" s="387"/>
      <c r="O827" s="387">
        <v>0</v>
      </c>
      <c r="P827" s="391"/>
      <c r="Q827" s="387"/>
      <c r="R827" s="386"/>
      <c r="S827" s="386"/>
      <c r="T827" s="386"/>
      <c r="U827" s="386"/>
      <c r="V827" s="386"/>
      <c r="W827" s="386"/>
      <c r="X827" s="386"/>
      <c r="Y827" s="386"/>
      <c r="Z827" s="386"/>
      <c r="AA827" s="394">
        <f t="shared" ca="1" si="49"/>
        <v>27.083333333333332</v>
      </c>
      <c r="AB827" s="395" t="e">
        <v>#REF!</v>
      </c>
      <c r="AC827" s="396"/>
    </row>
    <row r="828" spans="1:29" ht="15.75" hidden="1" customHeight="1" x14ac:dyDescent="0.25">
      <c r="A828" s="386">
        <f>+SUBTOTAL(3,$C$6:C828)</f>
        <v>0</v>
      </c>
      <c r="B828" s="406" t="s">
        <v>2177</v>
      </c>
      <c r="C828" s="387" t="s">
        <v>2138</v>
      </c>
      <c r="D828" s="406" t="s">
        <v>2166</v>
      </c>
      <c r="E828" s="410" t="s">
        <v>207</v>
      </c>
      <c r="F828" s="406">
        <f t="shared" si="48"/>
        <v>1986</v>
      </c>
      <c r="G828" s="408">
        <v>31634</v>
      </c>
      <c r="H828" s="386" t="s">
        <v>2152</v>
      </c>
      <c r="I828" s="409" t="s">
        <v>3010</v>
      </c>
      <c r="J828" s="406" t="s">
        <v>621</v>
      </c>
      <c r="K828" s="406"/>
      <c r="L828" s="397"/>
      <c r="M828" s="387" t="s">
        <v>781</v>
      </c>
      <c r="N828" s="387"/>
      <c r="O828" s="387">
        <v>0</v>
      </c>
      <c r="P828" s="391"/>
      <c r="Q828" s="387"/>
      <c r="R828" s="393" t="s">
        <v>1049</v>
      </c>
      <c r="S828" s="410"/>
      <c r="T828" s="410"/>
      <c r="U828" s="410"/>
      <c r="V828" s="410"/>
      <c r="W828" s="410"/>
      <c r="X828" s="410"/>
      <c r="Y828" s="393">
        <v>39613</v>
      </c>
      <c r="Z828" s="393">
        <v>39978</v>
      </c>
      <c r="AA828" s="412">
        <f t="shared" ca="1" si="49"/>
        <v>18.416666666666668</v>
      </c>
      <c r="AB828" s="395" t="e">
        <v>#REF!</v>
      </c>
      <c r="AC828" s="396"/>
    </row>
    <row r="829" spans="1:29" ht="15.75" hidden="1" customHeight="1" x14ac:dyDescent="0.25">
      <c r="A829" s="386">
        <f>+SUBTOTAL(3,$C$6:C829)</f>
        <v>0</v>
      </c>
      <c r="B829" s="387" t="s">
        <v>2178</v>
      </c>
      <c r="C829" s="387" t="s">
        <v>2138</v>
      </c>
      <c r="D829" s="387" t="s">
        <v>2166</v>
      </c>
      <c r="E829" s="386" t="s">
        <v>207</v>
      </c>
      <c r="F829" s="387">
        <f t="shared" si="48"/>
        <v>1992</v>
      </c>
      <c r="G829" s="389">
        <v>33644</v>
      </c>
      <c r="H829" s="386" t="s">
        <v>2142</v>
      </c>
      <c r="I829" s="390" t="s">
        <v>3009</v>
      </c>
      <c r="J829" s="387" t="s">
        <v>237</v>
      </c>
      <c r="K829" s="387"/>
      <c r="L829" s="387" t="s">
        <v>1678</v>
      </c>
      <c r="M829" s="387">
        <v>0</v>
      </c>
      <c r="N829" s="387"/>
      <c r="O829" s="387">
        <v>0</v>
      </c>
      <c r="P829" s="391"/>
      <c r="Q829" s="387"/>
      <c r="R829" s="386"/>
      <c r="S829" s="386"/>
      <c r="T829" s="386"/>
      <c r="U829" s="386" t="s">
        <v>2143</v>
      </c>
      <c r="V829" s="386"/>
      <c r="W829" s="392" t="s">
        <v>826</v>
      </c>
      <c r="X829" s="386"/>
      <c r="Y829" s="393">
        <v>41780</v>
      </c>
      <c r="Z829" s="393">
        <v>42145</v>
      </c>
      <c r="AA829" s="394">
        <f t="shared" ca="1" si="49"/>
        <v>23.916666666666668</v>
      </c>
      <c r="AB829" s="395" t="e">
        <v>#REF!</v>
      </c>
      <c r="AC829" s="396"/>
    </row>
    <row r="830" spans="1:29" ht="15.75" hidden="1" customHeight="1" x14ac:dyDescent="0.25">
      <c r="A830" s="386">
        <f>+SUBTOTAL(3,$C$6:C830)</f>
        <v>0</v>
      </c>
      <c r="B830" s="387" t="s">
        <v>2179</v>
      </c>
      <c r="C830" s="387" t="s">
        <v>2138</v>
      </c>
      <c r="D830" s="387" t="s">
        <v>2166</v>
      </c>
      <c r="E830" s="386" t="s">
        <v>207</v>
      </c>
      <c r="F830" s="387">
        <f t="shared" si="48"/>
        <v>1974</v>
      </c>
      <c r="G830" s="389">
        <v>27113</v>
      </c>
      <c r="H830" s="386" t="s">
        <v>2142</v>
      </c>
      <c r="I830" s="390" t="s">
        <v>3009</v>
      </c>
      <c r="J830" s="387" t="s">
        <v>237</v>
      </c>
      <c r="K830" s="387"/>
      <c r="L830" s="397"/>
      <c r="M830" s="387">
        <v>0</v>
      </c>
      <c r="N830" s="387"/>
      <c r="O830" s="387">
        <v>0</v>
      </c>
      <c r="P830" s="391"/>
      <c r="Q830" s="387"/>
      <c r="R830" s="386"/>
      <c r="S830" s="386" t="s">
        <v>746</v>
      </c>
      <c r="T830" s="386"/>
      <c r="U830" s="386" t="s">
        <v>2143</v>
      </c>
      <c r="V830" s="386"/>
      <c r="W830" s="392" t="s">
        <v>826</v>
      </c>
      <c r="X830" s="386"/>
      <c r="Y830" s="393">
        <v>35455</v>
      </c>
      <c r="Z830" s="393">
        <v>35820</v>
      </c>
      <c r="AA830" s="394">
        <f t="shared" ca="1" si="49"/>
        <v>6</v>
      </c>
      <c r="AB830" s="395" t="e">
        <v>#REF!</v>
      </c>
      <c r="AC830" s="396"/>
    </row>
    <row r="831" spans="1:29" ht="15.75" hidden="1" customHeight="1" x14ac:dyDescent="0.25">
      <c r="A831" s="386">
        <f>+SUBTOTAL(3,$C$6:C831)</f>
        <v>0</v>
      </c>
      <c r="B831" s="387" t="s">
        <v>2180</v>
      </c>
      <c r="C831" s="387" t="s">
        <v>2138</v>
      </c>
      <c r="D831" s="387" t="s">
        <v>2166</v>
      </c>
      <c r="E831" s="388" t="s">
        <v>207</v>
      </c>
      <c r="F831" s="387">
        <f t="shared" si="48"/>
        <v>1993</v>
      </c>
      <c r="G831" s="389">
        <v>34082</v>
      </c>
      <c r="H831" s="386" t="s">
        <v>2142</v>
      </c>
      <c r="I831" s="390" t="s">
        <v>3009</v>
      </c>
      <c r="J831" s="387" t="s">
        <v>237</v>
      </c>
      <c r="K831" s="387"/>
      <c r="L831" s="387" t="s">
        <v>1259</v>
      </c>
      <c r="M831" s="387">
        <v>0</v>
      </c>
      <c r="N831" s="387"/>
      <c r="O831" s="387">
        <v>0</v>
      </c>
      <c r="P831" s="391"/>
      <c r="Q831" s="387"/>
      <c r="R831" s="386" t="s">
        <v>713</v>
      </c>
      <c r="S831" s="386" t="s">
        <v>746</v>
      </c>
      <c r="T831" s="386"/>
      <c r="U831" s="386" t="s">
        <v>2143</v>
      </c>
      <c r="V831" s="386"/>
      <c r="W831" s="386">
        <v>0</v>
      </c>
      <c r="X831" s="386"/>
      <c r="Y831" s="393">
        <v>42181</v>
      </c>
      <c r="Z831" s="393">
        <v>42547</v>
      </c>
      <c r="AA831" s="394">
        <f t="shared" ca="1" si="49"/>
        <v>25.083333333333332</v>
      </c>
      <c r="AB831" s="395" t="e">
        <v>#REF!</v>
      </c>
      <c r="AC831" s="396"/>
    </row>
    <row r="832" spans="1:29" ht="15.75" hidden="1" customHeight="1" x14ac:dyDescent="0.25">
      <c r="A832" s="386">
        <f>+SUBTOTAL(3,$C$6:C832)</f>
        <v>0</v>
      </c>
      <c r="B832" s="387" t="s">
        <v>2181</v>
      </c>
      <c r="C832" s="387" t="s">
        <v>2138</v>
      </c>
      <c r="D832" s="387" t="s">
        <v>2174</v>
      </c>
      <c r="E832" s="386" t="s">
        <v>206</v>
      </c>
      <c r="F832" s="387">
        <f t="shared" si="48"/>
        <v>1990</v>
      </c>
      <c r="G832" s="389">
        <v>33020</v>
      </c>
      <c r="H832" s="386" t="s">
        <v>2152</v>
      </c>
      <c r="I832" s="390" t="s">
        <v>3010</v>
      </c>
      <c r="J832" s="387" t="s">
        <v>621</v>
      </c>
      <c r="K832" s="387">
        <v>0</v>
      </c>
      <c r="L832" s="387" t="s">
        <v>707</v>
      </c>
      <c r="M832" s="387" t="s">
        <v>1078</v>
      </c>
      <c r="N832" s="387"/>
      <c r="O832" s="387" t="s">
        <v>227</v>
      </c>
      <c r="P832" s="391"/>
      <c r="Q832" s="387"/>
      <c r="R832" s="393" t="s">
        <v>669</v>
      </c>
      <c r="S832" s="386" t="s">
        <v>746</v>
      </c>
      <c r="T832" s="386"/>
      <c r="U832" s="386"/>
      <c r="V832" s="386"/>
      <c r="W832" s="392" t="s">
        <v>648</v>
      </c>
      <c r="X832" s="386"/>
      <c r="Y832" s="393"/>
      <c r="Z832" s="393"/>
      <c r="AA832" s="394">
        <f t="shared" ca="1" si="49"/>
        <v>27.166666666666668</v>
      </c>
      <c r="AB832" s="395" t="e">
        <v>#REF!</v>
      </c>
      <c r="AC832" s="396"/>
    </row>
    <row r="833" spans="1:29" ht="15.75" hidden="1" customHeight="1" x14ac:dyDescent="0.25">
      <c r="A833" s="386">
        <f>+SUBTOTAL(3,$C$6:C833)</f>
        <v>0</v>
      </c>
      <c r="B833" s="387" t="s">
        <v>2182</v>
      </c>
      <c r="C833" s="387" t="s">
        <v>2138</v>
      </c>
      <c r="D833" s="387" t="s">
        <v>2174</v>
      </c>
      <c r="E833" s="388" t="s">
        <v>207</v>
      </c>
      <c r="F833" s="387">
        <f t="shared" si="48"/>
        <v>1981</v>
      </c>
      <c r="G833" s="389">
        <v>29733</v>
      </c>
      <c r="H833" s="386" t="s">
        <v>2183</v>
      </c>
      <c r="I833" s="390" t="s">
        <v>3011</v>
      </c>
      <c r="J833" s="387" t="s">
        <v>237</v>
      </c>
      <c r="K833" s="387"/>
      <c r="L833" s="387" t="s">
        <v>1041</v>
      </c>
      <c r="M833" s="387">
        <v>0</v>
      </c>
      <c r="N833" s="387"/>
      <c r="O833" s="387">
        <v>0</v>
      </c>
      <c r="P833" s="391"/>
      <c r="Q833" s="387"/>
      <c r="R833" s="386" t="s">
        <v>713</v>
      </c>
      <c r="S833" s="386" t="s">
        <v>746</v>
      </c>
      <c r="T833" s="386"/>
      <c r="U833" s="386"/>
      <c r="V833" s="386"/>
      <c r="W833" s="386">
        <v>0</v>
      </c>
      <c r="X833" s="386"/>
      <c r="Y833" s="393">
        <v>40149</v>
      </c>
      <c r="Z833" s="393">
        <v>40514</v>
      </c>
      <c r="AA833" s="394">
        <f t="shared" ca="1" si="49"/>
        <v>13.166666666666666</v>
      </c>
      <c r="AB833" s="395" t="e">
        <v>#REF!</v>
      </c>
      <c r="AC833" s="396"/>
    </row>
    <row r="834" spans="1:29" ht="15.75" hidden="1" customHeight="1" x14ac:dyDescent="0.25">
      <c r="A834" s="386">
        <f>+SUBTOTAL(3,$C$6:C834)</f>
        <v>0</v>
      </c>
      <c r="B834" s="387" t="s">
        <v>2184</v>
      </c>
      <c r="C834" s="387" t="s">
        <v>2138</v>
      </c>
      <c r="D834" s="390" t="s">
        <v>2095</v>
      </c>
      <c r="E834" s="386" t="s">
        <v>206</v>
      </c>
      <c r="F834" s="387">
        <f t="shared" si="48"/>
        <v>1973</v>
      </c>
      <c r="G834" s="389">
        <v>26816</v>
      </c>
      <c r="H834" s="386" t="s">
        <v>630</v>
      </c>
      <c r="I834" s="390" t="s">
        <v>2660</v>
      </c>
      <c r="J834" s="387" t="s">
        <v>623</v>
      </c>
      <c r="K834" s="387">
        <v>0</v>
      </c>
      <c r="L834" s="387" t="s">
        <v>1769</v>
      </c>
      <c r="M834" s="387" t="s">
        <v>845</v>
      </c>
      <c r="N834" s="387"/>
      <c r="O834" s="387" t="s">
        <v>1053</v>
      </c>
      <c r="P834" s="391"/>
      <c r="Q834" s="387" t="s">
        <v>696</v>
      </c>
      <c r="R834" s="393" t="s">
        <v>793</v>
      </c>
      <c r="S834" s="386" t="s">
        <v>973</v>
      </c>
      <c r="T834" s="386"/>
      <c r="U834" s="386" t="s">
        <v>700</v>
      </c>
      <c r="V834" s="386" t="s">
        <v>636</v>
      </c>
      <c r="W834" s="392" t="s">
        <v>655</v>
      </c>
      <c r="X834" s="386" t="s">
        <v>635</v>
      </c>
      <c r="Y834" s="393">
        <v>38054</v>
      </c>
      <c r="Z834" s="393">
        <v>38419</v>
      </c>
      <c r="AA834" s="394">
        <f t="shared" ca="1" si="49"/>
        <v>10.25</v>
      </c>
      <c r="AB834" s="395" t="e">
        <v>#REF!</v>
      </c>
      <c r="AC834" s="396"/>
    </row>
    <row r="835" spans="1:29" ht="15.75" hidden="1" customHeight="1" x14ac:dyDescent="0.25">
      <c r="A835" s="386">
        <f>+SUBTOTAL(3,$C$6:C835)</f>
        <v>0</v>
      </c>
      <c r="B835" s="387" t="s">
        <v>2185</v>
      </c>
      <c r="C835" s="387" t="s">
        <v>2138</v>
      </c>
      <c r="D835" s="387" t="s">
        <v>2186</v>
      </c>
      <c r="E835" s="388" t="s">
        <v>206</v>
      </c>
      <c r="F835" s="387">
        <f t="shared" si="48"/>
        <v>1979</v>
      </c>
      <c r="G835" s="389">
        <v>29110</v>
      </c>
      <c r="H835" s="386" t="s">
        <v>2187</v>
      </c>
      <c r="I835" s="390" t="s">
        <v>2188</v>
      </c>
      <c r="J835" s="387" t="s">
        <v>621</v>
      </c>
      <c r="K835" s="387"/>
      <c r="L835" s="387" t="s">
        <v>1028</v>
      </c>
      <c r="M835" s="387" t="s">
        <v>1028</v>
      </c>
      <c r="N835" s="387"/>
      <c r="O835" s="387">
        <v>0</v>
      </c>
      <c r="P835" s="391"/>
      <c r="Q835" s="387"/>
      <c r="R835" s="386"/>
      <c r="S835" s="386"/>
      <c r="T835" s="386"/>
      <c r="U835" s="386"/>
      <c r="V835" s="386"/>
      <c r="W835" s="386"/>
      <c r="X835" s="386"/>
      <c r="Y835" s="393">
        <v>39116</v>
      </c>
      <c r="Z835" s="393">
        <v>39481</v>
      </c>
      <c r="AA835" s="394">
        <f t="shared" ca="1" si="49"/>
        <v>16.5</v>
      </c>
      <c r="AB835" s="395" t="e">
        <v>#REF!</v>
      </c>
      <c r="AC835" s="396"/>
    </row>
    <row r="836" spans="1:29" ht="15.75" hidden="1" customHeight="1" x14ac:dyDescent="0.25">
      <c r="A836" s="386">
        <f>+SUBTOTAL(3,$C$6:C836)</f>
        <v>0</v>
      </c>
      <c r="B836" s="387" t="s">
        <v>2189</v>
      </c>
      <c r="C836" s="387" t="s">
        <v>2138</v>
      </c>
      <c r="D836" s="387" t="s">
        <v>2186</v>
      </c>
      <c r="E836" s="388" t="s">
        <v>207</v>
      </c>
      <c r="F836" s="387">
        <f>+YEAR(G836)</f>
        <v>1985</v>
      </c>
      <c r="G836" s="389">
        <v>31306</v>
      </c>
      <c r="H836" s="388" t="s">
        <v>2190</v>
      </c>
      <c r="I836" s="390" t="s">
        <v>2188</v>
      </c>
      <c r="J836" s="387" t="s">
        <v>621</v>
      </c>
      <c r="K836" s="387"/>
      <c r="L836" s="387" t="s">
        <v>1940</v>
      </c>
      <c r="M836" s="387"/>
      <c r="N836" s="387"/>
      <c r="O836" s="387"/>
      <c r="P836" s="391"/>
      <c r="Q836" s="387"/>
      <c r="R836" s="393" t="s">
        <v>658</v>
      </c>
      <c r="S836" s="386" t="s">
        <v>1091</v>
      </c>
      <c r="T836" s="386"/>
      <c r="U836" s="386"/>
      <c r="V836" s="386"/>
      <c r="W836" s="386"/>
      <c r="X836" s="386"/>
      <c r="Y836" s="386"/>
      <c r="Z836" s="386"/>
      <c r="AA836" s="401"/>
      <c r="AB836" s="395" t="e">
        <v>#REF!</v>
      </c>
      <c r="AC836" s="396"/>
    </row>
    <row r="837" spans="1:29" ht="15.75" hidden="1" customHeight="1" x14ac:dyDescent="0.25">
      <c r="A837" s="386">
        <f>+SUBTOTAL(3,$C$6:C837)</f>
        <v>0</v>
      </c>
      <c r="B837" s="387" t="s">
        <v>2191</v>
      </c>
      <c r="C837" s="387" t="s">
        <v>2138</v>
      </c>
      <c r="D837" s="387" t="s">
        <v>2186</v>
      </c>
      <c r="E837" s="386" t="s">
        <v>207</v>
      </c>
      <c r="F837" s="387">
        <f t="shared" ref="F837:F863" si="50">YEAR(G837)</f>
        <v>1976</v>
      </c>
      <c r="G837" s="389">
        <v>27937</v>
      </c>
      <c r="H837" s="386" t="s">
        <v>2183</v>
      </c>
      <c r="I837" s="390" t="s">
        <v>3011</v>
      </c>
      <c r="J837" s="387" t="s">
        <v>621</v>
      </c>
      <c r="K837" s="387">
        <v>0</v>
      </c>
      <c r="L837" s="387" t="s">
        <v>983</v>
      </c>
      <c r="M837" s="387" t="s">
        <v>1015</v>
      </c>
      <c r="N837" s="387"/>
      <c r="O837" s="387" t="s">
        <v>227</v>
      </c>
      <c r="P837" s="391"/>
      <c r="Q837" s="387"/>
      <c r="R837" s="393" t="s">
        <v>685</v>
      </c>
      <c r="S837" s="386"/>
      <c r="T837" s="386" t="s">
        <v>636</v>
      </c>
      <c r="U837" s="386"/>
      <c r="V837" s="386"/>
      <c r="W837" s="392" t="s">
        <v>826</v>
      </c>
      <c r="X837" s="386"/>
      <c r="Y837" s="393">
        <v>37162</v>
      </c>
      <c r="Z837" s="393">
        <v>37527</v>
      </c>
      <c r="AA837" s="394">
        <f t="shared" ref="AA837:AA846" ca="1" si="51">IF(E837="nữ",660-DATEDIF(G837,TODAY(),"m"),720-DATEDIF(G837,TODAY(),"m"))/12</f>
        <v>8.25</v>
      </c>
      <c r="AB837" s="395" t="e">
        <v>#REF!</v>
      </c>
      <c r="AC837" s="396"/>
    </row>
    <row r="838" spans="1:29" ht="15.75" hidden="1" customHeight="1" x14ac:dyDescent="0.25">
      <c r="A838" s="386">
        <f>+SUBTOTAL(3,$C$6:C838)</f>
        <v>0</v>
      </c>
      <c r="B838" s="387" t="s">
        <v>2192</v>
      </c>
      <c r="C838" s="387" t="s">
        <v>2138</v>
      </c>
      <c r="D838" s="387" t="s">
        <v>2186</v>
      </c>
      <c r="E838" s="388" t="s">
        <v>2193</v>
      </c>
      <c r="F838" s="387">
        <f t="shared" si="50"/>
        <v>1997</v>
      </c>
      <c r="G838" s="389">
        <v>35488</v>
      </c>
      <c r="H838" s="388" t="s">
        <v>2190</v>
      </c>
      <c r="I838" s="390" t="s">
        <v>2188</v>
      </c>
      <c r="J838" s="387" t="s">
        <v>237</v>
      </c>
      <c r="K838" s="387"/>
      <c r="L838" s="387" t="s">
        <v>1947</v>
      </c>
      <c r="M838" s="387">
        <v>0</v>
      </c>
      <c r="N838" s="387"/>
      <c r="O838" s="387">
        <v>0</v>
      </c>
      <c r="P838" s="391"/>
      <c r="Q838" s="387"/>
      <c r="R838" s="386"/>
      <c r="S838" s="386"/>
      <c r="T838" s="386"/>
      <c r="U838" s="386"/>
      <c r="V838" s="386"/>
      <c r="W838" s="386"/>
      <c r="X838" s="386"/>
      <c r="Y838" s="393">
        <v>43462</v>
      </c>
      <c r="Z838" s="393">
        <v>43827</v>
      </c>
      <c r="AA838" s="401">
        <f t="shared" ca="1" si="51"/>
        <v>33.916666666666664</v>
      </c>
      <c r="AB838" s="395" t="e">
        <v>#REF!</v>
      </c>
      <c r="AC838" s="396"/>
    </row>
    <row r="839" spans="1:29" ht="15.75" hidden="1" customHeight="1" x14ac:dyDescent="0.25">
      <c r="A839" s="386">
        <f>+SUBTOTAL(3,$C$6:C839)</f>
        <v>0</v>
      </c>
      <c r="B839" s="387" t="s">
        <v>2194</v>
      </c>
      <c r="C839" s="387" t="s">
        <v>2138</v>
      </c>
      <c r="D839" s="387" t="s">
        <v>2186</v>
      </c>
      <c r="E839" s="388" t="s">
        <v>206</v>
      </c>
      <c r="F839" s="387">
        <f t="shared" si="50"/>
        <v>1988</v>
      </c>
      <c r="G839" s="389">
        <v>32460</v>
      </c>
      <c r="H839" s="386" t="s">
        <v>2190</v>
      </c>
      <c r="I839" s="390" t="s">
        <v>2188</v>
      </c>
      <c r="J839" s="387" t="s">
        <v>621</v>
      </c>
      <c r="K839" s="387">
        <v>0</v>
      </c>
      <c r="L839" s="387" t="s">
        <v>1947</v>
      </c>
      <c r="M839" s="387" t="s">
        <v>1196</v>
      </c>
      <c r="N839" s="387"/>
      <c r="O839" s="387">
        <v>0</v>
      </c>
      <c r="P839" s="391"/>
      <c r="Q839" s="387"/>
      <c r="R839" s="393" t="s">
        <v>2195</v>
      </c>
      <c r="S839" s="386" t="s">
        <v>973</v>
      </c>
      <c r="T839" s="386"/>
      <c r="U839" s="386"/>
      <c r="V839" s="386"/>
      <c r="W839" s="392" t="s">
        <v>648</v>
      </c>
      <c r="X839" s="386"/>
      <c r="Y839" s="393">
        <v>42919</v>
      </c>
      <c r="Z839" s="393">
        <v>43284</v>
      </c>
      <c r="AA839" s="394">
        <f t="shared" ca="1" si="51"/>
        <v>25.666666666666668</v>
      </c>
      <c r="AB839" s="395" t="e">
        <v>#REF!</v>
      </c>
      <c r="AC839" s="396"/>
    </row>
    <row r="840" spans="1:29" ht="15.75" hidden="1" customHeight="1" x14ac:dyDescent="0.25">
      <c r="A840" s="386">
        <f>+SUBTOTAL(3,$C$6:C840)</f>
        <v>0</v>
      </c>
      <c r="B840" s="387" t="s">
        <v>2196</v>
      </c>
      <c r="C840" s="387" t="s">
        <v>2138</v>
      </c>
      <c r="D840" s="387" t="s">
        <v>2186</v>
      </c>
      <c r="E840" s="386" t="s">
        <v>207</v>
      </c>
      <c r="F840" s="387">
        <f t="shared" si="50"/>
        <v>1991</v>
      </c>
      <c r="G840" s="389">
        <v>33349</v>
      </c>
      <c r="H840" s="386" t="s">
        <v>2183</v>
      </c>
      <c r="I840" s="390" t="s">
        <v>3011</v>
      </c>
      <c r="J840" s="387" t="s">
        <v>621</v>
      </c>
      <c r="K840" s="387">
        <v>0</v>
      </c>
      <c r="L840" s="387" t="s">
        <v>1029</v>
      </c>
      <c r="M840" s="387" t="s">
        <v>1029</v>
      </c>
      <c r="N840" s="387"/>
      <c r="O840" s="387" t="s">
        <v>227</v>
      </c>
      <c r="P840" s="391"/>
      <c r="Q840" s="387"/>
      <c r="R840" s="393" t="s">
        <v>713</v>
      </c>
      <c r="S840" s="386"/>
      <c r="T840" s="386"/>
      <c r="U840" s="386"/>
      <c r="V840" s="386"/>
      <c r="W840" s="392" t="s">
        <v>826</v>
      </c>
      <c r="X840" s="386"/>
      <c r="Y840" s="393">
        <v>40494</v>
      </c>
      <c r="Z840" s="393">
        <v>40859</v>
      </c>
      <c r="AA840" s="394">
        <f t="shared" ca="1" si="51"/>
        <v>23.083333333333332</v>
      </c>
      <c r="AB840" s="395" t="e">
        <v>#REF!</v>
      </c>
      <c r="AC840" s="396"/>
    </row>
    <row r="841" spans="1:29" ht="15.75" hidden="1" customHeight="1" x14ac:dyDescent="0.25">
      <c r="A841" s="386">
        <f>+SUBTOTAL(3,$C$6:C841)</f>
        <v>0</v>
      </c>
      <c r="B841" s="387" t="s">
        <v>2197</v>
      </c>
      <c r="C841" s="387" t="s">
        <v>2138</v>
      </c>
      <c r="D841" s="387" t="s">
        <v>2186</v>
      </c>
      <c r="E841" s="388" t="s">
        <v>207</v>
      </c>
      <c r="F841" s="387">
        <f t="shared" si="50"/>
        <v>1973</v>
      </c>
      <c r="G841" s="389">
        <v>26816</v>
      </c>
      <c r="H841" s="386" t="s">
        <v>2183</v>
      </c>
      <c r="I841" s="390" t="s">
        <v>3011</v>
      </c>
      <c r="J841" s="387" t="s">
        <v>621</v>
      </c>
      <c r="K841" s="387">
        <v>0</v>
      </c>
      <c r="L841" s="387" t="s">
        <v>999</v>
      </c>
      <c r="M841" s="387" t="s">
        <v>2198</v>
      </c>
      <c r="N841" s="387"/>
      <c r="O841" s="387" t="s">
        <v>227</v>
      </c>
      <c r="P841" s="391"/>
      <c r="Q841" s="387"/>
      <c r="R841" s="386" t="s">
        <v>702</v>
      </c>
      <c r="S841" s="386" t="s">
        <v>746</v>
      </c>
      <c r="T841" s="386"/>
      <c r="U841" s="386"/>
      <c r="V841" s="386"/>
      <c r="W841" s="392" t="s">
        <v>655</v>
      </c>
      <c r="X841" s="386"/>
      <c r="Y841" s="393">
        <v>37267</v>
      </c>
      <c r="Z841" s="393">
        <v>37632</v>
      </c>
      <c r="AA841" s="394">
        <f t="shared" ca="1" si="51"/>
        <v>5.25</v>
      </c>
      <c r="AB841" s="395" t="e">
        <v>#REF!</v>
      </c>
      <c r="AC841" s="396"/>
    </row>
    <row r="842" spans="1:29" ht="15.75" hidden="1" customHeight="1" x14ac:dyDescent="0.25">
      <c r="A842" s="386">
        <f>+SUBTOTAL(3,$C$6:C842)</f>
        <v>0</v>
      </c>
      <c r="B842" s="387" t="s">
        <v>2199</v>
      </c>
      <c r="C842" s="387" t="s">
        <v>2138</v>
      </c>
      <c r="D842" s="387" t="s">
        <v>2186</v>
      </c>
      <c r="E842" s="388" t="s">
        <v>207</v>
      </c>
      <c r="F842" s="387">
        <f t="shared" si="50"/>
        <v>1982</v>
      </c>
      <c r="G842" s="389">
        <v>30019</v>
      </c>
      <c r="H842" s="386" t="s">
        <v>2190</v>
      </c>
      <c r="I842" s="390" t="s">
        <v>2188</v>
      </c>
      <c r="J842" s="387" t="s">
        <v>621</v>
      </c>
      <c r="K842" s="387"/>
      <c r="L842" s="387" t="s">
        <v>798</v>
      </c>
      <c r="M842" s="387" t="s">
        <v>798</v>
      </c>
      <c r="N842" s="387"/>
      <c r="O842" s="387">
        <v>0</v>
      </c>
      <c r="P842" s="391"/>
      <c r="Q842" s="387"/>
      <c r="R842" s="393" t="s">
        <v>669</v>
      </c>
      <c r="S842" s="386" t="s">
        <v>799</v>
      </c>
      <c r="T842" s="386" t="s">
        <v>636</v>
      </c>
      <c r="U842" s="386"/>
      <c r="V842" s="386"/>
      <c r="W842" s="386">
        <v>0</v>
      </c>
      <c r="X842" s="386"/>
      <c r="Y842" s="393"/>
      <c r="Z842" s="393"/>
      <c r="AA842" s="394">
        <f t="shared" ca="1" si="51"/>
        <v>14</v>
      </c>
      <c r="AB842" s="395" t="e">
        <v>#REF!</v>
      </c>
      <c r="AC842" s="396"/>
    </row>
    <row r="843" spans="1:29" ht="15.75" hidden="1" customHeight="1" x14ac:dyDescent="0.25">
      <c r="A843" s="386">
        <f>+SUBTOTAL(3,$C$6:C843)</f>
        <v>0</v>
      </c>
      <c r="B843" s="387" t="s">
        <v>2200</v>
      </c>
      <c r="C843" s="387" t="s">
        <v>2138</v>
      </c>
      <c r="D843" s="387" t="s">
        <v>2201</v>
      </c>
      <c r="E843" s="386" t="s">
        <v>207</v>
      </c>
      <c r="F843" s="387">
        <f t="shared" si="50"/>
        <v>1982</v>
      </c>
      <c r="G843" s="389">
        <v>29999</v>
      </c>
      <c r="H843" s="386" t="s">
        <v>2190</v>
      </c>
      <c r="I843" s="390" t="s">
        <v>2188</v>
      </c>
      <c r="J843" s="387" t="s">
        <v>237</v>
      </c>
      <c r="K843" s="387"/>
      <c r="L843" s="397"/>
      <c r="M843" s="387">
        <v>0</v>
      </c>
      <c r="N843" s="387"/>
      <c r="O843" s="387">
        <v>0</v>
      </c>
      <c r="P843" s="391"/>
      <c r="Q843" s="387"/>
      <c r="R843" s="386" t="s">
        <v>702</v>
      </c>
      <c r="S843" s="386" t="s">
        <v>746</v>
      </c>
      <c r="T843" s="386"/>
      <c r="U843" s="386"/>
      <c r="V843" s="386"/>
      <c r="W843" s="386">
        <v>0</v>
      </c>
      <c r="X843" s="386"/>
      <c r="Y843" s="393">
        <v>39967</v>
      </c>
      <c r="Z843" s="393">
        <v>40332</v>
      </c>
      <c r="AA843" s="394">
        <f t="shared" ca="1" si="51"/>
        <v>13.916666666666666</v>
      </c>
      <c r="AB843" s="395" t="e">
        <v>#REF!</v>
      </c>
      <c r="AC843" s="396"/>
    </row>
    <row r="844" spans="1:29" ht="15.75" hidden="1" customHeight="1" x14ac:dyDescent="0.25">
      <c r="A844" s="386">
        <f>+SUBTOTAL(3,$C$6:C844)</f>
        <v>0</v>
      </c>
      <c r="B844" s="387" t="s">
        <v>2202</v>
      </c>
      <c r="C844" s="387" t="s">
        <v>2138</v>
      </c>
      <c r="D844" s="387" t="s">
        <v>2201</v>
      </c>
      <c r="E844" s="386" t="s">
        <v>207</v>
      </c>
      <c r="F844" s="387">
        <f t="shared" si="50"/>
        <v>1989</v>
      </c>
      <c r="G844" s="389">
        <v>32818</v>
      </c>
      <c r="H844" s="386" t="s">
        <v>2190</v>
      </c>
      <c r="I844" s="390" t="s">
        <v>2188</v>
      </c>
      <c r="J844" s="387" t="s">
        <v>621</v>
      </c>
      <c r="K844" s="387">
        <v>0</v>
      </c>
      <c r="L844" s="387" t="s">
        <v>1678</v>
      </c>
      <c r="M844" s="387" t="s">
        <v>781</v>
      </c>
      <c r="N844" s="387"/>
      <c r="O844" s="387">
        <v>0</v>
      </c>
      <c r="P844" s="391"/>
      <c r="Q844" s="387"/>
      <c r="R844" s="393" t="s">
        <v>2203</v>
      </c>
      <c r="S844" s="386" t="s">
        <v>746</v>
      </c>
      <c r="T844" s="386"/>
      <c r="U844" s="386"/>
      <c r="V844" s="386"/>
      <c r="W844" s="386">
        <v>0</v>
      </c>
      <c r="X844" s="386"/>
      <c r="Y844" s="393">
        <v>41345</v>
      </c>
      <c r="Z844" s="393">
        <v>41710</v>
      </c>
      <c r="AA844" s="394">
        <f t="shared" ca="1" si="51"/>
        <v>21.666666666666668</v>
      </c>
      <c r="AB844" s="395" t="e">
        <v>#REF!</v>
      </c>
      <c r="AC844" s="396"/>
    </row>
    <row r="845" spans="1:29" ht="15.75" hidden="1" customHeight="1" x14ac:dyDescent="0.25">
      <c r="A845" s="386">
        <f>+SUBTOTAL(3,$C$6:C845)</f>
        <v>0</v>
      </c>
      <c r="B845" s="387" t="s">
        <v>2204</v>
      </c>
      <c r="C845" s="387" t="s">
        <v>2138</v>
      </c>
      <c r="D845" s="387" t="s">
        <v>2201</v>
      </c>
      <c r="E845" s="386" t="s">
        <v>206</v>
      </c>
      <c r="F845" s="387">
        <f t="shared" si="50"/>
        <v>1976</v>
      </c>
      <c r="G845" s="389">
        <v>27966</v>
      </c>
      <c r="H845" s="386" t="s">
        <v>2183</v>
      </c>
      <c r="I845" s="390" t="s">
        <v>3011</v>
      </c>
      <c r="J845" s="387" t="s">
        <v>237</v>
      </c>
      <c r="K845" s="387">
        <v>0</v>
      </c>
      <c r="L845" s="387" t="s">
        <v>1230</v>
      </c>
      <c r="M845" s="387">
        <v>0</v>
      </c>
      <c r="N845" s="387"/>
      <c r="O845" s="387" t="s">
        <v>227</v>
      </c>
      <c r="P845" s="391"/>
      <c r="Q845" s="387"/>
      <c r="R845" s="386"/>
      <c r="S845" s="386"/>
      <c r="T845" s="386"/>
      <c r="U845" s="386"/>
      <c r="V845" s="386"/>
      <c r="W845" s="392" t="s">
        <v>648</v>
      </c>
      <c r="X845" s="386"/>
      <c r="Y845" s="393">
        <v>41684</v>
      </c>
      <c r="Z845" s="393">
        <v>42049</v>
      </c>
      <c r="AA845" s="394">
        <f t="shared" ca="1" si="51"/>
        <v>13.333333333333334</v>
      </c>
      <c r="AB845" s="395" t="e">
        <v>#REF!</v>
      </c>
      <c r="AC845" s="396"/>
    </row>
    <row r="846" spans="1:29" ht="15.75" hidden="1" customHeight="1" x14ac:dyDescent="0.25">
      <c r="A846" s="386">
        <f>+SUBTOTAL(3,$C$6:C846)</f>
        <v>0</v>
      </c>
      <c r="B846" s="387" t="s">
        <v>2205</v>
      </c>
      <c r="C846" s="387" t="s">
        <v>2138</v>
      </c>
      <c r="D846" s="387" t="s">
        <v>2201</v>
      </c>
      <c r="E846" s="386" t="s">
        <v>207</v>
      </c>
      <c r="F846" s="387">
        <f t="shared" si="50"/>
        <v>1990</v>
      </c>
      <c r="G846" s="389">
        <v>33134</v>
      </c>
      <c r="H846" s="386" t="s">
        <v>2190</v>
      </c>
      <c r="I846" s="390" t="s">
        <v>2188</v>
      </c>
      <c r="J846" s="387" t="s">
        <v>621</v>
      </c>
      <c r="K846" s="387"/>
      <c r="L846" s="397"/>
      <c r="M846" s="387" t="s">
        <v>967</v>
      </c>
      <c r="N846" s="387"/>
      <c r="O846" s="387">
        <v>0</v>
      </c>
      <c r="P846" s="391"/>
      <c r="Q846" s="387"/>
      <c r="R846" s="393" t="s">
        <v>669</v>
      </c>
      <c r="S846" s="386" t="s">
        <v>746</v>
      </c>
      <c r="T846" s="386"/>
      <c r="U846" s="386"/>
      <c r="V846" s="386"/>
      <c r="W846" s="386">
        <v>0</v>
      </c>
      <c r="X846" s="386"/>
      <c r="Y846" s="393"/>
      <c r="Z846" s="393"/>
      <c r="AA846" s="394">
        <f t="shared" ca="1" si="51"/>
        <v>22.5</v>
      </c>
      <c r="AB846" s="395" t="e">
        <v>#REF!</v>
      </c>
      <c r="AC846" s="396"/>
    </row>
    <row r="847" spans="1:29" ht="15.75" hidden="1" customHeight="1" x14ac:dyDescent="0.25">
      <c r="A847" s="386">
        <f>+SUBTOTAL(3,$C$6:C847)</f>
        <v>0</v>
      </c>
      <c r="B847" s="387" t="s">
        <v>2206</v>
      </c>
      <c r="C847" s="387" t="s">
        <v>2138</v>
      </c>
      <c r="D847" s="387" t="s">
        <v>2201</v>
      </c>
      <c r="E847" s="388" t="s">
        <v>207</v>
      </c>
      <c r="F847" s="387">
        <f t="shared" si="50"/>
        <v>1980</v>
      </c>
      <c r="G847" s="389">
        <v>29226</v>
      </c>
      <c r="H847" s="388" t="s">
        <v>2187</v>
      </c>
      <c r="I847" s="390" t="s">
        <v>2188</v>
      </c>
      <c r="J847" s="387" t="s">
        <v>621</v>
      </c>
      <c r="K847" s="387"/>
      <c r="L847" s="397"/>
      <c r="M847" s="387" t="s">
        <v>2125</v>
      </c>
      <c r="N847" s="387"/>
      <c r="O847" s="387"/>
      <c r="P847" s="391"/>
      <c r="Q847" s="387"/>
      <c r="R847" s="386"/>
      <c r="S847" s="386"/>
      <c r="T847" s="386"/>
      <c r="U847" s="386"/>
      <c r="V847" s="386"/>
      <c r="W847" s="386"/>
      <c r="X847" s="386"/>
      <c r="Y847" s="393">
        <v>0</v>
      </c>
      <c r="Z847" s="393">
        <v>0</v>
      </c>
      <c r="AA847" s="401"/>
      <c r="AB847" s="395" t="e">
        <v>#REF!</v>
      </c>
      <c r="AC847" s="396"/>
    </row>
    <row r="848" spans="1:29" ht="15.75" hidden="1" customHeight="1" x14ac:dyDescent="0.25">
      <c r="A848" s="386">
        <f>+SUBTOTAL(3,$C$6:C848)</f>
        <v>0</v>
      </c>
      <c r="B848" s="387" t="s">
        <v>2207</v>
      </c>
      <c r="C848" s="387" t="s">
        <v>2138</v>
      </c>
      <c r="D848" s="387" t="s">
        <v>2201</v>
      </c>
      <c r="E848" s="386" t="s">
        <v>207</v>
      </c>
      <c r="F848" s="387">
        <f t="shared" si="50"/>
        <v>1977</v>
      </c>
      <c r="G848" s="389">
        <v>28476</v>
      </c>
      <c r="H848" s="386" t="s">
        <v>2183</v>
      </c>
      <c r="I848" s="390" t="s">
        <v>3011</v>
      </c>
      <c r="J848" s="387" t="s">
        <v>237</v>
      </c>
      <c r="K848" s="387">
        <v>0</v>
      </c>
      <c r="L848" s="387" t="s">
        <v>744</v>
      </c>
      <c r="M848" s="387">
        <v>0</v>
      </c>
      <c r="N848" s="387"/>
      <c r="O848" s="387">
        <v>0</v>
      </c>
      <c r="P848" s="391"/>
      <c r="Q848" s="387"/>
      <c r="R848" s="386"/>
      <c r="S848" s="386" t="s">
        <v>746</v>
      </c>
      <c r="T848" s="386" t="s">
        <v>636</v>
      </c>
      <c r="U848" s="386"/>
      <c r="V848" s="386"/>
      <c r="W848" s="392" t="s">
        <v>826</v>
      </c>
      <c r="X848" s="386"/>
      <c r="Y848" s="393">
        <v>39382</v>
      </c>
      <c r="Z848" s="393">
        <v>39748</v>
      </c>
      <c r="AA848" s="394">
        <f ca="1">IF(E848="nữ",660-DATEDIF(G848,TODAY(),"m"),720-DATEDIF(G848,TODAY(),"m"))/12</f>
        <v>9.75</v>
      </c>
      <c r="AB848" s="395" t="e">
        <v>#REF!</v>
      </c>
      <c r="AC848" s="396"/>
    </row>
    <row r="849" spans="1:29" ht="15.75" hidden="1" customHeight="1" x14ac:dyDescent="0.25">
      <c r="A849" s="386">
        <f>+SUBTOTAL(3,$C$6:C849)</f>
        <v>0</v>
      </c>
      <c r="B849" s="387" t="s">
        <v>2208</v>
      </c>
      <c r="C849" s="387" t="s">
        <v>2138</v>
      </c>
      <c r="D849" s="387" t="s">
        <v>2201</v>
      </c>
      <c r="E849" s="388" t="s">
        <v>207</v>
      </c>
      <c r="F849" s="387">
        <f t="shared" si="50"/>
        <v>1969</v>
      </c>
      <c r="G849" s="389">
        <v>25240</v>
      </c>
      <c r="H849" s="386" t="s">
        <v>2209</v>
      </c>
      <c r="I849" s="390" t="s">
        <v>3012</v>
      </c>
      <c r="J849" s="387" t="s">
        <v>237</v>
      </c>
      <c r="K849" s="387">
        <v>0</v>
      </c>
      <c r="L849" s="387" t="s">
        <v>971</v>
      </c>
      <c r="M849" s="387">
        <v>0</v>
      </c>
      <c r="N849" s="387"/>
      <c r="O849" s="387" t="s">
        <v>227</v>
      </c>
      <c r="P849" s="391"/>
      <c r="Q849" s="387"/>
      <c r="R849" s="393" t="s">
        <v>2210</v>
      </c>
      <c r="S849" s="386"/>
      <c r="T849" s="386"/>
      <c r="U849" s="386"/>
      <c r="V849" s="386"/>
      <c r="W849" s="392" t="s">
        <v>655</v>
      </c>
      <c r="X849" s="386"/>
      <c r="Y849" s="393">
        <v>36984</v>
      </c>
      <c r="Z849" s="393">
        <v>37349</v>
      </c>
      <c r="AA849" s="394">
        <f ca="1">IF(E849="nữ",660-DATEDIF(G849,TODAY(),"m"),720-DATEDIF(G849,TODAY(),"m"))/12</f>
        <v>0.91666666666666663</v>
      </c>
      <c r="AB849" s="395" t="e">
        <v>#REF!</v>
      </c>
      <c r="AC849" s="396"/>
    </row>
    <row r="850" spans="1:29" ht="15.75" hidden="1" customHeight="1" x14ac:dyDescent="0.25">
      <c r="A850" s="386">
        <f>+SUBTOTAL(3,$C$6:C850)</f>
        <v>0</v>
      </c>
      <c r="B850" s="387" t="s">
        <v>2211</v>
      </c>
      <c r="C850" s="387" t="s">
        <v>2138</v>
      </c>
      <c r="D850" s="387" t="s">
        <v>2201</v>
      </c>
      <c r="E850" s="388" t="s">
        <v>207</v>
      </c>
      <c r="F850" s="387">
        <f t="shared" si="50"/>
        <v>1998</v>
      </c>
      <c r="G850" s="389">
        <v>35832</v>
      </c>
      <c r="H850" s="388" t="s">
        <v>2187</v>
      </c>
      <c r="I850" s="390" t="s">
        <v>2188</v>
      </c>
      <c r="J850" s="387" t="s">
        <v>237</v>
      </c>
      <c r="K850" s="387"/>
      <c r="L850" s="397"/>
      <c r="M850" s="387"/>
      <c r="N850" s="387"/>
      <c r="O850" s="387"/>
      <c r="P850" s="391"/>
      <c r="Q850" s="387"/>
      <c r="R850" s="386"/>
      <c r="S850" s="386"/>
      <c r="T850" s="386"/>
      <c r="U850" s="386"/>
      <c r="V850" s="386"/>
      <c r="W850" s="386"/>
      <c r="X850" s="386"/>
      <c r="Y850" s="386"/>
      <c r="Z850" s="386"/>
      <c r="AA850" s="401"/>
      <c r="AB850" s="395" t="e">
        <v>#REF!</v>
      </c>
      <c r="AC850" s="396"/>
    </row>
    <row r="851" spans="1:29" ht="15.75" hidden="1" customHeight="1" x14ac:dyDescent="0.25">
      <c r="A851" s="386">
        <f>+SUBTOTAL(3,$C$6:C851)</f>
        <v>0</v>
      </c>
      <c r="B851" s="387" t="s">
        <v>2212</v>
      </c>
      <c r="C851" s="387" t="s">
        <v>2138</v>
      </c>
      <c r="D851" s="387" t="s">
        <v>2201</v>
      </c>
      <c r="E851" s="386" t="s">
        <v>207</v>
      </c>
      <c r="F851" s="387">
        <f t="shared" si="50"/>
        <v>1990</v>
      </c>
      <c r="G851" s="389">
        <v>33092</v>
      </c>
      <c r="H851" s="386" t="s">
        <v>2183</v>
      </c>
      <c r="I851" s="390" t="s">
        <v>3011</v>
      </c>
      <c r="J851" s="387" t="s">
        <v>237</v>
      </c>
      <c r="K851" s="387">
        <v>0</v>
      </c>
      <c r="L851" s="387" t="s">
        <v>2213</v>
      </c>
      <c r="M851" s="387">
        <v>0</v>
      </c>
      <c r="N851" s="387"/>
      <c r="O851" s="387">
        <v>0</v>
      </c>
      <c r="P851" s="391"/>
      <c r="Q851" s="387"/>
      <c r="R851" s="393" t="s">
        <v>669</v>
      </c>
      <c r="S851" s="386"/>
      <c r="T851" s="386"/>
      <c r="U851" s="386"/>
      <c r="V851" s="386"/>
      <c r="W851" s="386">
        <v>0</v>
      </c>
      <c r="X851" s="386"/>
      <c r="Y851" s="393"/>
      <c r="Z851" s="393"/>
      <c r="AA851" s="394">
        <f ca="1">IF(E851="nữ",660-DATEDIF(G851,TODAY(),"m"),720-DATEDIF(G851,TODAY(),"m"))/12</f>
        <v>22.416666666666668</v>
      </c>
      <c r="AB851" s="395" t="e">
        <v>#REF!</v>
      </c>
      <c r="AC851" s="396"/>
    </row>
    <row r="852" spans="1:29" ht="15.75" hidden="1" customHeight="1" x14ac:dyDescent="0.25">
      <c r="A852" s="386">
        <f>+SUBTOTAL(3,$C$6:C852)</f>
        <v>0</v>
      </c>
      <c r="B852" s="387" t="s">
        <v>2214</v>
      </c>
      <c r="C852" s="387" t="s">
        <v>2138</v>
      </c>
      <c r="D852" s="387" t="s">
        <v>2201</v>
      </c>
      <c r="E852" s="388" t="s">
        <v>207</v>
      </c>
      <c r="F852" s="387">
        <f t="shared" si="50"/>
        <v>1978</v>
      </c>
      <c r="G852" s="389">
        <v>28565</v>
      </c>
      <c r="H852" s="386" t="s">
        <v>2183</v>
      </c>
      <c r="I852" s="390" t="s">
        <v>3011</v>
      </c>
      <c r="J852" s="387" t="s">
        <v>621</v>
      </c>
      <c r="K852" s="387">
        <v>0</v>
      </c>
      <c r="L852" s="387" t="s">
        <v>2215</v>
      </c>
      <c r="M852" s="387" t="s">
        <v>965</v>
      </c>
      <c r="N852" s="387"/>
      <c r="O852" s="387">
        <v>0</v>
      </c>
      <c r="P852" s="391"/>
      <c r="Q852" s="387"/>
      <c r="R852" s="386"/>
      <c r="S852" s="386"/>
      <c r="T852" s="386"/>
      <c r="U852" s="386"/>
      <c r="V852" s="386"/>
      <c r="W852" s="386" t="s">
        <v>689</v>
      </c>
      <c r="X852" s="386"/>
      <c r="Y852" s="393">
        <v>40175</v>
      </c>
      <c r="Z852" s="393">
        <v>40540</v>
      </c>
      <c r="AA852" s="394">
        <f ca="1">IF(E852="nữ",660-DATEDIF(G852,TODAY(),"m"),720-DATEDIF(G852,TODAY(),"m"))/12</f>
        <v>10</v>
      </c>
      <c r="AB852" s="395" t="e">
        <v>#REF!</v>
      </c>
      <c r="AC852" s="396"/>
    </row>
    <row r="853" spans="1:29" ht="15.75" hidden="1" customHeight="1" x14ac:dyDescent="0.25">
      <c r="A853" s="386">
        <f>+SUBTOTAL(3,$C$6:C853)</f>
        <v>0</v>
      </c>
      <c r="B853" s="387" t="s">
        <v>2216</v>
      </c>
      <c r="C853" s="387" t="s">
        <v>2138</v>
      </c>
      <c r="D853" s="387" t="s">
        <v>2201</v>
      </c>
      <c r="E853" s="388" t="s">
        <v>207</v>
      </c>
      <c r="F853" s="387">
        <f t="shared" si="50"/>
        <v>1997</v>
      </c>
      <c r="G853" s="389">
        <v>35662</v>
      </c>
      <c r="H853" s="388" t="s">
        <v>2190</v>
      </c>
      <c r="I853" s="390" t="s">
        <v>2188</v>
      </c>
      <c r="J853" s="387" t="s">
        <v>237</v>
      </c>
      <c r="K853" s="387"/>
      <c r="L853" s="397"/>
      <c r="M853" s="387"/>
      <c r="N853" s="387"/>
      <c r="O853" s="387"/>
      <c r="P853" s="391"/>
      <c r="Q853" s="387"/>
      <c r="R853" s="386"/>
      <c r="S853" s="386"/>
      <c r="T853" s="386"/>
      <c r="U853" s="386"/>
      <c r="V853" s="386"/>
      <c r="W853" s="386"/>
      <c r="X853" s="386"/>
      <c r="Y853" s="393">
        <v>42851</v>
      </c>
      <c r="Z853" s="393">
        <v>43216</v>
      </c>
      <c r="AA853" s="401">
        <f ca="1">IF(E853="nữ",660-DATEDIF(G853,TODAY(),"m"),720-DATEDIF(G853,TODAY(),"m"))/12</f>
        <v>29.416666666666668</v>
      </c>
      <c r="AB853" s="395" t="e">
        <v>#REF!</v>
      </c>
      <c r="AC853" s="396"/>
    </row>
    <row r="854" spans="1:29" ht="15.75" hidden="1" customHeight="1" x14ac:dyDescent="0.25">
      <c r="A854" s="386">
        <f>+SUBTOTAL(3,$C$6:C854)</f>
        <v>0</v>
      </c>
      <c r="B854" s="387" t="s">
        <v>2217</v>
      </c>
      <c r="C854" s="387" t="s">
        <v>2138</v>
      </c>
      <c r="D854" s="387" t="s">
        <v>2201</v>
      </c>
      <c r="E854" s="388" t="s">
        <v>207</v>
      </c>
      <c r="F854" s="387">
        <f t="shared" si="50"/>
        <v>1999</v>
      </c>
      <c r="G854" s="389">
        <v>36297</v>
      </c>
      <c r="H854" s="388" t="s">
        <v>2187</v>
      </c>
      <c r="I854" s="390" t="s">
        <v>2188</v>
      </c>
      <c r="J854" s="387" t="s">
        <v>237</v>
      </c>
      <c r="K854" s="387"/>
      <c r="L854" s="397"/>
      <c r="M854" s="387"/>
      <c r="N854" s="387"/>
      <c r="O854" s="387"/>
      <c r="P854" s="391"/>
      <c r="Q854" s="387"/>
      <c r="R854" s="386"/>
      <c r="S854" s="386"/>
      <c r="T854" s="386"/>
      <c r="U854" s="386"/>
      <c r="V854" s="386"/>
      <c r="W854" s="386"/>
      <c r="X854" s="386"/>
      <c r="Y854" s="393">
        <v>0</v>
      </c>
      <c r="Z854" s="393">
        <v>0</v>
      </c>
      <c r="AA854" s="401"/>
      <c r="AB854" s="395" t="e">
        <v>#REF!</v>
      </c>
      <c r="AC854" s="396"/>
    </row>
    <row r="855" spans="1:29" ht="15.75" hidden="1" customHeight="1" x14ac:dyDescent="0.25">
      <c r="A855" s="386">
        <f>+SUBTOTAL(3,$C$6:C855)</f>
        <v>0</v>
      </c>
      <c r="B855" s="387" t="s">
        <v>2218</v>
      </c>
      <c r="C855" s="387" t="s">
        <v>2138</v>
      </c>
      <c r="D855" s="387" t="s">
        <v>2201</v>
      </c>
      <c r="E855" s="388" t="s">
        <v>207</v>
      </c>
      <c r="F855" s="387">
        <f t="shared" si="50"/>
        <v>1979</v>
      </c>
      <c r="G855" s="389">
        <v>29211</v>
      </c>
      <c r="H855" s="386" t="s">
        <v>2183</v>
      </c>
      <c r="I855" s="390" t="s">
        <v>3011</v>
      </c>
      <c r="J855" s="387" t="s">
        <v>621</v>
      </c>
      <c r="K855" s="387">
        <v>0</v>
      </c>
      <c r="L855" s="387" t="s">
        <v>2215</v>
      </c>
      <c r="M855" s="387" t="s">
        <v>2093</v>
      </c>
      <c r="N855" s="387"/>
      <c r="O855" s="387">
        <v>0</v>
      </c>
      <c r="P855" s="391"/>
      <c r="Q855" s="387"/>
      <c r="R855" s="393" t="s">
        <v>702</v>
      </c>
      <c r="S855" s="386"/>
      <c r="T855" s="386"/>
      <c r="U855" s="386"/>
      <c r="V855" s="386"/>
      <c r="W855" s="386">
        <v>0</v>
      </c>
      <c r="X855" s="386"/>
      <c r="Y855" s="393">
        <v>41555</v>
      </c>
      <c r="Z855" s="393">
        <v>41920</v>
      </c>
      <c r="AA855" s="394">
        <f t="shared" ref="AA855:AA876" ca="1" si="52">IF(E855="nữ",660-DATEDIF(G855,TODAY(),"m"),720-DATEDIF(G855,TODAY(),"m"))/12</f>
        <v>11.75</v>
      </c>
      <c r="AB855" s="395" t="e">
        <v>#REF!</v>
      </c>
      <c r="AC855" s="396"/>
    </row>
    <row r="856" spans="1:29" ht="15.75" hidden="1" customHeight="1" x14ac:dyDescent="0.25">
      <c r="A856" s="386">
        <f>+SUBTOTAL(3,$C$6:C856)</f>
        <v>0</v>
      </c>
      <c r="B856" s="406" t="s">
        <v>2219</v>
      </c>
      <c r="C856" s="387" t="s">
        <v>2138</v>
      </c>
      <c r="D856" s="387" t="s">
        <v>2201</v>
      </c>
      <c r="E856" s="410" t="s">
        <v>206</v>
      </c>
      <c r="F856" s="406">
        <f t="shared" si="50"/>
        <v>1983</v>
      </c>
      <c r="G856" s="408">
        <v>30505</v>
      </c>
      <c r="H856" s="410" t="s">
        <v>2190</v>
      </c>
      <c r="I856" s="409" t="s">
        <v>2188</v>
      </c>
      <c r="J856" s="406" t="s">
        <v>621</v>
      </c>
      <c r="K856" s="406">
        <v>0</v>
      </c>
      <c r="L856" s="406" t="s">
        <v>1078</v>
      </c>
      <c r="M856" s="387" t="s">
        <v>1078</v>
      </c>
      <c r="N856" s="387"/>
      <c r="O856" s="387" t="s">
        <v>227</v>
      </c>
      <c r="P856" s="391"/>
      <c r="Q856" s="387"/>
      <c r="R856" s="410"/>
      <c r="S856" s="410"/>
      <c r="T856" s="410"/>
      <c r="U856" s="410"/>
      <c r="V856" s="410"/>
      <c r="W856" s="392" t="s">
        <v>655</v>
      </c>
      <c r="X856" s="410"/>
      <c r="Y856" s="393">
        <v>40687</v>
      </c>
      <c r="Z856" s="393">
        <v>41053</v>
      </c>
      <c r="AA856" s="412">
        <f t="shared" ca="1" si="52"/>
        <v>20.333333333333332</v>
      </c>
      <c r="AB856" s="395" t="e">
        <v>#REF!</v>
      </c>
      <c r="AC856" s="396"/>
    </row>
    <row r="857" spans="1:29" ht="15.75" hidden="1" customHeight="1" x14ac:dyDescent="0.25">
      <c r="A857" s="386">
        <f>+SUBTOTAL(3,$C$6:C857)</f>
        <v>0</v>
      </c>
      <c r="B857" s="387" t="s">
        <v>2220</v>
      </c>
      <c r="C857" s="387" t="s">
        <v>2138</v>
      </c>
      <c r="D857" s="387" t="s">
        <v>2221</v>
      </c>
      <c r="E857" s="388" t="s">
        <v>207</v>
      </c>
      <c r="F857" s="387">
        <f t="shared" si="50"/>
        <v>1985</v>
      </c>
      <c r="G857" s="389">
        <v>31139</v>
      </c>
      <c r="H857" s="386" t="s">
        <v>645</v>
      </c>
      <c r="I857" s="390" t="s">
        <v>976</v>
      </c>
      <c r="J857" s="387" t="s">
        <v>237</v>
      </c>
      <c r="K857" s="387">
        <v>0</v>
      </c>
      <c r="L857" s="387" t="s">
        <v>744</v>
      </c>
      <c r="M857" s="387">
        <v>0</v>
      </c>
      <c r="N857" s="387"/>
      <c r="O857" s="387" t="s">
        <v>227</v>
      </c>
      <c r="P857" s="391"/>
      <c r="Q857" s="387"/>
      <c r="R857" s="386"/>
      <c r="S857" s="386"/>
      <c r="T857" s="386"/>
      <c r="U857" s="386"/>
      <c r="V857" s="386" t="s">
        <v>651</v>
      </c>
      <c r="W857" s="392" t="s">
        <v>826</v>
      </c>
      <c r="X857" s="386"/>
      <c r="Y857" s="393">
        <v>42866</v>
      </c>
      <c r="Z857" s="393">
        <v>43231</v>
      </c>
      <c r="AA857" s="394">
        <f t="shared" ca="1" si="52"/>
        <v>17.083333333333332</v>
      </c>
      <c r="AB857" s="395" t="e">
        <v>#REF!</v>
      </c>
      <c r="AC857" s="396"/>
    </row>
    <row r="858" spans="1:29" ht="15.75" hidden="1" customHeight="1" x14ac:dyDescent="0.25">
      <c r="A858" s="386">
        <f>+SUBTOTAL(3,$C$6:C858)</f>
        <v>0</v>
      </c>
      <c r="B858" s="387" t="s">
        <v>2222</v>
      </c>
      <c r="C858" s="387" t="s">
        <v>2138</v>
      </c>
      <c r="D858" s="387" t="s">
        <v>2221</v>
      </c>
      <c r="E858" s="388" t="s">
        <v>206</v>
      </c>
      <c r="F858" s="387">
        <f t="shared" si="50"/>
        <v>1966</v>
      </c>
      <c r="G858" s="389">
        <v>24227</v>
      </c>
      <c r="H858" s="386" t="s">
        <v>687</v>
      </c>
      <c r="I858" s="390" t="s">
        <v>2997</v>
      </c>
      <c r="J858" s="387" t="s">
        <v>237</v>
      </c>
      <c r="K858" s="387">
        <v>0</v>
      </c>
      <c r="L858" s="387" t="s">
        <v>1080</v>
      </c>
      <c r="M858" s="387">
        <v>0</v>
      </c>
      <c r="N858" s="387"/>
      <c r="O858" s="387" t="s">
        <v>227</v>
      </c>
      <c r="P858" s="391"/>
      <c r="Q858" s="387"/>
      <c r="R858" s="386" t="s">
        <v>702</v>
      </c>
      <c r="S858" s="386"/>
      <c r="T858" s="386" t="s">
        <v>636</v>
      </c>
      <c r="U858" s="386"/>
      <c r="V858" s="386"/>
      <c r="W858" s="386">
        <v>0</v>
      </c>
      <c r="X858" s="386"/>
      <c r="Y858" s="393"/>
      <c r="Z858" s="393"/>
      <c r="AA858" s="394">
        <f t="shared" ca="1" si="52"/>
        <v>3.0833333333333335</v>
      </c>
      <c r="AB858" s="395" t="e">
        <v>#REF!</v>
      </c>
      <c r="AC858" s="396"/>
    </row>
    <row r="859" spans="1:29" ht="15.75" hidden="1" customHeight="1" x14ac:dyDescent="0.25">
      <c r="A859" s="386">
        <f>+SUBTOTAL(3,$C$6:C859)</f>
        <v>0</v>
      </c>
      <c r="B859" s="387" t="s">
        <v>2223</v>
      </c>
      <c r="C859" s="387" t="s">
        <v>2138</v>
      </c>
      <c r="D859" s="387" t="s">
        <v>2221</v>
      </c>
      <c r="E859" s="386" t="s">
        <v>206</v>
      </c>
      <c r="F859" s="387">
        <f t="shared" si="50"/>
        <v>1973</v>
      </c>
      <c r="G859" s="389">
        <v>26803</v>
      </c>
      <c r="H859" s="386" t="s">
        <v>650</v>
      </c>
      <c r="I859" s="390" t="s">
        <v>2918</v>
      </c>
      <c r="J859" s="387" t="s">
        <v>237</v>
      </c>
      <c r="K859" s="387"/>
      <c r="L859" s="387" t="s">
        <v>744</v>
      </c>
      <c r="M859" s="387">
        <v>0</v>
      </c>
      <c r="N859" s="387"/>
      <c r="O859" s="387">
        <v>0</v>
      </c>
      <c r="P859" s="391"/>
      <c r="Q859" s="387"/>
      <c r="R859" s="386"/>
      <c r="S859" s="386" t="s">
        <v>746</v>
      </c>
      <c r="T859" s="386"/>
      <c r="U859" s="386"/>
      <c r="V859" s="386" t="s">
        <v>651</v>
      </c>
      <c r="W859" s="392" t="s">
        <v>826</v>
      </c>
      <c r="X859" s="386"/>
      <c r="Y859" s="386"/>
      <c r="Z859" s="393"/>
      <c r="AA859" s="394">
        <f t="shared" ca="1" si="52"/>
        <v>10.166666666666666</v>
      </c>
      <c r="AB859" s="395" t="e">
        <v>#REF!</v>
      </c>
      <c r="AC859" s="396"/>
    </row>
    <row r="860" spans="1:29" ht="15.75" hidden="1" customHeight="1" x14ac:dyDescent="0.25">
      <c r="A860" s="386">
        <f>+SUBTOTAL(3,$C$6:C860)</f>
        <v>0</v>
      </c>
      <c r="B860" s="387" t="s">
        <v>2224</v>
      </c>
      <c r="C860" s="387" t="s">
        <v>2138</v>
      </c>
      <c r="D860" s="387" t="s">
        <v>2221</v>
      </c>
      <c r="E860" s="388" t="s">
        <v>207</v>
      </c>
      <c r="F860" s="387">
        <f t="shared" si="50"/>
        <v>1992</v>
      </c>
      <c r="G860" s="389">
        <v>33916</v>
      </c>
      <c r="H860" s="386" t="s">
        <v>1085</v>
      </c>
      <c r="I860" s="390" t="s">
        <v>2999</v>
      </c>
      <c r="J860" s="387" t="s">
        <v>237</v>
      </c>
      <c r="K860" s="387">
        <v>0</v>
      </c>
      <c r="L860" s="387" t="s">
        <v>678</v>
      </c>
      <c r="M860" s="387">
        <v>0</v>
      </c>
      <c r="N860" s="387"/>
      <c r="O860" s="387">
        <v>0</v>
      </c>
      <c r="P860" s="391"/>
      <c r="Q860" s="387"/>
      <c r="R860" s="393" t="s">
        <v>669</v>
      </c>
      <c r="S860" s="386" t="s">
        <v>746</v>
      </c>
      <c r="T860" s="386"/>
      <c r="U860" s="386"/>
      <c r="V860" s="386" t="s">
        <v>651</v>
      </c>
      <c r="W860" s="386">
        <v>0</v>
      </c>
      <c r="X860" s="386"/>
      <c r="Y860" s="393">
        <v>41794</v>
      </c>
      <c r="Z860" s="393">
        <v>42159</v>
      </c>
      <c r="AA860" s="394">
        <f t="shared" ca="1" si="52"/>
        <v>24.666666666666668</v>
      </c>
      <c r="AB860" s="395" t="e">
        <v>#REF!</v>
      </c>
      <c r="AC860" s="396"/>
    </row>
    <row r="861" spans="1:29" ht="15.75" hidden="1" customHeight="1" x14ac:dyDescent="0.25">
      <c r="A861" s="386">
        <f>+SUBTOTAL(3,$C$6:C861)</f>
        <v>0</v>
      </c>
      <c r="B861" s="387" t="s">
        <v>2225</v>
      </c>
      <c r="C861" s="387" t="s">
        <v>2138</v>
      </c>
      <c r="D861" s="387" t="s">
        <v>2221</v>
      </c>
      <c r="E861" s="386" t="s">
        <v>207</v>
      </c>
      <c r="F861" s="387">
        <f t="shared" si="50"/>
        <v>1991</v>
      </c>
      <c r="G861" s="389">
        <v>33301</v>
      </c>
      <c r="H861" s="386" t="s">
        <v>645</v>
      </c>
      <c r="I861" s="390" t="s">
        <v>976</v>
      </c>
      <c r="J861" s="387" t="s">
        <v>237</v>
      </c>
      <c r="K861" s="387"/>
      <c r="L861" s="387" t="s">
        <v>2226</v>
      </c>
      <c r="M861" s="387">
        <v>0</v>
      </c>
      <c r="N861" s="387"/>
      <c r="O861" s="387">
        <v>0</v>
      </c>
      <c r="P861" s="391"/>
      <c r="Q861" s="387"/>
      <c r="R861" s="393" t="s">
        <v>669</v>
      </c>
      <c r="S861" s="386"/>
      <c r="T861" s="386"/>
      <c r="U861" s="386"/>
      <c r="V861" s="386"/>
      <c r="W861" s="392" t="s">
        <v>826</v>
      </c>
      <c r="X861" s="386"/>
      <c r="Y861" s="386"/>
      <c r="Z861" s="393"/>
      <c r="AA861" s="394">
        <f t="shared" ca="1" si="52"/>
        <v>23</v>
      </c>
      <c r="AB861" s="395" t="e">
        <v>#REF!</v>
      </c>
      <c r="AC861" s="396"/>
    </row>
    <row r="862" spans="1:29" ht="15.75" hidden="1" customHeight="1" x14ac:dyDescent="0.25">
      <c r="A862" s="386">
        <f>+SUBTOTAL(3,$C$6:C862)</f>
        <v>0</v>
      </c>
      <c r="B862" s="387" t="s">
        <v>2227</v>
      </c>
      <c r="C862" s="387" t="s">
        <v>2138</v>
      </c>
      <c r="D862" s="387" t="s">
        <v>2221</v>
      </c>
      <c r="E862" s="386" t="s">
        <v>206</v>
      </c>
      <c r="F862" s="387">
        <f t="shared" si="50"/>
        <v>1962</v>
      </c>
      <c r="G862" s="389">
        <v>22997</v>
      </c>
      <c r="H862" s="386" t="s">
        <v>687</v>
      </c>
      <c r="I862" s="390" t="s">
        <v>2997</v>
      </c>
      <c r="J862" s="387" t="s">
        <v>1358</v>
      </c>
      <c r="K862" s="387">
        <v>0</v>
      </c>
      <c r="L862" s="397">
        <v>0</v>
      </c>
      <c r="M862" s="387">
        <v>0</v>
      </c>
      <c r="N862" s="387"/>
      <c r="O862" s="387">
        <v>0</v>
      </c>
      <c r="P862" s="391"/>
      <c r="Q862" s="387"/>
      <c r="R862" s="386" t="s">
        <v>702</v>
      </c>
      <c r="S862" s="386" t="s">
        <v>111</v>
      </c>
      <c r="T862" s="386"/>
      <c r="U862" s="386"/>
      <c r="V862" s="386"/>
      <c r="W862" s="386">
        <v>0</v>
      </c>
      <c r="X862" s="386"/>
      <c r="Y862" s="393">
        <v>34502</v>
      </c>
      <c r="Z862" s="393">
        <v>34867</v>
      </c>
      <c r="AA862" s="394">
        <f t="shared" ca="1" si="52"/>
        <v>-0.25</v>
      </c>
      <c r="AB862" s="395" t="e">
        <v>#REF!</v>
      </c>
      <c r="AC862" s="396"/>
    </row>
    <row r="863" spans="1:29" ht="15.75" hidden="1" customHeight="1" x14ac:dyDescent="0.25">
      <c r="A863" s="386">
        <f>+SUBTOTAL(3,$C$6:C863)</f>
        <v>0</v>
      </c>
      <c r="B863" s="387" t="s">
        <v>2228</v>
      </c>
      <c r="C863" s="387" t="s">
        <v>2229</v>
      </c>
      <c r="D863" s="387"/>
      <c r="E863" s="386" t="s">
        <v>206</v>
      </c>
      <c r="F863" s="387">
        <f t="shared" si="50"/>
        <v>1966</v>
      </c>
      <c r="G863" s="389">
        <v>24158</v>
      </c>
      <c r="H863" s="386" t="s">
        <v>645</v>
      </c>
      <c r="I863" s="390" t="s">
        <v>976</v>
      </c>
      <c r="J863" s="387" t="s">
        <v>621</v>
      </c>
      <c r="K863" s="387">
        <v>0</v>
      </c>
      <c r="L863" s="387" t="s">
        <v>1028</v>
      </c>
      <c r="M863" s="387" t="s">
        <v>1029</v>
      </c>
      <c r="N863" s="387"/>
      <c r="O863" s="387" t="s">
        <v>227</v>
      </c>
      <c r="P863" s="391"/>
      <c r="Q863" s="387"/>
      <c r="R863" s="386"/>
      <c r="S863" s="386"/>
      <c r="T863" s="386"/>
      <c r="U863" s="386"/>
      <c r="V863" s="386"/>
      <c r="W863" s="386" t="s">
        <v>689</v>
      </c>
      <c r="X863" s="386" t="s">
        <v>635</v>
      </c>
      <c r="Y863" s="393">
        <v>32120</v>
      </c>
      <c r="Z863" s="393">
        <v>32486</v>
      </c>
      <c r="AA863" s="394">
        <f t="shared" ca="1" si="52"/>
        <v>2.9166666666666665</v>
      </c>
      <c r="AB863" s="395" t="e">
        <v>#REF!</v>
      </c>
      <c r="AC863" s="396"/>
    </row>
    <row r="864" spans="1:29" ht="15.75" hidden="1" customHeight="1" x14ac:dyDescent="0.25">
      <c r="A864" s="386">
        <f>+SUBTOTAL(3,$C$6:C864)</f>
        <v>0</v>
      </c>
      <c r="B864" s="387" t="s">
        <v>2230</v>
      </c>
      <c r="C864" s="387" t="s">
        <v>2231</v>
      </c>
      <c r="D864" s="387"/>
      <c r="E864" s="388" t="s">
        <v>206</v>
      </c>
      <c r="F864" s="387">
        <v>1979</v>
      </c>
      <c r="G864" s="389">
        <v>28900</v>
      </c>
      <c r="H864" s="386" t="s">
        <v>645</v>
      </c>
      <c r="I864" s="390" t="s">
        <v>976</v>
      </c>
      <c r="J864" s="387" t="s">
        <v>621</v>
      </c>
      <c r="K864" s="387">
        <v>0</v>
      </c>
      <c r="L864" s="387" t="s">
        <v>813</v>
      </c>
      <c r="M864" s="387" t="s">
        <v>1247</v>
      </c>
      <c r="N864" s="387"/>
      <c r="O864" s="387" t="s">
        <v>227</v>
      </c>
      <c r="P864" s="391"/>
      <c r="Q864" s="387"/>
      <c r="R864" s="386"/>
      <c r="S864" s="386"/>
      <c r="T864" s="386"/>
      <c r="U864" s="386"/>
      <c r="V864" s="386" t="s">
        <v>994</v>
      </c>
      <c r="W864" s="392" t="s">
        <v>655</v>
      </c>
      <c r="X864" s="386"/>
      <c r="Y864" s="393">
        <v>39535</v>
      </c>
      <c r="Z864" s="393">
        <v>39900</v>
      </c>
      <c r="AA864" s="394">
        <f t="shared" ca="1" si="52"/>
        <v>15.916666666666666</v>
      </c>
      <c r="AB864" s="395" t="e">
        <v>#REF!</v>
      </c>
      <c r="AC864" s="396"/>
    </row>
    <row r="865" spans="1:29" ht="15.75" hidden="1" customHeight="1" x14ac:dyDescent="0.25">
      <c r="A865" s="386">
        <f>+SUBTOTAL(3,$C$6:C865)</f>
        <v>0</v>
      </c>
      <c r="B865" s="387" t="s">
        <v>2232</v>
      </c>
      <c r="C865" s="387" t="s">
        <v>2231</v>
      </c>
      <c r="D865" s="387"/>
      <c r="E865" s="386" t="s">
        <v>206</v>
      </c>
      <c r="F865" s="387">
        <f t="shared" ref="F865:F876" si="53">YEAR(G865)</f>
        <v>1978</v>
      </c>
      <c r="G865" s="389">
        <v>28701</v>
      </c>
      <c r="H865" s="386" t="s">
        <v>645</v>
      </c>
      <c r="I865" s="390" t="s">
        <v>976</v>
      </c>
      <c r="J865" s="387" t="s">
        <v>623</v>
      </c>
      <c r="K865" s="387">
        <v>0</v>
      </c>
      <c r="L865" s="387" t="s">
        <v>1028</v>
      </c>
      <c r="M865" s="387" t="s">
        <v>1247</v>
      </c>
      <c r="N865" s="387"/>
      <c r="O865" s="387" t="s">
        <v>986</v>
      </c>
      <c r="P865" s="391">
        <v>44136</v>
      </c>
      <c r="Q865" s="387"/>
      <c r="R865" s="386" t="s">
        <v>1009</v>
      </c>
      <c r="S865" s="386"/>
      <c r="T865" s="386" t="s">
        <v>636</v>
      </c>
      <c r="U865" s="386"/>
      <c r="V865" s="386" t="s">
        <v>659</v>
      </c>
      <c r="W865" s="392" t="s">
        <v>655</v>
      </c>
      <c r="X865" s="386" t="s">
        <v>2233</v>
      </c>
      <c r="Y865" s="393">
        <v>43489</v>
      </c>
      <c r="Z865" s="393">
        <v>43854</v>
      </c>
      <c r="AA865" s="394">
        <f t="shared" ca="1" si="52"/>
        <v>15.333333333333334</v>
      </c>
      <c r="AB865" s="395" t="e">
        <v>#REF!</v>
      </c>
      <c r="AC865" s="396"/>
    </row>
    <row r="866" spans="1:29" ht="15.75" hidden="1" customHeight="1" x14ac:dyDescent="0.25">
      <c r="A866" s="386">
        <f>+SUBTOTAL(3,$C$6:C866)</f>
        <v>0</v>
      </c>
      <c r="B866" s="387" t="s">
        <v>2234</v>
      </c>
      <c r="C866" s="387" t="s">
        <v>2235</v>
      </c>
      <c r="D866" s="387" t="s">
        <v>1759</v>
      </c>
      <c r="E866" s="388" t="s">
        <v>206</v>
      </c>
      <c r="F866" s="387">
        <f t="shared" si="53"/>
        <v>1975</v>
      </c>
      <c r="G866" s="389">
        <v>27500</v>
      </c>
      <c r="H866" s="386" t="s">
        <v>630</v>
      </c>
      <c r="I866" s="390" t="s">
        <v>2660</v>
      </c>
      <c r="J866" s="387" t="s">
        <v>623</v>
      </c>
      <c r="K866" s="387">
        <v>0</v>
      </c>
      <c r="L866" s="387" t="s">
        <v>668</v>
      </c>
      <c r="M866" s="387" t="s">
        <v>668</v>
      </c>
      <c r="N866" s="387"/>
      <c r="O866" s="387" t="s">
        <v>668</v>
      </c>
      <c r="P866" s="391"/>
      <c r="Q866" s="387" t="s">
        <v>804</v>
      </c>
      <c r="R866" s="386"/>
      <c r="S866" s="386"/>
      <c r="T866" s="386" t="s">
        <v>636</v>
      </c>
      <c r="U866" s="386" t="s">
        <v>700</v>
      </c>
      <c r="V866" s="386"/>
      <c r="W866" s="386" t="s">
        <v>660</v>
      </c>
      <c r="X866" s="386" t="s">
        <v>763</v>
      </c>
      <c r="Y866" s="393">
        <v>38057</v>
      </c>
      <c r="Z866" s="393">
        <v>38422</v>
      </c>
      <c r="AA866" s="394">
        <f t="shared" ca="1" si="52"/>
        <v>12.083333333333334</v>
      </c>
      <c r="AB866" s="395" t="e">
        <v>#REF!</v>
      </c>
      <c r="AC866" s="396"/>
    </row>
    <row r="867" spans="1:29" ht="15.75" hidden="1" customHeight="1" x14ac:dyDescent="0.25">
      <c r="A867" s="386">
        <f>+SUBTOTAL(3,$C$6:C867)</f>
        <v>0</v>
      </c>
      <c r="B867" s="387" t="s">
        <v>2236</v>
      </c>
      <c r="C867" s="387" t="s">
        <v>2235</v>
      </c>
      <c r="D867" s="390" t="s">
        <v>1112</v>
      </c>
      <c r="E867" s="386" t="s">
        <v>206</v>
      </c>
      <c r="F867" s="387">
        <f t="shared" si="53"/>
        <v>1968</v>
      </c>
      <c r="G867" s="389">
        <v>25170</v>
      </c>
      <c r="H867" s="386" t="s">
        <v>801</v>
      </c>
      <c r="I867" s="390" t="s">
        <v>2917</v>
      </c>
      <c r="J867" s="387" t="s">
        <v>623</v>
      </c>
      <c r="K867" s="387" t="s">
        <v>802</v>
      </c>
      <c r="L867" s="387" t="s">
        <v>1113</v>
      </c>
      <c r="M867" s="387" t="s">
        <v>1815</v>
      </c>
      <c r="N867" s="387"/>
      <c r="O867" s="387" t="s">
        <v>1114</v>
      </c>
      <c r="P867" s="391"/>
      <c r="Q867" s="387" t="s">
        <v>804</v>
      </c>
      <c r="R867" s="393" t="s">
        <v>2237</v>
      </c>
      <c r="S867" s="386"/>
      <c r="T867" s="386" t="s">
        <v>636</v>
      </c>
      <c r="U867" s="386" t="s">
        <v>806</v>
      </c>
      <c r="V867" s="386"/>
      <c r="W867" s="386" t="s">
        <v>2238</v>
      </c>
      <c r="X867" s="386" t="s">
        <v>763</v>
      </c>
      <c r="Y867" s="393">
        <v>35325</v>
      </c>
      <c r="Z867" s="393">
        <v>35690</v>
      </c>
      <c r="AA867" s="394">
        <f t="shared" ca="1" si="52"/>
        <v>5.666666666666667</v>
      </c>
      <c r="AB867" s="395" t="e">
        <v>#REF!</v>
      </c>
      <c r="AC867" s="396"/>
    </row>
    <row r="868" spans="1:29" ht="15.75" hidden="1" customHeight="1" x14ac:dyDescent="0.25">
      <c r="A868" s="386">
        <f>+SUBTOTAL(3,$C$6:C868)</f>
        <v>0</v>
      </c>
      <c r="B868" s="387" t="s">
        <v>2239</v>
      </c>
      <c r="C868" s="387" t="s">
        <v>2235</v>
      </c>
      <c r="D868" s="387" t="s">
        <v>1036</v>
      </c>
      <c r="E868" s="388" t="s">
        <v>206</v>
      </c>
      <c r="F868" s="387">
        <f t="shared" si="53"/>
        <v>1982</v>
      </c>
      <c r="G868" s="389">
        <v>30017</v>
      </c>
      <c r="H868" s="386" t="s">
        <v>639</v>
      </c>
      <c r="I868" s="390" t="s">
        <v>749</v>
      </c>
      <c r="J868" s="387" t="s">
        <v>623</v>
      </c>
      <c r="K868" s="387">
        <v>0</v>
      </c>
      <c r="L868" s="387" t="s">
        <v>954</v>
      </c>
      <c r="M868" s="387" t="s">
        <v>955</v>
      </c>
      <c r="N868" s="387"/>
      <c r="O868" s="387" t="s">
        <v>954</v>
      </c>
      <c r="P868" s="391"/>
      <c r="Q868" s="387" t="s">
        <v>696</v>
      </c>
      <c r="R868" s="393" t="s">
        <v>1107</v>
      </c>
      <c r="S868" s="386" t="s">
        <v>699</v>
      </c>
      <c r="T868" s="386">
        <v>2018</v>
      </c>
      <c r="U868" s="386" t="s">
        <v>765</v>
      </c>
      <c r="V868" s="386"/>
      <c r="W868" s="386">
        <v>0</v>
      </c>
      <c r="X868" s="386" t="s">
        <v>635</v>
      </c>
      <c r="Y868" s="393">
        <v>38386</v>
      </c>
      <c r="Z868" s="393">
        <v>38751</v>
      </c>
      <c r="AA868" s="394">
        <f t="shared" ca="1" si="52"/>
        <v>19</v>
      </c>
      <c r="AB868" s="395" t="e">
        <v>#REF!</v>
      </c>
      <c r="AC868" s="396"/>
    </row>
    <row r="869" spans="1:29" ht="15.75" hidden="1" customHeight="1" x14ac:dyDescent="0.25">
      <c r="A869" s="386">
        <f>+SUBTOTAL(3,$C$6:C869)</f>
        <v>0</v>
      </c>
      <c r="B869" s="387" t="s">
        <v>2240</v>
      </c>
      <c r="C869" s="387" t="s">
        <v>2235</v>
      </c>
      <c r="D869" s="387" t="s">
        <v>1036</v>
      </c>
      <c r="E869" s="386" t="s">
        <v>206</v>
      </c>
      <c r="F869" s="387">
        <f t="shared" si="53"/>
        <v>1978</v>
      </c>
      <c r="G869" s="389">
        <v>28674</v>
      </c>
      <c r="H869" s="386" t="s">
        <v>630</v>
      </c>
      <c r="I869" s="390" t="s">
        <v>2660</v>
      </c>
      <c r="J869" s="387" t="s">
        <v>623</v>
      </c>
      <c r="K869" s="387">
        <v>0</v>
      </c>
      <c r="L869" s="387" t="s">
        <v>954</v>
      </c>
      <c r="M869" s="387" t="s">
        <v>954</v>
      </c>
      <c r="N869" s="387"/>
      <c r="O869" s="387" t="s">
        <v>954</v>
      </c>
      <c r="P869" s="391"/>
      <c r="Q869" s="387" t="s">
        <v>804</v>
      </c>
      <c r="R869" s="393" t="s">
        <v>705</v>
      </c>
      <c r="S869" s="386"/>
      <c r="T869" s="386" t="s">
        <v>636</v>
      </c>
      <c r="U869" s="386" t="s">
        <v>633</v>
      </c>
      <c r="V869" s="386"/>
      <c r="W869" s="386" t="s">
        <v>943</v>
      </c>
      <c r="X869" s="386" t="s">
        <v>763</v>
      </c>
      <c r="Y869" s="393">
        <v>35898</v>
      </c>
      <c r="Z869" s="393">
        <v>36263</v>
      </c>
      <c r="AA869" s="394">
        <f t="shared" ca="1" si="52"/>
        <v>15.333333333333334</v>
      </c>
      <c r="AB869" s="395" t="e">
        <v>#REF!</v>
      </c>
      <c r="AC869" s="396"/>
    </row>
    <row r="870" spans="1:29" ht="15.75" hidden="1" customHeight="1" x14ac:dyDescent="0.25">
      <c r="A870" s="386">
        <f>+SUBTOTAL(3,$C$6:C870)</f>
        <v>0</v>
      </c>
      <c r="B870" s="387" t="s">
        <v>2241</v>
      </c>
      <c r="C870" s="387" t="s">
        <v>2235</v>
      </c>
      <c r="D870" s="387" t="s">
        <v>1632</v>
      </c>
      <c r="E870" s="388" t="s">
        <v>207</v>
      </c>
      <c r="F870" s="387">
        <f t="shared" si="53"/>
        <v>1978</v>
      </c>
      <c r="G870" s="389">
        <v>28782</v>
      </c>
      <c r="H870" s="386" t="s">
        <v>801</v>
      </c>
      <c r="I870" s="390" t="s">
        <v>2917</v>
      </c>
      <c r="J870" s="387" t="s">
        <v>623</v>
      </c>
      <c r="K870" s="387" t="s">
        <v>802</v>
      </c>
      <c r="L870" s="387" t="s">
        <v>2242</v>
      </c>
      <c r="M870" s="387" t="s">
        <v>2243</v>
      </c>
      <c r="N870" s="387"/>
      <c r="O870" s="387" t="s">
        <v>1052</v>
      </c>
      <c r="P870" s="391"/>
      <c r="Q870" s="387"/>
      <c r="R870" s="393" t="s">
        <v>1074</v>
      </c>
      <c r="S870" s="386"/>
      <c r="T870" s="386" t="s">
        <v>636</v>
      </c>
      <c r="U870" s="386" t="s">
        <v>700</v>
      </c>
      <c r="V870" s="386"/>
      <c r="W870" s="386" t="s">
        <v>2244</v>
      </c>
      <c r="X870" s="386" t="s">
        <v>763</v>
      </c>
      <c r="Y870" s="393">
        <v>39958</v>
      </c>
      <c r="Z870" s="393">
        <v>40323</v>
      </c>
      <c r="AA870" s="394">
        <f t="shared" ca="1" si="52"/>
        <v>10.583333333333334</v>
      </c>
      <c r="AB870" s="395" t="e">
        <v>#REF!</v>
      </c>
      <c r="AC870" s="396"/>
    </row>
    <row r="871" spans="1:29" ht="15.75" hidden="1" customHeight="1" x14ac:dyDescent="0.25">
      <c r="A871" s="386">
        <f>+SUBTOTAL(3,$C$6:C871)</f>
        <v>0</v>
      </c>
      <c r="B871" s="387" t="s">
        <v>2245</v>
      </c>
      <c r="C871" s="387" t="s">
        <v>2235</v>
      </c>
      <c r="D871" s="390" t="s">
        <v>2246</v>
      </c>
      <c r="E871" s="388" t="s">
        <v>206</v>
      </c>
      <c r="F871" s="387">
        <f t="shared" si="53"/>
        <v>1977</v>
      </c>
      <c r="G871" s="389">
        <v>28151</v>
      </c>
      <c r="H871" s="386" t="s">
        <v>801</v>
      </c>
      <c r="I871" s="390" t="s">
        <v>2917</v>
      </c>
      <c r="J871" s="387" t="s">
        <v>623</v>
      </c>
      <c r="K871" s="387" t="s">
        <v>1980</v>
      </c>
      <c r="L871" s="387" t="s">
        <v>983</v>
      </c>
      <c r="M871" s="387" t="s">
        <v>1015</v>
      </c>
      <c r="N871" s="387"/>
      <c r="O871" s="387" t="s">
        <v>1015</v>
      </c>
      <c r="P871" s="391"/>
      <c r="Q871" s="387" t="s">
        <v>804</v>
      </c>
      <c r="R871" s="386"/>
      <c r="S871" s="386"/>
      <c r="T871" s="386"/>
      <c r="U871" s="386" t="s">
        <v>806</v>
      </c>
      <c r="V871" s="386" t="s">
        <v>636</v>
      </c>
      <c r="W871" s="392" t="s">
        <v>2247</v>
      </c>
      <c r="X871" s="386" t="s">
        <v>763</v>
      </c>
      <c r="Y871" s="393">
        <v>37340</v>
      </c>
      <c r="Z871" s="393">
        <v>37705</v>
      </c>
      <c r="AA871" s="394">
        <f t="shared" ca="1" si="52"/>
        <v>13.833333333333334</v>
      </c>
      <c r="AB871" s="395" t="e">
        <v>#REF!</v>
      </c>
      <c r="AC871" s="396"/>
    </row>
    <row r="872" spans="1:29" ht="15.75" hidden="1" customHeight="1" x14ac:dyDescent="0.25">
      <c r="A872" s="386">
        <f>+SUBTOTAL(3,$C$6:C872)</f>
        <v>0</v>
      </c>
      <c r="B872" s="387" t="s">
        <v>2248</v>
      </c>
      <c r="C872" s="387" t="s">
        <v>2235</v>
      </c>
      <c r="D872" s="387" t="s">
        <v>796</v>
      </c>
      <c r="E872" s="386" t="s">
        <v>206</v>
      </c>
      <c r="F872" s="387">
        <f t="shared" si="53"/>
        <v>1972</v>
      </c>
      <c r="G872" s="389">
        <v>26605</v>
      </c>
      <c r="H872" s="386" t="s">
        <v>630</v>
      </c>
      <c r="I872" s="390" t="s">
        <v>2660</v>
      </c>
      <c r="J872" s="387" t="s">
        <v>623</v>
      </c>
      <c r="K872" s="387">
        <v>0</v>
      </c>
      <c r="L872" s="387" t="s">
        <v>744</v>
      </c>
      <c r="M872" s="387" t="s">
        <v>744</v>
      </c>
      <c r="N872" s="387"/>
      <c r="O872" s="387" t="s">
        <v>744</v>
      </c>
      <c r="P872" s="391"/>
      <c r="Q872" s="387" t="s">
        <v>804</v>
      </c>
      <c r="R872" s="386"/>
      <c r="S872" s="386"/>
      <c r="T872" s="386" t="s">
        <v>636</v>
      </c>
      <c r="U872" s="386" t="s">
        <v>700</v>
      </c>
      <c r="V872" s="386"/>
      <c r="W872" s="392" t="s">
        <v>2249</v>
      </c>
      <c r="X872" s="386" t="s">
        <v>763</v>
      </c>
      <c r="Y872" s="393">
        <v>34552</v>
      </c>
      <c r="Z872" s="393">
        <v>34917</v>
      </c>
      <c r="AA872" s="394">
        <f t="shared" ca="1" si="52"/>
        <v>9.6666666666666661</v>
      </c>
      <c r="AB872" s="395" t="e">
        <v>#REF!</v>
      </c>
      <c r="AC872" s="396"/>
    </row>
    <row r="873" spans="1:29" ht="15.75" hidden="1" customHeight="1" x14ac:dyDescent="0.25">
      <c r="A873" s="386">
        <f>+SUBTOTAL(3,$C$6:C873)</f>
        <v>0</v>
      </c>
      <c r="B873" s="387" t="s">
        <v>2250</v>
      </c>
      <c r="C873" s="387" t="s">
        <v>2235</v>
      </c>
      <c r="D873" s="387"/>
      <c r="E873" s="388" t="s">
        <v>206</v>
      </c>
      <c r="F873" s="387">
        <f t="shared" si="53"/>
        <v>1978</v>
      </c>
      <c r="G873" s="389">
        <v>28552</v>
      </c>
      <c r="H873" s="386" t="s">
        <v>645</v>
      </c>
      <c r="I873" s="390" t="s">
        <v>976</v>
      </c>
      <c r="J873" s="387" t="s">
        <v>621</v>
      </c>
      <c r="K873" s="387">
        <v>0</v>
      </c>
      <c r="L873" s="387" t="s">
        <v>744</v>
      </c>
      <c r="M873" s="387">
        <v>0</v>
      </c>
      <c r="N873" s="387"/>
      <c r="O873" s="387" t="s">
        <v>227</v>
      </c>
      <c r="P873" s="391"/>
      <c r="Q873" s="387"/>
      <c r="R873" s="386"/>
      <c r="S873" s="386"/>
      <c r="T873" s="386"/>
      <c r="U873" s="386"/>
      <c r="V873" s="386"/>
      <c r="W873" s="392" t="s">
        <v>655</v>
      </c>
      <c r="X873" s="386" t="s">
        <v>710</v>
      </c>
      <c r="Y873" s="393">
        <v>40456</v>
      </c>
      <c r="Z873" s="393">
        <v>38751</v>
      </c>
      <c r="AA873" s="394">
        <f t="shared" ca="1" si="52"/>
        <v>15</v>
      </c>
      <c r="AB873" s="395" t="e">
        <v>#REF!</v>
      </c>
      <c r="AC873" s="396"/>
    </row>
    <row r="874" spans="1:29" ht="15.75" hidden="1" customHeight="1" x14ac:dyDescent="0.25">
      <c r="A874" s="386">
        <f>+SUBTOTAL(3,$C$6:C874)</f>
        <v>0</v>
      </c>
      <c r="B874" s="387" t="s">
        <v>2251</v>
      </c>
      <c r="C874" s="387" t="s">
        <v>2235</v>
      </c>
      <c r="D874" s="387"/>
      <c r="E874" s="386" t="s">
        <v>206</v>
      </c>
      <c r="F874" s="387">
        <f t="shared" si="53"/>
        <v>1982</v>
      </c>
      <c r="G874" s="389">
        <v>30030</v>
      </c>
      <c r="H874" s="386" t="s">
        <v>645</v>
      </c>
      <c r="I874" s="390" t="s">
        <v>976</v>
      </c>
      <c r="J874" s="387" t="s">
        <v>621</v>
      </c>
      <c r="K874" s="387">
        <v>0</v>
      </c>
      <c r="L874" s="387" t="s">
        <v>967</v>
      </c>
      <c r="M874" s="387" t="s">
        <v>1770</v>
      </c>
      <c r="N874" s="387"/>
      <c r="O874" s="387" t="s">
        <v>967</v>
      </c>
      <c r="P874" s="391"/>
      <c r="Q874" s="387"/>
      <c r="R874" s="386"/>
      <c r="S874" s="386"/>
      <c r="T874" s="386"/>
      <c r="U874" s="386"/>
      <c r="V874" s="386" t="s">
        <v>994</v>
      </c>
      <c r="W874" s="386" t="s">
        <v>979</v>
      </c>
      <c r="X874" s="386" t="s">
        <v>635</v>
      </c>
      <c r="Y874" s="393">
        <v>37800</v>
      </c>
      <c r="Z874" s="393">
        <v>38166</v>
      </c>
      <c r="AA874" s="394">
        <f t="shared" ca="1" si="52"/>
        <v>19</v>
      </c>
      <c r="AB874" s="395" t="e">
        <v>#REF!</v>
      </c>
      <c r="AC874" s="396"/>
    </row>
    <row r="875" spans="1:29" ht="15.75" hidden="1" customHeight="1" x14ac:dyDescent="0.25">
      <c r="A875" s="386">
        <f>+SUBTOTAL(3,$C$6:C875)</f>
        <v>0</v>
      </c>
      <c r="B875" s="387" t="s">
        <v>2252</v>
      </c>
      <c r="C875" s="387" t="s">
        <v>2235</v>
      </c>
      <c r="D875" s="387"/>
      <c r="E875" s="388" t="s">
        <v>206</v>
      </c>
      <c r="F875" s="387">
        <f t="shared" si="53"/>
        <v>1990</v>
      </c>
      <c r="G875" s="389">
        <v>32921</v>
      </c>
      <c r="H875" s="386" t="s">
        <v>645</v>
      </c>
      <c r="I875" s="390" t="s">
        <v>976</v>
      </c>
      <c r="J875" s="387" t="s">
        <v>621</v>
      </c>
      <c r="K875" s="387">
        <v>0</v>
      </c>
      <c r="L875" s="387" t="s">
        <v>1256</v>
      </c>
      <c r="M875" s="387">
        <v>0</v>
      </c>
      <c r="N875" s="387"/>
      <c r="O875" s="387" t="s">
        <v>227</v>
      </c>
      <c r="P875" s="391"/>
      <c r="Q875" s="387"/>
      <c r="R875" s="386"/>
      <c r="S875" s="386" t="s">
        <v>746</v>
      </c>
      <c r="T875" s="386"/>
      <c r="U875" s="386"/>
      <c r="V875" s="386" t="s">
        <v>659</v>
      </c>
      <c r="W875" s="392" t="s">
        <v>655</v>
      </c>
      <c r="X875" s="386" t="s">
        <v>763</v>
      </c>
      <c r="Y875" s="393">
        <v>42846</v>
      </c>
      <c r="Z875" s="393">
        <v>43211</v>
      </c>
      <c r="AA875" s="394">
        <f t="shared" ca="1" si="52"/>
        <v>26.916666666666668</v>
      </c>
      <c r="AB875" s="395" t="e">
        <v>#REF!</v>
      </c>
      <c r="AC875" s="396"/>
    </row>
    <row r="876" spans="1:29" ht="15.75" hidden="1" customHeight="1" x14ac:dyDescent="0.25">
      <c r="A876" s="386">
        <f>+SUBTOTAL(3,$C$6:C876)</f>
        <v>0</v>
      </c>
      <c r="B876" s="387" t="s">
        <v>2253</v>
      </c>
      <c r="C876" s="387" t="s">
        <v>2235</v>
      </c>
      <c r="D876" s="387"/>
      <c r="E876" s="388" t="s">
        <v>207</v>
      </c>
      <c r="F876" s="387">
        <f t="shared" si="53"/>
        <v>1994</v>
      </c>
      <c r="G876" s="389">
        <v>34505</v>
      </c>
      <c r="H876" s="386" t="s">
        <v>645</v>
      </c>
      <c r="I876" s="390" t="s">
        <v>976</v>
      </c>
      <c r="J876" s="387" t="s">
        <v>237</v>
      </c>
      <c r="K876" s="387"/>
      <c r="L876" s="387" t="s">
        <v>1207</v>
      </c>
      <c r="M876" s="387">
        <v>0</v>
      </c>
      <c r="N876" s="387"/>
      <c r="O876" s="387">
        <v>0</v>
      </c>
      <c r="P876" s="391"/>
      <c r="Q876" s="387"/>
      <c r="R876" s="393" t="s">
        <v>669</v>
      </c>
      <c r="S876" s="386" t="s">
        <v>746</v>
      </c>
      <c r="T876" s="386" t="s">
        <v>636</v>
      </c>
      <c r="U876" s="386"/>
      <c r="V876" s="386" t="s">
        <v>659</v>
      </c>
      <c r="W876" s="392" t="s">
        <v>655</v>
      </c>
      <c r="X876" s="386"/>
      <c r="Y876" s="393"/>
      <c r="Z876" s="393"/>
      <c r="AA876" s="394">
        <f t="shared" ca="1" si="52"/>
        <v>26.25</v>
      </c>
      <c r="AB876" s="395" t="e">
        <v>#REF!</v>
      </c>
      <c r="AC876" s="396"/>
    </row>
    <row r="877" spans="1:29" ht="15.75" hidden="1" customHeight="1" x14ac:dyDescent="0.25">
      <c r="A877" s="386">
        <f>+SUBTOTAL(3,$C$6:C877)</f>
        <v>0</v>
      </c>
      <c r="B877" s="406" t="s">
        <v>2254</v>
      </c>
      <c r="C877" s="387" t="s">
        <v>2235</v>
      </c>
      <c r="D877" s="406"/>
      <c r="E877" s="407" t="s">
        <v>207</v>
      </c>
      <c r="F877" s="387">
        <f>+YEAR(G877)</f>
        <v>1995</v>
      </c>
      <c r="G877" s="408">
        <v>34948</v>
      </c>
      <c r="H877" s="407" t="s">
        <v>645</v>
      </c>
      <c r="I877" s="409" t="s">
        <v>976</v>
      </c>
      <c r="J877" s="406" t="s">
        <v>237</v>
      </c>
      <c r="K877" s="406"/>
      <c r="L877" s="397">
        <v>0</v>
      </c>
      <c r="M877" s="387"/>
      <c r="N877" s="387"/>
      <c r="O877" s="387"/>
      <c r="P877" s="399"/>
      <c r="Q877" s="387"/>
      <c r="R877" s="393" t="s">
        <v>685</v>
      </c>
      <c r="S877" s="410"/>
      <c r="T877" s="410"/>
      <c r="U877" s="410"/>
      <c r="V877" s="410"/>
      <c r="W877" s="410"/>
      <c r="X877" s="410"/>
      <c r="Y877" s="410"/>
      <c r="Z877" s="410"/>
      <c r="AA877" s="411"/>
      <c r="AB877" s="395" t="e">
        <v>#REF!</v>
      </c>
      <c r="AC877" s="396"/>
    </row>
    <row r="878" spans="1:29" ht="15.75" hidden="1" customHeight="1" x14ac:dyDescent="0.25">
      <c r="A878" s="386">
        <f>+SUBTOTAL(3,$C$6:C878)</f>
        <v>0</v>
      </c>
      <c r="B878" s="387" t="s">
        <v>2255</v>
      </c>
      <c r="C878" s="387" t="s">
        <v>2256</v>
      </c>
      <c r="D878" s="390" t="s">
        <v>998</v>
      </c>
      <c r="E878" s="386" t="s">
        <v>206</v>
      </c>
      <c r="F878" s="387">
        <f t="shared" ref="F878:F938" si="54">YEAR(G878)</f>
        <v>1976</v>
      </c>
      <c r="G878" s="389">
        <v>27842</v>
      </c>
      <c r="H878" s="386" t="s">
        <v>801</v>
      </c>
      <c r="I878" s="390" t="s">
        <v>2917</v>
      </c>
      <c r="J878" s="387" t="s">
        <v>623</v>
      </c>
      <c r="K878" s="387" t="s">
        <v>802</v>
      </c>
      <c r="L878" s="387" t="s">
        <v>999</v>
      </c>
      <c r="M878" s="387" t="s">
        <v>999</v>
      </c>
      <c r="N878" s="387"/>
      <c r="O878" s="387" t="s">
        <v>999</v>
      </c>
      <c r="P878" s="391"/>
      <c r="Q878" s="387" t="s">
        <v>696</v>
      </c>
      <c r="R878" s="393" t="s">
        <v>1074</v>
      </c>
      <c r="S878" s="393" t="s">
        <v>111</v>
      </c>
      <c r="T878" s="386">
        <v>0</v>
      </c>
      <c r="U878" s="386" t="s">
        <v>806</v>
      </c>
      <c r="V878" s="386"/>
      <c r="W878" s="392" t="s">
        <v>634</v>
      </c>
      <c r="X878" s="386" t="s">
        <v>763</v>
      </c>
      <c r="Y878" s="393">
        <v>41263</v>
      </c>
      <c r="Z878" s="393">
        <v>41628</v>
      </c>
      <c r="AA878" s="394">
        <f t="shared" ref="AA878:AA888" ca="1" si="55">IF(E878="nữ",660-DATEDIF(G878,TODAY(),"m"),720-DATEDIF(G878,TODAY(),"m"))/12</f>
        <v>13</v>
      </c>
      <c r="AB878" s="395" t="e">
        <v>#REF!</v>
      </c>
      <c r="AC878" s="396"/>
    </row>
    <row r="879" spans="1:29" ht="15.75" hidden="1" customHeight="1" x14ac:dyDescent="0.25">
      <c r="A879" s="386">
        <f>+SUBTOTAL(3,$C$6:C879)</f>
        <v>0</v>
      </c>
      <c r="B879" s="387" t="s">
        <v>2257</v>
      </c>
      <c r="C879" s="387" t="s">
        <v>2256</v>
      </c>
      <c r="D879" s="390" t="s">
        <v>998</v>
      </c>
      <c r="E879" s="386" t="s">
        <v>207</v>
      </c>
      <c r="F879" s="387">
        <f t="shared" si="54"/>
        <v>1985</v>
      </c>
      <c r="G879" s="389">
        <v>31105</v>
      </c>
      <c r="H879" s="386" t="s">
        <v>639</v>
      </c>
      <c r="I879" s="390" t="s">
        <v>749</v>
      </c>
      <c r="J879" s="387" t="s">
        <v>621</v>
      </c>
      <c r="K879" s="387">
        <v>0</v>
      </c>
      <c r="L879" s="387" t="s">
        <v>999</v>
      </c>
      <c r="M879" s="387" t="s">
        <v>2258</v>
      </c>
      <c r="N879" s="387"/>
      <c r="O879" s="387" t="s">
        <v>227</v>
      </c>
      <c r="P879" s="391"/>
      <c r="Q879" s="387"/>
      <c r="R879" s="393" t="s">
        <v>762</v>
      </c>
      <c r="S879" s="386"/>
      <c r="T879" s="386" t="s">
        <v>636</v>
      </c>
      <c r="U879" s="386"/>
      <c r="V879" s="386"/>
      <c r="W879" s="386">
        <v>0</v>
      </c>
      <c r="X879" s="386"/>
      <c r="Y879" s="393"/>
      <c r="Z879" s="393"/>
      <c r="AA879" s="394">
        <f t="shared" ca="1" si="55"/>
        <v>16.916666666666668</v>
      </c>
      <c r="AB879" s="395" t="e">
        <v>#REF!</v>
      </c>
      <c r="AC879" s="396"/>
    </row>
    <row r="880" spans="1:29" ht="15.75" hidden="1" customHeight="1" x14ac:dyDescent="0.25">
      <c r="A880" s="386">
        <f>+SUBTOTAL(3,$C$6:C880)</f>
        <v>0</v>
      </c>
      <c r="B880" s="387" t="s">
        <v>2259</v>
      </c>
      <c r="C880" s="387" t="s">
        <v>2256</v>
      </c>
      <c r="D880" s="390" t="s">
        <v>998</v>
      </c>
      <c r="E880" s="388" t="s">
        <v>206</v>
      </c>
      <c r="F880" s="387">
        <f t="shared" si="54"/>
        <v>1983</v>
      </c>
      <c r="G880" s="389">
        <v>30445</v>
      </c>
      <c r="H880" s="386" t="s">
        <v>639</v>
      </c>
      <c r="I880" s="390" t="s">
        <v>749</v>
      </c>
      <c r="J880" s="387" t="s">
        <v>623</v>
      </c>
      <c r="K880" s="387">
        <v>0</v>
      </c>
      <c r="L880" s="387" t="s">
        <v>2260</v>
      </c>
      <c r="M880" s="387" t="s">
        <v>2261</v>
      </c>
      <c r="N880" s="387"/>
      <c r="O880" s="387" t="s">
        <v>2262</v>
      </c>
      <c r="P880" s="391"/>
      <c r="Q880" s="387"/>
      <c r="R880" s="393" t="s">
        <v>1016</v>
      </c>
      <c r="S880" s="386" t="s">
        <v>699</v>
      </c>
      <c r="T880" s="386" t="s">
        <v>636</v>
      </c>
      <c r="U880" s="386" t="s">
        <v>633</v>
      </c>
      <c r="V880" s="386"/>
      <c r="W880" s="392" t="s">
        <v>648</v>
      </c>
      <c r="X880" s="386"/>
      <c r="Y880" s="393">
        <v>41697</v>
      </c>
      <c r="Z880" s="393">
        <v>42062</v>
      </c>
      <c r="AA880" s="394">
        <f t="shared" ca="1" si="55"/>
        <v>20.166666666666668</v>
      </c>
      <c r="AB880" s="395" t="e">
        <v>#REF!</v>
      </c>
      <c r="AC880" s="396"/>
    </row>
    <row r="881" spans="1:29" ht="15.75" hidden="1" customHeight="1" x14ac:dyDescent="0.25">
      <c r="A881" s="386">
        <f>+SUBTOTAL(3,$C$6:C881)</f>
        <v>0</v>
      </c>
      <c r="B881" s="387" t="s">
        <v>2263</v>
      </c>
      <c r="C881" s="387" t="s">
        <v>2256</v>
      </c>
      <c r="D881" s="390" t="s">
        <v>998</v>
      </c>
      <c r="E881" s="386" t="s">
        <v>207</v>
      </c>
      <c r="F881" s="387">
        <f t="shared" si="54"/>
        <v>1986</v>
      </c>
      <c r="G881" s="389">
        <v>31652</v>
      </c>
      <c r="H881" s="386" t="s">
        <v>639</v>
      </c>
      <c r="I881" s="390" t="s">
        <v>749</v>
      </c>
      <c r="J881" s="387" t="s">
        <v>623</v>
      </c>
      <c r="K881" s="387">
        <v>0</v>
      </c>
      <c r="L881" s="387" t="s">
        <v>999</v>
      </c>
      <c r="M881" s="387" t="s">
        <v>992</v>
      </c>
      <c r="N881" s="387"/>
      <c r="O881" s="387" t="s">
        <v>992</v>
      </c>
      <c r="P881" s="391"/>
      <c r="Q881" s="387" t="s">
        <v>696</v>
      </c>
      <c r="R881" s="393" t="s">
        <v>1554</v>
      </c>
      <c r="S881" s="386"/>
      <c r="T881" s="386" t="s">
        <v>636</v>
      </c>
      <c r="U881" s="386" t="s">
        <v>633</v>
      </c>
      <c r="V881" s="386"/>
      <c r="W881" s="386" t="s">
        <v>681</v>
      </c>
      <c r="X881" s="386"/>
      <c r="Y881" s="393"/>
      <c r="Z881" s="393"/>
      <c r="AA881" s="394">
        <f t="shared" ca="1" si="55"/>
        <v>18.416666666666668</v>
      </c>
      <c r="AB881" s="395" t="e">
        <v>#REF!</v>
      </c>
      <c r="AC881" s="396"/>
    </row>
    <row r="882" spans="1:29" ht="15.75" hidden="1" customHeight="1" x14ac:dyDescent="0.25">
      <c r="A882" s="386">
        <f>+SUBTOTAL(3,$C$6:C882)</f>
        <v>0</v>
      </c>
      <c r="B882" s="387" t="s">
        <v>2264</v>
      </c>
      <c r="C882" s="387" t="s">
        <v>2256</v>
      </c>
      <c r="D882" s="390" t="s">
        <v>998</v>
      </c>
      <c r="E882" s="388" t="s">
        <v>207</v>
      </c>
      <c r="F882" s="387">
        <f t="shared" si="54"/>
        <v>1974</v>
      </c>
      <c r="G882" s="389">
        <v>27188</v>
      </c>
      <c r="H882" s="386" t="s">
        <v>645</v>
      </c>
      <c r="I882" s="390" t="s">
        <v>976</v>
      </c>
      <c r="J882" s="387" t="s">
        <v>621</v>
      </c>
      <c r="K882" s="387"/>
      <c r="L882" s="397" t="s">
        <v>1982</v>
      </c>
      <c r="M882" s="387" t="s">
        <v>1982</v>
      </c>
      <c r="N882" s="387"/>
      <c r="O882" s="387">
        <v>0</v>
      </c>
      <c r="P882" s="391"/>
      <c r="Q882" s="387"/>
      <c r="R882" s="393" t="s">
        <v>669</v>
      </c>
      <c r="S882" s="386"/>
      <c r="T882" s="386" t="s">
        <v>636</v>
      </c>
      <c r="U882" s="386"/>
      <c r="V882" s="386" t="s">
        <v>651</v>
      </c>
      <c r="W882" s="386" t="s">
        <v>943</v>
      </c>
      <c r="X882" s="386"/>
      <c r="Y882" s="393">
        <v>41263</v>
      </c>
      <c r="Z882" s="393">
        <v>41628</v>
      </c>
      <c r="AA882" s="394">
        <f t="shared" ca="1" si="55"/>
        <v>6.25</v>
      </c>
      <c r="AB882" s="395" t="e">
        <v>#REF!</v>
      </c>
      <c r="AC882" s="396"/>
    </row>
    <row r="883" spans="1:29" ht="15.75" hidden="1" customHeight="1" x14ac:dyDescent="0.25">
      <c r="A883" s="386">
        <f>+SUBTOTAL(3,$C$6:C883)</f>
        <v>0</v>
      </c>
      <c r="B883" s="387" t="s">
        <v>2265</v>
      </c>
      <c r="C883" s="387" t="s">
        <v>2256</v>
      </c>
      <c r="D883" s="390" t="s">
        <v>998</v>
      </c>
      <c r="E883" s="388" t="s">
        <v>207</v>
      </c>
      <c r="F883" s="387">
        <f t="shared" si="54"/>
        <v>1983</v>
      </c>
      <c r="G883" s="389">
        <v>30579</v>
      </c>
      <c r="H883" s="386" t="s">
        <v>645</v>
      </c>
      <c r="I883" s="390" t="s">
        <v>976</v>
      </c>
      <c r="J883" s="387" t="s">
        <v>621</v>
      </c>
      <c r="K883" s="387">
        <v>0</v>
      </c>
      <c r="L883" s="387" t="s">
        <v>2266</v>
      </c>
      <c r="M883" s="387" t="s">
        <v>1560</v>
      </c>
      <c r="N883" s="387"/>
      <c r="O883" s="387" t="s">
        <v>227</v>
      </c>
      <c r="P883" s="391"/>
      <c r="Q883" s="387"/>
      <c r="R883" s="386"/>
      <c r="S883" s="386"/>
      <c r="T883" s="386"/>
      <c r="U883" s="386"/>
      <c r="V883" s="386"/>
      <c r="W883" s="392" t="s">
        <v>655</v>
      </c>
      <c r="X883" s="386"/>
      <c r="Y883" s="393">
        <v>39459</v>
      </c>
      <c r="Z883" s="393">
        <v>39825</v>
      </c>
      <c r="AA883" s="394">
        <f t="shared" ca="1" si="55"/>
        <v>15.5</v>
      </c>
      <c r="AB883" s="395" t="e">
        <v>#REF!</v>
      </c>
      <c r="AC883" s="396"/>
    </row>
    <row r="884" spans="1:29" ht="15.75" hidden="1" customHeight="1" x14ac:dyDescent="0.25">
      <c r="A884" s="386">
        <f>+SUBTOTAL(3,$C$6:C884)</f>
        <v>0</v>
      </c>
      <c r="B884" s="387" t="s">
        <v>2267</v>
      </c>
      <c r="C884" s="387" t="s">
        <v>2256</v>
      </c>
      <c r="D884" s="390" t="s">
        <v>998</v>
      </c>
      <c r="E884" s="388" t="s">
        <v>206</v>
      </c>
      <c r="F884" s="387">
        <f t="shared" si="54"/>
        <v>1979</v>
      </c>
      <c r="G884" s="389">
        <v>29108</v>
      </c>
      <c r="H884" s="386" t="s">
        <v>630</v>
      </c>
      <c r="I884" s="390" t="s">
        <v>2660</v>
      </c>
      <c r="J884" s="387" t="s">
        <v>623</v>
      </c>
      <c r="K884" s="387">
        <v>0</v>
      </c>
      <c r="L884" s="387" t="s">
        <v>999</v>
      </c>
      <c r="M884" s="387" t="s">
        <v>1008</v>
      </c>
      <c r="N884" s="387"/>
      <c r="O884" s="387" t="s">
        <v>999</v>
      </c>
      <c r="P884" s="391"/>
      <c r="Q884" s="387" t="s">
        <v>696</v>
      </c>
      <c r="R884" s="393" t="s">
        <v>886</v>
      </c>
      <c r="S884" s="386"/>
      <c r="T884" s="386">
        <v>2016</v>
      </c>
      <c r="U884" s="386" t="s">
        <v>633</v>
      </c>
      <c r="V884" s="386"/>
      <c r="W884" s="392" t="s">
        <v>655</v>
      </c>
      <c r="X884" s="386" t="s">
        <v>635</v>
      </c>
      <c r="Y884" s="393">
        <v>39143</v>
      </c>
      <c r="Z884" s="393">
        <v>39509</v>
      </c>
      <c r="AA884" s="394">
        <f t="shared" ca="1" si="55"/>
        <v>16.5</v>
      </c>
      <c r="AB884" s="395" t="e">
        <v>#REF!</v>
      </c>
      <c r="AC884" s="396"/>
    </row>
    <row r="885" spans="1:29" ht="15.75" hidden="1" customHeight="1" x14ac:dyDescent="0.25">
      <c r="A885" s="386">
        <f>+SUBTOTAL(3,$C$6:C885)</f>
        <v>0</v>
      </c>
      <c r="B885" s="387" t="s">
        <v>2268</v>
      </c>
      <c r="C885" s="387" t="s">
        <v>2256</v>
      </c>
      <c r="D885" s="390" t="s">
        <v>998</v>
      </c>
      <c r="E885" s="386" t="s">
        <v>206</v>
      </c>
      <c r="F885" s="387">
        <f t="shared" si="54"/>
        <v>1987</v>
      </c>
      <c r="G885" s="389">
        <v>31822</v>
      </c>
      <c r="H885" s="386" t="s">
        <v>639</v>
      </c>
      <c r="I885" s="390" t="s">
        <v>749</v>
      </c>
      <c r="J885" s="387" t="s">
        <v>621</v>
      </c>
      <c r="K885" s="387">
        <v>0</v>
      </c>
      <c r="L885" s="387" t="s">
        <v>999</v>
      </c>
      <c r="M885" s="387" t="s">
        <v>992</v>
      </c>
      <c r="N885" s="387"/>
      <c r="O885" s="387" t="s">
        <v>227</v>
      </c>
      <c r="P885" s="391"/>
      <c r="Q885" s="387"/>
      <c r="R885" s="393" t="s">
        <v>702</v>
      </c>
      <c r="S885" s="386"/>
      <c r="T885" s="386" t="s">
        <v>636</v>
      </c>
      <c r="U885" s="386"/>
      <c r="V885" s="386"/>
      <c r="W885" s="392" t="s">
        <v>655</v>
      </c>
      <c r="X885" s="386"/>
      <c r="Y885" s="393"/>
      <c r="Z885" s="393" t="s">
        <v>636</v>
      </c>
      <c r="AA885" s="394">
        <f t="shared" ca="1" si="55"/>
        <v>23.916666666666668</v>
      </c>
      <c r="AB885" s="395" t="e">
        <v>#REF!</v>
      </c>
      <c r="AC885" s="396"/>
    </row>
    <row r="886" spans="1:29" ht="15.75" hidden="1" customHeight="1" x14ac:dyDescent="0.25">
      <c r="A886" s="386">
        <f>+SUBTOTAL(3,$C$6:C886)</f>
        <v>0</v>
      </c>
      <c r="B886" s="387" t="s">
        <v>2269</v>
      </c>
      <c r="C886" s="387" t="s">
        <v>2256</v>
      </c>
      <c r="D886" s="390" t="s">
        <v>2270</v>
      </c>
      <c r="E886" s="388" t="s">
        <v>206</v>
      </c>
      <c r="F886" s="387">
        <f t="shared" si="54"/>
        <v>1982</v>
      </c>
      <c r="G886" s="389">
        <v>30133</v>
      </c>
      <c r="H886" s="386" t="s">
        <v>639</v>
      </c>
      <c r="I886" s="390" t="s">
        <v>749</v>
      </c>
      <c r="J886" s="387" t="s">
        <v>623</v>
      </c>
      <c r="K886" s="387">
        <v>0</v>
      </c>
      <c r="L886" s="387" t="s">
        <v>1113</v>
      </c>
      <c r="M886" s="387" t="s">
        <v>1400</v>
      </c>
      <c r="N886" s="387"/>
      <c r="O886" s="387" t="s">
        <v>1025</v>
      </c>
      <c r="P886" s="391">
        <v>43678</v>
      </c>
      <c r="Q886" s="387"/>
      <c r="R886" s="393" t="s">
        <v>713</v>
      </c>
      <c r="S886" s="386"/>
      <c r="T886" s="386" t="s">
        <v>636</v>
      </c>
      <c r="U886" s="386" t="s">
        <v>633</v>
      </c>
      <c r="V886" s="386"/>
      <c r="W886" s="392" t="s">
        <v>648</v>
      </c>
      <c r="X886" s="386"/>
      <c r="Y886" s="393">
        <v>36435</v>
      </c>
      <c r="Z886" s="393">
        <v>36801</v>
      </c>
      <c r="AA886" s="394">
        <f t="shared" ca="1" si="55"/>
        <v>19.333333333333332</v>
      </c>
      <c r="AB886" s="395" t="e">
        <v>#REF!</v>
      </c>
      <c r="AC886" s="396"/>
    </row>
    <row r="887" spans="1:29" ht="15.75" hidden="1" customHeight="1" x14ac:dyDescent="0.25">
      <c r="A887" s="386">
        <f>+SUBTOTAL(3,$C$6:C887)</f>
        <v>0</v>
      </c>
      <c r="B887" s="387" t="s">
        <v>2271</v>
      </c>
      <c r="C887" s="387" t="s">
        <v>2256</v>
      </c>
      <c r="D887" s="390" t="s">
        <v>2270</v>
      </c>
      <c r="E887" s="386" t="s">
        <v>206</v>
      </c>
      <c r="F887" s="387">
        <f t="shared" si="54"/>
        <v>1984</v>
      </c>
      <c r="G887" s="389">
        <v>30941</v>
      </c>
      <c r="H887" s="386" t="s">
        <v>639</v>
      </c>
      <c r="I887" s="390" t="s">
        <v>749</v>
      </c>
      <c r="J887" s="387" t="s">
        <v>623</v>
      </c>
      <c r="K887" s="387">
        <v>0</v>
      </c>
      <c r="L887" s="387" t="s">
        <v>1113</v>
      </c>
      <c r="M887" s="387" t="s">
        <v>1402</v>
      </c>
      <c r="N887" s="387"/>
      <c r="O887" s="387" t="s">
        <v>1025</v>
      </c>
      <c r="P887" s="391"/>
      <c r="Q887" s="387"/>
      <c r="R887" s="386" t="s">
        <v>713</v>
      </c>
      <c r="S887" s="386"/>
      <c r="T887" s="386" t="s">
        <v>636</v>
      </c>
      <c r="U887" s="386" t="s">
        <v>633</v>
      </c>
      <c r="V887" s="386"/>
      <c r="W887" s="392" t="s">
        <v>648</v>
      </c>
      <c r="X887" s="386" t="s">
        <v>710</v>
      </c>
      <c r="Y887" s="393">
        <v>42328</v>
      </c>
      <c r="Z887" s="393">
        <v>42694</v>
      </c>
      <c r="AA887" s="394">
        <f t="shared" ca="1" si="55"/>
        <v>21.5</v>
      </c>
      <c r="AB887" s="395" t="e">
        <v>#REF!</v>
      </c>
      <c r="AC887" s="396"/>
    </row>
    <row r="888" spans="1:29" ht="15.75" hidden="1" customHeight="1" x14ac:dyDescent="0.25">
      <c r="A888" s="386">
        <f>+SUBTOTAL(3,$C$6:C888)</f>
        <v>0</v>
      </c>
      <c r="B888" s="387" t="s">
        <v>2272</v>
      </c>
      <c r="C888" s="387" t="s">
        <v>2256</v>
      </c>
      <c r="D888" s="390" t="s">
        <v>2270</v>
      </c>
      <c r="E888" s="388" t="s">
        <v>207</v>
      </c>
      <c r="F888" s="387">
        <f t="shared" si="54"/>
        <v>1980</v>
      </c>
      <c r="G888" s="389">
        <v>29510</v>
      </c>
      <c r="H888" s="386" t="s">
        <v>639</v>
      </c>
      <c r="I888" s="390" t="s">
        <v>749</v>
      </c>
      <c r="J888" s="387" t="s">
        <v>623</v>
      </c>
      <c r="K888" s="387">
        <v>0</v>
      </c>
      <c r="L888" s="387" t="s">
        <v>1113</v>
      </c>
      <c r="M888" s="387" t="s">
        <v>1400</v>
      </c>
      <c r="N888" s="387"/>
      <c r="O888" s="387" t="s">
        <v>2273</v>
      </c>
      <c r="P888" s="391"/>
      <c r="Q888" s="387" t="s">
        <v>696</v>
      </c>
      <c r="R888" s="393" t="s">
        <v>908</v>
      </c>
      <c r="S888" s="386"/>
      <c r="T888" s="386" t="s">
        <v>636</v>
      </c>
      <c r="U888" s="386"/>
      <c r="V888" s="386"/>
      <c r="W888" s="386" t="s">
        <v>979</v>
      </c>
      <c r="X888" s="386"/>
      <c r="Y888" s="393"/>
      <c r="Z888" s="393"/>
      <c r="AA888" s="394">
        <f t="shared" ca="1" si="55"/>
        <v>12.583333333333334</v>
      </c>
      <c r="AB888" s="395" t="e">
        <v>#REF!</v>
      </c>
      <c r="AC888" s="396"/>
    </row>
    <row r="889" spans="1:29" ht="15.75" hidden="1" customHeight="1" x14ac:dyDescent="0.25">
      <c r="A889" s="386">
        <f>+SUBTOTAL(3,$C$6:C889)</f>
        <v>0</v>
      </c>
      <c r="B889" s="387" t="s">
        <v>2274</v>
      </c>
      <c r="C889" s="387" t="s">
        <v>2256</v>
      </c>
      <c r="D889" s="387" t="s">
        <v>2270</v>
      </c>
      <c r="E889" s="388" t="s">
        <v>207</v>
      </c>
      <c r="F889" s="387">
        <f t="shared" si="54"/>
        <v>1994</v>
      </c>
      <c r="G889" s="389">
        <v>34350</v>
      </c>
      <c r="H889" s="388" t="s">
        <v>639</v>
      </c>
      <c r="I889" s="390" t="s">
        <v>749</v>
      </c>
      <c r="J889" s="387" t="s">
        <v>2275</v>
      </c>
      <c r="K889" s="387"/>
      <c r="L889" s="397" t="s">
        <v>2276</v>
      </c>
      <c r="M889" s="387"/>
      <c r="N889" s="387"/>
      <c r="O889" s="387"/>
      <c r="P889" s="391"/>
      <c r="Q889" s="387"/>
      <c r="R889" s="386"/>
      <c r="S889" s="386"/>
      <c r="T889" s="386"/>
      <c r="U889" s="386"/>
      <c r="V889" s="386"/>
      <c r="W889" s="386"/>
      <c r="X889" s="386"/>
      <c r="Y889" s="386"/>
      <c r="Z889" s="393"/>
      <c r="AA889" s="401"/>
      <c r="AB889" s="395" t="e">
        <v>#REF!</v>
      </c>
      <c r="AC889" s="396"/>
    </row>
    <row r="890" spans="1:29" ht="15.75" hidden="1" customHeight="1" x14ac:dyDescent="0.25">
      <c r="A890" s="386">
        <f>+SUBTOTAL(3,$C$6:C890)</f>
        <v>0</v>
      </c>
      <c r="B890" s="387" t="s">
        <v>2277</v>
      </c>
      <c r="C890" s="387" t="s">
        <v>2256</v>
      </c>
      <c r="D890" s="390" t="s">
        <v>2270</v>
      </c>
      <c r="E890" s="388" t="s">
        <v>206</v>
      </c>
      <c r="F890" s="387">
        <f t="shared" si="54"/>
        <v>1986</v>
      </c>
      <c r="G890" s="389">
        <v>31688</v>
      </c>
      <c r="H890" s="386" t="s">
        <v>639</v>
      </c>
      <c r="I890" s="390" t="s">
        <v>749</v>
      </c>
      <c r="J890" s="387" t="s">
        <v>621</v>
      </c>
      <c r="K890" s="387">
        <v>0</v>
      </c>
      <c r="L890" s="387" t="s">
        <v>1113</v>
      </c>
      <c r="M890" s="387" t="s">
        <v>1402</v>
      </c>
      <c r="N890" s="387"/>
      <c r="O890" s="387" t="s">
        <v>227</v>
      </c>
      <c r="P890" s="391"/>
      <c r="Q890" s="387" t="s">
        <v>696</v>
      </c>
      <c r="R890" s="393" t="s">
        <v>702</v>
      </c>
      <c r="S890" s="386"/>
      <c r="T890" s="386" t="s">
        <v>636</v>
      </c>
      <c r="U890" s="386"/>
      <c r="V890" s="386"/>
      <c r="W890" s="392" t="s">
        <v>655</v>
      </c>
      <c r="X890" s="386"/>
      <c r="Y890" s="393">
        <v>39438</v>
      </c>
      <c r="Z890" s="393">
        <v>39804</v>
      </c>
      <c r="AA890" s="394">
        <f t="shared" ref="AA890:AA936" ca="1" si="56">IF(E890="nữ",660-DATEDIF(G890,TODAY(),"m"),720-DATEDIF(G890,TODAY(),"m"))/12</f>
        <v>23.583333333333332</v>
      </c>
      <c r="AB890" s="395" t="e">
        <v>#REF!</v>
      </c>
      <c r="AC890" s="396"/>
    </row>
    <row r="891" spans="1:29" ht="15.75" hidden="1" customHeight="1" x14ac:dyDescent="0.25">
      <c r="A891" s="386">
        <f>+SUBTOTAL(3,$C$6:C891)</f>
        <v>0</v>
      </c>
      <c r="B891" s="387" t="s">
        <v>2278</v>
      </c>
      <c r="C891" s="387" t="s">
        <v>2256</v>
      </c>
      <c r="D891" s="390" t="s">
        <v>2279</v>
      </c>
      <c r="E891" s="386" t="s">
        <v>207</v>
      </c>
      <c r="F891" s="387">
        <f t="shared" si="54"/>
        <v>1979</v>
      </c>
      <c r="G891" s="389">
        <v>29044</v>
      </c>
      <c r="H891" s="386" t="s">
        <v>639</v>
      </c>
      <c r="I891" s="390" t="s">
        <v>749</v>
      </c>
      <c r="J891" s="387" t="s">
        <v>623</v>
      </c>
      <c r="K891" s="387">
        <v>0</v>
      </c>
      <c r="L891" s="387" t="s">
        <v>2279</v>
      </c>
      <c r="M891" s="387" t="s">
        <v>2280</v>
      </c>
      <c r="N891" s="387"/>
      <c r="O891" s="387" t="s">
        <v>2281</v>
      </c>
      <c r="P891" s="391">
        <v>44753</v>
      </c>
      <c r="Q891" s="387"/>
      <c r="R891" s="393" t="s">
        <v>685</v>
      </c>
      <c r="S891" s="386"/>
      <c r="T891" s="386">
        <v>0</v>
      </c>
      <c r="U891" s="386"/>
      <c r="V891" s="386"/>
      <c r="W891" s="386" t="s">
        <v>2282</v>
      </c>
      <c r="X891" s="386"/>
      <c r="Y891" s="393">
        <v>38665</v>
      </c>
      <c r="Z891" s="393">
        <v>39030</v>
      </c>
      <c r="AA891" s="394">
        <f t="shared" ca="1" si="56"/>
        <v>11.333333333333334</v>
      </c>
      <c r="AB891" s="395" t="e">
        <v>#REF!</v>
      </c>
      <c r="AC891" s="396"/>
    </row>
    <row r="892" spans="1:29" ht="15.75" hidden="1" customHeight="1" x14ac:dyDescent="0.25">
      <c r="A892" s="386">
        <f>+SUBTOTAL(3,$C$6:C892)</f>
        <v>0</v>
      </c>
      <c r="B892" s="387" t="s">
        <v>2283</v>
      </c>
      <c r="C892" s="387" t="s">
        <v>2256</v>
      </c>
      <c r="D892" s="390" t="s">
        <v>2279</v>
      </c>
      <c r="E892" s="388" t="s">
        <v>207</v>
      </c>
      <c r="F892" s="387">
        <f t="shared" si="54"/>
        <v>1983</v>
      </c>
      <c r="G892" s="389">
        <v>30590</v>
      </c>
      <c r="H892" s="386" t="s">
        <v>639</v>
      </c>
      <c r="I892" s="390" t="s">
        <v>749</v>
      </c>
      <c r="J892" s="387" t="s">
        <v>623</v>
      </c>
      <c r="K892" s="387">
        <v>0</v>
      </c>
      <c r="L892" s="387" t="s">
        <v>2279</v>
      </c>
      <c r="M892" s="387" t="s">
        <v>2284</v>
      </c>
      <c r="N892" s="387"/>
      <c r="O892" s="387" t="s">
        <v>1025</v>
      </c>
      <c r="P892" s="391">
        <v>43435</v>
      </c>
      <c r="Q892" s="387"/>
      <c r="R892" s="393" t="s">
        <v>793</v>
      </c>
      <c r="S892" s="393" t="s">
        <v>2285</v>
      </c>
      <c r="T892" s="386" t="s">
        <v>636</v>
      </c>
      <c r="U892" s="386" t="s">
        <v>633</v>
      </c>
      <c r="V892" s="386"/>
      <c r="W892" s="386" t="s">
        <v>636</v>
      </c>
      <c r="X892" s="386" t="s">
        <v>710</v>
      </c>
      <c r="Y892" s="393">
        <v>37420</v>
      </c>
      <c r="Z892" s="393">
        <v>37785</v>
      </c>
      <c r="AA892" s="394">
        <f t="shared" ca="1" si="56"/>
        <v>15.583333333333334</v>
      </c>
      <c r="AB892" s="395" t="e">
        <v>#REF!</v>
      </c>
      <c r="AC892" s="396"/>
    </row>
    <row r="893" spans="1:29" ht="15.75" hidden="1" customHeight="1" x14ac:dyDescent="0.25">
      <c r="A893" s="386">
        <f>+SUBTOTAL(3,$C$6:C893)</f>
        <v>0</v>
      </c>
      <c r="B893" s="387" t="s">
        <v>2286</v>
      </c>
      <c r="C893" s="387" t="s">
        <v>2256</v>
      </c>
      <c r="D893" s="390" t="s">
        <v>2279</v>
      </c>
      <c r="E893" s="388" t="s">
        <v>206</v>
      </c>
      <c r="F893" s="387">
        <f t="shared" si="54"/>
        <v>1983</v>
      </c>
      <c r="G893" s="389">
        <v>30635</v>
      </c>
      <c r="H893" s="386" t="s">
        <v>639</v>
      </c>
      <c r="I893" s="390" t="s">
        <v>749</v>
      </c>
      <c r="J893" s="387" t="s">
        <v>623</v>
      </c>
      <c r="K893" s="387">
        <v>0</v>
      </c>
      <c r="L893" s="387" t="s">
        <v>2279</v>
      </c>
      <c r="M893" s="387" t="s">
        <v>2287</v>
      </c>
      <c r="N893" s="387"/>
      <c r="O893" s="387" t="s">
        <v>1025</v>
      </c>
      <c r="P893" s="391">
        <v>43556</v>
      </c>
      <c r="Q893" s="387"/>
      <c r="R893" s="393" t="s">
        <v>793</v>
      </c>
      <c r="S893" s="386" t="s">
        <v>973</v>
      </c>
      <c r="T893" s="386" t="s">
        <v>636</v>
      </c>
      <c r="U893" s="386" t="s">
        <v>633</v>
      </c>
      <c r="V893" s="386"/>
      <c r="W893" s="392" t="s">
        <v>648</v>
      </c>
      <c r="X893" s="386" t="s">
        <v>710</v>
      </c>
      <c r="Y893" s="393">
        <v>41544</v>
      </c>
      <c r="Z893" s="393">
        <v>41909</v>
      </c>
      <c r="AA893" s="394">
        <f t="shared" ca="1" si="56"/>
        <v>20.666666666666668</v>
      </c>
      <c r="AB893" s="395" t="e">
        <v>#REF!</v>
      </c>
      <c r="AC893" s="396"/>
    </row>
    <row r="894" spans="1:29" ht="15.75" hidden="1" customHeight="1" x14ac:dyDescent="0.25">
      <c r="A894" s="386">
        <f>+SUBTOTAL(3,$C$6:C894)</f>
        <v>0</v>
      </c>
      <c r="B894" s="387" t="s">
        <v>2288</v>
      </c>
      <c r="C894" s="387" t="s">
        <v>2256</v>
      </c>
      <c r="D894" s="390" t="s">
        <v>2279</v>
      </c>
      <c r="E894" s="386" t="s">
        <v>207</v>
      </c>
      <c r="F894" s="387">
        <f t="shared" si="54"/>
        <v>1988</v>
      </c>
      <c r="G894" s="389">
        <v>32250</v>
      </c>
      <c r="H894" s="386" t="s">
        <v>639</v>
      </c>
      <c r="I894" s="390" t="s">
        <v>749</v>
      </c>
      <c r="J894" s="387" t="s">
        <v>621</v>
      </c>
      <c r="K894" s="387">
        <v>0</v>
      </c>
      <c r="L894" s="387" t="s">
        <v>2279</v>
      </c>
      <c r="M894" s="387" t="s">
        <v>2284</v>
      </c>
      <c r="N894" s="387"/>
      <c r="O894" s="387" t="s">
        <v>227</v>
      </c>
      <c r="P894" s="391"/>
      <c r="Q894" s="387"/>
      <c r="R894" s="393" t="s">
        <v>846</v>
      </c>
      <c r="S894" s="386"/>
      <c r="T894" s="386" t="s">
        <v>636</v>
      </c>
      <c r="U894" s="386"/>
      <c r="V894" s="386"/>
      <c r="W894" s="392" t="s">
        <v>648</v>
      </c>
      <c r="X894" s="386"/>
      <c r="Y894" s="393">
        <v>41263</v>
      </c>
      <c r="Z894" s="393">
        <v>41628</v>
      </c>
      <c r="AA894" s="394">
        <f t="shared" ca="1" si="56"/>
        <v>20.083333333333332</v>
      </c>
      <c r="AB894" s="395" t="e">
        <v>#REF!</v>
      </c>
      <c r="AC894" s="396"/>
    </row>
    <row r="895" spans="1:29" ht="15.75" hidden="1" customHeight="1" x14ac:dyDescent="0.25">
      <c r="A895" s="386">
        <f>+SUBTOTAL(3,$C$6:C895)</f>
        <v>0</v>
      </c>
      <c r="B895" s="387" t="s">
        <v>2289</v>
      </c>
      <c r="C895" s="387" t="s">
        <v>2256</v>
      </c>
      <c r="D895" s="390" t="s">
        <v>2279</v>
      </c>
      <c r="E895" s="386" t="s">
        <v>207</v>
      </c>
      <c r="F895" s="387">
        <f t="shared" si="54"/>
        <v>1985</v>
      </c>
      <c r="G895" s="389">
        <v>31264</v>
      </c>
      <c r="H895" s="386" t="s">
        <v>639</v>
      </c>
      <c r="I895" s="390" t="s">
        <v>749</v>
      </c>
      <c r="J895" s="387" t="s">
        <v>621</v>
      </c>
      <c r="K895" s="387">
        <v>0</v>
      </c>
      <c r="L895" s="387" t="s">
        <v>744</v>
      </c>
      <c r="M895" s="387" t="s">
        <v>2290</v>
      </c>
      <c r="N895" s="387"/>
      <c r="O895" s="387" t="s">
        <v>227</v>
      </c>
      <c r="P895" s="391"/>
      <c r="Q895" s="387"/>
      <c r="R895" s="393" t="s">
        <v>685</v>
      </c>
      <c r="S895" s="386"/>
      <c r="T895" s="386"/>
      <c r="U895" s="386"/>
      <c r="V895" s="386"/>
      <c r="W895" s="386"/>
      <c r="X895" s="386"/>
      <c r="Y895" s="386"/>
      <c r="Z895" s="393"/>
      <c r="AA895" s="394">
        <f t="shared" ca="1" si="56"/>
        <v>17.416666666666668</v>
      </c>
      <c r="AB895" s="395" t="e">
        <v>#REF!</v>
      </c>
      <c r="AC895" s="396"/>
    </row>
    <row r="896" spans="1:29" ht="15.75" hidden="1" customHeight="1" x14ac:dyDescent="0.25">
      <c r="A896" s="386">
        <f>+SUBTOTAL(3,$C$6:C896)</f>
        <v>0</v>
      </c>
      <c r="B896" s="387" t="s">
        <v>2291</v>
      </c>
      <c r="C896" s="387" t="s">
        <v>2292</v>
      </c>
      <c r="D896" s="387" t="s">
        <v>1110</v>
      </c>
      <c r="E896" s="386" t="s">
        <v>206</v>
      </c>
      <c r="F896" s="387">
        <f t="shared" si="54"/>
        <v>1989</v>
      </c>
      <c r="G896" s="389">
        <v>32607</v>
      </c>
      <c r="H896" s="386" t="s">
        <v>639</v>
      </c>
      <c r="I896" s="390" t="s">
        <v>749</v>
      </c>
      <c r="J896" s="387" t="s">
        <v>623</v>
      </c>
      <c r="K896" s="387">
        <v>0</v>
      </c>
      <c r="L896" s="387" t="s">
        <v>950</v>
      </c>
      <c r="M896" s="387" t="s">
        <v>2293</v>
      </c>
      <c r="N896" s="387"/>
      <c r="O896" s="387" t="s">
        <v>2294</v>
      </c>
      <c r="P896" s="391">
        <v>44608</v>
      </c>
      <c r="Q896" s="387"/>
      <c r="R896" s="393" t="s">
        <v>918</v>
      </c>
      <c r="S896" s="386"/>
      <c r="T896" s="386" t="s">
        <v>636</v>
      </c>
      <c r="U896" s="386"/>
      <c r="V896" s="386"/>
      <c r="W896" s="386">
        <v>0</v>
      </c>
      <c r="X896" s="386"/>
      <c r="Y896" s="393"/>
      <c r="Z896" s="393"/>
      <c r="AA896" s="394">
        <f t="shared" ca="1" si="56"/>
        <v>26.083333333333332</v>
      </c>
      <c r="AB896" s="395" t="e">
        <v>#REF!</v>
      </c>
      <c r="AC896" s="396"/>
    </row>
    <row r="897" spans="1:29" ht="15.75" hidden="1" customHeight="1" x14ac:dyDescent="0.25">
      <c r="A897" s="386">
        <f>+SUBTOTAL(3,$C$6:C897)</f>
        <v>0</v>
      </c>
      <c r="B897" s="387" t="s">
        <v>2295</v>
      </c>
      <c r="C897" s="387" t="s">
        <v>2292</v>
      </c>
      <c r="D897" s="387" t="s">
        <v>1110</v>
      </c>
      <c r="E897" s="388" t="s">
        <v>207</v>
      </c>
      <c r="F897" s="387">
        <f t="shared" si="54"/>
        <v>1971</v>
      </c>
      <c r="G897" s="389">
        <v>25959</v>
      </c>
      <c r="H897" s="386" t="s">
        <v>645</v>
      </c>
      <c r="I897" s="390" t="s">
        <v>976</v>
      </c>
      <c r="J897" s="387" t="s">
        <v>237</v>
      </c>
      <c r="K897" s="387">
        <v>0</v>
      </c>
      <c r="L897" s="387" t="s">
        <v>1012</v>
      </c>
      <c r="M897" s="387">
        <v>0</v>
      </c>
      <c r="N897" s="387"/>
      <c r="O897" s="387" t="s">
        <v>227</v>
      </c>
      <c r="P897" s="391"/>
      <c r="Q897" s="387"/>
      <c r="R897" s="393" t="s">
        <v>1049</v>
      </c>
      <c r="S897" s="386"/>
      <c r="T897" s="386" t="s">
        <v>636</v>
      </c>
      <c r="U897" s="386"/>
      <c r="V897" s="386"/>
      <c r="W897" s="392" t="s">
        <v>655</v>
      </c>
      <c r="X897" s="386"/>
      <c r="Y897" s="393"/>
      <c r="Z897" s="393"/>
      <c r="AA897" s="394">
        <f t="shared" ca="1" si="56"/>
        <v>2.8333333333333335</v>
      </c>
      <c r="AB897" s="395" t="e">
        <v>#REF!</v>
      </c>
      <c r="AC897" s="396"/>
    </row>
    <row r="898" spans="1:29" ht="15.75" hidden="1" customHeight="1" x14ac:dyDescent="0.25">
      <c r="A898" s="386">
        <f>+SUBTOTAL(3,$C$6:C898)</f>
        <v>0</v>
      </c>
      <c r="B898" s="387" t="s">
        <v>2296</v>
      </c>
      <c r="C898" s="387" t="s">
        <v>2292</v>
      </c>
      <c r="D898" s="387" t="s">
        <v>1110</v>
      </c>
      <c r="E898" s="386" t="s">
        <v>206</v>
      </c>
      <c r="F898" s="387">
        <f t="shared" si="54"/>
        <v>1963</v>
      </c>
      <c r="G898" s="389">
        <v>23238</v>
      </c>
      <c r="H898" s="386" t="s">
        <v>639</v>
      </c>
      <c r="I898" s="390" t="s">
        <v>749</v>
      </c>
      <c r="J898" s="387" t="s">
        <v>621</v>
      </c>
      <c r="K898" s="387">
        <v>0</v>
      </c>
      <c r="L898" s="387" t="s">
        <v>983</v>
      </c>
      <c r="M898" s="387" t="s">
        <v>2297</v>
      </c>
      <c r="N898" s="387"/>
      <c r="O898" s="387" t="s">
        <v>227</v>
      </c>
      <c r="P898" s="391"/>
      <c r="Q898" s="387" t="s">
        <v>696</v>
      </c>
      <c r="R898" s="393" t="s">
        <v>702</v>
      </c>
      <c r="S898" s="386"/>
      <c r="T898" s="386" t="s">
        <v>636</v>
      </c>
      <c r="U898" s="386" t="s">
        <v>714</v>
      </c>
      <c r="V898" s="386"/>
      <c r="W898" s="386">
        <v>0</v>
      </c>
      <c r="X898" s="386"/>
      <c r="Y898" s="393">
        <v>36763</v>
      </c>
      <c r="Z898" s="393">
        <v>37128</v>
      </c>
      <c r="AA898" s="394">
        <f t="shared" ca="1" si="56"/>
        <v>0.41666666666666669</v>
      </c>
      <c r="AB898" s="395" t="e">
        <v>#REF!</v>
      </c>
      <c r="AC898" s="396"/>
    </row>
    <row r="899" spans="1:29" ht="15.75" hidden="1" customHeight="1" x14ac:dyDescent="0.25">
      <c r="A899" s="386">
        <f>+SUBTOTAL(3,$C$6:C899)</f>
        <v>0</v>
      </c>
      <c r="B899" s="387" t="s">
        <v>2298</v>
      </c>
      <c r="C899" s="387" t="s">
        <v>2292</v>
      </c>
      <c r="D899" s="387" t="s">
        <v>1110</v>
      </c>
      <c r="E899" s="386" t="s">
        <v>206</v>
      </c>
      <c r="F899" s="387">
        <f t="shared" si="54"/>
        <v>1979</v>
      </c>
      <c r="G899" s="389">
        <v>29041</v>
      </c>
      <c r="H899" s="386" t="s">
        <v>630</v>
      </c>
      <c r="I899" s="390" t="s">
        <v>2660</v>
      </c>
      <c r="J899" s="387" t="s">
        <v>623</v>
      </c>
      <c r="K899" s="387">
        <v>0</v>
      </c>
      <c r="L899" s="387" t="s">
        <v>983</v>
      </c>
      <c r="M899" s="387" t="s">
        <v>1015</v>
      </c>
      <c r="N899" s="387"/>
      <c r="O899" s="387" t="s">
        <v>1015</v>
      </c>
      <c r="P899" s="391"/>
      <c r="Q899" s="387" t="s">
        <v>696</v>
      </c>
      <c r="R899" s="393" t="s">
        <v>2299</v>
      </c>
      <c r="S899" s="386"/>
      <c r="T899" s="386" t="s">
        <v>636</v>
      </c>
      <c r="U899" s="386" t="s">
        <v>633</v>
      </c>
      <c r="V899" s="386"/>
      <c r="W899" s="392" t="s">
        <v>655</v>
      </c>
      <c r="X899" s="386" t="s">
        <v>635</v>
      </c>
      <c r="Y899" s="393">
        <v>37057</v>
      </c>
      <c r="Z899" s="393">
        <v>37422</v>
      </c>
      <c r="AA899" s="394">
        <f t="shared" ca="1" si="56"/>
        <v>16.333333333333332</v>
      </c>
      <c r="AB899" s="395" t="e">
        <v>#REF!</v>
      </c>
      <c r="AC899" s="396"/>
    </row>
    <row r="900" spans="1:29" ht="15.75" hidden="1" customHeight="1" x14ac:dyDescent="0.25">
      <c r="A900" s="386">
        <f>+SUBTOTAL(3,$C$6:C900)</f>
        <v>0</v>
      </c>
      <c r="B900" s="387" t="s">
        <v>2300</v>
      </c>
      <c r="C900" s="387" t="s">
        <v>2292</v>
      </c>
      <c r="D900" s="387" t="s">
        <v>1110</v>
      </c>
      <c r="E900" s="388" t="s">
        <v>206</v>
      </c>
      <c r="F900" s="387">
        <f t="shared" si="54"/>
        <v>1985</v>
      </c>
      <c r="G900" s="389">
        <v>31081</v>
      </c>
      <c r="H900" s="386" t="s">
        <v>639</v>
      </c>
      <c r="I900" s="390" t="s">
        <v>749</v>
      </c>
      <c r="J900" s="387" t="s">
        <v>621</v>
      </c>
      <c r="K900" s="387">
        <v>0</v>
      </c>
      <c r="L900" s="387" t="s">
        <v>983</v>
      </c>
      <c r="M900" s="387" t="s">
        <v>2301</v>
      </c>
      <c r="N900" s="387"/>
      <c r="O900" s="387" t="s">
        <v>227</v>
      </c>
      <c r="P900" s="391"/>
      <c r="Q900" s="387"/>
      <c r="R900" s="393" t="s">
        <v>730</v>
      </c>
      <c r="S900" s="386" t="s">
        <v>746</v>
      </c>
      <c r="T900" s="386" t="s">
        <v>636</v>
      </c>
      <c r="U900" s="386" t="s">
        <v>714</v>
      </c>
      <c r="V900" s="386"/>
      <c r="W900" s="386">
        <v>0</v>
      </c>
      <c r="X900" s="386"/>
      <c r="Y900" s="393"/>
      <c r="Z900" s="393" t="s">
        <v>636</v>
      </c>
      <c r="AA900" s="394">
        <f t="shared" ca="1" si="56"/>
        <v>21.916666666666668</v>
      </c>
      <c r="AB900" s="395" t="e">
        <v>#REF!</v>
      </c>
      <c r="AC900" s="396"/>
    </row>
    <row r="901" spans="1:29" ht="15.75" hidden="1" customHeight="1" x14ac:dyDescent="0.25">
      <c r="A901" s="386">
        <f>+SUBTOTAL(3,$C$6:C901)</f>
        <v>0</v>
      </c>
      <c r="B901" s="387" t="s">
        <v>2302</v>
      </c>
      <c r="C901" s="387" t="s">
        <v>2292</v>
      </c>
      <c r="D901" s="387" t="s">
        <v>1110</v>
      </c>
      <c r="E901" s="386" t="s">
        <v>206</v>
      </c>
      <c r="F901" s="387">
        <f t="shared" si="54"/>
        <v>1979</v>
      </c>
      <c r="G901" s="389">
        <v>28951</v>
      </c>
      <c r="H901" s="386" t="s">
        <v>639</v>
      </c>
      <c r="I901" s="390" t="s">
        <v>749</v>
      </c>
      <c r="J901" s="387" t="s">
        <v>621</v>
      </c>
      <c r="K901" s="387">
        <v>0</v>
      </c>
      <c r="L901" s="387" t="s">
        <v>950</v>
      </c>
      <c r="M901" s="387" t="s">
        <v>2303</v>
      </c>
      <c r="N901" s="387"/>
      <c r="O901" s="387" t="s">
        <v>227</v>
      </c>
      <c r="P901" s="391"/>
      <c r="Q901" s="387"/>
      <c r="R901" s="393" t="s">
        <v>685</v>
      </c>
      <c r="S901" s="386"/>
      <c r="T901" s="386">
        <v>0</v>
      </c>
      <c r="U901" s="386"/>
      <c r="V901" s="386"/>
      <c r="W901" s="386">
        <v>0</v>
      </c>
      <c r="X901" s="386"/>
      <c r="Y901" s="393"/>
      <c r="Z901" s="393"/>
      <c r="AA901" s="394">
        <f t="shared" ca="1" si="56"/>
        <v>16.083333333333332</v>
      </c>
      <c r="AB901" s="395" t="e">
        <v>#REF!</v>
      </c>
      <c r="AC901" s="396"/>
    </row>
    <row r="902" spans="1:29" ht="15.75" hidden="1" customHeight="1" x14ac:dyDescent="0.25">
      <c r="A902" s="386">
        <f>+SUBTOTAL(3,$C$6:C902)</f>
        <v>0</v>
      </c>
      <c r="B902" s="387" t="s">
        <v>2304</v>
      </c>
      <c r="C902" s="387" t="s">
        <v>2292</v>
      </c>
      <c r="D902" s="387" t="s">
        <v>1110</v>
      </c>
      <c r="E902" s="388" t="s">
        <v>206</v>
      </c>
      <c r="F902" s="387">
        <f t="shared" si="54"/>
        <v>1990</v>
      </c>
      <c r="G902" s="389">
        <v>33234</v>
      </c>
      <c r="H902" s="386" t="s">
        <v>639</v>
      </c>
      <c r="I902" s="390" t="s">
        <v>749</v>
      </c>
      <c r="J902" s="387" t="s">
        <v>237</v>
      </c>
      <c r="K902" s="387">
        <v>0</v>
      </c>
      <c r="L902" s="387" t="s">
        <v>1432</v>
      </c>
      <c r="M902" s="387">
        <v>0</v>
      </c>
      <c r="N902" s="387"/>
      <c r="O902" s="387">
        <v>0</v>
      </c>
      <c r="P902" s="391"/>
      <c r="Q902" s="387"/>
      <c r="R902" s="386" t="s">
        <v>713</v>
      </c>
      <c r="S902" s="386" t="s">
        <v>746</v>
      </c>
      <c r="T902" s="386">
        <v>2018</v>
      </c>
      <c r="U902" s="386"/>
      <c r="V902" s="386"/>
      <c r="W902" s="392" t="s">
        <v>826</v>
      </c>
      <c r="X902" s="386"/>
      <c r="Y902" s="393">
        <v>43613</v>
      </c>
      <c r="Z902" s="393">
        <v>43979</v>
      </c>
      <c r="AA902" s="394">
        <f t="shared" ca="1" si="56"/>
        <v>27.75</v>
      </c>
      <c r="AB902" s="395" t="e">
        <v>#REF!</v>
      </c>
      <c r="AC902" s="396"/>
    </row>
    <row r="903" spans="1:29" ht="15.75" hidden="1" customHeight="1" x14ac:dyDescent="0.25">
      <c r="A903" s="386">
        <f>+SUBTOTAL(3,$C$6:C903)</f>
        <v>0</v>
      </c>
      <c r="B903" s="387" t="s">
        <v>2305</v>
      </c>
      <c r="C903" s="387" t="s">
        <v>2292</v>
      </c>
      <c r="D903" s="387" t="s">
        <v>2306</v>
      </c>
      <c r="E903" s="388" t="s">
        <v>206</v>
      </c>
      <c r="F903" s="387">
        <f t="shared" si="54"/>
        <v>1993</v>
      </c>
      <c r="G903" s="389">
        <v>34312</v>
      </c>
      <c r="H903" s="388" t="s">
        <v>639</v>
      </c>
      <c r="I903" s="390" t="s">
        <v>749</v>
      </c>
      <c r="J903" s="387" t="s">
        <v>621</v>
      </c>
      <c r="K903" s="387"/>
      <c r="L903" s="387" t="s">
        <v>2307</v>
      </c>
      <c r="M903" s="387" t="s">
        <v>2307</v>
      </c>
      <c r="N903" s="387"/>
      <c r="O903" s="387"/>
      <c r="P903" s="391"/>
      <c r="Q903" s="387"/>
      <c r="R903" s="386"/>
      <c r="S903" s="386"/>
      <c r="T903" s="386"/>
      <c r="U903" s="386"/>
      <c r="V903" s="386"/>
      <c r="W903" s="386"/>
      <c r="X903" s="386"/>
      <c r="Y903" s="386"/>
      <c r="Z903" s="393"/>
      <c r="AA903" s="401">
        <f t="shared" ca="1" si="56"/>
        <v>30.75</v>
      </c>
      <c r="AB903" s="395" t="e">
        <v>#REF!</v>
      </c>
      <c r="AC903" s="396"/>
    </row>
    <row r="904" spans="1:29" ht="15.75" hidden="1" customHeight="1" x14ac:dyDescent="0.25">
      <c r="A904" s="386">
        <f>+SUBTOTAL(3,$C$6:C904)</f>
        <v>0</v>
      </c>
      <c r="B904" s="387" t="s">
        <v>2308</v>
      </c>
      <c r="C904" s="387" t="s">
        <v>2292</v>
      </c>
      <c r="D904" s="387" t="s">
        <v>2307</v>
      </c>
      <c r="E904" s="388" t="s">
        <v>206</v>
      </c>
      <c r="F904" s="387">
        <f t="shared" si="54"/>
        <v>1986</v>
      </c>
      <c r="G904" s="389">
        <v>31756</v>
      </c>
      <c r="H904" s="386" t="s">
        <v>639</v>
      </c>
      <c r="I904" s="390" t="s">
        <v>749</v>
      </c>
      <c r="J904" s="387" t="s">
        <v>621</v>
      </c>
      <c r="K904" s="387">
        <v>0</v>
      </c>
      <c r="L904" s="387" t="s">
        <v>2309</v>
      </c>
      <c r="M904" s="387" t="s">
        <v>950</v>
      </c>
      <c r="N904" s="387"/>
      <c r="O904" s="387" t="s">
        <v>227</v>
      </c>
      <c r="P904" s="391"/>
      <c r="Q904" s="387"/>
      <c r="R904" s="393" t="s">
        <v>709</v>
      </c>
      <c r="S904" s="386" t="s">
        <v>746</v>
      </c>
      <c r="T904" s="386">
        <v>2018</v>
      </c>
      <c r="U904" s="386" t="s">
        <v>714</v>
      </c>
      <c r="V904" s="386"/>
      <c r="W904" s="386">
        <v>0</v>
      </c>
      <c r="X904" s="386"/>
      <c r="Y904" s="393">
        <v>42328</v>
      </c>
      <c r="Z904" s="393">
        <v>42694</v>
      </c>
      <c r="AA904" s="394">
        <f t="shared" ca="1" si="56"/>
        <v>23.75</v>
      </c>
      <c r="AB904" s="395" t="e">
        <v>#REF!</v>
      </c>
      <c r="AC904" s="396"/>
    </row>
    <row r="905" spans="1:29" ht="15.75" hidden="1" customHeight="1" x14ac:dyDescent="0.25">
      <c r="A905" s="386">
        <f>+SUBTOTAL(3,$C$6:C905)</f>
        <v>0</v>
      </c>
      <c r="B905" s="387" t="s">
        <v>2310</v>
      </c>
      <c r="C905" s="387" t="s">
        <v>2292</v>
      </c>
      <c r="D905" s="387" t="s">
        <v>2306</v>
      </c>
      <c r="E905" s="388" t="s">
        <v>206</v>
      </c>
      <c r="F905" s="387">
        <f t="shared" si="54"/>
        <v>1995</v>
      </c>
      <c r="G905" s="389">
        <v>34747</v>
      </c>
      <c r="H905" s="388" t="s">
        <v>639</v>
      </c>
      <c r="I905" s="390" t="s">
        <v>749</v>
      </c>
      <c r="J905" s="387" t="s">
        <v>237</v>
      </c>
      <c r="K905" s="387"/>
      <c r="L905" s="387" t="s">
        <v>2307</v>
      </c>
      <c r="M905" s="387"/>
      <c r="N905" s="387"/>
      <c r="O905" s="387"/>
      <c r="P905" s="391"/>
      <c r="Q905" s="387"/>
      <c r="R905" s="386"/>
      <c r="S905" s="386"/>
      <c r="T905" s="386"/>
      <c r="U905" s="386"/>
      <c r="V905" s="386"/>
      <c r="W905" s="386"/>
      <c r="X905" s="386"/>
      <c r="Y905" s="386"/>
      <c r="Z905" s="393"/>
      <c r="AA905" s="401">
        <f t="shared" ca="1" si="56"/>
        <v>31.916666666666668</v>
      </c>
      <c r="AB905" s="395" t="e">
        <v>#REF!</v>
      </c>
      <c r="AC905" s="396"/>
    </row>
    <row r="906" spans="1:29" ht="15.75" hidden="1" customHeight="1" x14ac:dyDescent="0.25">
      <c r="A906" s="386">
        <f>+SUBTOTAL(3,$C$6:C906)</f>
        <v>0</v>
      </c>
      <c r="B906" s="387" t="s">
        <v>2311</v>
      </c>
      <c r="C906" s="387" t="s">
        <v>2292</v>
      </c>
      <c r="D906" s="387" t="s">
        <v>2307</v>
      </c>
      <c r="E906" s="386" t="s">
        <v>206</v>
      </c>
      <c r="F906" s="387">
        <f t="shared" si="54"/>
        <v>1978</v>
      </c>
      <c r="G906" s="389">
        <v>28520</v>
      </c>
      <c r="H906" s="386" t="s">
        <v>639</v>
      </c>
      <c r="I906" s="390" t="s">
        <v>749</v>
      </c>
      <c r="J906" s="387" t="s">
        <v>621</v>
      </c>
      <c r="K906" s="387">
        <v>0</v>
      </c>
      <c r="L906" s="387" t="s">
        <v>950</v>
      </c>
      <c r="M906" s="387" t="s">
        <v>2303</v>
      </c>
      <c r="N906" s="387"/>
      <c r="O906" s="387" t="s">
        <v>227</v>
      </c>
      <c r="P906" s="391"/>
      <c r="Q906" s="387"/>
      <c r="R906" s="393" t="s">
        <v>702</v>
      </c>
      <c r="S906" s="386"/>
      <c r="T906" s="386" t="s">
        <v>636</v>
      </c>
      <c r="U906" s="386" t="s">
        <v>714</v>
      </c>
      <c r="V906" s="386"/>
      <c r="W906" s="386" t="s">
        <v>943</v>
      </c>
      <c r="X906" s="386"/>
      <c r="Y906" s="393">
        <v>41263</v>
      </c>
      <c r="Z906" s="393">
        <v>41628</v>
      </c>
      <c r="AA906" s="394">
        <f t="shared" ca="1" si="56"/>
        <v>14.833333333333334</v>
      </c>
      <c r="AB906" s="395" t="e">
        <v>#REF!</v>
      </c>
      <c r="AC906" s="396"/>
    </row>
    <row r="907" spans="1:29" ht="15.75" hidden="1" customHeight="1" x14ac:dyDescent="0.25">
      <c r="A907" s="386">
        <f>+SUBTOTAL(3,$C$6:C907)</f>
        <v>0</v>
      </c>
      <c r="B907" s="387" t="s">
        <v>2312</v>
      </c>
      <c r="C907" s="387" t="s">
        <v>2292</v>
      </c>
      <c r="D907" s="387" t="s">
        <v>2306</v>
      </c>
      <c r="E907" s="388" t="s">
        <v>206</v>
      </c>
      <c r="F907" s="387">
        <f t="shared" si="54"/>
        <v>1995</v>
      </c>
      <c r="G907" s="389">
        <v>34900</v>
      </c>
      <c r="H907" s="388" t="s">
        <v>639</v>
      </c>
      <c r="I907" s="390" t="s">
        <v>749</v>
      </c>
      <c r="J907" s="387" t="s">
        <v>237</v>
      </c>
      <c r="K907" s="387"/>
      <c r="L907" s="397" t="s">
        <v>2313</v>
      </c>
      <c r="M907" s="387"/>
      <c r="N907" s="387"/>
      <c r="O907" s="387"/>
      <c r="P907" s="391"/>
      <c r="Q907" s="387"/>
      <c r="R907" s="386"/>
      <c r="S907" s="386"/>
      <c r="T907" s="386"/>
      <c r="U907" s="386"/>
      <c r="V907" s="386"/>
      <c r="W907" s="386"/>
      <c r="X907" s="386"/>
      <c r="Y907" s="386"/>
      <c r="Z907" s="393"/>
      <c r="AA907" s="401">
        <f t="shared" ca="1" si="56"/>
        <v>32.333333333333336</v>
      </c>
      <c r="AB907" s="395" t="e">
        <v>#REF!</v>
      </c>
      <c r="AC907" s="396"/>
    </row>
    <row r="908" spans="1:29" ht="15.75" hidden="1" customHeight="1" x14ac:dyDescent="0.25">
      <c r="A908" s="386">
        <f>+SUBTOTAL(3,$C$6:C908)</f>
        <v>0</v>
      </c>
      <c r="B908" s="387" t="s">
        <v>2314</v>
      </c>
      <c r="C908" s="387" t="s">
        <v>2292</v>
      </c>
      <c r="D908" s="387" t="s">
        <v>2306</v>
      </c>
      <c r="E908" s="386" t="s">
        <v>206</v>
      </c>
      <c r="F908" s="387">
        <f t="shared" si="54"/>
        <v>1980</v>
      </c>
      <c r="G908" s="389">
        <v>29317</v>
      </c>
      <c r="H908" s="386" t="s">
        <v>630</v>
      </c>
      <c r="I908" s="390" t="s">
        <v>2660</v>
      </c>
      <c r="J908" s="387" t="s">
        <v>623</v>
      </c>
      <c r="K908" s="387">
        <v>0</v>
      </c>
      <c r="L908" s="387" t="s">
        <v>983</v>
      </c>
      <c r="M908" s="387" t="s">
        <v>1015</v>
      </c>
      <c r="N908" s="387"/>
      <c r="O908" s="387" t="s">
        <v>1015</v>
      </c>
      <c r="P908" s="391"/>
      <c r="Q908" s="387" t="s">
        <v>696</v>
      </c>
      <c r="R908" s="393" t="s">
        <v>2315</v>
      </c>
      <c r="S908" s="386"/>
      <c r="T908" s="386" t="s">
        <v>636</v>
      </c>
      <c r="U908" s="386" t="s">
        <v>633</v>
      </c>
      <c r="V908" s="386"/>
      <c r="W908" s="386" t="s">
        <v>636</v>
      </c>
      <c r="X908" s="386" t="s">
        <v>635</v>
      </c>
      <c r="Y908" s="393">
        <v>37420</v>
      </c>
      <c r="Z908" s="393">
        <v>37785</v>
      </c>
      <c r="AA908" s="394">
        <f t="shared" ca="1" si="56"/>
        <v>17.083333333333332</v>
      </c>
      <c r="AB908" s="395" t="e">
        <v>#REF!</v>
      </c>
      <c r="AC908" s="396"/>
    </row>
    <row r="909" spans="1:29" ht="15.75" hidden="1" customHeight="1" x14ac:dyDescent="0.25">
      <c r="A909" s="386">
        <f>+SUBTOTAL(3,$C$6:C909)</f>
        <v>0</v>
      </c>
      <c r="B909" s="387" t="s">
        <v>2316</v>
      </c>
      <c r="C909" s="387" t="s">
        <v>2292</v>
      </c>
      <c r="D909" s="387" t="s">
        <v>2317</v>
      </c>
      <c r="E909" s="386" t="s">
        <v>206</v>
      </c>
      <c r="F909" s="387">
        <f t="shared" si="54"/>
        <v>1980</v>
      </c>
      <c r="G909" s="389">
        <v>29572</v>
      </c>
      <c r="H909" s="386" t="s">
        <v>639</v>
      </c>
      <c r="I909" s="390" t="s">
        <v>749</v>
      </c>
      <c r="J909" s="387" t="s">
        <v>623</v>
      </c>
      <c r="K909" s="387">
        <v>0</v>
      </c>
      <c r="L909" s="387" t="s">
        <v>950</v>
      </c>
      <c r="M909" s="387" t="s">
        <v>2303</v>
      </c>
      <c r="N909" s="387"/>
      <c r="O909" s="387" t="s">
        <v>227</v>
      </c>
      <c r="P909" s="391"/>
      <c r="Q909" s="387"/>
      <c r="R909" s="393" t="s">
        <v>1016</v>
      </c>
      <c r="S909" s="386"/>
      <c r="T909" s="386">
        <v>0</v>
      </c>
      <c r="U909" s="386" t="s">
        <v>714</v>
      </c>
      <c r="V909" s="386"/>
      <c r="W909" s="386">
        <v>0</v>
      </c>
      <c r="X909" s="386" t="s">
        <v>710</v>
      </c>
      <c r="Y909" s="393">
        <v>39438</v>
      </c>
      <c r="Z909" s="393">
        <v>39804</v>
      </c>
      <c r="AA909" s="394">
        <f t="shared" ca="1" si="56"/>
        <v>17.75</v>
      </c>
      <c r="AB909" s="395" t="e">
        <v>#REF!</v>
      </c>
      <c r="AC909" s="396"/>
    </row>
    <row r="910" spans="1:29" ht="15.75" hidden="1" customHeight="1" x14ac:dyDescent="0.25">
      <c r="A910" s="386">
        <f>+SUBTOTAL(3,$C$6:C910)</f>
        <v>0</v>
      </c>
      <c r="B910" s="387" t="s">
        <v>2318</v>
      </c>
      <c r="C910" s="387" t="s">
        <v>2292</v>
      </c>
      <c r="D910" s="387" t="s">
        <v>2317</v>
      </c>
      <c r="E910" s="388" t="s">
        <v>206</v>
      </c>
      <c r="F910" s="387">
        <f t="shared" si="54"/>
        <v>1981</v>
      </c>
      <c r="G910" s="389">
        <v>29946</v>
      </c>
      <c r="H910" s="386" t="s">
        <v>630</v>
      </c>
      <c r="I910" s="390" t="s">
        <v>2660</v>
      </c>
      <c r="J910" s="387" t="s">
        <v>623</v>
      </c>
      <c r="K910" s="387">
        <v>0</v>
      </c>
      <c r="L910" s="387" t="s">
        <v>950</v>
      </c>
      <c r="M910" s="387" t="s">
        <v>2303</v>
      </c>
      <c r="N910" s="387"/>
      <c r="O910" s="387" t="s">
        <v>983</v>
      </c>
      <c r="P910" s="391"/>
      <c r="Q910" s="387"/>
      <c r="R910" s="393" t="s">
        <v>713</v>
      </c>
      <c r="S910" s="386"/>
      <c r="T910" s="386">
        <v>0</v>
      </c>
      <c r="U910" s="386" t="s">
        <v>633</v>
      </c>
      <c r="V910" s="386"/>
      <c r="W910" s="386">
        <v>0</v>
      </c>
      <c r="X910" s="386" t="s">
        <v>995</v>
      </c>
      <c r="Y910" s="393">
        <v>42720</v>
      </c>
      <c r="Z910" s="393">
        <v>43085</v>
      </c>
      <c r="AA910" s="394">
        <f t="shared" ca="1" si="56"/>
        <v>18.75</v>
      </c>
      <c r="AB910" s="395" t="e">
        <v>#REF!</v>
      </c>
      <c r="AC910" s="396"/>
    </row>
    <row r="911" spans="1:29" ht="15.75" hidden="1" customHeight="1" x14ac:dyDescent="0.25">
      <c r="A911" s="386">
        <f>+SUBTOTAL(3,$C$6:C911)</f>
        <v>0</v>
      </c>
      <c r="B911" s="387" t="s">
        <v>2319</v>
      </c>
      <c r="C911" s="387" t="s">
        <v>2292</v>
      </c>
      <c r="D911" s="387" t="s">
        <v>2317</v>
      </c>
      <c r="E911" s="388" t="s">
        <v>206</v>
      </c>
      <c r="F911" s="387">
        <f t="shared" si="54"/>
        <v>1978</v>
      </c>
      <c r="G911" s="389">
        <v>28722</v>
      </c>
      <c r="H911" s="386" t="s">
        <v>639</v>
      </c>
      <c r="I911" s="390" t="s">
        <v>749</v>
      </c>
      <c r="J911" s="387" t="s">
        <v>623</v>
      </c>
      <c r="K911" s="387">
        <v>0</v>
      </c>
      <c r="L911" s="387" t="s">
        <v>950</v>
      </c>
      <c r="M911" s="387" t="s">
        <v>2303</v>
      </c>
      <c r="N911" s="387"/>
      <c r="O911" s="387" t="s">
        <v>798</v>
      </c>
      <c r="P911" s="391"/>
      <c r="Q911" s="387"/>
      <c r="R911" s="393" t="s">
        <v>705</v>
      </c>
      <c r="S911" s="386" t="s">
        <v>1945</v>
      </c>
      <c r="T911" s="386" t="s">
        <v>636</v>
      </c>
      <c r="U911" s="386" t="s">
        <v>714</v>
      </c>
      <c r="V911" s="386"/>
      <c r="W911" s="386">
        <v>0</v>
      </c>
      <c r="X911" s="386" t="s">
        <v>710</v>
      </c>
      <c r="Y911" s="393">
        <v>39143</v>
      </c>
      <c r="Z911" s="393">
        <v>39509</v>
      </c>
      <c r="AA911" s="394">
        <f t="shared" ca="1" si="56"/>
        <v>15.416666666666666</v>
      </c>
      <c r="AB911" s="395" t="e">
        <v>#REF!</v>
      </c>
      <c r="AC911" s="396"/>
    </row>
    <row r="912" spans="1:29" ht="15.75" hidden="1" customHeight="1" x14ac:dyDescent="0.25">
      <c r="A912" s="386">
        <f>+SUBTOTAL(3,$C$6:C912)</f>
        <v>0</v>
      </c>
      <c r="B912" s="387" t="s">
        <v>2320</v>
      </c>
      <c r="C912" s="387" t="s">
        <v>2292</v>
      </c>
      <c r="D912" s="387" t="s">
        <v>2317</v>
      </c>
      <c r="E912" s="386" t="s">
        <v>207</v>
      </c>
      <c r="F912" s="387">
        <f t="shared" si="54"/>
        <v>1980</v>
      </c>
      <c r="G912" s="389">
        <v>29287</v>
      </c>
      <c r="H912" s="386" t="s">
        <v>639</v>
      </c>
      <c r="I912" s="390" t="s">
        <v>749</v>
      </c>
      <c r="J912" s="387" t="s">
        <v>621</v>
      </c>
      <c r="K912" s="387">
        <v>0</v>
      </c>
      <c r="L912" s="387" t="s">
        <v>960</v>
      </c>
      <c r="M912" s="387" t="s">
        <v>2303</v>
      </c>
      <c r="N912" s="387"/>
      <c r="O912" s="387" t="s">
        <v>227</v>
      </c>
      <c r="P912" s="391"/>
      <c r="Q912" s="387"/>
      <c r="R912" s="386" t="s">
        <v>702</v>
      </c>
      <c r="S912" s="386"/>
      <c r="T912" s="386" t="s">
        <v>636</v>
      </c>
      <c r="U912" s="386"/>
      <c r="V912" s="386"/>
      <c r="W912" s="386" t="s">
        <v>681</v>
      </c>
      <c r="X912" s="386"/>
      <c r="Y912" s="393"/>
      <c r="Z912" s="393" t="s">
        <v>636</v>
      </c>
      <c r="AA912" s="394">
        <f t="shared" ca="1" si="56"/>
        <v>12</v>
      </c>
      <c r="AB912" s="395" t="e">
        <v>#REF!</v>
      </c>
      <c r="AC912" s="396"/>
    </row>
    <row r="913" spans="1:29" ht="15.75" hidden="1" customHeight="1" x14ac:dyDescent="0.25">
      <c r="A913" s="386">
        <f>+SUBTOTAL(3,$C$6:C913)</f>
        <v>0</v>
      </c>
      <c r="B913" s="387" t="s">
        <v>2321</v>
      </c>
      <c r="C913" s="387" t="s">
        <v>2292</v>
      </c>
      <c r="D913" s="387" t="s">
        <v>2317</v>
      </c>
      <c r="E913" s="388" t="s">
        <v>207</v>
      </c>
      <c r="F913" s="387">
        <f t="shared" si="54"/>
        <v>1981</v>
      </c>
      <c r="G913" s="389">
        <v>29662</v>
      </c>
      <c r="H913" s="386" t="s">
        <v>639</v>
      </c>
      <c r="I913" s="390" t="s">
        <v>749</v>
      </c>
      <c r="J913" s="387" t="s">
        <v>621</v>
      </c>
      <c r="K913" s="387">
        <v>0</v>
      </c>
      <c r="L913" s="387" t="s">
        <v>1042</v>
      </c>
      <c r="M913" s="387" t="s">
        <v>2303</v>
      </c>
      <c r="N913" s="387"/>
      <c r="O913" s="387" t="s">
        <v>227</v>
      </c>
      <c r="P913" s="391"/>
      <c r="Q913" s="387"/>
      <c r="R913" s="393" t="s">
        <v>685</v>
      </c>
      <c r="S913" s="386"/>
      <c r="T913" s="386">
        <v>0</v>
      </c>
      <c r="U913" s="386" t="s">
        <v>633</v>
      </c>
      <c r="V913" s="386"/>
      <c r="W913" s="386">
        <v>0</v>
      </c>
      <c r="X913" s="386"/>
      <c r="Y913" s="393">
        <v>41565</v>
      </c>
      <c r="Z913" s="393">
        <v>41930</v>
      </c>
      <c r="AA913" s="394">
        <f t="shared" ca="1" si="56"/>
        <v>13</v>
      </c>
      <c r="AB913" s="395" t="e">
        <v>#REF!</v>
      </c>
      <c r="AC913" s="396"/>
    </row>
    <row r="914" spans="1:29" ht="15.75" hidden="1" customHeight="1" x14ac:dyDescent="0.25">
      <c r="A914" s="386">
        <f>+SUBTOTAL(3,$C$6:C914)</f>
        <v>0</v>
      </c>
      <c r="B914" s="387" t="s">
        <v>2322</v>
      </c>
      <c r="C914" s="387" t="s">
        <v>2292</v>
      </c>
      <c r="D914" s="387" t="s">
        <v>2317</v>
      </c>
      <c r="E914" s="388" t="s">
        <v>207</v>
      </c>
      <c r="F914" s="387">
        <f t="shared" si="54"/>
        <v>1979</v>
      </c>
      <c r="G914" s="389">
        <v>28990</v>
      </c>
      <c r="H914" s="386" t="s">
        <v>801</v>
      </c>
      <c r="I914" s="390" t="s">
        <v>2917</v>
      </c>
      <c r="J914" s="387" t="s">
        <v>623</v>
      </c>
      <c r="K914" s="387" t="s">
        <v>802</v>
      </c>
      <c r="L914" s="387" t="s">
        <v>950</v>
      </c>
      <c r="M914" s="387" t="s">
        <v>962</v>
      </c>
      <c r="N914" s="387"/>
      <c r="O914" s="387" t="s">
        <v>2323</v>
      </c>
      <c r="P914" s="391"/>
      <c r="Q914" s="387"/>
      <c r="R914" s="386" t="s">
        <v>1554</v>
      </c>
      <c r="S914" s="386"/>
      <c r="T914" s="386" t="s">
        <v>636</v>
      </c>
      <c r="U914" s="386" t="s">
        <v>806</v>
      </c>
      <c r="V914" s="386"/>
      <c r="W914" s="386">
        <v>0</v>
      </c>
      <c r="X914" s="386" t="s">
        <v>1517</v>
      </c>
      <c r="Y914" s="393">
        <v>41263</v>
      </c>
      <c r="Z914" s="393">
        <v>41628</v>
      </c>
      <c r="AA914" s="394">
        <f t="shared" ca="1" si="56"/>
        <v>11.166666666666666</v>
      </c>
      <c r="AB914" s="395" t="e">
        <v>#REF!</v>
      </c>
      <c r="AC914" s="396"/>
    </row>
    <row r="915" spans="1:29" ht="15.75" hidden="1" customHeight="1" x14ac:dyDescent="0.25">
      <c r="A915" s="386">
        <f>+SUBTOTAL(3,$C$6:C915)</f>
        <v>0</v>
      </c>
      <c r="B915" s="387" t="s">
        <v>2324</v>
      </c>
      <c r="C915" s="387" t="s">
        <v>2292</v>
      </c>
      <c r="D915" s="387" t="s">
        <v>2317</v>
      </c>
      <c r="E915" s="388" t="s">
        <v>206</v>
      </c>
      <c r="F915" s="387">
        <f t="shared" si="54"/>
        <v>1988</v>
      </c>
      <c r="G915" s="389">
        <v>32276</v>
      </c>
      <c r="H915" s="386" t="s">
        <v>639</v>
      </c>
      <c r="I915" s="390" t="s">
        <v>749</v>
      </c>
      <c r="J915" s="387" t="s">
        <v>623</v>
      </c>
      <c r="K915" s="387">
        <v>0</v>
      </c>
      <c r="L915" s="387" t="s">
        <v>950</v>
      </c>
      <c r="M915" s="387" t="s">
        <v>2325</v>
      </c>
      <c r="N915" s="387"/>
      <c r="O915" s="387" t="s">
        <v>227</v>
      </c>
      <c r="P915" s="391"/>
      <c r="Q915" s="387"/>
      <c r="R915" s="393" t="s">
        <v>642</v>
      </c>
      <c r="S915" s="386"/>
      <c r="T915" s="386" t="s">
        <v>636</v>
      </c>
      <c r="U915" s="386"/>
      <c r="V915" s="386"/>
      <c r="W915" s="386" t="s">
        <v>979</v>
      </c>
      <c r="X915" s="386"/>
      <c r="Y915" s="393"/>
      <c r="Z915" s="393"/>
      <c r="AA915" s="394">
        <f t="shared" ca="1" si="56"/>
        <v>25.166666666666668</v>
      </c>
      <c r="AB915" s="395" t="e">
        <v>#REF!</v>
      </c>
      <c r="AC915" s="396"/>
    </row>
    <row r="916" spans="1:29" ht="15.75" hidden="1" customHeight="1" x14ac:dyDescent="0.25">
      <c r="A916" s="386">
        <f>+SUBTOTAL(3,$C$6:C916)</f>
        <v>0</v>
      </c>
      <c r="B916" s="387" t="s">
        <v>2326</v>
      </c>
      <c r="C916" s="387" t="s">
        <v>2292</v>
      </c>
      <c r="D916" s="387" t="s">
        <v>1320</v>
      </c>
      <c r="E916" s="386" t="s">
        <v>206</v>
      </c>
      <c r="F916" s="387">
        <f t="shared" si="54"/>
        <v>1986</v>
      </c>
      <c r="G916" s="389">
        <v>31603</v>
      </c>
      <c r="H916" s="386" t="s">
        <v>639</v>
      </c>
      <c r="I916" s="390" t="s">
        <v>749</v>
      </c>
      <c r="J916" s="387" t="s">
        <v>623</v>
      </c>
      <c r="K916" s="387">
        <v>0</v>
      </c>
      <c r="L916" s="387" t="s">
        <v>950</v>
      </c>
      <c r="M916" s="387" t="s">
        <v>2327</v>
      </c>
      <c r="N916" s="387"/>
      <c r="O916" s="387" t="s">
        <v>2328</v>
      </c>
      <c r="P916" s="391"/>
      <c r="Q916" s="387"/>
      <c r="R916" s="393" t="s">
        <v>642</v>
      </c>
      <c r="S916" s="386"/>
      <c r="T916" s="386">
        <v>0</v>
      </c>
      <c r="U916" s="386" t="s">
        <v>714</v>
      </c>
      <c r="V916" s="386"/>
      <c r="W916" s="386">
        <v>0</v>
      </c>
      <c r="X916" s="386" t="s">
        <v>710</v>
      </c>
      <c r="Y916" s="393">
        <v>39828</v>
      </c>
      <c r="Z916" s="393">
        <v>40193</v>
      </c>
      <c r="AA916" s="394">
        <f t="shared" ca="1" si="56"/>
        <v>23.333333333333332</v>
      </c>
      <c r="AB916" s="395" t="e">
        <v>#REF!</v>
      </c>
      <c r="AC916" s="396"/>
    </row>
    <row r="917" spans="1:29" ht="15.75" hidden="1" customHeight="1" x14ac:dyDescent="0.25">
      <c r="A917" s="386">
        <f>+SUBTOTAL(3,$C$6:C917)</f>
        <v>0</v>
      </c>
      <c r="B917" s="387" t="s">
        <v>2329</v>
      </c>
      <c r="C917" s="387" t="s">
        <v>2292</v>
      </c>
      <c r="D917" s="387" t="s">
        <v>1320</v>
      </c>
      <c r="E917" s="386" t="s">
        <v>206</v>
      </c>
      <c r="F917" s="387">
        <f t="shared" si="54"/>
        <v>1980</v>
      </c>
      <c r="G917" s="389">
        <v>29377</v>
      </c>
      <c r="H917" s="386" t="s">
        <v>639</v>
      </c>
      <c r="I917" s="390" t="s">
        <v>749</v>
      </c>
      <c r="J917" s="387" t="s">
        <v>621</v>
      </c>
      <c r="K917" s="387">
        <v>0</v>
      </c>
      <c r="L917" s="387" t="s">
        <v>950</v>
      </c>
      <c r="M917" s="387" t="s">
        <v>2303</v>
      </c>
      <c r="N917" s="387"/>
      <c r="O917" s="387" t="s">
        <v>227</v>
      </c>
      <c r="P917" s="391"/>
      <c r="Q917" s="387"/>
      <c r="R917" s="386"/>
      <c r="S917" s="386"/>
      <c r="T917" s="386" t="s">
        <v>636</v>
      </c>
      <c r="U917" s="386"/>
      <c r="V917" s="386"/>
      <c r="W917" s="386" t="s">
        <v>681</v>
      </c>
      <c r="X917" s="386"/>
      <c r="Y917" s="393"/>
      <c r="Z917" s="393"/>
      <c r="AA917" s="394">
        <f t="shared" ca="1" si="56"/>
        <v>17.25</v>
      </c>
      <c r="AB917" s="395" t="e">
        <v>#REF!</v>
      </c>
      <c r="AC917" s="396"/>
    </row>
    <row r="918" spans="1:29" ht="15.75" hidden="1" customHeight="1" x14ac:dyDescent="0.25">
      <c r="A918" s="386">
        <f>+SUBTOTAL(3,$C$6:C918)</f>
        <v>0</v>
      </c>
      <c r="B918" s="387" t="s">
        <v>2330</v>
      </c>
      <c r="C918" s="387" t="s">
        <v>2292</v>
      </c>
      <c r="D918" s="387" t="s">
        <v>2331</v>
      </c>
      <c r="E918" s="386" t="s">
        <v>206</v>
      </c>
      <c r="F918" s="387">
        <f t="shared" si="54"/>
        <v>1973</v>
      </c>
      <c r="G918" s="389">
        <v>26970</v>
      </c>
      <c r="H918" s="386" t="s">
        <v>630</v>
      </c>
      <c r="I918" s="390" t="s">
        <v>2660</v>
      </c>
      <c r="J918" s="387" t="s">
        <v>623</v>
      </c>
      <c r="K918" s="387">
        <v>0</v>
      </c>
      <c r="L918" s="387" t="s">
        <v>1105</v>
      </c>
      <c r="M918" s="387" t="s">
        <v>798</v>
      </c>
      <c r="N918" s="387"/>
      <c r="O918" s="387" t="s">
        <v>1012</v>
      </c>
      <c r="P918" s="391"/>
      <c r="Q918" s="387" t="s">
        <v>696</v>
      </c>
      <c r="R918" s="386" t="s">
        <v>908</v>
      </c>
      <c r="S918" s="386" t="s">
        <v>799</v>
      </c>
      <c r="T918" s="386" t="s">
        <v>636</v>
      </c>
      <c r="U918" s="386" t="s">
        <v>633</v>
      </c>
      <c r="V918" s="386"/>
      <c r="W918" s="392" t="s">
        <v>648</v>
      </c>
      <c r="X918" s="386"/>
      <c r="Y918" s="393">
        <v>38300</v>
      </c>
      <c r="Z918" s="393">
        <v>38665</v>
      </c>
      <c r="AA918" s="394">
        <f t="shared" ca="1" si="56"/>
        <v>10.666666666666666</v>
      </c>
      <c r="AB918" s="395" t="e">
        <v>#REF!</v>
      </c>
      <c r="AC918" s="396"/>
    </row>
    <row r="919" spans="1:29" ht="15.75" hidden="1" customHeight="1" x14ac:dyDescent="0.25">
      <c r="A919" s="386">
        <f>+SUBTOTAL(3,$C$6:C919)</f>
        <v>0</v>
      </c>
      <c r="B919" s="387" t="s">
        <v>2332</v>
      </c>
      <c r="C919" s="387" t="s">
        <v>2292</v>
      </c>
      <c r="D919" s="387" t="s">
        <v>2331</v>
      </c>
      <c r="E919" s="386" t="s">
        <v>207</v>
      </c>
      <c r="F919" s="387">
        <f t="shared" si="54"/>
        <v>1976</v>
      </c>
      <c r="G919" s="389">
        <v>27840</v>
      </c>
      <c r="H919" s="386" t="s">
        <v>645</v>
      </c>
      <c r="I919" s="390" t="s">
        <v>976</v>
      </c>
      <c r="J919" s="387" t="s">
        <v>621</v>
      </c>
      <c r="K919" s="387">
        <v>0</v>
      </c>
      <c r="L919" s="387" t="s">
        <v>744</v>
      </c>
      <c r="M919" s="387" t="s">
        <v>986</v>
      </c>
      <c r="N919" s="387"/>
      <c r="O919" s="387" t="s">
        <v>227</v>
      </c>
      <c r="P919" s="391"/>
      <c r="Q919" s="387"/>
      <c r="R919" s="386"/>
      <c r="S919" s="386"/>
      <c r="T919" s="386"/>
      <c r="U919" s="386"/>
      <c r="V919" s="386" t="s">
        <v>994</v>
      </c>
      <c r="W919" s="392" t="s">
        <v>655</v>
      </c>
      <c r="X919" s="386"/>
      <c r="Y919" s="393">
        <v>41697</v>
      </c>
      <c r="Z919" s="393">
        <v>42062</v>
      </c>
      <c r="AA919" s="394">
        <f t="shared" ca="1" si="56"/>
        <v>8</v>
      </c>
      <c r="AB919" s="395" t="e">
        <v>#REF!</v>
      </c>
      <c r="AC919" s="396"/>
    </row>
    <row r="920" spans="1:29" ht="15.75" hidden="1" customHeight="1" x14ac:dyDescent="0.25">
      <c r="A920" s="386">
        <f>+SUBTOTAL(3,$C$6:C920)</f>
        <v>0</v>
      </c>
      <c r="B920" s="387" t="s">
        <v>2333</v>
      </c>
      <c r="C920" s="387" t="s">
        <v>2292</v>
      </c>
      <c r="D920" s="387" t="s">
        <v>2331</v>
      </c>
      <c r="E920" s="386" t="s">
        <v>206</v>
      </c>
      <c r="F920" s="387">
        <f t="shared" si="54"/>
        <v>1971</v>
      </c>
      <c r="G920" s="389">
        <v>26226</v>
      </c>
      <c r="H920" s="386" t="s">
        <v>630</v>
      </c>
      <c r="I920" s="390" t="s">
        <v>2660</v>
      </c>
      <c r="J920" s="387" t="s">
        <v>623</v>
      </c>
      <c r="K920" s="387">
        <v>0</v>
      </c>
      <c r="L920" s="387" t="s">
        <v>798</v>
      </c>
      <c r="M920" s="387" t="s">
        <v>2334</v>
      </c>
      <c r="N920" s="387"/>
      <c r="O920" s="387" t="s">
        <v>2335</v>
      </c>
      <c r="P920" s="391"/>
      <c r="Q920" s="387" t="s">
        <v>696</v>
      </c>
      <c r="R920" s="393" t="s">
        <v>705</v>
      </c>
      <c r="S920" s="386" t="s">
        <v>799</v>
      </c>
      <c r="T920" s="386" t="s">
        <v>636</v>
      </c>
      <c r="U920" s="386" t="s">
        <v>700</v>
      </c>
      <c r="V920" s="386"/>
      <c r="W920" s="392" t="s">
        <v>655</v>
      </c>
      <c r="X920" s="386" t="s">
        <v>635</v>
      </c>
      <c r="Y920" s="393">
        <v>36435</v>
      </c>
      <c r="Z920" s="393">
        <v>36801</v>
      </c>
      <c r="AA920" s="394">
        <f t="shared" ca="1" si="56"/>
        <v>8.5833333333333339</v>
      </c>
      <c r="AB920" s="395" t="e">
        <v>#REF!</v>
      </c>
      <c r="AC920" s="396"/>
    </row>
    <row r="921" spans="1:29" ht="15.75" hidden="1" customHeight="1" x14ac:dyDescent="0.25">
      <c r="A921" s="386">
        <f>+SUBTOTAL(3,$C$6:C921)</f>
        <v>0</v>
      </c>
      <c r="B921" s="387" t="s">
        <v>2336</v>
      </c>
      <c r="C921" s="387" t="s">
        <v>2292</v>
      </c>
      <c r="D921" s="387" t="s">
        <v>2331</v>
      </c>
      <c r="E921" s="388" t="s">
        <v>206</v>
      </c>
      <c r="F921" s="387">
        <f t="shared" si="54"/>
        <v>1971</v>
      </c>
      <c r="G921" s="389">
        <v>26089</v>
      </c>
      <c r="H921" s="386" t="s">
        <v>630</v>
      </c>
      <c r="I921" s="390" t="s">
        <v>2660</v>
      </c>
      <c r="J921" s="387" t="s">
        <v>621</v>
      </c>
      <c r="K921" s="387">
        <v>0</v>
      </c>
      <c r="L921" s="387" t="s">
        <v>1028</v>
      </c>
      <c r="M921" s="387" t="s">
        <v>2337</v>
      </c>
      <c r="N921" s="387"/>
      <c r="O921" s="387" t="s">
        <v>227</v>
      </c>
      <c r="P921" s="391"/>
      <c r="Q921" s="387" t="s">
        <v>696</v>
      </c>
      <c r="R921" s="393" t="s">
        <v>902</v>
      </c>
      <c r="S921" s="386" t="s">
        <v>799</v>
      </c>
      <c r="T921" s="386" t="s">
        <v>636</v>
      </c>
      <c r="U921" s="386" t="s">
        <v>633</v>
      </c>
      <c r="V921" s="386"/>
      <c r="W921" s="392" t="s">
        <v>655</v>
      </c>
      <c r="X921" s="386"/>
      <c r="Y921" s="393">
        <v>37623</v>
      </c>
      <c r="Z921" s="393">
        <v>37988</v>
      </c>
      <c r="AA921" s="394">
        <f t="shared" ca="1" si="56"/>
        <v>8.25</v>
      </c>
      <c r="AB921" s="395" t="e">
        <v>#REF!</v>
      </c>
      <c r="AC921" s="396"/>
    </row>
    <row r="922" spans="1:29" ht="15.75" hidden="1" customHeight="1" x14ac:dyDescent="0.25">
      <c r="A922" s="386">
        <f>+SUBTOTAL(3,$C$6:C922)</f>
        <v>0</v>
      </c>
      <c r="B922" s="387" t="s">
        <v>2338</v>
      </c>
      <c r="C922" s="387" t="s">
        <v>2292</v>
      </c>
      <c r="D922" s="387" t="s">
        <v>2331</v>
      </c>
      <c r="E922" s="386" t="s">
        <v>207</v>
      </c>
      <c r="F922" s="387">
        <f t="shared" si="54"/>
        <v>1987</v>
      </c>
      <c r="G922" s="389">
        <v>31833</v>
      </c>
      <c r="H922" s="386" t="s">
        <v>639</v>
      </c>
      <c r="I922" s="390" t="s">
        <v>749</v>
      </c>
      <c r="J922" s="387" t="s">
        <v>621</v>
      </c>
      <c r="K922" s="387">
        <v>0</v>
      </c>
      <c r="L922" s="387" t="s">
        <v>798</v>
      </c>
      <c r="M922" s="387" t="s">
        <v>1150</v>
      </c>
      <c r="N922" s="387"/>
      <c r="O922" s="387" t="s">
        <v>227</v>
      </c>
      <c r="P922" s="391"/>
      <c r="Q922" s="387" t="s">
        <v>696</v>
      </c>
      <c r="R922" s="386" t="s">
        <v>908</v>
      </c>
      <c r="S922" s="386" t="s">
        <v>799</v>
      </c>
      <c r="T922" s="386">
        <v>0</v>
      </c>
      <c r="U922" s="386" t="s">
        <v>714</v>
      </c>
      <c r="V922" s="386"/>
      <c r="W922" s="386">
        <v>0</v>
      </c>
      <c r="X922" s="386"/>
      <c r="Y922" s="393">
        <v>39476</v>
      </c>
      <c r="Z922" s="393">
        <v>39842</v>
      </c>
      <c r="AA922" s="394">
        <f t="shared" ca="1" si="56"/>
        <v>18.916666666666668</v>
      </c>
      <c r="AB922" s="395" t="e">
        <v>#REF!</v>
      </c>
      <c r="AC922" s="396"/>
    </row>
    <row r="923" spans="1:29" ht="15.75" hidden="1" customHeight="1" x14ac:dyDescent="0.25">
      <c r="A923" s="386">
        <f>+SUBTOTAL(3,$C$6:C923)</f>
        <v>0</v>
      </c>
      <c r="B923" s="387" t="s">
        <v>2339</v>
      </c>
      <c r="C923" s="387" t="s">
        <v>2292</v>
      </c>
      <c r="D923" s="387" t="s">
        <v>2331</v>
      </c>
      <c r="E923" s="388" t="s">
        <v>207</v>
      </c>
      <c r="F923" s="387">
        <f t="shared" si="54"/>
        <v>1988</v>
      </c>
      <c r="G923" s="389">
        <v>32413</v>
      </c>
      <c r="H923" s="386" t="s">
        <v>639</v>
      </c>
      <c r="I923" s="390" t="s">
        <v>749</v>
      </c>
      <c r="J923" s="387" t="s">
        <v>621</v>
      </c>
      <c r="K923" s="387">
        <v>0</v>
      </c>
      <c r="L923" s="387" t="s">
        <v>798</v>
      </c>
      <c r="M923" s="387" t="s">
        <v>1940</v>
      </c>
      <c r="N923" s="387"/>
      <c r="O923" s="387" t="s">
        <v>227</v>
      </c>
      <c r="P923" s="391"/>
      <c r="Q923" s="387" t="s">
        <v>696</v>
      </c>
      <c r="R923" s="393" t="s">
        <v>685</v>
      </c>
      <c r="S923" s="386" t="s">
        <v>799</v>
      </c>
      <c r="T923" s="386" t="s">
        <v>636</v>
      </c>
      <c r="U923" s="386" t="s">
        <v>714</v>
      </c>
      <c r="V923" s="386"/>
      <c r="W923" s="392" t="s">
        <v>648</v>
      </c>
      <c r="X923" s="386"/>
      <c r="Y923" s="393">
        <v>39595</v>
      </c>
      <c r="Z923" s="393">
        <v>39960</v>
      </c>
      <c r="AA923" s="394">
        <f t="shared" ca="1" si="56"/>
        <v>20.5</v>
      </c>
      <c r="AB923" s="395" t="e">
        <v>#REF!</v>
      </c>
      <c r="AC923" s="396"/>
    </row>
    <row r="924" spans="1:29" ht="15.75" hidden="1" customHeight="1" x14ac:dyDescent="0.25">
      <c r="A924" s="386">
        <f>+SUBTOTAL(3,$C$6:C924)</f>
        <v>0</v>
      </c>
      <c r="B924" s="387" t="s">
        <v>2340</v>
      </c>
      <c r="C924" s="387" t="s">
        <v>2292</v>
      </c>
      <c r="D924" s="387" t="s">
        <v>2331</v>
      </c>
      <c r="E924" s="386" t="s">
        <v>206</v>
      </c>
      <c r="F924" s="387">
        <f t="shared" si="54"/>
        <v>1978</v>
      </c>
      <c r="G924" s="389">
        <v>28595</v>
      </c>
      <c r="H924" s="386" t="s">
        <v>639</v>
      </c>
      <c r="I924" s="390" t="s">
        <v>749</v>
      </c>
      <c r="J924" s="387" t="s">
        <v>623</v>
      </c>
      <c r="K924" s="387">
        <v>0</v>
      </c>
      <c r="L924" s="387" t="s">
        <v>798</v>
      </c>
      <c r="M924" s="387" t="s">
        <v>798</v>
      </c>
      <c r="N924" s="387"/>
      <c r="O924" s="387" t="s">
        <v>798</v>
      </c>
      <c r="P924" s="391"/>
      <c r="Q924" s="387"/>
      <c r="R924" s="393" t="s">
        <v>733</v>
      </c>
      <c r="S924" s="386" t="s">
        <v>1945</v>
      </c>
      <c r="T924" s="386" t="s">
        <v>636</v>
      </c>
      <c r="U924" s="386"/>
      <c r="V924" s="386"/>
      <c r="W924" s="386">
        <v>0</v>
      </c>
      <c r="X924" s="386"/>
      <c r="Y924" s="393"/>
      <c r="Z924" s="393" t="s">
        <v>636</v>
      </c>
      <c r="AA924" s="394">
        <f t="shared" ca="1" si="56"/>
        <v>15.083333333333334</v>
      </c>
      <c r="AB924" s="395" t="e">
        <v>#REF!</v>
      </c>
      <c r="AC924" s="396"/>
    </row>
    <row r="925" spans="1:29" ht="15.75" hidden="1" customHeight="1" x14ac:dyDescent="0.25">
      <c r="A925" s="386">
        <f>+SUBTOTAL(3,$C$6:C925)</f>
        <v>0</v>
      </c>
      <c r="B925" s="387" t="s">
        <v>2341</v>
      </c>
      <c r="C925" s="387" t="s">
        <v>2292</v>
      </c>
      <c r="D925" s="387" t="s">
        <v>2342</v>
      </c>
      <c r="E925" s="386" t="s">
        <v>207</v>
      </c>
      <c r="F925" s="387">
        <f t="shared" si="54"/>
        <v>1975</v>
      </c>
      <c r="G925" s="389">
        <v>27742</v>
      </c>
      <c r="H925" s="386" t="s">
        <v>630</v>
      </c>
      <c r="I925" s="390" t="s">
        <v>2660</v>
      </c>
      <c r="J925" s="387" t="s">
        <v>621</v>
      </c>
      <c r="K925" s="387">
        <v>0</v>
      </c>
      <c r="L925" s="387" t="s">
        <v>1028</v>
      </c>
      <c r="M925" s="387" t="s">
        <v>2337</v>
      </c>
      <c r="N925" s="387"/>
      <c r="O925" s="387" t="s">
        <v>227</v>
      </c>
      <c r="P925" s="391"/>
      <c r="Q925" s="387" t="s">
        <v>696</v>
      </c>
      <c r="R925" s="393" t="s">
        <v>685</v>
      </c>
      <c r="S925" s="386" t="s">
        <v>799</v>
      </c>
      <c r="T925" s="386" t="s">
        <v>636</v>
      </c>
      <c r="U925" s="386" t="s">
        <v>633</v>
      </c>
      <c r="V925" s="386"/>
      <c r="W925" s="386">
        <v>0</v>
      </c>
      <c r="X925" s="386"/>
      <c r="Y925" s="393"/>
      <c r="Z925" s="393"/>
      <c r="AA925" s="394">
        <f t="shared" ca="1" si="56"/>
        <v>7.75</v>
      </c>
      <c r="AB925" s="395" t="e">
        <v>#REF!</v>
      </c>
      <c r="AC925" s="396"/>
    </row>
    <row r="926" spans="1:29" ht="15.75" hidden="1" customHeight="1" x14ac:dyDescent="0.25">
      <c r="A926" s="386">
        <f>+SUBTOTAL(3,$C$6:C926)</f>
        <v>0</v>
      </c>
      <c r="B926" s="387" t="s">
        <v>2343</v>
      </c>
      <c r="C926" s="387" t="s">
        <v>2292</v>
      </c>
      <c r="D926" s="387" t="s">
        <v>2342</v>
      </c>
      <c r="E926" s="388" t="s">
        <v>206</v>
      </c>
      <c r="F926" s="387">
        <f t="shared" si="54"/>
        <v>1987</v>
      </c>
      <c r="G926" s="389">
        <v>31811</v>
      </c>
      <c r="H926" s="386" t="s">
        <v>639</v>
      </c>
      <c r="I926" s="390" t="s">
        <v>749</v>
      </c>
      <c r="J926" s="387" t="s">
        <v>621</v>
      </c>
      <c r="K926" s="387">
        <v>0</v>
      </c>
      <c r="L926" s="387" t="s">
        <v>798</v>
      </c>
      <c r="M926" s="387" t="s">
        <v>798</v>
      </c>
      <c r="N926" s="387"/>
      <c r="O926" s="387" t="s">
        <v>227</v>
      </c>
      <c r="P926" s="391"/>
      <c r="Q926" s="387"/>
      <c r="R926" s="386" t="s">
        <v>713</v>
      </c>
      <c r="S926" s="386" t="s">
        <v>799</v>
      </c>
      <c r="T926" s="386" t="s">
        <v>636</v>
      </c>
      <c r="U926" s="386"/>
      <c r="V926" s="386"/>
      <c r="W926" s="386">
        <v>0</v>
      </c>
      <c r="X926" s="386"/>
      <c r="Y926" s="393"/>
      <c r="Z926" s="393" t="s">
        <v>636</v>
      </c>
      <c r="AA926" s="394">
        <f t="shared" ca="1" si="56"/>
        <v>23.916666666666668</v>
      </c>
      <c r="AB926" s="395" t="e">
        <v>#REF!</v>
      </c>
      <c r="AC926" s="396"/>
    </row>
    <row r="927" spans="1:29" ht="15.75" hidden="1" customHeight="1" x14ac:dyDescent="0.25">
      <c r="A927" s="386">
        <f>+SUBTOTAL(3,$C$6:C927)</f>
        <v>0</v>
      </c>
      <c r="B927" s="387" t="s">
        <v>2344</v>
      </c>
      <c r="C927" s="387" t="s">
        <v>2292</v>
      </c>
      <c r="D927" s="387" t="s">
        <v>2342</v>
      </c>
      <c r="E927" s="388" t="s">
        <v>207</v>
      </c>
      <c r="F927" s="387">
        <f t="shared" si="54"/>
        <v>1980</v>
      </c>
      <c r="G927" s="389">
        <v>29241</v>
      </c>
      <c r="H927" s="386" t="s">
        <v>639</v>
      </c>
      <c r="I927" s="390" t="s">
        <v>749</v>
      </c>
      <c r="J927" s="387" t="s">
        <v>621</v>
      </c>
      <c r="K927" s="387">
        <v>0</v>
      </c>
      <c r="L927" s="387" t="s">
        <v>798</v>
      </c>
      <c r="M927" s="387" t="s">
        <v>798</v>
      </c>
      <c r="N927" s="387"/>
      <c r="O927" s="387" t="s">
        <v>227</v>
      </c>
      <c r="P927" s="391"/>
      <c r="Q927" s="387" t="s">
        <v>696</v>
      </c>
      <c r="R927" s="393" t="s">
        <v>713</v>
      </c>
      <c r="S927" s="386" t="s">
        <v>799</v>
      </c>
      <c r="T927" s="386" t="s">
        <v>636</v>
      </c>
      <c r="U927" s="386" t="s">
        <v>714</v>
      </c>
      <c r="V927" s="386"/>
      <c r="W927" s="386" t="s">
        <v>636</v>
      </c>
      <c r="X927" s="386"/>
      <c r="Y927" s="393"/>
      <c r="Z927" s="393"/>
      <c r="AA927" s="394">
        <f t="shared" ca="1" si="56"/>
        <v>11.833333333333334</v>
      </c>
      <c r="AB927" s="395" t="e">
        <v>#REF!</v>
      </c>
      <c r="AC927" s="396"/>
    </row>
    <row r="928" spans="1:29" ht="15.75" hidden="1" customHeight="1" x14ac:dyDescent="0.25">
      <c r="A928" s="386">
        <f>+SUBTOTAL(3,$C$6:C928)</f>
        <v>0</v>
      </c>
      <c r="B928" s="387" t="s">
        <v>2345</v>
      </c>
      <c r="C928" s="387" t="s">
        <v>2292</v>
      </c>
      <c r="D928" s="387" t="s">
        <v>2342</v>
      </c>
      <c r="E928" s="386" t="s">
        <v>206</v>
      </c>
      <c r="F928" s="387">
        <f t="shared" si="54"/>
        <v>1969</v>
      </c>
      <c r="G928" s="389">
        <v>25517</v>
      </c>
      <c r="H928" s="386" t="s">
        <v>630</v>
      </c>
      <c r="I928" s="390" t="s">
        <v>2660</v>
      </c>
      <c r="J928" s="387" t="s">
        <v>623</v>
      </c>
      <c r="K928" s="387">
        <v>0</v>
      </c>
      <c r="L928" s="387" t="s">
        <v>1028</v>
      </c>
      <c r="M928" s="387" t="s">
        <v>798</v>
      </c>
      <c r="N928" s="387"/>
      <c r="O928" s="387" t="s">
        <v>798</v>
      </c>
      <c r="P928" s="391"/>
      <c r="Q928" s="387" t="s">
        <v>696</v>
      </c>
      <c r="R928" s="393" t="s">
        <v>685</v>
      </c>
      <c r="S928" s="386" t="s">
        <v>1945</v>
      </c>
      <c r="T928" s="386" t="s">
        <v>636</v>
      </c>
      <c r="U928" s="386" t="s">
        <v>700</v>
      </c>
      <c r="V928" s="386"/>
      <c r="W928" s="386">
        <v>0</v>
      </c>
      <c r="X928" s="386" t="s">
        <v>635</v>
      </c>
      <c r="Y928" s="393">
        <v>34846</v>
      </c>
      <c r="Z928" s="393">
        <v>35212</v>
      </c>
      <c r="AA928" s="394">
        <f t="shared" ca="1" si="56"/>
        <v>6.666666666666667</v>
      </c>
      <c r="AB928" s="395" t="e">
        <v>#REF!</v>
      </c>
      <c r="AC928" s="396"/>
    </row>
    <row r="929" spans="1:16379" ht="15.75" hidden="1" customHeight="1" x14ac:dyDescent="0.25">
      <c r="A929" s="386">
        <f>+SUBTOTAL(3,$C$6:C929)</f>
        <v>0</v>
      </c>
      <c r="B929" s="387" t="s">
        <v>2346</v>
      </c>
      <c r="C929" s="387" t="s">
        <v>2292</v>
      </c>
      <c r="D929" s="387" t="s">
        <v>2246</v>
      </c>
      <c r="E929" s="386" t="s">
        <v>206</v>
      </c>
      <c r="F929" s="387">
        <f t="shared" si="54"/>
        <v>1986</v>
      </c>
      <c r="G929" s="389">
        <v>31444</v>
      </c>
      <c r="H929" s="386" t="s">
        <v>639</v>
      </c>
      <c r="I929" s="390" t="s">
        <v>749</v>
      </c>
      <c r="J929" s="387" t="s">
        <v>621</v>
      </c>
      <c r="K929" s="387">
        <v>0</v>
      </c>
      <c r="L929" s="387" t="s">
        <v>950</v>
      </c>
      <c r="M929" s="387" t="s">
        <v>2293</v>
      </c>
      <c r="N929" s="387"/>
      <c r="O929" s="387" t="s">
        <v>227</v>
      </c>
      <c r="P929" s="391"/>
      <c r="Q929" s="387"/>
      <c r="R929" s="393" t="s">
        <v>685</v>
      </c>
      <c r="S929" s="386"/>
      <c r="T929" s="386" t="s">
        <v>636</v>
      </c>
      <c r="U929" s="386" t="s">
        <v>714</v>
      </c>
      <c r="V929" s="386"/>
      <c r="W929" s="392" t="s">
        <v>826</v>
      </c>
      <c r="X929" s="386"/>
      <c r="Y929" s="393">
        <v>41263</v>
      </c>
      <c r="Z929" s="393">
        <v>41628</v>
      </c>
      <c r="AA929" s="394">
        <f t="shared" ca="1" si="56"/>
        <v>22.916666666666668</v>
      </c>
      <c r="AB929" s="395" t="e">
        <v>#REF!</v>
      </c>
      <c r="AC929" s="396"/>
    </row>
    <row r="930" spans="1:16379" ht="15.75" hidden="1" customHeight="1" x14ac:dyDescent="0.25">
      <c r="A930" s="386">
        <f>+SUBTOTAL(3,$C$6:C930)</f>
        <v>0</v>
      </c>
      <c r="B930" s="387" t="s">
        <v>2347</v>
      </c>
      <c r="C930" s="387" t="s">
        <v>2292</v>
      </c>
      <c r="D930" s="387" t="s">
        <v>2246</v>
      </c>
      <c r="E930" s="386" t="s">
        <v>207</v>
      </c>
      <c r="F930" s="387">
        <f t="shared" si="54"/>
        <v>1980</v>
      </c>
      <c r="G930" s="389">
        <v>29296</v>
      </c>
      <c r="H930" s="386" t="s">
        <v>645</v>
      </c>
      <c r="I930" s="390" t="s">
        <v>976</v>
      </c>
      <c r="J930" s="387" t="s">
        <v>621</v>
      </c>
      <c r="K930" s="387">
        <v>0</v>
      </c>
      <c r="L930" s="387" t="s">
        <v>967</v>
      </c>
      <c r="M930" s="387" t="s">
        <v>1770</v>
      </c>
      <c r="N930" s="387"/>
      <c r="O930" s="387" t="s">
        <v>227</v>
      </c>
      <c r="P930" s="391"/>
      <c r="Q930" s="387"/>
      <c r="R930" s="386" t="s">
        <v>685</v>
      </c>
      <c r="S930" s="386"/>
      <c r="T930" s="386" t="s">
        <v>636</v>
      </c>
      <c r="U930" s="386"/>
      <c r="V930" s="386"/>
      <c r="W930" s="392" t="s">
        <v>655</v>
      </c>
      <c r="X930" s="386"/>
      <c r="Y930" s="393">
        <v>36925</v>
      </c>
      <c r="Z930" s="393">
        <v>37290</v>
      </c>
      <c r="AA930" s="394">
        <f t="shared" ca="1" si="56"/>
        <v>12</v>
      </c>
      <c r="AB930" s="395" t="e">
        <v>#REF!</v>
      </c>
      <c r="AC930" s="396"/>
    </row>
    <row r="931" spans="1:16379" ht="15.75" hidden="1" customHeight="1" x14ac:dyDescent="0.25">
      <c r="A931" s="386">
        <f>+SUBTOTAL(3,$C$6:C931)</f>
        <v>0</v>
      </c>
      <c r="B931" s="387" t="s">
        <v>2348</v>
      </c>
      <c r="C931" s="387" t="s">
        <v>2292</v>
      </c>
      <c r="D931" s="387" t="s">
        <v>2246</v>
      </c>
      <c r="E931" s="388" t="s">
        <v>206</v>
      </c>
      <c r="F931" s="387">
        <f t="shared" si="54"/>
        <v>1972</v>
      </c>
      <c r="G931" s="389">
        <v>26613</v>
      </c>
      <c r="H931" s="386" t="s">
        <v>801</v>
      </c>
      <c r="I931" s="390" t="s">
        <v>2917</v>
      </c>
      <c r="J931" s="387" t="s">
        <v>623</v>
      </c>
      <c r="K931" s="387" t="s">
        <v>802</v>
      </c>
      <c r="L931" s="387" t="s">
        <v>1028</v>
      </c>
      <c r="M931" s="387" t="s">
        <v>798</v>
      </c>
      <c r="N931" s="387"/>
      <c r="O931" s="387" t="s">
        <v>798</v>
      </c>
      <c r="P931" s="391"/>
      <c r="Q931" s="387" t="s">
        <v>696</v>
      </c>
      <c r="R931" s="393" t="s">
        <v>918</v>
      </c>
      <c r="S931" s="386" t="s">
        <v>1945</v>
      </c>
      <c r="T931" s="386" t="s">
        <v>636</v>
      </c>
      <c r="U931" s="386" t="s">
        <v>1121</v>
      </c>
      <c r="V931" s="386"/>
      <c r="W931" s="386" t="s">
        <v>689</v>
      </c>
      <c r="X931" s="386" t="s">
        <v>635</v>
      </c>
      <c r="Y931" s="393">
        <v>38287</v>
      </c>
      <c r="Z931" s="393">
        <v>38652</v>
      </c>
      <c r="AA931" s="394">
        <f t="shared" ca="1" si="56"/>
        <v>9.6666666666666661</v>
      </c>
      <c r="AB931" s="395" t="e">
        <v>#REF!</v>
      </c>
      <c r="AC931" s="396"/>
    </row>
    <row r="932" spans="1:16379" ht="15.75" hidden="1" customHeight="1" x14ac:dyDescent="0.25">
      <c r="A932" s="386">
        <f>+SUBTOTAL(3,$C$6:C932)</f>
        <v>0</v>
      </c>
      <c r="B932" s="387" t="s">
        <v>2349</v>
      </c>
      <c r="C932" s="387" t="s">
        <v>2292</v>
      </c>
      <c r="D932" s="387" t="s">
        <v>2246</v>
      </c>
      <c r="E932" s="386" t="s">
        <v>206</v>
      </c>
      <c r="F932" s="387">
        <f t="shared" si="54"/>
        <v>1989</v>
      </c>
      <c r="G932" s="389">
        <v>32637</v>
      </c>
      <c r="H932" s="386" t="s">
        <v>639</v>
      </c>
      <c r="I932" s="390" t="s">
        <v>749</v>
      </c>
      <c r="J932" s="387" t="s">
        <v>621</v>
      </c>
      <c r="K932" s="387">
        <v>0</v>
      </c>
      <c r="L932" s="387" t="s">
        <v>950</v>
      </c>
      <c r="M932" s="387" t="s">
        <v>2293</v>
      </c>
      <c r="N932" s="387"/>
      <c r="O932" s="387" t="s">
        <v>227</v>
      </c>
      <c r="P932" s="391"/>
      <c r="Q932" s="387"/>
      <c r="R932" s="386">
        <v>0</v>
      </c>
      <c r="S932" s="386"/>
      <c r="T932" s="386">
        <v>2018</v>
      </c>
      <c r="U932" s="386"/>
      <c r="V932" s="386"/>
      <c r="W932" s="386">
        <v>0</v>
      </c>
      <c r="X932" s="386"/>
      <c r="Y932" s="393"/>
      <c r="Z932" s="393"/>
      <c r="AA932" s="394">
        <f t="shared" ca="1" si="56"/>
        <v>26.166666666666668</v>
      </c>
      <c r="AB932" s="395" t="e">
        <v>#REF!</v>
      </c>
      <c r="AC932" s="396"/>
    </row>
    <row r="933" spans="1:16379" ht="15.75" hidden="1" customHeight="1" x14ac:dyDescent="0.25">
      <c r="A933" s="386">
        <f>+SUBTOTAL(3,$C$6:C933)</f>
        <v>0</v>
      </c>
      <c r="B933" s="387" t="s">
        <v>2350</v>
      </c>
      <c r="C933" s="387" t="s">
        <v>2292</v>
      </c>
      <c r="D933" s="387" t="s">
        <v>2246</v>
      </c>
      <c r="E933" s="388" t="s">
        <v>206</v>
      </c>
      <c r="F933" s="387">
        <f t="shared" si="54"/>
        <v>1985</v>
      </c>
      <c r="G933" s="389">
        <v>31120</v>
      </c>
      <c r="H933" s="386" t="s">
        <v>639</v>
      </c>
      <c r="I933" s="390" t="s">
        <v>749</v>
      </c>
      <c r="J933" s="387" t="s">
        <v>621</v>
      </c>
      <c r="K933" s="387">
        <v>0</v>
      </c>
      <c r="L933" s="387" t="s">
        <v>950</v>
      </c>
      <c r="M933" s="387" t="s">
        <v>2293</v>
      </c>
      <c r="N933" s="387"/>
      <c r="O933" s="387" t="s">
        <v>2351</v>
      </c>
      <c r="P933" s="391"/>
      <c r="Q933" s="387"/>
      <c r="R933" s="393" t="s">
        <v>957</v>
      </c>
      <c r="S933" s="386"/>
      <c r="T933" s="386" t="s">
        <v>636</v>
      </c>
      <c r="U933" s="386" t="s">
        <v>714</v>
      </c>
      <c r="V933" s="386"/>
      <c r="W933" s="392" t="s">
        <v>655</v>
      </c>
      <c r="X933" s="386" t="s">
        <v>635</v>
      </c>
      <c r="Y933" s="393">
        <v>39582</v>
      </c>
      <c r="Z933" s="393">
        <v>39947</v>
      </c>
      <c r="AA933" s="394">
        <f t="shared" ca="1" si="56"/>
        <v>22</v>
      </c>
      <c r="AB933" s="395" t="e">
        <v>#REF!</v>
      </c>
      <c r="AC933" s="396"/>
    </row>
    <row r="934" spans="1:16379" ht="15.75" hidden="1" customHeight="1" x14ac:dyDescent="0.25">
      <c r="A934" s="386">
        <f>+SUBTOTAL(3,$C$6:C934)</f>
        <v>0</v>
      </c>
      <c r="B934" s="387" t="s">
        <v>2352</v>
      </c>
      <c r="C934" s="387" t="s">
        <v>2292</v>
      </c>
      <c r="D934" s="387" t="s">
        <v>2246</v>
      </c>
      <c r="E934" s="386" t="s">
        <v>206</v>
      </c>
      <c r="F934" s="387">
        <f t="shared" si="54"/>
        <v>1987</v>
      </c>
      <c r="G934" s="389">
        <v>31800</v>
      </c>
      <c r="H934" s="386" t="s">
        <v>639</v>
      </c>
      <c r="I934" s="390" t="s">
        <v>749</v>
      </c>
      <c r="J934" s="387" t="s">
        <v>623</v>
      </c>
      <c r="K934" s="387">
        <v>0</v>
      </c>
      <c r="L934" s="387" t="s">
        <v>950</v>
      </c>
      <c r="M934" s="387" t="s">
        <v>2327</v>
      </c>
      <c r="N934" s="387"/>
      <c r="O934" s="387" t="s">
        <v>954</v>
      </c>
      <c r="P934" s="391"/>
      <c r="Q934" s="387"/>
      <c r="R934" s="393" t="s">
        <v>642</v>
      </c>
      <c r="S934" s="386"/>
      <c r="T934" s="386" t="s">
        <v>636</v>
      </c>
      <c r="U934" s="386" t="s">
        <v>714</v>
      </c>
      <c r="V934" s="386"/>
      <c r="W934" s="386">
        <v>0</v>
      </c>
      <c r="X934" s="386"/>
      <c r="Y934" s="393"/>
      <c r="Z934" s="393"/>
      <c r="AA934" s="394">
        <f t="shared" ca="1" si="56"/>
        <v>23.833333333333332</v>
      </c>
      <c r="AB934" s="395" t="e">
        <v>#REF!</v>
      </c>
      <c r="AC934" s="396"/>
    </row>
    <row r="935" spans="1:16379" ht="15.75" hidden="1" customHeight="1" x14ac:dyDescent="0.25">
      <c r="A935" s="386">
        <f>+SUBTOTAL(3,$C$6:C935)</f>
        <v>0</v>
      </c>
      <c r="B935" s="387" t="s">
        <v>2353</v>
      </c>
      <c r="C935" s="387" t="s">
        <v>2292</v>
      </c>
      <c r="D935" s="387" t="s">
        <v>2246</v>
      </c>
      <c r="E935" s="386" t="s">
        <v>206</v>
      </c>
      <c r="F935" s="387">
        <f t="shared" si="54"/>
        <v>1990</v>
      </c>
      <c r="G935" s="389">
        <v>33008</v>
      </c>
      <c r="H935" s="386" t="s">
        <v>639</v>
      </c>
      <c r="I935" s="390" t="s">
        <v>749</v>
      </c>
      <c r="J935" s="387" t="s">
        <v>621</v>
      </c>
      <c r="K935" s="387">
        <v>0</v>
      </c>
      <c r="L935" s="387" t="s">
        <v>2351</v>
      </c>
      <c r="M935" s="387">
        <v>0</v>
      </c>
      <c r="N935" s="387"/>
      <c r="O935" s="387" t="s">
        <v>227</v>
      </c>
      <c r="P935" s="391"/>
      <c r="Q935" s="387"/>
      <c r="R935" s="393" t="s">
        <v>713</v>
      </c>
      <c r="S935" s="386"/>
      <c r="T935" s="386"/>
      <c r="U935" s="386"/>
      <c r="V935" s="386" t="s">
        <v>636</v>
      </c>
      <c r="W935" s="392" t="s">
        <v>648</v>
      </c>
      <c r="X935" s="386"/>
      <c r="Y935" s="393"/>
      <c r="Z935" s="393" t="s">
        <v>636</v>
      </c>
      <c r="AA935" s="394">
        <f t="shared" ca="1" si="56"/>
        <v>27.166666666666668</v>
      </c>
      <c r="AB935" s="395" t="e">
        <v>#REF!</v>
      </c>
      <c r="AC935" s="396"/>
    </row>
    <row r="936" spans="1:16379" ht="15.75" hidden="1" customHeight="1" x14ac:dyDescent="0.25">
      <c r="A936" s="386">
        <f>+SUBTOTAL(3,$C$6:C936)</f>
        <v>0</v>
      </c>
      <c r="B936" s="387" t="s">
        <v>2354</v>
      </c>
      <c r="C936" s="387" t="s">
        <v>2292</v>
      </c>
      <c r="D936" s="387" t="s">
        <v>2246</v>
      </c>
      <c r="E936" s="388" t="s">
        <v>206</v>
      </c>
      <c r="F936" s="387">
        <f t="shared" si="54"/>
        <v>1986</v>
      </c>
      <c r="G936" s="389">
        <v>31746</v>
      </c>
      <c r="H936" s="386" t="s">
        <v>639</v>
      </c>
      <c r="I936" s="390" t="s">
        <v>749</v>
      </c>
      <c r="J936" s="387" t="s">
        <v>621</v>
      </c>
      <c r="K936" s="387">
        <v>0</v>
      </c>
      <c r="L936" s="387" t="s">
        <v>950</v>
      </c>
      <c r="M936" s="387" t="s">
        <v>2355</v>
      </c>
      <c r="N936" s="387"/>
      <c r="O936" s="387" t="s">
        <v>227</v>
      </c>
      <c r="P936" s="391"/>
      <c r="Q936" s="387"/>
      <c r="R936" s="393" t="s">
        <v>685</v>
      </c>
      <c r="S936" s="386"/>
      <c r="T936" s="386"/>
      <c r="U936" s="386" t="s">
        <v>714</v>
      </c>
      <c r="V936" s="386" t="s">
        <v>636</v>
      </c>
      <c r="W936" s="392" t="s">
        <v>826</v>
      </c>
      <c r="X936" s="386"/>
      <c r="Y936" s="393">
        <v>41263</v>
      </c>
      <c r="Z936" s="393">
        <v>41628</v>
      </c>
      <c r="AA936" s="394">
        <f t="shared" ca="1" si="56"/>
        <v>23.666666666666668</v>
      </c>
      <c r="AB936" s="395" t="e">
        <v>#REF!</v>
      </c>
      <c r="AC936" s="396"/>
    </row>
    <row r="937" spans="1:16379" ht="15.75" hidden="1" customHeight="1" x14ac:dyDescent="0.25">
      <c r="A937" s="386">
        <f>+SUBTOTAL(3,$C$6:C937)</f>
        <v>0</v>
      </c>
      <c r="B937" s="387" t="s">
        <v>2356</v>
      </c>
      <c r="C937" s="387" t="s">
        <v>2292</v>
      </c>
      <c r="D937" s="387"/>
      <c r="E937" s="388" t="s">
        <v>206</v>
      </c>
      <c r="F937" s="387">
        <f t="shared" si="54"/>
        <v>1989</v>
      </c>
      <c r="G937" s="389">
        <v>32650</v>
      </c>
      <c r="H937" s="388" t="s">
        <v>639</v>
      </c>
      <c r="I937" s="390" t="s">
        <v>749</v>
      </c>
      <c r="J937" s="387" t="s">
        <v>2357</v>
      </c>
      <c r="K937" s="387"/>
      <c r="L937" s="387" t="s">
        <v>2358</v>
      </c>
      <c r="M937" s="387"/>
      <c r="N937" s="387"/>
      <c r="O937" s="387"/>
      <c r="P937" s="391"/>
      <c r="Q937" s="387"/>
      <c r="R937" s="386"/>
      <c r="S937" s="386"/>
      <c r="T937" s="386"/>
      <c r="U937" s="386"/>
      <c r="V937" s="386"/>
      <c r="W937" s="386"/>
      <c r="X937" s="386"/>
      <c r="Y937" s="386"/>
      <c r="Z937" s="386"/>
      <c r="AA937" s="401"/>
      <c r="AB937" s="395" t="e">
        <v>#REF!</v>
      </c>
      <c r="AC937" s="396"/>
    </row>
    <row r="938" spans="1:16379" ht="15.75" customHeight="1" x14ac:dyDescent="0.25">
      <c r="A938" s="386">
        <f>+SUBTOTAL(3,$C$6:C938)</f>
        <v>1</v>
      </c>
      <c r="B938" s="387" t="s">
        <v>2359</v>
      </c>
      <c r="C938" s="387" t="s">
        <v>2360</v>
      </c>
      <c r="D938" s="387" t="s">
        <v>2331</v>
      </c>
      <c r="E938" s="388" t="s">
        <v>206</v>
      </c>
      <c r="F938" s="387">
        <f t="shared" si="54"/>
        <v>1975</v>
      </c>
      <c r="G938" s="389">
        <v>27718</v>
      </c>
      <c r="H938" s="386" t="s">
        <v>630</v>
      </c>
      <c r="I938" s="390" t="s">
        <v>2660</v>
      </c>
      <c r="J938" s="387" t="s">
        <v>623</v>
      </c>
      <c r="K938" s="387">
        <v>0</v>
      </c>
      <c r="L938" s="387" t="s">
        <v>1028</v>
      </c>
      <c r="M938" s="387" t="s">
        <v>878</v>
      </c>
      <c r="N938" s="387"/>
      <c r="O938" s="387" t="s">
        <v>2361</v>
      </c>
      <c r="P938" s="391"/>
      <c r="Q938" s="387" t="s">
        <v>761</v>
      </c>
      <c r="R938" s="393" t="s">
        <v>957</v>
      </c>
      <c r="S938" s="386" t="s">
        <v>2362</v>
      </c>
      <c r="T938" s="386"/>
      <c r="U938" s="386" t="s">
        <v>700</v>
      </c>
      <c r="V938" s="386" t="s">
        <v>636</v>
      </c>
      <c r="W938" s="386" t="s">
        <v>636</v>
      </c>
      <c r="X938" s="386" t="s">
        <v>635</v>
      </c>
      <c r="Y938" s="393">
        <v>39057</v>
      </c>
      <c r="Z938" s="393">
        <v>39422</v>
      </c>
      <c r="AA938" s="394">
        <f t="shared" ref="AA938:AA973" ca="1" si="57">IF(E938="nữ",660-DATEDIF(G938,TODAY(),"m"),720-DATEDIF(G938,TODAY(),"m"))/12</f>
        <v>12.666666666666666</v>
      </c>
      <c r="AB938" s="395" t="e">
        <v>#REF!</v>
      </c>
      <c r="AC938" s="396"/>
    </row>
    <row r="939" spans="1:16379" ht="15.75" customHeight="1" x14ac:dyDescent="0.25">
      <c r="A939" s="433">
        <v>2</v>
      </c>
      <c r="B939" s="398" t="s">
        <v>2363</v>
      </c>
      <c r="C939" s="398" t="s">
        <v>2360</v>
      </c>
      <c r="D939" s="398" t="s">
        <v>2364</v>
      </c>
      <c r="E939" s="433" t="s">
        <v>206</v>
      </c>
      <c r="F939" s="398">
        <v>1987</v>
      </c>
      <c r="G939" s="434">
        <v>31958</v>
      </c>
      <c r="H939" s="433" t="s">
        <v>645</v>
      </c>
      <c r="I939" s="435" t="s">
        <v>976</v>
      </c>
      <c r="J939" s="582" t="s">
        <v>621</v>
      </c>
      <c r="K939" s="398">
        <v>0</v>
      </c>
      <c r="L939" s="398" t="s">
        <v>894</v>
      </c>
      <c r="M939" s="582" t="s">
        <v>2916</v>
      </c>
      <c r="N939" s="582">
        <v>2022</v>
      </c>
      <c r="O939" s="398">
        <v>0</v>
      </c>
      <c r="P939" s="436"/>
      <c r="Q939" s="398"/>
      <c r="R939" s="437" t="s">
        <v>669</v>
      </c>
      <c r="S939" s="433" t="s">
        <v>746</v>
      </c>
      <c r="T939" s="433"/>
      <c r="U939" s="433"/>
      <c r="V939" s="433" t="s">
        <v>659</v>
      </c>
      <c r="W939" s="440" t="s">
        <v>655</v>
      </c>
      <c r="X939" s="433"/>
      <c r="Y939" s="583">
        <v>43775</v>
      </c>
      <c r="Z939" s="583">
        <v>44141</v>
      </c>
      <c r="AA939" s="438">
        <v>24.666666666666668</v>
      </c>
      <c r="AB939" s="442"/>
      <c r="AC939" s="442"/>
      <c r="AD939" s="442"/>
      <c r="AE939" s="442"/>
      <c r="AF939" s="442"/>
      <c r="AG939" s="442"/>
      <c r="AH939" s="442"/>
      <c r="AI939" s="442"/>
      <c r="AJ939" s="442"/>
      <c r="AK939" s="442"/>
      <c r="AL939" s="442"/>
      <c r="AM939" s="442"/>
      <c r="AN939" s="442"/>
      <c r="AO939" s="442"/>
      <c r="AP939" s="442"/>
      <c r="AQ939" s="442"/>
      <c r="AR939" s="442"/>
      <c r="AS939" s="442"/>
      <c r="AT939" s="442"/>
      <c r="AU939" s="442"/>
      <c r="AV939" s="442"/>
      <c r="AW939" s="442"/>
      <c r="AX939" s="442"/>
      <c r="AY939" s="442"/>
      <c r="AZ939" s="442"/>
      <c r="BA939" s="442"/>
      <c r="BB939" s="442"/>
      <c r="BC939" s="442"/>
      <c r="BD939" s="442"/>
      <c r="BE939" s="442"/>
      <c r="BF939" s="442"/>
      <c r="BG939" s="442"/>
      <c r="BH939" s="442"/>
      <c r="BI939" s="442"/>
      <c r="BJ939" s="442"/>
      <c r="BK939" s="442"/>
      <c r="BL939" s="442"/>
      <c r="BM939" s="442"/>
      <c r="BN939" s="442"/>
      <c r="BO939" s="442"/>
      <c r="BP939" s="442"/>
      <c r="BQ939" s="442"/>
      <c r="BR939" s="442"/>
      <c r="BS939" s="442"/>
      <c r="BT939" s="442"/>
      <c r="BU939" s="442"/>
      <c r="BV939" s="442"/>
      <c r="BW939" s="442"/>
      <c r="BX939" s="442"/>
      <c r="BY939" s="442"/>
      <c r="BZ939" s="442"/>
      <c r="CA939" s="442"/>
      <c r="CB939" s="442"/>
      <c r="CC939" s="442"/>
      <c r="CD939" s="442"/>
      <c r="CE939" s="442"/>
      <c r="CF939" s="442"/>
      <c r="CG939" s="442"/>
      <c r="CH939" s="442"/>
      <c r="CI939" s="442"/>
      <c r="CJ939" s="442"/>
      <c r="CK939" s="442"/>
      <c r="CL939" s="442"/>
      <c r="CM939" s="442"/>
      <c r="CN939" s="442"/>
      <c r="CO939" s="442"/>
      <c r="CP939" s="442"/>
      <c r="CQ939" s="442"/>
      <c r="CR939" s="442"/>
      <c r="CS939" s="442"/>
      <c r="CT939" s="442"/>
      <c r="CU939" s="442"/>
      <c r="CV939" s="442"/>
      <c r="CW939" s="442"/>
      <c r="CX939" s="442"/>
      <c r="CY939" s="442"/>
      <c r="CZ939" s="442"/>
      <c r="DA939" s="442"/>
      <c r="DB939" s="442"/>
      <c r="DC939" s="442"/>
      <c r="DD939" s="442"/>
      <c r="DE939" s="442"/>
      <c r="DF939" s="442"/>
      <c r="DG939" s="442"/>
      <c r="DH939" s="442"/>
      <c r="DI939" s="442"/>
      <c r="DJ939" s="442"/>
      <c r="DK939" s="442"/>
      <c r="DL939" s="442"/>
      <c r="DM939" s="442"/>
      <c r="DN939" s="442"/>
      <c r="DO939" s="442"/>
      <c r="DP939" s="442"/>
      <c r="DQ939" s="442"/>
      <c r="DR939" s="442"/>
      <c r="DS939" s="442"/>
      <c r="DT939" s="442"/>
      <c r="DU939" s="442"/>
      <c r="DV939" s="442"/>
      <c r="DW939" s="442"/>
      <c r="DX939" s="442"/>
      <c r="DY939" s="442"/>
      <c r="DZ939" s="442"/>
      <c r="EA939" s="442"/>
      <c r="EB939" s="442"/>
      <c r="EC939" s="442"/>
      <c r="ED939" s="442"/>
      <c r="EE939" s="442"/>
      <c r="EF939" s="442"/>
      <c r="EG939" s="442"/>
      <c r="EH939" s="442"/>
      <c r="EI939" s="442"/>
      <c r="EJ939" s="442"/>
      <c r="EK939" s="442"/>
      <c r="EL939" s="442"/>
      <c r="EM939" s="442"/>
      <c r="EN939" s="442"/>
      <c r="EO939" s="442"/>
      <c r="EP939" s="442"/>
      <c r="EQ939" s="442"/>
      <c r="ER939" s="442"/>
      <c r="ES939" s="442"/>
      <c r="ET939" s="442"/>
      <c r="EU939" s="442"/>
      <c r="EV939" s="442"/>
      <c r="EW939" s="442"/>
      <c r="EX939" s="442"/>
      <c r="EY939" s="442"/>
      <c r="EZ939" s="442"/>
      <c r="FA939" s="442"/>
      <c r="FB939" s="442"/>
      <c r="FC939" s="442"/>
      <c r="FD939" s="442"/>
      <c r="FE939" s="442"/>
      <c r="FF939" s="442"/>
      <c r="FG939" s="442"/>
      <c r="FH939" s="442"/>
      <c r="FI939" s="442"/>
      <c r="FJ939" s="442"/>
      <c r="FK939" s="442"/>
      <c r="FL939" s="442"/>
      <c r="FM939" s="442"/>
      <c r="FN939" s="442"/>
      <c r="FO939" s="442"/>
      <c r="FP939" s="442"/>
      <c r="FQ939" s="442"/>
      <c r="FR939" s="442"/>
      <c r="FS939" s="442"/>
      <c r="FT939" s="442"/>
      <c r="FU939" s="442"/>
      <c r="FV939" s="442"/>
      <c r="FW939" s="442"/>
      <c r="FX939" s="442"/>
      <c r="FY939" s="442"/>
      <c r="FZ939" s="442"/>
      <c r="GA939" s="442"/>
      <c r="GB939" s="442"/>
      <c r="GC939" s="442"/>
      <c r="GD939" s="442"/>
      <c r="GE939" s="442"/>
      <c r="GF939" s="442"/>
      <c r="GG939" s="442"/>
      <c r="GH939" s="442"/>
      <c r="GI939" s="442"/>
      <c r="GJ939" s="442"/>
      <c r="GK939" s="442"/>
      <c r="GL939" s="442"/>
      <c r="GM939" s="442"/>
      <c r="GN939" s="442"/>
      <c r="GO939" s="442"/>
      <c r="GP939" s="442"/>
      <c r="GQ939" s="442"/>
      <c r="GR939" s="442"/>
      <c r="GS939" s="442"/>
      <c r="GT939" s="442"/>
      <c r="GU939" s="442"/>
      <c r="GV939" s="442"/>
      <c r="GW939" s="442"/>
      <c r="GX939" s="442"/>
      <c r="GY939" s="442"/>
      <c r="GZ939" s="442"/>
      <c r="HA939" s="442"/>
      <c r="HB939" s="442"/>
      <c r="HC939" s="442"/>
      <c r="HD939" s="442"/>
      <c r="HE939" s="442"/>
      <c r="HF939" s="442"/>
      <c r="HG939" s="442"/>
      <c r="HH939" s="442"/>
      <c r="HI939" s="442"/>
      <c r="HJ939" s="442"/>
      <c r="HK939" s="442"/>
      <c r="HL939" s="442"/>
      <c r="HM939" s="442"/>
      <c r="HN939" s="442"/>
      <c r="HO939" s="442"/>
      <c r="HP939" s="442"/>
      <c r="HQ939" s="442"/>
      <c r="HR939" s="442"/>
      <c r="HS939" s="442"/>
      <c r="HT939" s="442"/>
      <c r="HU939" s="442"/>
      <c r="HV939" s="442"/>
      <c r="HW939" s="442"/>
      <c r="HX939" s="442"/>
      <c r="HY939" s="442"/>
      <c r="HZ939" s="442"/>
      <c r="IA939" s="442"/>
      <c r="IB939" s="442"/>
      <c r="IC939" s="442"/>
      <c r="ID939" s="442"/>
      <c r="IE939" s="442"/>
      <c r="IF939" s="442"/>
      <c r="IG939" s="442"/>
      <c r="IH939" s="442"/>
      <c r="II939" s="442"/>
      <c r="IJ939" s="442"/>
      <c r="IK939" s="442"/>
      <c r="IL939" s="442"/>
      <c r="IM939" s="442"/>
      <c r="IN939" s="442"/>
      <c r="IO939" s="442"/>
      <c r="IP939" s="442"/>
      <c r="IQ939" s="442"/>
      <c r="IR939" s="442"/>
      <c r="IS939" s="442"/>
      <c r="IT939" s="442"/>
      <c r="IU939" s="442"/>
      <c r="IV939" s="442"/>
      <c r="IW939" s="442"/>
      <c r="IX939" s="442"/>
      <c r="IY939" s="442"/>
      <c r="IZ939" s="442"/>
      <c r="JA939" s="442"/>
      <c r="JB939" s="442"/>
      <c r="JC939" s="442"/>
      <c r="JD939" s="442"/>
      <c r="JE939" s="442"/>
      <c r="JF939" s="442"/>
      <c r="JG939" s="442"/>
      <c r="JH939" s="442"/>
      <c r="JI939" s="442"/>
      <c r="JJ939" s="442"/>
      <c r="JK939" s="442"/>
      <c r="JL939" s="442"/>
      <c r="JM939" s="442"/>
      <c r="JN939" s="442"/>
      <c r="JO939" s="442"/>
      <c r="JP939" s="442"/>
      <c r="JQ939" s="442"/>
      <c r="JR939" s="442"/>
      <c r="JS939" s="442"/>
      <c r="JT939" s="442"/>
      <c r="JU939" s="442"/>
      <c r="JV939" s="442"/>
      <c r="JW939" s="442"/>
      <c r="JX939" s="442"/>
      <c r="JY939" s="442"/>
      <c r="JZ939" s="442"/>
      <c r="KA939" s="442"/>
      <c r="KB939" s="442"/>
      <c r="KC939" s="442"/>
      <c r="KD939" s="442"/>
      <c r="KE939" s="442"/>
      <c r="KF939" s="442"/>
      <c r="KG939" s="442"/>
      <c r="KH939" s="442"/>
      <c r="KI939" s="442"/>
      <c r="KJ939" s="442"/>
      <c r="KK939" s="442"/>
      <c r="KL939" s="442"/>
      <c r="KM939" s="442"/>
      <c r="KN939" s="442"/>
      <c r="KO939" s="442"/>
      <c r="KP939" s="442"/>
      <c r="KQ939" s="442"/>
      <c r="KR939" s="442"/>
      <c r="KS939" s="442"/>
      <c r="KT939" s="442"/>
      <c r="KU939" s="442"/>
      <c r="KV939" s="442"/>
      <c r="KW939" s="442"/>
      <c r="KX939" s="442"/>
      <c r="KY939" s="442"/>
      <c r="KZ939" s="442"/>
      <c r="LA939" s="442"/>
      <c r="LB939" s="442"/>
      <c r="LC939" s="442"/>
      <c r="LD939" s="442"/>
      <c r="LE939" s="442"/>
      <c r="LF939" s="442"/>
      <c r="LG939" s="442"/>
      <c r="LH939" s="442"/>
      <c r="LI939" s="442"/>
      <c r="LJ939" s="442"/>
      <c r="LK939" s="442"/>
      <c r="LL939" s="442"/>
      <c r="LM939" s="442"/>
      <c r="LN939" s="442"/>
      <c r="LO939" s="442"/>
      <c r="LP939" s="442"/>
      <c r="LQ939" s="442"/>
      <c r="LR939" s="442"/>
      <c r="LS939" s="442"/>
      <c r="LT939" s="442"/>
      <c r="LU939" s="442"/>
      <c r="LV939" s="442"/>
      <c r="LW939" s="442"/>
      <c r="LX939" s="442"/>
      <c r="LY939" s="442"/>
      <c r="LZ939" s="442"/>
      <c r="MA939" s="442"/>
      <c r="MB939" s="442"/>
      <c r="MC939" s="442"/>
      <c r="MD939" s="442"/>
      <c r="ME939" s="442"/>
      <c r="MF939" s="442"/>
      <c r="MG939" s="442"/>
      <c r="MH939" s="442"/>
      <c r="MI939" s="442"/>
      <c r="MJ939" s="442"/>
      <c r="MK939" s="442"/>
      <c r="ML939" s="442"/>
      <c r="MM939" s="442"/>
      <c r="MN939" s="442"/>
      <c r="MO939" s="442"/>
      <c r="MP939" s="442"/>
      <c r="MQ939" s="442"/>
      <c r="MR939" s="442"/>
      <c r="MS939" s="442"/>
      <c r="MT939" s="442"/>
      <c r="MU939" s="442"/>
      <c r="MV939" s="442"/>
      <c r="MW939" s="442"/>
      <c r="MX939" s="442"/>
      <c r="MY939" s="442"/>
      <c r="MZ939" s="442"/>
      <c r="NA939" s="442"/>
      <c r="NB939" s="442"/>
      <c r="NC939" s="442"/>
      <c r="ND939" s="442"/>
      <c r="NE939" s="442"/>
      <c r="NF939" s="442"/>
      <c r="NG939" s="442"/>
      <c r="NH939" s="442"/>
      <c r="NI939" s="442"/>
      <c r="NJ939" s="442"/>
      <c r="NK939" s="442"/>
      <c r="NL939" s="442"/>
      <c r="NM939" s="442"/>
      <c r="NN939" s="442"/>
      <c r="NO939" s="442"/>
      <c r="NP939" s="442"/>
      <c r="NQ939" s="442"/>
      <c r="NR939" s="442"/>
      <c r="NS939" s="442"/>
      <c r="NT939" s="442"/>
      <c r="NU939" s="442"/>
      <c r="NV939" s="442"/>
      <c r="NW939" s="442"/>
      <c r="NX939" s="442"/>
      <c r="NY939" s="442"/>
      <c r="NZ939" s="442"/>
      <c r="OA939" s="442"/>
      <c r="OB939" s="442"/>
      <c r="OC939" s="442"/>
      <c r="OD939" s="442"/>
      <c r="OE939" s="442"/>
      <c r="OF939" s="442"/>
      <c r="OG939" s="442"/>
      <c r="OH939" s="442"/>
      <c r="OI939" s="442"/>
      <c r="OJ939" s="442"/>
      <c r="OK939" s="442"/>
      <c r="OL939" s="442"/>
      <c r="OM939" s="442"/>
      <c r="ON939" s="442"/>
      <c r="OO939" s="442"/>
      <c r="OP939" s="442"/>
      <c r="OQ939" s="442"/>
      <c r="OR939" s="442"/>
      <c r="OS939" s="442"/>
      <c r="OT939" s="442"/>
      <c r="OU939" s="442"/>
      <c r="OV939" s="442"/>
      <c r="OW939" s="442"/>
      <c r="OX939" s="442"/>
      <c r="OY939" s="442"/>
      <c r="OZ939" s="442"/>
      <c r="PA939" s="442"/>
      <c r="PB939" s="442"/>
      <c r="PC939" s="442"/>
      <c r="PD939" s="442"/>
      <c r="PE939" s="442"/>
      <c r="PF939" s="442"/>
      <c r="PG939" s="442"/>
      <c r="PH939" s="442"/>
      <c r="PI939" s="442"/>
      <c r="PJ939" s="442"/>
      <c r="PK939" s="442"/>
      <c r="PL939" s="442"/>
      <c r="PM939" s="442"/>
      <c r="PN939" s="442"/>
      <c r="PO939" s="442"/>
      <c r="PP939" s="442"/>
      <c r="PQ939" s="442"/>
      <c r="PR939" s="442"/>
      <c r="PS939" s="442"/>
      <c r="PT939" s="442"/>
      <c r="PU939" s="442"/>
      <c r="PV939" s="442"/>
      <c r="PW939" s="442"/>
      <c r="PX939" s="442"/>
      <c r="PY939" s="442"/>
      <c r="PZ939" s="442"/>
      <c r="QA939" s="442"/>
      <c r="QB939" s="442"/>
      <c r="QC939" s="442"/>
      <c r="QD939" s="442"/>
      <c r="QE939" s="442"/>
      <c r="QF939" s="442"/>
      <c r="QG939" s="442"/>
      <c r="QH939" s="442"/>
      <c r="QI939" s="442"/>
      <c r="QJ939" s="442"/>
      <c r="QK939" s="442"/>
      <c r="QL939" s="442"/>
      <c r="QM939" s="442"/>
      <c r="QN939" s="442"/>
      <c r="QO939" s="442"/>
      <c r="QP939" s="442"/>
      <c r="QQ939" s="442"/>
      <c r="QR939" s="442"/>
      <c r="QS939" s="442"/>
      <c r="QT939" s="442"/>
      <c r="QU939" s="442"/>
      <c r="QV939" s="442"/>
      <c r="QW939" s="442"/>
      <c r="QX939" s="442"/>
      <c r="QY939" s="442"/>
      <c r="QZ939" s="442"/>
      <c r="RA939" s="442"/>
      <c r="RB939" s="442"/>
      <c r="RC939" s="442"/>
      <c r="RD939" s="442"/>
      <c r="RE939" s="442"/>
      <c r="RF939" s="442"/>
      <c r="RG939" s="442"/>
      <c r="RH939" s="442"/>
      <c r="RI939" s="442"/>
      <c r="RJ939" s="442"/>
      <c r="RK939" s="442"/>
      <c r="RL939" s="442"/>
      <c r="RM939" s="442"/>
      <c r="RN939" s="442"/>
      <c r="RO939" s="442"/>
      <c r="RP939" s="442"/>
      <c r="RQ939" s="442"/>
      <c r="RR939" s="442"/>
      <c r="RS939" s="442"/>
      <c r="RT939" s="442"/>
      <c r="RU939" s="442"/>
      <c r="RV939" s="442"/>
      <c r="RW939" s="442"/>
      <c r="RX939" s="442"/>
      <c r="RY939" s="442"/>
      <c r="RZ939" s="442"/>
      <c r="SA939" s="442"/>
      <c r="SB939" s="442"/>
      <c r="SC939" s="442"/>
      <c r="SD939" s="442"/>
      <c r="SE939" s="442"/>
      <c r="SF939" s="442"/>
      <c r="SG939" s="442"/>
      <c r="SH939" s="442"/>
      <c r="SI939" s="442"/>
      <c r="SJ939" s="442"/>
      <c r="SK939" s="442"/>
      <c r="SL939" s="442"/>
      <c r="SM939" s="442"/>
      <c r="SN939" s="442"/>
      <c r="SO939" s="442"/>
      <c r="SP939" s="442"/>
      <c r="SQ939" s="442"/>
      <c r="SR939" s="442"/>
      <c r="SS939" s="442"/>
      <c r="ST939" s="442"/>
      <c r="SU939" s="442"/>
      <c r="SV939" s="442"/>
      <c r="SW939" s="442"/>
      <c r="SX939" s="442"/>
      <c r="SY939" s="442"/>
      <c r="SZ939" s="442"/>
      <c r="TA939" s="442"/>
      <c r="TB939" s="442"/>
      <c r="TC939" s="442"/>
      <c r="TD939" s="442"/>
      <c r="TE939" s="442"/>
      <c r="TF939" s="442"/>
      <c r="TG939" s="442"/>
      <c r="TH939" s="442"/>
      <c r="TI939" s="442"/>
      <c r="TJ939" s="442"/>
      <c r="TK939" s="442"/>
      <c r="TL939" s="442"/>
      <c r="TM939" s="442"/>
      <c r="TN939" s="442"/>
      <c r="TO939" s="442"/>
      <c r="TP939" s="442"/>
      <c r="TQ939" s="442"/>
      <c r="TR939" s="442"/>
      <c r="TS939" s="442"/>
      <c r="TT939" s="442"/>
      <c r="TU939" s="442"/>
      <c r="TV939" s="442"/>
      <c r="TW939" s="442"/>
      <c r="TX939" s="442"/>
      <c r="TY939" s="442"/>
      <c r="TZ939" s="442"/>
      <c r="UA939" s="442"/>
      <c r="UB939" s="442"/>
      <c r="UC939" s="442"/>
      <c r="UD939" s="442"/>
      <c r="UE939" s="442"/>
      <c r="UF939" s="442"/>
      <c r="UG939" s="442"/>
      <c r="UH939" s="442"/>
      <c r="UI939" s="442"/>
      <c r="UJ939" s="442"/>
      <c r="UK939" s="442"/>
      <c r="UL939" s="442"/>
      <c r="UM939" s="442"/>
      <c r="UN939" s="442"/>
      <c r="UO939" s="442"/>
      <c r="UP939" s="442"/>
      <c r="UQ939" s="442"/>
      <c r="UR939" s="442"/>
      <c r="US939" s="442"/>
      <c r="UT939" s="442"/>
      <c r="UU939" s="442"/>
      <c r="UV939" s="442"/>
      <c r="UW939" s="442"/>
      <c r="UX939" s="442"/>
      <c r="UY939" s="442"/>
      <c r="UZ939" s="442"/>
      <c r="VA939" s="442"/>
      <c r="VB939" s="442"/>
      <c r="VC939" s="442"/>
      <c r="VD939" s="442"/>
      <c r="VE939" s="442"/>
      <c r="VF939" s="442"/>
      <c r="VG939" s="442"/>
      <c r="VH939" s="442"/>
      <c r="VI939" s="442"/>
      <c r="VJ939" s="442"/>
      <c r="VK939" s="442"/>
      <c r="VL939" s="442"/>
      <c r="VM939" s="442"/>
      <c r="VN939" s="442"/>
      <c r="VO939" s="442"/>
      <c r="VP939" s="442"/>
      <c r="VQ939" s="442"/>
      <c r="VR939" s="442"/>
      <c r="VS939" s="442"/>
      <c r="VT939" s="442"/>
      <c r="VU939" s="442"/>
      <c r="VV939" s="442"/>
      <c r="VW939" s="442"/>
      <c r="VX939" s="442"/>
      <c r="VY939" s="442"/>
      <c r="VZ939" s="442"/>
      <c r="WA939" s="442"/>
      <c r="WB939" s="442"/>
      <c r="WC939" s="442"/>
      <c r="WD939" s="442"/>
      <c r="WE939" s="442"/>
      <c r="WF939" s="442"/>
      <c r="WG939" s="442"/>
      <c r="WH939" s="442"/>
      <c r="WI939" s="442"/>
      <c r="WJ939" s="442"/>
      <c r="WK939" s="442"/>
      <c r="WL939" s="442"/>
      <c r="WM939" s="442"/>
      <c r="WN939" s="442"/>
      <c r="WO939" s="442"/>
      <c r="WP939" s="442"/>
      <c r="WQ939" s="442"/>
      <c r="WR939" s="442"/>
      <c r="WS939" s="442"/>
      <c r="WT939" s="442"/>
      <c r="WU939" s="442"/>
      <c r="WV939" s="442"/>
      <c r="WW939" s="442"/>
      <c r="WX939" s="442"/>
      <c r="WY939" s="442"/>
      <c r="WZ939" s="442"/>
      <c r="XA939" s="442"/>
      <c r="XB939" s="442"/>
      <c r="XC939" s="442"/>
      <c r="XD939" s="442"/>
      <c r="XE939" s="442"/>
      <c r="XF939" s="442"/>
      <c r="XG939" s="442"/>
      <c r="XH939" s="442"/>
      <c r="XI939" s="442"/>
      <c r="XJ939" s="442"/>
      <c r="XK939" s="442"/>
      <c r="XL939" s="442"/>
      <c r="XM939" s="442"/>
      <c r="XN939" s="442"/>
      <c r="XO939" s="442"/>
      <c r="XP939" s="442"/>
      <c r="XQ939" s="442"/>
      <c r="XR939" s="442"/>
      <c r="XS939" s="442"/>
      <c r="XT939" s="442"/>
      <c r="XU939" s="442"/>
      <c r="XV939" s="442"/>
      <c r="XW939" s="442"/>
      <c r="XX939" s="442"/>
      <c r="XY939" s="442"/>
      <c r="XZ939" s="442"/>
      <c r="YA939" s="442"/>
      <c r="YB939" s="442"/>
      <c r="YC939" s="442"/>
      <c r="YD939" s="442"/>
      <c r="YE939" s="442"/>
      <c r="YF939" s="442"/>
      <c r="YG939" s="442"/>
      <c r="YH939" s="442"/>
      <c r="YI939" s="442"/>
      <c r="YJ939" s="442"/>
      <c r="YK939" s="442"/>
      <c r="YL939" s="442"/>
      <c r="YM939" s="442"/>
      <c r="YN939" s="442"/>
      <c r="YO939" s="442"/>
      <c r="YP939" s="442"/>
      <c r="YQ939" s="442"/>
      <c r="YR939" s="442"/>
      <c r="YS939" s="442"/>
      <c r="YT939" s="442"/>
      <c r="YU939" s="442"/>
      <c r="YV939" s="442"/>
      <c r="YW939" s="442"/>
      <c r="YX939" s="442"/>
      <c r="YY939" s="442"/>
      <c r="YZ939" s="442"/>
      <c r="ZA939" s="442"/>
      <c r="ZB939" s="442"/>
      <c r="ZC939" s="442"/>
      <c r="ZD939" s="442"/>
      <c r="ZE939" s="442"/>
      <c r="ZF939" s="442"/>
      <c r="ZG939" s="442"/>
      <c r="ZH939" s="442"/>
      <c r="ZI939" s="442"/>
      <c r="ZJ939" s="442"/>
      <c r="ZK939" s="442"/>
      <c r="ZL939" s="442"/>
      <c r="ZM939" s="442"/>
      <c r="ZN939" s="442"/>
      <c r="ZO939" s="442"/>
      <c r="ZP939" s="442"/>
      <c r="ZQ939" s="442"/>
      <c r="ZR939" s="442"/>
      <c r="ZS939" s="442"/>
      <c r="ZT939" s="442"/>
      <c r="ZU939" s="442"/>
      <c r="ZV939" s="442"/>
      <c r="ZW939" s="442"/>
      <c r="ZX939" s="442"/>
      <c r="ZY939" s="442"/>
      <c r="ZZ939" s="442"/>
      <c r="AAA939" s="442"/>
      <c r="AAB939" s="442"/>
      <c r="AAC939" s="442"/>
      <c r="AAD939" s="442"/>
      <c r="AAE939" s="442"/>
      <c r="AAF939" s="442"/>
      <c r="AAG939" s="442"/>
      <c r="AAH939" s="442"/>
      <c r="AAI939" s="442"/>
      <c r="AAJ939" s="442"/>
      <c r="AAK939" s="442"/>
      <c r="AAL939" s="442"/>
      <c r="AAM939" s="442"/>
      <c r="AAN939" s="442"/>
      <c r="AAO939" s="442"/>
      <c r="AAP939" s="442"/>
      <c r="AAQ939" s="442"/>
      <c r="AAR939" s="442"/>
      <c r="AAS939" s="442"/>
      <c r="AAT939" s="442"/>
      <c r="AAU939" s="442"/>
      <c r="AAV939" s="442"/>
      <c r="AAW939" s="442"/>
      <c r="AAX939" s="442"/>
      <c r="AAY939" s="442"/>
      <c r="AAZ939" s="442"/>
      <c r="ABA939" s="442"/>
      <c r="ABB939" s="442"/>
      <c r="ABC939" s="442"/>
      <c r="ABD939" s="442"/>
      <c r="ABE939" s="442"/>
      <c r="ABF939" s="442"/>
      <c r="ABG939" s="442"/>
      <c r="ABH939" s="442"/>
      <c r="ABI939" s="442"/>
      <c r="ABJ939" s="442"/>
      <c r="ABK939" s="442"/>
      <c r="ABL939" s="442"/>
      <c r="ABM939" s="442"/>
      <c r="ABN939" s="442"/>
      <c r="ABO939" s="442"/>
      <c r="ABP939" s="442"/>
      <c r="ABQ939" s="442"/>
      <c r="ABR939" s="442"/>
      <c r="ABS939" s="442"/>
      <c r="ABT939" s="442"/>
      <c r="ABU939" s="442"/>
      <c r="ABV939" s="442"/>
      <c r="ABW939" s="442"/>
      <c r="ABX939" s="442"/>
      <c r="ABY939" s="442"/>
      <c r="ABZ939" s="442"/>
      <c r="ACA939" s="442"/>
      <c r="ACB939" s="442"/>
      <c r="ACC939" s="442"/>
      <c r="ACD939" s="442"/>
      <c r="ACE939" s="442"/>
      <c r="ACF939" s="442"/>
      <c r="ACG939" s="442"/>
      <c r="ACH939" s="442"/>
      <c r="ACI939" s="442"/>
      <c r="ACJ939" s="442"/>
      <c r="ACK939" s="442"/>
      <c r="ACL939" s="442"/>
      <c r="ACM939" s="442"/>
      <c r="ACN939" s="442"/>
      <c r="ACO939" s="442"/>
      <c r="ACP939" s="442"/>
      <c r="ACQ939" s="442"/>
      <c r="ACR939" s="442"/>
      <c r="ACS939" s="442"/>
      <c r="ACT939" s="442"/>
      <c r="ACU939" s="442"/>
      <c r="ACV939" s="442"/>
      <c r="ACW939" s="442"/>
      <c r="ACX939" s="442"/>
      <c r="ACY939" s="442"/>
      <c r="ACZ939" s="442"/>
      <c r="ADA939" s="442"/>
      <c r="ADB939" s="442"/>
      <c r="ADC939" s="442"/>
      <c r="ADD939" s="442"/>
      <c r="ADE939" s="442"/>
      <c r="ADF939" s="442"/>
      <c r="ADG939" s="442"/>
      <c r="ADH939" s="442"/>
      <c r="ADI939" s="442"/>
      <c r="ADJ939" s="442"/>
      <c r="ADK939" s="442"/>
      <c r="ADL939" s="442"/>
      <c r="ADM939" s="442"/>
      <c r="ADN939" s="442"/>
      <c r="ADO939" s="442"/>
      <c r="ADP939" s="442"/>
      <c r="ADQ939" s="442"/>
      <c r="ADR939" s="442"/>
      <c r="ADS939" s="442"/>
      <c r="ADT939" s="442"/>
      <c r="ADU939" s="442"/>
      <c r="ADV939" s="442"/>
      <c r="ADW939" s="442"/>
      <c r="ADX939" s="442"/>
      <c r="ADY939" s="442"/>
      <c r="ADZ939" s="442"/>
      <c r="AEA939" s="442"/>
      <c r="AEB939" s="442"/>
      <c r="AEC939" s="442"/>
      <c r="AED939" s="442"/>
      <c r="AEE939" s="442"/>
      <c r="AEF939" s="442"/>
      <c r="AEG939" s="442"/>
      <c r="AEH939" s="442"/>
      <c r="AEI939" s="442"/>
      <c r="AEJ939" s="442"/>
      <c r="AEK939" s="442"/>
      <c r="AEL939" s="442"/>
      <c r="AEM939" s="442"/>
      <c r="AEN939" s="442"/>
      <c r="AEO939" s="442"/>
      <c r="AEP939" s="442"/>
      <c r="AEQ939" s="442"/>
      <c r="AER939" s="442"/>
      <c r="AES939" s="442"/>
      <c r="AET939" s="442"/>
      <c r="AEU939" s="442"/>
      <c r="AEV939" s="442"/>
      <c r="AEW939" s="442"/>
      <c r="AEX939" s="442"/>
      <c r="AEY939" s="442"/>
      <c r="AEZ939" s="442"/>
      <c r="AFA939" s="442"/>
      <c r="AFB939" s="442"/>
      <c r="AFC939" s="442"/>
      <c r="AFD939" s="442"/>
      <c r="AFE939" s="442"/>
      <c r="AFF939" s="442"/>
      <c r="AFG939" s="442"/>
      <c r="AFH939" s="442"/>
      <c r="AFI939" s="442"/>
      <c r="AFJ939" s="442"/>
      <c r="AFK939" s="442"/>
      <c r="AFL939" s="442"/>
      <c r="AFM939" s="442"/>
      <c r="AFN939" s="442"/>
      <c r="AFO939" s="442"/>
      <c r="AFP939" s="442"/>
      <c r="AFQ939" s="442"/>
      <c r="AFR939" s="442"/>
      <c r="AFS939" s="442"/>
      <c r="AFT939" s="442"/>
      <c r="AFU939" s="442"/>
      <c r="AFV939" s="442"/>
      <c r="AFW939" s="442"/>
      <c r="AFX939" s="442"/>
      <c r="AFY939" s="442"/>
      <c r="AFZ939" s="442"/>
      <c r="AGA939" s="442"/>
      <c r="AGB939" s="442"/>
      <c r="AGC939" s="442"/>
      <c r="AGD939" s="442"/>
      <c r="AGE939" s="442"/>
      <c r="AGF939" s="442"/>
      <c r="AGG939" s="442"/>
      <c r="AGH939" s="442"/>
      <c r="AGI939" s="442"/>
      <c r="AGJ939" s="442"/>
      <c r="AGK939" s="442"/>
      <c r="AGL939" s="442"/>
      <c r="AGM939" s="442"/>
      <c r="AGN939" s="442"/>
      <c r="AGO939" s="442"/>
      <c r="AGP939" s="442"/>
      <c r="AGQ939" s="442"/>
      <c r="AGR939" s="442"/>
      <c r="AGS939" s="442"/>
      <c r="AGT939" s="442"/>
      <c r="AGU939" s="442"/>
      <c r="AGV939" s="442"/>
      <c r="AGW939" s="442"/>
      <c r="AGX939" s="442"/>
      <c r="AGY939" s="442"/>
      <c r="AGZ939" s="442"/>
      <c r="AHA939" s="442"/>
      <c r="AHB939" s="442"/>
      <c r="AHC939" s="442"/>
      <c r="AHD939" s="442"/>
      <c r="AHE939" s="442"/>
      <c r="AHF939" s="442"/>
      <c r="AHG939" s="442"/>
      <c r="AHH939" s="442"/>
      <c r="AHI939" s="442"/>
      <c r="AHJ939" s="442"/>
      <c r="AHK939" s="442"/>
      <c r="AHL939" s="442"/>
      <c r="AHM939" s="442"/>
      <c r="AHN939" s="442"/>
      <c r="AHO939" s="442"/>
      <c r="AHP939" s="442"/>
      <c r="AHQ939" s="442"/>
      <c r="AHR939" s="442"/>
      <c r="AHS939" s="442"/>
      <c r="AHT939" s="442"/>
      <c r="AHU939" s="442"/>
      <c r="AHV939" s="442"/>
      <c r="AHW939" s="442"/>
      <c r="AHX939" s="442"/>
      <c r="AHY939" s="442"/>
      <c r="AHZ939" s="442"/>
      <c r="AIA939" s="442"/>
      <c r="AIB939" s="442"/>
      <c r="AIC939" s="442"/>
      <c r="AID939" s="442"/>
      <c r="AIE939" s="442"/>
      <c r="AIF939" s="442"/>
      <c r="AIG939" s="442"/>
      <c r="AIH939" s="442"/>
      <c r="AII939" s="442"/>
      <c r="AIJ939" s="442"/>
      <c r="AIK939" s="442"/>
      <c r="AIL939" s="442"/>
      <c r="AIM939" s="442"/>
      <c r="AIN939" s="442"/>
      <c r="AIO939" s="442"/>
      <c r="AIP939" s="442"/>
      <c r="AIQ939" s="442"/>
      <c r="AIR939" s="442"/>
      <c r="AIS939" s="442"/>
      <c r="AIT939" s="442"/>
      <c r="AIU939" s="442"/>
      <c r="AIV939" s="442"/>
      <c r="AIW939" s="442"/>
      <c r="AIX939" s="442"/>
      <c r="AIY939" s="442"/>
      <c r="AIZ939" s="442"/>
      <c r="AJA939" s="442"/>
      <c r="AJB939" s="442"/>
      <c r="AJC939" s="442"/>
      <c r="AJD939" s="442"/>
      <c r="AJE939" s="442"/>
      <c r="AJF939" s="442"/>
      <c r="AJG939" s="442"/>
      <c r="AJH939" s="442"/>
      <c r="AJI939" s="442"/>
      <c r="AJJ939" s="442"/>
      <c r="AJK939" s="442"/>
      <c r="AJL939" s="442"/>
      <c r="AJM939" s="442"/>
      <c r="AJN939" s="442"/>
      <c r="AJO939" s="442"/>
      <c r="AJP939" s="442"/>
      <c r="AJQ939" s="442"/>
      <c r="AJR939" s="442"/>
      <c r="AJS939" s="442"/>
      <c r="AJT939" s="442"/>
      <c r="AJU939" s="442"/>
      <c r="AJV939" s="442"/>
      <c r="AJW939" s="442"/>
      <c r="AJX939" s="442"/>
      <c r="AJY939" s="442"/>
      <c r="AJZ939" s="442"/>
      <c r="AKA939" s="442"/>
      <c r="AKB939" s="442"/>
      <c r="AKC939" s="442"/>
      <c r="AKD939" s="442"/>
      <c r="AKE939" s="442"/>
      <c r="AKF939" s="442"/>
      <c r="AKG939" s="442"/>
      <c r="AKH939" s="442"/>
      <c r="AKI939" s="442"/>
      <c r="AKJ939" s="442"/>
      <c r="AKK939" s="442"/>
      <c r="AKL939" s="442"/>
      <c r="AKM939" s="442"/>
      <c r="AKN939" s="442"/>
      <c r="AKO939" s="442"/>
      <c r="AKP939" s="442"/>
      <c r="AKQ939" s="442"/>
      <c r="AKR939" s="442"/>
      <c r="AKS939" s="442"/>
      <c r="AKT939" s="442"/>
      <c r="AKU939" s="442"/>
      <c r="AKV939" s="442"/>
      <c r="AKW939" s="442"/>
      <c r="AKX939" s="442"/>
      <c r="AKY939" s="442"/>
      <c r="AKZ939" s="442"/>
      <c r="ALA939" s="442"/>
      <c r="ALB939" s="442"/>
      <c r="ALC939" s="442"/>
      <c r="ALD939" s="442"/>
      <c r="ALE939" s="442"/>
      <c r="ALF939" s="442"/>
      <c r="ALG939" s="442"/>
      <c r="ALH939" s="442"/>
      <c r="ALI939" s="442"/>
      <c r="ALJ939" s="442"/>
      <c r="ALK939" s="442"/>
      <c r="ALL939" s="442"/>
      <c r="ALM939" s="442"/>
      <c r="ALN939" s="442"/>
      <c r="ALO939" s="442"/>
      <c r="ALP939" s="442"/>
      <c r="ALQ939" s="442"/>
      <c r="ALR939" s="442"/>
      <c r="ALS939" s="442"/>
      <c r="ALT939" s="442"/>
      <c r="ALU939" s="442"/>
      <c r="ALV939" s="442"/>
      <c r="ALW939" s="442"/>
      <c r="ALX939" s="442"/>
      <c r="ALY939" s="442"/>
      <c r="ALZ939" s="442"/>
      <c r="AMA939" s="442"/>
      <c r="AMB939" s="442"/>
      <c r="AMC939" s="442"/>
      <c r="AMD939" s="442"/>
      <c r="AME939" s="442"/>
      <c r="AMF939" s="442"/>
      <c r="AMG939" s="442"/>
      <c r="AMH939" s="442"/>
      <c r="AMI939" s="442"/>
      <c r="AMJ939" s="442"/>
      <c r="AMK939" s="442"/>
      <c r="AML939" s="442"/>
      <c r="AMM939" s="442"/>
      <c r="AMN939" s="442"/>
      <c r="AMO939" s="442"/>
      <c r="AMP939" s="442"/>
      <c r="AMQ939" s="442"/>
      <c r="AMR939" s="442"/>
      <c r="AMS939" s="442"/>
      <c r="AMT939" s="442"/>
      <c r="AMU939" s="442"/>
      <c r="AMV939" s="442"/>
      <c r="AMW939" s="442"/>
      <c r="AMX939" s="442"/>
      <c r="AMY939" s="442"/>
      <c r="AMZ939" s="442"/>
      <c r="ANA939" s="442"/>
      <c r="ANB939" s="442"/>
      <c r="ANC939" s="442"/>
      <c r="AND939" s="442"/>
      <c r="ANE939" s="442"/>
      <c r="ANF939" s="442"/>
      <c r="ANG939" s="442"/>
      <c r="ANH939" s="442"/>
      <c r="ANI939" s="442"/>
      <c r="ANJ939" s="442"/>
      <c r="ANK939" s="442"/>
      <c r="ANL939" s="442"/>
      <c r="ANM939" s="442"/>
      <c r="ANN939" s="442"/>
      <c r="ANO939" s="442"/>
      <c r="ANP939" s="442"/>
      <c r="ANQ939" s="442"/>
      <c r="ANR939" s="442"/>
      <c r="ANS939" s="442"/>
      <c r="ANT939" s="442"/>
      <c r="ANU939" s="442"/>
      <c r="ANV939" s="442"/>
      <c r="ANW939" s="442"/>
      <c r="ANX939" s="442"/>
      <c r="ANY939" s="442"/>
      <c r="ANZ939" s="442"/>
      <c r="AOA939" s="442"/>
      <c r="AOB939" s="442"/>
      <c r="AOC939" s="442"/>
      <c r="AOD939" s="442"/>
      <c r="AOE939" s="442"/>
      <c r="AOF939" s="442"/>
      <c r="AOG939" s="442"/>
      <c r="AOH939" s="442"/>
      <c r="AOI939" s="442"/>
      <c r="AOJ939" s="442"/>
      <c r="AOK939" s="442"/>
      <c r="AOL939" s="442"/>
      <c r="AOM939" s="442"/>
      <c r="AON939" s="442"/>
      <c r="AOO939" s="442"/>
      <c r="AOP939" s="442"/>
      <c r="AOQ939" s="442"/>
      <c r="AOR939" s="442"/>
      <c r="AOS939" s="442"/>
      <c r="AOT939" s="442"/>
      <c r="AOU939" s="442"/>
      <c r="AOV939" s="442"/>
      <c r="AOW939" s="442"/>
      <c r="AOX939" s="442"/>
      <c r="AOY939" s="442"/>
      <c r="AOZ939" s="442"/>
      <c r="APA939" s="442"/>
      <c r="APB939" s="442"/>
      <c r="APC939" s="442"/>
      <c r="APD939" s="442"/>
      <c r="APE939" s="442"/>
      <c r="APF939" s="442"/>
      <c r="APG939" s="442"/>
      <c r="APH939" s="442"/>
      <c r="API939" s="442"/>
      <c r="APJ939" s="442"/>
      <c r="APK939" s="442"/>
      <c r="APL939" s="442"/>
      <c r="APM939" s="442"/>
      <c r="APN939" s="442"/>
      <c r="APO939" s="442"/>
      <c r="APP939" s="442"/>
      <c r="APQ939" s="442"/>
      <c r="APR939" s="442"/>
      <c r="APS939" s="442"/>
      <c r="APT939" s="442"/>
      <c r="APU939" s="442"/>
      <c r="APV939" s="442"/>
      <c r="APW939" s="442"/>
      <c r="APX939" s="442"/>
      <c r="APY939" s="442"/>
      <c r="APZ939" s="442"/>
      <c r="AQA939" s="442"/>
      <c r="AQB939" s="442"/>
      <c r="AQC939" s="442"/>
      <c r="AQD939" s="442"/>
      <c r="AQE939" s="442"/>
      <c r="AQF939" s="442"/>
      <c r="AQG939" s="442"/>
      <c r="AQH939" s="442"/>
      <c r="AQI939" s="442"/>
      <c r="AQJ939" s="442"/>
      <c r="AQK939" s="442"/>
      <c r="AQL939" s="442"/>
      <c r="AQM939" s="442"/>
      <c r="AQN939" s="442"/>
      <c r="AQO939" s="442"/>
      <c r="AQP939" s="442"/>
      <c r="AQQ939" s="442"/>
      <c r="AQR939" s="442"/>
      <c r="AQS939" s="442"/>
      <c r="AQT939" s="442"/>
      <c r="AQU939" s="442"/>
      <c r="AQV939" s="442"/>
      <c r="AQW939" s="442"/>
      <c r="AQX939" s="442"/>
      <c r="AQY939" s="442"/>
      <c r="AQZ939" s="442"/>
      <c r="ARA939" s="442"/>
      <c r="ARB939" s="442"/>
      <c r="ARC939" s="442"/>
      <c r="ARD939" s="442"/>
      <c r="ARE939" s="442"/>
      <c r="ARF939" s="442"/>
      <c r="ARG939" s="442"/>
      <c r="ARH939" s="442"/>
      <c r="ARI939" s="442"/>
      <c r="ARJ939" s="442"/>
      <c r="ARK939" s="442"/>
      <c r="ARL939" s="442"/>
      <c r="ARM939" s="442"/>
      <c r="ARN939" s="442"/>
      <c r="ARO939" s="442"/>
      <c r="ARP939" s="442"/>
      <c r="ARQ939" s="442"/>
      <c r="ARR939" s="442"/>
      <c r="ARS939" s="442"/>
      <c r="ART939" s="442"/>
      <c r="ARU939" s="442"/>
      <c r="ARV939" s="442"/>
      <c r="ARW939" s="442"/>
      <c r="ARX939" s="442"/>
      <c r="ARY939" s="442"/>
      <c r="ARZ939" s="442"/>
      <c r="ASA939" s="442"/>
      <c r="ASB939" s="442"/>
      <c r="ASC939" s="442"/>
      <c r="ASD939" s="442"/>
      <c r="ASE939" s="442"/>
      <c r="ASF939" s="442"/>
      <c r="ASG939" s="442"/>
      <c r="ASH939" s="442"/>
      <c r="ASI939" s="442"/>
      <c r="ASJ939" s="442"/>
      <c r="ASK939" s="442"/>
      <c r="ASL939" s="442"/>
      <c r="ASM939" s="442"/>
      <c r="ASN939" s="442"/>
      <c r="ASO939" s="442"/>
      <c r="ASP939" s="442"/>
      <c r="ASQ939" s="442"/>
      <c r="ASR939" s="442"/>
      <c r="ASS939" s="442"/>
      <c r="AST939" s="442"/>
      <c r="ASU939" s="442"/>
      <c r="ASV939" s="442"/>
      <c r="ASW939" s="442"/>
      <c r="ASX939" s="442"/>
      <c r="ASY939" s="442"/>
      <c r="ASZ939" s="442"/>
      <c r="ATA939" s="442"/>
      <c r="ATB939" s="442"/>
      <c r="ATC939" s="442"/>
      <c r="ATD939" s="442"/>
      <c r="ATE939" s="442"/>
      <c r="ATF939" s="442"/>
      <c r="ATG939" s="442"/>
      <c r="ATH939" s="442"/>
      <c r="ATI939" s="442"/>
      <c r="ATJ939" s="442"/>
      <c r="ATK939" s="442"/>
      <c r="ATL939" s="442"/>
      <c r="ATM939" s="442"/>
      <c r="ATN939" s="442"/>
      <c r="ATO939" s="442"/>
      <c r="ATP939" s="442"/>
      <c r="ATQ939" s="442"/>
      <c r="ATR939" s="442"/>
      <c r="ATS939" s="442"/>
      <c r="ATT939" s="442"/>
      <c r="ATU939" s="442"/>
      <c r="ATV939" s="442"/>
      <c r="ATW939" s="442"/>
      <c r="ATX939" s="442"/>
      <c r="ATY939" s="442"/>
      <c r="ATZ939" s="442"/>
      <c r="AUA939" s="442"/>
      <c r="AUB939" s="442"/>
      <c r="AUC939" s="442"/>
      <c r="AUD939" s="442"/>
      <c r="AUE939" s="442"/>
      <c r="AUF939" s="442"/>
      <c r="AUG939" s="442"/>
      <c r="AUH939" s="442"/>
      <c r="AUI939" s="442"/>
      <c r="AUJ939" s="442"/>
      <c r="AUK939" s="442"/>
      <c r="AUL939" s="442"/>
      <c r="AUM939" s="442"/>
      <c r="AUN939" s="442"/>
      <c r="AUO939" s="442"/>
      <c r="AUP939" s="442"/>
      <c r="AUQ939" s="442"/>
      <c r="AUR939" s="442"/>
      <c r="AUS939" s="442"/>
      <c r="AUT939" s="442"/>
      <c r="AUU939" s="442"/>
      <c r="AUV939" s="442"/>
      <c r="AUW939" s="442"/>
      <c r="AUX939" s="442"/>
      <c r="AUY939" s="442"/>
      <c r="AUZ939" s="442"/>
      <c r="AVA939" s="442"/>
      <c r="AVB939" s="442"/>
      <c r="AVC939" s="442"/>
      <c r="AVD939" s="442"/>
      <c r="AVE939" s="442"/>
      <c r="AVF939" s="442"/>
      <c r="AVG939" s="442"/>
      <c r="AVH939" s="442"/>
      <c r="AVI939" s="442"/>
      <c r="AVJ939" s="442"/>
      <c r="AVK939" s="442"/>
      <c r="AVL939" s="442"/>
      <c r="AVM939" s="442"/>
      <c r="AVN939" s="442"/>
      <c r="AVO939" s="442"/>
      <c r="AVP939" s="442"/>
      <c r="AVQ939" s="442"/>
      <c r="AVR939" s="442"/>
      <c r="AVS939" s="442"/>
      <c r="AVT939" s="442"/>
      <c r="AVU939" s="442"/>
      <c r="AVV939" s="442"/>
      <c r="AVW939" s="442"/>
      <c r="AVX939" s="442"/>
      <c r="AVY939" s="442"/>
      <c r="AVZ939" s="442"/>
      <c r="AWA939" s="442"/>
      <c r="AWB939" s="442"/>
      <c r="AWC939" s="442"/>
      <c r="AWD939" s="442"/>
      <c r="AWE939" s="442"/>
      <c r="AWF939" s="442"/>
      <c r="AWG939" s="442"/>
      <c r="AWH939" s="442"/>
      <c r="AWI939" s="442"/>
      <c r="AWJ939" s="442"/>
      <c r="AWK939" s="442"/>
      <c r="AWL939" s="442"/>
      <c r="AWM939" s="442"/>
      <c r="AWN939" s="442"/>
      <c r="AWO939" s="442"/>
      <c r="AWP939" s="442"/>
      <c r="AWQ939" s="442"/>
      <c r="AWR939" s="442"/>
      <c r="AWS939" s="442"/>
      <c r="AWT939" s="442"/>
      <c r="AWU939" s="442"/>
      <c r="AWV939" s="442"/>
      <c r="AWW939" s="442"/>
      <c r="AWX939" s="442"/>
      <c r="AWY939" s="442"/>
      <c r="AWZ939" s="442"/>
      <c r="AXA939" s="442"/>
      <c r="AXB939" s="442"/>
      <c r="AXC939" s="442"/>
      <c r="AXD939" s="442"/>
      <c r="AXE939" s="442"/>
      <c r="AXF939" s="442"/>
      <c r="AXG939" s="442"/>
      <c r="AXH939" s="442"/>
      <c r="AXI939" s="442"/>
      <c r="AXJ939" s="442"/>
      <c r="AXK939" s="442"/>
      <c r="AXL939" s="442"/>
      <c r="AXM939" s="442"/>
      <c r="AXN939" s="442"/>
      <c r="AXO939" s="442"/>
      <c r="AXP939" s="442"/>
      <c r="AXQ939" s="442"/>
      <c r="AXR939" s="442"/>
      <c r="AXS939" s="442"/>
      <c r="AXT939" s="442"/>
      <c r="AXU939" s="442"/>
      <c r="AXV939" s="442"/>
      <c r="AXW939" s="442"/>
      <c r="AXX939" s="442"/>
      <c r="AXY939" s="442"/>
      <c r="AXZ939" s="442"/>
      <c r="AYA939" s="442"/>
      <c r="AYB939" s="442"/>
      <c r="AYC939" s="442"/>
      <c r="AYD939" s="442"/>
      <c r="AYE939" s="442"/>
      <c r="AYF939" s="442"/>
      <c r="AYG939" s="442"/>
      <c r="AYH939" s="442"/>
      <c r="AYI939" s="442"/>
      <c r="AYJ939" s="442"/>
      <c r="AYK939" s="442"/>
      <c r="AYL939" s="442"/>
      <c r="AYM939" s="442"/>
      <c r="AYN939" s="442"/>
      <c r="AYO939" s="442"/>
      <c r="AYP939" s="442"/>
      <c r="AYQ939" s="442"/>
      <c r="AYR939" s="442"/>
      <c r="AYS939" s="442"/>
      <c r="AYT939" s="442"/>
      <c r="AYU939" s="442"/>
      <c r="AYV939" s="442"/>
      <c r="AYW939" s="442"/>
      <c r="AYX939" s="442"/>
      <c r="AYY939" s="442"/>
      <c r="AYZ939" s="442"/>
      <c r="AZA939" s="442"/>
      <c r="AZB939" s="442"/>
      <c r="AZC939" s="442"/>
      <c r="AZD939" s="442"/>
      <c r="AZE939" s="442"/>
      <c r="AZF939" s="442"/>
      <c r="AZG939" s="442"/>
      <c r="AZH939" s="442"/>
      <c r="AZI939" s="442"/>
      <c r="AZJ939" s="442"/>
      <c r="AZK939" s="442"/>
      <c r="AZL939" s="442"/>
      <c r="AZM939" s="442"/>
      <c r="AZN939" s="442"/>
      <c r="AZO939" s="442"/>
      <c r="AZP939" s="442"/>
      <c r="AZQ939" s="442"/>
      <c r="AZR939" s="442"/>
      <c r="AZS939" s="442"/>
      <c r="AZT939" s="442"/>
      <c r="AZU939" s="442"/>
      <c r="AZV939" s="442"/>
      <c r="AZW939" s="442"/>
      <c r="AZX939" s="442"/>
      <c r="AZY939" s="442"/>
      <c r="AZZ939" s="442"/>
      <c r="BAA939" s="442"/>
      <c r="BAB939" s="442"/>
      <c r="BAC939" s="442"/>
      <c r="BAD939" s="442"/>
      <c r="BAE939" s="442"/>
      <c r="BAF939" s="442"/>
      <c r="BAG939" s="442"/>
      <c r="BAH939" s="442"/>
      <c r="BAI939" s="442"/>
      <c r="BAJ939" s="442"/>
      <c r="BAK939" s="442"/>
      <c r="BAL939" s="442"/>
      <c r="BAM939" s="442"/>
      <c r="BAN939" s="442"/>
      <c r="BAO939" s="442"/>
      <c r="BAP939" s="442"/>
      <c r="BAQ939" s="442"/>
      <c r="BAR939" s="442"/>
      <c r="BAS939" s="442"/>
      <c r="BAT939" s="442"/>
      <c r="BAU939" s="442"/>
      <c r="BAV939" s="442"/>
      <c r="BAW939" s="442"/>
      <c r="BAX939" s="442"/>
      <c r="BAY939" s="442"/>
      <c r="BAZ939" s="442"/>
      <c r="BBA939" s="442"/>
      <c r="BBB939" s="442"/>
      <c r="BBC939" s="442"/>
      <c r="BBD939" s="442"/>
      <c r="BBE939" s="442"/>
      <c r="BBF939" s="442"/>
      <c r="BBG939" s="442"/>
      <c r="BBH939" s="442"/>
      <c r="BBI939" s="442"/>
      <c r="BBJ939" s="442"/>
      <c r="BBK939" s="442"/>
      <c r="BBL939" s="442"/>
      <c r="BBM939" s="442"/>
      <c r="BBN939" s="442"/>
      <c r="BBO939" s="442"/>
      <c r="BBP939" s="442"/>
      <c r="BBQ939" s="442"/>
      <c r="BBR939" s="442"/>
      <c r="BBS939" s="442"/>
      <c r="BBT939" s="442"/>
      <c r="BBU939" s="442"/>
      <c r="BBV939" s="442"/>
      <c r="BBW939" s="442"/>
      <c r="BBX939" s="442"/>
      <c r="BBY939" s="442"/>
      <c r="BBZ939" s="442"/>
      <c r="BCA939" s="442"/>
      <c r="BCB939" s="442"/>
      <c r="BCC939" s="442"/>
      <c r="BCD939" s="442"/>
      <c r="BCE939" s="442"/>
      <c r="BCF939" s="442"/>
      <c r="BCG939" s="442"/>
      <c r="BCH939" s="442"/>
      <c r="BCI939" s="442"/>
      <c r="BCJ939" s="442"/>
      <c r="BCK939" s="442"/>
      <c r="BCL939" s="442"/>
      <c r="BCM939" s="442"/>
      <c r="BCN939" s="442"/>
      <c r="BCO939" s="442"/>
      <c r="BCP939" s="442"/>
      <c r="BCQ939" s="442"/>
      <c r="BCR939" s="442"/>
      <c r="BCS939" s="442"/>
      <c r="BCT939" s="442"/>
      <c r="BCU939" s="442"/>
      <c r="BCV939" s="442"/>
      <c r="BCW939" s="442"/>
      <c r="BCX939" s="442"/>
      <c r="BCY939" s="442"/>
      <c r="BCZ939" s="442"/>
      <c r="BDA939" s="442"/>
      <c r="BDB939" s="442"/>
      <c r="BDC939" s="442"/>
      <c r="BDD939" s="442"/>
      <c r="BDE939" s="442"/>
      <c r="BDF939" s="442"/>
      <c r="BDG939" s="442"/>
      <c r="BDH939" s="442"/>
      <c r="BDI939" s="442"/>
      <c r="BDJ939" s="442"/>
      <c r="BDK939" s="442"/>
      <c r="BDL939" s="442"/>
      <c r="BDM939" s="442"/>
      <c r="BDN939" s="442"/>
      <c r="BDO939" s="442"/>
      <c r="BDP939" s="442"/>
      <c r="BDQ939" s="442"/>
      <c r="BDR939" s="442"/>
      <c r="BDS939" s="442"/>
      <c r="BDT939" s="442"/>
      <c r="BDU939" s="442"/>
      <c r="BDV939" s="442"/>
      <c r="BDW939" s="442"/>
      <c r="BDX939" s="442"/>
      <c r="BDY939" s="442"/>
      <c r="BDZ939" s="442"/>
      <c r="BEA939" s="442"/>
      <c r="BEB939" s="442"/>
      <c r="BEC939" s="442"/>
      <c r="BED939" s="442"/>
      <c r="BEE939" s="442"/>
      <c r="BEF939" s="442"/>
      <c r="BEG939" s="442"/>
      <c r="BEH939" s="442"/>
      <c r="BEI939" s="442"/>
      <c r="BEJ939" s="442"/>
      <c r="BEK939" s="442"/>
      <c r="BEL939" s="442"/>
      <c r="BEM939" s="442"/>
      <c r="BEN939" s="442"/>
      <c r="BEO939" s="442"/>
      <c r="BEP939" s="442"/>
      <c r="BEQ939" s="442"/>
      <c r="BER939" s="442"/>
      <c r="BES939" s="442"/>
      <c r="BET939" s="442"/>
      <c r="BEU939" s="442"/>
      <c r="BEV939" s="442"/>
      <c r="BEW939" s="442"/>
      <c r="BEX939" s="442"/>
      <c r="BEY939" s="442"/>
      <c r="BEZ939" s="442"/>
      <c r="BFA939" s="442"/>
      <c r="BFB939" s="442"/>
      <c r="BFC939" s="442"/>
      <c r="BFD939" s="442"/>
      <c r="BFE939" s="442"/>
      <c r="BFF939" s="442"/>
      <c r="BFG939" s="442"/>
      <c r="BFH939" s="442"/>
      <c r="BFI939" s="442"/>
      <c r="BFJ939" s="442"/>
      <c r="BFK939" s="442"/>
      <c r="BFL939" s="442"/>
      <c r="BFM939" s="442"/>
      <c r="BFN939" s="442"/>
      <c r="BFO939" s="442"/>
      <c r="BFP939" s="442"/>
      <c r="BFQ939" s="442"/>
      <c r="BFR939" s="442"/>
      <c r="BFS939" s="442"/>
      <c r="BFT939" s="442"/>
      <c r="BFU939" s="442"/>
      <c r="BFV939" s="442"/>
      <c r="BFW939" s="442"/>
      <c r="BFX939" s="442"/>
      <c r="BFY939" s="442"/>
      <c r="BFZ939" s="442"/>
      <c r="BGA939" s="442"/>
      <c r="BGB939" s="442"/>
      <c r="BGC939" s="442"/>
      <c r="BGD939" s="442"/>
      <c r="BGE939" s="442"/>
      <c r="BGF939" s="442"/>
      <c r="BGG939" s="442"/>
      <c r="BGH939" s="442"/>
      <c r="BGI939" s="442"/>
      <c r="BGJ939" s="442"/>
      <c r="BGK939" s="442"/>
      <c r="BGL939" s="442"/>
      <c r="BGM939" s="442"/>
      <c r="BGN939" s="442"/>
      <c r="BGO939" s="442"/>
      <c r="BGP939" s="442"/>
      <c r="BGQ939" s="442"/>
      <c r="BGR939" s="442"/>
      <c r="BGS939" s="442"/>
      <c r="BGT939" s="442"/>
      <c r="BGU939" s="442"/>
      <c r="BGV939" s="442"/>
      <c r="BGW939" s="442"/>
      <c r="BGX939" s="442"/>
      <c r="BGY939" s="442"/>
      <c r="BGZ939" s="442"/>
      <c r="BHA939" s="442"/>
      <c r="BHB939" s="442"/>
      <c r="BHC939" s="442"/>
      <c r="BHD939" s="442"/>
      <c r="BHE939" s="442"/>
      <c r="BHF939" s="442"/>
      <c r="BHG939" s="442"/>
      <c r="BHH939" s="442"/>
      <c r="BHI939" s="442"/>
      <c r="BHJ939" s="442"/>
      <c r="BHK939" s="442"/>
      <c r="BHL939" s="442"/>
      <c r="BHM939" s="442"/>
      <c r="BHN939" s="442"/>
      <c r="BHO939" s="442"/>
      <c r="BHP939" s="442"/>
      <c r="BHQ939" s="442"/>
      <c r="BHR939" s="442"/>
      <c r="BHS939" s="442"/>
      <c r="BHT939" s="442"/>
      <c r="BHU939" s="442"/>
      <c r="BHV939" s="442"/>
      <c r="BHW939" s="442"/>
      <c r="BHX939" s="442"/>
      <c r="BHY939" s="442"/>
      <c r="BHZ939" s="442"/>
      <c r="BIA939" s="442"/>
      <c r="BIB939" s="442"/>
      <c r="BIC939" s="442"/>
      <c r="BID939" s="442"/>
      <c r="BIE939" s="442"/>
      <c r="BIF939" s="442"/>
      <c r="BIG939" s="442"/>
      <c r="BIH939" s="442"/>
      <c r="BII939" s="442"/>
      <c r="BIJ939" s="442"/>
      <c r="BIK939" s="442"/>
      <c r="BIL939" s="442"/>
      <c r="BIM939" s="442"/>
      <c r="BIN939" s="442"/>
      <c r="BIO939" s="442"/>
      <c r="BIP939" s="442"/>
      <c r="BIQ939" s="442"/>
      <c r="BIR939" s="442"/>
      <c r="BIS939" s="442"/>
      <c r="BIT939" s="442"/>
      <c r="BIU939" s="442"/>
      <c r="BIV939" s="442"/>
      <c r="BIW939" s="442"/>
      <c r="BIX939" s="442"/>
      <c r="BIY939" s="442"/>
      <c r="BIZ939" s="442"/>
      <c r="BJA939" s="442"/>
      <c r="BJB939" s="442"/>
      <c r="BJC939" s="442"/>
      <c r="BJD939" s="442"/>
      <c r="BJE939" s="442"/>
      <c r="BJF939" s="442"/>
      <c r="BJG939" s="442"/>
      <c r="BJH939" s="442"/>
      <c r="BJI939" s="442"/>
      <c r="BJJ939" s="442"/>
      <c r="BJK939" s="442"/>
      <c r="BJL939" s="442"/>
      <c r="BJM939" s="442"/>
      <c r="BJN939" s="442"/>
      <c r="BJO939" s="442"/>
      <c r="BJP939" s="442"/>
      <c r="BJQ939" s="442"/>
      <c r="BJR939" s="442"/>
      <c r="BJS939" s="442"/>
      <c r="BJT939" s="442"/>
      <c r="BJU939" s="442"/>
      <c r="BJV939" s="442"/>
      <c r="BJW939" s="442"/>
      <c r="BJX939" s="442"/>
      <c r="BJY939" s="442"/>
      <c r="BJZ939" s="442"/>
      <c r="BKA939" s="442"/>
      <c r="BKB939" s="442"/>
      <c r="BKC939" s="442"/>
      <c r="BKD939" s="442"/>
      <c r="BKE939" s="442"/>
      <c r="BKF939" s="442"/>
      <c r="BKG939" s="442"/>
      <c r="BKH939" s="442"/>
      <c r="BKI939" s="442"/>
      <c r="BKJ939" s="442"/>
      <c r="BKK939" s="442"/>
      <c r="BKL939" s="442"/>
      <c r="BKM939" s="442"/>
      <c r="BKN939" s="442"/>
      <c r="BKO939" s="442"/>
      <c r="BKP939" s="442"/>
      <c r="BKQ939" s="442"/>
      <c r="BKR939" s="442"/>
      <c r="BKS939" s="442"/>
      <c r="BKT939" s="442"/>
      <c r="BKU939" s="442"/>
      <c r="BKV939" s="442"/>
      <c r="BKW939" s="442"/>
      <c r="BKX939" s="442"/>
      <c r="BKY939" s="442"/>
      <c r="BKZ939" s="442"/>
      <c r="BLA939" s="442"/>
      <c r="BLB939" s="442"/>
      <c r="BLC939" s="442"/>
      <c r="BLD939" s="442"/>
      <c r="BLE939" s="442"/>
      <c r="BLF939" s="442"/>
      <c r="BLG939" s="442"/>
      <c r="BLH939" s="442"/>
      <c r="BLI939" s="442"/>
      <c r="BLJ939" s="442"/>
      <c r="BLK939" s="442"/>
      <c r="BLL939" s="442"/>
      <c r="BLM939" s="442"/>
      <c r="BLN939" s="442"/>
      <c r="BLO939" s="442"/>
      <c r="BLP939" s="442"/>
      <c r="BLQ939" s="442"/>
      <c r="BLR939" s="442"/>
      <c r="BLS939" s="442"/>
      <c r="BLT939" s="442"/>
      <c r="BLU939" s="442"/>
      <c r="BLV939" s="442"/>
      <c r="BLW939" s="442"/>
      <c r="BLX939" s="442"/>
      <c r="BLY939" s="442"/>
      <c r="BLZ939" s="442"/>
      <c r="BMA939" s="442"/>
      <c r="BMB939" s="442"/>
      <c r="BMC939" s="442"/>
      <c r="BMD939" s="442"/>
      <c r="BME939" s="442"/>
      <c r="BMF939" s="442"/>
      <c r="BMG939" s="442"/>
      <c r="BMH939" s="442"/>
      <c r="BMI939" s="442"/>
      <c r="BMJ939" s="442"/>
      <c r="BMK939" s="442"/>
      <c r="BML939" s="442"/>
      <c r="BMM939" s="442"/>
      <c r="BMN939" s="442"/>
      <c r="BMO939" s="442"/>
      <c r="BMP939" s="442"/>
      <c r="BMQ939" s="442"/>
      <c r="BMR939" s="442"/>
      <c r="BMS939" s="442"/>
      <c r="BMT939" s="442"/>
      <c r="BMU939" s="442"/>
      <c r="BMV939" s="442"/>
      <c r="BMW939" s="442"/>
      <c r="BMX939" s="442"/>
      <c r="BMY939" s="442"/>
      <c r="BMZ939" s="442"/>
      <c r="BNA939" s="442"/>
      <c r="BNB939" s="442"/>
      <c r="BNC939" s="442"/>
      <c r="BND939" s="442"/>
      <c r="BNE939" s="442"/>
      <c r="BNF939" s="442"/>
      <c r="BNG939" s="442"/>
      <c r="BNH939" s="442"/>
      <c r="BNI939" s="442"/>
      <c r="BNJ939" s="442"/>
      <c r="BNK939" s="442"/>
      <c r="BNL939" s="442"/>
      <c r="BNM939" s="442"/>
      <c r="BNN939" s="442"/>
      <c r="BNO939" s="442"/>
      <c r="BNP939" s="442"/>
      <c r="BNQ939" s="442"/>
      <c r="BNR939" s="442"/>
      <c r="BNS939" s="442"/>
      <c r="BNT939" s="442"/>
      <c r="BNU939" s="442"/>
      <c r="BNV939" s="442"/>
      <c r="BNW939" s="442"/>
      <c r="BNX939" s="442"/>
      <c r="BNY939" s="442"/>
      <c r="BNZ939" s="442"/>
      <c r="BOA939" s="442"/>
      <c r="BOB939" s="442"/>
      <c r="BOC939" s="442"/>
      <c r="BOD939" s="442"/>
      <c r="BOE939" s="442"/>
      <c r="BOF939" s="442"/>
      <c r="BOG939" s="442"/>
      <c r="BOH939" s="442"/>
      <c r="BOI939" s="442"/>
      <c r="BOJ939" s="442"/>
      <c r="BOK939" s="442"/>
      <c r="BOL939" s="442"/>
      <c r="BOM939" s="442"/>
      <c r="BON939" s="442"/>
      <c r="BOO939" s="442"/>
      <c r="BOP939" s="442"/>
      <c r="BOQ939" s="442"/>
      <c r="BOR939" s="442"/>
      <c r="BOS939" s="442"/>
      <c r="BOT939" s="442"/>
      <c r="BOU939" s="442"/>
      <c r="BOV939" s="442"/>
      <c r="BOW939" s="442"/>
      <c r="BOX939" s="442"/>
      <c r="BOY939" s="442"/>
      <c r="BOZ939" s="442"/>
      <c r="BPA939" s="442"/>
      <c r="BPB939" s="442"/>
      <c r="BPC939" s="442"/>
      <c r="BPD939" s="442"/>
      <c r="BPE939" s="442"/>
      <c r="BPF939" s="442"/>
      <c r="BPG939" s="442"/>
      <c r="BPH939" s="442"/>
      <c r="BPI939" s="442"/>
      <c r="BPJ939" s="442"/>
      <c r="BPK939" s="442"/>
      <c r="BPL939" s="442"/>
      <c r="BPM939" s="442"/>
      <c r="BPN939" s="442"/>
      <c r="BPO939" s="442"/>
      <c r="BPP939" s="442"/>
      <c r="BPQ939" s="442"/>
      <c r="BPR939" s="442"/>
      <c r="BPS939" s="442"/>
      <c r="BPT939" s="442"/>
      <c r="BPU939" s="442"/>
      <c r="BPV939" s="442"/>
      <c r="BPW939" s="442"/>
      <c r="BPX939" s="442"/>
      <c r="BPY939" s="442"/>
      <c r="BPZ939" s="442"/>
      <c r="BQA939" s="442"/>
      <c r="BQB939" s="442"/>
      <c r="BQC939" s="442"/>
      <c r="BQD939" s="442"/>
      <c r="BQE939" s="442"/>
      <c r="BQF939" s="442"/>
      <c r="BQG939" s="442"/>
      <c r="BQH939" s="442"/>
      <c r="BQI939" s="442"/>
      <c r="BQJ939" s="442"/>
      <c r="BQK939" s="442"/>
      <c r="BQL939" s="442"/>
      <c r="BQM939" s="442"/>
      <c r="BQN939" s="442"/>
      <c r="BQO939" s="442"/>
      <c r="BQP939" s="442"/>
      <c r="BQQ939" s="442"/>
      <c r="BQR939" s="442"/>
      <c r="BQS939" s="442"/>
      <c r="BQT939" s="442"/>
      <c r="BQU939" s="442"/>
      <c r="BQV939" s="442"/>
      <c r="BQW939" s="442"/>
      <c r="BQX939" s="442"/>
      <c r="BQY939" s="442"/>
      <c r="BQZ939" s="442"/>
      <c r="BRA939" s="442"/>
      <c r="BRB939" s="442"/>
      <c r="BRC939" s="442"/>
      <c r="BRD939" s="442"/>
      <c r="BRE939" s="442"/>
      <c r="BRF939" s="442"/>
      <c r="BRG939" s="442"/>
      <c r="BRH939" s="442"/>
      <c r="BRI939" s="442"/>
      <c r="BRJ939" s="442"/>
      <c r="BRK939" s="442"/>
      <c r="BRL939" s="442"/>
      <c r="BRM939" s="442"/>
      <c r="BRN939" s="442"/>
      <c r="BRO939" s="442"/>
      <c r="BRP939" s="442"/>
      <c r="BRQ939" s="442"/>
      <c r="BRR939" s="442"/>
      <c r="BRS939" s="442"/>
      <c r="BRT939" s="442"/>
      <c r="BRU939" s="442"/>
      <c r="BRV939" s="442"/>
      <c r="BRW939" s="442"/>
      <c r="BRX939" s="442"/>
      <c r="BRY939" s="442"/>
      <c r="BRZ939" s="442"/>
      <c r="BSA939" s="442"/>
      <c r="BSB939" s="442"/>
      <c r="BSC939" s="442"/>
      <c r="BSD939" s="442"/>
      <c r="BSE939" s="442"/>
      <c r="BSF939" s="442"/>
      <c r="BSG939" s="442"/>
      <c r="BSH939" s="442"/>
      <c r="BSI939" s="442"/>
      <c r="BSJ939" s="442"/>
      <c r="BSK939" s="442"/>
      <c r="BSL939" s="442"/>
      <c r="BSM939" s="442"/>
      <c r="BSN939" s="442"/>
      <c r="BSO939" s="442"/>
      <c r="BSP939" s="442"/>
      <c r="BSQ939" s="442"/>
      <c r="BSR939" s="442"/>
      <c r="BSS939" s="442"/>
      <c r="BST939" s="442"/>
      <c r="BSU939" s="442"/>
      <c r="BSV939" s="442"/>
      <c r="BSW939" s="442"/>
      <c r="BSX939" s="442"/>
      <c r="BSY939" s="442"/>
      <c r="BSZ939" s="442"/>
      <c r="BTA939" s="442"/>
      <c r="BTB939" s="442"/>
      <c r="BTC939" s="442"/>
      <c r="BTD939" s="442"/>
      <c r="BTE939" s="442"/>
      <c r="BTF939" s="442"/>
      <c r="BTG939" s="442"/>
      <c r="BTH939" s="442"/>
      <c r="BTI939" s="442"/>
      <c r="BTJ939" s="442"/>
      <c r="BTK939" s="442"/>
      <c r="BTL939" s="442"/>
      <c r="BTM939" s="442"/>
      <c r="BTN939" s="442"/>
      <c r="BTO939" s="442"/>
      <c r="BTP939" s="442"/>
      <c r="BTQ939" s="442"/>
      <c r="BTR939" s="442"/>
      <c r="BTS939" s="442"/>
      <c r="BTT939" s="442"/>
      <c r="BTU939" s="442"/>
      <c r="BTV939" s="442"/>
      <c r="BTW939" s="442"/>
      <c r="BTX939" s="442"/>
      <c r="BTY939" s="442"/>
      <c r="BTZ939" s="442"/>
      <c r="BUA939" s="442"/>
      <c r="BUB939" s="442"/>
      <c r="BUC939" s="442"/>
      <c r="BUD939" s="442"/>
      <c r="BUE939" s="442"/>
      <c r="BUF939" s="442"/>
      <c r="BUG939" s="442"/>
      <c r="BUH939" s="442"/>
      <c r="BUI939" s="442"/>
      <c r="BUJ939" s="442"/>
      <c r="BUK939" s="442"/>
      <c r="BUL939" s="442"/>
      <c r="BUM939" s="442"/>
      <c r="BUN939" s="442"/>
      <c r="BUO939" s="442"/>
      <c r="BUP939" s="442"/>
      <c r="BUQ939" s="442"/>
      <c r="BUR939" s="442"/>
      <c r="BUS939" s="442"/>
      <c r="BUT939" s="442"/>
      <c r="BUU939" s="442"/>
      <c r="BUV939" s="442"/>
      <c r="BUW939" s="442"/>
      <c r="BUX939" s="442"/>
      <c r="BUY939" s="442"/>
      <c r="BUZ939" s="442"/>
      <c r="BVA939" s="442"/>
      <c r="BVB939" s="442"/>
      <c r="BVC939" s="442"/>
      <c r="BVD939" s="442"/>
      <c r="BVE939" s="442"/>
      <c r="BVF939" s="442"/>
      <c r="BVG939" s="442"/>
      <c r="BVH939" s="442"/>
      <c r="BVI939" s="442"/>
      <c r="BVJ939" s="442"/>
      <c r="BVK939" s="442"/>
      <c r="BVL939" s="442"/>
      <c r="BVM939" s="442"/>
      <c r="BVN939" s="442"/>
      <c r="BVO939" s="442"/>
      <c r="BVP939" s="442"/>
      <c r="BVQ939" s="442"/>
      <c r="BVR939" s="442"/>
      <c r="BVS939" s="442"/>
      <c r="BVT939" s="442"/>
      <c r="BVU939" s="442"/>
      <c r="BVV939" s="442"/>
      <c r="BVW939" s="442"/>
      <c r="BVX939" s="442"/>
      <c r="BVY939" s="442"/>
      <c r="BVZ939" s="442"/>
      <c r="BWA939" s="442"/>
      <c r="BWB939" s="442"/>
      <c r="BWC939" s="442"/>
      <c r="BWD939" s="442"/>
      <c r="BWE939" s="442"/>
      <c r="BWF939" s="442"/>
      <c r="BWG939" s="442"/>
      <c r="BWH939" s="442"/>
      <c r="BWI939" s="442"/>
      <c r="BWJ939" s="442"/>
      <c r="BWK939" s="442"/>
      <c r="BWL939" s="442"/>
      <c r="BWM939" s="442"/>
      <c r="BWN939" s="442"/>
      <c r="BWO939" s="442"/>
      <c r="BWP939" s="442"/>
      <c r="BWQ939" s="442"/>
      <c r="BWR939" s="442"/>
      <c r="BWS939" s="442"/>
      <c r="BWT939" s="442"/>
      <c r="BWU939" s="442"/>
      <c r="BWV939" s="442"/>
      <c r="BWW939" s="442"/>
      <c r="BWX939" s="442"/>
      <c r="BWY939" s="442"/>
      <c r="BWZ939" s="442"/>
      <c r="BXA939" s="442"/>
      <c r="BXB939" s="442"/>
      <c r="BXC939" s="442"/>
      <c r="BXD939" s="442"/>
      <c r="BXE939" s="442"/>
      <c r="BXF939" s="442"/>
      <c r="BXG939" s="442"/>
      <c r="BXH939" s="442"/>
      <c r="BXI939" s="442"/>
      <c r="BXJ939" s="442"/>
      <c r="BXK939" s="442"/>
      <c r="BXL939" s="442"/>
      <c r="BXM939" s="442"/>
      <c r="BXN939" s="442"/>
      <c r="BXO939" s="442"/>
      <c r="BXP939" s="442"/>
      <c r="BXQ939" s="442"/>
      <c r="BXR939" s="442"/>
      <c r="BXS939" s="442"/>
      <c r="BXT939" s="442"/>
      <c r="BXU939" s="442"/>
      <c r="BXV939" s="442"/>
      <c r="BXW939" s="442"/>
      <c r="BXX939" s="442"/>
      <c r="BXY939" s="442"/>
      <c r="BXZ939" s="442"/>
      <c r="BYA939" s="442"/>
      <c r="BYB939" s="442"/>
      <c r="BYC939" s="442"/>
      <c r="BYD939" s="442"/>
      <c r="BYE939" s="442"/>
      <c r="BYF939" s="442"/>
      <c r="BYG939" s="442"/>
      <c r="BYH939" s="442"/>
      <c r="BYI939" s="442"/>
      <c r="BYJ939" s="442"/>
      <c r="BYK939" s="442"/>
      <c r="BYL939" s="442"/>
      <c r="BYM939" s="442"/>
      <c r="BYN939" s="442"/>
      <c r="BYO939" s="442"/>
      <c r="BYP939" s="442"/>
      <c r="BYQ939" s="442"/>
      <c r="BYR939" s="442"/>
      <c r="BYS939" s="442"/>
      <c r="BYT939" s="442"/>
      <c r="BYU939" s="442"/>
      <c r="BYV939" s="442"/>
      <c r="BYW939" s="442"/>
      <c r="BYX939" s="442"/>
      <c r="BYY939" s="442"/>
      <c r="BYZ939" s="442"/>
      <c r="BZA939" s="442"/>
      <c r="BZB939" s="442"/>
      <c r="BZC939" s="442"/>
      <c r="BZD939" s="442"/>
      <c r="BZE939" s="442"/>
      <c r="BZF939" s="442"/>
      <c r="BZG939" s="442"/>
      <c r="BZH939" s="442"/>
      <c r="BZI939" s="442"/>
      <c r="BZJ939" s="442"/>
      <c r="BZK939" s="442"/>
      <c r="BZL939" s="442"/>
      <c r="BZM939" s="442"/>
      <c r="BZN939" s="442"/>
      <c r="BZO939" s="442"/>
      <c r="BZP939" s="442"/>
      <c r="BZQ939" s="442"/>
      <c r="BZR939" s="442"/>
      <c r="BZS939" s="442"/>
      <c r="BZT939" s="442"/>
      <c r="BZU939" s="442"/>
      <c r="BZV939" s="442"/>
      <c r="BZW939" s="442"/>
      <c r="BZX939" s="442"/>
      <c r="BZY939" s="442"/>
      <c r="BZZ939" s="442"/>
      <c r="CAA939" s="442"/>
      <c r="CAB939" s="442"/>
      <c r="CAC939" s="442"/>
      <c r="CAD939" s="442"/>
      <c r="CAE939" s="442"/>
      <c r="CAF939" s="442"/>
      <c r="CAG939" s="442"/>
      <c r="CAH939" s="442"/>
      <c r="CAI939" s="442"/>
      <c r="CAJ939" s="442"/>
      <c r="CAK939" s="442"/>
      <c r="CAL939" s="442"/>
      <c r="CAM939" s="442"/>
      <c r="CAN939" s="442"/>
      <c r="CAO939" s="442"/>
      <c r="CAP939" s="442"/>
      <c r="CAQ939" s="442"/>
      <c r="CAR939" s="442"/>
      <c r="CAS939" s="442"/>
      <c r="CAT939" s="442"/>
      <c r="CAU939" s="442"/>
      <c r="CAV939" s="442"/>
      <c r="CAW939" s="442"/>
      <c r="CAX939" s="442"/>
      <c r="CAY939" s="442"/>
      <c r="CAZ939" s="442"/>
      <c r="CBA939" s="442"/>
      <c r="CBB939" s="442"/>
      <c r="CBC939" s="442"/>
      <c r="CBD939" s="442"/>
      <c r="CBE939" s="442"/>
      <c r="CBF939" s="442"/>
      <c r="CBG939" s="442"/>
      <c r="CBH939" s="442"/>
      <c r="CBI939" s="442"/>
      <c r="CBJ939" s="442"/>
      <c r="CBK939" s="442"/>
      <c r="CBL939" s="442"/>
      <c r="CBM939" s="442"/>
      <c r="CBN939" s="442"/>
      <c r="CBO939" s="442"/>
      <c r="CBP939" s="442"/>
      <c r="CBQ939" s="442"/>
      <c r="CBR939" s="442"/>
      <c r="CBS939" s="442"/>
      <c r="CBT939" s="442"/>
      <c r="CBU939" s="442"/>
      <c r="CBV939" s="442"/>
      <c r="CBW939" s="442"/>
      <c r="CBX939" s="442"/>
      <c r="CBY939" s="442"/>
      <c r="CBZ939" s="442"/>
      <c r="CCA939" s="442"/>
      <c r="CCB939" s="442"/>
      <c r="CCC939" s="442"/>
      <c r="CCD939" s="442"/>
      <c r="CCE939" s="442"/>
      <c r="CCF939" s="442"/>
      <c r="CCG939" s="442"/>
      <c r="CCH939" s="442"/>
      <c r="CCI939" s="442"/>
      <c r="CCJ939" s="442"/>
      <c r="CCK939" s="442"/>
      <c r="CCL939" s="442"/>
      <c r="CCM939" s="442"/>
      <c r="CCN939" s="442"/>
      <c r="CCO939" s="442"/>
      <c r="CCP939" s="442"/>
      <c r="CCQ939" s="442"/>
      <c r="CCR939" s="442"/>
      <c r="CCS939" s="442"/>
      <c r="CCT939" s="442"/>
      <c r="CCU939" s="442"/>
      <c r="CCV939" s="442"/>
      <c r="CCW939" s="442"/>
      <c r="CCX939" s="442"/>
      <c r="CCY939" s="442"/>
      <c r="CCZ939" s="442"/>
      <c r="CDA939" s="442"/>
      <c r="CDB939" s="442"/>
      <c r="CDC939" s="442"/>
      <c r="CDD939" s="442"/>
      <c r="CDE939" s="442"/>
      <c r="CDF939" s="442"/>
      <c r="CDG939" s="442"/>
      <c r="CDH939" s="442"/>
      <c r="CDI939" s="442"/>
      <c r="CDJ939" s="442"/>
      <c r="CDK939" s="442"/>
      <c r="CDL939" s="442"/>
      <c r="CDM939" s="442"/>
      <c r="CDN939" s="442"/>
      <c r="CDO939" s="442"/>
      <c r="CDP939" s="442"/>
      <c r="CDQ939" s="442"/>
      <c r="CDR939" s="442"/>
      <c r="CDS939" s="442"/>
      <c r="CDT939" s="442"/>
      <c r="CDU939" s="442"/>
      <c r="CDV939" s="442"/>
      <c r="CDW939" s="442"/>
      <c r="CDX939" s="442"/>
      <c r="CDY939" s="442"/>
      <c r="CDZ939" s="442"/>
      <c r="CEA939" s="442"/>
      <c r="CEB939" s="442"/>
      <c r="CEC939" s="442"/>
      <c r="CED939" s="442"/>
      <c r="CEE939" s="442"/>
      <c r="CEF939" s="442"/>
      <c r="CEG939" s="442"/>
      <c r="CEH939" s="442"/>
      <c r="CEI939" s="442"/>
      <c r="CEJ939" s="442"/>
      <c r="CEK939" s="442"/>
      <c r="CEL939" s="442"/>
      <c r="CEM939" s="442"/>
      <c r="CEN939" s="442"/>
      <c r="CEO939" s="442"/>
      <c r="CEP939" s="442"/>
      <c r="CEQ939" s="442"/>
      <c r="CER939" s="442"/>
      <c r="CES939" s="442"/>
      <c r="CET939" s="442"/>
      <c r="CEU939" s="442"/>
      <c r="CEV939" s="442"/>
      <c r="CEW939" s="442"/>
      <c r="CEX939" s="442"/>
      <c r="CEY939" s="442"/>
      <c r="CEZ939" s="442"/>
      <c r="CFA939" s="442"/>
      <c r="CFB939" s="442"/>
      <c r="CFC939" s="442"/>
      <c r="CFD939" s="442"/>
      <c r="CFE939" s="442"/>
      <c r="CFF939" s="442"/>
      <c r="CFG939" s="442"/>
      <c r="CFH939" s="442"/>
      <c r="CFI939" s="442"/>
      <c r="CFJ939" s="442"/>
      <c r="CFK939" s="442"/>
      <c r="CFL939" s="442"/>
      <c r="CFM939" s="442"/>
      <c r="CFN939" s="442"/>
      <c r="CFO939" s="442"/>
      <c r="CFP939" s="442"/>
      <c r="CFQ939" s="442"/>
      <c r="CFR939" s="442"/>
      <c r="CFS939" s="442"/>
      <c r="CFT939" s="442"/>
      <c r="CFU939" s="442"/>
      <c r="CFV939" s="442"/>
      <c r="CFW939" s="442"/>
      <c r="CFX939" s="442"/>
      <c r="CFY939" s="442"/>
      <c r="CFZ939" s="442"/>
      <c r="CGA939" s="442"/>
      <c r="CGB939" s="442"/>
      <c r="CGC939" s="442"/>
      <c r="CGD939" s="442"/>
      <c r="CGE939" s="442"/>
      <c r="CGF939" s="442"/>
      <c r="CGG939" s="442"/>
      <c r="CGH939" s="442"/>
      <c r="CGI939" s="442"/>
      <c r="CGJ939" s="442"/>
      <c r="CGK939" s="442"/>
      <c r="CGL939" s="442"/>
      <c r="CGM939" s="442"/>
      <c r="CGN939" s="442"/>
      <c r="CGO939" s="442"/>
      <c r="CGP939" s="442"/>
      <c r="CGQ939" s="442"/>
      <c r="CGR939" s="442"/>
      <c r="CGS939" s="442"/>
      <c r="CGT939" s="442"/>
      <c r="CGU939" s="442"/>
      <c r="CGV939" s="442"/>
      <c r="CGW939" s="442"/>
      <c r="CGX939" s="442"/>
      <c r="CGY939" s="442"/>
      <c r="CGZ939" s="442"/>
      <c r="CHA939" s="442"/>
      <c r="CHB939" s="442"/>
      <c r="CHC939" s="442"/>
      <c r="CHD939" s="442"/>
      <c r="CHE939" s="442"/>
      <c r="CHF939" s="442"/>
      <c r="CHG939" s="442"/>
      <c r="CHH939" s="442"/>
      <c r="CHI939" s="442"/>
      <c r="CHJ939" s="442"/>
      <c r="CHK939" s="442"/>
      <c r="CHL939" s="442"/>
      <c r="CHM939" s="442"/>
      <c r="CHN939" s="442"/>
      <c r="CHO939" s="442"/>
      <c r="CHP939" s="442"/>
      <c r="CHQ939" s="442"/>
      <c r="CHR939" s="442"/>
      <c r="CHS939" s="442"/>
      <c r="CHT939" s="442"/>
      <c r="CHU939" s="442"/>
      <c r="CHV939" s="442"/>
      <c r="CHW939" s="442"/>
      <c r="CHX939" s="442"/>
      <c r="CHY939" s="442"/>
      <c r="CHZ939" s="442"/>
      <c r="CIA939" s="442"/>
      <c r="CIB939" s="442"/>
      <c r="CIC939" s="442"/>
      <c r="CID939" s="442"/>
      <c r="CIE939" s="442"/>
      <c r="CIF939" s="442"/>
      <c r="CIG939" s="442"/>
      <c r="CIH939" s="442"/>
      <c r="CII939" s="442"/>
      <c r="CIJ939" s="442"/>
      <c r="CIK939" s="442"/>
      <c r="CIL939" s="442"/>
      <c r="CIM939" s="442"/>
      <c r="CIN939" s="442"/>
      <c r="CIO939" s="442"/>
      <c r="CIP939" s="442"/>
      <c r="CIQ939" s="442"/>
      <c r="CIR939" s="442"/>
      <c r="CIS939" s="442"/>
      <c r="CIT939" s="442"/>
      <c r="CIU939" s="442"/>
      <c r="CIV939" s="442"/>
      <c r="CIW939" s="442"/>
      <c r="CIX939" s="442"/>
      <c r="CIY939" s="442"/>
      <c r="CIZ939" s="442"/>
      <c r="CJA939" s="442"/>
      <c r="CJB939" s="442"/>
      <c r="CJC939" s="442"/>
      <c r="CJD939" s="442"/>
      <c r="CJE939" s="442"/>
      <c r="CJF939" s="442"/>
      <c r="CJG939" s="442"/>
      <c r="CJH939" s="442"/>
      <c r="CJI939" s="442"/>
      <c r="CJJ939" s="442"/>
      <c r="CJK939" s="442"/>
      <c r="CJL939" s="442"/>
      <c r="CJM939" s="442"/>
      <c r="CJN939" s="442"/>
      <c r="CJO939" s="442"/>
      <c r="CJP939" s="442"/>
      <c r="CJQ939" s="442"/>
      <c r="CJR939" s="442"/>
      <c r="CJS939" s="442"/>
      <c r="CJT939" s="442"/>
      <c r="CJU939" s="442"/>
      <c r="CJV939" s="442"/>
      <c r="CJW939" s="442"/>
      <c r="CJX939" s="442"/>
      <c r="CJY939" s="442"/>
      <c r="CJZ939" s="442"/>
      <c r="CKA939" s="442"/>
      <c r="CKB939" s="442"/>
      <c r="CKC939" s="442"/>
      <c r="CKD939" s="442"/>
      <c r="CKE939" s="442"/>
      <c r="CKF939" s="442"/>
      <c r="CKG939" s="442"/>
      <c r="CKH939" s="442"/>
      <c r="CKI939" s="442"/>
      <c r="CKJ939" s="442"/>
      <c r="CKK939" s="442"/>
      <c r="CKL939" s="442"/>
      <c r="CKM939" s="442"/>
      <c r="CKN939" s="442"/>
      <c r="CKO939" s="442"/>
      <c r="CKP939" s="442"/>
      <c r="CKQ939" s="442"/>
      <c r="CKR939" s="442"/>
      <c r="CKS939" s="442"/>
      <c r="CKT939" s="442"/>
      <c r="CKU939" s="442"/>
      <c r="CKV939" s="442"/>
      <c r="CKW939" s="442"/>
      <c r="CKX939" s="442"/>
      <c r="CKY939" s="442"/>
      <c r="CKZ939" s="442"/>
      <c r="CLA939" s="442"/>
      <c r="CLB939" s="442"/>
      <c r="CLC939" s="442"/>
      <c r="CLD939" s="442"/>
      <c r="CLE939" s="442"/>
      <c r="CLF939" s="442"/>
      <c r="CLG939" s="442"/>
      <c r="CLH939" s="442"/>
      <c r="CLI939" s="442"/>
      <c r="CLJ939" s="442"/>
      <c r="CLK939" s="442"/>
      <c r="CLL939" s="442"/>
      <c r="CLM939" s="442"/>
      <c r="CLN939" s="442"/>
      <c r="CLO939" s="442"/>
      <c r="CLP939" s="442"/>
      <c r="CLQ939" s="442"/>
      <c r="CLR939" s="442"/>
      <c r="CLS939" s="442"/>
      <c r="CLT939" s="442"/>
      <c r="CLU939" s="442"/>
      <c r="CLV939" s="442"/>
      <c r="CLW939" s="442"/>
      <c r="CLX939" s="442"/>
      <c r="CLY939" s="442"/>
      <c r="CLZ939" s="442"/>
      <c r="CMA939" s="442"/>
      <c r="CMB939" s="442"/>
      <c r="CMC939" s="442"/>
      <c r="CMD939" s="442"/>
      <c r="CME939" s="442"/>
      <c r="CMF939" s="442"/>
      <c r="CMG939" s="442"/>
      <c r="CMH939" s="442"/>
      <c r="CMI939" s="442"/>
      <c r="CMJ939" s="442"/>
      <c r="CMK939" s="442"/>
      <c r="CML939" s="442"/>
      <c r="CMM939" s="442"/>
      <c r="CMN939" s="442"/>
      <c r="CMO939" s="442"/>
      <c r="CMP939" s="442"/>
      <c r="CMQ939" s="442"/>
      <c r="CMR939" s="442"/>
      <c r="CMS939" s="442"/>
      <c r="CMT939" s="442"/>
      <c r="CMU939" s="442"/>
      <c r="CMV939" s="442"/>
      <c r="CMW939" s="442"/>
      <c r="CMX939" s="442"/>
      <c r="CMY939" s="442"/>
      <c r="CMZ939" s="442"/>
      <c r="CNA939" s="442"/>
      <c r="CNB939" s="442"/>
      <c r="CNC939" s="442"/>
      <c r="CND939" s="442"/>
      <c r="CNE939" s="442"/>
      <c r="CNF939" s="442"/>
      <c r="CNG939" s="442"/>
      <c r="CNH939" s="442"/>
      <c r="CNI939" s="442"/>
      <c r="CNJ939" s="442"/>
      <c r="CNK939" s="442"/>
      <c r="CNL939" s="442"/>
      <c r="CNM939" s="442"/>
      <c r="CNN939" s="442"/>
      <c r="CNO939" s="442"/>
      <c r="CNP939" s="442"/>
      <c r="CNQ939" s="442"/>
      <c r="CNR939" s="442"/>
      <c r="CNS939" s="442"/>
      <c r="CNT939" s="442"/>
      <c r="CNU939" s="442"/>
      <c r="CNV939" s="442"/>
      <c r="CNW939" s="442"/>
      <c r="CNX939" s="442"/>
      <c r="CNY939" s="442"/>
      <c r="CNZ939" s="442"/>
      <c r="COA939" s="442"/>
      <c r="COB939" s="442"/>
      <c r="COC939" s="442"/>
      <c r="COD939" s="442"/>
      <c r="COE939" s="442"/>
      <c r="COF939" s="442"/>
      <c r="COG939" s="442"/>
      <c r="COH939" s="442"/>
      <c r="COI939" s="442"/>
      <c r="COJ939" s="442"/>
      <c r="COK939" s="442"/>
      <c r="COL939" s="442"/>
      <c r="COM939" s="442"/>
      <c r="CON939" s="442"/>
      <c r="COO939" s="442"/>
      <c r="COP939" s="442"/>
      <c r="COQ939" s="442"/>
      <c r="COR939" s="442"/>
      <c r="COS939" s="442"/>
      <c r="COT939" s="442"/>
      <c r="COU939" s="442"/>
      <c r="COV939" s="442"/>
      <c r="COW939" s="442"/>
      <c r="COX939" s="442"/>
      <c r="COY939" s="442"/>
      <c r="COZ939" s="442"/>
      <c r="CPA939" s="442"/>
      <c r="CPB939" s="442"/>
      <c r="CPC939" s="442"/>
      <c r="CPD939" s="442"/>
      <c r="CPE939" s="442"/>
      <c r="CPF939" s="442"/>
      <c r="CPG939" s="442"/>
      <c r="CPH939" s="442"/>
      <c r="CPI939" s="442"/>
      <c r="CPJ939" s="442"/>
      <c r="CPK939" s="442"/>
      <c r="CPL939" s="442"/>
      <c r="CPM939" s="442"/>
      <c r="CPN939" s="442"/>
      <c r="CPO939" s="442"/>
      <c r="CPP939" s="442"/>
      <c r="CPQ939" s="442"/>
      <c r="CPR939" s="442"/>
      <c r="CPS939" s="442"/>
      <c r="CPT939" s="442"/>
      <c r="CPU939" s="442"/>
      <c r="CPV939" s="442"/>
      <c r="CPW939" s="442"/>
      <c r="CPX939" s="442"/>
      <c r="CPY939" s="442"/>
      <c r="CPZ939" s="442"/>
      <c r="CQA939" s="442"/>
      <c r="CQB939" s="442"/>
      <c r="CQC939" s="442"/>
      <c r="CQD939" s="442"/>
      <c r="CQE939" s="442"/>
      <c r="CQF939" s="442"/>
      <c r="CQG939" s="442"/>
      <c r="CQH939" s="442"/>
      <c r="CQI939" s="442"/>
      <c r="CQJ939" s="442"/>
      <c r="CQK939" s="442"/>
      <c r="CQL939" s="442"/>
      <c r="CQM939" s="442"/>
      <c r="CQN939" s="442"/>
      <c r="CQO939" s="442"/>
      <c r="CQP939" s="442"/>
      <c r="CQQ939" s="442"/>
      <c r="CQR939" s="442"/>
      <c r="CQS939" s="442"/>
      <c r="CQT939" s="442"/>
      <c r="CQU939" s="442"/>
      <c r="CQV939" s="442"/>
      <c r="CQW939" s="442"/>
      <c r="CQX939" s="442"/>
      <c r="CQY939" s="442"/>
      <c r="CQZ939" s="442"/>
      <c r="CRA939" s="442"/>
      <c r="CRB939" s="442"/>
      <c r="CRC939" s="442"/>
      <c r="CRD939" s="442"/>
      <c r="CRE939" s="442"/>
      <c r="CRF939" s="442"/>
      <c r="CRG939" s="442"/>
      <c r="CRH939" s="442"/>
      <c r="CRI939" s="442"/>
      <c r="CRJ939" s="442"/>
      <c r="CRK939" s="442"/>
      <c r="CRL939" s="442"/>
      <c r="CRM939" s="442"/>
      <c r="CRN939" s="442"/>
      <c r="CRO939" s="442"/>
      <c r="CRP939" s="442"/>
      <c r="CRQ939" s="442"/>
      <c r="CRR939" s="442"/>
      <c r="CRS939" s="442"/>
      <c r="CRT939" s="442"/>
      <c r="CRU939" s="442"/>
      <c r="CRV939" s="442"/>
      <c r="CRW939" s="442"/>
      <c r="CRX939" s="442"/>
      <c r="CRY939" s="442"/>
      <c r="CRZ939" s="442"/>
      <c r="CSA939" s="442"/>
      <c r="CSB939" s="442"/>
      <c r="CSC939" s="442"/>
      <c r="CSD939" s="442"/>
      <c r="CSE939" s="442"/>
      <c r="CSF939" s="442"/>
      <c r="CSG939" s="442"/>
      <c r="CSH939" s="442"/>
      <c r="CSI939" s="442"/>
      <c r="CSJ939" s="442"/>
      <c r="CSK939" s="442"/>
      <c r="CSL939" s="442"/>
      <c r="CSM939" s="442"/>
      <c r="CSN939" s="442"/>
      <c r="CSO939" s="442"/>
      <c r="CSP939" s="442"/>
      <c r="CSQ939" s="442"/>
      <c r="CSR939" s="442"/>
      <c r="CSS939" s="442"/>
      <c r="CST939" s="442"/>
      <c r="CSU939" s="442"/>
      <c r="CSV939" s="442"/>
      <c r="CSW939" s="442"/>
      <c r="CSX939" s="442"/>
      <c r="CSY939" s="442"/>
      <c r="CSZ939" s="442"/>
      <c r="CTA939" s="442"/>
      <c r="CTB939" s="442"/>
      <c r="CTC939" s="442"/>
      <c r="CTD939" s="442"/>
      <c r="CTE939" s="442"/>
      <c r="CTF939" s="442"/>
      <c r="CTG939" s="442"/>
      <c r="CTH939" s="442"/>
      <c r="CTI939" s="442"/>
      <c r="CTJ939" s="442"/>
      <c r="CTK939" s="442"/>
      <c r="CTL939" s="442"/>
      <c r="CTM939" s="442"/>
      <c r="CTN939" s="442"/>
      <c r="CTO939" s="442"/>
      <c r="CTP939" s="442"/>
      <c r="CTQ939" s="442"/>
      <c r="CTR939" s="442"/>
      <c r="CTS939" s="442"/>
      <c r="CTT939" s="442"/>
      <c r="CTU939" s="442"/>
      <c r="CTV939" s="442"/>
      <c r="CTW939" s="442"/>
      <c r="CTX939" s="442"/>
      <c r="CTY939" s="442"/>
      <c r="CTZ939" s="442"/>
      <c r="CUA939" s="442"/>
      <c r="CUB939" s="442"/>
      <c r="CUC939" s="442"/>
      <c r="CUD939" s="442"/>
      <c r="CUE939" s="442"/>
      <c r="CUF939" s="442"/>
      <c r="CUG939" s="442"/>
      <c r="CUH939" s="442"/>
      <c r="CUI939" s="442"/>
      <c r="CUJ939" s="442"/>
      <c r="CUK939" s="442"/>
      <c r="CUL939" s="442"/>
      <c r="CUM939" s="442"/>
      <c r="CUN939" s="442"/>
      <c r="CUO939" s="442"/>
      <c r="CUP939" s="442"/>
      <c r="CUQ939" s="442"/>
      <c r="CUR939" s="442"/>
      <c r="CUS939" s="442"/>
      <c r="CUT939" s="442"/>
      <c r="CUU939" s="442"/>
      <c r="CUV939" s="442"/>
      <c r="CUW939" s="442"/>
      <c r="CUX939" s="442"/>
      <c r="CUY939" s="442"/>
      <c r="CUZ939" s="442"/>
      <c r="CVA939" s="442"/>
      <c r="CVB939" s="442"/>
      <c r="CVC939" s="442"/>
      <c r="CVD939" s="442"/>
      <c r="CVE939" s="442"/>
      <c r="CVF939" s="442"/>
      <c r="CVG939" s="442"/>
      <c r="CVH939" s="442"/>
      <c r="CVI939" s="442"/>
      <c r="CVJ939" s="442"/>
      <c r="CVK939" s="442"/>
      <c r="CVL939" s="442"/>
      <c r="CVM939" s="442"/>
      <c r="CVN939" s="442"/>
      <c r="CVO939" s="442"/>
      <c r="CVP939" s="442"/>
      <c r="CVQ939" s="442"/>
      <c r="CVR939" s="442"/>
      <c r="CVS939" s="442"/>
      <c r="CVT939" s="442"/>
      <c r="CVU939" s="442"/>
      <c r="CVV939" s="442"/>
      <c r="CVW939" s="442"/>
      <c r="CVX939" s="442"/>
      <c r="CVY939" s="442"/>
      <c r="CVZ939" s="442"/>
      <c r="CWA939" s="442"/>
      <c r="CWB939" s="442"/>
      <c r="CWC939" s="442"/>
      <c r="CWD939" s="442"/>
      <c r="CWE939" s="442"/>
      <c r="CWF939" s="442"/>
      <c r="CWG939" s="442"/>
      <c r="CWH939" s="442"/>
      <c r="CWI939" s="442"/>
      <c r="CWJ939" s="442"/>
      <c r="CWK939" s="442"/>
      <c r="CWL939" s="442"/>
      <c r="CWM939" s="442"/>
      <c r="CWN939" s="442"/>
      <c r="CWO939" s="442"/>
      <c r="CWP939" s="442"/>
      <c r="CWQ939" s="442"/>
      <c r="CWR939" s="442"/>
      <c r="CWS939" s="442"/>
      <c r="CWT939" s="442"/>
      <c r="CWU939" s="442"/>
      <c r="CWV939" s="442"/>
      <c r="CWW939" s="442"/>
      <c r="CWX939" s="442"/>
      <c r="CWY939" s="442"/>
      <c r="CWZ939" s="442"/>
      <c r="CXA939" s="442"/>
      <c r="CXB939" s="442"/>
      <c r="CXC939" s="442"/>
      <c r="CXD939" s="442"/>
      <c r="CXE939" s="442"/>
      <c r="CXF939" s="442"/>
      <c r="CXG939" s="442"/>
      <c r="CXH939" s="442"/>
      <c r="CXI939" s="442"/>
      <c r="CXJ939" s="442"/>
      <c r="CXK939" s="442"/>
      <c r="CXL939" s="442"/>
      <c r="CXM939" s="442"/>
      <c r="CXN939" s="442"/>
      <c r="CXO939" s="442"/>
      <c r="CXP939" s="442"/>
      <c r="CXQ939" s="442"/>
      <c r="CXR939" s="442"/>
      <c r="CXS939" s="442"/>
      <c r="CXT939" s="442"/>
      <c r="CXU939" s="442"/>
      <c r="CXV939" s="442"/>
      <c r="CXW939" s="442"/>
      <c r="CXX939" s="442"/>
      <c r="CXY939" s="442"/>
      <c r="CXZ939" s="442"/>
      <c r="CYA939" s="442"/>
      <c r="CYB939" s="442"/>
      <c r="CYC939" s="442"/>
      <c r="CYD939" s="442"/>
      <c r="CYE939" s="442"/>
      <c r="CYF939" s="442"/>
      <c r="CYG939" s="442"/>
      <c r="CYH939" s="442"/>
      <c r="CYI939" s="442"/>
      <c r="CYJ939" s="442"/>
      <c r="CYK939" s="442"/>
      <c r="CYL939" s="442"/>
      <c r="CYM939" s="442"/>
      <c r="CYN939" s="442"/>
      <c r="CYO939" s="442"/>
      <c r="CYP939" s="442"/>
      <c r="CYQ939" s="442"/>
      <c r="CYR939" s="442"/>
      <c r="CYS939" s="442"/>
      <c r="CYT939" s="442"/>
      <c r="CYU939" s="442"/>
      <c r="CYV939" s="442"/>
      <c r="CYW939" s="442"/>
      <c r="CYX939" s="442"/>
      <c r="CYY939" s="442"/>
      <c r="CYZ939" s="442"/>
      <c r="CZA939" s="442"/>
      <c r="CZB939" s="442"/>
      <c r="CZC939" s="442"/>
      <c r="CZD939" s="442"/>
      <c r="CZE939" s="442"/>
      <c r="CZF939" s="442"/>
      <c r="CZG939" s="442"/>
      <c r="CZH939" s="442"/>
      <c r="CZI939" s="442"/>
      <c r="CZJ939" s="442"/>
      <c r="CZK939" s="442"/>
      <c r="CZL939" s="442"/>
      <c r="CZM939" s="442"/>
      <c r="CZN939" s="442"/>
      <c r="CZO939" s="442"/>
      <c r="CZP939" s="442"/>
      <c r="CZQ939" s="442"/>
      <c r="CZR939" s="442"/>
      <c r="CZS939" s="442"/>
      <c r="CZT939" s="442"/>
      <c r="CZU939" s="442"/>
      <c r="CZV939" s="442"/>
      <c r="CZW939" s="442"/>
      <c r="CZX939" s="442"/>
      <c r="CZY939" s="442"/>
      <c r="CZZ939" s="442"/>
      <c r="DAA939" s="442"/>
      <c r="DAB939" s="442"/>
      <c r="DAC939" s="442"/>
      <c r="DAD939" s="442"/>
      <c r="DAE939" s="442"/>
      <c r="DAF939" s="442"/>
      <c r="DAG939" s="442"/>
      <c r="DAH939" s="442"/>
      <c r="DAI939" s="442"/>
      <c r="DAJ939" s="442"/>
      <c r="DAK939" s="442"/>
      <c r="DAL939" s="442"/>
      <c r="DAM939" s="442"/>
      <c r="DAN939" s="442"/>
      <c r="DAO939" s="442"/>
      <c r="DAP939" s="442"/>
      <c r="DAQ939" s="442"/>
      <c r="DAR939" s="442"/>
      <c r="DAS939" s="442"/>
      <c r="DAT939" s="442"/>
      <c r="DAU939" s="442"/>
      <c r="DAV939" s="442"/>
      <c r="DAW939" s="442"/>
      <c r="DAX939" s="442"/>
      <c r="DAY939" s="442"/>
      <c r="DAZ939" s="442"/>
      <c r="DBA939" s="442"/>
      <c r="DBB939" s="442"/>
      <c r="DBC939" s="442"/>
      <c r="DBD939" s="442"/>
      <c r="DBE939" s="442"/>
      <c r="DBF939" s="442"/>
      <c r="DBG939" s="442"/>
      <c r="DBH939" s="442"/>
      <c r="DBI939" s="442"/>
      <c r="DBJ939" s="442"/>
      <c r="DBK939" s="442"/>
      <c r="DBL939" s="442"/>
      <c r="DBM939" s="442"/>
      <c r="DBN939" s="442"/>
      <c r="DBO939" s="442"/>
      <c r="DBP939" s="442"/>
      <c r="DBQ939" s="442"/>
      <c r="DBR939" s="442"/>
      <c r="DBS939" s="442"/>
      <c r="DBT939" s="442"/>
      <c r="DBU939" s="442"/>
      <c r="DBV939" s="442"/>
      <c r="DBW939" s="442"/>
      <c r="DBX939" s="442"/>
      <c r="DBY939" s="442"/>
      <c r="DBZ939" s="442"/>
      <c r="DCA939" s="442"/>
      <c r="DCB939" s="442"/>
      <c r="DCC939" s="442"/>
      <c r="DCD939" s="442"/>
      <c r="DCE939" s="442"/>
      <c r="DCF939" s="442"/>
      <c r="DCG939" s="442"/>
      <c r="DCH939" s="442"/>
      <c r="DCI939" s="442"/>
      <c r="DCJ939" s="442"/>
      <c r="DCK939" s="442"/>
      <c r="DCL939" s="442"/>
      <c r="DCM939" s="442"/>
      <c r="DCN939" s="442"/>
      <c r="DCO939" s="442"/>
      <c r="DCP939" s="442"/>
      <c r="DCQ939" s="442"/>
      <c r="DCR939" s="442"/>
      <c r="DCS939" s="442"/>
      <c r="DCT939" s="442"/>
      <c r="DCU939" s="442"/>
      <c r="DCV939" s="442"/>
      <c r="DCW939" s="442"/>
      <c r="DCX939" s="442"/>
      <c r="DCY939" s="442"/>
      <c r="DCZ939" s="442"/>
      <c r="DDA939" s="442"/>
      <c r="DDB939" s="442"/>
      <c r="DDC939" s="442"/>
      <c r="DDD939" s="442"/>
      <c r="DDE939" s="442"/>
      <c r="DDF939" s="442"/>
      <c r="DDG939" s="442"/>
      <c r="DDH939" s="442"/>
      <c r="DDI939" s="442"/>
      <c r="DDJ939" s="442"/>
      <c r="DDK939" s="442"/>
      <c r="DDL939" s="442"/>
      <c r="DDM939" s="442"/>
      <c r="DDN939" s="442"/>
      <c r="DDO939" s="442"/>
      <c r="DDP939" s="442"/>
      <c r="DDQ939" s="442"/>
      <c r="DDR939" s="442"/>
      <c r="DDS939" s="442"/>
      <c r="DDT939" s="442"/>
      <c r="DDU939" s="442"/>
      <c r="DDV939" s="442"/>
      <c r="DDW939" s="442"/>
      <c r="DDX939" s="442"/>
      <c r="DDY939" s="442"/>
      <c r="DDZ939" s="442"/>
      <c r="DEA939" s="442"/>
      <c r="DEB939" s="442"/>
      <c r="DEC939" s="442"/>
      <c r="DED939" s="442"/>
      <c r="DEE939" s="442"/>
      <c r="DEF939" s="442"/>
      <c r="DEG939" s="442"/>
      <c r="DEH939" s="442"/>
      <c r="DEI939" s="442"/>
      <c r="DEJ939" s="442"/>
      <c r="DEK939" s="442"/>
      <c r="DEL939" s="442"/>
      <c r="DEM939" s="442"/>
      <c r="DEN939" s="442"/>
      <c r="DEO939" s="442"/>
      <c r="DEP939" s="442"/>
      <c r="DEQ939" s="442"/>
      <c r="DER939" s="442"/>
      <c r="DES939" s="442"/>
      <c r="DET939" s="442"/>
      <c r="DEU939" s="442"/>
      <c r="DEV939" s="442"/>
      <c r="DEW939" s="442"/>
      <c r="DEX939" s="442"/>
      <c r="DEY939" s="442"/>
      <c r="DEZ939" s="442"/>
      <c r="DFA939" s="442"/>
      <c r="DFB939" s="442"/>
      <c r="DFC939" s="442"/>
      <c r="DFD939" s="442"/>
      <c r="DFE939" s="442"/>
      <c r="DFF939" s="442"/>
      <c r="DFG939" s="442"/>
      <c r="DFH939" s="442"/>
      <c r="DFI939" s="442"/>
      <c r="DFJ939" s="442"/>
      <c r="DFK939" s="442"/>
      <c r="DFL939" s="442"/>
      <c r="DFM939" s="442"/>
      <c r="DFN939" s="442"/>
      <c r="DFO939" s="442"/>
      <c r="DFP939" s="442"/>
      <c r="DFQ939" s="442"/>
      <c r="DFR939" s="442"/>
      <c r="DFS939" s="442"/>
      <c r="DFT939" s="442"/>
      <c r="DFU939" s="442"/>
      <c r="DFV939" s="442"/>
      <c r="DFW939" s="442"/>
      <c r="DFX939" s="442"/>
      <c r="DFY939" s="442"/>
      <c r="DFZ939" s="442"/>
      <c r="DGA939" s="442"/>
      <c r="DGB939" s="442"/>
      <c r="DGC939" s="442"/>
      <c r="DGD939" s="442"/>
      <c r="DGE939" s="442"/>
      <c r="DGF939" s="442"/>
      <c r="DGG939" s="442"/>
      <c r="DGH939" s="442"/>
      <c r="DGI939" s="442"/>
      <c r="DGJ939" s="442"/>
      <c r="DGK939" s="442"/>
      <c r="DGL939" s="442"/>
      <c r="DGM939" s="442"/>
      <c r="DGN939" s="442"/>
      <c r="DGO939" s="442"/>
      <c r="DGP939" s="442"/>
      <c r="DGQ939" s="442"/>
      <c r="DGR939" s="442"/>
      <c r="DGS939" s="442"/>
      <c r="DGT939" s="442"/>
      <c r="DGU939" s="442"/>
      <c r="DGV939" s="442"/>
      <c r="DGW939" s="442"/>
      <c r="DGX939" s="442"/>
      <c r="DGY939" s="442"/>
      <c r="DGZ939" s="442"/>
      <c r="DHA939" s="442"/>
      <c r="DHB939" s="442"/>
      <c r="DHC939" s="442"/>
      <c r="DHD939" s="442"/>
      <c r="DHE939" s="442"/>
      <c r="DHF939" s="442"/>
      <c r="DHG939" s="442"/>
      <c r="DHH939" s="442"/>
      <c r="DHI939" s="442"/>
      <c r="DHJ939" s="442"/>
      <c r="DHK939" s="442"/>
      <c r="DHL939" s="442"/>
      <c r="DHM939" s="442"/>
      <c r="DHN939" s="442"/>
      <c r="DHO939" s="442"/>
      <c r="DHP939" s="442"/>
      <c r="DHQ939" s="442"/>
      <c r="DHR939" s="442"/>
      <c r="DHS939" s="442"/>
      <c r="DHT939" s="442"/>
      <c r="DHU939" s="442"/>
      <c r="DHV939" s="442"/>
      <c r="DHW939" s="442"/>
      <c r="DHX939" s="442"/>
      <c r="DHY939" s="442"/>
      <c r="DHZ939" s="442"/>
      <c r="DIA939" s="442"/>
      <c r="DIB939" s="442"/>
      <c r="DIC939" s="442"/>
      <c r="DID939" s="442"/>
      <c r="DIE939" s="442"/>
      <c r="DIF939" s="442"/>
      <c r="DIG939" s="442"/>
      <c r="DIH939" s="442"/>
      <c r="DII939" s="442"/>
      <c r="DIJ939" s="442"/>
      <c r="DIK939" s="442"/>
      <c r="DIL939" s="442"/>
      <c r="DIM939" s="442"/>
      <c r="DIN939" s="442"/>
      <c r="DIO939" s="442"/>
      <c r="DIP939" s="442"/>
      <c r="DIQ939" s="442"/>
      <c r="DIR939" s="442"/>
      <c r="DIS939" s="442"/>
      <c r="DIT939" s="442"/>
      <c r="DIU939" s="442"/>
      <c r="DIV939" s="442"/>
      <c r="DIW939" s="442"/>
      <c r="DIX939" s="442"/>
      <c r="DIY939" s="442"/>
      <c r="DIZ939" s="442"/>
      <c r="DJA939" s="442"/>
      <c r="DJB939" s="442"/>
      <c r="DJC939" s="442"/>
      <c r="DJD939" s="442"/>
      <c r="DJE939" s="442"/>
      <c r="DJF939" s="442"/>
      <c r="DJG939" s="442"/>
      <c r="DJH939" s="442"/>
      <c r="DJI939" s="442"/>
      <c r="DJJ939" s="442"/>
      <c r="DJK939" s="442"/>
      <c r="DJL939" s="442"/>
      <c r="DJM939" s="442"/>
      <c r="DJN939" s="442"/>
      <c r="DJO939" s="442"/>
      <c r="DJP939" s="442"/>
      <c r="DJQ939" s="442"/>
      <c r="DJR939" s="442"/>
      <c r="DJS939" s="442"/>
      <c r="DJT939" s="442"/>
      <c r="DJU939" s="442"/>
      <c r="DJV939" s="442"/>
      <c r="DJW939" s="442"/>
      <c r="DJX939" s="442"/>
      <c r="DJY939" s="442"/>
      <c r="DJZ939" s="442"/>
      <c r="DKA939" s="442"/>
      <c r="DKB939" s="442"/>
      <c r="DKC939" s="442"/>
      <c r="DKD939" s="442"/>
      <c r="DKE939" s="442"/>
      <c r="DKF939" s="442"/>
      <c r="DKG939" s="442"/>
      <c r="DKH939" s="442"/>
      <c r="DKI939" s="442"/>
      <c r="DKJ939" s="442"/>
      <c r="DKK939" s="442"/>
      <c r="DKL939" s="442"/>
      <c r="DKM939" s="442"/>
      <c r="DKN939" s="442"/>
      <c r="DKO939" s="442"/>
      <c r="DKP939" s="442"/>
      <c r="DKQ939" s="442"/>
      <c r="DKR939" s="442"/>
      <c r="DKS939" s="442"/>
      <c r="DKT939" s="442"/>
      <c r="DKU939" s="442"/>
      <c r="DKV939" s="442"/>
      <c r="DKW939" s="442"/>
      <c r="DKX939" s="442"/>
      <c r="DKY939" s="442"/>
      <c r="DKZ939" s="442"/>
      <c r="DLA939" s="442"/>
      <c r="DLB939" s="442"/>
      <c r="DLC939" s="442"/>
      <c r="DLD939" s="442"/>
      <c r="DLE939" s="442"/>
      <c r="DLF939" s="442"/>
      <c r="DLG939" s="442"/>
      <c r="DLH939" s="442"/>
      <c r="DLI939" s="442"/>
      <c r="DLJ939" s="442"/>
      <c r="DLK939" s="442"/>
      <c r="DLL939" s="442"/>
      <c r="DLM939" s="442"/>
      <c r="DLN939" s="442"/>
      <c r="DLO939" s="442"/>
      <c r="DLP939" s="442"/>
      <c r="DLQ939" s="442"/>
      <c r="DLR939" s="442"/>
      <c r="DLS939" s="442"/>
      <c r="DLT939" s="442"/>
      <c r="DLU939" s="442"/>
      <c r="DLV939" s="442"/>
      <c r="DLW939" s="442"/>
      <c r="DLX939" s="442"/>
      <c r="DLY939" s="442"/>
      <c r="DLZ939" s="442"/>
      <c r="DMA939" s="442"/>
      <c r="DMB939" s="442"/>
      <c r="DMC939" s="442"/>
      <c r="DMD939" s="442"/>
      <c r="DME939" s="442"/>
      <c r="DMF939" s="442"/>
      <c r="DMG939" s="442"/>
      <c r="DMH939" s="442"/>
      <c r="DMI939" s="442"/>
      <c r="DMJ939" s="442"/>
      <c r="DMK939" s="442"/>
      <c r="DML939" s="442"/>
      <c r="DMM939" s="442"/>
      <c r="DMN939" s="442"/>
      <c r="DMO939" s="442"/>
      <c r="DMP939" s="442"/>
      <c r="DMQ939" s="442"/>
      <c r="DMR939" s="442"/>
      <c r="DMS939" s="442"/>
      <c r="DMT939" s="442"/>
      <c r="DMU939" s="442"/>
      <c r="DMV939" s="442"/>
      <c r="DMW939" s="442"/>
      <c r="DMX939" s="442"/>
      <c r="DMY939" s="442"/>
      <c r="DMZ939" s="442"/>
      <c r="DNA939" s="442"/>
      <c r="DNB939" s="442"/>
      <c r="DNC939" s="442"/>
      <c r="DND939" s="442"/>
      <c r="DNE939" s="442"/>
      <c r="DNF939" s="442"/>
      <c r="DNG939" s="442"/>
      <c r="DNH939" s="442"/>
      <c r="DNI939" s="442"/>
      <c r="DNJ939" s="442"/>
      <c r="DNK939" s="442"/>
      <c r="DNL939" s="442"/>
      <c r="DNM939" s="442"/>
      <c r="DNN939" s="442"/>
      <c r="DNO939" s="442"/>
      <c r="DNP939" s="442"/>
      <c r="DNQ939" s="442"/>
      <c r="DNR939" s="442"/>
      <c r="DNS939" s="442"/>
      <c r="DNT939" s="442"/>
      <c r="DNU939" s="442"/>
      <c r="DNV939" s="442"/>
      <c r="DNW939" s="442"/>
      <c r="DNX939" s="442"/>
      <c r="DNY939" s="442"/>
      <c r="DNZ939" s="442"/>
      <c r="DOA939" s="442"/>
      <c r="DOB939" s="442"/>
      <c r="DOC939" s="442"/>
      <c r="DOD939" s="442"/>
      <c r="DOE939" s="442"/>
      <c r="DOF939" s="442"/>
      <c r="DOG939" s="442"/>
      <c r="DOH939" s="442"/>
      <c r="DOI939" s="442"/>
      <c r="DOJ939" s="442"/>
      <c r="DOK939" s="442"/>
      <c r="DOL939" s="442"/>
      <c r="DOM939" s="442"/>
      <c r="DON939" s="442"/>
      <c r="DOO939" s="442"/>
      <c r="DOP939" s="442"/>
      <c r="DOQ939" s="442"/>
      <c r="DOR939" s="442"/>
      <c r="DOS939" s="442"/>
      <c r="DOT939" s="442"/>
      <c r="DOU939" s="442"/>
      <c r="DOV939" s="442"/>
      <c r="DOW939" s="442"/>
      <c r="DOX939" s="442"/>
      <c r="DOY939" s="442"/>
      <c r="DOZ939" s="442"/>
      <c r="DPA939" s="442"/>
      <c r="DPB939" s="442"/>
      <c r="DPC939" s="442"/>
      <c r="DPD939" s="442"/>
      <c r="DPE939" s="442"/>
      <c r="DPF939" s="442"/>
      <c r="DPG939" s="442"/>
      <c r="DPH939" s="442"/>
      <c r="DPI939" s="442"/>
      <c r="DPJ939" s="442"/>
      <c r="DPK939" s="442"/>
      <c r="DPL939" s="442"/>
      <c r="DPM939" s="442"/>
      <c r="DPN939" s="442"/>
      <c r="DPO939" s="442"/>
      <c r="DPP939" s="442"/>
      <c r="DPQ939" s="442"/>
      <c r="DPR939" s="442"/>
      <c r="DPS939" s="442"/>
      <c r="DPT939" s="442"/>
      <c r="DPU939" s="442"/>
      <c r="DPV939" s="442"/>
      <c r="DPW939" s="442"/>
      <c r="DPX939" s="442"/>
      <c r="DPY939" s="442"/>
      <c r="DPZ939" s="442"/>
      <c r="DQA939" s="442"/>
      <c r="DQB939" s="442"/>
      <c r="DQC939" s="442"/>
      <c r="DQD939" s="442"/>
      <c r="DQE939" s="442"/>
      <c r="DQF939" s="442"/>
      <c r="DQG939" s="442"/>
      <c r="DQH939" s="442"/>
      <c r="DQI939" s="442"/>
      <c r="DQJ939" s="442"/>
      <c r="DQK939" s="442"/>
      <c r="DQL939" s="442"/>
      <c r="DQM939" s="442"/>
      <c r="DQN939" s="442"/>
      <c r="DQO939" s="442"/>
      <c r="DQP939" s="442"/>
      <c r="DQQ939" s="442"/>
      <c r="DQR939" s="442"/>
      <c r="DQS939" s="442"/>
      <c r="DQT939" s="442"/>
      <c r="DQU939" s="442"/>
      <c r="DQV939" s="442"/>
      <c r="DQW939" s="442"/>
      <c r="DQX939" s="442"/>
      <c r="DQY939" s="442"/>
      <c r="DQZ939" s="442"/>
      <c r="DRA939" s="442"/>
      <c r="DRB939" s="442"/>
      <c r="DRC939" s="442"/>
      <c r="DRD939" s="442"/>
      <c r="DRE939" s="442"/>
      <c r="DRF939" s="442"/>
      <c r="DRG939" s="442"/>
      <c r="DRH939" s="442"/>
      <c r="DRI939" s="442"/>
      <c r="DRJ939" s="442"/>
      <c r="DRK939" s="442"/>
      <c r="DRL939" s="442"/>
      <c r="DRM939" s="442"/>
      <c r="DRN939" s="442"/>
      <c r="DRO939" s="442"/>
      <c r="DRP939" s="442"/>
      <c r="DRQ939" s="442"/>
      <c r="DRR939" s="442"/>
      <c r="DRS939" s="442"/>
      <c r="DRT939" s="442"/>
      <c r="DRU939" s="442"/>
      <c r="DRV939" s="442"/>
      <c r="DRW939" s="442"/>
      <c r="DRX939" s="442"/>
      <c r="DRY939" s="442"/>
      <c r="DRZ939" s="442"/>
      <c r="DSA939" s="442"/>
      <c r="DSB939" s="442"/>
      <c r="DSC939" s="442"/>
      <c r="DSD939" s="442"/>
      <c r="DSE939" s="442"/>
      <c r="DSF939" s="442"/>
      <c r="DSG939" s="442"/>
      <c r="DSH939" s="442"/>
      <c r="DSI939" s="442"/>
      <c r="DSJ939" s="442"/>
      <c r="DSK939" s="442"/>
      <c r="DSL939" s="442"/>
      <c r="DSM939" s="442"/>
      <c r="DSN939" s="442"/>
      <c r="DSO939" s="442"/>
      <c r="DSP939" s="442"/>
      <c r="DSQ939" s="442"/>
      <c r="DSR939" s="442"/>
      <c r="DSS939" s="442"/>
      <c r="DST939" s="442"/>
      <c r="DSU939" s="442"/>
      <c r="DSV939" s="442"/>
      <c r="DSW939" s="442"/>
      <c r="DSX939" s="442"/>
      <c r="DSY939" s="442"/>
      <c r="DSZ939" s="442"/>
      <c r="DTA939" s="442"/>
      <c r="DTB939" s="442"/>
      <c r="DTC939" s="442"/>
      <c r="DTD939" s="442"/>
      <c r="DTE939" s="442"/>
      <c r="DTF939" s="442"/>
      <c r="DTG939" s="442"/>
      <c r="DTH939" s="442"/>
      <c r="DTI939" s="442"/>
      <c r="DTJ939" s="442"/>
      <c r="DTK939" s="442"/>
      <c r="DTL939" s="442"/>
      <c r="DTM939" s="442"/>
      <c r="DTN939" s="442"/>
      <c r="DTO939" s="442"/>
      <c r="DTP939" s="442"/>
      <c r="DTQ939" s="442"/>
      <c r="DTR939" s="442"/>
      <c r="DTS939" s="442"/>
      <c r="DTT939" s="442"/>
      <c r="DTU939" s="442"/>
      <c r="DTV939" s="442"/>
      <c r="DTW939" s="442"/>
      <c r="DTX939" s="442"/>
      <c r="DTY939" s="442"/>
      <c r="DTZ939" s="442"/>
      <c r="DUA939" s="442"/>
      <c r="DUB939" s="442"/>
      <c r="DUC939" s="442"/>
      <c r="DUD939" s="442"/>
      <c r="DUE939" s="442"/>
      <c r="DUF939" s="442"/>
      <c r="DUG939" s="442"/>
      <c r="DUH939" s="442"/>
      <c r="DUI939" s="442"/>
      <c r="DUJ939" s="442"/>
      <c r="DUK939" s="442"/>
      <c r="DUL939" s="442"/>
      <c r="DUM939" s="442"/>
      <c r="DUN939" s="442"/>
      <c r="DUO939" s="442"/>
      <c r="DUP939" s="442"/>
      <c r="DUQ939" s="442"/>
      <c r="DUR939" s="442"/>
      <c r="DUS939" s="442"/>
      <c r="DUT939" s="442"/>
      <c r="DUU939" s="442"/>
      <c r="DUV939" s="442"/>
      <c r="DUW939" s="442"/>
      <c r="DUX939" s="442"/>
      <c r="DUY939" s="442"/>
      <c r="DUZ939" s="442"/>
      <c r="DVA939" s="442"/>
      <c r="DVB939" s="442"/>
      <c r="DVC939" s="442"/>
      <c r="DVD939" s="442"/>
      <c r="DVE939" s="442"/>
      <c r="DVF939" s="442"/>
      <c r="DVG939" s="442"/>
      <c r="DVH939" s="442"/>
      <c r="DVI939" s="442"/>
      <c r="DVJ939" s="442"/>
      <c r="DVK939" s="442"/>
      <c r="DVL939" s="442"/>
      <c r="DVM939" s="442"/>
      <c r="DVN939" s="442"/>
      <c r="DVO939" s="442"/>
      <c r="DVP939" s="442"/>
      <c r="DVQ939" s="442"/>
      <c r="DVR939" s="442"/>
      <c r="DVS939" s="442"/>
      <c r="DVT939" s="442"/>
      <c r="DVU939" s="442"/>
      <c r="DVV939" s="442"/>
      <c r="DVW939" s="442"/>
      <c r="DVX939" s="442"/>
      <c r="DVY939" s="442"/>
      <c r="DVZ939" s="442"/>
      <c r="DWA939" s="442"/>
      <c r="DWB939" s="442"/>
      <c r="DWC939" s="442"/>
      <c r="DWD939" s="442"/>
      <c r="DWE939" s="442"/>
      <c r="DWF939" s="442"/>
      <c r="DWG939" s="442"/>
      <c r="DWH939" s="442"/>
      <c r="DWI939" s="442"/>
      <c r="DWJ939" s="442"/>
      <c r="DWK939" s="442"/>
      <c r="DWL939" s="442"/>
      <c r="DWM939" s="442"/>
      <c r="DWN939" s="442"/>
      <c r="DWO939" s="442"/>
      <c r="DWP939" s="442"/>
      <c r="DWQ939" s="442"/>
      <c r="DWR939" s="442"/>
      <c r="DWS939" s="442"/>
      <c r="DWT939" s="442"/>
      <c r="DWU939" s="442"/>
      <c r="DWV939" s="442"/>
      <c r="DWW939" s="442"/>
      <c r="DWX939" s="442"/>
      <c r="DWY939" s="442"/>
      <c r="DWZ939" s="442"/>
      <c r="DXA939" s="442"/>
      <c r="DXB939" s="442"/>
      <c r="DXC939" s="442"/>
      <c r="DXD939" s="442"/>
      <c r="DXE939" s="442"/>
      <c r="DXF939" s="442"/>
      <c r="DXG939" s="442"/>
      <c r="DXH939" s="442"/>
      <c r="DXI939" s="442"/>
      <c r="DXJ939" s="442"/>
      <c r="DXK939" s="442"/>
      <c r="DXL939" s="442"/>
      <c r="DXM939" s="442"/>
      <c r="DXN939" s="442"/>
      <c r="DXO939" s="442"/>
      <c r="DXP939" s="442"/>
      <c r="DXQ939" s="442"/>
      <c r="DXR939" s="442"/>
      <c r="DXS939" s="442"/>
      <c r="DXT939" s="442"/>
      <c r="DXU939" s="442"/>
      <c r="DXV939" s="442"/>
      <c r="DXW939" s="442"/>
      <c r="DXX939" s="442"/>
      <c r="DXY939" s="442"/>
      <c r="DXZ939" s="442"/>
      <c r="DYA939" s="442"/>
      <c r="DYB939" s="442"/>
      <c r="DYC939" s="442"/>
      <c r="DYD939" s="442"/>
      <c r="DYE939" s="442"/>
      <c r="DYF939" s="442"/>
      <c r="DYG939" s="442"/>
      <c r="DYH939" s="442"/>
      <c r="DYI939" s="442"/>
      <c r="DYJ939" s="442"/>
      <c r="DYK939" s="442"/>
      <c r="DYL939" s="442"/>
      <c r="DYM939" s="442"/>
      <c r="DYN939" s="442"/>
      <c r="DYO939" s="442"/>
      <c r="DYP939" s="442"/>
      <c r="DYQ939" s="442"/>
      <c r="DYR939" s="442"/>
      <c r="DYS939" s="442"/>
      <c r="DYT939" s="442"/>
      <c r="DYU939" s="442"/>
      <c r="DYV939" s="442"/>
      <c r="DYW939" s="442"/>
      <c r="DYX939" s="442"/>
      <c r="DYY939" s="442"/>
      <c r="DYZ939" s="442"/>
      <c r="DZA939" s="442"/>
      <c r="DZB939" s="442"/>
      <c r="DZC939" s="442"/>
      <c r="DZD939" s="442"/>
      <c r="DZE939" s="442"/>
      <c r="DZF939" s="442"/>
      <c r="DZG939" s="442"/>
      <c r="DZH939" s="442"/>
      <c r="DZI939" s="442"/>
      <c r="DZJ939" s="442"/>
      <c r="DZK939" s="442"/>
      <c r="DZL939" s="442"/>
      <c r="DZM939" s="442"/>
      <c r="DZN939" s="442"/>
      <c r="DZO939" s="442"/>
      <c r="DZP939" s="442"/>
      <c r="DZQ939" s="442"/>
      <c r="DZR939" s="442"/>
      <c r="DZS939" s="442"/>
      <c r="DZT939" s="442"/>
      <c r="DZU939" s="442"/>
      <c r="DZV939" s="442"/>
      <c r="DZW939" s="442"/>
      <c r="DZX939" s="442"/>
      <c r="DZY939" s="442"/>
      <c r="DZZ939" s="442"/>
      <c r="EAA939" s="442"/>
      <c r="EAB939" s="442"/>
      <c r="EAC939" s="442"/>
      <c r="EAD939" s="442"/>
      <c r="EAE939" s="442"/>
      <c r="EAF939" s="442"/>
      <c r="EAG939" s="442"/>
      <c r="EAH939" s="442"/>
      <c r="EAI939" s="442"/>
      <c r="EAJ939" s="442"/>
      <c r="EAK939" s="442"/>
      <c r="EAL939" s="442"/>
      <c r="EAM939" s="442"/>
      <c r="EAN939" s="442"/>
      <c r="EAO939" s="442"/>
      <c r="EAP939" s="442"/>
      <c r="EAQ939" s="442"/>
      <c r="EAR939" s="442"/>
      <c r="EAS939" s="442"/>
      <c r="EAT939" s="442"/>
      <c r="EAU939" s="442"/>
      <c r="EAV939" s="442"/>
      <c r="EAW939" s="442"/>
      <c r="EAX939" s="442"/>
      <c r="EAY939" s="442"/>
      <c r="EAZ939" s="442"/>
      <c r="EBA939" s="442"/>
      <c r="EBB939" s="442"/>
      <c r="EBC939" s="442"/>
      <c r="EBD939" s="442"/>
      <c r="EBE939" s="442"/>
      <c r="EBF939" s="442"/>
      <c r="EBG939" s="442"/>
      <c r="EBH939" s="442"/>
      <c r="EBI939" s="442"/>
      <c r="EBJ939" s="442"/>
      <c r="EBK939" s="442"/>
      <c r="EBL939" s="442"/>
      <c r="EBM939" s="442"/>
      <c r="EBN939" s="442"/>
      <c r="EBO939" s="442"/>
      <c r="EBP939" s="442"/>
      <c r="EBQ939" s="442"/>
      <c r="EBR939" s="442"/>
      <c r="EBS939" s="442"/>
      <c r="EBT939" s="442"/>
      <c r="EBU939" s="442"/>
      <c r="EBV939" s="442"/>
      <c r="EBW939" s="442"/>
      <c r="EBX939" s="442"/>
      <c r="EBY939" s="442"/>
      <c r="EBZ939" s="442"/>
      <c r="ECA939" s="442"/>
      <c r="ECB939" s="442"/>
      <c r="ECC939" s="442"/>
      <c r="ECD939" s="442"/>
      <c r="ECE939" s="442"/>
      <c r="ECF939" s="442"/>
      <c r="ECG939" s="442"/>
      <c r="ECH939" s="442"/>
      <c r="ECI939" s="442"/>
      <c r="ECJ939" s="442"/>
      <c r="ECK939" s="442"/>
      <c r="ECL939" s="442"/>
      <c r="ECM939" s="442"/>
      <c r="ECN939" s="442"/>
      <c r="ECO939" s="442"/>
      <c r="ECP939" s="442"/>
      <c r="ECQ939" s="442"/>
      <c r="ECR939" s="442"/>
      <c r="ECS939" s="442"/>
      <c r="ECT939" s="442"/>
      <c r="ECU939" s="442"/>
      <c r="ECV939" s="442"/>
      <c r="ECW939" s="442"/>
      <c r="ECX939" s="442"/>
      <c r="ECY939" s="442"/>
      <c r="ECZ939" s="442"/>
      <c r="EDA939" s="442"/>
      <c r="EDB939" s="442"/>
      <c r="EDC939" s="442"/>
      <c r="EDD939" s="442"/>
      <c r="EDE939" s="442"/>
      <c r="EDF939" s="442"/>
      <c r="EDG939" s="442"/>
      <c r="EDH939" s="442"/>
      <c r="EDI939" s="442"/>
      <c r="EDJ939" s="442"/>
      <c r="EDK939" s="442"/>
      <c r="EDL939" s="442"/>
      <c r="EDM939" s="442"/>
      <c r="EDN939" s="442"/>
      <c r="EDO939" s="442"/>
      <c r="EDP939" s="442"/>
      <c r="EDQ939" s="442"/>
      <c r="EDR939" s="442"/>
      <c r="EDS939" s="442"/>
      <c r="EDT939" s="442"/>
      <c r="EDU939" s="442"/>
      <c r="EDV939" s="442"/>
      <c r="EDW939" s="442"/>
      <c r="EDX939" s="442"/>
      <c r="EDY939" s="442"/>
      <c r="EDZ939" s="442"/>
      <c r="EEA939" s="442"/>
      <c r="EEB939" s="442"/>
      <c r="EEC939" s="442"/>
      <c r="EED939" s="442"/>
      <c r="EEE939" s="442"/>
      <c r="EEF939" s="442"/>
      <c r="EEG939" s="442"/>
      <c r="EEH939" s="442"/>
      <c r="EEI939" s="442"/>
      <c r="EEJ939" s="442"/>
      <c r="EEK939" s="442"/>
      <c r="EEL939" s="442"/>
      <c r="EEM939" s="442"/>
      <c r="EEN939" s="442"/>
      <c r="EEO939" s="442"/>
      <c r="EEP939" s="442"/>
      <c r="EEQ939" s="442"/>
      <c r="EER939" s="442"/>
      <c r="EES939" s="442"/>
      <c r="EET939" s="442"/>
      <c r="EEU939" s="442"/>
      <c r="EEV939" s="442"/>
      <c r="EEW939" s="442"/>
      <c r="EEX939" s="442"/>
      <c r="EEY939" s="442"/>
      <c r="EEZ939" s="442"/>
      <c r="EFA939" s="442"/>
      <c r="EFB939" s="442"/>
      <c r="EFC939" s="442"/>
      <c r="EFD939" s="442"/>
      <c r="EFE939" s="442"/>
      <c r="EFF939" s="442"/>
      <c r="EFG939" s="442"/>
      <c r="EFH939" s="442"/>
      <c r="EFI939" s="442"/>
      <c r="EFJ939" s="442"/>
      <c r="EFK939" s="442"/>
      <c r="EFL939" s="442"/>
      <c r="EFM939" s="442"/>
      <c r="EFN939" s="442"/>
      <c r="EFO939" s="442"/>
      <c r="EFP939" s="442"/>
      <c r="EFQ939" s="442"/>
      <c r="EFR939" s="442"/>
      <c r="EFS939" s="442"/>
      <c r="EFT939" s="442"/>
      <c r="EFU939" s="442"/>
      <c r="EFV939" s="442"/>
      <c r="EFW939" s="442"/>
      <c r="EFX939" s="442"/>
      <c r="EFY939" s="442"/>
      <c r="EFZ939" s="442"/>
      <c r="EGA939" s="442"/>
      <c r="EGB939" s="442"/>
      <c r="EGC939" s="442"/>
      <c r="EGD939" s="442"/>
      <c r="EGE939" s="442"/>
      <c r="EGF939" s="442"/>
      <c r="EGG939" s="442"/>
      <c r="EGH939" s="442"/>
      <c r="EGI939" s="442"/>
      <c r="EGJ939" s="442"/>
      <c r="EGK939" s="442"/>
      <c r="EGL939" s="442"/>
      <c r="EGM939" s="442"/>
      <c r="EGN939" s="442"/>
      <c r="EGO939" s="442"/>
      <c r="EGP939" s="442"/>
      <c r="EGQ939" s="442"/>
      <c r="EGR939" s="442"/>
      <c r="EGS939" s="442"/>
      <c r="EGT939" s="442"/>
      <c r="EGU939" s="442"/>
      <c r="EGV939" s="442"/>
      <c r="EGW939" s="442"/>
      <c r="EGX939" s="442"/>
      <c r="EGY939" s="442"/>
      <c r="EGZ939" s="442"/>
      <c r="EHA939" s="442"/>
      <c r="EHB939" s="442"/>
      <c r="EHC939" s="442"/>
      <c r="EHD939" s="442"/>
      <c r="EHE939" s="442"/>
      <c r="EHF939" s="442"/>
      <c r="EHG939" s="442"/>
      <c r="EHH939" s="442"/>
      <c r="EHI939" s="442"/>
      <c r="EHJ939" s="442"/>
      <c r="EHK939" s="442"/>
      <c r="EHL939" s="442"/>
      <c r="EHM939" s="442"/>
      <c r="EHN939" s="442"/>
      <c r="EHO939" s="442"/>
      <c r="EHP939" s="442"/>
      <c r="EHQ939" s="442"/>
      <c r="EHR939" s="442"/>
      <c r="EHS939" s="442"/>
      <c r="EHT939" s="442"/>
      <c r="EHU939" s="442"/>
      <c r="EHV939" s="442"/>
      <c r="EHW939" s="442"/>
      <c r="EHX939" s="442"/>
      <c r="EHY939" s="442"/>
      <c r="EHZ939" s="442"/>
      <c r="EIA939" s="442"/>
      <c r="EIB939" s="442"/>
      <c r="EIC939" s="442"/>
      <c r="EID939" s="442"/>
      <c r="EIE939" s="442"/>
      <c r="EIF939" s="442"/>
      <c r="EIG939" s="442"/>
      <c r="EIH939" s="442"/>
      <c r="EII939" s="442"/>
      <c r="EIJ939" s="442"/>
      <c r="EIK939" s="442"/>
      <c r="EIL939" s="442"/>
      <c r="EIM939" s="442"/>
      <c r="EIN939" s="442"/>
      <c r="EIO939" s="442"/>
      <c r="EIP939" s="442"/>
      <c r="EIQ939" s="442"/>
      <c r="EIR939" s="442"/>
      <c r="EIS939" s="442"/>
      <c r="EIT939" s="442"/>
      <c r="EIU939" s="442"/>
      <c r="EIV939" s="442"/>
      <c r="EIW939" s="442"/>
      <c r="EIX939" s="442"/>
      <c r="EIY939" s="442"/>
      <c r="EIZ939" s="442"/>
      <c r="EJA939" s="442"/>
      <c r="EJB939" s="442"/>
      <c r="EJC939" s="442"/>
      <c r="EJD939" s="442"/>
      <c r="EJE939" s="442"/>
      <c r="EJF939" s="442"/>
      <c r="EJG939" s="442"/>
      <c r="EJH939" s="442"/>
      <c r="EJI939" s="442"/>
      <c r="EJJ939" s="442"/>
      <c r="EJK939" s="442"/>
      <c r="EJL939" s="442"/>
      <c r="EJM939" s="442"/>
      <c r="EJN939" s="442"/>
      <c r="EJO939" s="442"/>
      <c r="EJP939" s="442"/>
      <c r="EJQ939" s="442"/>
      <c r="EJR939" s="442"/>
      <c r="EJS939" s="442"/>
      <c r="EJT939" s="442"/>
      <c r="EJU939" s="442"/>
      <c r="EJV939" s="442"/>
      <c r="EJW939" s="442"/>
      <c r="EJX939" s="442"/>
      <c r="EJY939" s="442"/>
      <c r="EJZ939" s="442"/>
      <c r="EKA939" s="442"/>
      <c r="EKB939" s="442"/>
      <c r="EKC939" s="442"/>
      <c r="EKD939" s="442"/>
      <c r="EKE939" s="442"/>
      <c r="EKF939" s="442"/>
      <c r="EKG939" s="442"/>
      <c r="EKH939" s="442"/>
      <c r="EKI939" s="442"/>
      <c r="EKJ939" s="442"/>
      <c r="EKK939" s="442"/>
      <c r="EKL939" s="442"/>
      <c r="EKM939" s="442"/>
      <c r="EKN939" s="442"/>
      <c r="EKO939" s="442"/>
      <c r="EKP939" s="442"/>
      <c r="EKQ939" s="442"/>
      <c r="EKR939" s="442"/>
      <c r="EKS939" s="442"/>
      <c r="EKT939" s="442"/>
      <c r="EKU939" s="442"/>
      <c r="EKV939" s="442"/>
      <c r="EKW939" s="442"/>
      <c r="EKX939" s="442"/>
      <c r="EKY939" s="442"/>
      <c r="EKZ939" s="442"/>
      <c r="ELA939" s="442"/>
      <c r="ELB939" s="442"/>
      <c r="ELC939" s="442"/>
      <c r="ELD939" s="442"/>
      <c r="ELE939" s="442"/>
      <c r="ELF939" s="442"/>
      <c r="ELG939" s="442"/>
      <c r="ELH939" s="442"/>
      <c r="ELI939" s="442"/>
      <c r="ELJ939" s="442"/>
      <c r="ELK939" s="442"/>
      <c r="ELL939" s="442"/>
      <c r="ELM939" s="442"/>
      <c r="ELN939" s="442"/>
      <c r="ELO939" s="442"/>
      <c r="ELP939" s="442"/>
      <c r="ELQ939" s="442"/>
      <c r="ELR939" s="442"/>
      <c r="ELS939" s="442"/>
      <c r="ELT939" s="442"/>
      <c r="ELU939" s="442"/>
      <c r="ELV939" s="442"/>
      <c r="ELW939" s="442"/>
      <c r="ELX939" s="442"/>
      <c r="ELY939" s="442"/>
      <c r="ELZ939" s="442"/>
      <c r="EMA939" s="442"/>
      <c r="EMB939" s="442"/>
      <c r="EMC939" s="442"/>
      <c r="EMD939" s="442"/>
      <c r="EME939" s="442"/>
      <c r="EMF939" s="442"/>
      <c r="EMG939" s="442"/>
      <c r="EMH939" s="442"/>
      <c r="EMI939" s="442"/>
      <c r="EMJ939" s="442"/>
      <c r="EMK939" s="442"/>
      <c r="EML939" s="442"/>
      <c r="EMM939" s="442"/>
      <c r="EMN939" s="442"/>
      <c r="EMO939" s="442"/>
      <c r="EMP939" s="442"/>
      <c r="EMQ939" s="442"/>
      <c r="EMR939" s="442"/>
      <c r="EMS939" s="442"/>
      <c r="EMT939" s="442"/>
      <c r="EMU939" s="442"/>
      <c r="EMV939" s="442"/>
      <c r="EMW939" s="442"/>
      <c r="EMX939" s="442"/>
      <c r="EMY939" s="442"/>
      <c r="EMZ939" s="442"/>
      <c r="ENA939" s="442"/>
      <c r="ENB939" s="442"/>
      <c r="ENC939" s="442"/>
      <c r="END939" s="442"/>
      <c r="ENE939" s="442"/>
      <c r="ENF939" s="442"/>
      <c r="ENG939" s="442"/>
      <c r="ENH939" s="442"/>
      <c r="ENI939" s="442"/>
      <c r="ENJ939" s="442"/>
      <c r="ENK939" s="442"/>
      <c r="ENL939" s="442"/>
      <c r="ENM939" s="442"/>
      <c r="ENN939" s="442"/>
      <c r="ENO939" s="442"/>
      <c r="ENP939" s="442"/>
      <c r="ENQ939" s="442"/>
      <c r="ENR939" s="442"/>
      <c r="ENS939" s="442"/>
      <c r="ENT939" s="442"/>
      <c r="ENU939" s="442"/>
      <c r="ENV939" s="442"/>
      <c r="ENW939" s="442"/>
      <c r="ENX939" s="442"/>
      <c r="ENY939" s="442"/>
      <c r="ENZ939" s="442"/>
      <c r="EOA939" s="442"/>
      <c r="EOB939" s="442"/>
      <c r="EOC939" s="442"/>
      <c r="EOD939" s="442"/>
      <c r="EOE939" s="442"/>
      <c r="EOF939" s="442"/>
      <c r="EOG939" s="442"/>
      <c r="EOH939" s="442"/>
      <c r="EOI939" s="442"/>
      <c r="EOJ939" s="442"/>
      <c r="EOK939" s="442"/>
      <c r="EOL939" s="442"/>
      <c r="EOM939" s="442"/>
      <c r="EON939" s="442"/>
      <c r="EOO939" s="442"/>
      <c r="EOP939" s="442"/>
      <c r="EOQ939" s="442"/>
      <c r="EOR939" s="442"/>
      <c r="EOS939" s="442"/>
      <c r="EOT939" s="442"/>
      <c r="EOU939" s="442"/>
      <c r="EOV939" s="442"/>
      <c r="EOW939" s="442"/>
      <c r="EOX939" s="442"/>
      <c r="EOY939" s="442"/>
      <c r="EOZ939" s="442"/>
      <c r="EPA939" s="442"/>
      <c r="EPB939" s="442"/>
      <c r="EPC939" s="442"/>
      <c r="EPD939" s="442"/>
      <c r="EPE939" s="442"/>
      <c r="EPF939" s="442"/>
      <c r="EPG939" s="442"/>
      <c r="EPH939" s="442"/>
      <c r="EPI939" s="442"/>
      <c r="EPJ939" s="442"/>
      <c r="EPK939" s="442"/>
      <c r="EPL939" s="442"/>
      <c r="EPM939" s="442"/>
      <c r="EPN939" s="442"/>
      <c r="EPO939" s="442"/>
      <c r="EPP939" s="442"/>
      <c r="EPQ939" s="442"/>
      <c r="EPR939" s="442"/>
      <c r="EPS939" s="442"/>
      <c r="EPT939" s="442"/>
      <c r="EPU939" s="442"/>
      <c r="EPV939" s="442"/>
      <c r="EPW939" s="442"/>
      <c r="EPX939" s="442"/>
      <c r="EPY939" s="442"/>
      <c r="EPZ939" s="442"/>
      <c r="EQA939" s="442"/>
      <c r="EQB939" s="442"/>
      <c r="EQC939" s="442"/>
      <c r="EQD939" s="442"/>
      <c r="EQE939" s="442"/>
      <c r="EQF939" s="442"/>
      <c r="EQG939" s="442"/>
      <c r="EQH939" s="442"/>
      <c r="EQI939" s="442"/>
      <c r="EQJ939" s="442"/>
      <c r="EQK939" s="442"/>
      <c r="EQL939" s="442"/>
      <c r="EQM939" s="442"/>
      <c r="EQN939" s="442"/>
      <c r="EQO939" s="442"/>
      <c r="EQP939" s="442"/>
      <c r="EQQ939" s="442"/>
      <c r="EQR939" s="442"/>
      <c r="EQS939" s="442"/>
      <c r="EQT939" s="442"/>
      <c r="EQU939" s="442"/>
      <c r="EQV939" s="442"/>
      <c r="EQW939" s="442"/>
      <c r="EQX939" s="442"/>
      <c r="EQY939" s="442"/>
      <c r="EQZ939" s="442"/>
      <c r="ERA939" s="442"/>
      <c r="ERB939" s="442"/>
      <c r="ERC939" s="442"/>
      <c r="ERD939" s="442"/>
      <c r="ERE939" s="442"/>
      <c r="ERF939" s="442"/>
      <c r="ERG939" s="442"/>
      <c r="ERH939" s="442"/>
      <c r="ERI939" s="442"/>
      <c r="ERJ939" s="442"/>
      <c r="ERK939" s="442"/>
      <c r="ERL939" s="442"/>
      <c r="ERM939" s="442"/>
      <c r="ERN939" s="442"/>
      <c r="ERO939" s="442"/>
      <c r="ERP939" s="442"/>
      <c r="ERQ939" s="442"/>
      <c r="ERR939" s="442"/>
      <c r="ERS939" s="442"/>
      <c r="ERT939" s="442"/>
      <c r="ERU939" s="442"/>
      <c r="ERV939" s="442"/>
      <c r="ERW939" s="442"/>
      <c r="ERX939" s="442"/>
      <c r="ERY939" s="442"/>
      <c r="ERZ939" s="442"/>
      <c r="ESA939" s="442"/>
      <c r="ESB939" s="442"/>
      <c r="ESC939" s="442"/>
      <c r="ESD939" s="442"/>
      <c r="ESE939" s="442"/>
      <c r="ESF939" s="442"/>
      <c r="ESG939" s="442"/>
      <c r="ESH939" s="442"/>
      <c r="ESI939" s="442"/>
      <c r="ESJ939" s="442"/>
      <c r="ESK939" s="442"/>
      <c r="ESL939" s="442"/>
      <c r="ESM939" s="442"/>
      <c r="ESN939" s="442"/>
      <c r="ESO939" s="442"/>
      <c r="ESP939" s="442"/>
      <c r="ESQ939" s="442"/>
      <c r="ESR939" s="442"/>
      <c r="ESS939" s="442"/>
      <c r="EST939" s="442"/>
      <c r="ESU939" s="442"/>
      <c r="ESV939" s="442"/>
      <c r="ESW939" s="442"/>
      <c r="ESX939" s="442"/>
      <c r="ESY939" s="442"/>
      <c r="ESZ939" s="442"/>
      <c r="ETA939" s="442"/>
      <c r="ETB939" s="442"/>
      <c r="ETC939" s="442"/>
      <c r="ETD939" s="442"/>
      <c r="ETE939" s="442"/>
      <c r="ETF939" s="442"/>
      <c r="ETG939" s="442"/>
      <c r="ETH939" s="442"/>
      <c r="ETI939" s="442"/>
      <c r="ETJ939" s="442"/>
      <c r="ETK939" s="442"/>
      <c r="ETL939" s="442"/>
      <c r="ETM939" s="442"/>
      <c r="ETN939" s="442"/>
      <c r="ETO939" s="442"/>
      <c r="ETP939" s="442"/>
      <c r="ETQ939" s="442"/>
      <c r="ETR939" s="442"/>
      <c r="ETS939" s="442"/>
      <c r="ETT939" s="442"/>
      <c r="ETU939" s="442"/>
      <c r="ETV939" s="442"/>
      <c r="ETW939" s="442"/>
      <c r="ETX939" s="442"/>
      <c r="ETY939" s="442"/>
      <c r="ETZ939" s="442"/>
      <c r="EUA939" s="442"/>
      <c r="EUB939" s="442"/>
      <c r="EUC939" s="442"/>
      <c r="EUD939" s="442"/>
      <c r="EUE939" s="442"/>
      <c r="EUF939" s="442"/>
      <c r="EUG939" s="442"/>
      <c r="EUH939" s="442"/>
      <c r="EUI939" s="442"/>
      <c r="EUJ939" s="442"/>
      <c r="EUK939" s="442"/>
      <c r="EUL939" s="442"/>
      <c r="EUM939" s="442"/>
      <c r="EUN939" s="442"/>
      <c r="EUO939" s="442"/>
      <c r="EUP939" s="442"/>
      <c r="EUQ939" s="442"/>
      <c r="EUR939" s="442"/>
      <c r="EUS939" s="442"/>
      <c r="EUT939" s="442"/>
      <c r="EUU939" s="442"/>
      <c r="EUV939" s="442"/>
      <c r="EUW939" s="442"/>
      <c r="EUX939" s="442"/>
      <c r="EUY939" s="442"/>
      <c r="EUZ939" s="442"/>
      <c r="EVA939" s="442"/>
      <c r="EVB939" s="442"/>
      <c r="EVC939" s="442"/>
      <c r="EVD939" s="442"/>
      <c r="EVE939" s="442"/>
      <c r="EVF939" s="442"/>
      <c r="EVG939" s="442"/>
      <c r="EVH939" s="442"/>
      <c r="EVI939" s="442"/>
      <c r="EVJ939" s="442"/>
      <c r="EVK939" s="442"/>
      <c r="EVL939" s="442"/>
      <c r="EVM939" s="442"/>
      <c r="EVN939" s="442"/>
      <c r="EVO939" s="442"/>
      <c r="EVP939" s="442"/>
      <c r="EVQ939" s="442"/>
      <c r="EVR939" s="442"/>
      <c r="EVS939" s="442"/>
      <c r="EVT939" s="442"/>
      <c r="EVU939" s="442"/>
      <c r="EVV939" s="442"/>
      <c r="EVW939" s="442"/>
      <c r="EVX939" s="442"/>
      <c r="EVY939" s="442"/>
      <c r="EVZ939" s="442"/>
      <c r="EWA939" s="442"/>
      <c r="EWB939" s="442"/>
      <c r="EWC939" s="442"/>
      <c r="EWD939" s="442"/>
      <c r="EWE939" s="442"/>
      <c r="EWF939" s="442"/>
      <c r="EWG939" s="442"/>
      <c r="EWH939" s="442"/>
      <c r="EWI939" s="442"/>
      <c r="EWJ939" s="442"/>
      <c r="EWK939" s="442"/>
      <c r="EWL939" s="442"/>
      <c r="EWM939" s="442"/>
      <c r="EWN939" s="442"/>
      <c r="EWO939" s="442"/>
      <c r="EWP939" s="442"/>
      <c r="EWQ939" s="442"/>
      <c r="EWR939" s="442"/>
      <c r="EWS939" s="442"/>
      <c r="EWT939" s="442"/>
      <c r="EWU939" s="442"/>
      <c r="EWV939" s="442"/>
      <c r="EWW939" s="442"/>
      <c r="EWX939" s="442"/>
      <c r="EWY939" s="442"/>
      <c r="EWZ939" s="442"/>
      <c r="EXA939" s="442"/>
      <c r="EXB939" s="442"/>
      <c r="EXC939" s="442"/>
      <c r="EXD939" s="442"/>
      <c r="EXE939" s="442"/>
      <c r="EXF939" s="442"/>
      <c r="EXG939" s="442"/>
      <c r="EXH939" s="442"/>
      <c r="EXI939" s="442"/>
      <c r="EXJ939" s="442"/>
      <c r="EXK939" s="442"/>
      <c r="EXL939" s="442"/>
      <c r="EXM939" s="442"/>
      <c r="EXN939" s="442"/>
      <c r="EXO939" s="442"/>
      <c r="EXP939" s="442"/>
      <c r="EXQ939" s="442"/>
      <c r="EXR939" s="442"/>
      <c r="EXS939" s="442"/>
      <c r="EXT939" s="442"/>
      <c r="EXU939" s="442"/>
      <c r="EXV939" s="442"/>
      <c r="EXW939" s="442"/>
      <c r="EXX939" s="442"/>
      <c r="EXY939" s="442"/>
      <c r="EXZ939" s="442"/>
      <c r="EYA939" s="442"/>
      <c r="EYB939" s="442"/>
      <c r="EYC939" s="442"/>
      <c r="EYD939" s="442"/>
      <c r="EYE939" s="442"/>
      <c r="EYF939" s="442"/>
      <c r="EYG939" s="442"/>
      <c r="EYH939" s="442"/>
      <c r="EYI939" s="442"/>
      <c r="EYJ939" s="442"/>
      <c r="EYK939" s="442"/>
      <c r="EYL939" s="442"/>
      <c r="EYM939" s="442"/>
      <c r="EYN939" s="442"/>
      <c r="EYO939" s="442"/>
      <c r="EYP939" s="442"/>
      <c r="EYQ939" s="442"/>
      <c r="EYR939" s="442"/>
      <c r="EYS939" s="442"/>
      <c r="EYT939" s="442"/>
      <c r="EYU939" s="442"/>
      <c r="EYV939" s="442"/>
      <c r="EYW939" s="442"/>
      <c r="EYX939" s="442"/>
      <c r="EYY939" s="442"/>
      <c r="EYZ939" s="442"/>
      <c r="EZA939" s="442"/>
      <c r="EZB939" s="442"/>
      <c r="EZC939" s="442"/>
      <c r="EZD939" s="442"/>
      <c r="EZE939" s="442"/>
      <c r="EZF939" s="442"/>
      <c r="EZG939" s="442"/>
      <c r="EZH939" s="442"/>
      <c r="EZI939" s="442"/>
      <c r="EZJ939" s="442"/>
      <c r="EZK939" s="442"/>
      <c r="EZL939" s="442"/>
      <c r="EZM939" s="442"/>
      <c r="EZN939" s="442"/>
      <c r="EZO939" s="442"/>
      <c r="EZP939" s="442"/>
      <c r="EZQ939" s="442"/>
      <c r="EZR939" s="442"/>
      <c r="EZS939" s="442"/>
      <c r="EZT939" s="442"/>
      <c r="EZU939" s="442"/>
      <c r="EZV939" s="442"/>
      <c r="EZW939" s="442"/>
      <c r="EZX939" s="442"/>
      <c r="EZY939" s="442"/>
      <c r="EZZ939" s="442"/>
      <c r="FAA939" s="442"/>
      <c r="FAB939" s="442"/>
      <c r="FAC939" s="442"/>
      <c r="FAD939" s="442"/>
      <c r="FAE939" s="442"/>
      <c r="FAF939" s="442"/>
      <c r="FAG939" s="442"/>
      <c r="FAH939" s="442"/>
      <c r="FAI939" s="442"/>
      <c r="FAJ939" s="442"/>
      <c r="FAK939" s="442"/>
      <c r="FAL939" s="442"/>
      <c r="FAM939" s="442"/>
      <c r="FAN939" s="442"/>
      <c r="FAO939" s="442"/>
      <c r="FAP939" s="442"/>
      <c r="FAQ939" s="442"/>
      <c r="FAR939" s="442"/>
      <c r="FAS939" s="442"/>
      <c r="FAT939" s="442"/>
      <c r="FAU939" s="442"/>
      <c r="FAV939" s="442"/>
      <c r="FAW939" s="442"/>
      <c r="FAX939" s="442"/>
      <c r="FAY939" s="442"/>
      <c r="FAZ939" s="442"/>
      <c r="FBA939" s="442"/>
      <c r="FBB939" s="442"/>
      <c r="FBC939" s="442"/>
      <c r="FBD939" s="442"/>
      <c r="FBE939" s="442"/>
      <c r="FBF939" s="442"/>
      <c r="FBG939" s="442"/>
      <c r="FBH939" s="442"/>
      <c r="FBI939" s="442"/>
      <c r="FBJ939" s="442"/>
      <c r="FBK939" s="442"/>
      <c r="FBL939" s="442"/>
      <c r="FBM939" s="442"/>
      <c r="FBN939" s="442"/>
      <c r="FBO939" s="442"/>
      <c r="FBP939" s="442"/>
      <c r="FBQ939" s="442"/>
      <c r="FBR939" s="442"/>
      <c r="FBS939" s="442"/>
      <c r="FBT939" s="442"/>
      <c r="FBU939" s="442"/>
      <c r="FBV939" s="442"/>
      <c r="FBW939" s="442"/>
      <c r="FBX939" s="442"/>
      <c r="FBY939" s="442"/>
      <c r="FBZ939" s="442"/>
      <c r="FCA939" s="442"/>
      <c r="FCB939" s="442"/>
      <c r="FCC939" s="442"/>
      <c r="FCD939" s="442"/>
      <c r="FCE939" s="442"/>
      <c r="FCF939" s="442"/>
      <c r="FCG939" s="442"/>
      <c r="FCH939" s="442"/>
      <c r="FCI939" s="442"/>
      <c r="FCJ939" s="442"/>
      <c r="FCK939" s="442"/>
      <c r="FCL939" s="442"/>
      <c r="FCM939" s="442"/>
      <c r="FCN939" s="442"/>
      <c r="FCO939" s="442"/>
      <c r="FCP939" s="442"/>
      <c r="FCQ939" s="442"/>
      <c r="FCR939" s="442"/>
      <c r="FCS939" s="442"/>
      <c r="FCT939" s="442"/>
      <c r="FCU939" s="442"/>
      <c r="FCV939" s="442"/>
      <c r="FCW939" s="442"/>
      <c r="FCX939" s="442"/>
      <c r="FCY939" s="442"/>
      <c r="FCZ939" s="442"/>
      <c r="FDA939" s="442"/>
      <c r="FDB939" s="442"/>
      <c r="FDC939" s="442"/>
      <c r="FDD939" s="442"/>
      <c r="FDE939" s="442"/>
      <c r="FDF939" s="442"/>
      <c r="FDG939" s="442"/>
      <c r="FDH939" s="442"/>
      <c r="FDI939" s="442"/>
      <c r="FDJ939" s="442"/>
      <c r="FDK939" s="442"/>
      <c r="FDL939" s="442"/>
      <c r="FDM939" s="442"/>
      <c r="FDN939" s="442"/>
      <c r="FDO939" s="442"/>
      <c r="FDP939" s="442"/>
      <c r="FDQ939" s="442"/>
      <c r="FDR939" s="442"/>
      <c r="FDS939" s="442"/>
      <c r="FDT939" s="442"/>
      <c r="FDU939" s="442"/>
      <c r="FDV939" s="442"/>
      <c r="FDW939" s="442"/>
      <c r="FDX939" s="442"/>
      <c r="FDY939" s="442"/>
      <c r="FDZ939" s="442"/>
      <c r="FEA939" s="442"/>
      <c r="FEB939" s="442"/>
      <c r="FEC939" s="442"/>
      <c r="FED939" s="442"/>
      <c r="FEE939" s="442"/>
      <c r="FEF939" s="442"/>
      <c r="FEG939" s="442"/>
      <c r="FEH939" s="442"/>
      <c r="FEI939" s="442"/>
      <c r="FEJ939" s="442"/>
      <c r="FEK939" s="442"/>
      <c r="FEL939" s="442"/>
      <c r="FEM939" s="442"/>
      <c r="FEN939" s="442"/>
      <c r="FEO939" s="442"/>
      <c r="FEP939" s="442"/>
      <c r="FEQ939" s="442"/>
      <c r="FER939" s="442"/>
      <c r="FES939" s="442"/>
      <c r="FET939" s="442"/>
      <c r="FEU939" s="442"/>
      <c r="FEV939" s="442"/>
      <c r="FEW939" s="442"/>
      <c r="FEX939" s="442"/>
      <c r="FEY939" s="442"/>
      <c r="FEZ939" s="442"/>
      <c r="FFA939" s="442"/>
      <c r="FFB939" s="442"/>
      <c r="FFC939" s="442"/>
      <c r="FFD939" s="442"/>
      <c r="FFE939" s="442"/>
      <c r="FFF939" s="442"/>
      <c r="FFG939" s="442"/>
      <c r="FFH939" s="442"/>
      <c r="FFI939" s="442"/>
      <c r="FFJ939" s="442"/>
      <c r="FFK939" s="442"/>
      <c r="FFL939" s="442"/>
      <c r="FFM939" s="442"/>
      <c r="FFN939" s="442"/>
      <c r="FFO939" s="442"/>
      <c r="FFP939" s="442"/>
      <c r="FFQ939" s="442"/>
      <c r="FFR939" s="442"/>
      <c r="FFS939" s="442"/>
      <c r="FFT939" s="442"/>
      <c r="FFU939" s="442"/>
      <c r="FFV939" s="442"/>
      <c r="FFW939" s="442"/>
      <c r="FFX939" s="442"/>
      <c r="FFY939" s="442"/>
      <c r="FFZ939" s="442"/>
      <c r="FGA939" s="442"/>
      <c r="FGB939" s="442"/>
      <c r="FGC939" s="442"/>
      <c r="FGD939" s="442"/>
      <c r="FGE939" s="442"/>
      <c r="FGF939" s="442"/>
      <c r="FGG939" s="442"/>
      <c r="FGH939" s="442"/>
      <c r="FGI939" s="442"/>
      <c r="FGJ939" s="442"/>
      <c r="FGK939" s="442"/>
      <c r="FGL939" s="442"/>
      <c r="FGM939" s="442"/>
      <c r="FGN939" s="442"/>
      <c r="FGO939" s="442"/>
      <c r="FGP939" s="442"/>
      <c r="FGQ939" s="442"/>
      <c r="FGR939" s="442"/>
      <c r="FGS939" s="442"/>
      <c r="FGT939" s="442"/>
      <c r="FGU939" s="442"/>
      <c r="FGV939" s="442"/>
      <c r="FGW939" s="442"/>
      <c r="FGX939" s="442"/>
      <c r="FGY939" s="442"/>
      <c r="FGZ939" s="442"/>
      <c r="FHA939" s="442"/>
      <c r="FHB939" s="442"/>
      <c r="FHC939" s="442"/>
      <c r="FHD939" s="442"/>
      <c r="FHE939" s="442"/>
      <c r="FHF939" s="442"/>
      <c r="FHG939" s="442"/>
      <c r="FHH939" s="442"/>
      <c r="FHI939" s="442"/>
      <c r="FHJ939" s="442"/>
      <c r="FHK939" s="442"/>
      <c r="FHL939" s="442"/>
      <c r="FHM939" s="442"/>
      <c r="FHN939" s="442"/>
      <c r="FHO939" s="442"/>
      <c r="FHP939" s="442"/>
      <c r="FHQ939" s="442"/>
      <c r="FHR939" s="442"/>
      <c r="FHS939" s="442"/>
      <c r="FHT939" s="442"/>
      <c r="FHU939" s="442"/>
      <c r="FHV939" s="442"/>
      <c r="FHW939" s="442"/>
      <c r="FHX939" s="442"/>
      <c r="FHY939" s="442"/>
      <c r="FHZ939" s="442"/>
      <c r="FIA939" s="442"/>
      <c r="FIB939" s="442"/>
      <c r="FIC939" s="442"/>
      <c r="FID939" s="442"/>
      <c r="FIE939" s="442"/>
      <c r="FIF939" s="442"/>
      <c r="FIG939" s="442"/>
      <c r="FIH939" s="442"/>
      <c r="FII939" s="442"/>
      <c r="FIJ939" s="442"/>
      <c r="FIK939" s="442"/>
      <c r="FIL939" s="442"/>
      <c r="FIM939" s="442"/>
      <c r="FIN939" s="442"/>
      <c r="FIO939" s="442"/>
      <c r="FIP939" s="442"/>
      <c r="FIQ939" s="442"/>
      <c r="FIR939" s="442"/>
      <c r="FIS939" s="442"/>
      <c r="FIT939" s="442"/>
      <c r="FIU939" s="442"/>
      <c r="FIV939" s="442"/>
      <c r="FIW939" s="442"/>
      <c r="FIX939" s="442"/>
      <c r="FIY939" s="442"/>
      <c r="FIZ939" s="442"/>
      <c r="FJA939" s="442"/>
      <c r="FJB939" s="442"/>
      <c r="FJC939" s="442"/>
      <c r="FJD939" s="442"/>
      <c r="FJE939" s="442"/>
      <c r="FJF939" s="442"/>
      <c r="FJG939" s="442"/>
      <c r="FJH939" s="442"/>
      <c r="FJI939" s="442"/>
      <c r="FJJ939" s="442"/>
      <c r="FJK939" s="442"/>
      <c r="FJL939" s="442"/>
      <c r="FJM939" s="442"/>
      <c r="FJN939" s="442"/>
      <c r="FJO939" s="442"/>
      <c r="FJP939" s="442"/>
      <c r="FJQ939" s="442"/>
      <c r="FJR939" s="442"/>
      <c r="FJS939" s="442"/>
      <c r="FJT939" s="442"/>
      <c r="FJU939" s="442"/>
      <c r="FJV939" s="442"/>
      <c r="FJW939" s="442"/>
      <c r="FJX939" s="442"/>
      <c r="FJY939" s="442"/>
      <c r="FJZ939" s="442"/>
      <c r="FKA939" s="442"/>
      <c r="FKB939" s="442"/>
      <c r="FKC939" s="442"/>
      <c r="FKD939" s="442"/>
      <c r="FKE939" s="442"/>
      <c r="FKF939" s="442"/>
      <c r="FKG939" s="442"/>
      <c r="FKH939" s="442"/>
      <c r="FKI939" s="442"/>
      <c r="FKJ939" s="442"/>
      <c r="FKK939" s="442"/>
      <c r="FKL939" s="442"/>
      <c r="FKM939" s="442"/>
      <c r="FKN939" s="442"/>
      <c r="FKO939" s="442"/>
      <c r="FKP939" s="442"/>
      <c r="FKQ939" s="442"/>
      <c r="FKR939" s="442"/>
      <c r="FKS939" s="442"/>
      <c r="FKT939" s="442"/>
      <c r="FKU939" s="442"/>
      <c r="FKV939" s="442"/>
      <c r="FKW939" s="442"/>
      <c r="FKX939" s="442"/>
      <c r="FKY939" s="442"/>
      <c r="FKZ939" s="442"/>
      <c r="FLA939" s="442"/>
      <c r="FLB939" s="442"/>
      <c r="FLC939" s="442"/>
      <c r="FLD939" s="442"/>
      <c r="FLE939" s="442"/>
      <c r="FLF939" s="442"/>
      <c r="FLG939" s="442"/>
      <c r="FLH939" s="442"/>
      <c r="FLI939" s="442"/>
      <c r="FLJ939" s="442"/>
      <c r="FLK939" s="442"/>
      <c r="FLL939" s="442"/>
      <c r="FLM939" s="442"/>
      <c r="FLN939" s="442"/>
      <c r="FLO939" s="442"/>
      <c r="FLP939" s="442"/>
      <c r="FLQ939" s="442"/>
      <c r="FLR939" s="442"/>
      <c r="FLS939" s="442"/>
      <c r="FLT939" s="442"/>
      <c r="FLU939" s="442"/>
      <c r="FLV939" s="442"/>
      <c r="FLW939" s="442"/>
      <c r="FLX939" s="442"/>
      <c r="FLY939" s="442"/>
      <c r="FLZ939" s="442"/>
      <c r="FMA939" s="442"/>
      <c r="FMB939" s="442"/>
      <c r="FMC939" s="442"/>
      <c r="FMD939" s="442"/>
      <c r="FME939" s="442"/>
      <c r="FMF939" s="442"/>
      <c r="FMG939" s="442"/>
      <c r="FMH939" s="442"/>
      <c r="FMI939" s="442"/>
      <c r="FMJ939" s="442"/>
      <c r="FMK939" s="442"/>
      <c r="FML939" s="442"/>
      <c r="FMM939" s="442"/>
      <c r="FMN939" s="442"/>
      <c r="FMO939" s="442"/>
      <c r="FMP939" s="442"/>
      <c r="FMQ939" s="442"/>
      <c r="FMR939" s="442"/>
      <c r="FMS939" s="442"/>
      <c r="FMT939" s="442"/>
      <c r="FMU939" s="442"/>
      <c r="FMV939" s="442"/>
      <c r="FMW939" s="442"/>
      <c r="FMX939" s="442"/>
      <c r="FMY939" s="442"/>
      <c r="FMZ939" s="442"/>
      <c r="FNA939" s="442"/>
      <c r="FNB939" s="442"/>
      <c r="FNC939" s="442"/>
      <c r="FND939" s="442"/>
      <c r="FNE939" s="442"/>
      <c r="FNF939" s="442"/>
      <c r="FNG939" s="442"/>
      <c r="FNH939" s="442"/>
      <c r="FNI939" s="442"/>
      <c r="FNJ939" s="442"/>
      <c r="FNK939" s="442"/>
      <c r="FNL939" s="442"/>
      <c r="FNM939" s="442"/>
      <c r="FNN939" s="442"/>
      <c r="FNO939" s="442"/>
      <c r="FNP939" s="442"/>
      <c r="FNQ939" s="442"/>
      <c r="FNR939" s="442"/>
      <c r="FNS939" s="442"/>
      <c r="FNT939" s="442"/>
      <c r="FNU939" s="442"/>
      <c r="FNV939" s="442"/>
      <c r="FNW939" s="442"/>
      <c r="FNX939" s="442"/>
      <c r="FNY939" s="442"/>
      <c r="FNZ939" s="442"/>
      <c r="FOA939" s="442"/>
      <c r="FOB939" s="442"/>
      <c r="FOC939" s="442"/>
      <c r="FOD939" s="442"/>
      <c r="FOE939" s="442"/>
      <c r="FOF939" s="442"/>
      <c r="FOG939" s="442"/>
      <c r="FOH939" s="442"/>
      <c r="FOI939" s="442"/>
      <c r="FOJ939" s="442"/>
      <c r="FOK939" s="442"/>
      <c r="FOL939" s="442"/>
      <c r="FOM939" s="442"/>
      <c r="FON939" s="442"/>
      <c r="FOO939" s="442"/>
      <c r="FOP939" s="442"/>
      <c r="FOQ939" s="442"/>
      <c r="FOR939" s="442"/>
      <c r="FOS939" s="442"/>
      <c r="FOT939" s="442"/>
      <c r="FOU939" s="442"/>
      <c r="FOV939" s="442"/>
      <c r="FOW939" s="442"/>
      <c r="FOX939" s="442"/>
      <c r="FOY939" s="442"/>
      <c r="FOZ939" s="442"/>
      <c r="FPA939" s="442"/>
      <c r="FPB939" s="442"/>
      <c r="FPC939" s="442"/>
      <c r="FPD939" s="442"/>
      <c r="FPE939" s="442"/>
      <c r="FPF939" s="442"/>
      <c r="FPG939" s="442"/>
      <c r="FPH939" s="442"/>
      <c r="FPI939" s="442"/>
      <c r="FPJ939" s="442"/>
      <c r="FPK939" s="442"/>
      <c r="FPL939" s="442"/>
      <c r="FPM939" s="442"/>
      <c r="FPN939" s="442"/>
      <c r="FPO939" s="442"/>
      <c r="FPP939" s="442"/>
      <c r="FPQ939" s="442"/>
      <c r="FPR939" s="442"/>
      <c r="FPS939" s="442"/>
      <c r="FPT939" s="442"/>
      <c r="FPU939" s="442"/>
      <c r="FPV939" s="442"/>
      <c r="FPW939" s="442"/>
      <c r="FPX939" s="442"/>
      <c r="FPY939" s="442"/>
      <c r="FPZ939" s="442"/>
      <c r="FQA939" s="442"/>
      <c r="FQB939" s="442"/>
      <c r="FQC939" s="442"/>
      <c r="FQD939" s="442"/>
      <c r="FQE939" s="442"/>
      <c r="FQF939" s="442"/>
      <c r="FQG939" s="442"/>
      <c r="FQH939" s="442"/>
      <c r="FQI939" s="442"/>
      <c r="FQJ939" s="442"/>
      <c r="FQK939" s="442"/>
      <c r="FQL939" s="442"/>
      <c r="FQM939" s="442"/>
      <c r="FQN939" s="442"/>
      <c r="FQO939" s="442"/>
      <c r="FQP939" s="442"/>
      <c r="FQQ939" s="442"/>
      <c r="FQR939" s="442"/>
      <c r="FQS939" s="442"/>
      <c r="FQT939" s="442"/>
      <c r="FQU939" s="442"/>
      <c r="FQV939" s="442"/>
      <c r="FQW939" s="442"/>
      <c r="FQX939" s="442"/>
      <c r="FQY939" s="442"/>
      <c r="FQZ939" s="442"/>
      <c r="FRA939" s="442"/>
      <c r="FRB939" s="442"/>
      <c r="FRC939" s="442"/>
      <c r="FRD939" s="442"/>
      <c r="FRE939" s="442"/>
      <c r="FRF939" s="442"/>
      <c r="FRG939" s="442"/>
      <c r="FRH939" s="442"/>
      <c r="FRI939" s="442"/>
      <c r="FRJ939" s="442"/>
      <c r="FRK939" s="442"/>
      <c r="FRL939" s="442"/>
      <c r="FRM939" s="442"/>
      <c r="FRN939" s="442"/>
      <c r="FRO939" s="442"/>
      <c r="FRP939" s="442"/>
      <c r="FRQ939" s="442"/>
      <c r="FRR939" s="442"/>
      <c r="FRS939" s="442"/>
      <c r="FRT939" s="442"/>
      <c r="FRU939" s="442"/>
      <c r="FRV939" s="442"/>
      <c r="FRW939" s="442"/>
      <c r="FRX939" s="442"/>
      <c r="FRY939" s="442"/>
      <c r="FRZ939" s="442"/>
      <c r="FSA939" s="442"/>
      <c r="FSB939" s="442"/>
      <c r="FSC939" s="442"/>
      <c r="FSD939" s="442"/>
      <c r="FSE939" s="442"/>
      <c r="FSF939" s="442"/>
      <c r="FSG939" s="442"/>
      <c r="FSH939" s="442"/>
      <c r="FSI939" s="442"/>
      <c r="FSJ939" s="442"/>
      <c r="FSK939" s="442"/>
      <c r="FSL939" s="442"/>
      <c r="FSM939" s="442"/>
      <c r="FSN939" s="442"/>
      <c r="FSO939" s="442"/>
      <c r="FSP939" s="442"/>
      <c r="FSQ939" s="442"/>
      <c r="FSR939" s="442"/>
      <c r="FSS939" s="442"/>
      <c r="FST939" s="442"/>
      <c r="FSU939" s="442"/>
      <c r="FSV939" s="442"/>
      <c r="FSW939" s="442"/>
      <c r="FSX939" s="442"/>
      <c r="FSY939" s="442"/>
      <c r="FSZ939" s="442"/>
      <c r="FTA939" s="442"/>
      <c r="FTB939" s="442"/>
      <c r="FTC939" s="442"/>
      <c r="FTD939" s="442"/>
      <c r="FTE939" s="442"/>
      <c r="FTF939" s="442"/>
      <c r="FTG939" s="442"/>
      <c r="FTH939" s="442"/>
      <c r="FTI939" s="442"/>
      <c r="FTJ939" s="442"/>
      <c r="FTK939" s="442"/>
      <c r="FTL939" s="442"/>
      <c r="FTM939" s="442"/>
      <c r="FTN939" s="442"/>
      <c r="FTO939" s="442"/>
      <c r="FTP939" s="442"/>
      <c r="FTQ939" s="442"/>
      <c r="FTR939" s="442"/>
      <c r="FTS939" s="442"/>
      <c r="FTT939" s="442"/>
      <c r="FTU939" s="442"/>
      <c r="FTV939" s="442"/>
      <c r="FTW939" s="442"/>
      <c r="FTX939" s="442"/>
      <c r="FTY939" s="442"/>
      <c r="FTZ939" s="442"/>
      <c r="FUA939" s="442"/>
      <c r="FUB939" s="442"/>
      <c r="FUC939" s="442"/>
      <c r="FUD939" s="442"/>
      <c r="FUE939" s="442"/>
      <c r="FUF939" s="442"/>
      <c r="FUG939" s="442"/>
      <c r="FUH939" s="442"/>
      <c r="FUI939" s="442"/>
      <c r="FUJ939" s="442"/>
      <c r="FUK939" s="442"/>
      <c r="FUL939" s="442"/>
      <c r="FUM939" s="442"/>
      <c r="FUN939" s="442"/>
      <c r="FUO939" s="442"/>
      <c r="FUP939" s="442"/>
      <c r="FUQ939" s="442"/>
      <c r="FUR939" s="442"/>
      <c r="FUS939" s="442"/>
      <c r="FUT939" s="442"/>
      <c r="FUU939" s="442"/>
      <c r="FUV939" s="442"/>
      <c r="FUW939" s="442"/>
      <c r="FUX939" s="442"/>
      <c r="FUY939" s="442"/>
      <c r="FUZ939" s="442"/>
      <c r="FVA939" s="442"/>
      <c r="FVB939" s="442"/>
      <c r="FVC939" s="442"/>
      <c r="FVD939" s="442"/>
      <c r="FVE939" s="442"/>
      <c r="FVF939" s="442"/>
      <c r="FVG939" s="442"/>
      <c r="FVH939" s="442"/>
      <c r="FVI939" s="442"/>
      <c r="FVJ939" s="442"/>
      <c r="FVK939" s="442"/>
      <c r="FVL939" s="442"/>
      <c r="FVM939" s="442"/>
      <c r="FVN939" s="442"/>
      <c r="FVO939" s="442"/>
      <c r="FVP939" s="442"/>
      <c r="FVQ939" s="442"/>
      <c r="FVR939" s="442"/>
      <c r="FVS939" s="442"/>
      <c r="FVT939" s="442"/>
      <c r="FVU939" s="442"/>
      <c r="FVV939" s="442"/>
      <c r="FVW939" s="442"/>
      <c r="FVX939" s="442"/>
      <c r="FVY939" s="442"/>
      <c r="FVZ939" s="442"/>
      <c r="FWA939" s="442"/>
      <c r="FWB939" s="442"/>
      <c r="FWC939" s="442"/>
      <c r="FWD939" s="442"/>
      <c r="FWE939" s="442"/>
      <c r="FWF939" s="442"/>
      <c r="FWG939" s="442"/>
      <c r="FWH939" s="442"/>
      <c r="FWI939" s="442"/>
      <c r="FWJ939" s="442"/>
      <c r="FWK939" s="442"/>
      <c r="FWL939" s="442"/>
      <c r="FWM939" s="442"/>
      <c r="FWN939" s="442"/>
      <c r="FWO939" s="442"/>
      <c r="FWP939" s="442"/>
      <c r="FWQ939" s="442"/>
      <c r="FWR939" s="442"/>
      <c r="FWS939" s="442"/>
      <c r="FWT939" s="442"/>
      <c r="FWU939" s="442"/>
      <c r="FWV939" s="442"/>
      <c r="FWW939" s="442"/>
      <c r="FWX939" s="442"/>
      <c r="FWY939" s="442"/>
      <c r="FWZ939" s="442"/>
      <c r="FXA939" s="442"/>
      <c r="FXB939" s="442"/>
      <c r="FXC939" s="442"/>
      <c r="FXD939" s="442"/>
      <c r="FXE939" s="442"/>
      <c r="FXF939" s="442"/>
      <c r="FXG939" s="442"/>
      <c r="FXH939" s="442"/>
      <c r="FXI939" s="442"/>
      <c r="FXJ939" s="442"/>
      <c r="FXK939" s="442"/>
      <c r="FXL939" s="442"/>
      <c r="FXM939" s="442"/>
      <c r="FXN939" s="442"/>
      <c r="FXO939" s="442"/>
      <c r="FXP939" s="442"/>
      <c r="FXQ939" s="442"/>
      <c r="FXR939" s="442"/>
      <c r="FXS939" s="442"/>
      <c r="FXT939" s="442"/>
      <c r="FXU939" s="442"/>
      <c r="FXV939" s="442"/>
      <c r="FXW939" s="442"/>
      <c r="FXX939" s="442"/>
      <c r="FXY939" s="442"/>
      <c r="FXZ939" s="442"/>
      <c r="FYA939" s="442"/>
      <c r="FYB939" s="442"/>
      <c r="FYC939" s="442"/>
      <c r="FYD939" s="442"/>
      <c r="FYE939" s="442"/>
      <c r="FYF939" s="442"/>
      <c r="FYG939" s="442"/>
      <c r="FYH939" s="442"/>
      <c r="FYI939" s="442"/>
      <c r="FYJ939" s="442"/>
      <c r="FYK939" s="442"/>
      <c r="FYL939" s="442"/>
      <c r="FYM939" s="442"/>
      <c r="FYN939" s="442"/>
      <c r="FYO939" s="442"/>
      <c r="FYP939" s="442"/>
      <c r="FYQ939" s="442"/>
      <c r="FYR939" s="442"/>
      <c r="FYS939" s="442"/>
      <c r="FYT939" s="442"/>
      <c r="FYU939" s="442"/>
      <c r="FYV939" s="442"/>
      <c r="FYW939" s="442"/>
      <c r="FYX939" s="442"/>
      <c r="FYY939" s="442"/>
      <c r="FYZ939" s="442"/>
      <c r="FZA939" s="442"/>
      <c r="FZB939" s="442"/>
      <c r="FZC939" s="442"/>
      <c r="FZD939" s="442"/>
      <c r="FZE939" s="442"/>
      <c r="FZF939" s="442"/>
      <c r="FZG939" s="442"/>
      <c r="FZH939" s="442"/>
      <c r="FZI939" s="442"/>
      <c r="FZJ939" s="442"/>
      <c r="FZK939" s="442"/>
      <c r="FZL939" s="442"/>
      <c r="FZM939" s="442"/>
      <c r="FZN939" s="442"/>
      <c r="FZO939" s="442"/>
      <c r="FZP939" s="442"/>
      <c r="FZQ939" s="442"/>
      <c r="FZR939" s="442"/>
      <c r="FZS939" s="442"/>
      <c r="FZT939" s="442"/>
      <c r="FZU939" s="442"/>
      <c r="FZV939" s="442"/>
      <c r="FZW939" s="442"/>
      <c r="FZX939" s="442"/>
      <c r="FZY939" s="442"/>
      <c r="FZZ939" s="442"/>
      <c r="GAA939" s="442"/>
      <c r="GAB939" s="442"/>
      <c r="GAC939" s="442"/>
      <c r="GAD939" s="442"/>
      <c r="GAE939" s="442"/>
      <c r="GAF939" s="442"/>
      <c r="GAG939" s="442"/>
      <c r="GAH939" s="442"/>
      <c r="GAI939" s="442"/>
      <c r="GAJ939" s="442"/>
      <c r="GAK939" s="442"/>
      <c r="GAL939" s="442"/>
      <c r="GAM939" s="442"/>
      <c r="GAN939" s="442"/>
      <c r="GAO939" s="442"/>
      <c r="GAP939" s="442"/>
      <c r="GAQ939" s="442"/>
      <c r="GAR939" s="442"/>
      <c r="GAS939" s="442"/>
      <c r="GAT939" s="442"/>
      <c r="GAU939" s="442"/>
      <c r="GAV939" s="442"/>
      <c r="GAW939" s="442"/>
      <c r="GAX939" s="442"/>
      <c r="GAY939" s="442"/>
      <c r="GAZ939" s="442"/>
      <c r="GBA939" s="442"/>
      <c r="GBB939" s="442"/>
      <c r="GBC939" s="442"/>
      <c r="GBD939" s="442"/>
      <c r="GBE939" s="442"/>
      <c r="GBF939" s="442"/>
      <c r="GBG939" s="442"/>
      <c r="GBH939" s="442"/>
      <c r="GBI939" s="442"/>
      <c r="GBJ939" s="442"/>
      <c r="GBK939" s="442"/>
      <c r="GBL939" s="442"/>
      <c r="GBM939" s="442"/>
      <c r="GBN939" s="442"/>
      <c r="GBO939" s="442"/>
      <c r="GBP939" s="442"/>
      <c r="GBQ939" s="442"/>
      <c r="GBR939" s="442"/>
      <c r="GBS939" s="442"/>
      <c r="GBT939" s="442"/>
      <c r="GBU939" s="442"/>
      <c r="GBV939" s="442"/>
      <c r="GBW939" s="442"/>
      <c r="GBX939" s="442"/>
      <c r="GBY939" s="442"/>
      <c r="GBZ939" s="442"/>
      <c r="GCA939" s="442"/>
      <c r="GCB939" s="442"/>
      <c r="GCC939" s="442"/>
      <c r="GCD939" s="442"/>
      <c r="GCE939" s="442"/>
      <c r="GCF939" s="442"/>
      <c r="GCG939" s="442"/>
      <c r="GCH939" s="442"/>
      <c r="GCI939" s="442"/>
      <c r="GCJ939" s="442"/>
      <c r="GCK939" s="442"/>
      <c r="GCL939" s="442"/>
      <c r="GCM939" s="442"/>
      <c r="GCN939" s="442"/>
      <c r="GCO939" s="442"/>
      <c r="GCP939" s="442"/>
      <c r="GCQ939" s="442"/>
      <c r="GCR939" s="442"/>
      <c r="GCS939" s="442"/>
      <c r="GCT939" s="442"/>
      <c r="GCU939" s="442"/>
      <c r="GCV939" s="442"/>
      <c r="GCW939" s="442"/>
      <c r="GCX939" s="442"/>
      <c r="GCY939" s="442"/>
      <c r="GCZ939" s="442"/>
      <c r="GDA939" s="442"/>
      <c r="GDB939" s="442"/>
      <c r="GDC939" s="442"/>
      <c r="GDD939" s="442"/>
      <c r="GDE939" s="442"/>
      <c r="GDF939" s="442"/>
      <c r="GDG939" s="442"/>
      <c r="GDH939" s="442"/>
      <c r="GDI939" s="442"/>
      <c r="GDJ939" s="442"/>
      <c r="GDK939" s="442"/>
      <c r="GDL939" s="442"/>
      <c r="GDM939" s="442"/>
      <c r="GDN939" s="442"/>
      <c r="GDO939" s="442"/>
      <c r="GDP939" s="442"/>
      <c r="GDQ939" s="442"/>
      <c r="GDR939" s="442"/>
      <c r="GDS939" s="442"/>
      <c r="GDT939" s="442"/>
      <c r="GDU939" s="442"/>
      <c r="GDV939" s="442"/>
      <c r="GDW939" s="442"/>
      <c r="GDX939" s="442"/>
      <c r="GDY939" s="442"/>
      <c r="GDZ939" s="442"/>
      <c r="GEA939" s="442"/>
      <c r="GEB939" s="442"/>
      <c r="GEC939" s="442"/>
      <c r="GED939" s="442"/>
      <c r="GEE939" s="442"/>
      <c r="GEF939" s="442"/>
      <c r="GEG939" s="442"/>
      <c r="GEH939" s="442"/>
      <c r="GEI939" s="442"/>
      <c r="GEJ939" s="442"/>
      <c r="GEK939" s="442"/>
      <c r="GEL939" s="442"/>
      <c r="GEM939" s="442"/>
      <c r="GEN939" s="442"/>
      <c r="GEO939" s="442"/>
      <c r="GEP939" s="442"/>
      <c r="GEQ939" s="442"/>
      <c r="GER939" s="442"/>
      <c r="GES939" s="442"/>
      <c r="GET939" s="442"/>
      <c r="GEU939" s="442"/>
      <c r="GEV939" s="442"/>
      <c r="GEW939" s="442"/>
      <c r="GEX939" s="442"/>
      <c r="GEY939" s="442"/>
      <c r="GEZ939" s="442"/>
      <c r="GFA939" s="442"/>
      <c r="GFB939" s="442"/>
      <c r="GFC939" s="442"/>
      <c r="GFD939" s="442"/>
      <c r="GFE939" s="442"/>
      <c r="GFF939" s="442"/>
      <c r="GFG939" s="442"/>
      <c r="GFH939" s="442"/>
      <c r="GFI939" s="442"/>
      <c r="GFJ939" s="442"/>
      <c r="GFK939" s="442"/>
      <c r="GFL939" s="442"/>
      <c r="GFM939" s="442"/>
      <c r="GFN939" s="442"/>
      <c r="GFO939" s="442"/>
      <c r="GFP939" s="442"/>
      <c r="GFQ939" s="442"/>
      <c r="GFR939" s="442"/>
      <c r="GFS939" s="442"/>
      <c r="GFT939" s="442"/>
      <c r="GFU939" s="442"/>
      <c r="GFV939" s="442"/>
      <c r="GFW939" s="442"/>
      <c r="GFX939" s="442"/>
      <c r="GFY939" s="442"/>
      <c r="GFZ939" s="442"/>
      <c r="GGA939" s="442"/>
      <c r="GGB939" s="442"/>
      <c r="GGC939" s="442"/>
      <c r="GGD939" s="442"/>
      <c r="GGE939" s="442"/>
      <c r="GGF939" s="442"/>
      <c r="GGG939" s="442"/>
      <c r="GGH939" s="442"/>
      <c r="GGI939" s="442"/>
      <c r="GGJ939" s="442"/>
      <c r="GGK939" s="442"/>
      <c r="GGL939" s="442"/>
      <c r="GGM939" s="442"/>
      <c r="GGN939" s="442"/>
      <c r="GGO939" s="442"/>
      <c r="GGP939" s="442"/>
      <c r="GGQ939" s="442"/>
      <c r="GGR939" s="442"/>
      <c r="GGS939" s="442"/>
      <c r="GGT939" s="442"/>
      <c r="GGU939" s="442"/>
      <c r="GGV939" s="442"/>
      <c r="GGW939" s="442"/>
      <c r="GGX939" s="442"/>
      <c r="GGY939" s="442"/>
      <c r="GGZ939" s="442"/>
      <c r="GHA939" s="442"/>
      <c r="GHB939" s="442"/>
      <c r="GHC939" s="442"/>
      <c r="GHD939" s="442"/>
      <c r="GHE939" s="442"/>
      <c r="GHF939" s="442"/>
      <c r="GHG939" s="442"/>
      <c r="GHH939" s="442"/>
      <c r="GHI939" s="442"/>
      <c r="GHJ939" s="442"/>
      <c r="GHK939" s="442"/>
      <c r="GHL939" s="442"/>
      <c r="GHM939" s="442"/>
      <c r="GHN939" s="442"/>
      <c r="GHO939" s="442"/>
      <c r="GHP939" s="442"/>
      <c r="GHQ939" s="442"/>
      <c r="GHR939" s="442"/>
      <c r="GHS939" s="442"/>
      <c r="GHT939" s="442"/>
      <c r="GHU939" s="442"/>
      <c r="GHV939" s="442"/>
      <c r="GHW939" s="442"/>
      <c r="GHX939" s="442"/>
      <c r="GHY939" s="442"/>
      <c r="GHZ939" s="442"/>
      <c r="GIA939" s="442"/>
      <c r="GIB939" s="442"/>
      <c r="GIC939" s="442"/>
      <c r="GID939" s="442"/>
      <c r="GIE939" s="442"/>
      <c r="GIF939" s="442"/>
      <c r="GIG939" s="442"/>
      <c r="GIH939" s="442"/>
      <c r="GII939" s="442"/>
      <c r="GIJ939" s="442"/>
      <c r="GIK939" s="442"/>
      <c r="GIL939" s="442"/>
      <c r="GIM939" s="442"/>
      <c r="GIN939" s="442"/>
      <c r="GIO939" s="442"/>
      <c r="GIP939" s="442"/>
      <c r="GIQ939" s="442"/>
      <c r="GIR939" s="442"/>
      <c r="GIS939" s="442"/>
      <c r="GIT939" s="442"/>
      <c r="GIU939" s="442"/>
      <c r="GIV939" s="442"/>
      <c r="GIW939" s="442"/>
      <c r="GIX939" s="442"/>
      <c r="GIY939" s="442"/>
      <c r="GIZ939" s="442"/>
      <c r="GJA939" s="442"/>
      <c r="GJB939" s="442"/>
      <c r="GJC939" s="442"/>
      <c r="GJD939" s="442"/>
      <c r="GJE939" s="442"/>
      <c r="GJF939" s="442"/>
      <c r="GJG939" s="442"/>
      <c r="GJH939" s="442"/>
      <c r="GJI939" s="442"/>
      <c r="GJJ939" s="442"/>
      <c r="GJK939" s="442"/>
      <c r="GJL939" s="442"/>
      <c r="GJM939" s="442"/>
      <c r="GJN939" s="442"/>
      <c r="GJO939" s="442"/>
      <c r="GJP939" s="442"/>
      <c r="GJQ939" s="442"/>
      <c r="GJR939" s="442"/>
      <c r="GJS939" s="442"/>
      <c r="GJT939" s="442"/>
      <c r="GJU939" s="442"/>
      <c r="GJV939" s="442"/>
      <c r="GJW939" s="442"/>
      <c r="GJX939" s="442"/>
      <c r="GJY939" s="442"/>
      <c r="GJZ939" s="442"/>
      <c r="GKA939" s="442"/>
      <c r="GKB939" s="442"/>
      <c r="GKC939" s="442"/>
      <c r="GKD939" s="442"/>
      <c r="GKE939" s="442"/>
      <c r="GKF939" s="442"/>
      <c r="GKG939" s="442"/>
      <c r="GKH939" s="442"/>
      <c r="GKI939" s="442"/>
      <c r="GKJ939" s="442"/>
      <c r="GKK939" s="442"/>
      <c r="GKL939" s="442"/>
      <c r="GKM939" s="442"/>
      <c r="GKN939" s="442"/>
      <c r="GKO939" s="442"/>
      <c r="GKP939" s="442"/>
      <c r="GKQ939" s="442"/>
      <c r="GKR939" s="442"/>
      <c r="GKS939" s="442"/>
      <c r="GKT939" s="442"/>
      <c r="GKU939" s="442"/>
      <c r="GKV939" s="442"/>
      <c r="GKW939" s="442"/>
      <c r="GKX939" s="442"/>
      <c r="GKY939" s="442"/>
      <c r="GKZ939" s="442"/>
      <c r="GLA939" s="442"/>
      <c r="GLB939" s="442"/>
      <c r="GLC939" s="442"/>
      <c r="GLD939" s="442"/>
      <c r="GLE939" s="442"/>
      <c r="GLF939" s="442"/>
      <c r="GLG939" s="442"/>
      <c r="GLH939" s="442"/>
      <c r="GLI939" s="442"/>
      <c r="GLJ939" s="442"/>
      <c r="GLK939" s="442"/>
      <c r="GLL939" s="442"/>
      <c r="GLM939" s="442"/>
      <c r="GLN939" s="442"/>
      <c r="GLO939" s="442"/>
      <c r="GLP939" s="442"/>
      <c r="GLQ939" s="442"/>
      <c r="GLR939" s="442"/>
      <c r="GLS939" s="442"/>
      <c r="GLT939" s="442"/>
      <c r="GLU939" s="442"/>
      <c r="GLV939" s="442"/>
      <c r="GLW939" s="442"/>
      <c r="GLX939" s="442"/>
      <c r="GLY939" s="442"/>
      <c r="GLZ939" s="442"/>
      <c r="GMA939" s="442"/>
      <c r="GMB939" s="442"/>
      <c r="GMC939" s="442"/>
      <c r="GMD939" s="442"/>
      <c r="GME939" s="442"/>
      <c r="GMF939" s="442"/>
      <c r="GMG939" s="442"/>
      <c r="GMH939" s="442"/>
      <c r="GMI939" s="442"/>
      <c r="GMJ939" s="442"/>
      <c r="GMK939" s="442"/>
      <c r="GML939" s="442"/>
      <c r="GMM939" s="442"/>
      <c r="GMN939" s="442"/>
      <c r="GMO939" s="442"/>
      <c r="GMP939" s="442"/>
      <c r="GMQ939" s="442"/>
      <c r="GMR939" s="442"/>
      <c r="GMS939" s="442"/>
      <c r="GMT939" s="442"/>
      <c r="GMU939" s="442"/>
      <c r="GMV939" s="442"/>
      <c r="GMW939" s="442"/>
      <c r="GMX939" s="442"/>
      <c r="GMY939" s="442"/>
      <c r="GMZ939" s="442"/>
      <c r="GNA939" s="442"/>
      <c r="GNB939" s="442"/>
      <c r="GNC939" s="442"/>
      <c r="GND939" s="442"/>
      <c r="GNE939" s="442"/>
      <c r="GNF939" s="442"/>
      <c r="GNG939" s="442"/>
      <c r="GNH939" s="442"/>
      <c r="GNI939" s="442"/>
      <c r="GNJ939" s="442"/>
      <c r="GNK939" s="442"/>
      <c r="GNL939" s="442"/>
      <c r="GNM939" s="442"/>
      <c r="GNN939" s="442"/>
      <c r="GNO939" s="442"/>
      <c r="GNP939" s="442"/>
      <c r="GNQ939" s="442"/>
      <c r="GNR939" s="442"/>
      <c r="GNS939" s="442"/>
      <c r="GNT939" s="442"/>
      <c r="GNU939" s="442"/>
      <c r="GNV939" s="442"/>
      <c r="GNW939" s="442"/>
      <c r="GNX939" s="442"/>
      <c r="GNY939" s="442"/>
      <c r="GNZ939" s="442"/>
      <c r="GOA939" s="442"/>
      <c r="GOB939" s="442"/>
      <c r="GOC939" s="442"/>
      <c r="GOD939" s="442"/>
      <c r="GOE939" s="442"/>
      <c r="GOF939" s="442"/>
      <c r="GOG939" s="442"/>
      <c r="GOH939" s="442"/>
      <c r="GOI939" s="442"/>
      <c r="GOJ939" s="442"/>
      <c r="GOK939" s="442"/>
      <c r="GOL939" s="442"/>
      <c r="GOM939" s="442"/>
      <c r="GON939" s="442"/>
      <c r="GOO939" s="442"/>
      <c r="GOP939" s="442"/>
      <c r="GOQ939" s="442"/>
      <c r="GOR939" s="442"/>
      <c r="GOS939" s="442"/>
      <c r="GOT939" s="442"/>
      <c r="GOU939" s="442"/>
      <c r="GOV939" s="442"/>
      <c r="GOW939" s="442"/>
      <c r="GOX939" s="442"/>
      <c r="GOY939" s="442"/>
      <c r="GOZ939" s="442"/>
      <c r="GPA939" s="442"/>
      <c r="GPB939" s="442"/>
      <c r="GPC939" s="442"/>
      <c r="GPD939" s="442"/>
      <c r="GPE939" s="442"/>
      <c r="GPF939" s="442"/>
      <c r="GPG939" s="442"/>
      <c r="GPH939" s="442"/>
      <c r="GPI939" s="442"/>
      <c r="GPJ939" s="442"/>
      <c r="GPK939" s="442"/>
      <c r="GPL939" s="442"/>
      <c r="GPM939" s="442"/>
      <c r="GPN939" s="442"/>
      <c r="GPO939" s="442"/>
      <c r="GPP939" s="442"/>
      <c r="GPQ939" s="442"/>
      <c r="GPR939" s="442"/>
      <c r="GPS939" s="442"/>
      <c r="GPT939" s="442"/>
      <c r="GPU939" s="442"/>
      <c r="GPV939" s="442"/>
      <c r="GPW939" s="442"/>
      <c r="GPX939" s="442"/>
      <c r="GPY939" s="442"/>
      <c r="GPZ939" s="442"/>
      <c r="GQA939" s="442"/>
      <c r="GQB939" s="442"/>
      <c r="GQC939" s="442"/>
      <c r="GQD939" s="442"/>
      <c r="GQE939" s="442"/>
      <c r="GQF939" s="442"/>
      <c r="GQG939" s="442"/>
      <c r="GQH939" s="442"/>
      <c r="GQI939" s="442"/>
      <c r="GQJ939" s="442"/>
      <c r="GQK939" s="442"/>
      <c r="GQL939" s="442"/>
      <c r="GQM939" s="442"/>
      <c r="GQN939" s="442"/>
      <c r="GQO939" s="442"/>
      <c r="GQP939" s="442"/>
      <c r="GQQ939" s="442"/>
      <c r="GQR939" s="442"/>
      <c r="GQS939" s="442"/>
      <c r="GQT939" s="442"/>
      <c r="GQU939" s="442"/>
      <c r="GQV939" s="442"/>
      <c r="GQW939" s="442"/>
      <c r="GQX939" s="442"/>
      <c r="GQY939" s="442"/>
      <c r="GQZ939" s="442"/>
      <c r="GRA939" s="442"/>
      <c r="GRB939" s="442"/>
      <c r="GRC939" s="442"/>
      <c r="GRD939" s="442"/>
      <c r="GRE939" s="442"/>
      <c r="GRF939" s="442"/>
      <c r="GRG939" s="442"/>
      <c r="GRH939" s="442"/>
      <c r="GRI939" s="442"/>
      <c r="GRJ939" s="442"/>
      <c r="GRK939" s="442"/>
      <c r="GRL939" s="442"/>
      <c r="GRM939" s="442"/>
      <c r="GRN939" s="442"/>
      <c r="GRO939" s="442"/>
      <c r="GRP939" s="442"/>
      <c r="GRQ939" s="442"/>
      <c r="GRR939" s="442"/>
      <c r="GRS939" s="442"/>
      <c r="GRT939" s="442"/>
      <c r="GRU939" s="442"/>
      <c r="GRV939" s="442"/>
      <c r="GRW939" s="442"/>
      <c r="GRX939" s="442"/>
      <c r="GRY939" s="442"/>
      <c r="GRZ939" s="442"/>
      <c r="GSA939" s="442"/>
      <c r="GSB939" s="442"/>
      <c r="GSC939" s="442"/>
      <c r="GSD939" s="442"/>
      <c r="GSE939" s="442"/>
      <c r="GSF939" s="442"/>
      <c r="GSG939" s="442"/>
      <c r="GSH939" s="442"/>
      <c r="GSI939" s="442"/>
      <c r="GSJ939" s="442"/>
      <c r="GSK939" s="442"/>
      <c r="GSL939" s="442"/>
      <c r="GSM939" s="442"/>
      <c r="GSN939" s="442"/>
      <c r="GSO939" s="442"/>
      <c r="GSP939" s="442"/>
      <c r="GSQ939" s="442"/>
      <c r="GSR939" s="442"/>
      <c r="GSS939" s="442"/>
      <c r="GST939" s="442"/>
      <c r="GSU939" s="442"/>
      <c r="GSV939" s="442"/>
      <c r="GSW939" s="442"/>
      <c r="GSX939" s="442"/>
      <c r="GSY939" s="442"/>
      <c r="GSZ939" s="442"/>
      <c r="GTA939" s="442"/>
      <c r="GTB939" s="442"/>
      <c r="GTC939" s="442"/>
      <c r="GTD939" s="442"/>
      <c r="GTE939" s="442"/>
      <c r="GTF939" s="442"/>
      <c r="GTG939" s="442"/>
      <c r="GTH939" s="442"/>
      <c r="GTI939" s="442"/>
      <c r="GTJ939" s="442"/>
      <c r="GTK939" s="442"/>
      <c r="GTL939" s="442"/>
      <c r="GTM939" s="442"/>
      <c r="GTN939" s="442"/>
      <c r="GTO939" s="442"/>
      <c r="GTP939" s="442"/>
      <c r="GTQ939" s="442"/>
      <c r="GTR939" s="442"/>
      <c r="GTS939" s="442"/>
      <c r="GTT939" s="442"/>
      <c r="GTU939" s="442"/>
      <c r="GTV939" s="442"/>
      <c r="GTW939" s="442"/>
      <c r="GTX939" s="442"/>
      <c r="GTY939" s="442"/>
      <c r="GTZ939" s="442"/>
      <c r="GUA939" s="442"/>
      <c r="GUB939" s="442"/>
      <c r="GUC939" s="442"/>
      <c r="GUD939" s="442"/>
      <c r="GUE939" s="442"/>
      <c r="GUF939" s="442"/>
      <c r="GUG939" s="442"/>
      <c r="GUH939" s="442"/>
      <c r="GUI939" s="442"/>
      <c r="GUJ939" s="442"/>
      <c r="GUK939" s="442"/>
      <c r="GUL939" s="442"/>
      <c r="GUM939" s="442"/>
      <c r="GUN939" s="442"/>
      <c r="GUO939" s="442"/>
      <c r="GUP939" s="442"/>
      <c r="GUQ939" s="442"/>
      <c r="GUR939" s="442"/>
      <c r="GUS939" s="442"/>
      <c r="GUT939" s="442"/>
      <c r="GUU939" s="442"/>
      <c r="GUV939" s="442"/>
      <c r="GUW939" s="442"/>
      <c r="GUX939" s="442"/>
      <c r="GUY939" s="442"/>
      <c r="GUZ939" s="442"/>
      <c r="GVA939" s="442"/>
      <c r="GVB939" s="442"/>
      <c r="GVC939" s="442"/>
      <c r="GVD939" s="442"/>
      <c r="GVE939" s="442"/>
      <c r="GVF939" s="442"/>
      <c r="GVG939" s="442"/>
      <c r="GVH939" s="442"/>
      <c r="GVI939" s="442"/>
      <c r="GVJ939" s="442"/>
      <c r="GVK939" s="442"/>
      <c r="GVL939" s="442"/>
      <c r="GVM939" s="442"/>
      <c r="GVN939" s="442"/>
      <c r="GVO939" s="442"/>
      <c r="GVP939" s="442"/>
      <c r="GVQ939" s="442"/>
      <c r="GVR939" s="442"/>
      <c r="GVS939" s="442"/>
      <c r="GVT939" s="442"/>
      <c r="GVU939" s="442"/>
      <c r="GVV939" s="442"/>
      <c r="GVW939" s="442"/>
      <c r="GVX939" s="442"/>
      <c r="GVY939" s="442"/>
      <c r="GVZ939" s="442"/>
      <c r="GWA939" s="442"/>
      <c r="GWB939" s="442"/>
      <c r="GWC939" s="442"/>
      <c r="GWD939" s="442"/>
      <c r="GWE939" s="442"/>
      <c r="GWF939" s="442"/>
      <c r="GWG939" s="442"/>
      <c r="GWH939" s="442"/>
      <c r="GWI939" s="442"/>
      <c r="GWJ939" s="442"/>
      <c r="GWK939" s="442"/>
      <c r="GWL939" s="442"/>
      <c r="GWM939" s="442"/>
      <c r="GWN939" s="442"/>
      <c r="GWO939" s="442"/>
      <c r="GWP939" s="442"/>
      <c r="GWQ939" s="442"/>
      <c r="GWR939" s="442"/>
      <c r="GWS939" s="442"/>
      <c r="GWT939" s="442"/>
      <c r="GWU939" s="442"/>
      <c r="GWV939" s="442"/>
      <c r="GWW939" s="442"/>
      <c r="GWX939" s="442"/>
      <c r="GWY939" s="442"/>
      <c r="GWZ939" s="442"/>
      <c r="GXA939" s="442"/>
      <c r="GXB939" s="442"/>
      <c r="GXC939" s="442"/>
      <c r="GXD939" s="442"/>
      <c r="GXE939" s="442"/>
      <c r="GXF939" s="442"/>
      <c r="GXG939" s="442"/>
      <c r="GXH939" s="442"/>
      <c r="GXI939" s="442"/>
      <c r="GXJ939" s="442"/>
      <c r="GXK939" s="442"/>
      <c r="GXL939" s="442"/>
      <c r="GXM939" s="442"/>
      <c r="GXN939" s="442"/>
      <c r="GXO939" s="442"/>
      <c r="GXP939" s="442"/>
      <c r="GXQ939" s="442"/>
      <c r="GXR939" s="442"/>
      <c r="GXS939" s="442"/>
      <c r="GXT939" s="442"/>
      <c r="GXU939" s="442"/>
      <c r="GXV939" s="442"/>
      <c r="GXW939" s="442"/>
      <c r="GXX939" s="442"/>
      <c r="GXY939" s="442"/>
      <c r="GXZ939" s="442"/>
      <c r="GYA939" s="442"/>
      <c r="GYB939" s="442"/>
      <c r="GYC939" s="442"/>
      <c r="GYD939" s="442"/>
      <c r="GYE939" s="442"/>
      <c r="GYF939" s="442"/>
      <c r="GYG939" s="442"/>
      <c r="GYH939" s="442"/>
      <c r="GYI939" s="442"/>
      <c r="GYJ939" s="442"/>
      <c r="GYK939" s="442"/>
      <c r="GYL939" s="442"/>
      <c r="GYM939" s="442"/>
      <c r="GYN939" s="442"/>
      <c r="GYO939" s="442"/>
      <c r="GYP939" s="442"/>
      <c r="GYQ939" s="442"/>
      <c r="GYR939" s="442"/>
      <c r="GYS939" s="442"/>
      <c r="GYT939" s="442"/>
      <c r="GYU939" s="442"/>
      <c r="GYV939" s="442"/>
      <c r="GYW939" s="442"/>
      <c r="GYX939" s="442"/>
      <c r="GYY939" s="442"/>
      <c r="GYZ939" s="442"/>
      <c r="GZA939" s="442"/>
      <c r="GZB939" s="442"/>
      <c r="GZC939" s="442"/>
      <c r="GZD939" s="442"/>
      <c r="GZE939" s="442"/>
      <c r="GZF939" s="442"/>
      <c r="GZG939" s="442"/>
      <c r="GZH939" s="442"/>
      <c r="GZI939" s="442"/>
      <c r="GZJ939" s="442"/>
      <c r="GZK939" s="442"/>
      <c r="GZL939" s="442"/>
      <c r="GZM939" s="442"/>
      <c r="GZN939" s="442"/>
      <c r="GZO939" s="442"/>
      <c r="GZP939" s="442"/>
      <c r="GZQ939" s="442"/>
      <c r="GZR939" s="442"/>
      <c r="GZS939" s="442"/>
      <c r="GZT939" s="442"/>
      <c r="GZU939" s="442"/>
      <c r="GZV939" s="442"/>
      <c r="GZW939" s="442"/>
      <c r="GZX939" s="442"/>
      <c r="GZY939" s="442"/>
      <c r="GZZ939" s="442"/>
      <c r="HAA939" s="442"/>
      <c r="HAB939" s="442"/>
      <c r="HAC939" s="442"/>
      <c r="HAD939" s="442"/>
      <c r="HAE939" s="442"/>
      <c r="HAF939" s="442"/>
      <c r="HAG939" s="442"/>
      <c r="HAH939" s="442"/>
      <c r="HAI939" s="442"/>
      <c r="HAJ939" s="442"/>
      <c r="HAK939" s="442"/>
      <c r="HAL939" s="442"/>
      <c r="HAM939" s="442"/>
      <c r="HAN939" s="442"/>
      <c r="HAO939" s="442"/>
      <c r="HAP939" s="442"/>
      <c r="HAQ939" s="442"/>
      <c r="HAR939" s="442"/>
      <c r="HAS939" s="442"/>
      <c r="HAT939" s="442"/>
      <c r="HAU939" s="442"/>
      <c r="HAV939" s="442"/>
      <c r="HAW939" s="442"/>
      <c r="HAX939" s="442"/>
      <c r="HAY939" s="442"/>
      <c r="HAZ939" s="442"/>
      <c r="HBA939" s="442"/>
      <c r="HBB939" s="442"/>
      <c r="HBC939" s="442"/>
      <c r="HBD939" s="442"/>
      <c r="HBE939" s="442"/>
      <c r="HBF939" s="442"/>
      <c r="HBG939" s="442"/>
      <c r="HBH939" s="442"/>
      <c r="HBI939" s="442"/>
      <c r="HBJ939" s="442"/>
      <c r="HBK939" s="442"/>
      <c r="HBL939" s="442"/>
      <c r="HBM939" s="442"/>
      <c r="HBN939" s="442"/>
      <c r="HBO939" s="442"/>
      <c r="HBP939" s="442"/>
      <c r="HBQ939" s="442"/>
      <c r="HBR939" s="442"/>
      <c r="HBS939" s="442"/>
      <c r="HBT939" s="442"/>
      <c r="HBU939" s="442"/>
      <c r="HBV939" s="442"/>
      <c r="HBW939" s="442"/>
      <c r="HBX939" s="442"/>
      <c r="HBY939" s="442"/>
      <c r="HBZ939" s="442"/>
      <c r="HCA939" s="442"/>
      <c r="HCB939" s="442"/>
      <c r="HCC939" s="442"/>
      <c r="HCD939" s="442"/>
      <c r="HCE939" s="442"/>
      <c r="HCF939" s="442"/>
      <c r="HCG939" s="442"/>
      <c r="HCH939" s="442"/>
      <c r="HCI939" s="442"/>
      <c r="HCJ939" s="442"/>
      <c r="HCK939" s="442"/>
      <c r="HCL939" s="442"/>
      <c r="HCM939" s="442"/>
      <c r="HCN939" s="442"/>
      <c r="HCO939" s="442"/>
      <c r="HCP939" s="442"/>
      <c r="HCQ939" s="442"/>
      <c r="HCR939" s="442"/>
      <c r="HCS939" s="442"/>
      <c r="HCT939" s="442"/>
      <c r="HCU939" s="442"/>
      <c r="HCV939" s="442"/>
      <c r="HCW939" s="442"/>
      <c r="HCX939" s="442"/>
      <c r="HCY939" s="442"/>
      <c r="HCZ939" s="442"/>
      <c r="HDA939" s="442"/>
      <c r="HDB939" s="442"/>
      <c r="HDC939" s="442"/>
      <c r="HDD939" s="442"/>
      <c r="HDE939" s="442"/>
      <c r="HDF939" s="442"/>
      <c r="HDG939" s="442"/>
      <c r="HDH939" s="442"/>
      <c r="HDI939" s="442"/>
      <c r="HDJ939" s="442"/>
      <c r="HDK939" s="442"/>
      <c r="HDL939" s="442"/>
      <c r="HDM939" s="442"/>
      <c r="HDN939" s="442"/>
      <c r="HDO939" s="442"/>
      <c r="HDP939" s="442"/>
      <c r="HDQ939" s="442"/>
      <c r="HDR939" s="442"/>
      <c r="HDS939" s="442"/>
      <c r="HDT939" s="442"/>
      <c r="HDU939" s="442"/>
      <c r="HDV939" s="442"/>
      <c r="HDW939" s="442"/>
      <c r="HDX939" s="442"/>
      <c r="HDY939" s="442"/>
      <c r="HDZ939" s="442"/>
      <c r="HEA939" s="442"/>
      <c r="HEB939" s="442"/>
      <c r="HEC939" s="442"/>
      <c r="HED939" s="442"/>
      <c r="HEE939" s="442"/>
      <c r="HEF939" s="442"/>
      <c r="HEG939" s="442"/>
      <c r="HEH939" s="442"/>
      <c r="HEI939" s="442"/>
      <c r="HEJ939" s="442"/>
      <c r="HEK939" s="442"/>
      <c r="HEL939" s="442"/>
      <c r="HEM939" s="442"/>
      <c r="HEN939" s="442"/>
      <c r="HEO939" s="442"/>
      <c r="HEP939" s="442"/>
      <c r="HEQ939" s="442"/>
      <c r="HER939" s="442"/>
      <c r="HES939" s="442"/>
      <c r="HET939" s="442"/>
      <c r="HEU939" s="442"/>
      <c r="HEV939" s="442"/>
      <c r="HEW939" s="442"/>
      <c r="HEX939" s="442"/>
      <c r="HEY939" s="442"/>
      <c r="HEZ939" s="442"/>
      <c r="HFA939" s="442"/>
      <c r="HFB939" s="442"/>
      <c r="HFC939" s="442"/>
      <c r="HFD939" s="442"/>
      <c r="HFE939" s="442"/>
      <c r="HFF939" s="442"/>
      <c r="HFG939" s="442"/>
      <c r="HFH939" s="442"/>
      <c r="HFI939" s="442"/>
      <c r="HFJ939" s="442"/>
      <c r="HFK939" s="442"/>
      <c r="HFL939" s="442"/>
      <c r="HFM939" s="442"/>
      <c r="HFN939" s="442"/>
      <c r="HFO939" s="442"/>
      <c r="HFP939" s="442"/>
      <c r="HFQ939" s="442"/>
      <c r="HFR939" s="442"/>
      <c r="HFS939" s="442"/>
      <c r="HFT939" s="442"/>
      <c r="HFU939" s="442"/>
      <c r="HFV939" s="442"/>
      <c r="HFW939" s="442"/>
      <c r="HFX939" s="442"/>
      <c r="HFY939" s="442"/>
      <c r="HFZ939" s="442"/>
      <c r="HGA939" s="442"/>
      <c r="HGB939" s="442"/>
      <c r="HGC939" s="442"/>
      <c r="HGD939" s="442"/>
      <c r="HGE939" s="442"/>
      <c r="HGF939" s="442"/>
      <c r="HGG939" s="442"/>
      <c r="HGH939" s="442"/>
      <c r="HGI939" s="442"/>
      <c r="HGJ939" s="442"/>
      <c r="HGK939" s="442"/>
      <c r="HGL939" s="442"/>
      <c r="HGM939" s="442"/>
      <c r="HGN939" s="442"/>
      <c r="HGO939" s="442"/>
      <c r="HGP939" s="442"/>
      <c r="HGQ939" s="442"/>
      <c r="HGR939" s="442"/>
      <c r="HGS939" s="442"/>
      <c r="HGT939" s="442"/>
      <c r="HGU939" s="442"/>
      <c r="HGV939" s="442"/>
      <c r="HGW939" s="442"/>
      <c r="HGX939" s="442"/>
      <c r="HGY939" s="442"/>
      <c r="HGZ939" s="442"/>
      <c r="HHA939" s="442"/>
      <c r="HHB939" s="442"/>
      <c r="HHC939" s="442"/>
      <c r="HHD939" s="442"/>
      <c r="HHE939" s="442"/>
      <c r="HHF939" s="442"/>
      <c r="HHG939" s="442"/>
      <c r="HHH939" s="442"/>
      <c r="HHI939" s="442"/>
      <c r="HHJ939" s="442"/>
      <c r="HHK939" s="442"/>
      <c r="HHL939" s="442"/>
      <c r="HHM939" s="442"/>
      <c r="HHN939" s="442"/>
      <c r="HHO939" s="442"/>
      <c r="HHP939" s="442"/>
      <c r="HHQ939" s="442"/>
      <c r="HHR939" s="442"/>
      <c r="HHS939" s="442"/>
      <c r="HHT939" s="442"/>
      <c r="HHU939" s="442"/>
      <c r="HHV939" s="442"/>
      <c r="HHW939" s="442"/>
      <c r="HHX939" s="442"/>
      <c r="HHY939" s="442"/>
      <c r="HHZ939" s="442"/>
      <c r="HIA939" s="442"/>
      <c r="HIB939" s="442"/>
      <c r="HIC939" s="442"/>
      <c r="HID939" s="442"/>
      <c r="HIE939" s="442"/>
      <c r="HIF939" s="442"/>
      <c r="HIG939" s="442"/>
      <c r="HIH939" s="442"/>
      <c r="HII939" s="442"/>
      <c r="HIJ939" s="442"/>
      <c r="HIK939" s="442"/>
      <c r="HIL939" s="442"/>
      <c r="HIM939" s="442"/>
      <c r="HIN939" s="442"/>
      <c r="HIO939" s="442"/>
      <c r="HIP939" s="442"/>
      <c r="HIQ939" s="442"/>
      <c r="HIR939" s="442"/>
      <c r="HIS939" s="442"/>
      <c r="HIT939" s="442"/>
      <c r="HIU939" s="442"/>
      <c r="HIV939" s="442"/>
      <c r="HIW939" s="442"/>
      <c r="HIX939" s="442"/>
      <c r="HIY939" s="442"/>
      <c r="HIZ939" s="442"/>
      <c r="HJA939" s="442"/>
      <c r="HJB939" s="442"/>
      <c r="HJC939" s="442"/>
      <c r="HJD939" s="442"/>
      <c r="HJE939" s="442"/>
      <c r="HJF939" s="442"/>
      <c r="HJG939" s="442"/>
      <c r="HJH939" s="442"/>
      <c r="HJI939" s="442"/>
      <c r="HJJ939" s="442"/>
      <c r="HJK939" s="442"/>
      <c r="HJL939" s="442"/>
      <c r="HJM939" s="442"/>
      <c r="HJN939" s="442"/>
      <c r="HJO939" s="442"/>
      <c r="HJP939" s="442"/>
      <c r="HJQ939" s="442"/>
      <c r="HJR939" s="442"/>
      <c r="HJS939" s="442"/>
      <c r="HJT939" s="442"/>
      <c r="HJU939" s="442"/>
      <c r="HJV939" s="442"/>
      <c r="HJW939" s="442"/>
      <c r="HJX939" s="442"/>
      <c r="HJY939" s="442"/>
      <c r="HJZ939" s="442"/>
      <c r="HKA939" s="442"/>
      <c r="HKB939" s="442"/>
      <c r="HKC939" s="442"/>
      <c r="HKD939" s="442"/>
      <c r="HKE939" s="442"/>
      <c r="HKF939" s="442"/>
      <c r="HKG939" s="442"/>
      <c r="HKH939" s="442"/>
      <c r="HKI939" s="442"/>
      <c r="HKJ939" s="442"/>
      <c r="HKK939" s="442"/>
      <c r="HKL939" s="442"/>
      <c r="HKM939" s="442"/>
      <c r="HKN939" s="442"/>
      <c r="HKO939" s="442"/>
      <c r="HKP939" s="442"/>
      <c r="HKQ939" s="442"/>
      <c r="HKR939" s="442"/>
      <c r="HKS939" s="442"/>
      <c r="HKT939" s="442"/>
      <c r="HKU939" s="442"/>
      <c r="HKV939" s="442"/>
      <c r="HKW939" s="442"/>
      <c r="HKX939" s="442"/>
      <c r="HKY939" s="442"/>
      <c r="HKZ939" s="442"/>
      <c r="HLA939" s="442"/>
      <c r="HLB939" s="442"/>
      <c r="HLC939" s="442"/>
      <c r="HLD939" s="442"/>
      <c r="HLE939" s="442"/>
      <c r="HLF939" s="442"/>
      <c r="HLG939" s="442"/>
      <c r="HLH939" s="442"/>
      <c r="HLI939" s="442"/>
      <c r="HLJ939" s="442"/>
      <c r="HLK939" s="442"/>
      <c r="HLL939" s="442"/>
      <c r="HLM939" s="442"/>
      <c r="HLN939" s="442"/>
      <c r="HLO939" s="442"/>
      <c r="HLP939" s="442"/>
      <c r="HLQ939" s="442"/>
      <c r="HLR939" s="442"/>
      <c r="HLS939" s="442"/>
      <c r="HLT939" s="442"/>
      <c r="HLU939" s="442"/>
      <c r="HLV939" s="442"/>
      <c r="HLW939" s="442"/>
      <c r="HLX939" s="442"/>
      <c r="HLY939" s="442"/>
      <c r="HLZ939" s="442"/>
      <c r="HMA939" s="442"/>
      <c r="HMB939" s="442"/>
      <c r="HMC939" s="442"/>
      <c r="HMD939" s="442"/>
      <c r="HME939" s="442"/>
      <c r="HMF939" s="442"/>
      <c r="HMG939" s="442"/>
      <c r="HMH939" s="442"/>
      <c r="HMI939" s="442"/>
      <c r="HMJ939" s="442"/>
      <c r="HMK939" s="442"/>
      <c r="HML939" s="442"/>
      <c r="HMM939" s="442"/>
      <c r="HMN939" s="442"/>
      <c r="HMO939" s="442"/>
      <c r="HMP939" s="442"/>
      <c r="HMQ939" s="442"/>
      <c r="HMR939" s="442"/>
      <c r="HMS939" s="442"/>
      <c r="HMT939" s="442"/>
      <c r="HMU939" s="442"/>
      <c r="HMV939" s="442"/>
      <c r="HMW939" s="442"/>
      <c r="HMX939" s="442"/>
      <c r="HMY939" s="442"/>
      <c r="HMZ939" s="442"/>
      <c r="HNA939" s="442"/>
      <c r="HNB939" s="442"/>
      <c r="HNC939" s="442"/>
      <c r="HND939" s="442"/>
      <c r="HNE939" s="442"/>
      <c r="HNF939" s="442"/>
      <c r="HNG939" s="442"/>
      <c r="HNH939" s="442"/>
      <c r="HNI939" s="442"/>
      <c r="HNJ939" s="442"/>
      <c r="HNK939" s="442"/>
      <c r="HNL939" s="442"/>
      <c r="HNM939" s="442"/>
      <c r="HNN939" s="442"/>
      <c r="HNO939" s="442"/>
      <c r="HNP939" s="442"/>
      <c r="HNQ939" s="442"/>
      <c r="HNR939" s="442"/>
      <c r="HNS939" s="442"/>
      <c r="HNT939" s="442"/>
      <c r="HNU939" s="442"/>
      <c r="HNV939" s="442"/>
      <c r="HNW939" s="442"/>
      <c r="HNX939" s="442"/>
      <c r="HNY939" s="442"/>
      <c r="HNZ939" s="442"/>
      <c r="HOA939" s="442"/>
      <c r="HOB939" s="442"/>
      <c r="HOC939" s="442"/>
      <c r="HOD939" s="442"/>
      <c r="HOE939" s="442"/>
      <c r="HOF939" s="442"/>
      <c r="HOG939" s="442"/>
      <c r="HOH939" s="442"/>
      <c r="HOI939" s="442"/>
      <c r="HOJ939" s="442"/>
      <c r="HOK939" s="442"/>
      <c r="HOL939" s="442"/>
      <c r="HOM939" s="442"/>
      <c r="HON939" s="442"/>
      <c r="HOO939" s="442"/>
      <c r="HOP939" s="442"/>
      <c r="HOQ939" s="442"/>
      <c r="HOR939" s="442"/>
      <c r="HOS939" s="442"/>
      <c r="HOT939" s="442"/>
      <c r="HOU939" s="442"/>
      <c r="HOV939" s="442"/>
      <c r="HOW939" s="442"/>
      <c r="HOX939" s="442"/>
      <c r="HOY939" s="442"/>
      <c r="HOZ939" s="442"/>
      <c r="HPA939" s="442"/>
      <c r="HPB939" s="442"/>
      <c r="HPC939" s="442"/>
      <c r="HPD939" s="442"/>
      <c r="HPE939" s="442"/>
      <c r="HPF939" s="442"/>
      <c r="HPG939" s="442"/>
      <c r="HPH939" s="442"/>
      <c r="HPI939" s="442"/>
      <c r="HPJ939" s="442"/>
      <c r="HPK939" s="442"/>
      <c r="HPL939" s="442"/>
      <c r="HPM939" s="442"/>
      <c r="HPN939" s="442"/>
      <c r="HPO939" s="442"/>
      <c r="HPP939" s="442"/>
      <c r="HPQ939" s="442"/>
      <c r="HPR939" s="442"/>
      <c r="HPS939" s="442"/>
      <c r="HPT939" s="442"/>
      <c r="HPU939" s="442"/>
      <c r="HPV939" s="442"/>
      <c r="HPW939" s="442"/>
      <c r="HPX939" s="442"/>
      <c r="HPY939" s="442"/>
      <c r="HPZ939" s="442"/>
      <c r="HQA939" s="442"/>
      <c r="HQB939" s="442"/>
      <c r="HQC939" s="442"/>
      <c r="HQD939" s="442"/>
      <c r="HQE939" s="442"/>
      <c r="HQF939" s="442"/>
      <c r="HQG939" s="442"/>
      <c r="HQH939" s="442"/>
      <c r="HQI939" s="442"/>
      <c r="HQJ939" s="442"/>
      <c r="HQK939" s="442"/>
      <c r="HQL939" s="442"/>
      <c r="HQM939" s="442"/>
      <c r="HQN939" s="442"/>
      <c r="HQO939" s="442"/>
      <c r="HQP939" s="442"/>
      <c r="HQQ939" s="442"/>
      <c r="HQR939" s="442"/>
      <c r="HQS939" s="442"/>
      <c r="HQT939" s="442"/>
      <c r="HQU939" s="442"/>
      <c r="HQV939" s="442"/>
      <c r="HQW939" s="442"/>
      <c r="HQX939" s="442"/>
      <c r="HQY939" s="442"/>
      <c r="HQZ939" s="442"/>
      <c r="HRA939" s="442"/>
      <c r="HRB939" s="442"/>
      <c r="HRC939" s="442"/>
      <c r="HRD939" s="442"/>
      <c r="HRE939" s="442"/>
      <c r="HRF939" s="442"/>
      <c r="HRG939" s="442"/>
      <c r="HRH939" s="442"/>
      <c r="HRI939" s="442"/>
      <c r="HRJ939" s="442"/>
      <c r="HRK939" s="442"/>
      <c r="HRL939" s="442"/>
      <c r="HRM939" s="442"/>
      <c r="HRN939" s="442"/>
      <c r="HRO939" s="442"/>
      <c r="HRP939" s="442"/>
      <c r="HRQ939" s="442"/>
      <c r="HRR939" s="442"/>
      <c r="HRS939" s="442"/>
      <c r="HRT939" s="442"/>
      <c r="HRU939" s="442"/>
      <c r="HRV939" s="442"/>
      <c r="HRW939" s="442"/>
      <c r="HRX939" s="442"/>
      <c r="HRY939" s="442"/>
      <c r="HRZ939" s="442"/>
      <c r="HSA939" s="442"/>
      <c r="HSB939" s="442"/>
      <c r="HSC939" s="442"/>
      <c r="HSD939" s="442"/>
      <c r="HSE939" s="442"/>
      <c r="HSF939" s="442"/>
      <c r="HSG939" s="442"/>
      <c r="HSH939" s="442"/>
      <c r="HSI939" s="442"/>
      <c r="HSJ939" s="442"/>
      <c r="HSK939" s="442"/>
      <c r="HSL939" s="442"/>
      <c r="HSM939" s="442"/>
      <c r="HSN939" s="442"/>
      <c r="HSO939" s="442"/>
      <c r="HSP939" s="442"/>
      <c r="HSQ939" s="442"/>
      <c r="HSR939" s="442"/>
      <c r="HSS939" s="442"/>
      <c r="HST939" s="442"/>
      <c r="HSU939" s="442"/>
      <c r="HSV939" s="442"/>
      <c r="HSW939" s="442"/>
      <c r="HSX939" s="442"/>
      <c r="HSY939" s="442"/>
      <c r="HSZ939" s="442"/>
      <c r="HTA939" s="442"/>
      <c r="HTB939" s="442"/>
      <c r="HTC939" s="442"/>
      <c r="HTD939" s="442"/>
      <c r="HTE939" s="442"/>
      <c r="HTF939" s="442"/>
      <c r="HTG939" s="442"/>
      <c r="HTH939" s="442"/>
      <c r="HTI939" s="442"/>
      <c r="HTJ939" s="442"/>
      <c r="HTK939" s="442"/>
      <c r="HTL939" s="442"/>
      <c r="HTM939" s="442"/>
      <c r="HTN939" s="442"/>
      <c r="HTO939" s="442"/>
      <c r="HTP939" s="442"/>
      <c r="HTQ939" s="442"/>
      <c r="HTR939" s="442"/>
      <c r="HTS939" s="442"/>
      <c r="HTT939" s="442"/>
      <c r="HTU939" s="442"/>
      <c r="HTV939" s="442"/>
      <c r="HTW939" s="442"/>
      <c r="HTX939" s="442"/>
      <c r="HTY939" s="442"/>
      <c r="HTZ939" s="442"/>
      <c r="HUA939" s="442"/>
      <c r="HUB939" s="442"/>
      <c r="HUC939" s="442"/>
      <c r="HUD939" s="442"/>
      <c r="HUE939" s="442"/>
      <c r="HUF939" s="442"/>
      <c r="HUG939" s="442"/>
      <c r="HUH939" s="442"/>
      <c r="HUI939" s="442"/>
      <c r="HUJ939" s="442"/>
      <c r="HUK939" s="442"/>
      <c r="HUL939" s="442"/>
      <c r="HUM939" s="442"/>
      <c r="HUN939" s="442"/>
      <c r="HUO939" s="442"/>
      <c r="HUP939" s="442"/>
      <c r="HUQ939" s="442"/>
      <c r="HUR939" s="442"/>
      <c r="HUS939" s="442"/>
      <c r="HUT939" s="442"/>
      <c r="HUU939" s="442"/>
      <c r="HUV939" s="442"/>
      <c r="HUW939" s="442"/>
      <c r="HUX939" s="442"/>
      <c r="HUY939" s="442"/>
      <c r="HUZ939" s="442"/>
      <c r="HVA939" s="442"/>
      <c r="HVB939" s="442"/>
      <c r="HVC939" s="442"/>
      <c r="HVD939" s="442"/>
      <c r="HVE939" s="442"/>
      <c r="HVF939" s="442"/>
      <c r="HVG939" s="442"/>
      <c r="HVH939" s="442"/>
      <c r="HVI939" s="442"/>
      <c r="HVJ939" s="442"/>
      <c r="HVK939" s="442"/>
      <c r="HVL939" s="442"/>
      <c r="HVM939" s="442"/>
      <c r="HVN939" s="442"/>
      <c r="HVO939" s="442"/>
      <c r="HVP939" s="442"/>
      <c r="HVQ939" s="442"/>
      <c r="HVR939" s="442"/>
      <c r="HVS939" s="442"/>
      <c r="HVT939" s="442"/>
      <c r="HVU939" s="442"/>
      <c r="HVV939" s="442"/>
      <c r="HVW939" s="442"/>
      <c r="HVX939" s="442"/>
      <c r="HVY939" s="442"/>
      <c r="HVZ939" s="442"/>
      <c r="HWA939" s="442"/>
      <c r="HWB939" s="442"/>
      <c r="HWC939" s="442"/>
      <c r="HWD939" s="442"/>
      <c r="HWE939" s="442"/>
      <c r="HWF939" s="442"/>
      <c r="HWG939" s="442"/>
      <c r="HWH939" s="442"/>
      <c r="HWI939" s="442"/>
      <c r="HWJ939" s="442"/>
      <c r="HWK939" s="442"/>
      <c r="HWL939" s="442"/>
      <c r="HWM939" s="442"/>
      <c r="HWN939" s="442"/>
      <c r="HWO939" s="442"/>
      <c r="HWP939" s="442"/>
      <c r="HWQ939" s="442"/>
      <c r="HWR939" s="442"/>
      <c r="HWS939" s="442"/>
      <c r="HWT939" s="442"/>
      <c r="HWU939" s="442"/>
      <c r="HWV939" s="442"/>
      <c r="HWW939" s="442"/>
      <c r="HWX939" s="442"/>
      <c r="HWY939" s="442"/>
      <c r="HWZ939" s="442"/>
      <c r="HXA939" s="442"/>
      <c r="HXB939" s="442"/>
      <c r="HXC939" s="442"/>
      <c r="HXD939" s="442"/>
      <c r="HXE939" s="442"/>
      <c r="HXF939" s="442"/>
      <c r="HXG939" s="442"/>
      <c r="HXH939" s="442"/>
      <c r="HXI939" s="442"/>
      <c r="HXJ939" s="442"/>
      <c r="HXK939" s="442"/>
      <c r="HXL939" s="442"/>
      <c r="HXM939" s="442"/>
      <c r="HXN939" s="442"/>
      <c r="HXO939" s="442"/>
      <c r="HXP939" s="442"/>
      <c r="HXQ939" s="442"/>
      <c r="HXR939" s="442"/>
      <c r="HXS939" s="442"/>
      <c r="HXT939" s="442"/>
      <c r="HXU939" s="442"/>
      <c r="HXV939" s="442"/>
      <c r="HXW939" s="442"/>
      <c r="HXX939" s="442"/>
      <c r="HXY939" s="442"/>
      <c r="HXZ939" s="442"/>
      <c r="HYA939" s="442"/>
      <c r="HYB939" s="442"/>
      <c r="HYC939" s="442"/>
      <c r="HYD939" s="442"/>
      <c r="HYE939" s="442"/>
      <c r="HYF939" s="442"/>
      <c r="HYG939" s="442"/>
      <c r="HYH939" s="442"/>
      <c r="HYI939" s="442"/>
      <c r="HYJ939" s="442"/>
      <c r="HYK939" s="442"/>
      <c r="HYL939" s="442"/>
      <c r="HYM939" s="442"/>
      <c r="HYN939" s="442"/>
      <c r="HYO939" s="442"/>
      <c r="HYP939" s="442"/>
      <c r="HYQ939" s="442"/>
      <c r="HYR939" s="442"/>
      <c r="HYS939" s="442"/>
      <c r="HYT939" s="442"/>
      <c r="HYU939" s="442"/>
      <c r="HYV939" s="442"/>
      <c r="HYW939" s="442"/>
      <c r="HYX939" s="442"/>
      <c r="HYY939" s="442"/>
      <c r="HYZ939" s="442"/>
      <c r="HZA939" s="442"/>
      <c r="HZB939" s="442"/>
      <c r="HZC939" s="442"/>
      <c r="HZD939" s="442"/>
      <c r="HZE939" s="442"/>
      <c r="HZF939" s="442"/>
      <c r="HZG939" s="442"/>
      <c r="HZH939" s="442"/>
      <c r="HZI939" s="442"/>
      <c r="HZJ939" s="442"/>
      <c r="HZK939" s="442"/>
      <c r="HZL939" s="442"/>
      <c r="HZM939" s="442"/>
      <c r="HZN939" s="442"/>
      <c r="HZO939" s="442"/>
      <c r="HZP939" s="442"/>
      <c r="HZQ939" s="442"/>
      <c r="HZR939" s="442"/>
      <c r="HZS939" s="442"/>
      <c r="HZT939" s="442"/>
      <c r="HZU939" s="442"/>
      <c r="HZV939" s="442"/>
      <c r="HZW939" s="442"/>
      <c r="HZX939" s="442"/>
      <c r="HZY939" s="442"/>
      <c r="HZZ939" s="442"/>
      <c r="IAA939" s="442"/>
      <c r="IAB939" s="442"/>
      <c r="IAC939" s="442"/>
      <c r="IAD939" s="442"/>
      <c r="IAE939" s="442"/>
      <c r="IAF939" s="442"/>
      <c r="IAG939" s="442"/>
      <c r="IAH939" s="442"/>
      <c r="IAI939" s="442"/>
      <c r="IAJ939" s="442"/>
      <c r="IAK939" s="442"/>
      <c r="IAL939" s="442"/>
      <c r="IAM939" s="442"/>
      <c r="IAN939" s="442"/>
      <c r="IAO939" s="442"/>
      <c r="IAP939" s="442"/>
      <c r="IAQ939" s="442"/>
      <c r="IAR939" s="442"/>
      <c r="IAS939" s="442"/>
      <c r="IAT939" s="442"/>
      <c r="IAU939" s="442"/>
      <c r="IAV939" s="442"/>
      <c r="IAW939" s="442"/>
      <c r="IAX939" s="442"/>
      <c r="IAY939" s="442"/>
      <c r="IAZ939" s="442"/>
      <c r="IBA939" s="442"/>
      <c r="IBB939" s="442"/>
      <c r="IBC939" s="442"/>
      <c r="IBD939" s="442"/>
      <c r="IBE939" s="442"/>
      <c r="IBF939" s="442"/>
      <c r="IBG939" s="442"/>
      <c r="IBH939" s="442"/>
      <c r="IBI939" s="442"/>
      <c r="IBJ939" s="442"/>
      <c r="IBK939" s="442"/>
      <c r="IBL939" s="442"/>
      <c r="IBM939" s="442"/>
      <c r="IBN939" s="442"/>
      <c r="IBO939" s="442"/>
      <c r="IBP939" s="442"/>
      <c r="IBQ939" s="442"/>
      <c r="IBR939" s="442"/>
      <c r="IBS939" s="442"/>
      <c r="IBT939" s="442"/>
      <c r="IBU939" s="442"/>
      <c r="IBV939" s="442"/>
      <c r="IBW939" s="442"/>
      <c r="IBX939" s="442"/>
      <c r="IBY939" s="442"/>
      <c r="IBZ939" s="442"/>
      <c r="ICA939" s="442"/>
      <c r="ICB939" s="442"/>
      <c r="ICC939" s="442"/>
      <c r="ICD939" s="442"/>
      <c r="ICE939" s="442"/>
      <c r="ICF939" s="442"/>
      <c r="ICG939" s="442"/>
      <c r="ICH939" s="442"/>
      <c r="ICI939" s="442"/>
      <c r="ICJ939" s="442"/>
      <c r="ICK939" s="442"/>
      <c r="ICL939" s="442"/>
      <c r="ICM939" s="442"/>
      <c r="ICN939" s="442"/>
      <c r="ICO939" s="442"/>
      <c r="ICP939" s="442"/>
      <c r="ICQ939" s="442"/>
      <c r="ICR939" s="442"/>
      <c r="ICS939" s="442"/>
      <c r="ICT939" s="442"/>
      <c r="ICU939" s="442"/>
      <c r="ICV939" s="442"/>
      <c r="ICW939" s="442"/>
      <c r="ICX939" s="442"/>
      <c r="ICY939" s="442"/>
      <c r="ICZ939" s="442"/>
      <c r="IDA939" s="442"/>
      <c r="IDB939" s="442"/>
      <c r="IDC939" s="442"/>
      <c r="IDD939" s="442"/>
      <c r="IDE939" s="442"/>
      <c r="IDF939" s="442"/>
      <c r="IDG939" s="442"/>
      <c r="IDH939" s="442"/>
      <c r="IDI939" s="442"/>
      <c r="IDJ939" s="442"/>
      <c r="IDK939" s="442"/>
      <c r="IDL939" s="442"/>
      <c r="IDM939" s="442"/>
      <c r="IDN939" s="442"/>
      <c r="IDO939" s="442"/>
      <c r="IDP939" s="442"/>
      <c r="IDQ939" s="442"/>
      <c r="IDR939" s="442"/>
      <c r="IDS939" s="442"/>
      <c r="IDT939" s="442"/>
      <c r="IDU939" s="442"/>
      <c r="IDV939" s="442"/>
      <c r="IDW939" s="442"/>
      <c r="IDX939" s="442"/>
      <c r="IDY939" s="442"/>
      <c r="IDZ939" s="442"/>
      <c r="IEA939" s="442"/>
      <c r="IEB939" s="442"/>
      <c r="IEC939" s="442"/>
      <c r="IED939" s="442"/>
      <c r="IEE939" s="442"/>
      <c r="IEF939" s="442"/>
      <c r="IEG939" s="442"/>
      <c r="IEH939" s="442"/>
      <c r="IEI939" s="442"/>
      <c r="IEJ939" s="442"/>
      <c r="IEK939" s="442"/>
      <c r="IEL939" s="442"/>
      <c r="IEM939" s="442"/>
      <c r="IEN939" s="442"/>
      <c r="IEO939" s="442"/>
      <c r="IEP939" s="442"/>
      <c r="IEQ939" s="442"/>
      <c r="IER939" s="442"/>
      <c r="IES939" s="442"/>
      <c r="IET939" s="442"/>
      <c r="IEU939" s="442"/>
      <c r="IEV939" s="442"/>
      <c r="IEW939" s="442"/>
      <c r="IEX939" s="442"/>
      <c r="IEY939" s="442"/>
      <c r="IEZ939" s="442"/>
      <c r="IFA939" s="442"/>
      <c r="IFB939" s="442"/>
      <c r="IFC939" s="442"/>
      <c r="IFD939" s="442"/>
      <c r="IFE939" s="442"/>
      <c r="IFF939" s="442"/>
      <c r="IFG939" s="442"/>
      <c r="IFH939" s="442"/>
      <c r="IFI939" s="442"/>
      <c r="IFJ939" s="442"/>
      <c r="IFK939" s="442"/>
      <c r="IFL939" s="442"/>
      <c r="IFM939" s="442"/>
      <c r="IFN939" s="442"/>
      <c r="IFO939" s="442"/>
      <c r="IFP939" s="442"/>
      <c r="IFQ939" s="442"/>
      <c r="IFR939" s="442"/>
      <c r="IFS939" s="442"/>
      <c r="IFT939" s="442"/>
      <c r="IFU939" s="442"/>
      <c r="IFV939" s="442"/>
      <c r="IFW939" s="442"/>
      <c r="IFX939" s="442"/>
      <c r="IFY939" s="442"/>
      <c r="IFZ939" s="442"/>
      <c r="IGA939" s="442"/>
      <c r="IGB939" s="442"/>
      <c r="IGC939" s="442"/>
      <c r="IGD939" s="442"/>
      <c r="IGE939" s="442"/>
      <c r="IGF939" s="442"/>
      <c r="IGG939" s="442"/>
      <c r="IGH939" s="442"/>
      <c r="IGI939" s="442"/>
      <c r="IGJ939" s="442"/>
      <c r="IGK939" s="442"/>
      <c r="IGL939" s="442"/>
      <c r="IGM939" s="442"/>
      <c r="IGN939" s="442"/>
      <c r="IGO939" s="442"/>
      <c r="IGP939" s="442"/>
      <c r="IGQ939" s="442"/>
      <c r="IGR939" s="442"/>
      <c r="IGS939" s="442"/>
      <c r="IGT939" s="442"/>
      <c r="IGU939" s="442"/>
      <c r="IGV939" s="442"/>
      <c r="IGW939" s="442"/>
      <c r="IGX939" s="442"/>
      <c r="IGY939" s="442"/>
      <c r="IGZ939" s="442"/>
      <c r="IHA939" s="442"/>
      <c r="IHB939" s="442"/>
      <c r="IHC939" s="442"/>
      <c r="IHD939" s="442"/>
      <c r="IHE939" s="442"/>
      <c r="IHF939" s="442"/>
      <c r="IHG939" s="442"/>
      <c r="IHH939" s="442"/>
      <c r="IHI939" s="442"/>
      <c r="IHJ939" s="442"/>
      <c r="IHK939" s="442"/>
      <c r="IHL939" s="442"/>
      <c r="IHM939" s="442"/>
      <c r="IHN939" s="442"/>
      <c r="IHO939" s="442"/>
      <c r="IHP939" s="442"/>
      <c r="IHQ939" s="442"/>
      <c r="IHR939" s="442"/>
      <c r="IHS939" s="442"/>
      <c r="IHT939" s="442"/>
      <c r="IHU939" s="442"/>
      <c r="IHV939" s="442"/>
      <c r="IHW939" s="442"/>
      <c r="IHX939" s="442"/>
      <c r="IHY939" s="442"/>
      <c r="IHZ939" s="442"/>
      <c r="IIA939" s="442"/>
      <c r="IIB939" s="442"/>
      <c r="IIC939" s="442"/>
      <c r="IID939" s="442"/>
      <c r="IIE939" s="442"/>
      <c r="IIF939" s="442"/>
      <c r="IIG939" s="442"/>
      <c r="IIH939" s="442"/>
      <c r="III939" s="442"/>
      <c r="IIJ939" s="442"/>
      <c r="IIK939" s="442"/>
      <c r="IIL939" s="442"/>
      <c r="IIM939" s="442"/>
      <c r="IIN939" s="442"/>
      <c r="IIO939" s="442"/>
      <c r="IIP939" s="442"/>
      <c r="IIQ939" s="442"/>
      <c r="IIR939" s="442"/>
      <c r="IIS939" s="442"/>
      <c r="IIT939" s="442"/>
      <c r="IIU939" s="442"/>
      <c r="IIV939" s="442"/>
      <c r="IIW939" s="442"/>
      <c r="IIX939" s="442"/>
      <c r="IIY939" s="442"/>
      <c r="IIZ939" s="442"/>
      <c r="IJA939" s="442"/>
      <c r="IJB939" s="442"/>
      <c r="IJC939" s="442"/>
      <c r="IJD939" s="442"/>
      <c r="IJE939" s="442"/>
      <c r="IJF939" s="442"/>
      <c r="IJG939" s="442"/>
      <c r="IJH939" s="442"/>
      <c r="IJI939" s="442"/>
      <c r="IJJ939" s="442"/>
      <c r="IJK939" s="442"/>
      <c r="IJL939" s="442"/>
      <c r="IJM939" s="442"/>
      <c r="IJN939" s="442"/>
      <c r="IJO939" s="442"/>
      <c r="IJP939" s="442"/>
      <c r="IJQ939" s="442"/>
      <c r="IJR939" s="442"/>
      <c r="IJS939" s="442"/>
      <c r="IJT939" s="442"/>
      <c r="IJU939" s="442"/>
      <c r="IJV939" s="442"/>
      <c r="IJW939" s="442"/>
      <c r="IJX939" s="442"/>
      <c r="IJY939" s="442"/>
      <c r="IJZ939" s="442"/>
      <c r="IKA939" s="442"/>
      <c r="IKB939" s="442"/>
      <c r="IKC939" s="442"/>
      <c r="IKD939" s="442"/>
      <c r="IKE939" s="442"/>
      <c r="IKF939" s="442"/>
      <c r="IKG939" s="442"/>
      <c r="IKH939" s="442"/>
      <c r="IKI939" s="442"/>
      <c r="IKJ939" s="442"/>
      <c r="IKK939" s="442"/>
      <c r="IKL939" s="442"/>
      <c r="IKM939" s="442"/>
      <c r="IKN939" s="442"/>
      <c r="IKO939" s="442"/>
      <c r="IKP939" s="442"/>
      <c r="IKQ939" s="442"/>
      <c r="IKR939" s="442"/>
      <c r="IKS939" s="442"/>
      <c r="IKT939" s="442"/>
      <c r="IKU939" s="442"/>
      <c r="IKV939" s="442"/>
      <c r="IKW939" s="442"/>
      <c r="IKX939" s="442"/>
      <c r="IKY939" s="442"/>
      <c r="IKZ939" s="442"/>
      <c r="ILA939" s="442"/>
      <c r="ILB939" s="442"/>
      <c r="ILC939" s="442"/>
      <c r="ILD939" s="442"/>
      <c r="ILE939" s="442"/>
      <c r="ILF939" s="442"/>
      <c r="ILG939" s="442"/>
      <c r="ILH939" s="442"/>
      <c r="ILI939" s="442"/>
      <c r="ILJ939" s="442"/>
      <c r="ILK939" s="442"/>
      <c r="ILL939" s="442"/>
      <c r="ILM939" s="442"/>
      <c r="ILN939" s="442"/>
      <c r="ILO939" s="442"/>
      <c r="ILP939" s="442"/>
      <c r="ILQ939" s="442"/>
      <c r="ILR939" s="442"/>
      <c r="ILS939" s="442"/>
      <c r="ILT939" s="442"/>
      <c r="ILU939" s="442"/>
      <c r="ILV939" s="442"/>
      <c r="ILW939" s="442"/>
      <c r="ILX939" s="442"/>
      <c r="ILY939" s="442"/>
      <c r="ILZ939" s="442"/>
      <c r="IMA939" s="442"/>
      <c r="IMB939" s="442"/>
      <c r="IMC939" s="442"/>
      <c r="IMD939" s="442"/>
      <c r="IME939" s="442"/>
      <c r="IMF939" s="442"/>
      <c r="IMG939" s="442"/>
      <c r="IMH939" s="442"/>
      <c r="IMI939" s="442"/>
      <c r="IMJ939" s="442"/>
      <c r="IMK939" s="442"/>
      <c r="IML939" s="442"/>
      <c r="IMM939" s="442"/>
      <c r="IMN939" s="442"/>
      <c r="IMO939" s="442"/>
      <c r="IMP939" s="442"/>
      <c r="IMQ939" s="442"/>
      <c r="IMR939" s="442"/>
      <c r="IMS939" s="442"/>
      <c r="IMT939" s="442"/>
      <c r="IMU939" s="442"/>
      <c r="IMV939" s="442"/>
      <c r="IMW939" s="442"/>
      <c r="IMX939" s="442"/>
      <c r="IMY939" s="442"/>
      <c r="IMZ939" s="442"/>
      <c r="INA939" s="442"/>
      <c r="INB939" s="442"/>
      <c r="INC939" s="442"/>
      <c r="IND939" s="442"/>
      <c r="INE939" s="442"/>
      <c r="INF939" s="442"/>
      <c r="ING939" s="442"/>
      <c r="INH939" s="442"/>
      <c r="INI939" s="442"/>
      <c r="INJ939" s="442"/>
      <c r="INK939" s="442"/>
      <c r="INL939" s="442"/>
      <c r="INM939" s="442"/>
      <c r="INN939" s="442"/>
      <c r="INO939" s="442"/>
      <c r="INP939" s="442"/>
      <c r="INQ939" s="442"/>
      <c r="INR939" s="442"/>
      <c r="INS939" s="442"/>
      <c r="INT939" s="442"/>
      <c r="INU939" s="442"/>
      <c r="INV939" s="442"/>
      <c r="INW939" s="442"/>
      <c r="INX939" s="442"/>
      <c r="INY939" s="442"/>
      <c r="INZ939" s="442"/>
      <c r="IOA939" s="442"/>
      <c r="IOB939" s="442"/>
      <c r="IOC939" s="442"/>
      <c r="IOD939" s="442"/>
      <c r="IOE939" s="442"/>
      <c r="IOF939" s="442"/>
      <c r="IOG939" s="442"/>
      <c r="IOH939" s="442"/>
      <c r="IOI939" s="442"/>
      <c r="IOJ939" s="442"/>
      <c r="IOK939" s="442"/>
      <c r="IOL939" s="442"/>
      <c r="IOM939" s="442"/>
      <c r="ION939" s="442"/>
      <c r="IOO939" s="442"/>
      <c r="IOP939" s="442"/>
      <c r="IOQ939" s="442"/>
      <c r="IOR939" s="442"/>
      <c r="IOS939" s="442"/>
      <c r="IOT939" s="442"/>
      <c r="IOU939" s="442"/>
      <c r="IOV939" s="442"/>
      <c r="IOW939" s="442"/>
      <c r="IOX939" s="442"/>
      <c r="IOY939" s="442"/>
      <c r="IOZ939" s="442"/>
      <c r="IPA939" s="442"/>
      <c r="IPB939" s="442"/>
      <c r="IPC939" s="442"/>
      <c r="IPD939" s="442"/>
      <c r="IPE939" s="442"/>
      <c r="IPF939" s="442"/>
      <c r="IPG939" s="442"/>
      <c r="IPH939" s="442"/>
      <c r="IPI939" s="442"/>
      <c r="IPJ939" s="442"/>
      <c r="IPK939" s="442"/>
      <c r="IPL939" s="442"/>
      <c r="IPM939" s="442"/>
      <c r="IPN939" s="442"/>
      <c r="IPO939" s="442"/>
      <c r="IPP939" s="442"/>
      <c r="IPQ939" s="442"/>
      <c r="IPR939" s="442"/>
      <c r="IPS939" s="442"/>
      <c r="IPT939" s="442"/>
      <c r="IPU939" s="442"/>
      <c r="IPV939" s="442"/>
      <c r="IPW939" s="442"/>
      <c r="IPX939" s="442"/>
      <c r="IPY939" s="442"/>
      <c r="IPZ939" s="442"/>
      <c r="IQA939" s="442"/>
      <c r="IQB939" s="442"/>
      <c r="IQC939" s="442"/>
      <c r="IQD939" s="442"/>
      <c r="IQE939" s="442"/>
      <c r="IQF939" s="442"/>
      <c r="IQG939" s="442"/>
      <c r="IQH939" s="442"/>
      <c r="IQI939" s="442"/>
      <c r="IQJ939" s="442"/>
      <c r="IQK939" s="442"/>
      <c r="IQL939" s="442"/>
      <c r="IQM939" s="442"/>
      <c r="IQN939" s="442"/>
      <c r="IQO939" s="442"/>
      <c r="IQP939" s="442"/>
      <c r="IQQ939" s="442"/>
      <c r="IQR939" s="442"/>
      <c r="IQS939" s="442"/>
      <c r="IQT939" s="442"/>
      <c r="IQU939" s="442"/>
      <c r="IQV939" s="442"/>
      <c r="IQW939" s="442"/>
      <c r="IQX939" s="442"/>
      <c r="IQY939" s="442"/>
      <c r="IQZ939" s="442"/>
      <c r="IRA939" s="442"/>
      <c r="IRB939" s="442"/>
      <c r="IRC939" s="442"/>
      <c r="IRD939" s="442"/>
      <c r="IRE939" s="442"/>
      <c r="IRF939" s="442"/>
      <c r="IRG939" s="442"/>
      <c r="IRH939" s="442"/>
      <c r="IRI939" s="442"/>
      <c r="IRJ939" s="442"/>
      <c r="IRK939" s="442"/>
      <c r="IRL939" s="442"/>
      <c r="IRM939" s="442"/>
      <c r="IRN939" s="442"/>
      <c r="IRO939" s="442"/>
      <c r="IRP939" s="442"/>
      <c r="IRQ939" s="442"/>
      <c r="IRR939" s="442"/>
      <c r="IRS939" s="442"/>
      <c r="IRT939" s="442"/>
      <c r="IRU939" s="442"/>
      <c r="IRV939" s="442"/>
      <c r="IRW939" s="442"/>
      <c r="IRX939" s="442"/>
      <c r="IRY939" s="442"/>
      <c r="IRZ939" s="442"/>
      <c r="ISA939" s="442"/>
      <c r="ISB939" s="442"/>
      <c r="ISC939" s="442"/>
      <c r="ISD939" s="442"/>
      <c r="ISE939" s="442"/>
      <c r="ISF939" s="442"/>
      <c r="ISG939" s="442"/>
      <c r="ISH939" s="442"/>
      <c r="ISI939" s="442"/>
      <c r="ISJ939" s="442"/>
      <c r="ISK939" s="442"/>
      <c r="ISL939" s="442"/>
      <c r="ISM939" s="442"/>
      <c r="ISN939" s="442"/>
      <c r="ISO939" s="442"/>
      <c r="ISP939" s="442"/>
      <c r="ISQ939" s="442"/>
      <c r="ISR939" s="442"/>
      <c r="ISS939" s="442"/>
      <c r="IST939" s="442"/>
      <c r="ISU939" s="442"/>
      <c r="ISV939" s="442"/>
      <c r="ISW939" s="442"/>
      <c r="ISX939" s="442"/>
      <c r="ISY939" s="442"/>
      <c r="ISZ939" s="442"/>
      <c r="ITA939" s="442"/>
      <c r="ITB939" s="442"/>
      <c r="ITC939" s="442"/>
      <c r="ITD939" s="442"/>
      <c r="ITE939" s="442"/>
      <c r="ITF939" s="442"/>
      <c r="ITG939" s="442"/>
      <c r="ITH939" s="442"/>
      <c r="ITI939" s="442"/>
      <c r="ITJ939" s="442"/>
      <c r="ITK939" s="442"/>
      <c r="ITL939" s="442"/>
      <c r="ITM939" s="442"/>
      <c r="ITN939" s="442"/>
      <c r="ITO939" s="442"/>
      <c r="ITP939" s="442"/>
      <c r="ITQ939" s="442"/>
      <c r="ITR939" s="442"/>
      <c r="ITS939" s="442"/>
      <c r="ITT939" s="442"/>
      <c r="ITU939" s="442"/>
      <c r="ITV939" s="442"/>
      <c r="ITW939" s="442"/>
      <c r="ITX939" s="442"/>
      <c r="ITY939" s="442"/>
      <c r="ITZ939" s="442"/>
      <c r="IUA939" s="442"/>
      <c r="IUB939" s="442"/>
      <c r="IUC939" s="442"/>
      <c r="IUD939" s="442"/>
      <c r="IUE939" s="442"/>
      <c r="IUF939" s="442"/>
      <c r="IUG939" s="442"/>
      <c r="IUH939" s="442"/>
      <c r="IUI939" s="442"/>
      <c r="IUJ939" s="442"/>
      <c r="IUK939" s="442"/>
      <c r="IUL939" s="442"/>
      <c r="IUM939" s="442"/>
      <c r="IUN939" s="442"/>
      <c r="IUO939" s="442"/>
      <c r="IUP939" s="442"/>
      <c r="IUQ939" s="442"/>
      <c r="IUR939" s="442"/>
      <c r="IUS939" s="442"/>
      <c r="IUT939" s="442"/>
      <c r="IUU939" s="442"/>
      <c r="IUV939" s="442"/>
      <c r="IUW939" s="442"/>
      <c r="IUX939" s="442"/>
      <c r="IUY939" s="442"/>
      <c r="IUZ939" s="442"/>
      <c r="IVA939" s="442"/>
      <c r="IVB939" s="442"/>
      <c r="IVC939" s="442"/>
      <c r="IVD939" s="442"/>
      <c r="IVE939" s="442"/>
      <c r="IVF939" s="442"/>
      <c r="IVG939" s="442"/>
      <c r="IVH939" s="442"/>
      <c r="IVI939" s="442"/>
      <c r="IVJ939" s="442"/>
      <c r="IVK939" s="442"/>
      <c r="IVL939" s="442"/>
      <c r="IVM939" s="442"/>
      <c r="IVN939" s="442"/>
      <c r="IVO939" s="442"/>
      <c r="IVP939" s="442"/>
      <c r="IVQ939" s="442"/>
      <c r="IVR939" s="442"/>
      <c r="IVS939" s="442"/>
      <c r="IVT939" s="442"/>
      <c r="IVU939" s="442"/>
      <c r="IVV939" s="442"/>
      <c r="IVW939" s="442"/>
      <c r="IVX939" s="442"/>
      <c r="IVY939" s="442"/>
      <c r="IVZ939" s="442"/>
      <c r="IWA939" s="442"/>
      <c r="IWB939" s="442"/>
      <c r="IWC939" s="442"/>
      <c r="IWD939" s="442"/>
      <c r="IWE939" s="442"/>
      <c r="IWF939" s="442"/>
      <c r="IWG939" s="442"/>
      <c r="IWH939" s="442"/>
      <c r="IWI939" s="442"/>
      <c r="IWJ939" s="442"/>
      <c r="IWK939" s="442"/>
      <c r="IWL939" s="442"/>
      <c r="IWM939" s="442"/>
      <c r="IWN939" s="442"/>
      <c r="IWO939" s="442"/>
      <c r="IWP939" s="442"/>
      <c r="IWQ939" s="442"/>
      <c r="IWR939" s="442"/>
      <c r="IWS939" s="442"/>
      <c r="IWT939" s="442"/>
      <c r="IWU939" s="442"/>
      <c r="IWV939" s="442"/>
      <c r="IWW939" s="442"/>
      <c r="IWX939" s="442"/>
      <c r="IWY939" s="442"/>
      <c r="IWZ939" s="442"/>
      <c r="IXA939" s="442"/>
      <c r="IXB939" s="442"/>
      <c r="IXC939" s="442"/>
      <c r="IXD939" s="442"/>
      <c r="IXE939" s="442"/>
      <c r="IXF939" s="442"/>
      <c r="IXG939" s="442"/>
      <c r="IXH939" s="442"/>
      <c r="IXI939" s="442"/>
      <c r="IXJ939" s="442"/>
      <c r="IXK939" s="442"/>
      <c r="IXL939" s="442"/>
      <c r="IXM939" s="442"/>
      <c r="IXN939" s="442"/>
      <c r="IXO939" s="442"/>
      <c r="IXP939" s="442"/>
      <c r="IXQ939" s="442"/>
      <c r="IXR939" s="442"/>
      <c r="IXS939" s="442"/>
      <c r="IXT939" s="442"/>
      <c r="IXU939" s="442"/>
      <c r="IXV939" s="442"/>
      <c r="IXW939" s="442"/>
      <c r="IXX939" s="442"/>
      <c r="IXY939" s="442"/>
      <c r="IXZ939" s="442"/>
      <c r="IYA939" s="442"/>
      <c r="IYB939" s="442"/>
      <c r="IYC939" s="442"/>
      <c r="IYD939" s="442"/>
      <c r="IYE939" s="442"/>
      <c r="IYF939" s="442"/>
      <c r="IYG939" s="442"/>
      <c r="IYH939" s="442"/>
      <c r="IYI939" s="442"/>
      <c r="IYJ939" s="442"/>
      <c r="IYK939" s="442"/>
      <c r="IYL939" s="442"/>
      <c r="IYM939" s="442"/>
      <c r="IYN939" s="442"/>
      <c r="IYO939" s="442"/>
      <c r="IYP939" s="442"/>
      <c r="IYQ939" s="442"/>
      <c r="IYR939" s="442"/>
      <c r="IYS939" s="442"/>
      <c r="IYT939" s="442"/>
      <c r="IYU939" s="442"/>
      <c r="IYV939" s="442"/>
      <c r="IYW939" s="442"/>
      <c r="IYX939" s="442"/>
      <c r="IYY939" s="442"/>
      <c r="IYZ939" s="442"/>
      <c r="IZA939" s="442"/>
      <c r="IZB939" s="442"/>
      <c r="IZC939" s="442"/>
      <c r="IZD939" s="442"/>
      <c r="IZE939" s="442"/>
      <c r="IZF939" s="442"/>
      <c r="IZG939" s="442"/>
      <c r="IZH939" s="442"/>
      <c r="IZI939" s="442"/>
      <c r="IZJ939" s="442"/>
      <c r="IZK939" s="442"/>
      <c r="IZL939" s="442"/>
      <c r="IZM939" s="442"/>
      <c r="IZN939" s="442"/>
      <c r="IZO939" s="442"/>
      <c r="IZP939" s="442"/>
      <c r="IZQ939" s="442"/>
      <c r="IZR939" s="442"/>
      <c r="IZS939" s="442"/>
      <c r="IZT939" s="442"/>
      <c r="IZU939" s="442"/>
      <c r="IZV939" s="442"/>
      <c r="IZW939" s="442"/>
      <c r="IZX939" s="442"/>
      <c r="IZY939" s="442"/>
      <c r="IZZ939" s="442"/>
      <c r="JAA939" s="442"/>
      <c r="JAB939" s="442"/>
      <c r="JAC939" s="442"/>
      <c r="JAD939" s="442"/>
      <c r="JAE939" s="442"/>
      <c r="JAF939" s="442"/>
      <c r="JAG939" s="442"/>
      <c r="JAH939" s="442"/>
      <c r="JAI939" s="442"/>
      <c r="JAJ939" s="442"/>
      <c r="JAK939" s="442"/>
      <c r="JAL939" s="442"/>
      <c r="JAM939" s="442"/>
      <c r="JAN939" s="442"/>
      <c r="JAO939" s="442"/>
      <c r="JAP939" s="442"/>
      <c r="JAQ939" s="442"/>
      <c r="JAR939" s="442"/>
      <c r="JAS939" s="442"/>
      <c r="JAT939" s="442"/>
      <c r="JAU939" s="442"/>
      <c r="JAV939" s="442"/>
      <c r="JAW939" s="442"/>
      <c r="JAX939" s="442"/>
      <c r="JAY939" s="442"/>
      <c r="JAZ939" s="442"/>
      <c r="JBA939" s="442"/>
      <c r="JBB939" s="442"/>
      <c r="JBC939" s="442"/>
      <c r="JBD939" s="442"/>
      <c r="JBE939" s="442"/>
      <c r="JBF939" s="442"/>
      <c r="JBG939" s="442"/>
      <c r="JBH939" s="442"/>
      <c r="JBI939" s="442"/>
      <c r="JBJ939" s="442"/>
      <c r="JBK939" s="442"/>
      <c r="JBL939" s="442"/>
      <c r="JBM939" s="442"/>
      <c r="JBN939" s="442"/>
      <c r="JBO939" s="442"/>
      <c r="JBP939" s="442"/>
      <c r="JBQ939" s="442"/>
      <c r="JBR939" s="442"/>
      <c r="JBS939" s="442"/>
      <c r="JBT939" s="442"/>
      <c r="JBU939" s="442"/>
      <c r="JBV939" s="442"/>
      <c r="JBW939" s="442"/>
      <c r="JBX939" s="442"/>
      <c r="JBY939" s="442"/>
      <c r="JBZ939" s="442"/>
      <c r="JCA939" s="442"/>
      <c r="JCB939" s="442"/>
      <c r="JCC939" s="442"/>
      <c r="JCD939" s="442"/>
      <c r="JCE939" s="442"/>
      <c r="JCF939" s="442"/>
      <c r="JCG939" s="442"/>
      <c r="JCH939" s="442"/>
      <c r="JCI939" s="442"/>
      <c r="JCJ939" s="442"/>
      <c r="JCK939" s="442"/>
      <c r="JCL939" s="442"/>
      <c r="JCM939" s="442"/>
      <c r="JCN939" s="442"/>
      <c r="JCO939" s="442"/>
      <c r="JCP939" s="442"/>
      <c r="JCQ939" s="442"/>
      <c r="JCR939" s="442"/>
      <c r="JCS939" s="442"/>
      <c r="JCT939" s="442"/>
      <c r="JCU939" s="442"/>
      <c r="JCV939" s="442"/>
      <c r="JCW939" s="442"/>
      <c r="JCX939" s="442"/>
      <c r="JCY939" s="442"/>
      <c r="JCZ939" s="442"/>
      <c r="JDA939" s="442"/>
      <c r="JDB939" s="442"/>
      <c r="JDC939" s="442"/>
      <c r="JDD939" s="442"/>
      <c r="JDE939" s="442"/>
      <c r="JDF939" s="442"/>
      <c r="JDG939" s="442"/>
      <c r="JDH939" s="442"/>
      <c r="JDI939" s="442"/>
      <c r="JDJ939" s="442"/>
      <c r="JDK939" s="442"/>
      <c r="JDL939" s="442"/>
      <c r="JDM939" s="442"/>
      <c r="JDN939" s="442"/>
      <c r="JDO939" s="442"/>
      <c r="JDP939" s="442"/>
      <c r="JDQ939" s="442"/>
      <c r="JDR939" s="442"/>
      <c r="JDS939" s="442"/>
      <c r="JDT939" s="442"/>
      <c r="JDU939" s="442"/>
      <c r="JDV939" s="442"/>
      <c r="JDW939" s="442"/>
      <c r="JDX939" s="442"/>
      <c r="JDY939" s="442"/>
      <c r="JDZ939" s="442"/>
      <c r="JEA939" s="442"/>
      <c r="JEB939" s="442"/>
      <c r="JEC939" s="442"/>
      <c r="JED939" s="442"/>
      <c r="JEE939" s="442"/>
      <c r="JEF939" s="442"/>
      <c r="JEG939" s="442"/>
      <c r="JEH939" s="442"/>
      <c r="JEI939" s="442"/>
      <c r="JEJ939" s="442"/>
      <c r="JEK939" s="442"/>
      <c r="JEL939" s="442"/>
      <c r="JEM939" s="442"/>
      <c r="JEN939" s="442"/>
      <c r="JEO939" s="442"/>
      <c r="JEP939" s="442"/>
      <c r="JEQ939" s="442"/>
      <c r="JER939" s="442"/>
      <c r="JES939" s="442"/>
      <c r="JET939" s="442"/>
      <c r="JEU939" s="442"/>
      <c r="JEV939" s="442"/>
      <c r="JEW939" s="442"/>
      <c r="JEX939" s="442"/>
      <c r="JEY939" s="442"/>
      <c r="JEZ939" s="442"/>
      <c r="JFA939" s="442"/>
      <c r="JFB939" s="442"/>
      <c r="JFC939" s="442"/>
      <c r="JFD939" s="442"/>
      <c r="JFE939" s="442"/>
      <c r="JFF939" s="442"/>
      <c r="JFG939" s="442"/>
      <c r="JFH939" s="442"/>
      <c r="JFI939" s="442"/>
      <c r="JFJ939" s="442"/>
      <c r="JFK939" s="442"/>
      <c r="JFL939" s="442"/>
      <c r="JFM939" s="442"/>
      <c r="JFN939" s="442"/>
      <c r="JFO939" s="442"/>
      <c r="JFP939" s="442"/>
      <c r="JFQ939" s="442"/>
      <c r="JFR939" s="442"/>
      <c r="JFS939" s="442"/>
      <c r="JFT939" s="442"/>
      <c r="JFU939" s="442"/>
      <c r="JFV939" s="442"/>
      <c r="JFW939" s="442"/>
      <c r="JFX939" s="442"/>
      <c r="JFY939" s="442"/>
      <c r="JFZ939" s="442"/>
      <c r="JGA939" s="442"/>
      <c r="JGB939" s="442"/>
      <c r="JGC939" s="442"/>
      <c r="JGD939" s="442"/>
      <c r="JGE939" s="442"/>
      <c r="JGF939" s="442"/>
      <c r="JGG939" s="442"/>
      <c r="JGH939" s="442"/>
      <c r="JGI939" s="442"/>
      <c r="JGJ939" s="442"/>
      <c r="JGK939" s="442"/>
      <c r="JGL939" s="442"/>
      <c r="JGM939" s="442"/>
      <c r="JGN939" s="442"/>
      <c r="JGO939" s="442"/>
      <c r="JGP939" s="442"/>
      <c r="JGQ939" s="442"/>
      <c r="JGR939" s="442"/>
      <c r="JGS939" s="442"/>
      <c r="JGT939" s="442"/>
      <c r="JGU939" s="442"/>
      <c r="JGV939" s="442"/>
      <c r="JGW939" s="442"/>
      <c r="JGX939" s="442"/>
      <c r="JGY939" s="442"/>
      <c r="JGZ939" s="442"/>
      <c r="JHA939" s="442"/>
      <c r="JHB939" s="442"/>
      <c r="JHC939" s="442"/>
      <c r="JHD939" s="442"/>
      <c r="JHE939" s="442"/>
      <c r="JHF939" s="442"/>
      <c r="JHG939" s="442"/>
      <c r="JHH939" s="442"/>
      <c r="JHI939" s="442"/>
      <c r="JHJ939" s="442"/>
      <c r="JHK939" s="442"/>
      <c r="JHL939" s="442"/>
      <c r="JHM939" s="442"/>
      <c r="JHN939" s="442"/>
      <c r="JHO939" s="442"/>
      <c r="JHP939" s="442"/>
      <c r="JHQ939" s="442"/>
      <c r="JHR939" s="442"/>
      <c r="JHS939" s="442"/>
      <c r="JHT939" s="442"/>
      <c r="JHU939" s="442"/>
      <c r="JHV939" s="442"/>
      <c r="JHW939" s="442"/>
      <c r="JHX939" s="442"/>
      <c r="JHY939" s="442"/>
      <c r="JHZ939" s="442"/>
      <c r="JIA939" s="442"/>
      <c r="JIB939" s="442"/>
      <c r="JIC939" s="442"/>
      <c r="JID939" s="442"/>
      <c r="JIE939" s="442"/>
      <c r="JIF939" s="442"/>
      <c r="JIG939" s="442"/>
      <c r="JIH939" s="442"/>
      <c r="JII939" s="442"/>
      <c r="JIJ939" s="442"/>
      <c r="JIK939" s="442"/>
      <c r="JIL939" s="442"/>
      <c r="JIM939" s="442"/>
      <c r="JIN939" s="442"/>
      <c r="JIO939" s="442"/>
      <c r="JIP939" s="442"/>
      <c r="JIQ939" s="442"/>
      <c r="JIR939" s="442"/>
      <c r="JIS939" s="442"/>
      <c r="JIT939" s="442"/>
      <c r="JIU939" s="442"/>
      <c r="JIV939" s="442"/>
      <c r="JIW939" s="442"/>
      <c r="JIX939" s="442"/>
      <c r="JIY939" s="442"/>
      <c r="JIZ939" s="442"/>
      <c r="JJA939" s="442"/>
      <c r="JJB939" s="442"/>
      <c r="JJC939" s="442"/>
      <c r="JJD939" s="442"/>
      <c r="JJE939" s="442"/>
      <c r="JJF939" s="442"/>
      <c r="JJG939" s="442"/>
      <c r="JJH939" s="442"/>
      <c r="JJI939" s="442"/>
      <c r="JJJ939" s="442"/>
      <c r="JJK939" s="442"/>
      <c r="JJL939" s="442"/>
      <c r="JJM939" s="442"/>
      <c r="JJN939" s="442"/>
      <c r="JJO939" s="442"/>
      <c r="JJP939" s="442"/>
      <c r="JJQ939" s="442"/>
      <c r="JJR939" s="442"/>
      <c r="JJS939" s="442"/>
      <c r="JJT939" s="442"/>
      <c r="JJU939" s="442"/>
      <c r="JJV939" s="442"/>
      <c r="JJW939" s="442"/>
      <c r="JJX939" s="442"/>
      <c r="JJY939" s="442"/>
      <c r="JJZ939" s="442"/>
      <c r="JKA939" s="442"/>
      <c r="JKB939" s="442"/>
      <c r="JKC939" s="442"/>
      <c r="JKD939" s="442"/>
      <c r="JKE939" s="442"/>
      <c r="JKF939" s="442"/>
      <c r="JKG939" s="442"/>
      <c r="JKH939" s="442"/>
      <c r="JKI939" s="442"/>
      <c r="JKJ939" s="442"/>
      <c r="JKK939" s="442"/>
      <c r="JKL939" s="442"/>
      <c r="JKM939" s="442"/>
      <c r="JKN939" s="442"/>
      <c r="JKO939" s="442"/>
      <c r="JKP939" s="442"/>
      <c r="JKQ939" s="442"/>
      <c r="JKR939" s="442"/>
      <c r="JKS939" s="442"/>
      <c r="JKT939" s="442"/>
      <c r="JKU939" s="442"/>
      <c r="JKV939" s="442"/>
      <c r="JKW939" s="442"/>
      <c r="JKX939" s="442"/>
      <c r="JKY939" s="442"/>
      <c r="JKZ939" s="442"/>
      <c r="JLA939" s="442"/>
      <c r="JLB939" s="442"/>
      <c r="JLC939" s="442"/>
      <c r="JLD939" s="442"/>
      <c r="JLE939" s="442"/>
      <c r="JLF939" s="442"/>
      <c r="JLG939" s="442"/>
      <c r="JLH939" s="442"/>
      <c r="JLI939" s="442"/>
      <c r="JLJ939" s="442"/>
      <c r="JLK939" s="442"/>
      <c r="JLL939" s="442"/>
      <c r="JLM939" s="442"/>
      <c r="JLN939" s="442"/>
      <c r="JLO939" s="442"/>
      <c r="JLP939" s="442"/>
      <c r="JLQ939" s="442"/>
      <c r="JLR939" s="442"/>
      <c r="JLS939" s="442"/>
      <c r="JLT939" s="442"/>
      <c r="JLU939" s="442"/>
      <c r="JLV939" s="442"/>
      <c r="JLW939" s="442"/>
      <c r="JLX939" s="442"/>
      <c r="JLY939" s="442"/>
      <c r="JLZ939" s="442"/>
      <c r="JMA939" s="442"/>
      <c r="JMB939" s="442"/>
      <c r="JMC939" s="442"/>
      <c r="JMD939" s="442"/>
      <c r="JME939" s="442"/>
      <c r="JMF939" s="442"/>
      <c r="JMG939" s="442"/>
      <c r="JMH939" s="442"/>
      <c r="JMI939" s="442"/>
      <c r="JMJ939" s="442"/>
      <c r="JMK939" s="442"/>
      <c r="JML939" s="442"/>
      <c r="JMM939" s="442"/>
      <c r="JMN939" s="442"/>
      <c r="JMO939" s="442"/>
      <c r="JMP939" s="442"/>
      <c r="JMQ939" s="442"/>
      <c r="JMR939" s="442"/>
      <c r="JMS939" s="442"/>
      <c r="JMT939" s="442"/>
      <c r="JMU939" s="442"/>
      <c r="JMV939" s="442"/>
      <c r="JMW939" s="442"/>
      <c r="JMX939" s="442"/>
      <c r="JMY939" s="442"/>
      <c r="JMZ939" s="442"/>
      <c r="JNA939" s="442"/>
      <c r="JNB939" s="442"/>
      <c r="JNC939" s="442"/>
      <c r="JND939" s="442"/>
      <c r="JNE939" s="442"/>
      <c r="JNF939" s="442"/>
      <c r="JNG939" s="442"/>
      <c r="JNH939" s="442"/>
      <c r="JNI939" s="442"/>
      <c r="JNJ939" s="442"/>
      <c r="JNK939" s="442"/>
      <c r="JNL939" s="442"/>
      <c r="JNM939" s="442"/>
      <c r="JNN939" s="442"/>
      <c r="JNO939" s="442"/>
      <c r="JNP939" s="442"/>
      <c r="JNQ939" s="442"/>
      <c r="JNR939" s="442"/>
      <c r="JNS939" s="442"/>
      <c r="JNT939" s="442"/>
      <c r="JNU939" s="442"/>
      <c r="JNV939" s="442"/>
      <c r="JNW939" s="442"/>
      <c r="JNX939" s="442"/>
      <c r="JNY939" s="442"/>
      <c r="JNZ939" s="442"/>
      <c r="JOA939" s="442"/>
      <c r="JOB939" s="442"/>
      <c r="JOC939" s="442"/>
      <c r="JOD939" s="442"/>
      <c r="JOE939" s="442"/>
      <c r="JOF939" s="442"/>
      <c r="JOG939" s="442"/>
      <c r="JOH939" s="442"/>
      <c r="JOI939" s="442"/>
      <c r="JOJ939" s="442"/>
      <c r="JOK939" s="442"/>
      <c r="JOL939" s="442"/>
      <c r="JOM939" s="442"/>
      <c r="JON939" s="442"/>
      <c r="JOO939" s="442"/>
      <c r="JOP939" s="442"/>
      <c r="JOQ939" s="442"/>
      <c r="JOR939" s="442"/>
      <c r="JOS939" s="442"/>
      <c r="JOT939" s="442"/>
      <c r="JOU939" s="442"/>
      <c r="JOV939" s="442"/>
      <c r="JOW939" s="442"/>
      <c r="JOX939" s="442"/>
      <c r="JOY939" s="442"/>
      <c r="JOZ939" s="442"/>
      <c r="JPA939" s="442"/>
      <c r="JPB939" s="442"/>
      <c r="JPC939" s="442"/>
      <c r="JPD939" s="442"/>
      <c r="JPE939" s="442"/>
      <c r="JPF939" s="442"/>
      <c r="JPG939" s="442"/>
      <c r="JPH939" s="442"/>
      <c r="JPI939" s="442"/>
      <c r="JPJ939" s="442"/>
      <c r="JPK939" s="442"/>
      <c r="JPL939" s="442"/>
      <c r="JPM939" s="442"/>
      <c r="JPN939" s="442"/>
      <c r="JPO939" s="442"/>
      <c r="JPP939" s="442"/>
      <c r="JPQ939" s="442"/>
      <c r="JPR939" s="442"/>
      <c r="JPS939" s="442"/>
      <c r="JPT939" s="442"/>
      <c r="JPU939" s="442"/>
      <c r="JPV939" s="442"/>
      <c r="JPW939" s="442"/>
      <c r="JPX939" s="442"/>
      <c r="JPY939" s="442"/>
      <c r="JPZ939" s="442"/>
      <c r="JQA939" s="442"/>
      <c r="JQB939" s="442"/>
      <c r="JQC939" s="442"/>
      <c r="JQD939" s="442"/>
      <c r="JQE939" s="442"/>
      <c r="JQF939" s="442"/>
      <c r="JQG939" s="442"/>
      <c r="JQH939" s="442"/>
      <c r="JQI939" s="442"/>
      <c r="JQJ939" s="442"/>
      <c r="JQK939" s="442"/>
      <c r="JQL939" s="442"/>
      <c r="JQM939" s="442"/>
      <c r="JQN939" s="442"/>
      <c r="JQO939" s="442"/>
      <c r="JQP939" s="442"/>
      <c r="JQQ939" s="442"/>
      <c r="JQR939" s="442"/>
      <c r="JQS939" s="442"/>
      <c r="JQT939" s="442"/>
      <c r="JQU939" s="442"/>
      <c r="JQV939" s="442"/>
      <c r="JQW939" s="442"/>
      <c r="JQX939" s="442"/>
      <c r="JQY939" s="442"/>
      <c r="JQZ939" s="442"/>
      <c r="JRA939" s="442"/>
      <c r="JRB939" s="442"/>
      <c r="JRC939" s="442"/>
      <c r="JRD939" s="442"/>
      <c r="JRE939" s="442"/>
      <c r="JRF939" s="442"/>
      <c r="JRG939" s="442"/>
      <c r="JRH939" s="442"/>
      <c r="JRI939" s="442"/>
      <c r="JRJ939" s="442"/>
      <c r="JRK939" s="442"/>
      <c r="JRL939" s="442"/>
      <c r="JRM939" s="442"/>
      <c r="JRN939" s="442"/>
      <c r="JRO939" s="442"/>
      <c r="JRP939" s="442"/>
      <c r="JRQ939" s="442"/>
      <c r="JRR939" s="442"/>
      <c r="JRS939" s="442"/>
      <c r="JRT939" s="442"/>
      <c r="JRU939" s="442"/>
      <c r="JRV939" s="442"/>
      <c r="JRW939" s="442"/>
      <c r="JRX939" s="442"/>
      <c r="JRY939" s="442"/>
      <c r="JRZ939" s="442"/>
      <c r="JSA939" s="442"/>
      <c r="JSB939" s="442"/>
      <c r="JSC939" s="442"/>
      <c r="JSD939" s="442"/>
      <c r="JSE939" s="442"/>
      <c r="JSF939" s="442"/>
      <c r="JSG939" s="442"/>
      <c r="JSH939" s="442"/>
      <c r="JSI939" s="442"/>
      <c r="JSJ939" s="442"/>
      <c r="JSK939" s="442"/>
      <c r="JSL939" s="442"/>
      <c r="JSM939" s="442"/>
      <c r="JSN939" s="442"/>
      <c r="JSO939" s="442"/>
      <c r="JSP939" s="442"/>
      <c r="JSQ939" s="442"/>
      <c r="JSR939" s="442"/>
      <c r="JSS939" s="442"/>
      <c r="JST939" s="442"/>
      <c r="JSU939" s="442"/>
      <c r="JSV939" s="442"/>
      <c r="JSW939" s="442"/>
      <c r="JSX939" s="442"/>
      <c r="JSY939" s="442"/>
      <c r="JSZ939" s="442"/>
      <c r="JTA939" s="442"/>
      <c r="JTB939" s="442"/>
      <c r="JTC939" s="442"/>
      <c r="JTD939" s="442"/>
      <c r="JTE939" s="442"/>
      <c r="JTF939" s="442"/>
      <c r="JTG939" s="442"/>
      <c r="JTH939" s="442"/>
      <c r="JTI939" s="442"/>
      <c r="JTJ939" s="442"/>
      <c r="JTK939" s="442"/>
      <c r="JTL939" s="442"/>
      <c r="JTM939" s="442"/>
      <c r="JTN939" s="442"/>
      <c r="JTO939" s="442"/>
      <c r="JTP939" s="442"/>
      <c r="JTQ939" s="442"/>
      <c r="JTR939" s="442"/>
      <c r="JTS939" s="442"/>
      <c r="JTT939" s="442"/>
      <c r="JTU939" s="442"/>
      <c r="JTV939" s="442"/>
      <c r="JTW939" s="442"/>
      <c r="JTX939" s="442"/>
      <c r="JTY939" s="442"/>
      <c r="JTZ939" s="442"/>
      <c r="JUA939" s="442"/>
      <c r="JUB939" s="442"/>
      <c r="JUC939" s="442"/>
      <c r="JUD939" s="442"/>
      <c r="JUE939" s="442"/>
      <c r="JUF939" s="442"/>
      <c r="JUG939" s="442"/>
      <c r="JUH939" s="442"/>
      <c r="JUI939" s="442"/>
      <c r="JUJ939" s="442"/>
      <c r="JUK939" s="442"/>
      <c r="JUL939" s="442"/>
      <c r="JUM939" s="442"/>
      <c r="JUN939" s="442"/>
      <c r="JUO939" s="442"/>
      <c r="JUP939" s="442"/>
      <c r="JUQ939" s="442"/>
      <c r="JUR939" s="442"/>
      <c r="JUS939" s="442"/>
      <c r="JUT939" s="442"/>
      <c r="JUU939" s="442"/>
      <c r="JUV939" s="442"/>
      <c r="JUW939" s="442"/>
      <c r="JUX939" s="442"/>
      <c r="JUY939" s="442"/>
      <c r="JUZ939" s="442"/>
      <c r="JVA939" s="442"/>
      <c r="JVB939" s="442"/>
      <c r="JVC939" s="442"/>
      <c r="JVD939" s="442"/>
      <c r="JVE939" s="442"/>
      <c r="JVF939" s="442"/>
      <c r="JVG939" s="442"/>
      <c r="JVH939" s="442"/>
      <c r="JVI939" s="442"/>
      <c r="JVJ939" s="442"/>
      <c r="JVK939" s="442"/>
      <c r="JVL939" s="442"/>
      <c r="JVM939" s="442"/>
      <c r="JVN939" s="442"/>
      <c r="JVO939" s="442"/>
      <c r="JVP939" s="442"/>
      <c r="JVQ939" s="442"/>
      <c r="JVR939" s="442"/>
      <c r="JVS939" s="442"/>
      <c r="JVT939" s="442"/>
      <c r="JVU939" s="442"/>
      <c r="JVV939" s="442"/>
      <c r="JVW939" s="442"/>
      <c r="JVX939" s="442"/>
      <c r="JVY939" s="442"/>
      <c r="JVZ939" s="442"/>
      <c r="JWA939" s="442"/>
      <c r="JWB939" s="442"/>
      <c r="JWC939" s="442"/>
      <c r="JWD939" s="442"/>
      <c r="JWE939" s="442"/>
      <c r="JWF939" s="442"/>
      <c r="JWG939" s="442"/>
      <c r="JWH939" s="442"/>
      <c r="JWI939" s="442"/>
      <c r="JWJ939" s="442"/>
      <c r="JWK939" s="442"/>
      <c r="JWL939" s="442"/>
      <c r="JWM939" s="442"/>
      <c r="JWN939" s="442"/>
      <c r="JWO939" s="442"/>
      <c r="JWP939" s="442"/>
      <c r="JWQ939" s="442"/>
      <c r="JWR939" s="442"/>
      <c r="JWS939" s="442"/>
      <c r="JWT939" s="442"/>
      <c r="JWU939" s="442"/>
      <c r="JWV939" s="442"/>
      <c r="JWW939" s="442"/>
      <c r="JWX939" s="442"/>
      <c r="JWY939" s="442"/>
      <c r="JWZ939" s="442"/>
      <c r="JXA939" s="442"/>
      <c r="JXB939" s="442"/>
      <c r="JXC939" s="442"/>
      <c r="JXD939" s="442"/>
      <c r="JXE939" s="442"/>
      <c r="JXF939" s="442"/>
      <c r="JXG939" s="442"/>
      <c r="JXH939" s="442"/>
      <c r="JXI939" s="442"/>
      <c r="JXJ939" s="442"/>
      <c r="JXK939" s="442"/>
      <c r="JXL939" s="442"/>
      <c r="JXM939" s="442"/>
      <c r="JXN939" s="442"/>
      <c r="JXO939" s="442"/>
      <c r="JXP939" s="442"/>
      <c r="JXQ939" s="442"/>
      <c r="JXR939" s="442"/>
      <c r="JXS939" s="442"/>
      <c r="JXT939" s="442"/>
      <c r="JXU939" s="442"/>
      <c r="JXV939" s="442"/>
      <c r="JXW939" s="442"/>
      <c r="JXX939" s="442"/>
      <c r="JXY939" s="442"/>
      <c r="JXZ939" s="442"/>
      <c r="JYA939" s="442"/>
      <c r="JYB939" s="442"/>
      <c r="JYC939" s="442"/>
      <c r="JYD939" s="442"/>
      <c r="JYE939" s="442"/>
      <c r="JYF939" s="442"/>
      <c r="JYG939" s="442"/>
      <c r="JYH939" s="442"/>
      <c r="JYI939" s="442"/>
      <c r="JYJ939" s="442"/>
      <c r="JYK939" s="442"/>
      <c r="JYL939" s="442"/>
      <c r="JYM939" s="442"/>
      <c r="JYN939" s="442"/>
      <c r="JYO939" s="442"/>
      <c r="JYP939" s="442"/>
      <c r="JYQ939" s="442"/>
      <c r="JYR939" s="442"/>
      <c r="JYS939" s="442"/>
      <c r="JYT939" s="442"/>
      <c r="JYU939" s="442"/>
      <c r="JYV939" s="442"/>
      <c r="JYW939" s="442"/>
      <c r="JYX939" s="442"/>
      <c r="JYY939" s="442"/>
      <c r="JYZ939" s="442"/>
      <c r="JZA939" s="442"/>
      <c r="JZB939" s="442"/>
      <c r="JZC939" s="442"/>
      <c r="JZD939" s="442"/>
      <c r="JZE939" s="442"/>
      <c r="JZF939" s="442"/>
      <c r="JZG939" s="442"/>
      <c r="JZH939" s="442"/>
      <c r="JZI939" s="442"/>
      <c r="JZJ939" s="442"/>
      <c r="JZK939" s="442"/>
      <c r="JZL939" s="442"/>
      <c r="JZM939" s="442"/>
      <c r="JZN939" s="442"/>
      <c r="JZO939" s="442"/>
      <c r="JZP939" s="442"/>
      <c r="JZQ939" s="442"/>
      <c r="JZR939" s="442"/>
      <c r="JZS939" s="442"/>
      <c r="JZT939" s="442"/>
      <c r="JZU939" s="442"/>
      <c r="JZV939" s="442"/>
      <c r="JZW939" s="442"/>
      <c r="JZX939" s="442"/>
      <c r="JZY939" s="442"/>
      <c r="JZZ939" s="442"/>
      <c r="KAA939" s="442"/>
      <c r="KAB939" s="442"/>
      <c r="KAC939" s="442"/>
      <c r="KAD939" s="442"/>
      <c r="KAE939" s="442"/>
      <c r="KAF939" s="442"/>
      <c r="KAG939" s="442"/>
      <c r="KAH939" s="442"/>
      <c r="KAI939" s="442"/>
      <c r="KAJ939" s="442"/>
      <c r="KAK939" s="442"/>
      <c r="KAL939" s="442"/>
      <c r="KAM939" s="442"/>
      <c r="KAN939" s="442"/>
      <c r="KAO939" s="442"/>
      <c r="KAP939" s="442"/>
      <c r="KAQ939" s="442"/>
      <c r="KAR939" s="442"/>
      <c r="KAS939" s="442"/>
      <c r="KAT939" s="442"/>
      <c r="KAU939" s="442"/>
      <c r="KAV939" s="442"/>
      <c r="KAW939" s="442"/>
      <c r="KAX939" s="442"/>
      <c r="KAY939" s="442"/>
      <c r="KAZ939" s="442"/>
      <c r="KBA939" s="442"/>
      <c r="KBB939" s="442"/>
      <c r="KBC939" s="442"/>
      <c r="KBD939" s="442"/>
      <c r="KBE939" s="442"/>
      <c r="KBF939" s="442"/>
      <c r="KBG939" s="442"/>
      <c r="KBH939" s="442"/>
      <c r="KBI939" s="442"/>
      <c r="KBJ939" s="442"/>
      <c r="KBK939" s="442"/>
      <c r="KBL939" s="442"/>
      <c r="KBM939" s="442"/>
      <c r="KBN939" s="442"/>
      <c r="KBO939" s="442"/>
      <c r="KBP939" s="442"/>
      <c r="KBQ939" s="442"/>
      <c r="KBR939" s="442"/>
      <c r="KBS939" s="442"/>
      <c r="KBT939" s="442"/>
      <c r="KBU939" s="442"/>
      <c r="KBV939" s="442"/>
      <c r="KBW939" s="442"/>
      <c r="KBX939" s="442"/>
      <c r="KBY939" s="442"/>
      <c r="KBZ939" s="442"/>
      <c r="KCA939" s="442"/>
      <c r="KCB939" s="442"/>
      <c r="KCC939" s="442"/>
      <c r="KCD939" s="442"/>
      <c r="KCE939" s="442"/>
      <c r="KCF939" s="442"/>
      <c r="KCG939" s="442"/>
      <c r="KCH939" s="442"/>
      <c r="KCI939" s="442"/>
      <c r="KCJ939" s="442"/>
      <c r="KCK939" s="442"/>
      <c r="KCL939" s="442"/>
      <c r="KCM939" s="442"/>
      <c r="KCN939" s="442"/>
      <c r="KCO939" s="442"/>
      <c r="KCP939" s="442"/>
      <c r="KCQ939" s="442"/>
      <c r="KCR939" s="442"/>
      <c r="KCS939" s="442"/>
      <c r="KCT939" s="442"/>
      <c r="KCU939" s="442"/>
      <c r="KCV939" s="442"/>
      <c r="KCW939" s="442"/>
      <c r="KCX939" s="442"/>
      <c r="KCY939" s="442"/>
      <c r="KCZ939" s="442"/>
      <c r="KDA939" s="442"/>
      <c r="KDB939" s="442"/>
      <c r="KDC939" s="442"/>
      <c r="KDD939" s="442"/>
      <c r="KDE939" s="442"/>
      <c r="KDF939" s="442"/>
      <c r="KDG939" s="442"/>
      <c r="KDH939" s="442"/>
      <c r="KDI939" s="442"/>
      <c r="KDJ939" s="442"/>
      <c r="KDK939" s="442"/>
      <c r="KDL939" s="442"/>
      <c r="KDM939" s="442"/>
      <c r="KDN939" s="442"/>
      <c r="KDO939" s="442"/>
      <c r="KDP939" s="442"/>
      <c r="KDQ939" s="442"/>
      <c r="KDR939" s="442"/>
      <c r="KDS939" s="442"/>
      <c r="KDT939" s="442"/>
      <c r="KDU939" s="442"/>
      <c r="KDV939" s="442"/>
      <c r="KDW939" s="442"/>
      <c r="KDX939" s="442"/>
      <c r="KDY939" s="442"/>
      <c r="KDZ939" s="442"/>
      <c r="KEA939" s="442"/>
      <c r="KEB939" s="442"/>
      <c r="KEC939" s="442"/>
      <c r="KED939" s="442"/>
      <c r="KEE939" s="442"/>
      <c r="KEF939" s="442"/>
      <c r="KEG939" s="442"/>
      <c r="KEH939" s="442"/>
      <c r="KEI939" s="442"/>
      <c r="KEJ939" s="442"/>
      <c r="KEK939" s="442"/>
      <c r="KEL939" s="442"/>
      <c r="KEM939" s="442"/>
      <c r="KEN939" s="442"/>
      <c r="KEO939" s="442"/>
      <c r="KEP939" s="442"/>
      <c r="KEQ939" s="442"/>
      <c r="KER939" s="442"/>
      <c r="KES939" s="442"/>
      <c r="KET939" s="442"/>
      <c r="KEU939" s="442"/>
      <c r="KEV939" s="442"/>
      <c r="KEW939" s="442"/>
      <c r="KEX939" s="442"/>
      <c r="KEY939" s="442"/>
      <c r="KEZ939" s="442"/>
      <c r="KFA939" s="442"/>
      <c r="KFB939" s="442"/>
      <c r="KFC939" s="442"/>
      <c r="KFD939" s="442"/>
      <c r="KFE939" s="442"/>
      <c r="KFF939" s="442"/>
      <c r="KFG939" s="442"/>
      <c r="KFH939" s="442"/>
      <c r="KFI939" s="442"/>
      <c r="KFJ939" s="442"/>
      <c r="KFK939" s="442"/>
      <c r="KFL939" s="442"/>
      <c r="KFM939" s="442"/>
      <c r="KFN939" s="442"/>
      <c r="KFO939" s="442"/>
      <c r="KFP939" s="442"/>
      <c r="KFQ939" s="442"/>
      <c r="KFR939" s="442"/>
      <c r="KFS939" s="442"/>
      <c r="KFT939" s="442"/>
      <c r="KFU939" s="442"/>
      <c r="KFV939" s="442"/>
      <c r="KFW939" s="442"/>
      <c r="KFX939" s="442"/>
      <c r="KFY939" s="442"/>
      <c r="KFZ939" s="442"/>
      <c r="KGA939" s="442"/>
      <c r="KGB939" s="442"/>
      <c r="KGC939" s="442"/>
      <c r="KGD939" s="442"/>
      <c r="KGE939" s="442"/>
      <c r="KGF939" s="442"/>
      <c r="KGG939" s="442"/>
      <c r="KGH939" s="442"/>
      <c r="KGI939" s="442"/>
      <c r="KGJ939" s="442"/>
      <c r="KGK939" s="442"/>
      <c r="KGL939" s="442"/>
      <c r="KGM939" s="442"/>
      <c r="KGN939" s="442"/>
      <c r="KGO939" s="442"/>
      <c r="KGP939" s="442"/>
      <c r="KGQ939" s="442"/>
      <c r="KGR939" s="442"/>
      <c r="KGS939" s="442"/>
      <c r="KGT939" s="442"/>
      <c r="KGU939" s="442"/>
      <c r="KGV939" s="442"/>
      <c r="KGW939" s="442"/>
      <c r="KGX939" s="442"/>
      <c r="KGY939" s="442"/>
      <c r="KGZ939" s="442"/>
      <c r="KHA939" s="442"/>
      <c r="KHB939" s="442"/>
      <c r="KHC939" s="442"/>
      <c r="KHD939" s="442"/>
      <c r="KHE939" s="442"/>
      <c r="KHF939" s="442"/>
      <c r="KHG939" s="442"/>
      <c r="KHH939" s="442"/>
      <c r="KHI939" s="442"/>
      <c r="KHJ939" s="442"/>
      <c r="KHK939" s="442"/>
      <c r="KHL939" s="442"/>
      <c r="KHM939" s="442"/>
      <c r="KHN939" s="442"/>
      <c r="KHO939" s="442"/>
      <c r="KHP939" s="442"/>
      <c r="KHQ939" s="442"/>
      <c r="KHR939" s="442"/>
      <c r="KHS939" s="442"/>
      <c r="KHT939" s="442"/>
      <c r="KHU939" s="442"/>
      <c r="KHV939" s="442"/>
      <c r="KHW939" s="442"/>
      <c r="KHX939" s="442"/>
      <c r="KHY939" s="442"/>
      <c r="KHZ939" s="442"/>
      <c r="KIA939" s="442"/>
      <c r="KIB939" s="442"/>
      <c r="KIC939" s="442"/>
      <c r="KID939" s="442"/>
      <c r="KIE939" s="442"/>
      <c r="KIF939" s="442"/>
      <c r="KIG939" s="442"/>
      <c r="KIH939" s="442"/>
      <c r="KII939" s="442"/>
      <c r="KIJ939" s="442"/>
      <c r="KIK939" s="442"/>
      <c r="KIL939" s="442"/>
      <c r="KIM939" s="442"/>
      <c r="KIN939" s="442"/>
      <c r="KIO939" s="442"/>
      <c r="KIP939" s="442"/>
      <c r="KIQ939" s="442"/>
      <c r="KIR939" s="442"/>
      <c r="KIS939" s="442"/>
      <c r="KIT939" s="442"/>
      <c r="KIU939" s="442"/>
      <c r="KIV939" s="442"/>
      <c r="KIW939" s="442"/>
      <c r="KIX939" s="442"/>
      <c r="KIY939" s="442"/>
      <c r="KIZ939" s="442"/>
      <c r="KJA939" s="442"/>
      <c r="KJB939" s="442"/>
      <c r="KJC939" s="442"/>
      <c r="KJD939" s="442"/>
      <c r="KJE939" s="442"/>
      <c r="KJF939" s="442"/>
      <c r="KJG939" s="442"/>
      <c r="KJH939" s="442"/>
      <c r="KJI939" s="442"/>
      <c r="KJJ939" s="442"/>
      <c r="KJK939" s="442"/>
      <c r="KJL939" s="442"/>
      <c r="KJM939" s="442"/>
      <c r="KJN939" s="442"/>
      <c r="KJO939" s="442"/>
      <c r="KJP939" s="442"/>
      <c r="KJQ939" s="442"/>
      <c r="KJR939" s="442"/>
      <c r="KJS939" s="442"/>
      <c r="KJT939" s="442"/>
      <c r="KJU939" s="442"/>
      <c r="KJV939" s="442"/>
      <c r="KJW939" s="442"/>
      <c r="KJX939" s="442"/>
      <c r="KJY939" s="442"/>
      <c r="KJZ939" s="442"/>
      <c r="KKA939" s="442"/>
      <c r="KKB939" s="442"/>
      <c r="KKC939" s="442"/>
      <c r="KKD939" s="442"/>
      <c r="KKE939" s="442"/>
      <c r="KKF939" s="442"/>
      <c r="KKG939" s="442"/>
      <c r="KKH939" s="442"/>
      <c r="KKI939" s="442"/>
      <c r="KKJ939" s="442"/>
      <c r="KKK939" s="442"/>
      <c r="KKL939" s="442"/>
      <c r="KKM939" s="442"/>
      <c r="KKN939" s="442"/>
      <c r="KKO939" s="442"/>
      <c r="KKP939" s="442"/>
      <c r="KKQ939" s="442"/>
      <c r="KKR939" s="442"/>
      <c r="KKS939" s="442"/>
      <c r="KKT939" s="442"/>
      <c r="KKU939" s="442"/>
      <c r="KKV939" s="442"/>
      <c r="KKW939" s="442"/>
      <c r="KKX939" s="442"/>
      <c r="KKY939" s="442"/>
      <c r="KKZ939" s="442"/>
      <c r="KLA939" s="442"/>
      <c r="KLB939" s="442"/>
      <c r="KLC939" s="442"/>
      <c r="KLD939" s="442"/>
      <c r="KLE939" s="442"/>
      <c r="KLF939" s="442"/>
      <c r="KLG939" s="442"/>
      <c r="KLH939" s="442"/>
      <c r="KLI939" s="442"/>
      <c r="KLJ939" s="442"/>
      <c r="KLK939" s="442"/>
      <c r="KLL939" s="442"/>
      <c r="KLM939" s="442"/>
      <c r="KLN939" s="442"/>
      <c r="KLO939" s="442"/>
      <c r="KLP939" s="442"/>
      <c r="KLQ939" s="442"/>
      <c r="KLR939" s="442"/>
      <c r="KLS939" s="442"/>
      <c r="KLT939" s="442"/>
      <c r="KLU939" s="442"/>
      <c r="KLV939" s="442"/>
      <c r="KLW939" s="442"/>
      <c r="KLX939" s="442"/>
      <c r="KLY939" s="442"/>
      <c r="KLZ939" s="442"/>
      <c r="KMA939" s="442"/>
      <c r="KMB939" s="442"/>
      <c r="KMC939" s="442"/>
      <c r="KMD939" s="442"/>
      <c r="KME939" s="442"/>
      <c r="KMF939" s="442"/>
      <c r="KMG939" s="442"/>
      <c r="KMH939" s="442"/>
      <c r="KMI939" s="442"/>
      <c r="KMJ939" s="442"/>
      <c r="KMK939" s="442"/>
      <c r="KML939" s="442"/>
      <c r="KMM939" s="442"/>
      <c r="KMN939" s="442"/>
      <c r="KMO939" s="442"/>
      <c r="KMP939" s="442"/>
      <c r="KMQ939" s="442"/>
      <c r="KMR939" s="442"/>
      <c r="KMS939" s="442"/>
      <c r="KMT939" s="442"/>
      <c r="KMU939" s="442"/>
      <c r="KMV939" s="442"/>
      <c r="KMW939" s="442"/>
      <c r="KMX939" s="442"/>
      <c r="KMY939" s="442"/>
      <c r="KMZ939" s="442"/>
      <c r="KNA939" s="442"/>
      <c r="KNB939" s="442"/>
      <c r="KNC939" s="442"/>
      <c r="KND939" s="442"/>
      <c r="KNE939" s="442"/>
      <c r="KNF939" s="442"/>
      <c r="KNG939" s="442"/>
      <c r="KNH939" s="442"/>
      <c r="KNI939" s="442"/>
      <c r="KNJ939" s="442"/>
      <c r="KNK939" s="442"/>
      <c r="KNL939" s="442"/>
      <c r="KNM939" s="442"/>
      <c r="KNN939" s="442"/>
      <c r="KNO939" s="442"/>
      <c r="KNP939" s="442"/>
      <c r="KNQ939" s="442"/>
      <c r="KNR939" s="442"/>
      <c r="KNS939" s="442"/>
      <c r="KNT939" s="442"/>
      <c r="KNU939" s="442"/>
      <c r="KNV939" s="442"/>
      <c r="KNW939" s="442"/>
      <c r="KNX939" s="442"/>
      <c r="KNY939" s="442"/>
      <c r="KNZ939" s="442"/>
      <c r="KOA939" s="442"/>
      <c r="KOB939" s="442"/>
      <c r="KOC939" s="442"/>
      <c r="KOD939" s="442"/>
      <c r="KOE939" s="442"/>
      <c r="KOF939" s="442"/>
      <c r="KOG939" s="442"/>
      <c r="KOH939" s="442"/>
      <c r="KOI939" s="442"/>
      <c r="KOJ939" s="442"/>
      <c r="KOK939" s="442"/>
      <c r="KOL939" s="442"/>
      <c r="KOM939" s="442"/>
      <c r="KON939" s="442"/>
      <c r="KOO939" s="442"/>
      <c r="KOP939" s="442"/>
      <c r="KOQ939" s="442"/>
      <c r="KOR939" s="442"/>
      <c r="KOS939" s="442"/>
      <c r="KOT939" s="442"/>
      <c r="KOU939" s="442"/>
      <c r="KOV939" s="442"/>
      <c r="KOW939" s="442"/>
      <c r="KOX939" s="442"/>
      <c r="KOY939" s="442"/>
      <c r="KOZ939" s="442"/>
      <c r="KPA939" s="442"/>
      <c r="KPB939" s="442"/>
      <c r="KPC939" s="442"/>
      <c r="KPD939" s="442"/>
      <c r="KPE939" s="442"/>
      <c r="KPF939" s="442"/>
      <c r="KPG939" s="442"/>
      <c r="KPH939" s="442"/>
      <c r="KPI939" s="442"/>
      <c r="KPJ939" s="442"/>
      <c r="KPK939" s="442"/>
      <c r="KPL939" s="442"/>
      <c r="KPM939" s="442"/>
      <c r="KPN939" s="442"/>
      <c r="KPO939" s="442"/>
      <c r="KPP939" s="442"/>
      <c r="KPQ939" s="442"/>
      <c r="KPR939" s="442"/>
      <c r="KPS939" s="442"/>
      <c r="KPT939" s="442"/>
      <c r="KPU939" s="442"/>
      <c r="KPV939" s="442"/>
      <c r="KPW939" s="442"/>
      <c r="KPX939" s="442"/>
      <c r="KPY939" s="442"/>
      <c r="KPZ939" s="442"/>
      <c r="KQA939" s="442"/>
      <c r="KQB939" s="442"/>
      <c r="KQC939" s="442"/>
      <c r="KQD939" s="442"/>
      <c r="KQE939" s="442"/>
      <c r="KQF939" s="442"/>
      <c r="KQG939" s="442"/>
      <c r="KQH939" s="442"/>
      <c r="KQI939" s="442"/>
      <c r="KQJ939" s="442"/>
      <c r="KQK939" s="442"/>
      <c r="KQL939" s="442"/>
      <c r="KQM939" s="442"/>
      <c r="KQN939" s="442"/>
      <c r="KQO939" s="442"/>
      <c r="KQP939" s="442"/>
      <c r="KQQ939" s="442"/>
      <c r="KQR939" s="442"/>
      <c r="KQS939" s="442"/>
      <c r="KQT939" s="442"/>
      <c r="KQU939" s="442"/>
      <c r="KQV939" s="442"/>
      <c r="KQW939" s="442"/>
      <c r="KQX939" s="442"/>
      <c r="KQY939" s="442"/>
      <c r="KQZ939" s="442"/>
      <c r="KRA939" s="442"/>
      <c r="KRB939" s="442"/>
      <c r="KRC939" s="442"/>
      <c r="KRD939" s="442"/>
      <c r="KRE939" s="442"/>
      <c r="KRF939" s="442"/>
      <c r="KRG939" s="442"/>
      <c r="KRH939" s="442"/>
      <c r="KRI939" s="442"/>
      <c r="KRJ939" s="442"/>
      <c r="KRK939" s="442"/>
      <c r="KRL939" s="442"/>
      <c r="KRM939" s="442"/>
      <c r="KRN939" s="442"/>
      <c r="KRO939" s="442"/>
      <c r="KRP939" s="442"/>
      <c r="KRQ939" s="442"/>
      <c r="KRR939" s="442"/>
      <c r="KRS939" s="442"/>
      <c r="KRT939" s="442"/>
      <c r="KRU939" s="442"/>
      <c r="KRV939" s="442"/>
      <c r="KRW939" s="442"/>
      <c r="KRX939" s="442"/>
      <c r="KRY939" s="442"/>
      <c r="KRZ939" s="442"/>
      <c r="KSA939" s="442"/>
      <c r="KSB939" s="442"/>
      <c r="KSC939" s="442"/>
      <c r="KSD939" s="442"/>
      <c r="KSE939" s="442"/>
      <c r="KSF939" s="442"/>
      <c r="KSG939" s="442"/>
      <c r="KSH939" s="442"/>
      <c r="KSI939" s="442"/>
      <c r="KSJ939" s="442"/>
      <c r="KSK939" s="442"/>
      <c r="KSL939" s="442"/>
      <c r="KSM939" s="442"/>
      <c r="KSN939" s="442"/>
      <c r="KSO939" s="442"/>
      <c r="KSP939" s="442"/>
      <c r="KSQ939" s="442"/>
      <c r="KSR939" s="442"/>
      <c r="KSS939" s="442"/>
      <c r="KST939" s="442"/>
      <c r="KSU939" s="442"/>
      <c r="KSV939" s="442"/>
      <c r="KSW939" s="442"/>
      <c r="KSX939" s="442"/>
      <c r="KSY939" s="442"/>
      <c r="KSZ939" s="442"/>
      <c r="KTA939" s="442"/>
      <c r="KTB939" s="442"/>
      <c r="KTC939" s="442"/>
      <c r="KTD939" s="442"/>
      <c r="KTE939" s="442"/>
      <c r="KTF939" s="442"/>
      <c r="KTG939" s="442"/>
      <c r="KTH939" s="442"/>
      <c r="KTI939" s="442"/>
      <c r="KTJ939" s="442"/>
      <c r="KTK939" s="442"/>
      <c r="KTL939" s="442"/>
      <c r="KTM939" s="442"/>
      <c r="KTN939" s="442"/>
      <c r="KTO939" s="442"/>
      <c r="KTP939" s="442"/>
      <c r="KTQ939" s="442"/>
      <c r="KTR939" s="442"/>
      <c r="KTS939" s="442"/>
      <c r="KTT939" s="442"/>
      <c r="KTU939" s="442"/>
      <c r="KTV939" s="442"/>
      <c r="KTW939" s="442"/>
      <c r="KTX939" s="442"/>
      <c r="KTY939" s="442"/>
      <c r="KTZ939" s="442"/>
      <c r="KUA939" s="442"/>
      <c r="KUB939" s="442"/>
      <c r="KUC939" s="442"/>
      <c r="KUD939" s="442"/>
      <c r="KUE939" s="442"/>
      <c r="KUF939" s="442"/>
      <c r="KUG939" s="442"/>
      <c r="KUH939" s="442"/>
      <c r="KUI939" s="442"/>
      <c r="KUJ939" s="442"/>
      <c r="KUK939" s="442"/>
      <c r="KUL939" s="442"/>
      <c r="KUM939" s="442"/>
      <c r="KUN939" s="442"/>
      <c r="KUO939" s="442"/>
      <c r="KUP939" s="442"/>
      <c r="KUQ939" s="442"/>
      <c r="KUR939" s="442"/>
      <c r="KUS939" s="442"/>
      <c r="KUT939" s="442"/>
      <c r="KUU939" s="442"/>
      <c r="KUV939" s="442"/>
      <c r="KUW939" s="442"/>
      <c r="KUX939" s="442"/>
      <c r="KUY939" s="442"/>
      <c r="KUZ939" s="442"/>
      <c r="KVA939" s="442"/>
      <c r="KVB939" s="442"/>
      <c r="KVC939" s="442"/>
      <c r="KVD939" s="442"/>
      <c r="KVE939" s="442"/>
      <c r="KVF939" s="442"/>
      <c r="KVG939" s="442"/>
      <c r="KVH939" s="442"/>
      <c r="KVI939" s="442"/>
      <c r="KVJ939" s="442"/>
      <c r="KVK939" s="442"/>
      <c r="KVL939" s="442"/>
      <c r="KVM939" s="442"/>
      <c r="KVN939" s="442"/>
      <c r="KVO939" s="442"/>
      <c r="KVP939" s="442"/>
      <c r="KVQ939" s="442"/>
      <c r="KVR939" s="442"/>
      <c r="KVS939" s="442"/>
      <c r="KVT939" s="442"/>
      <c r="KVU939" s="442"/>
      <c r="KVV939" s="442"/>
      <c r="KVW939" s="442"/>
      <c r="KVX939" s="442"/>
      <c r="KVY939" s="442"/>
      <c r="KVZ939" s="442"/>
      <c r="KWA939" s="442"/>
      <c r="KWB939" s="442"/>
      <c r="KWC939" s="442"/>
      <c r="KWD939" s="442"/>
      <c r="KWE939" s="442"/>
      <c r="KWF939" s="442"/>
      <c r="KWG939" s="442"/>
      <c r="KWH939" s="442"/>
      <c r="KWI939" s="442"/>
      <c r="KWJ939" s="442"/>
      <c r="KWK939" s="442"/>
      <c r="KWL939" s="442"/>
      <c r="KWM939" s="442"/>
      <c r="KWN939" s="442"/>
      <c r="KWO939" s="442"/>
      <c r="KWP939" s="442"/>
      <c r="KWQ939" s="442"/>
      <c r="KWR939" s="442"/>
      <c r="KWS939" s="442"/>
      <c r="KWT939" s="442"/>
      <c r="KWU939" s="442"/>
      <c r="KWV939" s="442"/>
      <c r="KWW939" s="442"/>
      <c r="KWX939" s="442"/>
      <c r="KWY939" s="442"/>
      <c r="KWZ939" s="442"/>
      <c r="KXA939" s="442"/>
      <c r="KXB939" s="442"/>
      <c r="KXC939" s="442"/>
      <c r="KXD939" s="442"/>
      <c r="KXE939" s="442"/>
      <c r="KXF939" s="442"/>
      <c r="KXG939" s="442"/>
      <c r="KXH939" s="442"/>
      <c r="KXI939" s="442"/>
      <c r="KXJ939" s="442"/>
      <c r="KXK939" s="442"/>
      <c r="KXL939" s="442"/>
      <c r="KXM939" s="442"/>
      <c r="KXN939" s="442"/>
      <c r="KXO939" s="442"/>
      <c r="KXP939" s="442"/>
      <c r="KXQ939" s="442"/>
      <c r="KXR939" s="442"/>
      <c r="KXS939" s="442"/>
      <c r="KXT939" s="442"/>
      <c r="KXU939" s="442"/>
      <c r="KXV939" s="442"/>
      <c r="KXW939" s="442"/>
      <c r="KXX939" s="442"/>
      <c r="KXY939" s="442"/>
      <c r="KXZ939" s="442"/>
      <c r="KYA939" s="442"/>
      <c r="KYB939" s="442"/>
      <c r="KYC939" s="442"/>
      <c r="KYD939" s="442"/>
      <c r="KYE939" s="442"/>
      <c r="KYF939" s="442"/>
      <c r="KYG939" s="442"/>
      <c r="KYH939" s="442"/>
      <c r="KYI939" s="442"/>
      <c r="KYJ939" s="442"/>
      <c r="KYK939" s="442"/>
      <c r="KYL939" s="442"/>
      <c r="KYM939" s="442"/>
      <c r="KYN939" s="442"/>
      <c r="KYO939" s="442"/>
      <c r="KYP939" s="442"/>
      <c r="KYQ939" s="442"/>
      <c r="KYR939" s="442"/>
      <c r="KYS939" s="442"/>
      <c r="KYT939" s="442"/>
      <c r="KYU939" s="442"/>
      <c r="KYV939" s="442"/>
      <c r="KYW939" s="442"/>
      <c r="KYX939" s="442"/>
      <c r="KYY939" s="442"/>
      <c r="KYZ939" s="442"/>
      <c r="KZA939" s="442"/>
      <c r="KZB939" s="442"/>
      <c r="KZC939" s="442"/>
      <c r="KZD939" s="442"/>
      <c r="KZE939" s="442"/>
      <c r="KZF939" s="442"/>
      <c r="KZG939" s="442"/>
      <c r="KZH939" s="442"/>
      <c r="KZI939" s="442"/>
      <c r="KZJ939" s="442"/>
      <c r="KZK939" s="442"/>
      <c r="KZL939" s="442"/>
      <c r="KZM939" s="442"/>
      <c r="KZN939" s="442"/>
      <c r="KZO939" s="442"/>
      <c r="KZP939" s="442"/>
      <c r="KZQ939" s="442"/>
      <c r="KZR939" s="442"/>
      <c r="KZS939" s="442"/>
      <c r="KZT939" s="442"/>
      <c r="KZU939" s="442"/>
      <c r="KZV939" s="442"/>
      <c r="KZW939" s="442"/>
      <c r="KZX939" s="442"/>
      <c r="KZY939" s="442"/>
      <c r="KZZ939" s="442"/>
      <c r="LAA939" s="442"/>
      <c r="LAB939" s="442"/>
      <c r="LAC939" s="442"/>
      <c r="LAD939" s="442"/>
      <c r="LAE939" s="442"/>
      <c r="LAF939" s="442"/>
      <c r="LAG939" s="442"/>
      <c r="LAH939" s="442"/>
      <c r="LAI939" s="442"/>
      <c r="LAJ939" s="442"/>
      <c r="LAK939" s="442"/>
      <c r="LAL939" s="442"/>
      <c r="LAM939" s="442"/>
      <c r="LAN939" s="442"/>
      <c r="LAO939" s="442"/>
      <c r="LAP939" s="442"/>
      <c r="LAQ939" s="442"/>
      <c r="LAR939" s="442"/>
      <c r="LAS939" s="442"/>
      <c r="LAT939" s="442"/>
      <c r="LAU939" s="442"/>
      <c r="LAV939" s="442"/>
      <c r="LAW939" s="442"/>
      <c r="LAX939" s="442"/>
      <c r="LAY939" s="442"/>
      <c r="LAZ939" s="442"/>
      <c r="LBA939" s="442"/>
      <c r="LBB939" s="442"/>
      <c r="LBC939" s="442"/>
      <c r="LBD939" s="442"/>
      <c r="LBE939" s="442"/>
      <c r="LBF939" s="442"/>
      <c r="LBG939" s="442"/>
      <c r="LBH939" s="442"/>
      <c r="LBI939" s="442"/>
      <c r="LBJ939" s="442"/>
      <c r="LBK939" s="442"/>
      <c r="LBL939" s="442"/>
      <c r="LBM939" s="442"/>
      <c r="LBN939" s="442"/>
      <c r="LBO939" s="442"/>
      <c r="LBP939" s="442"/>
      <c r="LBQ939" s="442"/>
      <c r="LBR939" s="442"/>
      <c r="LBS939" s="442"/>
      <c r="LBT939" s="442"/>
      <c r="LBU939" s="442"/>
      <c r="LBV939" s="442"/>
      <c r="LBW939" s="442"/>
      <c r="LBX939" s="442"/>
      <c r="LBY939" s="442"/>
      <c r="LBZ939" s="442"/>
      <c r="LCA939" s="442"/>
      <c r="LCB939" s="442"/>
      <c r="LCC939" s="442"/>
      <c r="LCD939" s="442"/>
      <c r="LCE939" s="442"/>
      <c r="LCF939" s="442"/>
      <c r="LCG939" s="442"/>
      <c r="LCH939" s="442"/>
      <c r="LCI939" s="442"/>
      <c r="LCJ939" s="442"/>
      <c r="LCK939" s="442"/>
      <c r="LCL939" s="442"/>
      <c r="LCM939" s="442"/>
      <c r="LCN939" s="442"/>
      <c r="LCO939" s="442"/>
      <c r="LCP939" s="442"/>
      <c r="LCQ939" s="442"/>
      <c r="LCR939" s="442"/>
      <c r="LCS939" s="442"/>
      <c r="LCT939" s="442"/>
      <c r="LCU939" s="442"/>
      <c r="LCV939" s="442"/>
      <c r="LCW939" s="442"/>
      <c r="LCX939" s="442"/>
      <c r="LCY939" s="442"/>
      <c r="LCZ939" s="442"/>
      <c r="LDA939" s="442"/>
      <c r="LDB939" s="442"/>
      <c r="LDC939" s="442"/>
      <c r="LDD939" s="442"/>
      <c r="LDE939" s="442"/>
      <c r="LDF939" s="442"/>
      <c r="LDG939" s="442"/>
      <c r="LDH939" s="442"/>
      <c r="LDI939" s="442"/>
      <c r="LDJ939" s="442"/>
      <c r="LDK939" s="442"/>
      <c r="LDL939" s="442"/>
      <c r="LDM939" s="442"/>
      <c r="LDN939" s="442"/>
      <c r="LDO939" s="442"/>
      <c r="LDP939" s="442"/>
      <c r="LDQ939" s="442"/>
      <c r="LDR939" s="442"/>
      <c r="LDS939" s="442"/>
      <c r="LDT939" s="442"/>
      <c r="LDU939" s="442"/>
      <c r="LDV939" s="442"/>
      <c r="LDW939" s="442"/>
      <c r="LDX939" s="442"/>
      <c r="LDY939" s="442"/>
      <c r="LDZ939" s="442"/>
      <c r="LEA939" s="442"/>
      <c r="LEB939" s="442"/>
      <c r="LEC939" s="442"/>
      <c r="LED939" s="442"/>
      <c r="LEE939" s="442"/>
      <c r="LEF939" s="442"/>
      <c r="LEG939" s="442"/>
      <c r="LEH939" s="442"/>
      <c r="LEI939" s="442"/>
      <c r="LEJ939" s="442"/>
      <c r="LEK939" s="442"/>
      <c r="LEL939" s="442"/>
      <c r="LEM939" s="442"/>
      <c r="LEN939" s="442"/>
      <c r="LEO939" s="442"/>
      <c r="LEP939" s="442"/>
      <c r="LEQ939" s="442"/>
      <c r="LER939" s="442"/>
      <c r="LES939" s="442"/>
      <c r="LET939" s="442"/>
      <c r="LEU939" s="442"/>
      <c r="LEV939" s="442"/>
      <c r="LEW939" s="442"/>
      <c r="LEX939" s="442"/>
      <c r="LEY939" s="442"/>
      <c r="LEZ939" s="442"/>
      <c r="LFA939" s="442"/>
      <c r="LFB939" s="442"/>
      <c r="LFC939" s="442"/>
      <c r="LFD939" s="442"/>
      <c r="LFE939" s="442"/>
      <c r="LFF939" s="442"/>
      <c r="LFG939" s="442"/>
      <c r="LFH939" s="442"/>
      <c r="LFI939" s="442"/>
      <c r="LFJ939" s="442"/>
      <c r="LFK939" s="442"/>
      <c r="LFL939" s="442"/>
      <c r="LFM939" s="442"/>
      <c r="LFN939" s="442"/>
      <c r="LFO939" s="442"/>
      <c r="LFP939" s="442"/>
      <c r="LFQ939" s="442"/>
      <c r="LFR939" s="442"/>
      <c r="LFS939" s="442"/>
      <c r="LFT939" s="442"/>
      <c r="LFU939" s="442"/>
      <c r="LFV939" s="442"/>
      <c r="LFW939" s="442"/>
      <c r="LFX939" s="442"/>
      <c r="LFY939" s="442"/>
      <c r="LFZ939" s="442"/>
      <c r="LGA939" s="442"/>
      <c r="LGB939" s="442"/>
      <c r="LGC939" s="442"/>
      <c r="LGD939" s="442"/>
      <c r="LGE939" s="442"/>
      <c r="LGF939" s="442"/>
      <c r="LGG939" s="442"/>
      <c r="LGH939" s="442"/>
      <c r="LGI939" s="442"/>
      <c r="LGJ939" s="442"/>
      <c r="LGK939" s="442"/>
      <c r="LGL939" s="442"/>
      <c r="LGM939" s="442"/>
      <c r="LGN939" s="442"/>
      <c r="LGO939" s="442"/>
      <c r="LGP939" s="442"/>
      <c r="LGQ939" s="442"/>
      <c r="LGR939" s="442"/>
      <c r="LGS939" s="442"/>
      <c r="LGT939" s="442"/>
      <c r="LGU939" s="442"/>
      <c r="LGV939" s="442"/>
      <c r="LGW939" s="442"/>
      <c r="LGX939" s="442"/>
      <c r="LGY939" s="442"/>
      <c r="LGZ939" s="442"/>
      <c r="LHA939" s="442"/>
      <c r="LHB939" s="442"/>
      <c r="LHC939" s="442"/>
      <c r="LHD939" s="442"/>
      <c r="LHE939" s="442"/>
      <c r="LHF939" s="442"/>
      <c r="LHG939" s="442"/>
      <c r="LHH939" s="442"/>
      <c r="LHI939" s="442"/>
      <c r="LHJ939" s="442"/>
      <c r="LHK939" s="442"/>
      <c r="LHL939" s="442"/>
      <c r="LHM939" s="442"/>
      <c r="LHN939" s="442"/>
      <c r="LHO939" s="442"/>
      <c r="LHP939" s="442"/>
      <c r="LHQ939" s="442"/>
      <c r="LHR939" s="442"/>
      <c r="LHS939" s="442"/>
      <c r="LHT939" s="442"/>
      <c r="LHU939" s="442"/>
      <c r="LHV939" s="442"/>
      <c r="LHW939" s="442"/>
      <c r="LHX939" s="442"/>
      <c r="LHY939" s="442"/>
      <c r="LHZ939" s="442"/>
      <c r="LIA939" s="442"/>
      <c r="LIB939" s="442"/>
      <c r="LIC939" s="442"/>
      <c r="LID939" s="442"/>
      <c r="LIE939" s="442"/>
      <c r="LIF939" s="442"/>
      <c r="LIG939" s="442"/>
      <c r="LIH939" s="442"/>
      <c r="LII939" s="442"/>
      <c r="LIJ939" s="442"/>
      <c r="LIK939" s="442"/>
      <c r="LIL939" s="442"/>
      <c r="LIM939" s="442"/>
      <c r="LIN939" s="442"/>
      <c r="LIO939" s="442"/>
      <c r="LIP939" s="442"/>
      <c r="LIQ939" s="442"/>
      <c r="LIR939" s="442"/>
      <c r="LIS939" s="442"/>
      <c r="LIT939" s="442"/>
      <c r="LIU939" s="442"/>
      <c r="LIV939" s="442"/>
      <c r="LIW939" s="442"/>
      <c r="LIX939" s="442"/>
      <c r="LIY939" s="442"/>
      <c r="LIZ939" s="442"/>
      <c r="LJA939" s="442"/>
      <c r="LJB939" s="442"/>
      <c r="LJC939" s="442"/>
      <c r="LJD939" s="442"/>
      <c r="LJE939" s="442"/>
      <c r="LJF939" s="442"/>
      <c r="LJG939" s="442"/>
      <c r="LJH939" s="442"/>
      <c r="LJI939" s="442"/>
      <c r="LJJ939" s="442"/>
      <c r="LJK939" s="442"/>
      <c r="LJL939" s="442"/>
      <c r="LJM939" s="442"/>
      <c r="LJN939" s="442"/>
      <c r="LJO939" s="442"/>
      <c r="LJP939" s="442"/>
      <c r="LJQ939" s="442"/>
      <c r="LJR939" s="442"/>
      <c r="LJS939" s="442"/>
      <c r="LJT939" s="442"/>
      <c r="LJU939" s="442"/>
      <c r="LJV939" s="442"/>
      <c r="LJW939" s="442"/>
      <c r="LJX939" s="442"/>
      <c r="LJY939" s="442"/>
      <c r="LJZ939" s="442"/>
      <c r="LKA939" s="442"/>
      <c r="LKB939" s="442"/>
      <c r="LKC939" s="442"/>
      <c r="LKD939" s="442"/>
      <c r="LKE939" s="442"/>
      <c r="LKF939" s="442"/>
      <c r="LKG939" s="442"/>
      <c r="LKH939" s="442"/>
      <c r="LKI939" s="442"/>
      <c r="LKJ939" s="442"/>
      <c r="LKK939" s="442"/>
      <c r="LKL939" s="442"/>
      <c r="LKM939" s="442"/>
      <c r="LKN939" s="442"/>
      <c r="LKO939" s="442"/>
      <c r="LKP939" s="442"/>
      <c r="LKQ939" s="442"/>
      <c r="LKR939" s="442"/>
      <c r="LKS939" s="442"/>
      <c r="LKT939" s="442"/>
      <c r="LKU939" s="442"/>
      <c r="LKV939" s="442"/>
      <c r="LKW939" s="442"/>
      <c r="LKX939" s="442"/>
      <c r="LKY939" s="442"/>
      <c r="LKZ939" s="442"/>
      <c r="LLA939" s="442"/>
      <c r="LLB939" s="442"/>
      <c r="LLC939" s="442"/>
      <c r="LLD939" s="442"/>
      <c r="LLE939" s="442"/>
      <c r="LLF939" s="442"/>
      <c r="LLG939" s="442"/>
      <c r="LLH939" s="442"/>
      <c r="LLI939" s="442"/>
      <c r="LLJ939" s="442"/>
      <c r="LLK939" s="442"/>
      <c r="LLL939" s="442"/>
      <c r="LLM939" s="442"/>
      <c r="LLN939" s="442"/>
      <c r="LLO939" s="442"/>
      <c r="LLP939" s="442"/>
      <c r="LLQ939" s="442"/>
      <c r="LLR939" s="442"/>
      <c r="LLS939" s="442"/>
      <c r="LLT939" s="442"/>
      <c r="LLU939" s="442"/>
      <c r="LLV939" s="442"/>
      <c r="LLW939" s="442"/>
      <c r="LLX939" s="442"/>
      <c r="LLY939" s="442"/>
      <c r="LLZ939" s="442"/>
      <c r="LMA939" s="442"/>
      <c r="LMB939" s="442"/>
      <c r="LMC939" s="442"/>
      <c r="LMD939" s="442"/>
      <c r="LME939" s="442"/>
      <c r="LMF939" s="442"/>
      <c r="LMG939" s="442"/>
      <c r="LMH939" s="442"/>
      <c r="LMI939" s="442"/>
      <c r="LMJ939" s="442"/>
      <c r="LMK939" s="442"/>
      <c r="LML939" s="442"/>
      <c r="LMM939" s="442"/>
      <c r="LMN939" s="442"/>
      <c r="LMO939" s="442"/>
      <c r="LMP939" s="442"/>
      <c r="LMQ939" s="442"/>
      <c r="LMR939" s="442"/>
      <c r="LMS939" s="442"/>
      <c r="LMT939" s="442"/>
      <c r="LMU939" s="442"/>
      <c r="LMV939" s="442"/>
      <c r="LMW939" s="442"/>
      <c r="LMX939" s="442"/>
      <c r="LMY939" s="442"/>
      <c r="LMZ939" s="442"/>
      <c r="LNA939" s="442"/>
      <c r="LNB939" s="442"/>
      <c r="LNC939" s="442"/>
      <c r="LND939" s="442"/>
      <c r="LNE939" s="442"/>
      <c r="LNF939" s="442"/>
      <c r="LNG939" s="442"/>
      <c r="LNH939" s="442"/>
      <c r="LNI939" s="442"/>
      <c r="LNJ939" s="442"/>
      <c r="LNK939" s="442"/>
      <c r="LNL939" s="442"/>
      <c r="LNM939" s="442"/>
      <c r="LNN939" s="442"/>
      <c r="LNO939" s="442"/>
      <c r="LNP939" s="442"/>
      <c r="LNQ939" s="442"/>
      <c r="LNR939" s="442"/>
      <c r="LNS939" s="442"/>
      <c r="LNT939" s="442"/>
      <c r="LNU939" s="442"/>
      <c r="LNV939" s="442"/>
      <c r="LNW939" s="442"/>
      <c r="LNX939" s="442"/>
      <c r="LNY939" s="442"/>
      <c r="LNZ939" s="442"/>
      <c r="LOA939" s="442"/>
      <c r="LOB939" s="442"/>
      <c r="LOC939" s="442"/>
      <c r="LOD939" s="442"/>
      <c r="LOE939" s="442"/>
      <c r="LOF939" s="442"/>
      <c r="LOG939" s="442"/>
      <c r="LOH939" s="442"/>
      <c r="LOI939" s="442"/>
      <c r="LOJ939" s="442"/>
      <c r="LOK939" s="442"/>
      <c r="LOL939" s="442"/>
      <c r="LOM939" s="442"/>
      <c r="LON939" s="442"/>
      <c r="LOO939" s="442"/>
      <c r="LOP939" s="442"/>
      <c r="LOQ939" s="442"/>
      <c r="LOR939" s="442"/>
      <c r="LOS939" s="442"/>
      <c r="LOT939" s="442"/>
      <c r="LOU939" s="442"/>
      <c r="LOV939" s="442"/>
      <c r="LOW939" s="442"/>
      <c r="LOX939" s="442"/>
      <c r="LOY939" s="442"/>
      <c r="LOZ939" s="442"/>
      <c r="LPA939" s="442"/>
      <c r="LPB939" s="442"/>
      <c r="LPC939" s="442"/>
      <c r="LPD939" s="442"/>
      <c r="LPE939" s="442"/>
      <c r="LPF939" s="442"/>
      <c r="LPG939" s="442"/>
      <c r="LPH939" s="442"/>
      <c r="LPI939" s="442"/>
      <c r="LPJ939" s="442"/>
      <c r="LPK939" s="442"/>
      <c r="LPL939" s="442"/>
      <c r="LPM939" s="442"/>
      <c r="LPN939" s="442"/>
      <c r="LPO939" s="442"/>
      <c r="LPP939" s="442"/>
      <c r="LPQ939" s="442"/>
      <c r="LPR939" s="442"/>
      <c r="LPS939" s="442"/>
      <c r="LPT939" s="442"/>
      <c r="LPU939" s="442"/>
      <c r="LPV939" s="442"/>
      <c r="LPW939" s="442"/>
      <c r="LPX939" s="442"/>
      <c r="LPY939" s="442"/>
      <c r="LPZ939" s="442"/>
      <c r="LQA939" s="442"/>
      <c r="LQB939" s="442"/>
      <c r="LQC939" s="442"/>
      <c r="LQD939" s="442"/>
      <c r="LQE939" s="442"/>
      <c r="LQF939" s="442"/>
      <c r="LQG939" s="442"/>
      <c r="LQH939" s="442"/>
      <c r="LQI939" s="442"/>
      <c r="LQJ939" s="442"/>
      <c r="LQK939" s="442"/>
      <c r="LQL939" s="442"/>
      <c r="LQM939" s="442"/>
      <c r="LQN939" s="442"/>
      <c r="LQO939" s="442"/>
      <c r="LQP939" s="442"/>
      <c r="LQQ939" s="442"/>
      <c r="LQR939" s="442"/>
      <c r="LQS939" s="442"/>
      <c r="LQT939" s="442"/>
      <c r="LQU939" s="442"/>
      <c r="LQV939" s="442"/>
      <c r="LQW939" s="442"/>
      <c r="LQX939" s="442"/>
      <c r="LQY939" s="442"/>
      <c r="LQZ939" s="442"/>
      <c r="LRA939" s="442"/>
      <c r="LRB939" s="442"/>
      <c r="LRC939" s="442"/>
      <c r="LRD939" s="442"/>
      <c r="LRE939" s="442"/>
      <c r="LRF939" s="442"/>
      <c r="LRG939" s="442"/>
      <c r="LRH939" s="442"/>
      <c r="LRI939" s="442"/>
      <c r="LRJ939" s="442"/>
      <c r="LRK939" s="442"/>
      <c r="LRL939" s="442"/>
      <c r="LRM939" s="442"/>
      <c r="LRN939" s="442"/>
      <c r="LRO939" s="442"/>
      <c r="LRP939" s="442"/>
      <c r="LRQ939" s="442"/>
      <c r="LRR939" s="442"/>
      <c r="LRS939" s="442"/>
      <c r="LRT939" s="442"/>
      <c r="LRU939" s="442"/>
      <c r="LRV939" s="442"/>
      <c r="LRW939" s="442"/>
      <c r="LRX939" s="442"/>
      <c r="LRY939" s="442"/>
      <c r="LRZ939" s="442"/>
      <c r="LSA939" s="442"/>
      <c r="LSB939" s="442"/>
      <c r="LSC939" s="442"/>
      <c r="LSD939" s="442"/>
      <c r="LSE939" s="442"/>
      <c r="LSF939" s="442"/>
      <c r="LSG939" s="442"/>
      <c r="LSH939" s="442"/>
      <c r="LSI939" s="442"/>
      <c r="LSJ939" s="442"/>
      <c r="LSK939" s="442"/>
      <c r="LSL939" s="442"/>
      <c r="LSM939" s="442"/>
      <c r="LSN939" s="442"/>
      <c r="LSO939" s="442"/>
      <c r="LSP939" s="442"/>
      <c r="LSQ939" s="442"/>
      <c r="LSR939" s="442"/>
      <c r="LSS939" s="442"/>
      <c r="LST939" s="442"/>
      <c r="LSU939" s="442"/>
      <c r="LSV939" s="442"/>
      <c r="LSW939" s="442"/>
      <c r="LSX939" s="442"/>
      <c r="LSY939" s="442"/>
      <c r="LSZ939" s="442"/>
      <c r="LTA939" s="442"/>
      <c r="LTB939" s="442"/>
      <c r="LTC939" s="442"/>
      <c r="LTD939" s="442"/>
      <c r="LTE939" s="442"/>
      <c r="LTF939" s="442"/>
      <c r="LTG939" s="442"/>
      <c r="LTH939" s="442"/>
      <c r="LTI939" s="442"/>
      <c r="LTJ939" s="442"/>
      <c r="LTK939" s="442"/>
      <c r="LTL939" s="442"/>
      <c r="LTM939" s="442"/>
      <c r="LTN939" s="442"/>
      <c r="LTO939" s="442"/>
      <c r="LTP939" s="442"/>
      <c r="LTQ939" s="442"/>
      <c r="LTR939" s="442"/>
      <c r="LTS939" s="442"/>
      <c r="LTT939" s="442"/>
      <c r="LTU939" s="442"/>
      <c r="LTV939" s="442"/>
      <c r="LTW939" s="442"/>
      <c r="LTX939" s="442"/>
      <c r="LTY939" s="442"/>
      <c r="LTZ939" s="442"/>
      <c r="LUA939" s="442"/>
      <c r="LUB939" s="442"/>
      <c r="LUC939" s="442"/>
      <c r="LUD939" s="442"/>
      <c r="LUE939" s="442"/>
      <c r="LUF939" s="442"/>
      <c r="LUG939" s="442"/>
      <c r="LUH939" s="442"/>
      <c r="LUI939" s="442"/>
      <c r="LUJ939" s="442"/>
      <c r="LUK939" s="442"/>
      <c r="LUL939" s="442"/>
      <c r="LUM939" s="442"/>
      <c r="LUN939" s="442"/>
      <c r="LUO939" s="442"/>
      <c r="LUP939" s="442"/>
      <c r="LUQ939" s="442"/>
      <c r="LUR939" s="442"/>
      <c r="LUS939" s="442"/>
      <c r="LUT939" s="442"/>
      <c r="LUU939" s="442"/>
      <c r="LUV939" s="442"/>
      <c r="LUW939" s="442"/>
      <c r="LUX939" s="442"/>
      <c r="LUY939" s="442"/>
      <c r="LUZ939" s="442"/>
      <c r="LVA939" s="442"/>
      <c r="LVB939" s="442"/>
      <c r="LVC939" s="442"/>
      <c r="LVD939" s="442"/>
      <c r="LVE939" s="442"/>
      <c r="LVF939" s="442"/>
      <c r="LVG939" s="442"/>
      <c r="LVH939" s="442"/>
      <c r="LVI939" s="442"/>
      <c r="LVJ939" s="442"/>
      <c r="LVK939" s="442"/>
      <c r="LVL939" s="442"/>
      <c r="LVM939" s="442"/>
      <c r="LVN939" s="442"/>
      <c r="LVO939" s="442"/>
      <c r="LVP939" s="442"/>
      <c r="LVQ939" s="442"/>
      <c r="LVR939" s="442"/>
      <c r="LVS939" s="442"/>
      <c r="LVT939" s="442"/>
      <c r="LVU939" s="442"/>
      <c r="LVV939" s="442"/>
      <c r="LVW939" s="442"/>
      <c r="LVX939" s="442"/>
      <c r="LVY939" s="442"/>
      <c r="LVZ939" s="442"/>
      <c r="LWA939" s="442"/>
      <c r="LWB939" s="442"/>
      <c r="LWC939" s="442"/>
      <c r="LWD939" s="442"/>
      <c r="LWE939" s="442"/>
      <c r="LWF939" s="442"/>
      <c r="LWG939" s="442"/>
      <c r="LWH939" s="442"/>
      <c r="LWI939" s="442"/>
      <c r="LWJ939" s="442"/>
      <c r="LWK939" s="442"/>
      <c r="LWL939" s="442"/>
      <c r="LWM939" s="442"/>
      <c r="LWN939" s="442"/>
      <c r="LWO939" s="442"/>
      <c r="LWP939" s="442"/>
      <c r="LWQ939" s="442"/>
      <c r="LWR939" s="442"/>
      <c r="LWS939" s="442"/>
      <c r="LWT939" s="442"/>
      <c r="LWU939" s="442"/>
      <c r="LWV939" s="442"/>
      <c r="LWW939" s="442"/>
      <c r="LWX939" s="442"/>
      <c r="LWY939" s="442"/>
      <c r="LWZ939" s="442"/>
      <c r="LXA939" s="442"/>
      <c r="LXB939" s="442"/>
      <c r="LXC939" s="442"/>
      <c r="LXD939" s="442"/>
      <c r="LXE939" s="442"/>
      <c r="LXF939" s="442"/>
      <c r="LXG939" s="442"/>
      <c r="LXH939" s="442"/>
      <c r="LXI939" s="442"/>
      <c r="LXJ939" s="442"/>
      <c r="LXK939" s="442"/>
      <c r="LXL939" s="442"/>
      <c r="LXM939" s="442"/>
      <c r="LXN939" s="442"/>
      <c r="LXO939" s="442"/>
      <c r="LXP939" s="442"/>
      <c r="LXQ939" s="442"/>
      <c r="LXR939" s="442"/>
      <c r="LXS939" s="442"/>
      <c r="LXT939" s="442"/>
      <c r="LXU939" s="442"/>
      <c r="LXV939" s="442"/>
      <c r="LXW939" s="442"/>
      <c r="LXX939" s="442"/>
      <c r="LXY939" s="442"/>
      <c r="LXZ939" s="442"/>
      <c r="LYA939" s="442"/>
      <c r="LYB939" s="442"/>
      <c r="LYC939" s="442"/>
      <c r="LYD939" s="442"/>
      <c r="LYE939" s="442"/>
      <c r="LYF939" s="442"/>
      <c r="LYG939" s="442"/>
      <c r="LYH939" s="442"/>
      <c r="LYI939" s="442"/>
      <c r="LYJ939" s="442"/>
      <c r="LYK939" s="442"/>
      <c r="LYL939" s="442"/>
      <c r="LYM939" s="442"/>
      <c r="LYN939" s="442"/>
      <c r="LYO939" s="442"/>
      <c r="LYP939" s="442"/>
      <c r="LYQ939" s="442"/>
      <c r="LYR939" s="442"/>
      <c r="LYS939" s="442"/>
      <c r="LYT939" s="442"/>
      <c r="LYU939" s="442"/>
      <c r="LYV939" s="442"/>
      <c r="LYW939" s="442"/>
      <c r="LYX939" s="442"/>
      <c r="LYY939" s="442"/>
      <c r="LYZ939" s="442"/>
      <c r="LZA939" s="442"/>
      <c r="LZB939" s="442"/>
      <c r="LZC939" s="442"/>
      <c r="LZD939" s="442"/>
      <c r="LZE939" s="442"/>
      <c r="LZF939" s="442"/>
      <c r="LZG939" s="442"/>
      <c r="LZH939" s="442"/>
      <c r="LZI939" s="442"/>
      <c r="LZJ939" s="442"/>
      <c r="LZK939" s="442"/>
      <c r="LZL939" s="442"/>
      <c r="LZM939" s="442"/>
      <c r="LZN939" s="442"/>
      <c r="LZO939" s="442"/>
      <c r="LZP939" s="442"/>
      <c r="LZQ939" s="442"/>
      <c r="LZR939" s="442"/>
      <c r="LZS939" s="442"/>
      <c r="LZT939" s="442"/>
      <c r="LZU939" s="442"/>
      <c r="LZV939" s="442"/>
      <c r="LZW939" s="442"/>
      <c r="LZX939" s="442"/>
      <c r="LZY939" s="442"/>
      <c r="LZZ939" s="442"/>
      <c r="MAA939" s="442"/>
      <c r="MAB939" s="442"/>
      <c r="MAC939" s="442"/>
      <c r="MAD939" s="442"/>
      <c r="MAE939" s="442"/>
      <c r="MAF939" s="442"/>
      <c r="MAG939" s="442"/>
      <c r="MAH939" s="442"/>
      <c r="MAI939" s="442"/>
      <c r="MAJ939" s="442"/>
      <c r="MAK939" s="442"/>
      <c r="MAL939" s="442"/>
      <c r="MAM939" s="442"/>
      <c r="MAN939" s="442"/>
      <c r="MAO939" s="442"/>
      <c r="MAP939" s="442"/>
      <c r="MAQ939" s="442"/>
      <c r="MAR939" s="442"/>
      <c r="MAS939" s="442"/>
      <c r="MAT939" s="442"/>
      <c r="MAU939" s="442"/>
      <c r="MAV939" s="442"/>
      <c r="MAW939" s="442"/>
      <c r="MAX939" s="442"/>
      <c r="MAY939" s="442"/>
      <c r="MAZ939" s="442"/>
      <c r="MBA939" s="442"/>
      <c r="MBB939" s="442"/>
      <c r="MBC939" s="442"/>
      <c r="MBD939" s="442"/>
      <c r="MBE939" s="442"/>
      <c r="MBF939" s="442"/>
      <c r="MBG939" s="442"/>
      <c r="MBH939" s="442"/>
      <c r="MBI939" s="442"/>
      <c r="MBJ939" s="442"/>
      <c r="MBK939" s="442"/>
      <c r="MBL939" s="442"/>
      <c r="MBM939" s="442"/>
      <c r="MBN939" s="442"/>
      <c r="MBO939" s="442"/>
      <c r="MBP939" s="442"/>
      <c r="MBQ939" s="442"/>
      <c r="MBR939" s="442"/>
      <c r="MBS939" s="442"/>
      <c r="MBT939" s="442"/>
      <c r="MBU939" s="442"/>
      <c r="MBV939" s="442"/>
      <c r="MBW939" s="442"/>
      <c r="MBX939" s="442"/>
      <c r="MBY939" s="442"/>
      <c r="MBZ939" s="442"/>
      <c r="MCA939" s="442"/>
      <c r="MCB939" s="442"/>
      <c r="MCC939" s="442"/>
      <c r="MCD939" s="442"/>
      <c r="MCE939" s="442"/>
      <c r="MCF939" s="442"/>
      <c r="MCG939" s="442"/>
      <c r="MCH939" s="442"/>
      <c r="MCI939" s="442"/>
      <c r="MCJ939" s="442"/>
      <c r="MCK939" s="442"/>
      <c r="MCL939" s="442"/>
      <c r="MCM939" s="442"/>
      <c r="MCN939" s="442"/>
      <c r="MCO939" s="442"/>
      <c r="MCP939" s="442"/>
      <c r="MCQ939" s="442"/>
      <c r="MCR939" s="442"/>
      <c r="MCS939" s="442"/>
      <c r="MCT939" s="442"/>
      <c r="MCU939" s="442"/>
      <c r="MCV939" s="442"/>
      <c r="MCW939" s="442"/>
      <c r="MCX939" s="442"/>
      <c r="MCY939" s="442"/>
      <c r="MCZ939" s="442"/>
      <c r="MDA939" s="442"/>
      <c r="MDB939" s="442"/>
      <c r="MDC939" s="442"/>
      <c r="MDD939" s="442"/>
      <c r="MDE939" s="442"/>
      <c r="MDF939" s="442"/>
      <c r="MDG939" s="442"/>
      <c r="MDH939" s="442"/>
      <c r="MDI939" s="442"/>
      <c r="MDJ939" s="442"/>
      <c r="MDK939" s="442"/>
      <c r="MDL939" s="442"/>
      <c r="MDM939" s="442"/>
      <c r="MDN939" s="442"/>
      <c r="MDO939" s="442"/>
      <c r="MDP939" s="442"/>
      <c r="MDQ939" s="442"/>
      <c r="MDR939" s="442"/>
      <c r="MDS939" s="442"/>
      <c r="MDT939" s="442"/>
      <c r="MDU939" s="442"/>
      <c r="MDV939" s="442"/>
      <c r="MDW939" s="442"/>
      <c r="MDX939" s="442"/>
      <c r="MDY939" s="442"/>
      <c r="MDZ939" s="442"/>
      <c r="MEA939" s="442"/>
      <c r="MEB939" s="442"/>
      <c r="MEC939" s="442"/>
      <c r="MED939" s="442"/>
      <c r="MEE939" s="442"/>
      <c r="MEF939" s="442"/>
      <c r="MEG939" s="442"/>
      <c r="MEH939" s="442"/>
      <c r="MEI939" s="442"/>
      <c r="MEJ939" s="442"/>
      <c r="MEK939" s="442"/>
      <c r="MEL939" s="442"/>
      <c r="MEM939" s="442"/>
      <c r="MEN939" s="442"/>
      <c r="MEO939" s="442"/>
      <c r="MEP939" s="442"/>
      <c r="MEQ939" s="442"/>
      <c r="MER939" s="442"/>
      <c r="MES939" s="442"/>
      <c r="MET939" s="442"/>
      <c r="MEU939" s="442"/>
      <c r="MEV939" s="442"/>
      <c r="MEW939" s="442"/>
      <c r="MEX939" s="442"/>
      <c r="MEY939" s="442"/>
      <c r="MEZ939" s="442"/>
      <c r="MFA939" s="442"/>
      <c r="MFB939" s="442"/>
      <c r="MFC939" s="442"/>
      <c r="MFD939" s="442"/>
      <c r="MFE939" s="442"/>
      <c r="MFF939" s="442"/>
      <c r="MFG939" s="442"/>
      <c r="MFH939" s="442"/>
      <c r="MFI939" s="442"/>
      <c r="MFJ939" s="442"/>
      <c r="MFK939" s="442"/>
      <c r="MFL939" s="442"/>
      <c r="MFM939" s="442"/>
      <c r="MFN939" s="442"/>
      <c r="MFO939" s="442"/>
      <c r="MFP939" s="442"/>
      <c r="MFQ939" s="442"/>
      <c r="MFR939" s="442"/>
      <c r="MFS939" s="442"/>
      <c r="MFT939" s="442"/>
      <c r="MFU939" s="442"/>
      <c r="MFV939" s="442"/>
      <c r="MFW939" s="442"/>
      <c r="MFX939" s="442"/>
      <c r="MFY939" s="442"/>
      <c r="MFZ939" s="442"/>
      <c r="MGA939" s="442"/>
      <c r="MGB939" s="442"/>
      <c r="MGC939" s="442"/>
      <c r="MGD939" s="442"/>
      <c r="MGE939" s="442"/>
      <c r="MGF939" s="442"/>
      <c r="MGG939" s="442"/>
      <c r="MGH939" s="442"/>
      <c r="MGI939" s="442"/>
      <c r="MGJ939" s="442"/>
      <c r="MGK939" s="442"/>
      <c r="MGL939" s="442"/>
      <c r="MGM939" s="442"/>
      <c r="MGN939" s="442"/>
      <c r="MGO939" s="442"/>
      <c r="MGP939" s="442"/>
      <c r="MGQ939" s="442"/>
      <c r="MGR939" s="442"/>
      <c r="MGS939" s="442"/>
      <c r="MGT939" s="442"/>
      <c r="MGU939" s="442"/>
      <c r="MGV939" s="442"/>
      <c r="MGW939" s="442"/>
      <c r="MGX939" s="442"/>
      <c r="MGY939" s="442"/>
      <c r="MGZ939" s="442"/>
      <c r="MHA939" s="442"/>
      <c r="MHB939" s="442"/>
      <c r="MHC939" s="442"/>
      <c r="MHD939" s="442"/>
      <c r="MHE939" s="442"/>
      <c r="MHF939" s="442"/>
      <c r="MHG939" s="442"/>
      <c r="MHH939" s="442"/>
      <c r="MHI939" s="442"/>
      <c r="MHJ939" s="442"/>
      <c r="MHK939" s="442"/>
      <c r="MHL939" s="442"/>
      <c r="MHM939" s="442"/>
      <c r="MHN939" s="442"/>
      <c r="MHO939" s="442"/>
      <c r="MHP939" s="442"/>
      <c r="MHQ939" s="442"/>
      <c r="MHR939" s="442"/>
      <c r="MHS939" s="442"/>
      <c r="MHT939" s="442"/>
      <c r="MHU939" s="442"/>
      <c r="MHV939" s="442"/>
      <c r="MHW939" s="442"/>
      <c r="MHX939" s="442"/>
      <c r="MHY939" s="442"/>
      <c r="MHZ939" s="442"/>
      <c r="MIA939" s="442"/>
      <c r="MIB939" s="442"/>
      <c r="MIC939" s="442"/>
      <c r="MID939" s="442"/>
      <c r="MIE939" s="442"/>
      <c r="MIF939" s="442"/>
      <c r="MIG939" s="442"/>
      <c r="MIH939" s="442"/>
      <c r="MII939" s="442"/>
      <c r="MIJ939" s="442"/>
      <c r="MIK939" s="442"/>
      <c r="MIL939" s="442"/>
      <c r="MIM939" s="442"/>
      <c r="MIN939" s="442"/>
      <c r="MIO939" s="442"/>
      <c r="MIP939" s="442"/>
      <c r="MIQ939" s="442"/>
      <c r="MIR939" s="442"/>
      <c r="MIS939" s="442"/>
      <c r="MIT939" s="442"/>
      <c r="MIU939" s="442"/>
      <c r="MIV939" s="442"/>
      <c r="MIW939" s="442"/>
      <c r="MIX939" s="442"/>
      <c r="MIY939" s="442"/>
      <c r="MIZ939" s="442"/>
      <c r="MJA939" s="442"/>
      <c r="MJB939" s="442"/>
      <c r="MJC939" s="442"/>
      <c r="MJD939" s="442"/>
      <c r="MJE939" s="442"/>
      <c r="MJF939" s="442"/>
      <c r="MJG939" s="442"/>
      <c r="MJH939" s="442"/>
      <c r="MJI939" s="442"/>
      <c r="MJJ939" s="442"/>
      <c r="MJK939" s="442"/>
      <c r="MJL939" s="442"/>
      <c r="MJM939" s="442"/>
      <c r="MJN939" s="442"/>
      <c r="MJO939" s="442"/>
      <c r="MJP939" s="442"/>
      <c r="MJQ939" s="442"/>
      <c r="MJR939" s="442"/>
      <c r="MJS939" s="442"/>
      <c r="MJT939" s="442"/>
      <c r="MJU939" s="442"/>
      <c r="MJV939" s="442"/>
      <c r="MJW939" s="442"/>
      <c r="MJX939" s="442"/>
      <c r="MJY939" s="442"/>
      <c r="MJZ939" s="442"/>
      <c r="MKA939" s="442"/>
      <c r="MKB939" s="442"/>
      <c r="MKC939" s="442"/>
      <c r="MKD939" s="442"/>
      <c r="MKE939" s="442"/>
      <c r="MKF939" s="442"/>
      <c r="MKG939" s="442"/>
      <c r="MKH939" s="442"/>
      <c r="MKI939" s="442"/>
      <c r="MKJ939" s="442"/>
      <c r="MKK939" s="442"/>
      <c r="MKL939" s="442"/>
      <c r="MKM939" s="442"/>
      <c r="MKN939" s="442"/>
      <c r="MKO939" s="442"/>
      <c r="MKP939" s="442"/>
      <c r="MKQ939" s="442"/>
      <c r="MKR939" s="442"/>
      <c r="MKS939" s="442"/>
      <c r="MKT939" s="442"/>
      <c r="MKU939" s="442"/>
      <c r="MKV939" s="442"/>
      <c r="MKW939" s="442"/>
      <c r="MKX939" s="442"/>
      <c r="MKY939" s="442"/>
      <c r="MKZ939" s="442"/>
      <c r="MLA939" s="442"/>
      <c r="MLB939" s="442"/>
      <c r="MLC939" s="442"/>
      <c r="MLD939" s="442"/>
      <c r="MLE939" s="442"/>
      <c r="MLF939" s="442"/>
      <c r="MLG939" s="442"/>
      <c r="MLH939" s="442"/>
      <c r="MLI939" s="442"/>
      <c r="MLJ939" s="442"/>
      <c r="MLK939" s="442"/>
      <c r="MLL939" s="442"/>
      <c r="MLM939" s="442"/>
      <c r="MLN939" s="442"/>
      <c r="MLO939" s="442"/>
      <c r="MLP939" s="442"/>
      <c r="MLQ939" s="442"/>
      <c r="MLR939" s="442"/>
      <c r="MLS939" s="442"/>
      <c r="MLT939" s="442"/>
      <c r="MLU939" s="442"/>
      <c r="MLV939" s="442"/>
      <c r="MLW939" s="442"/>
      <c r="MLX939" s="442"/>
      <c r="MLY939" s="442"/>
      <c r="MLZ939" s="442"/>
      <c r="MMA939" s="442"/>
      <c r="MMB939" s="442"/>
      <c r="MMC939" s="442"/>
      <c r="MMD939" s="442"/>
      <c r="MME939" s="442"/>
      <c r="MMF939" s="442"/>
      <c r="MMG939" s="442"/>
      <c r="MMH939" s="442"/>
      <c r="MMI939" s="442"/>
      <c r="MMJ939" s="442"/>
      <c r="MMK939" s="442"/>
      <c r="MML939" s="442"/>
      <c r="MMM939" s="442"/>
      <c r="MMN939" s="442"/>
      <c r="MMO939" s="442"/>
      <c r="MMP939" s="442"/>
      <c r="MMQ939" s="442"/>
      <c r="MMR939" s="442"/>
      <c r="MMS939" s="442"/>
      <c r="MMT939" s="442"/>
      <c r="MMU939" s="442"/>
      <c r="MMV939" s="442"/>
      <c r="MMW939" s="442"/>
      <c r="MMX939" s="442"/>
      <c r="MMY939" s="442"/>
      <c r="MMZ939" s="442"/>
      <c r="MNA939" s="442"/>
      <c r="MNB939" s="442"/>
      <c r="MNC939" s="442"/>
      <c r="MND939" s="442"/>
      <c r="MNE939" s="442"/>
      <c r="MNF939" s="442"/>
      <c r="MNG939" s="442"/>
      <c r="MNH939" s="442"/>
      <c r="MNI939" s="442"/>
      <c r="MNJ939" s="442"/>
      <c r="MNK939" s="442"/>
      <c r="MNL939" s="442"/>
      <c r="MNM939" s="442"/>
      <c r="MNN939" s="442"/>
      <c r="MNO939" s="442"/>
      <c r="MNP939" s="442"/>
      <c r="MNQ939" s="442"/>
      <c r="MNR939" s="442"/>
      <c r="MNS939" s="442"/>
      <c r="MNT939" s="442"/>
      <c r="MNU939" s="442"/>
      <c r="MNV939" s="442"/>
      <c r="MNW939" s="442"/>
      <c r="MNX939" s="442"/>
      <c r="MNY939" s="442"/>
      <c r="MNZ939" s="442"/>
      <c r="MOA939" s="442"/>
      <c r="MOB939" s="442"/>
      <c r="MOC939" s="442"/>
      <c r="MOD939" s="442"/>
      <c r="MOE939" s="442"/>
      <c r="MOF939" s="442"/>
      <c r="MOG939" s="442"/>
      <c r="MOH939" s="442"/>
      <c r="MOI939" s="442"/>
      <c r="MOJ939" s="442"/>
      <c r="MOK939" s="442"/>
      <c r="MOL939" s="442"/>
      <c r="MOM939" s="442"/>
      <c r="MON939" s="442"/>
      <c r="MOO939" s="442"/>
      <c r="MOP939" s="442"/>
      <c r="MOQ939" s="442"/>
      <c r="MOR939" s="442"/>
      <c r="MOS939" s="442"/>
      <c r="MOT939" s="442"/>
      <c r="MOU939" s="442"/>
      <c r="MOV939" s="442"/>
      <c r="MOW939" s="442"/>
      <c r="MOX939" s="442"/>
      <c r="MOY939" s="442"/>
      <c r="MOZ939" s="442"/>
      <c r="MPA939" s="442"/>
      <c r="MPB939" s="442"/>
      <c r="MPC939" s="442"/>
      <c r="MPD939" s="442"/>
      <c r="MPE939" s="442"/>
      <c r="MPF939" s="442"/>
      <c r="MPG939" s="442"/>
      <c r="MPH939" s="442"/>
      <c r="MPI939" s="442"/>
      <c r="MPJ939" s="442"/>
      <c r="MPK939" s="442"/>
      <c r="MPL939" s="442"/>
      <c r="MPM939" s="442"/>
      <c r="MPN939" s="442"/>
      <c r="MPO939" s="442"/>
      <c r="MPP939" s="442"/>
      <c r="MPQ939" s="442"/>
      <c r="MPR939" s="442"/>
      <c r="MPS939" s="442"/>
      <c r="MPT939" s="442"/>
      <c r="MPU939" s="442"/>
      <c r="MPV939" s="442"/>
      <c r="MPW939" s="442"/>
      <c r="MPX939" s="442"/>
      <c r="MPY939" s="442"/>
      <c r="MPZ939" s="442"/>
      <c r="MQA939" s="442"/>
      <c r="MQB939" s="442"/>
      <c r="MQC939" s="442"/>
      <c r="MQD939" s="442"/>
      <c r="MQE939" s="442"/>
      <c r="MQF939" s="442"/>
      <c r="MQG939" s="442"/>
      <c r="MQH939" s="442"/>
      <c r="MQI939" s="442"/>
      <c r="MQJ939" s="442"/>
      <c r="MQK939" s="442"/>
      <c r="MQL939" s="442"/>
      <c r="MQM939" s="442"/>
      <c r="MQN939" s="442"/>
      <c r="MQO939" s="442"/>
      <c r="MQP939" s="442"/>
      <c r="MQQ939" s="442"/>
      <c r="MQR939" s="442"/>
      <c r="MQS939" s="442"/>
      <c r="MQT939" s="442"/>
      <c r="MQU939" s="442"/>
      <c r="MQV939" s="442"/>
      <c r="MQW939" s="442"/>
      <c r="MQX939" s="442"/>
      <c r="MQY939" s="442"/>
      <c r="MQZ939" s="442"/>
      <c r="MRA939" s="442"/>
      <c r="MRB939" s="442"/>
      <c r="MRC939" s="442"/>
      <c r="MRD939" s="442"/>
      <c r="MRE939" s="442"/>
      <c r="MRF939" s="442"/>
      <c r="MRG939" s="442"/>
      <c r="MRH939" s="442"/>
      <c r="MRI939" s="442"/>
      <c r="MRJ939" s="442"/>
      <c r="MRK939" s="442"/>
      <c r="MRL939" s="442"/>
      <c r="MRM939" s="442"/>
      <c r="MRN939" s="442"/>
      <c r="MRO939" s="442"/>
      <c r="MRP939" s="442"/>
      <c r="MRQ939" s="442"/>
      <c r="MRR939" s="442"/>
      <c r="MRS939" s="442"/>
      <c r="MRT939" s="442"/>
      <c r="MRU939" s="442"/>
      <c r="MRV939" s="442"/>
      <c r="MRW939" s="442"/>
      <c r="MRX939" s="442"/>
      <c r="MRY939" s="442"/>
      <c r="MRZ939" s="442"/>
      <c r="MSA939" s="442"/>
      <c r="MSB939" s="442"/>
      <c r="MSC939" s="442"/>
      <c r="MSD939" s="442"/>
      <c r="MSE939" s="442"/>
      <c r="MSF939" s="442"/>
      <c r="MSG939" s="442"/>
      <c r="MSH939" s="442"/>
      <c r="MSI939" s="442"/>
      <c r="MSJ939" s="442"/>
      <c r="MSK939" s="442"/>
      <c r="MSL939" s="442"/>
      <c r="MSM939" s="442"/>
      <c r="MSN939" s="442"/>
      <c r="MSO939" s="442"/>
      <c r="MSP939" s="442"/>
      <c r="MSQ939" s="442"/>
      <c r="MSR939" s="442"/>
      <c r="MSS939" s="442"/>
      <c r="MST939" s="442"/>
      <c r="MSU939" s="442"/>
      <c r="MSV939" s="442"/>
      <c r="MSW939" s="442"/>
      <c r="MSX939" s="442"/>
      <c r="MSY939" s="442"/>
      <c r="MSZ939" s="442"/>
      <c r="MTA939" s="442"/>
      <c r="MTB939" s="442"/>
      <c r="MTC939" s="442"/>
      <c r="MTD939" s="442"/>
      <c r="MTE939" s="442"/>
      <c r="MTF939" s="442"/>
      <c r="MTG939" s="442"/>
      <c r="MTH939" s="442"/>
      <c r="MTI939" s="442"/>
      <c r="MTJ939" s="442"/>
      <c r="MTK939" s="442"/>
      <c r="MTL939" s="442"/>
      <c r="MTM939" s="442"/>
      <c r="MTN939" s="442"/>
      <c r="MTO939" s="442"/>
      <c r="MTP939" s="442"/>
      <c r="MTQ939" s="442"/>
      <c r="MTR939" s="442"/>
      <c r="MTS939" s="442"/>
      <c r="MTT939" s="442"/>
      <c r="MTU939" s="442"/>
      <c r="MTV939" s="442"/>
      <c r="MTW939" s="442"/>
      <c r="MTX939" s="442"/>
      <c r="MTY939" s="442"/>
      <c r="MTZ939" s="442"/>
      <c r="MUA939" s="442"/>
      <c r="MUB939" s="442"/>
      <c r="MUC939" s="442"/>
      <c r="MUD939" s="442"/>
      <c r="MUE939" s="442"/>
      <c r="MUF939" s="442"/>
      <c r="MUG939" s="442"/>
      <c r="MUH939" s="442"/>
      <c r="MUI939" s="442"/>
      <c r="MUJ939" s="442"/>
      <c r="MUK939" s="442"/>
      <c r="MUL939" s="442"/>
      <c r="MUM939" s="442"/>
      <c r="MUN939" s="442"/>
      <c r="MUO939" s="442"/>
      <c r="MUP939" s="442"/>
      <c r="MUQ939" s="442"/>
      <c r="MUR939" s="442"/>
      <c r="MUS939" s="442"/>
      <c r="MUT939" s="442"/>
      <c r="MUU939" s="442"/>
      <c r="MUV939" s="442"/>
      <c r="MUW939" s="442"/>
      <c r="MUX939" s="442"/>
      <c r="MUY939" s="442"/>
      <c r="MUZ939" s="442"/>
      <c r="MVA939" s="442"/>
      <c r="MVB939" s="442"/>
      <c r="MVC939" s="442"/>
      <c r="MVD939" s="442"/>
      <c r="MVE939" s="442"/>
      <c r="MVF939" s="442"/>
      <c r="MVG939" s="442"/>
      <c r="MVH939" s="442"/>
      <c r="MVI939" s="442"/>
      <c r="MVJ939" s="442"/>
      <c r="MVK939" s="442"/>
      <c r="MVL939" s="442"/>
      <c r="MVM939" s="442"/>
      <c r="MVN939" s="442"/>
      <c r="MVO939" s="442"/>
      <c r="MVP939" s="442"/>
      <c r="MVQ939" s="442"/>
      <c r="MVR939" s="442"/>
      <c r="MVS939" s="442"/>
      <c r="MVT939" s="442"/>
      <c r="MVU939" s="442"/>
      <c r="MVV939" s="442"/>
      <c r="MVW939" s="442"/>
      <c r="MVX939" s="442"/>
      <c r="MVY939" s="442"/>
      <c r="MVZ939" s="442"/>
      <c r="MWA939" s="442"/>
      <c r="MWB939" s="442"/>
      <c r="MWC939" s="442"/>
      <c r="MWD939" s="442"/>
      <c r="MWE939" s="442"/>
      <c r="MWF939" s="442"/>
      <c r="MWG939" s="442"/>
      <c r="MWH939" s="442"/>
      <c r="MWI939" s="442"/>
      <c r="MWJ939" s="442"/>
      <c r="MWK939" s="442"/>
      <c r="MWL939" s="442"/>
      <c r="MWM939" s="442"/>
      <c r="MWN939" s="442"/>
      <c r="MWO939" s="442"/>
      <c r="MWP939" s="442"/>
      <c r="MWQ939" s="442"/>
      <c r="MWR939" s="442"/>
      <c r="MWS939" s="442"/>
      <c r="MWT939" s="442"/>
      <c r="MWU939" s="442"/>
      <c r="MWV939" s="442"/>
      <c r="MWW939" s="442"/>
      <c r="MWX939" s="442"/>
      <c r="MWY939" s="442"/>
      <c r="MWZ939" s="442"/>
      <c r="MXA939" s="442"/>
      <c r="MXB939" s="442"/>
      <c r="MXC939" s="442"/>
      <c r="MXD939" s="442"/>
      <c r="MXE939" s="442"/>
      <c r="MXF939" s="442"/>
      <c r="MXG939" s="442"/>
      <c r="MXH939" s="442"/>
      <c r="MXI939" s="442"/>
      <c r="MXJ939" s="442"/>
      <c r="MXK939" s="442"/>
      <c r="MXL939" s="442"/>
      <c r="MXM939" s="442"/>
      <c r="MXN939" s="442"/>
      <c r="MXO939" s="442"/>
      <c r="MXP939" s="442"/>
      <c r="MXQ939" s="442"/>
      <c r="MXR939" s="442"/>
      <c r="MXS939" s="442"/>
      <c r="MXT939" s="442"/>
      <c r="MXU939" s="442"/>
      <c r="MXV939" s="442"/>
      <c r="MXW939" s="442"/>
      <c r="MXX939" s="442"/>
      <c r="MXY939" s="442"/>
      <c r="MXZ939" s="442"/>
      <c r="MYA939" s="442"/>
      <c r="MYB939" s="442"/>
      <c r="MYC939" s="442"/>
      <c r="MYD939" s="442"/>
      <c r="MYE939" s="442"/>
      <c r="MYF939" s="442"/>
      <c r="MYG939" s="442"/>
      <c r="MYH939" s="442"/>
      <c r="MYI939" s="442"/>
      <c r="MYJ939" s="442"/>
      <c r="MYK939" s="442"/>
      <c r="MYL939" s="442"/>
      <c r="MYM939" s="442"/>
      <c r="MYN939" s="442"/>
      <c r="MYO939" s="442"/>
      <c r="MYP939" s="442"/>
      <c r="MYQ939" s="442"/>
      <c r="MYR939" s="442"/>
      <c r="MYS939" s="442"/>
      <c r="MYT939" s="442"/>
      <c r="MYU939" s="442"/>
      <c r="MYV939" s="442"/>
      <c r="MYW939" s="442"/>
      <c r="MYX939" s="442"/>
      <c r="MYY939" s="442"/>
      <c r="MYZ939" s="442"/>
      <c r="MZA939" s="442"/>
      <c r="MZB939" s="442"/>
      <c r="MZC939" s="442"/>
      <c r="MZD939" s="442"/>
      <c r="MZE939" s="442"/>
      <c r="MZF939" s="442"/>
      <c r="MZG939" s="442"/>
      <c r="MZH939" s="442"/>
      <c r="MZI939" s="442"/>
      <c r="MZJ939" s="442"/>
      <c r="MZK939" s="442"/>
      <c r="MZL939" s="442"/>
      <c r="MZM939" s="442"/>
      <c r="MZN939" s="442"/>
      <c r="MZO939" s="442"/>
      <c r="MZP939" s="442"/>
      <c r="MZQ939" s="442"/>
      <c r="MZR939" s="442"/>
      <c r="MZS939" s="442"/>
      <c r="MZT939" s="442"/>
      <c r="MZU939" s="442"/>
      <c r="MZV939" s="442"/>
      <c r="MZW939" s="442"/>
      <c r="MZX939" s="442"/>
      <c r="MZY939" s="442"/>
      <c r="MZZ939" s="442"/>
      <c r="NAA939" s="442"/>
      <c r="NAB939" s="442"/>
      <c r="NAC939" s="442"/>
      <c r="NAD939" s="442"/>
      <c r="NAE939" s="442"/>
      <c r="NAF939" s="442"/>
      <c r="NAG939" s="442"/>
      <c r="NAH939" s="442"/>
      <c r="NAI939" s="442"/>
      <c r="NAJ939" s="442"/>
      <c r="NAK939" s="442"/>
      <c r="NAL939" s="442"/>
      <c r="NAM939" s="442"/>
      <c r="NAN939" s="442"/>
      <c r="NAO939" s="442"/>
      <c r="NAP939" s="442"/>
      <c r="NAQ939" s="442"/>
      <c r="NAR939" s="442"/>
      <c r="NAS939" s="442"/>
      <c r="NAT939" s="442"/>
      <c r="NAU939" s="442"/>
      <c r="NAV939" s="442"/>
      <c r="NAW939" s="442"/>
      <c r="NAX939" s="442"/>
      <c r="NAY939" s="442"/>
      <c r="NAZ939" s="442"/>
      <c r="NBA939" s="442"/>
      <c r="NBB939" s="442"/>
      <c r="NBC939" s="442"/>
      <c r="NBD939" s="442"/>
      <c r="NBE939" s="442"/>
      <c r="NBF939" s="442"/>
      <c r="NBG939" s="442"/>
      <c r="NBH939" s="442"/>
      <c r="NBI939" s="442"/>
      <c r="NBJ939" s="442"/>
      <c r="NBK939" s="442"/>
      <c r="NBL939" s="442"/>
      <c r="NBM939" s="442"/>
      <c r="NBN939" s="442"/>
      <c r="NBO939" s="442"/>
      <c r="NBP939" s="442"/>
      <c r="NBQ939" s="442"/>
      <c r="NBR939" s="442"/>
      <c r="NBS939" s="442"/>
      <c r="NBT939" s="442"/>
      <c r="NBU939" s="442"/>
      <c r="NBV939" s="442"/>
      <c r="NBW939" s="442"/>
      <c r="NBX939" s="442"/>
      <c r="NBY939" s="442"/>
      <c r="NBZ939" s="442"/>
      <c r="NCA939" s="442"/>
      <c r="NCB939" s="442"/>
      <c r="NCC939" s="442"/>
      <c r="NCD939" s="442"/>
      <c r="NCE939" s="442"/>
      <c r="NCF939" s="442"/>
      <c r="NCG939" s="442"/>
      <c r="NCH939" s="442"/>
      <c r="NCI939" s="442"/>
      <c r="NCJ939" s="442"/>
      <c r="NCK939" s="442"/>
      <c r="NCL939" s="442"/>
      <c r="NCM939" s="442"/>
      <c r="NCN939" s="442"/>
      <c r="NCO939" s="442"/>
      <c r="NCP939" s="442"/>
      <c r="NCQ939" s="442"/>
      <c r="NCR939" s="442"/>
      <c r="NCS939" s="442"/>
      <c r="NCT939" s="442"/>
      <c r="NCU939" s="442"/>
      <c r="NCV939" s="442"/>
      <c r="NCW939" s="442"/>
      <c r="NCX939" s="442"/>
      <c r="NCY939" s="442"/>
      <c r="NCZ939" s="442"/>
      <c r="NDA939" s="442"/>
      <c r="NDB939" s="442"/>
      <c r="NDC939" s="442"/>
      <c r="NDD939" s="442"/>
      <c r="NDE939" s="442"/>
      <c r="NDF939" s="442"/>
      <c r="NDG939" s="442"/>
      <c r="NDH939" s="442"/>
      <c r="NDI939" s="442"/>
      <c r="NDJ939" s="442"/>
      <c r="NDK939" s="442"/>
      <c r="NDL939" s="442"/>
      <c r="NDM939" s="442"/>
      <c r="NDN939" s="442"/>
      <c r="NDO939" s="442"/>
      <c r="NDP939" s="442"/>
      <c r="NDQ939" s="442"/>
      <c r="NDR939" s="442"/>
      <c r="NDS939" s="442"/>
      <c r="NDT939" s="442"/>
      <c r="NDU939" s="442"/>
      <c r="NDV939" s="442"/>
      <c r="NDW939" s="442"/>
      <c r="NDX939" s="442"/>
      <c r="NDY939" s="442"/>
      <c r="NDZ939" s="442"/>
      <c r="NEA939" s="442"/>
      <c r="NEB939" s="442"/>
      <c r="NEC939" s="442"/>
      <c r="NED939" s="442"/>
      <c r="NEE939" s="442"/>
      <c r="NEF939" s="442"/>
      <c r="NEG939" s="442"/>
      <c r="NEH939" s="442"/>
      <c r="NEI939" s="442"/>
      <c r="NEJ939" s="442"/>
      <c r="NEK939" s="442"/>
      <c r="NEL939" s="442"/>
      <c r="NEM939" s="442"/>
      <c r="NEN939" s="442"/>
      <c r="NEO939" s="442"/>
      <c r="NEP939" s="442"/>
      <c r="NEQ939" s="442"/>
      <c r="NER939" s="442"/>
      <c r="NES939" s="442"/>
      <c r="NET939" s="442"/>
      <c r="NEU939" s="442"/>
      <c r="NEV939" s="442"/>
      <c r="NEW939" s="442"/>
      <c r="NEX939" s="442"/>
      <c r="NEY939" s="442"/>
      <c r="NEZ939" s="442"/>
      <c r="NFA939" s="442"/>
      <c r="NFB939" s="442"/>
      <c r="NFC939" s="442"/>
      <c r="NFD939" s="442"/>
      <c r="NFE939" s="442"/>
      <c r="NFF939" s="442"/>
      <c r="NFG939" s="442"/>
      <c r="NFH939" s="442"/>
      <c r="NFI939" s="442"/>
      <c r="NFJ939" s="442"/>
      <c r="NFK939" s="442"/>
      <c r="NFL939" s="442"/>
      <c r="NFM939" s="442"/>
      <c r="NFN939" s="442"/>
      <c r="NFO939" s="442"/>
      <c r="NFP939" s="442"/>
      <c r="NFQ939" s="442"/>
      <c r="NFR939" s="442"/>
      <c r="NFS939" s="442"/>
      <c r="NFT939" s="442"/>
      <c r="NFU939" s="442"/>
      <c r="NFV939" s="442"/>
      <c r="NFW939" s="442"/>
      <c r="NFX939" s="442"/>
      <c r="NFY939" s="442"/>
      <c r="NFZ939" s="442"/>
      <c r="NGA939" s="442"/>
      <c r="NGB939" s="442"/>
      <c r="NGC939" s="442"/>
      <c r="NGD939" s="442"/>
      <c r="NGE939" s="442"/>
      <c r="NGF939" s="442"/>
      <c r="NGG939" s="442"/>
      <c r="NGH939" s="442"/>
      <c r="NGI939" s="442"/>
      <c r="NGJ939" s="442"/>
      <c r="NGK939" s="442"/>
      <c r="NGL939" s="442"/>
      <c r="NGM939" s="442"/>
      <c r="NGN939" s="442"/>
      <c r="NGO939" s="442"/>
      <c r="NGP939" s="442"/>
      <c r="NGQ939" s="442"/>
      <c r="NGR939" s="442"/>
      <c r="NGS939" s="442"/>
      <c r="NGT939" s="442"/>
      <c r="NGU939" s="442"/>
      <c r="NGV939" s="442"/>
      <c r="NGW939" s="442"/>
      <c r="NGX939" s="442"/>
      <c r="NGY939" s="442"/>
      <c r="NGZ939" s="442"/>
      <c r="NHA939" s="442"/>
      <c r="NHB939" s="442"/>
      <c r="NHC939" s="442"/>
      <c r="NHD939" s="442"/>
      <c r="NHE939" s="442"/>
      <c r="NHF939" s="442"/>
      <c r="NHG939" s="442"/>
      <c r="NHH939" s="442"/>
      <c r="NHI939" s="442"/>
      <c r="NHJ939" s="442"/>
      <c r="NHK939" s="442"/>
      <c r="NHL939" s="442"/>
      <c r="NHM939" s="442"/>
      <c r="NHN939" s="442"/>
      <c r="NHO939" s="442"/>
      <c r="NHP939" s="442"/>
      <c r="NHQ939" s="442"/>
      <c r="NHR939" s="442"/>
      <c r="NHS939" s="442"/>
      <c r="NHT939" s="442"/>
      <c r="NHU939" s="442"/>
      <c r="NHV939" s="442"/>
      <c r="NHW939" s="442"/>
      <c r="NHX939" s="442"/>
      <c r="NHY939" s="442"/>
      <c r="NHZ939" s="442"/>
      <c r="NIA939" s="442"/>
      <c r="NIB939" s="442"/>
      <c r="NIC939" s="442"/>
      <c r="NID939" s="442"/>
      <c r="NIE939" s="442"/>
      <c r="NIF939" s="442"/>
      <c r="NIG939" s="442"/>
      <c r="NIH939" s="442"/>
      <c r="NII939" s="442"/>
      <c r="NIJ939" s="442"/>
      <c r="NIK939" s="442"/>
      <c r="NIL939" s="442"/>
      <c r="NIM939" s="442"/>
      <c r="NIN939" s="442"/>
      <c r="NIO939" s="442"/>
      <c r="NIP939" s="442"/>
      <c r="NIQ939" s="442"/>
      <c r="NIR939" s="442"/>
      <c r="NIS939" s="442"/>
      <c r="NIT939" s="442"/>
      <c r="NIU939" s="442"/>
      <c r="NIV939" s="442"/>
      <c r="NIW939" s="442"/>
      <c r="NIX939" s="442"/>
      <c r="NIY939" s="442"/>
      <c r="NIZ939" s="442"/>
      <c r="NJA939" s="442"/>
      <c r="NJB939" s="442"/>
      <c r="NJC939" s="442"/>
      <c r="NJD939" s="442"/>
      <c r="NJE939" s="442"/>
      <c r="NJF939" s="442"/>
      <c r="NJG939" s="442"/>
      <c r="NJH939" s="442"/>
      <c r="NJI939" s="442"/>
      <c r="NJJ939" s="442"/>
      <c r="NJK939" s="442"/>
      <c r="NJL939" s="442"/>
      <c r="NJM939" s="442"/>
      <c r="NJN939" s="442"/>
      <c r="NJO939" s="442"/>
      <c r="NJP939" s="442"/>
      <c r="NJQ939" s="442"/>
      <c r="NJR939" s="442"/>
      <c r="NJS939" s="442"/>
      <c r="NJT939" s="442"/>
      <c r="NJU939" s="442"/>
      <c r="NJV939" s="442"/>
      <c r="NJW939" s="442"/>
      <c r="NJX939" s="442"/>
      <c r="NJY939" s="442"/>
      <c r="NJZ939" s="442"/>
      <c r="NKA939" s="442"/>
      <c r="NKB939" s="442"/>
      <c r="NKC939" s="442"/>
      <c r="NKD939" s="442"/>
      <c r="NKE939" s="442"/>
      <c r="NKF939" s="442"/>
      <c r="NKG939" s="442"/>
      <c r="NKH939" s="442"/>
      <c r="NKI939" s="442"/>
      <c r="NKJ939" s="442"/>
      <c r="NKK939" s="442"/>
      <c r="NKL939" s="442"/>
      <c r="NKM939" s="442"/>
      <c r="NKN939" s="442"/>
      <c r="NKO939" s="442"/>
      <c r="NKP939" s="442"/>
      <c r="NKQ939" s="442"/>
      <c r="NKR939" s="442"/>
      <c r="NKS939" s="442"/>
      <c r="NKT939" s="442"/>
      <c r="NKU939" s="442"/>
      <c r="NKV939" s="442"/>
      <c r="NKW939" s="442"/>
      <c r="NKX939" s="442"/>
      <c r="NKY939" s="442"/>
      <c r="NKZ939" s="442"/>
      <c r="NLA939" s="442"/>
      <c r="NLB939" s="442"/>
      <c r="NLC939" s="442"/>
      <c r="NLD939" s="442"/>
      <c r="NLE939" s="442"/>
      <c r="NLF939" s="442"/>
      <c r="NLG939" s="442"/>
      <c r="NLH939" s="442"/>
      <c r="NLI939" s="442"/>
      <c r="NLJ939" s="442"/>
      <c r="NLK939" s="442"/>
      <c r="NLL939" s="442"/>
      <c r="NLM939" s="442"/>
      <c r="NLN939" s="442"/>
      <c r="NLO939" s="442"/>
      <c r="NLP939" s="442"/>
      <c r="NLQ939" s="442"/>
      <c r="NLR939" s="442"/>
      <c r="NLS939" s="442"/>
      <c r="NLT939" s="442"/>
      <c r="NLU939" s="442"/>
      <c r="NLV939" s="442"/>
      <c r="NLW939" s="442"/>
      <c r="NLX939" s="442"/>
      <c r="NLY939" s="442"/>
      <c r="NLZ939" s="442"/>
      <c r="NMA939" s="442"/>
      <c r="NMB939" s="442"/>
      <c r="NMC939" s="442"/>
      <c r="NMD939" s="442"/>
      <c r="NME939" s="442"/>
      <c r="NMF939" s="442"/>
      <c r="NMG939" s="442"/>
      <c r="NMH939" s="442"/>
      <c r="NMI939" s="442"/>
      <c r="NMJ939" s="442"/>
      <c r="NMK939" s="442"/>
      <c r="NML939" s="442"/>
      <c r="NMM939" s="442"/>
      <c r="NMN939" s="442"/>
      <c r="NMO939" s="442"/>
      <c r="NMP939" s="442"/>
      <c r="NMQ939" s="442"/>
      <c r="NMR939" s="442"/>
      <c r="NMS939" s="442"/>
      <c r="NMT939" s="442"/>
      <c r="NMU939" s="442"/>
      <c r="NMV939" s="442"/>
      <c r="NMW939" s="442"/>
      <c r="NMX939" s="442"/>
      <c r="NMY939" s="442"/>
      <c r="NMZ939" s="442"/>
      <c r="NNA939" s="442"/>
      <c r="NNB939" s="442"/>
      <c r="NNC939" s="442"/>
      <c r="NND939" s="442"/>
      <c r="NNE939" s="442"/>
      <c r="NNF939" s="442"/>
      <c r="NNG939" s="442"/>
      <c r="NNH939" s="442"/>
      <c r="NNI939" s="442"/>
      <c r="NNJ939" s="442"/>
      <c r="NNK939" s="442"/>
      <c r="NNL939" s="442"/>
      <c r="NNM939" s="442"/>
      <c r="NNN939" s="442"/>
      <c r="NNO939" s="442"/>
      <c r="NNP939" s="442"/>
      <c r="NNQ939" s="442"/>
      <c r="NNR939" s="442"/>
      <c r="NNS939" s="442"/>
      <c r="NNT939" s="442"/>
      <c r="NNU939" s="442"/>
      <c r="NNV939" s="442"/>
      <c r="NNW939" s="442"/>
      <c r="NNX939" s="442"/>
      <c r="NNY939" s="442"/>
      <c r="NNZ939" s="442"/>
      <c r="NOA939" s="442"/>
      <c r="NOB939" s="442"/>
      <c r="NOC939" s="442"/>
      <c r="NOD939" s="442"/>
      <c r="NOE939" s="442"/>
      <c r="NOF939" s="442"/>
      <c r="NOG939" s="442"/>
      <c r="NOH939" s="442"/>
      <c r="NOI939" s="442"/>
      <c r="NOJ939" s="442"/>
      <c r="NOK939" s="442"/>
      <c r="NOL939" s="442"/>
      <c r="NOM939" s="442"/>
      <c r="NON939" s="442"/>
      <c r="NOO939" s="442"/>
      <c r="NOP939" s="442"/>
      <c r="NOQ939" s="442"/>
      <c r="NOR939" s="442"/>
      <c r="NOS939" s="442"/>
      <c r="NOT939" s="442"/>
      <c r="NOU939" s="442"/>
      <c r="NOV939" s="442"/>
      <c r="NOW939" s="442"/>
      <c r="NOX939" s="442"/>
      <c r="NOY939" s="442"/>
      <c r="NOZ939" s="442"/>
      <c r="NPA939" s="442"/>
      <c r="NPB939" s="442"/>
      <c r="NPC939" s="442"/>
      <c r="NPD939" s="442"/>
      <c r="NPE939" s="442"/>
      <c r="NPF939" s="442"/>
      <c r="NPG939" s="442"/>
      <c r="NPH939" s="442"/>
      <c r="NPI939" s="442"/>
      <c r="NPJ939" s="442"/>
      <c r="NPK939" s="442"/>
      <c r="NPL939" s="442"/>
      <c r="NPM939" s="442"/>
      <c r="NPN939" s="442"/>
      <c r="NPO939" s="442"/>
      <c r="NPP939" s="442"/>
      <c r="NPQ939" s="442"/>
      <c r="NPR939" s="442"/>
      <c r="NPS939" s="442"/>
      <c r="NPT939" s="442"/>
      <c r="NPU939" s="442"/>
      <c r="NPV939" s="442"/>
      <c r="NPW939" s="442"/>
      <c r="NPX939" s="442"/>
      <c r="NPY939" s="442"/>
      <c r="NPZ939" s="442"/>
      <c r="NQA939" s="442"/>
      <c r="NQB939" s="442"/>
      <c r="NQC939" s="442"/>
      <c r="NQD939" s="442"/>
      <c r="NQE939" s="442"/>
      <c r="NQF939" s="442"/>
      <c r="NQG939" s="442"/>
      <c r="NQH939" s="442"/>
      <c r="NQI939" s="442"/>
      <c r="NQJ939" s="442"/>
      <c r="NQK939" s="442"/>
      <c r="NQL939" s="442"/>
      <c r="NQM939" s="442"/>
      <c r="NQN939" s="442"/>
      <c r="NQO939" s="442"/>
      <c r="NQP939" s="442"/>
      <c r="NQQ939" s="442"/>
      <c r="NQR939" s="442"/>
      <c r="NQS939" s="442"/>
      <c r="NQT939" s="442"/>
      <c r="NQU939" s="442"/>
      <c r="NQV939" s="442"/>
      <c r="NQW939" s="442"/>
      <c r="NQX939" s="442"/>
      <c r="NQY939" s="442"/>
      <c r="NQZ939" s="442"/>
      <c r="NRA939" s="442"/>
      <c r="NRB939" s="442"/>
      <c r="NRC939" s="442"/>
      <c r="NRD939" s="442"/>
      <c r="NRE939" s="442"/>
      <c r="NRF939" s="442"/>
      <c r="NRG939" s="442"/>
      <c r="NRH939" s="442"/>
      <c r="NRI939" s="442"/>
      <c r="NRJ939" s="442"/>
      <c r="NRK939" s="442"/>
      <c r="NRL939" s="442"/>
      <c r="NRM939" s="442"/>
      <c r="NRN939" s="442"/>
      <c r="NRO939" s="442"/>
      <c r="NRP939" s="442"/>
      <c r="NRQ939" s="442"/>
      <c r="NRR939" s="442"/>
      <c r="NRS939" s="442"/>
      <c r="NRT939" s="442"/>
      <c r="NRU939" s="442"/>
      <c r="NRV939" s="442"/>
      <c r="NRW939" s="442"/>
      <c r="NRX939" s="442"/>
      <c r="NRY939" s="442"/>
      <c r="NRZ939" s="442"/>
      <c r="NSA939" s="442"/>
      <c r="NSB939" s="442"/>
      <c r="NSC939" s="442"/>
      <c r="NSD939" s="442"/>
      <c r="NSE939" s="442"/>
      <c r="NSF939" s="442"/>
      <c r="NSG939" s="442"/>
      <c r="NSH939" s="442"/>
      <c r="NSI939" s="442"/>
      <c r="NSJ939" s="442"/>
      <c r="NSK939" s="442"/>
      <c r="NSL939" s="442"/>
      <c r="NSM939" s="442"/>
      <c r="NSN939" s="442"/>
      <c r="NSO939" s="442"/>
      <c r="NSP939" s="442"/>
      <c r="NSQ939" s="442"/>
      <c r="NSR939" s="442"/>
      <c r="NSS939" s="442"/>
      <c r="NST939" s="442"/>
      <c r="NSU939" s="442"/>
      <c r="NSV939" s="442"/>
      <c r="NSW939" s="442"/>
      <c r="NSX939" s="442"/>
      <c r="NSY939" s="442"/>
      <c r="NSZ939" s="442"/>
      <c r="NTA939" s="442"/>
      <c r="NTB939" s="442"/>
      <c r="NTC939" s="442"/>
      <c r="NTD939" s="442"/>
      <c r="NTE939" s="442"/>
      <c r="NTF939" s="442"/>
      <c r="NTG939" s="442"/>
      <c r="NTH939" s="442"/>
      <c r="NTI939" s="442"/>
      <c r="NTJ939" s="442"/>
      <c r="NTK939" s="442"/>
      <c r="NTL939" s="442"/>
      <c r="NTM939" s="442"/>
      <c r="NTN939" s="442"/>
      <c r="NTO939" s="442"/>
      <c r="NTP939" s="442"/>
      <c r="NTQ939" s="442"/>
      <c r="NTR939" s="442"/>
      <c r="NTS939" s="442"/>
      <c r="NTT939" s="442"/>
      <c r="NTU939" s="442"/>
      <c r="NTV939" s="442"/>
      <c r="NTW939" s="442"/>
      <c r="NTX939" s="442"/>
      <c r="NTY939" s="442"/>
      <c r="NTZ939" s="442"/>
      <c r="NUA939" s="442"/>
      <c r="NUB939" s="442"/>
      <c r="NUC939" s="442"/>
      <c r="NUD939" s="442"/>
      <c r="NUE939" s="442"/>
      <c r="NUF939" s="442"/>
      <c r="NUG939" s="442"/>
      <c r="NUH939" s="442"/>
      <c r="NUI939" s="442"/>
      <c r="NUJ939" s="442"/>
      <c r="NUK939" s="442"/>
      <c r="NUL939" s="442"/>
      <c r="NUM939" s="442"/>
      <c r="NUN939" s="442"/>
      <c r="NUO939" s="442"/>
      <c r="NUP939" s="442"/>
      <c r="NUQ939" s="442"/>
      <c r="NUR939" s="442"/>
      <c r="NUS939" s="442"/>
      <c r="NUT939" s="442"/>
      <c r="NUU939" s="442"/>
      <c r="NUV939" s="442"/>
      <c r="NUW939" s="442"/>
      <c r="NUX939" s="442"/>
      <c r="NUY939" s="442"/>
      <c r="NUZ939" s="442"/>
      <c r="NVA939" s="442"/>
      <c r="NVB939" s="442"/>
      <c r="NVC939" s="442"/>
      <c r="NVD939" s="442"/>
      <c r="NVE939" s="442"/>
      <c r="NVF939" s="442"/>
      <c r="NVG939" s="442"/>
      <c r="NVH939" s="442"/>
      <c r="NVI939" s="442"/>
      <c r="NVJ939" s="442"/>
      <c r="NVK939" s="442"/>
      <c r="NVL939" s="442"/>
      <c r="NVM939" s="442"/>
      <c r="NVN939" s="442"/>
      <c r="NVO939" s="442"/>
      <c r="NVP939" s="442"/>
      <c r="NVQ939" s="442"/>
      <c r="NVR939" s="442"/>
      <c r="NVS939" s="442"/>
      <c r="NVT939" s="442"/>
      <c r="NVU939" s="442"/>
      <c r="NVV939" s="442"/>
      <c r="NVW939" s="442"/>
      <c r="NVX939" s="442"/>
      <c r="NVY939" s="442"/>
      <c r="NVZ939" s="442"/>
      <c r="NWA939" s="442"/>
      <c r="NWB939" s="442"/>
      <c r="NWC939" s="442"/>
      <c r="NWD939" s="442"/>
      <c r="NWE939" s="442"/>
      <c r="NWF939" s="442"/>
      <c r="NWG939" s="442"/>
      <c r="NWH939" s="442"/>
      <c r="NWI939" s="442"/>
      <c r="NWJ939" s="442"/>
      <c r="NWK939" s="442"/>
      <c r="NWL939" s="442"/>
      <c r="NWM939" s="442"/>
      <c r="NWN939" s="442"/>
      <c r="NWO939" s="442"/>
      <c r="NWP939" s="442"/>
      <c r="NWQ939" s="442"/>
      <c r="NWR939" s="442"/>
      <c r="NWS939" s="442"/>
      <c r="NWT939" s="442"/>
      <c r="NWU939" s="442"/>
      <c r="NWV939" s="442"/>
      <c r="NWW939" s="442"/>
      <c r="NWX939" s="442"/>
      <c r="NWY939" s="442"/>
      <c r="NWZ939" s="442"/>
      <c r="NXA939" s="442"/>
      <c r="NXB939" s="442"/>
      <c r="NXC939" s="442"/>
      <c r="NXD939" s="442"/>
      <c r="NXE939" s="442"/>
      <c r="NXF939" s="442"/>
      <c r="NXG939" s="442"/>
      <c r="NXH939" s="442"/>
      <c r="NXI939" s="442"/>
      <c r="NXJ939" s="442"/>
      <c r="NXK939" s="442"/>
      <c r="NXL939" s="442"/>
      <c r="NXM939" s="442"/>
      <c r="NXN939" s="442"/>
      <c r="NXO939" s="442"/>
      <c r="NXP939" s="442"/>
      <c r="NXQ939" s="442"/>
      <c r="NXR939" s="442"/>
      <c r="NXS939" s="442"/>
      <c r="NXT939" s="442"/>
      <c r="NXU939" s="442"/>
      <c r="NXV939" s="442"/>
      <c r="NXW939" s="442"/>
      <c r="NXX939" s="442"/>
      <c r="NXY939" s="442"/>
      <c r="NXZ939" s="442"/>
      <c r="NYA939" s="442"/>
      <c r="NYB939" s="442"/>
      <c r="NYC939" s="442"/>
      <c r="NYD939" s="442"/>
      <c r="NYE939" s="442"/>
      <c r="NYF939" s="442"/>
      <c r="NYG939" s="442"/>
      <c r="NYH939" s="442"/>
      <c r="NYI939" s="442"/>
      <c r="NYJ939" s="442"/>
      <c r="NYK939" s="442"/>
      <c r="NYL939" s="442"/>
      <c r="NYM939" s="442"/>
      <c r="NYN939" s="442"/>
      <c r="NYO939" s="442"/>
      <c r="NYP939" s="442"/>
      <c r="NYQ939" s="442"/>
      <c r="NYR939" s="442"/>
      <c r="NYS939" s="442"/>
      <c r="NYT939" s="442"/>
      <c r="NYU939" s="442"/>
      <c r="NYV939" s="442"/>
      <c r="NYW939" s="442"/>
      <c r="NYX939" s="442"/>
      <c r="NYY939" s="442"/>
      <c r="NYZ939" s="442"/>
      <c r="NZA939" s="442"/>
      <c r="NZB939" s="442"/>
      <c r="NZC939" s="442"/>
      <c r="NZD939" s="442"/>
      <c r="NZE939" s="442"/>
      <c r="NZF939" s="442"/>
      <c r="NZG939" s="442"/>
      <c r="NZH939" s="442"/>
      <c r="NZI939" s="442"/>
      <c r="NZJ939" s="442"/>
      <c r="NZK939" s="442"/>
      <c r="NZL939" s="442"/>
      <c r="NZM939" s="442"/>
      <c r="NZN939" s="442"/>
      <c r="NZO939" s="442"/>
      <c r="NZP939" s="442"/>
      <c r="NZQ939" s="442"/>
      <c r="NZR939" s="442"/>
      <c r="NZS939" s="442"/>
      <c r="NZT939" s="442"/>
      <c r="NZU939" s="442"/>
      <c r="NZV939" s="442"/>
      <c r="NZW939" s="442"/>
      <c r="NZX939" s="442"/>
      <c r="NZY939" s="442"/>
      <c r="NZZ939" s="442"/>
      <c r="OAA939" s="442"/>
      <c r="OAB939" s="442"/>
      <c r="OAC939" s="442"/>
      <c r="OAD939" s="442"/>
      <c r="OAE939" s="442"/>
      <c r="OAF939" s="442"/>
      <c r="OAG939" s="442"/>
      <c r="OAH939" s="442"/>
      <c r="OAI939" s="442"/>
      <c r="OAJ939" s="442"/>
      <c r="OAK939" s="442"/>
      <c r="OAL939" s="442"/>
      <c r="OAM939" s="442"/>
      <c r="OAN939" s="442"/>
      <c r="OAO939" s="442"/>
      <c r="OAP939" s="442"/>
      <c r="OAQ939" s="442"/>
      <c r="OAR939" s="442"/>
      <c r="OAS939" s="442"/>
      <c r="OAT939" s="442"/>
      <c r="OAU939" s="442"/>
      <c r="OAV939" s="442"/>
      <c r="OAW939" s="442"/>
      <c r="OAX939" s="442"/>
      <c r="OAY939" s="442"/>
      <c r="OAZ939" s="442"/>
      <c r="OBA939" s="442"/>
      <c r="OBB939" s="442"/>
      <c r="OBC939" s="442"/>
      <c r="OBD939" s="442"/>
      <c r="OBE939" s="442"/>
      <c r="OBF939" s="442"/>
      <c r="OBG939" s="442"/>
      <c r="OBH939" s="442"/>
      <c r="OBI939" s="442"/>
      <c r="OBJ939" s="442"/>
      <c r="OBK939" s="442"/>
      <c r="OBL939" s="442"/>
      <c r="OBM939" s="442"/>
      <c r="OBN939" s="442"/>
      <c r="OBO939" s="442"/>
      <c r="OBP939" s="442"/>
      <c r="OBQ939" s="442"/>
      <c r="OBR939" s="442"/>
      <c r="OBS939" s="442"/>
      <c r="OBT939" s="442"/>
      <c r="OBU939" s="442"/>
      <c r="OBV939" s="442"/>
      <c r="OBW939" s="442"/>
      <c r="OBX939" s="442"/>
      <c r="OBY939" s="442"/>
      <c r="OBZ939" s="442"/>
      <c r="OCA939" s="442"/>
      <c r="OCB939" s="442"/>
      <c r="OCC939" s="442"/>
      <c r="OCD939" s="442"/>
      <c r="OCE939" s="442"/>
      <c r="OCF939" s="442"/>
      <c r="OCG939" s="442"/>
      <c r="OCH939" s="442"/>
      <c r="OCI939" s="442"/>
      <c r="OCJ939" s="442"/>
      <c r="OCK939" s="442"/>
      <c r="OCL939" s="442"/>
      <c r="OCM939" s="442"/>
      <c r="OCN939" s="442"/>
      <c r="OCO939" s="442"/>
      <c r="OCP939" s="442"/>
      <c r="OCQ939" s="442"/>
      <c r="OCR939" s="442"/>
      <c r="OCS939" s="442"/>
      <c r="OCT939" s="442"/>
      <c r="OCU939" s="442"/>
      <c r="OCV939" s="442"/>
      <c r="OCW939" s="442"/>
      <c r="OCX939" s="442"/>
      <c r="OCY939" s="442"/>
      <c r="OCZ939" s="442"/>
      <c r="ODA939" s="442"/>
      <c r="ODB939" s="442"/>
      <c r="ODC939" s="442"/>
      <c r="ODD939" s="442"/>
      <c r="ODE939" s="442"/>
      <c r="ODF939" s="442"/>
      <c r="ODG939" s="442"/>
      <c r="ODH939" s="442"/>
      <c r="ODI939" s="442"/>
      <c r="ODJ939" s="442"/>
      <c r="ODK939" s="442"/>
      <c r="ODL939" s="442"/>
      <c r="ODM939" s="442"/>
      <c r="ODN939" s="442"/>
      <c r="ODO939" s="442"/>
      <c r="ODP939" s="442"/>
      <c r="ODQ939" s="442"/>
      <c r="ODR939" s="442"/>
      <c r="ODS939" s="442"/>
      <c r="ODT939" s="442"/>
      <c r="ODU939" s="442"/>
      <c r="ODV939" s="442"/>
      <c r="ODW939" s="442"/>
      <c r="ODX939" s="442"/>
      <c r="ODY939" s="442"/>
      <c r="ODZ939" s="442"/>
      <c r="OEA939" s="442"/>
      <c r="OEB939" s="442"/>
      <c r="OEC939" s="442"/>
      <c r="OED939" s="442"/>
      <c r="OEE939" s="442"/>
      <c r="OEF939" s="442"/>
      <c r="OEG939" s="442"/>
      <c r="OEH939" s="442"/>
      <c r="OEI939" s="442"/>
      <c r="OEJ939" s="442"/>
      <c r="OEK939" s="442"/>
      <c r="OEL939" s="442"/>
      <c r="OEM939" s="442"/>
      <c r="OEN939" s="442"/>
      <c r="OEO939" s="442"/>
      <c r="OEP939" s="442"/>
      <c r="OEQ939" s="442"/>
      <c r="OER939" s="442"/>
      <c r="OES939" s="442"/>
      <c r="OET939" s="442"/>
      <c r="OEU939" s="442"/>
      <c r="OEV939" s="442"/>
      <c r="OEW939" s="442"/>
      <c r="OEX939" s="442"/>
      <c r="OEY939" s="442"/>
      <c r="OEZ939" s="442"/>
      <c r="OFA939" s="442"/>
      <c r="OFB939" s="442"/>
      <c r="OFC939" s="442"/>
      <c r="OFD939" s="442"/>
      <c r="OFE939" s="442"/>
      <c r="OFF939" s="442"/>
      <c r="OFG939" s="442"/>
      <c r="OFH939" s="442"/>
      <c r="OFI939" s="442"/>
      <c r="OFJ939" s="442"/>
      <c r="OFK939" s="442"/>
      <c r="OFL939" s="442"/>
      <c r="OFM939" s="442"/>
      <c r="OFN939" s="442"/>
      <c r="OFO939" s="442"/>
      <c r="OFP939" s="442"/>
      <c r="OFQ939" s="442"/>
      <c r="OFR939" s="442"/>
      <c r="OFS939" s="442"/>
      <c r="OFT939" s="442"/>
      <c r="OFU939" s="442"/>
      <c r="OFV939" s="442"/>
      <c r="OFW939" s="442"/>
      <c r="OFX939" s="442"/>
      <c r="OFY939" s="442"/>
      <c r="OFZ939" s="442"/>
      <c r="OGA939" s="442"/>
      <c r="OGB939" s="442"/>
      <c r="OGC939" s="442"/>
      <c r="OGD939" s="442"/>
      <c r="OGE939" s="442"/>
      <c r="OGF939" s="442"/>
      <c r="OGG939" s="442"/>
      <c r="OGH939" s="442"/>
      <c r="OGI939" s="442"/>
      <c r="OGJ939" s="442"/>
      <c r="OGK939" s="442"/>
      <c r="OGL939" s="442"/>
      <c r="OGM939" s="442"/>
      <c r="OGN939" s="442"/>
      <c r="OGO939" s="442"/>
      <c r="OGP939" s="442"/>
      <c r="OGQ939" s="442"/>
      <c r="OGR939" s="442"/>
      <c r="OGS939" s="442"/>
      <c r="OGT939" s="442"/>
      <c r="OGU939" s="442"/>
      <c r="OGV939" s="442"/>
      <c r="OGW939" s="442"/>
      <c r="OGX939" s="442"/>
      <c r="OGY939" s="442"/>
      <c r="OGZ939" s="442"/>
      <c r="OHA939" s="442"/>
      <c r="OHB939" s="442"/>
      <c r="OHC939" s="442"/>
      <c r="OHD939" s="442"/>
      <c r="OHE939" s="442"/>
      <c r="OHF939" s="442"/>
      <c r="OHG939" s="442"/>
      <c r="OHH939" s="442"/>
      <c r="OHI939" s="442"/>
      <c r="OHJ939" s="442"/>
      <c r="OHK939" s="442"/>
      <c r="OHL939" s="442"/>
      <c r="OHM939" s="442"/>
      <c r="OHN939" s="442"/>
      <c r="OHO939" s="442"/>
      <c r="OHP939" s="442"/>
      <c r="OHQ939" s="442"/>
      <c r="OHR939" s="442"/>
      <c r="OHS939" s="442"/>
      <c r="OHT939" s="442"/>
      <c r="OHU939" s="442"/>
      <c r="OHV939" s="442"/>
      <c r="OHW939" s="442"/>
      <c r="OHX939" s="442"/>
      <c r="OHY939" s="442"/>
      <c r="OHZ939" s="442"/>
      <c r="OIA939" s="442"/>
      <c r="OIB939" s="442"/>
      <c r="OIC939" s="442"/>
      <c r="OID939" s="442"/>
      <c r="OIE939" s="442"/>
      <c r="OIF939" s="442"/>
      <c r="OIG939" s="442"/>
      <c r="OIH939" s="442"/>
      <c r="OII939" s="442"/>
      <c r="OIJ939" s="442"/>
      <c r="OIK939" s="442"/>
      <c r="OIL939" s="442"/>
      <c r="OIM939" s="442"/>
      <c r="OIN939" s="442"/>
      <c r="OIO939" s="442"/>
      <c r="OIP939" s="442"/>
      <c r="OIQ939" s="442"/>
      <c r="OIR939" s="442"/>
      <c r="OIS939" s="442"/>
      <c r="OIT939" s="442"/>
      <c r="OIU939" s="442"/>
      <c r="OIV939" s="442"/>
      <c r="OIW939" s="442"/>
      <c r="OIX939" s="442"/>
      <c r="OIY939" s="442"/>
      <c r="OIZ939" s="442"/>
      <c r="OJA939" s="442"/>
      <c r="OJB939" s="442"/>
      <c r="OJC939" s="442"/>
      <c r="OJD939" s="442"/>
      <c r="OJE939" s="442"/>
      <c r="OJF939" s="442"/>
      <c r="OJG939" s="442"/>
      <c r="OJH939" s="442"/>
      <c r="OJI939" s="442"/>
      <c r="OJJ939" s="442"/>
      <c r="OJK939" s="442"/>
      <c r="OJL939" s="442"/>
      <c r="OJM939" s="442"/>
      <c r="OJN939" s="442"/>
      <c r="OJO939" s="442"/>
      <c r="OJP939" s="442"/>
      <c r="OJQ939" s="442"/>
      <c r="OJR939" s="442"/>
      <c r="OJS939" s="442"/>
      <c r="OJT939" s="442"/>
      <c r="OJU939" s="442"/>
      <c r="OJV939" s="442"/>
      <c r="OJW939" s="442"/>
      <c r="OJX939" s="442"/>
      <c r="OJY939" s="442"/>
      <c r="OJZ939" s="442"/>
      <c r="OKA939" s="442"/>
      <c r="OKB939" s="442"/>
      <c r="OKC939" s="442"/>
      <c r="OKD939" s="442"/>
      <c r="OKE939" s="442"/>
      <c r="OKF939" s="442"/>
      <c r="OKG939" s="442"/>
      <c r="OKH939" s="442"/>
      <c r="OKI939" s="442"/>
      <c r="OKJ939" s="442"/>
      <c r="OKK939" s="442"/>
      <c r="OKL939" s="442"/>
      <c r="OKM939" s="442"/>
      <c r="OKN939" s="442"/>
      <c r="OKO939" s="442"/>
      <c r="OKP939" s="442"/>
      <c r="OKQ939" s="442"/>
      <c r="OKR939" s="442"/>
      <c r="OKS939" s="442"/>
      <c r="OKT939" s="442"/>
      <c r="OKU939" s="442"/>
      <c r="OKV939" s="442"/>
      <c r="OKW939" s="442"/>
      <c r="OKX939" s="442"/>
      <c r="OKY939" s="442"/>
      <c r="OKZ939" s="442"/>
      <c r="OLA939" s="442"/>
      <c r="OLB939" s="442"/>
      <c r="OLC939" s="442"/>
      <c r="OLD939" s="442"/>
      <c r="OLE939" s="442"/>
      <c r="OLF939" s="442"/>
      <c r="OLG939" s="442"/>
      <c r="OLH939" s="442"/>
      <c r="OLI939" s="442"/>
      <c r="OLJ939" s="442"/>
      <c r="OLK939" s="442"/>
      <c r="OLL939" s="442"/>
      <c r="OLM939" s="442"/>
      <c r="OLN939" s="442"/>
      <c r="OLO939" s="442"/>
      <c r="OLP939" s="442"/>
      <c r="OLQ939" s="442"/>
      <c r="OLR939" s="442"/>
      <c r="OLS939" s="442"/>
      <c r="OLT939" s="442"/>
      <c r="OLU939" s="442"/>
      <c r="OLV939" s="442"/>
      <c r="OLW939" s="442"/>
      <c r="OLX939" s="442"/>
      <c r="OLY939" s="442"/>
      <c r="OLZ939" s="442"/>
      <c r="OMA939" s="442"/>
      <c r="OMB939" s="442"/>
      <c r="OMC939" s="442"/>
      <c r="OMD939" s="442"/>
      <c r="OME939" s="442"/>
      <c r="OMF939" s="442"/>
      <c r="OMG939" s="442"/>
      <c r="OMH939" s="442"/>
      <c r="OMI939" s="442"/>
      <c r="OMJ939" s="442"/>
      <c r="OMK939" s="442"/>
      <c r="OML939" s="442"/>
      <c r="OMM939" s="442"/>
      <c r="OMN939" s="442"/>
      <c r="OMO939" s="442"/>
      <c r="OMP939" s="442"/>
      <c r="OMQ939" s="442"/>
      <c r="OMR939" s="442"/>
      <c r="OMS939" s="442"/>
      <c r="OMT939" s="442"/>
      <c r="OMU939" s="442"/>
      <c r="OMV939" s="442"/>
      <c r="OMW939" s="442"/>
      <c r="OMX939" s="442"/>
      <c r="OMY939" s="442"/>
      <c r="OMZ939" s="442"/>
      <c r="ONA939" s="442"/>
      <c r="ONB939" s="442"/>
      <c r="ONC939" s="442"/>
      <c r="OND939" s="442"/>
      <c r="ONE939" s="442"/>
      <c r="ONF939" s="442"/>
      <c r="ONG939" s="442"/>
      <c r="ONH939" s="442"/>
      <c r="ONI939" s="442"/>
      <c r="ONJ939" s="442"/>
      <c r="ONK939" s="442"/>
      <c r="ONL939" s="442"/>
      <c r="ONM939" s="442"/>
      <c r="ONN939" s="442"/>
      <c r="ONO939" s="442"/>
      <c r="ONP939" s="442"/>
      <c r="ONQ939" s="442"/>
      <c r="ONR939" s="442"/>
      <c r="ONS939" s="442"/>
      <c r="ONT939" s="442"/>
      <c r="ONU939" s="442"/>
      <c r="ONV939" s="442"/>
      <c r="ONW939" s="442"/>
      <c r="ONX939" s="442"/>
      <c r="ONY939" s="442"/>
      <c r="ONZ939" s="442"/>
      <c r="OOA939" s="442"/>
      <c r="OOB939" s="442"/>
      <c r="OOC939" s="442"/>
      <c r="OOD939" s="442"/>
      <c r="OOE939" s="442"/>
      <c r="OOF939" s="442"/>
      <c r="OOG939" s="442"/>
      <c r="OOH939" s="442"/>
      <c r="OOI939" s="442"/>
      <c r="OOJ939" s="442"/>
      <c r="OOK939" s="442"/>
      <c r="OOL939" s="442"/>
      <c r="OOM939" s="442"/>
      <c r="OON939" s="442"/>
      <c r="OOO939" s="442"/>
      <c r="OOP939" s="442"/>
      <c r="OOQ939" s="442"/>
      <c r="OOR939" s="442"/>
      <c r="OOS939" s="442"/>
      <c r="OOT939" s="442"/>
      <c r="OOU939" s="442"/>
      <c r="OOV939" s="442"/>
      <c r="OOW939" s="442"/>
      <c r="OOX939" s="442"/>
      <c r="OOY939" s="442"/>
      <c r="OOZ939" s="442"/>
      <c r="OPA939" s="442"/>
      <c r="OPB939" s="442"/>
      <c r="OPC939" s="442"/>
      <c r="OPD939" s="442"/>
      <c r="OPE939" s="442"/>
      <c r="OPF939" s="442"/>
      <c r="OPG939" s="442"/>
      <c r="OPH939" s="442"/>
      <c r="OPI939" s="442"/>
      <c r="OPJ939" s="442"/>
      <c r="OPK939" s="442"/>
      <c r="OPL939" s="442"/>
      <c r="OPM939" s="442"/>
      <c r="OPN939" s="442"/>
      <c r="OPO939" s="442"/>
      <c r="OPP939" s="442"/>
      <c r="OPQ939" s="442"/>
      <c r="OPR939" s="442"/>
      <c r="OPS939" s="442"/>
      <c r="OPT939" s="442"/>
      <c r="OPU939" s="442"/>
      <c r="OPV939" s="442"/>
      <c r="OPW939" s="442"/>
      <c r="OPX939" s="442"/>
      <c r="OPY939" s="442"/>
      <c r="OPZ939" s="442"/>
      <c r="OQA939" s="442"/>
      <c r="OQB939" s="442"/>
      <c r="OQC939" s="442"/>
      <c r="OQD939" s="442"/>
      <c r="OQE939" s="442"/>
      <c r="OQF939" s="442"/>
      <c r="OQG939" s="442"/>
      <c r="OQH939" s="442"/>
      <c r="OQI939" s="442"/>
      <c r="OQJ939" s="442"/>
      <c r="OQK939" s="442"/>
      <c r="OQL939" s="442"/>
      <c r="OQM939" s="442"/>
      <c r="OQN939" s="442"/>
      <c r="OQO939" s="442"/>
      <c r="OQP939" s="442"/>
      <c r="OQQ939" s="442"/>
      <c r="OQR939" s="442"/>
      <c r="OQS939" s="442"/>
      <c r="OQT939" s="442"/>
      <c r="OQU939" s="442"/>
      <c r="OQV939" s="442"/>
      <c r="OQW939" s="442"/>
      <c r="OQX939" s="442"/>
      <c r="OQY939" s="442"/>
      <c r="OQZ939" s="442"/>
      <c r="ORA939" s="442"/>
      <c r="ORB939" s="442"/>
      <c r="ORC939" s="442"/>
      <c r="ORD939" s="442"/>
      <c r="ORE939" s="442"/>
      <c r="ORF939" s="442"/>
      <c r="ORG939" s="442"/>
      <c r="ORH939" s="442"/>
      <c r="ORI939" s="442"/>
      <c r="ORJ939" s="442"/>
      <c r="ORK939" s="442"/>
      <c r="ORL939" s="442"/>
      <c r="ORM939" s="442"/>
      <c r="ORN939" s="442"/>
      <c r="ORO939" s="442"/>
      <c r="ORP939" s="442"/>
      <c r="ORQ939" s="442"/>
      <c r="ORR939" s="442"/>
      <c r="ORS939" s="442"/>
      <c r="ORT939" s="442"/>
      <c r="ORU939" s="442"/>
      <c r="ORV939" s="442"/>
      <c r="ORW939" s="442"/>
      <c r="ORX939" s="442"/>
      <c r="ORY939" s="442"/>
      <c r="ORZ939" s="442"/>
      <c r="OSA939" s="442"/>
      <c r="OSB939" s="442"/>
      <c r="OSC939" s="442"/>
      <c r="OSD939" s="442"/>
      <c r="OSE939" s="442"/>
      <c r="OSF939" s="442"/>
      <c r="OSG939" s="442"/>
      <c r="OSH939" s="442"/>
      <c r="OSI939" s="442"/>
      <c r="OSJ939" s="442"/>
      <c r="OSK939" s="442"/>
      <c r="OSL939" s="442"/>
      <c r="OSM939" s="442"/>
      <c r="OSN939" s="442"/>
      <c r="OSO939" s="442"/>
      <c r="OSP939" s="442"/>
      <c r="OSQ939" s="442"/>
      <c r="OSR939" s="442"/>
      <c r="OSS939" s="442"/>
      <c r="OST939" s="442"/>
      <c r="OSU939" s="442"/>
      <c r="OSV939" s="442"/>
      <c r="OSW939" s="442"/>
      <c r="OSX939" s="442"/>
      <c r="OSY939" s="442"/>
      <c r="OSZ939" s="442"/>
      <c r="OTA939" s="442"/>
      <c r="OTB939" s="442"/>
      <c r="OTC939" s="442"/>
      <c r="OTD939" s="442"/>
      <c r="OTE939" s="442"/>
      <c r="OTF939" s="442"/>
      <c r="OTG939" s="442"/>
      <c r="OTH939" s="442"/>
      <c r="OTI939" s="442"/>
      <c r="OTJ939" s="442"/>
      <c r="OTK939" s="442"/>
      <c r="OTL939" s="442"/>
      <c r="OTM939" s="442"/>
      <c r="OTN939" s="442"/>
      <c r="OTO939" s="442"/>
      <c r="OTP939" s="442"/>
      <c r="OTQ939" s="442"/>
      <c r="OTR939" s="442"/>
      <c r="OTS939" s="442"/>
      <c r="OTT939" s="442"/>
      <c r="OTU939" s="442"/>
      <c r="OTV939" s="442"/>
      <c r="OTW939" s="442"/>
      <c r="OTX939" s="442"/>
      <c r="OTY939" s="442"/>
      <c r="OTZ939" s="442"/>
      <c r="OUA939" s="442"/>
      <c r="OUB939" s="442"/>
      <c r="OUC939" s="442"/>
      <c r="OUD939" s="442"/>
      <c r="OUE939" s="442"/>
      <c r="OUF939" s="442"/>
      <c r="OUG939" s="442"/>
      <c r="OUH939" s="442"/>
      <c r="OUI939" s="442"/>
      <c r="OUJ939" s="442"/>
      <c r="OUK939" s="442"/>
      <c r="OUL939" s="442"/>
      <c r="OUM939" s="442"/>
      <c r="OUN939" s="442"/>
      <c r="OUO939" s="442"/>
      <c r="OUP939" s="442"/>
      <c r="OUQ939" s="442"/>
      <c r="OUR939" s="442"/>
      <c r="OUS939" s="442"/>
      <c r="OUT939" s="442"/>
      <c r="OUU939" s="442"/>
      <c r="OUV939" s="442"/>
      <c r="OUW939" s="442"/>
      <c r="OUX939" s="442"/>
      <c r="OUY939" s="442"/>
      <c r="OUZ939" s="442"/>
      <c r="OVA939" s="442"/>
      <c r="OVB939" s="442"/>
      <c r="OVC939" s="442"/>
      <c r="OVD939" s="442"/>
      <c r="OVE939" s="442"/>
      <c r="OVF939" s="442"/>
      <c r="OVG939" s="442"/>
      <c r="OVH939" s="442"/>
      <c r="OVI939" s="442"/>
      <c r="OVJ939" s="442"/>
      <c r="OVK939" s="442"/>
      <c r="OVL939" s="442"/>
      <c r="OVM939" s="442"/>
      <c r="OVN939" s="442"/>
      <c r="OVO939" s="442"/>
      <c r="OVP939" s="442"/>
      <c r="OVQ939" s="442"/>
      <c r="OVR939" s="442"/>
      <c r="OVS939" s="442"/>
      <c r="OVT939" s="442"/>
      <c r="OVU939" s="442"/>
      <c r="OVV939" s="442"/>
      <c r="OVW939" s="442"/>
      <c r="OVX939" s="442"/>
      <c r="OVY939" s="442"/>
      <c r="OVZ939" s="442"/>
      <c r="OWA939" s="442"/>
      <c r="OWB939" s="442"/>
      <c r="OWC939" s="442"/>
      <c r="OWD939" s="442"/>
      <c r="OWE939" s="442"/>
      <c r="OWF939" s="442"/>
      <c r="OWG939" s="442"/>
      <c r="OWH939" s="442"/>
      <c r="OWI939" s="442"/>
      <c r="OWJ939" s="442"/>
      <c r="OWK939" s="442"/>
      <c r="OWL939" s="442"/>
      <c r="OWM939" s="442"/>
      <c r="OWN939" s="442"/>
      <c r="OWO939" s="442"/>
      <c r="OWP939" s="442"/>
      <c r="OWQ939" s="442"/>
      <c r="OWR939" s="442"/>
      <c r="OWS939" s="442"/>
      <c r="OWT939" s="442"/>
      <c r="OWU939" s="442"/>
      <c r="OWV939" s="442"/>
      <c r="OWW939" s="442"/>
      <c r="OWX939" s="442"/>
      <c r="OWY939" s="442"/>
      <c r="OWZ939" s="442"/>
      <c r="OXA939" s="442"/>
      <c r="OXB939" s="442"/>
      <c r="OXC939" s="442"/>
      <c r="OXD939" s="442"/>
      <c r="OXE939" s="442"/>
      <c r="OXF939" s="442"/>
      <c r="OXG939" s="442"/>
      <c r="OXH939" s="442"/>
      <c r="OXI939" s="442"/>
      <c r="OXJ939" s="442"/>
      <c r="OXK939" s="442"/>
      <c r="OXL939" s="442"/>
      <c r="OXM939" s="442"/>
      <c r="OXN939" s="442"/>
      <c r="OXO939" s="442"/>
      <c r="OXP939" s="442"/>
      <c r="OXQ939" s="442"/>
      <c r="OXR939" s="442"/>
      <c r="OXS939" s="442"/>
      <c r="OXT939" s="442"/>
      <c r="OXU939" s="442"/>
      <c r="OXV939" s="442"/>
      <c r="OXW939" s="442"/>
      <c r="OXX939" s="442"/>
      <c r="OXY939" s="442"/>
      <c r="OXZ939" s="442"/>
      <c r="OYA939" s="442"/>
      <c r="OYB939" s="442"/>
      <c r="OYC939" s="442"/>
      <c r="OYD939" s="442"/>
      <c r="OYE939" s="442"/>
      <c r="OYF939" s="442"/>
      <c r="OYG939" s="442"/>
      <c r="OYH939" s="442"/>
      <c r="OYI939" s="442"/>
      <c r="OYJ939" s="442"/>
      <c r="OYK939" s="442"/>
      <c r="OYL939" s="442"/>
      <c r="OYM939" s="442"/>
      <c r="OYN939" s="442"/>
      <c r="OYO939" s="442"/>
      <c r="OYP939" s="442"/>
      <c r="OYQ939" s="442"/>
      <c r="OYR939" s="442"/>
      <c r="OYS939" s="442"/>
      <c r="OYT939" s="442"/>
      <c r="OYU939" s="442"/>
      <c r="OYV939" s="442"/>
      <c r="OYW939" s="442"/>
      <c r="OYX939" s="442"/>
      <c r="OYY939" s="442"/>
      <c r="OYZ939" s="442"/>
      <c r="OZA939" s="442"/>
      <c r="OZB939" s="442"/>
      <c r="OZC939" s="442"/>
      <c r="OZD939" s="442"/>
      <c r="OZE939" s="442"/>
      <c r="OZF939" s="442"/>
      <c r="OZG939" s="442"/>
      <c r="OZH939" s="442"/>
      <c r="OZI939" s="442"/>
      <c r="OZJ939" s="442"/>
      <c r="OZK939" s="442"/>
      <c r="OZL939" s="442"/>
      <c r="OZM939" s="442"/>
      <c r="OZN939" s="442"/>
      <c r="OZO939" s="442"/>
      <c r="OZP939" s="442"/>
      <c r="OZQ939" s="442"/>
      <c r="OZR939" s="442"/>
      <c r="OZS939" s="442"/>
      <c r="OZT939" s="442"/>
      <c r="OZU939" s="442"/>
      <c r="OZV939" s="442"/>
      <c r="OZW939" s="442"/>
      <c r="OZX939" s="442"/>
      <c r="OZY939" s="442"/>
      <c r="OZZ939" s="442"/>
      <c r="PAA939" s="442"/>
      <c r="PAB939" s="442"/>
      <c r="PAC939" s="442"/>
      <c r="PAD939" s="442"/>
      <c r="PAE939" s="442"/>
      <c r="PAF939" s="442"/>
      <c r="PAG939" s="442"/>
      <c r="PAH939" s="442"/>
      <c r="PAI939" s="442"/>
      <c r="PAJ939" s="442"/>
      <c r="PAK939" s="442"/>
      <c r="PAL939" s="442"/>
      <c r="PAM939" s="442"/>
      <c r="PAN939" s="442"/>
      <c r="PAO939" s="442"/>
      <c r="PAP939" s="442"/>
      <c r="PAQ939" s="442"/>
      <c r="PAR939" s="442"/>
      <c r="PAS939" s="442"/>
      <c r="PAT939" s="442"/>
      <c r="PAU939" s="442"/>
      <c r="PAV939" s="442"/>
      <c r="PAW939" s="442"/>
      <c r="PAX939" s="442"/>
      <c r="PAY939" s="442"/>
      <c r="PAZ939" s="442"/>
      <c r="PBA939" s="442"/>
      <c r="PBB939" s="442"/>
      <c r="PBC939" s="442"/>
      <c r="PBD939" s="442"/>
      <c r="PBE939" s="442"/>
      <c r="PBF939" s="442"/>
      <c r="PBG939" s="442"/>
      <c r="PBH939" s="442"/>
      <c r="PBI939" s="442"/>
      <c r="PBJ939" s="442"/>
      <c r="PBK939" s="442"/>
      <c r="PBL939" s="442"/>
      <c r="PBM939" s="442"/>
      <c r="PBN939" s="442"/>
      <c r="PBO939" s="442"/>
      <c r="PBP939" s="442"/>
      <c r="PBQ939" s="442"/>
      <c r="PBR939" s="442"/>
      <c r="PBS939" s="442"/>
      <c r="PBT939" s="442"/>
      <c r="PBU939" s="442"/>
      <c r="PBV939" s="442"/>
      <c r="PBW939" s="442"/>
      <c r="PBX939" s="442"/>
      <c r="PBY939" s="442"/>
      <c r="PBZ939" s="442"/>
      <c r="PCA939" s="442"/>
      <c r="PCB939" s="442"/>
      <c r="PCC939" s="442"/>
      <c r="PCD939" s="442"/>
      <c r="PCE939" s="442"/>
      <c r="PCF939" s="442"/>
      <c r="PCG939" s="442"/>
      <c r="PCH939" s="442"/>
      <c r="PCI939" s="442"/>
      <c r="PCJ939" s="442"/>
      <c r="PCK939" s="442"/>
      <c r="PCL939" s="442"/>
      <c r="PCM939" s="442"/>
      <c r="PCN939" s="442"/>
      <c r="PCO939" s="442"/>
      <c r="PCP939" s="442"/>
      <c r="PCQ939" s="442"/>
      <c r="PCR939" s="442"/>
      <c r="PCS939" s="442"/>
      <c r="PCT939" s="442"/>
      <c r="PCU939" s="442"/>
      <c r="PCV939" s="442"/>
      <c r="PCW939" s="442"/>
      <c r="PCX939" s="442"/>
      <c r="PCY939" s="442"/>
      <c r="PCZ939" s="442"/>
      <c r="PDA939" s="442"/>
      <c r="PDB939" s="442"/>
      <c r="PDC939" s="442"/>
      <c r="PDD939" s="442"/>
      <c r="PDE939" s="442"/>
      <c r="PDF939" s="442"/>
      <c r="PDG939" s="442"/>
      <c r="PDH939" s="442"/>
      <c r="PDI939" s="442"/>
      <c r="PDJ939" s="442"/>
      <c r="PDK939" s="442"/>
      <c r="PDL939" s="442"/>
      <c r="PDM939" s="442"/>
      <c r="PDN939" s="442"/>
      <c r="PDO939" s="442"/>
      <c r="PDP939" s="442"/>
      <c r="PDQ939" s="442"/>
      <c r="PDR939" s="442"/>
      <c r="PDS939" s="442"/>
      <c r="PDT939" s="442"/>
      <c r="PDU939" s="442"/>
      <c r="PDV939" s="442"/>
      <c r="PDW939" s="442"/>
      <c r="PDX939" s="442"/>
      <c r="PDY939" s="442"/>
      <c r="PDZ939" s="442"/>
      <c r="PEA939" s="442"/>
      <c r="PEB939" s="442"/>
      <c r="PEC939" s="442"/>
      <c r="PED939" s="442"/>
      <c r="PEE939" s="442"/>
      <c r="PEF939" s="442"/>
      <c r="PEG939" s="442"/>
      <c r="PEH939" s="442"/>
      <c r="PEI939" s="442"/>
      <c r="PEJ939" s="442"/>
      <c r="PEK939" s="442"/>
      <c r="PEL939" s="442"/>
      <c r="PEM939" s="442"/>
      <c r="PEN939" s="442"/>
      <c r="PEO939" s="442"/>
      <c r="PEP939" s="442"/>
      <c r="PEQ939" s="442"/>
      <c r="PER939" s="442"/>
      <c r="PES939" s="442"/>
      <c r="PET939" s="442"/>
      <c r="PEU939" s="442"/>
      <c r="PEV939" s="442"/>
      <c r="PEW939" s="442"/>
      <c r="PEX939" s="442"/>
      <c r="PEY939" s="442"/>
      <c r="PEZ939" s="442"/>
      <c r="PFA939" s="442"/>
      <c r="PFB939" s="442"/>
      <c r="PFC939" s="442"/>
      <c r="PFD939" s="442"/>
      <c r="PFE939" s="442"/>
      <c r="PFF939" s="442"/>
      <c r="PFG939" s="442"/>
      <c r="PFH939" s="442"/>
      <c r="PFI939" s="442"/>
      <c r="PFJ939" s="442"/>
      <c r="PFK939" s="442"/>
      <c r="PFL939" s="442"/>
      <c r="PFM939" s="442"/>
      <c r="PFN939" s="442"/>
      <c r="PFO939" s="442"/>
      <c r="PFP939" s="442"/>
      <c r="PFQ939" s="442"/>
      <c r="PFR939" s="442"/>
      <c r="PFS939" s="442"/>
      <c r="PFT939" s="442"/>
      <c r="PFU939" s="442"/>
      <c r="PFV939" s="442"/>
      <c r="PFW939" s="442"/>
      <c r="PFX939" s="442"/>
      <c r="PFY939" s="442"/>
      <c r="PFZ939" s="442"/>
      <c r="PGA939" s="442"/>
      <c r="PGB939" s="442"/>
      <c r="PGC939" s="442"/>
      <c r="PGD939" s="442"/>
      <c r="PGE939" s="442"/>
      <c r="PGF939" s="442"/>
      <c r="PGG939" s="442"/>
      <c r="PGH939" s="442"/>
      <c r="PGI939" s="442"/>
      <c r="PGJ939" s="442"/>
      <c r="PGK939" s="442"/>
      <c r="PGL939" s="442"/>
      <c r="PGM939" s="442"/>
      <c r="PGN939" s="442"/>
      <c r="PGO939" s="442"/>
      <c r="PGP939" s="442"/>
      <c r="PGQ939" s="442"/>
      <c r="PGR939" s="442"/>
      <c r="PGS939" s="442"/>
      <c r="PGT939" s="442"/>
      <c r="PGU939" s="442"/>
      <c r="PGV939" s="442"/>
      <c r="PGW939" s="442"/>
      <c r="PGX939" s="442"/>
      <c r="PGY939" s="442"/>
      <c r="PGZ939" s="442"/>
      <c r="PHA939" s="442"/>
      <c r="PHB939" s="442"/>
      <c r="PHC939" s="442"/>
      <c r="PHD939" s="442"/>
      <c r="PHE939" s="442"/>
      <c r="PHF939" s="442"/>
      <c r="PHG939" s="442"/>
      <c r="PHH939" s="442"/>
      <c r="PHI939" s="442"/>
      <c r="PHJ939" s="442"/>
      <c r="PHK939" s="442"/>
      <c r="PHL939" s="442"/>
      <c r="PHM939" s="442"/>
      <c r="PHN939" s="442"/>
      <c r="PHO939" s="442"/>
      <c r="PHP939" s="442"/>
      <c r="PHQ939" s="442"/>
      <c r="PHR939" s="442"/>
      <c r="PHS939" s="442"/>
      <c r="PHT939" s="442"/>
      <c r="PHU939" s="442"/>
      <c r="PHV939" s="442"/>
      <c r="PHW939" s="442"/>
      <c r="PHX939" s="442"/>
      <c r="PHY939" s="442"/>
      <c r="PHZ939" s="442"/>
      <c r="PIA939" s="442"/>
      <c r="PIB939" s="442"/>
      <c r="PIC939" s="442"/>
      <c r="PID939" s="442"/>
      <c r="PIE939" s="442"/>
      <c r="PIF939" s="442"/>
      <c r="PIG939" s="442"/>
      <c r="PIH939" s="442"/>
      <c r="PII939" s="442"/>
      <c r="PIJ939" s="442"/>
      <c r="PIK939" s="442"/>
      <c r="PIL939" s="442"/>
      <c r="PIM939" s="442"/>
      <c r="PIN939" s="442"/>
      <c r="PIO939" s="442"/>
      <c r="PIP939" s="442"/>
      <c r="PIQ939" s="442"/>
      <c r="PIR939" s="442"/>
      <c r="PIS939" s="442"/>
      <c r="PIT939" s="442"/>
      <c r="PIU939" s="442"/>
      <c r="PIV939" s="442"/>
      <c r="PIW939" s="442"/>
      <c r="PIX939" s="442"/>
      <c r="PIY939" s="442"/>
      <c r="PIZ939" s="442"/>
      <c r="PJA939" s="442"/>
      <c r="PJB939" s="442"/>
      <c r="PJC939" s="442"/>
      <c r="PJD939" s="442"/>
      <c r="PJE939" s="442"/>
      <c r="PJF939" s="442"/>
      <c r="PJG939" s="442"/>
      <c r="PJH939" s="442"/>
      <c r="PJI939" s="442"/>
      <c r="PJJ939" s="442"/>
      <c r="PJK939" s="442"/>
      <c r="PJL939" s="442"/>
      <c r="PJM939" s="442"/>
      <c r="PJN939" s="442"/>
      <c r="PJO939" s="442"/>
      <c r="PJP939" s="442"/>
      <c r="PJQ939" s="442"/>
      <c r="PJR939" s="442"/>
      <c r="PJS939" s="442"/>
      <c r="PJT939" s="442"/>
      <c r="PJU939" s="442"/>
      <c r="PJV939" s="442"/>
      <c r="PJW939" s="442"/>
      <c r="PJX939" s="442"/>
      <c r="PJY939" s="442"/>
      <c r="PJZ939" s="442"/>
      <c r="PKA939" s="442"/>
      <c r="PKB939" s="442"/>
      <c r="PKC939" s="442"/>
      <c r="PKD939" s="442"/>
      <c r="PKE939" s="442"/>
      <c r="PKF939" s="442"/>
      <c r="PKG939" s="442"/>
      <c r="PKH939" s="442"/>
      <c r="PKI939" s="442"/>
      <c r="PKJ939" s="442"/>
      <c r="PKK939" s="442"/>
      <c r="PKL939" s="442"/>
      <c r="PKM939" s="442"/>
      <c r="PKN939" s="442"/>
      <c r="PKO939" s="442"/>
      <c r="PKP939" s="442"/>
      <c r="PKQ939" s="442"/>
      <c r="PKR939" s="442"/>
      <c r="PKS939" s="442"/>
      <c r="PKT939" s="442"/>
      <c r="PKU939" s="442"/>
      <c r="PKV939" s="442"/>
      <c r="PKW939" s="442"/>
      <c r="PKX939" s="442"/>
      <c r="PKY939" s="442"/>
      <c r="PKZ939" s="442"/>
      <c r="PLA939" s="442"/>
      <c r="PLB939" s="442"/>
      <c r="PLC939" s="442"/>
      <c r="PLD939" s="442"/>
      <c r="PLE939" s="442"/>
      <c r="PLF939" s="442"/>
      <c r="PLG939" s="442"/>
      <c r="PLH939" s="442"/>
      <c r="PLI939" s="442"/>
      <c r="PLJ939" s="442"/>
      <c r="PLK939" s="442"/>
      <c r="PLL939" s="442"/>
      <c r="PLM939" s="442"/>
      <c r="PLN939" s="442"/>
      <c r="PLO939" s="442"/>
      <c r="PLP939" s="442"/>
      <c r="PLQ939" s="442"/>
      <c r="PLR939" s="442"/>
      <c r="PLS939" s="442"/>
      <c r="PLT939" s="442"/>
      <c r="PLU939" s="442"/>
      <c r="PLV939" s="442"/>
      <c r="PLW939" s="442"/>
      <c r="PLX939" s="442"/>
      <c r="PLY939" s="442"/>
      <c r="PLZ939" s="442"/>
      <c r="PMA939" s="442"/>
      <c r="PMB939" s="442"/>
      <c r="PMC939" s="442"/>
      <c r="PMD939" s="442"/>
      <c r="PME939" s="442"/>
      <c r="PMF939" s="442"/>
      <c r="PMG939" s="442"/>
      <c r="PMH939" s="442"/>
      <c r="PMI939" s="442"/>
      <c r="PMJ939" s="442"/>
      <c r="PMK939" s="442"/>
      <c r="PML939" s="442"/>
      <c r="PMM939" s="442"/>
      <c r="PMN939" s="442"/>
      <c r="PMO939" s="442"/>
      <c r="PMP939" s="442"/>
      <c r="PMQ939" s="442"/>
      <c r="PMR939" s="442"/>
      <c r="PMS939" s="442"/>
      <c r="PMT939" s="442"/>
      <c r="PMU939" s="442"/>
      <c r="PMV939" s="442"/>
      <c r="PMW939" s="442"/>
      <c r="PMX939" s="442"/>
      <c r="PMY939" s="442"/>
      <c r="PMZ939" s="442"/>
      <c r="PNA939" s="442"/>
      <c r="PNB939" s="442"/>
      <c r="PNC939" s="442"/>
      <c r="PND939" s="442"/>
      <c r="PNE939" s="442"/>
      <c r="PNF939" s="442"/>
      <c r="PNG939" s="442"/>
      <c r="PNH939" s="442"/>
      <c r="PNI939" s="442"/>
      <c r="PNJ939" s="442"/>
      <c r="PNK939" s="442"/>
      <c r="PNL939" s="442"/>
      <c r="PNM939" s="442"/>
      <c r="PNN939" s="442"/>
      <c r="PNO939" s="442"/>
      <c r="PNP939" s="442"/>
      <c r="PNQ939" s="442"/>
      <c r="PNR939" s="442"/>
      <c r="PNS939" s="442"/>
      <c r="PNT939" s="442"/>
      <c r="PNU939" s="442"/>
      <c r="PNV939" s="442"/>
      <c r="PNW939" s="442"/>
      <c r="PNX939" s="442"/>
      <c r="PNY939" s="442"/>
      <c r="PNZ939" s="442"/>
      <c r="POA939" s="442"/>
      <c r="POB939" s="442"/>
      <c r="POC939" s="442"/>
      <c r="POD939" s="442"/>
      <c r="POE939" s="442"/>
      <c r="POF939" s="442"/>
      <c r="POG939" s="442"/>
      <c r="POH939" s="442"/>
      <c r="POI939" s="442"/>
      <c r="POJ939" s="442"/>
      <c r="POK939" s="442"/>
      <c r="POL939" s="442"/>
      <c r="POM939" s="442"/>
      <c r="PON939" s="442"/>
      <c r="POO939" s="442"/>
      <c r="POP939" s="442"/>
      <c r="POQ939" s="442"/>
      <c r="POR939" s="442"/>
      <c r="POS939" s="442"/>
      <c r="POT939" s="442"/>
      <c r="POU939" s="442"/>
      <c r="POV939" s="442"/>
      <c r="POW939" s="442"/>
      <c r="POX939" s="442"/>
      <c r="POY939" s="442"/>
      <c r="POZ939" s="442"/>
      <c r="PPA939" s="442"/>
      <c r="PPB939" s="442"/>
      <c r="PPC939" s="442"/>
      <c r="PPD939" s="442"/>
      <c r="PPE939" s="442"/>
      <c r="PPF939" s="442"/>
      <c r="PPG939" s="442"/>
      <c r="PPH939" s="442"/>
      <c r="PPI939" s="442"/>
      <c r="PPJ939" s="442"/>
      <c r="PPK939" s="442"/>
      <c r="PPL939" s="442"/>
      <c r="PPM939" s="442"/>
      <c r="PPN939" s="442"/>
      <c r="PPO939" s="442"/>
      <c r="PPP939" s="442"/>
      <c r="PPQ939" s="442"/>
      <c r="PPR939" s="442"/>
      <c r="PPS939" s="442"/>
      <c r="PPT939" s="442"/>
      <c r="PPU939" s="442"/>
      <c r="PPV939" s="442"/>
      <c r="PPW939" s="442"/>
      <c r="PPX939" s="442"/>
      <c r="PPY939" s="442"/>
      <c r="PPZ939" s="442"/>
      <c r="PQA939" s="442"/>
      <c r="PQB939" s="442"/>
      <c r="PQC939" s="442"/>
      <c r="PQD939" s="442"/>
      <c r="PQE939" s="442"/>
      <c r="PQF939" s="442"/>
      <c r="PQG939" s="442"/>
      <c r="PQH939" s="442"/>
      <c r="PQI939" s="442"/>
      <c r="PQJ939" s="442"/>
      <c r="PQK939" s="442"/>
      <c r="PQL939" s="442"/>
      <c r="PQM939" s="442"/>
      <c r="PQN939" s="442"/>
      <c r="PQO939" s="442"/>
      <c r="PQP939" s="442"/>
      <c r="PQQ939" s="442"/>
      <c r="PQR939" s="442"/>
      <c r="PQS939" s="442"/>
      <c r="PQT939" s="442"/>
      <c r="PQU939" s="442"/>
      <c r="PQV939" s="442"/>
      <c r="PQW939" s="442"/>
      <c r="PQX939" s="442"/>
      <c r="PQY939" s="442"/>
      <c r="PQZ939" s="442"/>
      <c r="PRA939" s="442"/>
      <c r="PRB939" s="442"/>
      <c r="PRC939" s="442"/>
      <c r="PRD939" s="442"/>
      <c r="PRE939" s="442"/>
      <c r="PRF939" s="442"/>
      <c r="PRG939" s="442"/>
      <c r="PRH939" s="442"/>
      <c r="PRI939" s="442"/>
      <c r="PRJ939" s="442"/>
      <c r="PRK939" s="442"/>
      <c r="PRL939" s="442"/>
      <c r="PRM939" s="442"/>
      <c r="PRN939" s="442"/>
      <c r="PRO939" s="442"/>
      <c r="PRP939" s="442"/>
      <c r="PRQ939" s="442"/>
      <c r="PRR939" s="442"/>
      <c r="PRS939" s="442"/>
      <c r="PRT939" s="442"/>
      <c r="PRU939" s="442"/>
      <c r="PRV939" s="442"/>
      <c r="PRW939" s="442"/>
      <c r="PRX939" s="442"/>
      <c r="PRY939" s="442"/>
      <c r="PRZ939" s="442"/>
      <c r="PSA939" s="442"/>
      <c r="PSB939" s="442"/>
      <c r="PSC939" s="442"/>
      <c r="PSD939" s="442"/>
      <c r="PSE939" s="442"/>
      <c r="PSF939" s="442"/>
      <c r="PSG939" s="442"/>
      <c r="PSH939" s="442"/>
      <c r="PSI939" s="442"/>
      <c r="PSJ939" s="442"/>
      <c r="PSK939" s="442"/>
      <c r="PSL939" s="442"/>
      <c r="PSM939" s="442"/>
      <c r="PSN939" s="442"/>
      <c r="PSO939" s="442"/>
      <c r="PSP939" s="442"/>
      <c r="PSQ939" s="442"/>
      <c r="PSR939" s="442"/>
      <c r="PSS939" s="442"/>
      <c r="PST939" s="442"/>
      <c r="PSU939" s="442"/>
      <c r="PSV939" s="442"/>
      <c r="PSW939" s="442"/>
      <c r="PSX939" s="442"/>
      <c r="PSY939" s="442"/>
      <c r="PSZ939" s="442"/>
      <c r="PTA939" s="442"/>
      <c r="PTB939" s="442"/>
      <c r="PTC939" s="442"/>
      <c r="PTD939" s="442"/>
      <c r="PTE939" s="442"/>
      <c r="PTF939" s="442"/>
      <c r="PTG939" s="442"/>
      <c r="PTH939" s="442"/>
      <c r="PTI939" s="442"/>
      <c r="PTJ939" s="442"/>
      <c r="PTK939" s="442"/>
      <c r="PTL939" s="442"/>
      <c r="PTM939" s="442"/>
      <c r="PTN939" s="442"/>
      <c r="PTO939" s="442"/>
      <c r="PTP939" s="442"/>
      <c r="PTQ939" s="442"/>
      <c r="PTR939" s="442"/>
      <c r="PTS939" s="442"/>
      <c r="PTT939" s="442"/>
      <c r="PTU939" s="442"/>
      <c r="PTV939" s="442"/>
      <c r="PTW939" s="442"/>
      <c r="PTX939" s="442"/>
      <c r="PTY939" s="442"/>
      <c r="PTZ939" s="442"/>
      <c r="PUA939" s="442"/>
      <c r="PUB939" s="442"/>
      <c r="PUC939" s="442"/>
      <c r="PUD939" s="442"/>
      <c r="PUE939" s="442"/>
      <c r="PUF939" s="442"/>
      <c r="PUG939" s="442"/>
      <c r="PUH939" s="442"/>
      <c r="PUI939" s="442"/>
      <c r="PUJ939" s="442"/>
      <c r="PUK939" s="442"/>
      <c r="PUL939" s="442"/>
      <c r="PUM939" s="442"/>
      <c r="PUN939" s="442"/>
      <c r="PUO939" s="442"/>
      <c r="PUP939" s="442"/>
      <c r="PUQ939" s="442"/>
      <c r="PUR939" s="442"/>
      <c r="PUS939" s="442"/>
      <c r="PUT939" s="442"/>
      <c r="PUU939" s="442"/>
      <c r="PUV939" s="442"/>
      <c r="PUW939" s="442"/>
      <c r="PUX939" s="442"/>
      <c r="PUY939" s="442"/>
      <c r="PUZ939" s="442"/>
      <c r="PVA939" s="442"/>
      <c r="PVB939" s="442"/>
      <c r="PVC939" s="442"/>
      <c r="PVD939" s="442"/>
      <c r="PVE939" s="442"/>
      <c r="PVF939" s="442"/>
      <c r="PVG939" s="442"/>
      <c r="PVH939" s="442"/>
      <c r="PVI939" s="442"/>
      <c r="PVJ939" s="442"/>
      <c r="PVK939" s="442"/>
      <c r="PVL939" s="442"/>
      <c r="PVM939" s="442"/>
      <c r="PVN939" s="442"/>
      <c r="PVO939" s="442"/>
      <c r="PVP939" s="442"/>
      <c r="PVQ939" s="442"/>
      <c r="PVR939" s="442"/>
      <c r="PVS939" s="442"/>
      <c r="PVT939" s="442"/>
      <c r="PVU939" s="442"/>
      <c r="PVV939" s="442"/>
      <c r="PVW939" s="442"/>
      <c r="PVX939" s="442"/>
      <c r="PVY939" s="442"/>
      <c r="PVZ939" s="442"/>
      <c r="PWA939" s="442"/>
      <c r="PWB939" s="442"/>
      <c r="PWC939" s="442"/>
      <c r="PWD939" s="442"/>
      <c r="PWE939" s="442"/>
      <c r="PWF939" s="442"/>
      <c r="PWG939" s="442"/>
      <c r="PWH939" s="442"/>
      <c r="PWI939" s="442"/>
      <c r="PWJ939" s="442"/>
      <c r="PWK939" s="442"/>
      <c r="PWL939" s="442"/>
      <c r="PWM939" s="442"/>
      <c r="PWN939" s="442"/>
      <c r="PWO939" s="442"/>
      <c r="PWP939" s="442"/>
      <c r="PWQ939" s="442"/>
      <c r="PWR939" s="442"/>
      <c r="PWS939" s="442"/>
      <c r="PWT939" s="442"/>
      <c r="PWU939" s="442"/>
      <c r="PWV939" s="442"/>
      <c r="PWW939" s="442"/>
      <c r="PWX939" s="442"/>
      <c r="PWY939" s="442"/>
      <c r="PWZ939" s="442"/>
      <c r="PXA939" s="442"/>
      <c r="PXB939" s="442"/>
      <c r="PXC939" s="442"/>
      <c r="PXD939" s="442"/>
      <c r="PXE939" s="442"/>
      <c r="PXF939" s="442"/>
      <c r="PXG939" s="442"/>
      <c r="PXH939" s="442"/>
      <c r="PXI939" s="442"/>
      <c r="PXJ939" s="442"/>
      <c r="PXK939" s="442"/>
      <c r="PXL939" s="442"/>
      <c r="PXM939" s="442"/>
      <c r="PXN939" s="442"/>
      <c r="PXO939" s="442"/>
      <c r="PXP939" s="442"/>
      <c r="PXQ939" s="442"/>
      <c r="PXR939" s="442"/>
      <c r="PXS939" s="442"/>
      <c r="PXT939" s="442"/>
      <c r="PXU939" s="442"/>
      <c r="PXV939" s="442"/>
      <c r="PXW939" s="442"/>
      <c r="PXX939" s="442"/>
      <c r="PXY939" s="442"/>
      <c r="PXZ939" s="442"/>
      <c r="PYA939" s="442"/>
      <c r="PYB939" s="442"/>
      <c r="PYC939" s="442"/>
      <c r="PYD939" s="442"/>
      <c r="PYE939" s="442"/>
      <c r="PYF939" s="442"/>
      <c r="PYG939" s="442"/>
      <c r="PYH939" s="442"/>
      <c r="PYI939" s="442"/>
      <c r="PYJ939" s="442"/>
      <c r="PYK939" s="442"/>
      <c r="PYL939" s="442"/>
      <c r="PYM939" s="442"/>
      <c r="PYN939" s="442"/>
      <c r="PYO939" s="442"/>
      <c r="PYP939" s="442"/>
      <c r="PYQ939" s="442"/>
      <c r="PYR939" s="442"/>
      <c r="PYS939" s="442"/>
      <c r="PYT939" s="442"/>
      <c r="PYU939" s="442"/>
      <c r="PYV939" s="442"/>
      <c r="PYW939" s="442"/>
      <c r="PYX939" s="442"/>
      <c r="PYY939" s="442"/>
      <c r="PYZ939" s="442"/>
      <c r="PZA939" s="442"/>
      <c r="PZB939" s="442"/>
      <c r="PZC939" s="442"/>
      <c r="PZD939" s="442"/>
      <c r="PZE939" s="442"/>
      <c r="PZF939" s="442"/>
      <c r="PZG939" s="442"/>
      <c r="PZH939" s="442"/>
      <c r="PZI939" s="442"/>
      <c r="PZJ939" s="442"/>
      <c r="PZK939" s="442"/>
      <c r="PZL939" s="442"/>
      <c r="PZM939" s="442"/>
      <c r="PZN939" s="442"/>
      <c r="PZO939" s="442"/>
      <c r="PZP939" s="442"/>
      <c r="PZQ939" s="442"/>
      <c r="PZR939" s="442"/>
      <c r="PZS939" s="442"/>
      <c r="PZT939" s="442"/>
      <c r="PZU939" s="442"/>
      <c r="PZV939" s="442"/>
      <c r="PZW939" s="442"/>
      <c r="PZX939" s="442"/>
      <c r="PZY939" s="442"/>
      <c r="PZZ939" s="442"/>
      <c r="QAA939" s="442"/>
      <c r="QAB939" s="442"/>
      <c r="QAC939" s="442"/>
      <c r="QAD939" s="442"/>
      <c r="QAE939" s="442"/>
      <c r="QAF939" s="442"/>
      <c r="QAG939" s="442"/>
      <c r="QAH939" s="442"/>
      <c r="QAI939" s="442"/>
      <c r="QAJ939" s="442"/>
      <c r="QAK939" s="442"/>
      <c r="QAL939" s="442"/>
      <c r="QAM939" s="442"/>
      <c r="QAN939" s="442"/>
      <c r="QAO939" s="442"/>
      <c r="QAP939" s="442"/>
      <c r="QAQ939" s="442"/>
      <c r="QAR939" s="442"/>
      <c r="QAS939" s="442"/>
      <c r="QAT939" s="442"/>
      <c r="QAU939" s="442"/>
      <c r="QAV939" s="442"/>
      <c r="QAW939" s="442"/>
      <c r="QAX939" s="442"/>
      <c r="QAY939" s="442"/>
      <c r="QAZ939" s="442"/>
      <c r="QBA939" s="442"/>
      <c r="QBB939" s="442"/>
      <c r="QBC939" s="442"/>
      <c r="QBD939" s="442"/>
      <c r="QBE939" s="442"/>
      <c r="QBF939" s="442"/>
      <c r="QBG939" s="442"/>
      <c r="QBH939" s="442"/>
      <c r="QBI939" s="442"/>
      <c r="QBJ939" s="442"/>
      <c r="QBK939" s="442"/>
      <c r="QBL939" s="442"/>
      <c r="QBM939" s="442"/>
      <c r="QBN939" s="442"/>
      <c r="QBO939" s="442"/>
      <c r="QBP939" s="442"/>
      <c r="QBQ939" s="442"/>
      <c r="QBR939" s="442"/>
      <c r="QBS939" s="442"/>
      <c r="QBT939" s="442"/>
      <c r="QBU939" s="442"/>
      <c r="QBV939" s="442"/>
      <c r="QBW939" s="442"/>
      <c r="QBX939" s="442"/>
      <c r="QBY939" s="442"/>
      <c r="QBZ939" s="442"/>
      <c r="QCA939" s="442"/>
      <c r="QCB939" s="442"/>
      <c r="QCC939" s="442"/>
      <c r="QCD939" s="442"/>
      <c r="QCE939" s="442"/>
      <c r="QCF939" s="442"/>
      <c r="QCG939" s="442"/>
      <c r="QCH939" s="442"/>
      <c r="QCI939" s="442"/>
      <c r="QCJ939" s="442"/>
      <c r="QCK939" s="442"/>
      <c r="QCL939" s="442"/>
      <c r="QCM939" s="442"/>
      <c r="QCN939" s="442"/>
      <c r="QCO939" s="442"/>
      <c r="QCP939" s="442"/>
      <c r="QCQ939" s="442"/>
      <c r="QCR939" s="442"/>
      <c r="QCS939" s="442"/>
      <c r="QCT939" s="442"/>
      <c r="QCU939" s="442"/>
      <c r="QCV939" s="442"/>
      <c r="QCW939" s="442"/>
      <c r="QCX939" s="442"/>
      <c r="QCY939" s="442"/>
      <c r="QCZ939" s="442"/>
      <c r="QDA939" s="442"/>
      <c r="QDB939" s="442"/>
      <c r="QDC939" s="442"/>
      <c r="QDD939" s="442"/>
      <c r="QDE939" s="442"/>
      <c r="QDF939" s="442"/>
      <c r="QDG939" s="442"/>
      <c r="QDH939" s="442"/>
      <c r="QDI939" s="442"/>
      <c r="QDJ939" s="442"/>
      <c r="QDK939" s="442"/>
      <c r="QDL939" s="442"/>
      <c r="QDM939" s="442"/>
      <c r="QDN939" s="442"/>
      <c r="QDO939" s="442"/>
      <c r="QDP939" s="442"/>
      <c r="QDQ939" s="442"/>
      <c r="QDR939" s="442"/>
      <c r="QDS939" s="442"/>
      <c r="QDT939" s="442"/>
      <c r="QDU939" s="442"/>
      <c r="QDV939" s="442"/>
      <c r="QDW939" s="442"/>
      <c r="QDX939" s="442"/>
      <c r="QDY939" s="442"/>
      <c r="QDZ939" s="442"/>
      <c r="QEA939" s="442"/>
      <c r="QEB939" s="442"/>
      <c r="QEC939" s="442"/>
      <c r="QED939" s="442"/>
      <c r="QEE939" s="442"/>
      <c r="QEF939" s="442"/>
      <c r="QEG939" s="442"/>
      <c r="QEH939" s="442"/>
      <c r="QEI939" s="442"/>
      <c r="QEJ939" s="442"/>
      <c r="QEK939" s="442"/>
      <c r="QEL939" s="442"/>
      <c r="QEM939" s="442"/>
      <c r="QEN939" s="442"/>
      <c r="QEO939" s="442"/>
      <c r="QEP939" s="442"/>
      <c r="QEQ939" s="442"/>
      <c r="QER939" s="442"/>
      <c r="QES939" s="442"/>
      <c r="QET939" s="442"/>
      <c r="QEU939" s="442"/>
      <c r="QEV939" s="442"/>
      <c r="QEW939" s="442"/>
      <c r="QEX939" s="442"/>
      <c r="QEY939" s="442"/>
      <c r="QEZ939" s="442"/>
      <c r="QFA939" s="442"/>
      <c r="QFB939" s="442"/>
      <c r="QFC939" s="442"/>
      <c r="QFD939" s="442"/>
      <c r="QFE939" s="442"/>
      <c r="QFF939" s="442"/>
      <c r="QFG939" s="442"/>
      <c r="QFH939" s="442"/>
      <c r="QFI939" s="442"/>
      <c r="QFJ939" s="442"/>
      <c r="QFK939" s="442"/>
      <c r="QFL939" s="442"/>
      <c r="QFM939" s="442"/>
      <c r="QFN939" s="442"/>
      <c r="QFO939" s="442"/>
      <c r="QFP939" s="442"/>
      <c r="QFQ939" s="442"/>
      <c r="QFR939" s="442"/>
      <c r="QFS939" s="442"/>
      <c r="QFT939" s="442"/>
      <c r="QFU939" s="442"/>
      <c r="QFV939" s="442"/>
      <c r="QFW939" s="442"/>
      <c r="QFX939" s="442"/>
      <c r="QFY939" s="442"/>
      <c r="QFZ939" s="442"/>
      <c r="QGA939" s="442"/>
      <c r="QGB939" s="442"/>
      <c r="QGC939" s="442"/>
      <c r="QGD939" s="442"/>
      <c r="QGE939" s="442"/>
      <c r="QGF939" s="442"/>
      <c r="QGG939" s="442"/>
      <c r="QGH939" s="442"/>
      <c r="QGI939" s="442"/>
      <c r="QGJ939" s="442"/>
      <c r="QGK939" s="442"/>
      <c r="QGL939" s="442"/>
      <c r="QGM939" s="442"/>
      <c r="QGN939" s="442"/>
      <c r="QGO939" s="442"/>
      <c r="QGP939" s="442"/>
      <c r="QGQ939" s="442"/>
      <c r="QGR939" s="442"/>
      <c r="QGS939" s="442"/>
      <c r="QGT939" s="442"/>
      <c r="QGU939" s="442"/>
      <c r="QGV939" s="442"/>
      <c r="QGW939" s="442"/>
      <c r="QGX939" s="442"/>
      <c r="QGY939" s="442"/>
      <c r="QGZ939" s="442"/>
      <c r="QHA939" s="442"/>
      <c r="QHB939" s="442"/>
      <c r="QHC939" s="442"/>
      <c r="QHD939" s="442"/>
      <c r="QHE939" s="442"/>
      <c r="QHF939" s="442"/>
      <c r="QHG939" s="442"/>
      <c r="QHH939" s="442"/>
      <c r="QHI939" s="442"/>
      <c r="QHJ939" s="442"/>
      <c r="QHK939" s="442"/>
      <c r="QHL939" s="442"/>
      <c r="QHM939" s="442"/>
      <c r="QHN939" s="442"/>
      <c r="QHO939" s="442"/>
      <c r="QHP939" s="442"/>
      <c r="QHQ939" s="442"/>
      <c r="QHR939" s="442"/>
      <c r="QHS939" s="442"/>
      <c r="QHT939" s="442"/>
      <c r="QHU939" s="442"/>
      <c r="QHV939" s="442"/>
      <c r="QHW939" s="442"/>
      <c r="QHX939" s="442"/>
      <c r="QHY939" s="442"/>
      <c r="QHZ939" s="442"/>
      <c r="QIA939" s="442"/>
      <c r="QIB939" s="442"/>
      <c r="QIC939" s="442"/>
      <c r="QID939" s="442"/>
      <c r="QIE939" s="442"/>
      <c r="QIF939" s="442"/>
      <c r="QIG939" s="442"/>
      <c r="QIH939" s="442"/>
      <c r="QII939" s="442"/>
      <c r="QIJ939" s="442"/>
      <c r="QIK939" s="442"/>
      <c r="QIL939" s="442"/>
      <c r="QIM939" s="442"/>
      <c r="QIN939" s="442"/>
      <c r="QIO939" s="442"/>
      <c r="QIP939" s="442"/>
      <c r="QIQ939" s="442"/>
      <c r="QIR939" s="442"/>
      <c r="QIS939" s="442"/>
      <c r="QIT939" s="442"/>
      <c r="QIU939" s="442"/>
      <c r="QIV939" s="442"/>
      <c r="QIW939" s="442"/>
      <c r="QIX939" s="442"/>
      <c r="QIY939" s="442"/>
      <c r="QIZ939" s="442"/>
      <c r="QJA939" s="442"/>
      <c r="QJB939" s="442"/>
      <c r="QJC939" s="442"/>
      <c r="QJD939" s="442"/>
      <c r="QJE939" s="442"/>
      <c r="QJF939" s="442"/>
      <c r="QJG939" s="442"/>
      <c r="QJH939" s="442"/>
      <c r="QJI939" s="442"/>
      <c r="QJJ939" s="442"/>
      <c r="QJK939" s="442"/>
      <c r="QJL939" s="442"/>
      <c r="QJM939" s="442"/>
      <c r="QJN939" s="442"/>
      <c r="QJO939" s="442"/>
      <c r="QJP939" s="442"/>
      <c r="QJQ939" s="442"/>
      <c r="QJR939" s="442"/>
      <c r="QJS939" s="442"/>
      <c r="QJT939" s="442"/>
      <c r="QJU939" s="442"/>
      <c r="QJV939" s="442"/>
      <c r="QJW939" s="442"/>
      <c r="QJX939" s="442"/>
      <c r="QJY939" s="442"/>
      <c r="QJZ939" s="442"/>
      <c r="QKA939" s="442"/>
      <c r="QKB939" s="442"/>
      <c r="QKC939" s="442"/>
      <c r="QKD939" s="442"/>
      <c r="QKE939" s="442"/>
      <c r="QKF939" s="442"/>
      <c r="QKG939" s="442"/>
      <c r="QKH939" s="442"/>
      <c r="QKI939" s="442"/>
      <c r="QKJ939" s="442"/>
      <c r="QKK939" s="442"/>
      <c r="QKL939" s="442"/>
      <c r="QKM939" s="442"/>
      <c r="QKN939" s="442"/>
      <c r="QKO939" s="442"/>
      <c r="QKP939" s="442"/>
      <c r="QKQ939" s="442"/>
      <c r="QKR939" s="442"/>
      <c r="QKS939" s="442"/>
      <c r="QKT939" s="442"/>
      <c r="QKU939" s="442"/>
      <c r="QKV939" s="442"/>
      <c r="QKW939" s="442"/>
      <c r="QKX939" s="442"/>
      <c r="QKY939" s="442"/>
      <c r="QKZ939" s="442"/>
      <c r="QLA939" s="442"/>
      <c r="QLB939" s="442"/>
      <c r="QLC939" s="442"/>
      <c r="QLD939" s="442"/>
      <c r="QLE939" s="442"/>
      <c r="QLF939" s="442"/>
      <c r="QLG939" s="442"/>
      <c r="QLH939" s="442"/>
      <c r="QLI939" s="442"/>
      <c r="QLJ939" s="442"/>
      <c r="QLK939" s="442"/>
      <c r="QLL939" s="442"/>
      <c r="QLM939" s="442"/>
      <c r="QLN939" s="442"/>
      <c r="QLO939" s="442"/>
      <c r="QLP939" s="442"/>
      <c r="QLQ939" s="442"/>
      <c r="QLR939" s="442"/>
      <c r="QLS939" s="442"/>
      <c r="QLT939" s="442"/>
      <c r="QLU939" s="442"/>
      <c r="QLV939" s="442"/>
      <c r="QLW939" s="442"/>
      <c r="QLX939" s="442"/>
      <c r="QLY939" s="442"/>
      <c r="QLZ939" s="442"/>
      <c r="QMA939" s="442"/>
      <c r="QMB939" s="442"/>
      <c r="QMC939" s="442"/>
      <c r="QMD939" s="442"/>
      <c r="QME939" s="442"/>
      <c r="QMF939" s="442"/>
      <c r="QMG939" s="442"/>
      <c r="QMH939" s="442"/>
      <c r="QMI939" s="442"/>
      <c r="QMJ939" s="442"/>
      <c r="QMK939" s="442"/>
      <c r="QML939" s="442"/>
      <c r="QMM939" s="442"/>
      <c r="QMN939" s="442"/>
      <c r="QMO939" s="442"/>
      <c r="QMP939" s="442"/>
      <c r="QMQ939" s="442"/>
      <c r="QMR939" s="442"/>
      <c r="QMS939" s="442"/>
      <c r="QMT939" s="442"/>
      <c r="QMU939" s="442"/>
      <c r="QMV939" s="442"/>
      <c r="QMW939" s="442"/>
      <c r="QMX939" s="442"/>
      <c r="QMY939" s="442"/>
      <c r="QMZ939" s="442"/>
      <c r="QNA939" s="442"/>
      <c r="QNB939" s="442"/>
      <c r="QNC939" s="442"/>
      <c r="QND939" s="442"/>
      <c r="QNE939" s="442"/>
      <c r="QNF939" s="442"/>
      <c r="QNG939" s="442"/>
      <c r="QNH939" s="442"/>
      <c r="QNI939" s="442"/>
      <c r="QNJ939" s="442"/>
      <c r="QNK939" s="442"/>
      <c r="QNL939" s="442"/>
      <c r="QNM939" s="442"/>
      <c r="QNN939" s="442"/>
      <c r="QNO939" s="442"/>
      <c r="QNP939" s="442"/>
      <c r="QNQ939" s="442"/>
      <c r="QNR939" s="442"/>
      <c r="QNS939" s="442"/>
      <c r="QNT939" s="442"/>
      <c r="QNU939" s="442"/>
      <c r="QNV939" s="442"/>
      <c r="QNW939" s="442"/>
      <c r="QNX939" s="442"/>
      <c r="QNY939" s="442"/>
      <c r="QNZ939" s="442"/>
      <c r="QOA939" s="442"/>
      <c r="QOB939" s="442"/>
      <c r="QOC939" s="442"/>
      <c r="QOD939" s="442"/>
      <c r="QOE939" s="442"/>
      <c r="QOF939" s="442"/>
      <c r="QOG939" s="442"/>
      <c r="QOH939" s="442"/>
      <c r="QOI939" s="442"/>
      <c r="QOJ939" s="442"/>
      <c r="QOK939" s="442"/>
      <c r="QOL939" s="442"/>
      <c r="QOM939" s="442"/>
      <c r="QON939" s="442"/>
      <c r="QOO939" s="442"/>
      <c r="QOP939" s="442"/>
      <c r="QOQ939" s="442"/>
      <c r="QOR939" s="442"/>
      <c r="QOS939" s="442"/>
      <c r="QOT939" s="442"/>
      <c r="QOU939" s="442"/>
      <c r="QOV939" s="442"/>
      <c r="QOW939" s="442"/>
      <c r="QOX939" s="442"/>
      <c r="QOY939" s="442"/>
      <c r="QOZ939" s="442"/>
      <c r="QPA939" s="442"/>
      <c r="QPB939" s="442"/>
      <c r="QPC939" s="442"/>
      <c r="QPD939" s="442"/>
      <c r="QPE939" s="442"/>
      <c r="QPF939" s="442"/>
      <c r="QPG939" s="442"/>
      <c r="QPH939" s="442"/>
      <c r="QPI939" s="442"/>
      <c r="QPJ939" s="442"/>
      <c r="QPK939" s="442"/>
      <c r="QPL939" s="442"/>
      <c r="QPM939" s="442"/>
      <c r="QPN939" s="442"/>
      <c r="QPO939" s="442"/>
      <c r="QPP939" s="442"/>
      <c r="QPQ939" s="442"/>
      <c r="QPR939" s="442"/>
      <c r="QPS939" s="442"/>
      <c r="QPT939" s="442"/>
      <c r="QPU939" s="442"/>
      <c r="QPV939" s="442"/>
      <c r="QPW939" s="442"/>
      <c r="QPX939" s="442"/>
      <c r="QPY939" s="442"/>
      <c r="QPZ939" s="442"/>
      <c r="QQA939" s="442"/>
      <c r="QQB939" s="442"/>
      <c r="QQC939" s="442"/>
      <c r="QQD939" s="442"/>
      <c r="QQE939" s="442"/>
      <c r="QQF939" s="442"/>
      <c r="QQG939" s="442"/>
      <c r="QQH939" s="442"/>
      <c r="QQI939" s="442"/>
      <c r="QQJ939" s="442"/>
      <c r="QQK939" s="442"/>
      <c r="QQL939" s="442"/>
      <c r="QQM939" s="442"/>
      <c r="QQN939" s="442"/>
      <c r="QQO939" s="442"/>
      <c r="QQP939" s="442"/>
      <c r="QQQ939" s="442"/>
      <c r="QQR939" s="442"/>
      <c r="QQS939" s="442"/>
      <c r="QQT939" s="442"/>
      <c r="QQU939" s="442"/>
      <c r="QQV939" s="442"/>
      <c r="QQW939" s="442"/>
      <c r="QQX939" s="442"/>
      <c r="QQY939" s="442"/>
      <c r="QQZ939" s="442"/>
      <c r="QRA939" s="442"/>
      <c r="QRB939" s="442"/>
      <c r="QRC939" s="442"/>
      <c r="QRD939" s="442"/>
      <c r="QRE939" s="442"/>
      <c r="QRF939" s="442"/>
      <c r="QRG939" s="442"/>
      <c r="QRH939" s="442"/>
      <c r="QRI939" s="442"/>
      <c r="QRJ939" s="442"/>
      <c r="QRK939" s="442"/>
      <c r="QRL939" s="442"/>
      <c r="QRM939" s="442"/>
      <c r="QRN939" s="442"/>
      <c r="QRO939" s="442"/>
      <c r="QRP939" s="442"/>
      <c r="QRQ939" s="442"/>
      <c r="QRR939" s="442"/>
      <c r="QRS939" s="442"/>
      <c r="QRT939" s="442"/>
      <c r="QRU939" s="442"/>
      <c r="QRV939" s="442"/>
      <c r="QRW939" s="442"/>
      <c r="QRX939" s="442"/>
      <c r="QRY939" s="442"/>
      <c r="QRZ939" s="442"/>
      <c r="QSA939" s="442"/>
      <c r="QSB939" s="442"/>
      <c r="QSC939" s="442"/>
      <c r="QSD939" s="442"/>
      <c r="QSE939" s="442"/>
      <c r="QSF939" s="442"/>
      <c r="QSG939" s="442"/>
      <c r="QSH939" s="442"/>
      <c r="QSI939" s="442"/>
      <c r="QSJ939" s="442"/>
      <c r="QSK939" s="442"/>
      <c r="QSL939" s="442"/>
      <c r="QSM939" s="442"/>
      <c r="QSN939" s="442"/>
      <c r="QSO939" s="442"/>
      <c r="QSP939" s="442"/>
      <c r="QSQ939" s="442"/>
      <c r="QSR939" s="442"/>
      <c r="QSS939" s="442"/>
      <c r="QST939" s="442"/>
      <c r="QSU939" s="442"/>
      <c r="QSV939" s="442"/>
      <c r="QSW939" s="442"/>
      <c r="QSX939" s="442"/>
      <c r="QSY939" s="442"/>
      <c r="QSZ939" s="442"/>
      <c r="QTA939" s="442"/>
      <c r="QTB939" s="442"/>
      <c r="QTC939" s="442"/>
      <c r="QTD939" s="442"/>
      <c r="QTE939" s="442"/>
      <c r="QTF939" s="442"/>
      <c r="QTG939" s="442"/>
      <c r="QTH939" s="442"/>
      <c r="QTI939" s="442"/>
      <c r="QTJ939" s="442"/>
      <c r="QTK939" s="442"/>
      <c r="QTL939" s="442"/>
      <c r="QTM939" s="442"/>
      <c r="QTN939" s="442"/>
      <c r="QTO939" s="442"/>
      <c r="QTP939" s="442"/>
      <c r="QTQ939" s="442"/>
      <c r="QTR939" s="442"/>
      <c r="QTS939" s="442"/>
      <c r="QTT939" s="442"/>
      <c r="QTU939" s="442"/>
      <c r="QTV939" s="442"/>
      <c r="QTW939" s="442"/>
      <c r="QTX939" s="442"/>
      <c r="QTY939" s="442"/>
      <c r="QTZ939" s="442"/>
      <c r="QUA939" s="442"/>
      <c r="QUB939" s="442"/>
      <c r="QUC939" s="442"/>
      <c r="QUD939" s="442"/>
      <c r="QUE939" s="442"/>
      <c r="QUF939" s="442"/>
      <c r="QUG939" s="442"/>
      <c r="QUH939" s="442"/>
      <c r="QUI939" s="442"/>
      <c r="QUJ939" s="442"/>
      <c r="QUK939" s="442"/>
      <c r="QUL939" s="442"/>
      <c r="QUM939" s="442"/>
      <c r="QUN939" s="442"/>
      <c r="QUO939" s="442"/>
      <c r="QUP939" s="442"/>
      <c r="QUQ939" s="442"/>
      <c r="QUR939" s="442"/>
      <c r="QUS939" s="442"/>
      <c r="QUT939" s="442"/>
      <c r="QUU939" s="442"/>
      <c r="QUV939" s="442"/>
      <c r="QUW939" s="442"/>
      <c r="QUX939" s="442"/>
      <c r="QUY939" s="442"/>
      <c r="QUZ939" s="442"/>
      <c r="QVA939" s="442"/>
      <c r="QVB939" s="442"/>
      <c r="QVC939" s="442"/>
      <c r="QVD939" s="442"/>
      <c r="QVE939" s="442"/>
      <c r="QVF939" s="442"/>
      <c r="QVG939" s="442"/>
      <c r="QVH939" s="442"/>
      <c r="QVI939" s="442"/>
      <c r="QVJ939" s="442"/>
      <c r="QVK939" s="442"/>
      <c r="QVL939" s="442"/>
      <c r="QVM939" s="442"/>
      <c r="QVN939" s="442"/>
      <c r="QVO939" s="442"/>
      <c r="QVP939" s="442"/>
      <c r="QVQ939" s="442"/>
      <c r="QVR939" s="442"/>
      <c r="QVS939" s="442"/>
      <c r="QVT939" s="442"/>
      <c r="QVU939" s="442"/>
      <c r="QVV939" s="442"/>
      <c r="QVW939" s="442"/>
      <c r="QVX939" s="442"/>
      <c r="QVY939" s="442"/>
      <c r="QVZ939" s="442"/>
      <c r="QWA939" s="442"/>
      <c r="QWB939" s="442"/>
      <c r="QWC939" s="442"/>
      <c r="QWD939" s="442"/>
      <c r="QWE939" s="442"/>
      <c r="QWF939" s="442"/>
      <c r="QWG939" s="442"/>
      <c r="QWH939" s="442"/>
      <c r="QWI939" s="442"/>
      <c r="QWJ939" s="442"/>
      <c r="QWK939" s="442"/>
      <c r="QWL939" s="442"/>
      <c r="QWM939" s="442"/>
      <c r="QWN939" s="442"/>
      <c r="QWO939" s="442"/>
      <c r="QWP939" s="442"/>
      <c r="QWQ939" s="442"/>
      <c r="QWR939" s="442"/>
      <c r="QWS939" s="442"/>
      <c r="QWT939" s="442"/>
      <c r="QWU939" s="442"/>
      <c r="QWV939" s="442"/>
      <c r="QWW939" s="442"/>
      <c r="QWX939" s="442"/>
      <c r="QWY939" s="442"/>
      <c r="QWZ939" s="442"/>
      <c r="QXA939" s="442"/>
      <c r="QXB939" s="442"/>
      <c r="QXC939" s="442"/>
      <c r="QXD939" s="442"/>
      <c r="QXE939" s="442"/>
      <c r="QXF939" s="442"/>
      <c r="QXG939" s="442"/>
      <c r="QXH939" s="442"/>
      <c r="QXI939" s="442"/>
      <c r="QXJ939" s="442"/>
      <c r="QXK939" s="442"/>
      <c r="QXL939" s="442"/>
      <c r="QXM939" s="442"/>
      <c r="QXN939" s="442"/>
      <c r="QXO939" s="442"/>
      <c r="QXP939" s="442"/>
      <c r="QXQ939" s="442"/>
      <c r="QXR939" s="442"/>
      <c r="QXS939" s="442"/>
      <c r="QXT939" s="442"/>
      <c r="QXU939" s="442"/>
      <c r="QXV939" s="442"/>
      <c r="QXW939" s="442"/>
      <c r="QXX939" s="442"/>
      <c r="QXY939" s="442"/>
      <c r="QXZ939" s="442"/>
      <c r="QYA939" s="442"/>
      <c r="QYB939" s="442"/>
      <c r="QYC939" s="442"/>
      <c r="QYD939" s="442"/>
      <c r="QYE939" s="442"/>
      <c r="QYF939" s="442"/>
      <c r="QYG939" s="442"/>
      <c r="QYH939" s="442"/>
      <c r="QYI939" s="442"/>
      <c r="QYJ939" s="442"/>
      <c r="QYK939" s="442"/>
      <c r="QYL939" s="442"/>
      <c r="QYM939" s="442"/>
      <c r="QYN939" s="442"/>
      <c r="QYO939" s="442"/>
      <c r="QYP939" s="442"/>
      <c r="QYQ939" s="442"/>
      <c r="QYR939" s="442"/>
      <c r="QYS939" s="442"/>
      <c r="QYT939" s="442"/>
      <c r="QYU939" s="442"/>
      <c r="QYV939" s="442"/>
      <c r="QYW939" s="442"/>
      <c r="QYX939" s="442"/>
      <c r="QYY939" s="442"/>
      <c r="QYZ939" s="442"/>
      <c r="QZA939" s="442"/>
      <c r="QZB939" s="442"/>
      <c r="QZC939" s="442"/>
      <c r="QZD939" s="442"/>
      <c r="QZE939" s="442"/>
      <c r="QZF939" s="442"/>
      <c r="QZG939" s="442"/>
      <c r="QZH939" s="442"/>
      <c r="QZI939" s="442"/>
      <c r="QZJ939" s="442"/>
      <c r="QZK939" s="442"/>
      <c r="QZL939" s="442"/>
      <c r="QZM939" s="442"/>
      <c r="QZN939" s="442"/>
      <c r="QZO939" s="442"/>
      <c r="QZP939" s="442"/>
      <c r="QZQ939" s="442"/>
      <c r="QZR939" s="442"/>
      <c r="QZS939" s="442"/>
      <c r="QZT939" s="442"/>
      <c r="QZU939" s="442"/>
      <c r="QZV939" s="442"/>
      <c r="QZW939" s="442"/>
      <c r="QZX939" s="442"/>
      <c r="QZY939" s="442"/>
      <c r="QZZ939" s="442"/>
      <c r="RAA939" s="442"/>
      <c r="RAB939" s="442"/>
      <c r="RAC939" s="442"/>
      <c r="RAD939" s="442"/>
      <c r="RAE939" s="442"/>
      <c r="RAF939" s="442"/>
      <c r="RAG939" s="442"/>
      <c r="RAH939" s="442"/>
      <c r="RAI939" s="442"/>
      <c r="RAJ939" s="442"/>
      <c r="RAK939" s="442"/>
      <c r="RAL939" s="442"/>
      <c r="RAM939" s="442"/>
      <c r="RAN939" s="442"/>
      <c r="RAO939" s="442"/>
      <c r="RAP939" s="442"/>
      <c r="RAQ939" s="442"/>
      <c r="RAR939" s="442"/>
      <c r="RAS939" s="442"/>
      <c r="RAT939" s="442"/>
      <c r="RAU939" s="442"/>
      <c r="RAV939" s="442"/>
      <c r="RAW939" s="442"/>
      <c r="RAX939" s="442"/>
      <c r="RAY939" s="442"/>
      <c r="RAZ939" s="442"/>
      <c r="RBA939" s="442"/>
      <c r="RBB939" s="442"/>
      <c r="RBC939" s="442"/>
      <c r="RBD939" s="442"/>
      <c r="RBE939" s="442"/>
      <c r="RBF939" s="442"/>
      <c r="RBG939" s="442"/>
      <c r="RBH939" s="442"/>
      <c r="RBI939" s="442"/>
      <c r="RBJ939" s="442"/>
      <c r="RBK939" s="442"/>
      <c r="RBL939" s="442"/>
      <c r="RBM939" s="442"/>
      <c r="RBN939" s="442"/>
      <c r="RBO939" s="442"/>
      <c r="RBP939" s="442"/>
      <c r="RBQ939" s="442"/>
      <c r="RBR939" s="442"/>
      <c r="RBS939" s="442"/>
      <c r="RBT939" s="442"/>
      <c r="RBU939" s="442"/>
      <c r="RBV939" s="442"/>
      <c r="RBW939" s="442"/>
      <c r="RBX939" s="442"/>
      <c r="RBY939" s="442"/>
      <c r="RBZ939" s="442"/>
      <c r="RCA939" s="442"/>
      <c r="RCB939" s="442"/>
      <c r="RCC939" s="442"/>
      <c r="RCD939" s="442"/>
      <c r="RCE939" s="442"/>
      <c r="RCF939" s="442"/>
      <c r="RCG939" s="442"/>
      <c r="RCH939" s="442"/>
      <c r="RCI939" s="442"/>
      <c r="RCJ939" s="442"/>
      <c r="RCK939" s="442"/>
      <c r="RCL939" s="442"/>
      <c r="RCM939" s="442"/>
      <c r="RCN939" s="442"/>
      <c r="RCO939" s="442"/>
      <c r="RCP939" s="442"/>
      <c r="RCQ939" s="442"/>
      <c r="RCR939" s="442"/>
      <c r="RCS939" s="442"/>
      <c r="RCT939" s="442"/>
      <c r="RCU939" s="442"/>
      <c r="RCV939" s="442"/>
      <c r="RCW939" s="442"/>
      <c r="RCX939" s="442"/>
      <c r="RCY939" s="442"/>
      <c r="RCZ939" s="442"/>
      <c r="RDA939" s="442"/>
      <c r="RDB939" s="442"/>
      <c r="RDC939" s="442"/>
      <c r="RDD939" s="442"/>
      <c r="RDE939" s="442"/>
      <c r="RDF939" s="442"/>
      <c r="RDG939" s="442"/>
      <c r="RDH939" s="442"/>
      <c r="RDI939" s="442"/>
      <c r="RDJ939" s="442"/>
      <c r="RDK939" s="442"/>
      <c r="RDL939" s="442"/>
      <c r="RDM939" s="442"/>
      <c r="RDN939" s="442"/>
      <c r="RDO939" s="442"/>
      <c r="RDP939" s="442"/>
      <c r="RDQ939" s="442"/>
      <c r="RDR939" s="442"/>
      <c r="RDS939" s="442"/>
      <c r="RDT939" s="442"/>
      <c r="RDU939" s="442"/>
      <c r="RDV939" s="442"/>
      <c r="RDW939" s="442"/>
      <c r="RDX939" s="442"/>
      <c r="RDY939" s="442"/>
      <c r="RDZ939" s="442"/>
      <c r="REA939" s="442"/>
      <c r="REB939" s="442"/>
      <c r="REC939" s="442"/>
      <c r="RED939" s="442"/>
      <c r="REE939" s="442"/>
      <c r="REF939" s="442"/>
      <c r="REG939" s="442"/>
      <c r="REH939" s="442"/>
      <c r="REI939" s="442"/>
      <c r="REJ939" s="442"/>
      <c r="REK939" s="442"/>
      <c r="REL939" s="442"/>
      <c r="REM939" s="442"/>
      <c r="REN939" s="442"/>
      <c r="REO939" s="442"/>
      <c r="REP939" s="442"/>
      <c r="REQ939" s="442"/>
      <c r="RER939" s="442"/>
      <c r="RES939" s="442"/>
      <c r="RET939" s="442"/>
      <c r="REU939" s="442"/>
      <c r="REV939" s="442"/>
      <c r="REW939" s="442"/>
      <c r="REX939" s="442"/>
      <c r="REY939" s="442"/>
      <c r="REZ939" s="442"/>
      <c r="RFA939" s="442"/>
      <c r="RFB939" s="442"/>
      <c r="RFC939" s="442"/>
      <c r="RFD939" s="442"/>
      <c r="RFE939" s="442"/>
      <c r="RFF939" s="442"/>
      <c r="RFG939" s="442"/>
      <c r="RFH939" s="442"/>
      <c r="RFI939" s="442"/>
      <c r="RFJ939" s="442"/>
      <c r="RFK939" s="442"/>
      <c r="RFL939" s="442"/>
      <c r="RFM939" s="442"/>
      <c r="RFN939" s="442"/>
      <c r="RFO939" s="442"/>
      <c r="RFP939" s="442"/>
      <c r="RFQ939" s="442"/>
      <c r="RFR939" s="442"/>
      <c r="RFS939" s="442"/>
      <c r="RFT939" s="442"/>
      <c r="RFU939" s="442"/>
      <c r="RFV939" s="442"/>
      <c r="RFW939" s="442"/>
      <c r="RFX939" s="442"/>
      <c r="RFY939" s="442"/>
      <c r="RFZ939" s="442"/>
      <c r="RGA939" s="442"/>
      <c r="RGB939" s="442"/>
      <c r="RGC939" s="442"/>
      <c r="RGD939" s="442"/>
      <c r="RGE939" s="442"/>
      <c r="RGF939" s="442"/>
      <c r="RGG939" s="442"/>
      <c r="RGH939" s="442"/>
      <c r="RGI939" s="442"/>
      <c r="RGJ939" s="442"/>
      <c r="RGK939" s="442"/>
      <c r="RGL939" s="442"/>
      <c r="RGM939" s="442"/>
      <c r="RGN939" s="442"/>
      <c r="RGO939" s="442"/>
      <c r="RGP939" s="442"/>
      <c r="RGQ939" s="442"/>
      <c r="RGR939" s="442"/>
      <c r="RGS939" s="442"/>
      <c r="RGT939" s="442"/>
      <c r="RGU939" s="442"/>
      <c r="RGV939" s="442"/>
      <c r="RGW939" s="442"/>
      <c r="RGX939" s="442"/>
      <c r="RGY939" s="442"/>
      <c r="RGZ939" s="442"/>
      <c r="RHA939" s="442"/>
      <c r="RHB939" s="442"/>
      <c r="RHC939" s="442"/>
      <c r="RHD939" s="442"/>
      <c r="RHE939" s="442"/>
      <c r="RHF939" s="442"/>
      <c r="RHG939" s="442"/>
      <c r="RHH939" s="442"/>
      <c r="RHI939" s="442"/>
      <c r="RHJ939" s="442"/>
      <c r="RHK939" s="442"/>
      <c r="RHL939" s="442"/>
      <c r="RHM939" s="442"/>
      <c r="RHN939" s="442"/>
      <c r="RHO939" s="442"/>
      <c r="RHP939" s="442"/>
      <c r="RHQ939" s="442"/>
      <c r="RHR939" s="442"/>
      <c r="RHS939" s="442"/>
      <c r="RHT939" s="442"/>
      <c r="RHU939" s="442"/>
      <c r="RHV939" s="442"/>
      <c r="RHW939" s="442"/>
      <c r="RHX939" s="442"/>
      <c r="RHY939" s="442"/>
      <c r="RHZ939" s="442"/>
      <c r="RIA939" s="442"/>
      <c r="RIB939" s="442"/>
      <c r="RIC939" s="442"/>
      <c r="RID939" s="442"/>
      <c r="RIE939" s="442"/>
      <c r="RIF939" s="442"/>
      <c r="RIG939" s="442"/>
      <c r="RIH939" s="442"/>
      <c r="RII939" s="442"/>
      <c r="RIJ939" s="442"/>
      <c r="RIK939" s="442"/>
      <c r="RIL939" s="442"/>
      <c r="RIM939" s="442"/>
      <c r="RIN939" s="442"/>
      <c r="RIO939" s="442"/>
      <c r="RIP939" s="442"/>
      <c r="RIQ939" s="442"/>
      <c r="RIR939" s="442"/>
      <c r="RIS939" s="442"/>
      <c r="RIT939" s="442"/>
      <c r="RIU939" s="442"/>
      <c r="RIV939" s="442"/>
      <c r="RIW939" s="442"/>
      <c r="RIX939" s="442"/>
      <c r="RIY939" s="442"/>
      <c r="RIZ939" s="442"/>
      <c r="RJA939" s="442"/>
      <c r="RJB939" s="442"/>
      <c r="RJC939" s="442"/>
      <c r="RJD939" s="442"/>
      <c r="RJE939" s="442"/>
      <c r="RJF939" s="442"/>
      <c r="RJG939" s="442"/>
      <c r="RJH939" s="442"/>
      <c r="RJI939" s="442"/>
      <c r="RJJ939" s="442"/>
      <c r="RJK939" s="442"/>
      <c r="RJL939" s="442"/>
      <c r="RJM939" s="442"/>
      <c r="RJN939" s="442"/>
      <c r="RJO939" s="442"/>
      <c r="RJP939" s="442"/>
      <c r="RJQ939" s="442"/>
      <c r="RJR939" s="442"/>
      <c r="RJS939" s="442"/>
      <c r="RJT939" s="442"/>
      <c r="RJU939" s="442"/>
      <c r="RJV939" s="442"/>
      <c r="RJW939" s="442"/>
      <c r="RJX939" s="442"/>
      <c r="RJY939" s="442"/>
      <c r="RJZ939" s="442"/>
      <c r="RKA939" s="442"/>
      <c r="RKB939" s="442"/>
      <c r="RKC939" s="442"/>
      <c r="RKD939" s="442"/>
      <c r="RKE939" s="442"/>
      <c r="RKF939" s="442"/>
      <c r="RKG939" s="442"/>
      <c r="RKH939" s="442"/>
      <c r="RKI939" s="442"/>
      <c r="RKJ939" s="442"/>
      <c r="RKK939" s="442"/>
      <c r="RKL939" s="442"/>
      <c r="RKM939" s="442"/>
      <c r="RKN939" s="442"/>
      <c r="RKO939" s="442"/>
      <c r="RKP939" s="442"/>
      <c r="RKQ939" s="442"/>
      <c r="RKR939" s="442"/>
      <c r="RKS939" s="442"/>
      <c r="RKT939" s="442"/>
      <c r="RKU939" s="442"/>
      <c r="RKV939" s="442"/>
      <c r="RKW939" s="442"/>
      <c r="RKX939" s="442"/>
      <c r="RKY939" s="442"/>
      <c r="RKZ939" s="442"/>
      <c r="RLA939" s="442"/>
      <c r="RLB939" s="442"/>
      <c r="RLC939" s="442"/>
      <c r="RLD939" s="442"/>
      <c r="RLE939" s="442"/>
      <c r="RLF939" s="442"/>
      <c r="RLG939" s="442"/>
      <c r="RLH939" s="442"/>
      <c r="RLI939" s="442"/>
      <c r="RLJ939" s="442"/>
      <c r="RLK939" s="442"/>
      <c r="RLL939" s="442"/>
      <c r="RLM939" s="442"/>
      <c r="RLN939" s="442"/>
      <c r="RLO939" s="442"/>
      <c r="RLP939" s="442"/>
      <c r="RLQ939" s="442"/>
      <c r="RLR939" s="442"/>
      <c r="RLS939" s="442"/>
      <c r="RLT939" s="442"/>
      <c r="RLU939" s="442"/>
      <c r="RLV939" s="442"/>
      <c r="RLW939" s="442"/>
      <c r="RLX939" s="442"/>
      <c r="RLY939" s="442"/>
      <c r="RLZ939" s="442"/>
      <c r="RMA939" s="442"/>
      <c r="RMB939" s="442"/>
      <c r="RMC939" s="442"/>
      <c r="RMD939" s="442"/>
      <c r="RME939" s="442"/>
      <c r="RMF939" s="442"/>
      <c r="RMG939" s="442"/>
      <c r="RMH939" s="442"/>
      <c r="RMI939" s="442"/>
      <c r="RMJ939" s="442"/>
      <c r="RMK939" s="442"/>
      <c r="RML939" s="442"/>
      <c r="RMM939" s="442"/>
      <c r="RMN939" s="442"/>
      <c r="RMO939" s="442"/>
      <c r="RMP939" s="442"/>
      <c r="RMQ939" s="442"/>
      <c r="RMR939" s="442"/>
      <c r="RMS939" s="442"/>
      <c r="RMT939" s="442"/>
      <c r="RMU939" s="442"/>
      <c r="RMV939" s="442"/>
      <c r="RMW939" s="442"/>
      <c r="RMX939" s="442"/>
      <c r="RMY939" s="442"/>
      <c r="RMZ939" s="442"/>
      <c r="RNA939" s="442"/>
      <c r="RNB939" s="442"/>
      <c r="RNC939" s="442"/>
      <c r="RND939" s="442"/>
      <c r="RNE939" s="442"/>
      <c r="RNF939" s="442"/>
      <c r="RNG939" s="442"/>
      <c r="RNH939" s="442"/>
      <c r="RNI939" s="442"/>
      <c r="RNJ939" s="442"/>
      <c r="RNK939" s="442"/>
      <c r="RNL939" s="442"/>
      <c r="RNM939" s="442"/>
      <c r="RNN939" s="442"/>
      <c r="RNO939" s="442"/>
      <c r="RNP939" s="442"/>
      <c r="RNQ939" s="442"/>
      <c r="RNR939" s="442"/>
      <c r="RNS939" s="442"/>
      <c r="RNT939" s="442"/>
      <c r="RNU939" s="442"/>
      <c r="RNV939" s="442"/>
      <c r="RNW939" s="442"/>
      <c r="RNX939" s="442"/>
      <c r="RNY939" s="442"/>
      <c r="RNZ939" s="442"/>
      <c r="ROA939" s="442"/>
      <c r="ROB939" s="442"/>
      <c r="ROC939" s="442"/>
      <c r="ROD939" s="442"/>
      <c r="ROE939" s="442"/>
      <c r="ROF939" s="442"/>
      <c r="ROG939" s="442"/>
      <c r="ROH939" s="442"/>
      <c r="ROI939" s="442"/>
      <c r="ROJ939" s="442"/>
      <c r="ROK939" s="442"/>
      <c r="ROL939" s="442"/>
      <c r="ROM939" s="442"/>
      <c r="RON939" s="442"/>
      <c r="ROO939" s="442"/>
      <c r="ROP939" s="442"/>
      <c r="ROQ939" s="442"/>
      <c r="ROR939" s="442"/>
      <c r="ROS939" s="442"/>
      <c r="ROT939" s="442"/>
      <c r="ROU939" s="442"/>
      <c r="ROV939" s="442"/>
      <c r="ROW939" s="442"/>
      <c r="ROX939" s="442"/>
      <c r="ROY939" s="442"/>
      <c r="ROZ939" s="442"/>
      <c r="RPA939" s="442"/>
      <c r="RPB939" s="442"/>
      <c r="RPC939" s="442"/>
      <c r="RPD939" s="442"/>
      <c r="RPE939" s="442"/>
      <c r="RPF939" s="442"/>
      <c r="RPG939" s="442"/>
      <c r="RPH939" s="442"/>
      <c r="RPI939" s="442"/>
      <c r="RPJ939" s="442"/>
      <c r="RPK939" s="442"/>
      <c r="RPL939" s="442"/>
      <c r="RPM939" s="442"/>
      <c r="RPN939" s="442"/>
      <c r="RPO939" s="442"/>
      <c r="RPP939" s="442"/>
      <c r="RPQ939" s="442"/>
      <c r="RPR939" s="442"/>
      <c r="RPS939" s="442"/>
      <c r="RPT939" s="442"/>
      <c r="RPU939" s="442"/>
      <c r="RPV939" s="442"/>
      <c r="RPW939" s="442"/>
      <c r="RPX939" s="442"/>
      <c r="RPY939" s="442"/>
      <c r="RPZ939" s="442"/>
      <c r="RQA939" s="442"/>
      <c r="RQB939" s="442"/>
      <c r="RQC939" s="442"/>
      <c r="RQD939" s="442"/>
      <c r="RQE939" s="442"/>
      <c r="RQF939" s="442"/>
      <c r="RQG939" s="442"/>
      <c r="RQH939" s="442"/>
      <c r="RQI939" s="442"/>
      <c r="RQJ939" s="442"/>
      <c r="RQK939" s="442"/>
      <c r="RQL939" s="442"/>
      <c r="RQM939" s="442"/>
      <c r="RQN939" s="442"/>
      <c r="RQO939" s="442"/>
      <c r="RQP939" s="442"/>
      <c r="RQQ939" s="442"/>
      <c r="RQR939" s="442"/>
      <c r="RQS939" s="442"/>
      <c r="RQT939" s="442"/>
      <c r="RQU939" s="442"/>
      <c r="RQV939" s="442"/>
      <c r="RQW939" s="442"/>
      <c r="RQX939" s="442"/>
      <c r="RQY939" s="442"/>
      <c r="RQZ939" s="442"/>
      <c r="RRA939" s="442"/>
      <c r="RRB939" s="442"/>
      <c r="RRC939" s="442"/>
      <c r="RRD939" s="442"/>
      <c r="RRE939" s="442"/>
      <c r="RRF939" s="442"/>
      <c r="RRG939" s="442"/>
      <c r="RRH939" s="442"/>
      <c r="RRI939" s="442"/>
      <c r="RRJ939" s="442"/>
      <c r="RRK939" s="442"/>
      <c r="RRL939" s="442"/>
      <c r="RRM939" s="442"/>
      <c r="RRN939" s="442"/>
      <c r="RRO939" s="442"/>
      <c r="RRP939" s="442"/>
      <c r="RRQ939" s="442"/>
      <c r="RRR939" s="442"/>
      <c r="RRS939" s="442"/>
      <c r="RRT939" s="442"/>
      <c r="RRU939" s="442"/>
      <c r="RRV939" s="442"/>
      <c r="RRW939" s="442"/>
      <c r="RRX939" s="442"/>
      <c r="RRY939" s="442"/>
      <c r="RRZ939" s="442"/>
      <c r="RSA939" s="442"/>
      <c r="RSB939" s="442"/>
      <c r="RSC939" s="442"/>
      <c r="RSD939" s="442"/>
      <c r="RSE939" s="442"/>
      <c r="RSF939" s="442"/>
      <c r="RSG939" s="442"/>
      <c r="RSH939" s="442"/>
      <c r="RSI939" s="442"/>
      <c r="RSJ939" s="442"/>
      <c r="RSK939" s="442"/>
      <c r="RSL939" s="442"/>
      <c r="RSM939" s="442"/>
      <c r="RSN939" s="442"/>
      <c r="RSO939" s="442"/>
      <c r="RSP939" s="442"/>
      <c r="RSQ939" s="442"/>
      <c r="RSR939" s="442"/>
      <c r="RSS939" s="442"/>
      <c r="RST939" s="442"/>
      <c r="RSU939" s="442"/>
      <c r="RSV939" s="442"/>
      <c r="RSW939" s="442"/>
      <c r="RSX939" s="442"/>
      <c r="RSY939" s="442"/>
      <c r="RSZ939" s="442"/>
      <c r="RTA939" s="442"/>
      <c r="RTB939" s="442"/>
      <c r="RTC939" s="442"/>
      <c r="RTD939" s="442"/>
      <c r="RTE939" s="442"/>
      <c r="RTF939" s="442"/>
      <c r="RTG939" s="442"/>
      <c r="RTH939" s="442"/>
      <c r="RTI939" s="442"/>
      <c r="RTJ939" s="442"/>
      <c r="RTK939" s="442"/>
      <c r="RTL939" s="442"/>
      <c r="RTM939" s="442"/>
      <c r="RTN939" s="442"/>
      <c r="RTO939" s="442"/>
      <c r="RTP939" s="442"/>
      <c r="RTQ939" s="442"/>
      <c r="RTR939" s="442"/>
      <c r="RTS939" s="442"/>
      <c r="RTT939" s="442"/>
      <c r="RTU939" s="442"/>
      <c r="RTV939" s="442"/>
      <c r="RTW939" s="442"/>
      <c r="RTX939" s="442"/>
      <c r="RTY939" s="442"/>
      <c r="RTZ939" s="442"/>
      <c r="RUA939" s="442"/>
      <c r="RUB939" s="442"/>
      <c r="RUC939" s="442"/>
      <c r="RUD939" s="442"/>
      <c r="RUE939" s="442"/>
      <c r="RUF939" s="442"/>
      <c r="RUG939" s="442"/>
      <c r="RUH939" s="442"/>
      <c r="RUI939" s="442"/>
      <c r="RUJ939" s="442"/>
      <c r="RUK939" s="442"/>
      <c r="RUL939" s="442"/>
      <c r="RUM939" s="442"/>
      <c r="RUN939" s="442"/>
      <c r="RUO939" s="442"/>
      <c r="RUP939" s="442"/>
      <c r="RUQ939" s="442"/>
      <c r="RUR939" s="442"/>
      <c r="RUS939" s="442"/>
      <c r="RUT939" s="442"/>
      <c r="RUU939" s="442"/>
      <c r="RUV939" s="442"/>
      <c r="RUW939" s="442"/>
      <c r="RUX939" s="442"/>
      <c r="RUY939" s="442"/>
      <c r="RUZ939" s="442"/>
      <c r="RVA939" s="442"/>
      <c r="RVB939" s="442"/>
      <c r="RVC939" s="442"/>
      <c r="RVD939" s="442"/>
      <c r="RVE939" s="442"/>
      <c r="RVF939" s="442"/>
      <c r="RVG939" s="442"/>
      <c r="RVH939" s="442"/>
      <c r="RVI939" s="442"/>
      <c r="RVJ939" s="442"/>
      <c r="RVK939" s="442"/>
      <c r="RVL939" s="442"/>
      <c r="RVM939" s="442"/>
      <c r="RVN939" s="442"/>
      <c r="RVO939" s="442"/>
      <c r="RVP939" s="442"/>
      <c r="RVQ939" s="442"/>
      <c r="RVR939" s="442"/>
      <c r="RVS939" s="442"/>
      <c r="RVT939" s="442"/>
      <c r="RVU939" s="442"/>
      <c r="RVV939" s="442"/>
      <c r="RVW939" s="442"/>
      <c r="RVX939" s="442"/>
      <c r="RVY939" s="442"/>
      <c r="RVZ939" s="442"/>
      <c r="RWA939" s="442"/>
      <c r="RWB939" s="442"/>
      <c r="RWC939" s="442"/>
      <c r="RWD939" s="442"/>
      <c r="RWE939" s="442"/>
      <c r="RWF939" s="442"/>
      <c r="RWG939" s="442"/>
      <c r="RWH939" s="442"/>
      <c r="RWI939" s="442"/>
      <c r="RWJ939" s="442"/>
      <c r="RWK939" s="442"/>
      <c r="RWL939" s="442"/>
      <c r="RWM939" s="442"/>
      <c r="RWN939" s="442"/>
      <c r="RWO939" s="442"/>
      <c r="RWP939" s="442"/>
      <c r="RWQ939" s="442"/>
      <c r="RWR939" s="442"/>
      <c r="RWS939" s="442"/>
      <c r="RWT939" s="442"/>
      <c r="RWU939" s="442"/>
      <c r="RWV939" s="442"/>
      <c r="RWW939" s="442"/>
      <c r="RWX939" s="442"/>
      <c r="RWY939" s="442"/>
      <c r="RWZ939" s="442"/>
      <c r="RXA939" s="442"/>
      <c r="RXB939" s="442"/>
      <c r="RXC939" s="442"/>
      <c r="RXD939" s="442"/>
      <c r="RXE939" s="442"/>
      <c r="RXF939" s="442"/>
      <c r="RXG939" s="442"/>
      <c r="RXH939" s="442"/>
      <c r="RXI939" s="442"/>
      <c r="RXJ939" s="442"/>
      <c r="RXK939" s="442"/>
      <c r="RXL939" s="442"/>
      <c r="RXM939" s="442"/>
      <c r="RXN939" s="442"/>
      <c r="RXO939" s="442"/>
      <c r="RXP939" s="442"/>
      <c r="RXQ939" s="442"/>
      <c r="RXR939" s="442"/>
      <c r="RXS939" s="442"/>
      <c r="RXT939" s="442"/>
      <c r="RXU939" s="442"/>
      <c r="RXV939" s="442"/>
      <c r="RXW939" s="442"/>
      <c r="RXX939" s="442"/>
      <c r="RXY939" s="442"/>
      <c r="RXZ939" s="442"/>
      <c r="RYA939" s="442"/>
      <c r="RYB939" s="442"/>
      <c r="RYC939" s="442"/>
      <c r="RYD939" s="442"/>
      <c r="RYE939" s="442"/>
      <c r="RYF939" s="442"/>
      <c r="RYG939" s="442"/>
      <c r="RYH939" s="442"/>
      <c r="RYI939" s="442"/>
      <c r="RYJ939" s="442"/>
      <c r="RYK939" s="442"/>
      <c r="RYL939" s="442"/>
      <c r="RYM939" s="442"/>
      <c r="RYN939" s="442"/>
      <c r="RYO939" s="442"/>
      <c r="RYP939" s="442"/>
      <c r="RYQ939" s="442"/>
      <c r="RYR939" s="442"/>
      <c r="RYS939" s="442"/>
      <c r="RYT939" s="442"/>
      <c r="RYU939" s="442"/>
      <c r="RYV939" s="442"/>
      <c r="RYW939" s="442"/>
      <c r="RYX939" s="442"/>
      <c r="RYY939" s="442"/>
      <c r="RYZ939" s="442"/>
      <c r="RZA939" s="442"/>
      <c r="RZB939" s="442"/>
      <c r="RZC939" s="442"/>
      <c r="RZD939" s="442"/>
      <c r="RZE939" s="442"/>
      <c r="RZF939" s="442"/>
      <c r="RZG939" s="442"/>
      <c r="RZH939" s="442"/>
      <c r="RZI939" s="442"/>
      <c r="RZJ939" s="442"/>
      <c r="RZK939" s="442"/>
      <c r="RZL939" s="442"/>
      <c r="RZM939" s="442"/>
      <c r="RZN939" s="442"/>
      <c r="RZO939" s="442"/>
      <c r="RZP939" s="442"/>
      <c r="RZQ939" s="442"/>
      <c r="RZR939" s="442"/>
      <c r="RZS939" s="442"/>
      <c r="RZT939" s="442"/>
      <c r="RZU939" s="442"/>
      <c r="RZV939" s="442"/>
      <c r="RZW939" s="442"/>
      <c r="RZX939" s="442"/>
      <c r="RZY939" s="442"/>
      <c r="RZZ939" s="442"/>
      <c r="SAA939" s="442"/>
      <c r="SAB939" s="442"/>
      <c r="SAC939" s="442"/>
      <c r="SAD939" s="442"/>
      <c r="SAE939" s="442"/>
      <c r="SAF939" s="442"/>
      <c r="SAG939" s="442"/>
      <c r="SAH939" s="442"/>
      <c r="SAI939" s="442"/>
      <c r="SAJ939" s="442"/>
      <c r="SAK939" s="442"/>
      <c r="SAL939" s="442"/>
      <c r="SAM939" s="442"/>
      <c r="SAN939" s="442"/>
      <c r="SAO939" s="442"/>
      <c r="SAP939" s="442"/>
      <c r="SAQ939" s="442"/>
      <c r="SAR939" s="442"/>
      <c r="SAS939" s="442"/>
      <c r="SAT939" s="442"/>
      <c r="SAU939" s="442"/>
      <c r="SAV939" s="442"/>
      <c r="SAW939" s="442"/>
      <c r="SAX939" s="442"/>
      <c r="SAY939" s="442"/>
      <c r="SAZ939" s="442"/>
      <c r="SBA939" s="442"/>
      <c r="SBB939" s="442"/>
      <c r="SBC939" s="442"/>
      <c r="SBD939" s="442"/>
      <c r="SBE939" s="442"/>
      <c r="SBF939" s="442"/>
      <c r="SBG939" s="442"/>
      <c r="SBH939" s="442"/>
      <c r="SBI939" s="442"/>
      <c r="SBJ939" s="442"/>
      <c r="SBK939" s="442"/>
      <c r="SBL939" s="442"/>
      <c r="SBM939" s="442"/>
      <c r="SBN939" s="442"/>
      <c r="SBO939" s="442"/>
      <c r="SBP939" s="442"/>
      <c r="SBQ939" s="442"/>
      <c r="SBR939" s="442"/>
      <c r="SBS939" s="442"/>
      <c r="SBT939" s="442"/>
      <c r="SBU939" s="442"/>
      <c r="SBV939" s="442"/>
      <c r="SBW939" s="442"/>
      <c r="SBX939" s="442"/>
      <c r="SBY939" s="442"/>
      <c r="SBZ939" s="442"/>
      <c r="SCA939" s="442"/>
      <c r="SCB939" s="442"/>
      <c r="SCC939" s="442"/>
      <c r="SCD939" s="442"/>
      <c r="SCE939" s="442"/>
      <c r="SCF939" s="442"/>
      <c r="SCG939" s="442"/>
      <c r="SCH939" s="442"/>
      <c r="SCI939" s="442"/>
      <c r="SCJ939" s="442"/>
      <c r="SCK939" s="442"/>
      <c r="SCL939" s="442"/>
      <c r="SCM939" s="442"/>
      <c r="SCN939" s="442"/>
      <c r="SCO939" s="442"/>
      <c r="SCP939" s="442"/>
      <c r="SCQ939" s="442"/>
      <c r="SCR939" s="442"/>
      <c r="SCS939" s="442"/>
      <c r="SCT939" s="442"/>
      <c r="SCU939" s="442"/>
      <c r="SCV939" s="442"/>
      <c r="SCW939" s="442"/>
      <c r="SCX939" s="442"/>
      <c r="SCY939" s="442"/>
      <c r="SCZ939" s="442"/>
      <c r="SDA939" s="442"/>
      <c r="SDB939" s="442"/>
      <c r="SDC939" s="442"/>
      <c r="SDD939" s="442"/>
      <c r="SDE939" s="442"/>
      <c r="SDF939" s="442"/>
      <c r="SDG939" s="442"/>
      <c r="SDH939" s="442"/>
      <c r="SDI939" s="442"/>
      <c r="SDJ939" s="442"/>
      <c r="SDK939" s="442"/>
      <c r="SDL939" s="442"/>
      <c r="SDM939" s="442"/>
      <c r="SDN939" s="442"/>
      <c r="SDO939" s="442"/>
      <c r="SDP939" s="442"/>
      <c r="SDQ939" s="442"/>
      <c r="SDR939" s="442"/>
      <c r="SDS939" s="442"/>
      <c r="SDT939" s="442"/>
      <c r="SDU939" s="442"/>
      <c r="SDV939" s="442"/>
      <c r="SDW939" s="442"/>
      <c r="SDX939" s="442"/>
      <c r="SDY939" s="442"/>
      <c r="SDZ939" s="442"/>
      <c r="SEA939" s="442"/>
      <c r="SEB939" s="442"/>
      <c r="SEC939" s="442"/>
      <c r="SED939" s="442"/>
      <c r="SEE939" s="442"/>
      <c r="SEF939" s="442"/>
      <c r="SEG939" s="442"/>
      <c r="SEH939" s="442"/>
      <c r="SEI939" s="442"/>
      <c r="SEJ939" s="442"/>
      <c r="SEK939" s="442"/>
      <c r="SEL939" s="442"/>
      <c r="SEM939" s="442"/>
      <c r="SEN939" s="442"/>
      <c r="SEO939" s="442"/>
      <c r="SEP939" s="442"/>
      <c r="SEQ939" s="442"/>
      <c r="SER939" s="442"/>
      <c r="SES939" s="442"/>
      <c r="SET939" s="442"/>
      <c r="SEU939" s="442"/>
      <c r="SEV939" s="442"/>
      <c r="SEW939" s="442"/>
      <c r="SEX939" s="442"/>
      <c r="SEY939" s="442"/>
      <c r="SEZ939" s="442"/>
      <c r="SFA939" s="442"/>
      <c r="SFB939" s="442"/>
      <c r="SFC939" s="442"/>
      <c r="SFD939" s="442"/>
      <c r="SFE939" s="442"/>
      <c r="SFF939" s="442"/>
      <c r="SFG939" s="442"/>
      <c r="SFH939" s="442"/>
      <c r="SFI939" s="442"/>
      <c r="SFJ939" s="442"/>
      <c r="SFK939" s="442"/>
      <c r="SFL939" s="442"/>
      <c r="SFM939" s="442"/>
      <c r="SFN939" s="442"/>
      <c r="SFO939" s="442"/>
      <c r="SFP939" s="442"/>
      <c r="SFQ939" s="442"/>
      <c r="SFR939" s="442"/>
      <c r="SFS939" s="442"/>
      <c r="SFT939" s="442"/>
      <c r="SFU939" s="442"/>
      <c r="SFV939" s="442"/>
      <c r="SFW939" s="442"/>
      <c r="SFX939" s="442"/>
      <c r="SFY939" s="442"/>
      <c r="SFZ939" s="442"/>
      <c r="SGA939" s="442"/>
      <c r="SGB939" s="442"/>
      <c r="SGC939" s="442"/>
      <c r="SGD939" s="442"/>
      <c r="SGE939" s="442"/>
      <c r="SGF939" s="442"/>
      <c r="SGG939" s="442"/>
      <c r="SGH939" s="442"/>
      <c r="SGI939" s="442"/>
      <c r="SGJ939" s="442"/>
      <c r="SGK939" s="442"/>
      <c r="SGL939" s="442"/>
      <c r="SGM939" s="442"/>
      <c r="SGN939" s="442"/>
      <c r="SGO939" s="442"/>
      <c r="SGP939" s="442"/>
      <c r="SGQ939" s="442"/>
      <c r="SGR939" s="442"/>
      <c r="SGS939" s="442"/>
      <c r="SGT939" s="442"/>
      <c r="SGU939" s="442"/>
      <c r="SGV939" s="442"/>
      <c r="SGW939" s="442"/>
      <c r="SGX939" s="442"/>
      <c r="SGY939" s="442"/>
      <c r="SGZ939" s="442"/>
      <c r="SHA939" s="442"/>
      <c r="SHB939" s="442"/>
      <c r="SHC939" s="442"/>
      <c r="SHD939" s="442"/>
      <c r="SHE939" s="442"/>
      <c r="SHF939" s="442"/>
      <c r="SHG939" s="442"/>
      <c r="SHH939" s="442"/>
      <c r="SHI939" s="442"/>
      <c r="SHJ939" s="442"/>
      <c r="SHK939" s="442"/>
      <c r="SHL939" s="442"/>
      <c r="SHM939" s="442"/>
      <c r="SHN939" s="442"/>
      <c r="SHO939" s="442"/>
      <c r="SHP939" s="442"/>
      <c r="SHQ939" s="442"/>
      <c r="SHR939" s="442"/>
      <c r="SHS939" s="442"/>
      <c r="SHT939" s="442"/>
      <c r="SHU939" s="442"/>
      <c r="SHV939" s="442"/>
      <c r="SHW939" s="442"/>
      <c r="SHX939" s="442"/>
      <c r="SHY939" s="442"/>
      <c r="SHZ939" s="442"/>
      <c r="SIA939" s="442"/>
      <c r="SIB939" s="442"/>
      <c r="SIC939" s="442"/>
      <c r="SID939" s="442"/>
      <c r="SIE939" s="442"/>
      <c r="SIF939" s="442"/>
      <c r="SIG939" s="442"/>
      <c r="SIH939" s="442"/>
      <c r="SII939" s="442"/>
      <c r="SIJ939" s="442"/>
      <c r="SIK939" s="442"/>
      <c r="SIL939" s="442"/>
      <c r="SIM939" s="442"/>
      <c r="SIN939" s="442"/>
      <c r="SIO939" s="442"/>
      <c r="SIP939" s="442"/>
      <c r="SIQ939" s="442"/>
      <c r="SIR939" s="442"/>
      <c r="SIS939" s="442"/>
      <c r="SIT939" s="442"/>
      <c r="SIU939" s="442"/>
      <c r="SIV939" s="442"/>
      <c r="SIW939" s="442"/>
      <c r="SIX939" s="442"/>
      <c r="SIY939" s="442"/>
      <c r="SIZ939" s="442"/>
      <c r="SJA939" s="442"/>
      <c r="SJB939" s="442"/>
      <c r="SJC939" s="442"/>
      <c r="SJD939" s="442"/>
      <c r="SJE939" s="442"/>
      <c r="SJF939" s="442"/>
      <c r="SJG939" s="442"/>
      <c r="SJH939" s="442"/>
      <c r="SJI939" s="442"/>
      <c r="SJJ939" s="442"/>
      <c r="SJK939" s="442"/>
      <c r="SJL939" s="442"/>
      <c r="SJM939" s="442"/>
      <c r="SJN939" s="442"/>
      <c r="SJO939" s="442"/>
      <c r="SJP939" s="442"/>
      <c r="SJQ939" s="442"/>
      <c r="SJR939" s="442"/>
      <c r="SJS939" s="442"/>
      <c r="SJT939" s="442"/>
      <c r="SJU939" s="442"/>
      <c r="SJV939" s="442"/>
      <c r="SJW939" s="442"/>
      <c r="SJX939" s="442"/>
      <c r="SJY939" s="442"/>
      <c r="SJZ939" s="442"/>
      <c r="SKA939" s="442"/>
      <c r="SKB939" s="442"/>
      <c r="SKC939" s="442"/>
      <c r="SKD939" s="442"/>
      <c r="SKE939" s="442"/>
      <c r="SKF939" s="442"/>
      <c r="SKG939" s="442"/>
      <c r="SKH939" s="442"/>
      <c r="SKI939" s="442"/>
      <c r="SKJ939" s="442"/>
      <c r="SKK939" s="442"/>
      <c r="SKL939" s="442"/>
      <c r="SKM939" s="442"/>
      <c r="SKN939" s="442"/>
      <c r="SKO939" s="442"/>
      <c r="SKP939" s="442"/>
      <c r="SKQ939" s="442"/>
      <c r="SKR939" s="442"/>
      <c r="SKS939" s="442"/>
      <c r="SKT939" s="442"/>
      <c r="SKU939" s="442"/>
      <c r="SKV939" s="442"/>
      <c r="SKW939" s="442"/>
      <c r="SKX939" s="442"/>
      <c r="SKY939" s="442"/>
      <c r="SKZ939" s="442"/>
      <c r="SLA939" s="442"/>
      <c r="SLB939" s="442"/>
      <c r="SLC939" s="442"/>
      <c r="SLD939" s="442"/>
      <c r="SLE939" s="442"/>
      <c r="SLF939" s="442"/>
      <c r="SLG939" s="442"/>
      <c r="SLH939" s="442"/>
      <c r="SLI939" s="442"/>
      <c r="SLJ939" s="442"/>
      <c r="SLK939" s="442"/>
      <c r="SLL939" s="442"/>
      <c r="SLM939" s="442"/>
      <c r="SLN939" s="442"/>
      <c r="SLO939" s="442"/>
      <c r="SLP939" s="442"/>
      <c r="SLQ939" s="442"/>
      <c r="SLR939" s="442"/>
      <c r="SLS939" s="442"/>
      <c r="SLT939" s="442"/>
      <c r="SLU939" s="442"/>
      <c r="SLV939" s="442"/>
      <c r="SLW939" s="442"/>
      <c r="SLX939" s="442"/>
      <c r="SLY939" s="442"/>
      <c r="SLZ939" s="442"/>
      <c r="SMA939" s="442"/>
      <c r="SMB939" s="442"/>
      <c r="SMC939" s="442"/>
      <c r="SMD939" s="442"/>
      <c r="SME939" s="442"/>
      <c r="SMF939" s="442"/>
      <c r="SMG939" s="442"/>
      <c r="SMH939" s="442"/>
      <c r="SMI939" s="442"/>
      <c r="SMJ939" s="442"/>
      <c r="SMK939" s="442"/>
      <c r="SML939" s="442"/>
      <c r="SMM939" s="442"/>
      <c r="SMN939" s="442"/>
      <c r="SMO939" s="442"/>
      <c r="SMP939" s="442"/>
      <c r="SMQ939" s="442"/>
      <c r="SMR939" s="442"/>
      <c r="SMS939" s="442"/>
      <c r="SMT939" s="442"/>
      <c r="SMU939" s="442"/>
      <c r="SMV939" s="442"/>
      <c r="SMW939" s="442"/>
      <c r="SMX939" s="442"/>
      <c r="SMY939" s="442"/>
      <c r="SMZ939" s="442"/>
      <c r="SNA939" s="442"/>
      <c r="SNB939" s="442"/>
      <c r="SNC939" s="442"/>
      <c r="SND939" s="442"/>
      <c r="SNE939" s="442"/>
      <c r="SNF939" s="442"/>
      <c r="SNG939" s="442"/>
      <c r="SNH939" s="442"/>
      <c r="SNI939" s="442"/>
      <c r="SNJ939" s="442"/>
      <c r="SNK939" s="442"/>
      <c r="SNL939" s="442"/>
      <c r="SNM939" s="442"/>
      <c r="SNN939" s="442"/>
      <c r="SNO939" s="442"/>
      <c r="SNP939" s="442"/>
      <c r="SNQ939" s="442"/>
      <c r="SNR939" s="442"/>
      <c r="SNS939" s="442"/>
      <c r="SNT939" s="442"/>
      <c r="SNU939" s="442"/>
      <c r="SNV939" s="442"/>
      <c r="SNW939" s="442"/>
      <c r="SNX939" s="442"/>
      <c r="SNY939" s="442"/>
      <c r="SNZ939" s="442"/>
      <c r="SOA939" s="442"/>
      <c r="SOB939" s="442"/>
      <c r="SOC939" s="442"/>
      <c r="SOD939" s="442"/>
      <c r="SOE939" s="442"/>
      <c r="SOF939" s="442"/>
      <c r="SOG939" s="442"/>
      <c r="SOH939" s="442"/>
      <c r="SOI939" s="442"/>
      <c r="SOJ939" s="442"/>
      <c r="SOK939" s="442"/>
      <c r="SOL939" s="442"/>
      <c r="SOM939" s="442"/>
      <c r="SON939" s="442"/>
      <c r="SOO939" s="442"/>
      <c r="SOP939" s="442"/>
      <c r="SOQ939" s="442"/>
      <c r="SOR939" s="442"/>
      <c r="SOS939" s="442"/>
      <c r="SOT939" s="442"/>
      <c r="SOU939" s="442"/>
      <c r="SOV939" s="442"/>
      <c r="SOW939" s="442"/>
      <c r="SOX939" s="442"/>
      <c r="SOY939" s="442"/>
      <c r="SOZ939" s="442"/>
      <c r="SPA939" s="442"/>
      <c r="SPB939" s="442"/>
      <c r="SPC939" s="442"/>
      <c r="SPD939" s="442"/>
      <c r="SPE939" s="442"/>
      <c r="SPF939" s="442"/>
      <c r="SPG939" s="442"/>
      <c r="SPH939" s="442"/>
      <c r="SPI939" s="442"/>
      <c r="SPJ939" s="442"/>
      <c r="SPK939" s="442"/>
      <c r="SPL939" s="442"/>
      <c r="SPM939" s="442"/>
      <c r="SPN939" s="442"/>
      <c r="SPO939" s="442"/>
      <c r="SPP939" s="442"/>
      <c r="SPQ939" s="442"/>
      <c r="SPR939" s="442"/>
      <c r="SPS939" s="442"/>
      <c r="SPT939" s="442"/>
      <c r="SPU939" s="442"/>
      <c r="SPV939" s="442"/>
      <c r="SPW939" s="442"/>
      <c r="SPX939" s="442"/>
      <c r="SPY939" s="442"/>
      <c r="SPZ939" s="442"/>
      <c r="SQA939" s="442"/>
      <c r="SQB939" s="442"/>
      <c r="SQC939" s="442"/>
      <c r="SQD939" s="442"/>
      <c r="SQE939" s="442"/>
      <c r="SQF939" s="442"/>
      <c r="SQG939" s="442"/>
      <c r="SQH939" s="442"/>
      <c r="SQI939" s="442"/>
      <c r="SQJ939" s="442"/>
      <c r="SQK939" s="442"/>
      <c r="SQL939" s="442"/>
      <c r="SQM939" s="442"/>
      <c r="SQN939" s="442"/>
      <c r="SQO939" s="442"/>
      <c r="SQP939" s="442"/>
      <c r="SQQ939" s="442"/>
      <c r="SQR939" s="442"/>
      <c r="SQS939" s="442"/>
      <c r="SQT939" s="442"/>
      <c r="SQU939" s="442"/>
      <c r="SQV939" s="442"/>
      <c r="SQW939" s="442"/>
      <c r="SQX939" s="442"/>
      <c r="SQY939" s="442"/>
      <c r="SQZ939" s="442"/>
      <c r="SRA939" s="442"/>
      <c r="SRB939" s="442"/>
      <c r="SRC939" s="442"/>
      <c r="SRD939" s="442"/>
      <c r="SRE939" s="442"/>
      <c r="SRF939" s="442"/>
      <c r="SRG939" s="442"/>
      <c r="SRH939" s="442"/>
      <c r="SRI939" s="442"/>
      <c r="SRJ939" s="442"/>
      <c r="SRK939" s="442"/>
      <c r="SRL939" s="442"/>
      <c r="SRM939" s="442"/>
      <c r="SRN939" s="442"/>
      <c r="SRO939" s="442"/>
      <c r="SRP939" s="442"/>
      <c r="SRQ939" s="442"/>
      <c r="SRR939" s="442"/>
      <c r="SRS939" s="442"/>
      <c r="SRT939" s="442"/>
      <c r="SRU939" s="442"/>
      <c r="SRV939" s="442"/>
      <c r="SRW939" s="442"/>
      <c r="SRX939" s="442"/>
      <c r="SRY939" s="442"/>
      <c r="SRZ939" s="442"/>
      <c r="SSA939" s="442"/>
      <c r="SSB939" s="442"/>
      <c r="SSC939" s="442"/>
      <c r="SSD939" s="442"/>
      <c r="SSE939" s="442"/>
      <c r="SSF939" s="442"/>
      <c r="SSG939" s="442"/>
      <c r="SSH939" s="442"/>
      <c r="SSI939" s="442"/>
      <c r="SSJ939" s="442"/>
      <c r="SSK939" s="442"/>
      <c r="SSL939" s="442"/>
      <c r="SSM939" s="442"/>
      <c r="SSN939" s="442"/>
      <c r="SSO939" s="442"/>
      <c r="SSP939" s="442"/>
      <c r="SSQ939" s="442"/>
      <c r="SSR939" s="442"/>
      <c r="SSS939" s="442"/>
      <c r="SST939" s="442"/>
      <c r="SSU939" s="442"/>
      <c r="SSV939" s="442"/>
      <c r="SSW939" s="442"/>
      <c r="SSX939" s="442"/>
      <c r="SSY939" s="442"/>
      <c r="SSZ939" s="442"/>
      <c r="STA939" s="442"/>
      <c r="STB939" s="442"/>
      <c r="STC939" s="442"/>
      <c r="STD939" s="442"/>
      <c r="STE939" s="442"/>
      <c r="STF939" s="442"/>
      <c r="STG939" s="442"/>
      <c r="STH939" s="442"/>
      <c r="STI939" s="442"/>
      <c r="STJ939" s="442"/>
      <c r="STK939" s="442"/>
      <c r="STL939" s="442"/>
      <c r="STM939" s="442"/>
      <c r="STN939" s="442"/>
      <c r="STO939" s="442"/>
      <c r="STP939" s="442"/>
      <c r="STQ939" s="442"/>
      <c r="STR939" s="442"/>
      <c r="STS939" s="442"/>
      <c r="STT939" s="442"/>
      <c r="STU939" s="442"/>
      <c r="STV939" s="442"/>
      <c r="STW939" s="442"/>
      <c r="STX939" s="442"/>
      <c r="STY939" s="442"/>
      <c r="STZ939" s="442"/>
      <c r="SUA939" s="442"/>
      <c r="SUB939" s="442"/>
      <c r="SUC939" s="442"/>
      <c r="SUD939" s="442"/>
      <c r="SUE939" s="442"/>
      <c r="SUF939" s="442"/>
      <c r="SUG939" s="442"/>
      <c r="SUH939" s="442"/>
      <c r="SUI939" s="442"/>
      <c r="SUJ939" s="442"/>
      <c r="SUK939" s="442"/>
      <c r="SUL939" s="442"/>
      <c r="SUM939" s="442"/>
      <c r="SUN939" s="442"/>
      <c r="SUO939" s="442"/>
      <c r="SUP939" s="442"/>
      <c r="SUQ939" s="442"/>
      <c r="SUR939" s="442"/>
      <c r="SUS939" s="442"/>
      <c r="SUT939" s="442"/>
      <c r="SUU939" s="442"/>
      <c r="SUV939" s="442"/>
      <c r="SUW939" s="442"/>
      <c r="SUX939" s="442"/>
      <c r="SUY939" s="442"/>
      <c r="SUZ939" s="442"/>
      <c r="SVA939" s="442"/>
      <c r="SVB939" s="442"/>
      <c r="SVC939" s="442"/>
      <c r="SVD939" s="442"/>
      <c r="SVE939" s="442"/>
      <c r="SVF939" s="442"/>
      <c r="SVG939" s="442"/>
      <c r="SVH939" s="442"/>
      <c r="SVI939" s="442"/>
      <c r="SVJ939" s="442"/>
      <c r="SVK939" s="442"/>
      <c r="SVL939" s="442"/>
      <c r="SVM939" s="442"/>
      <c r="SVN939" s="442"/>
      <c r="SVO939" s="442"/>
      <c r="SVP939" s="442"/>
      <c r="SVQ939" s="442"/>
      <c r="SVR939" s="442"/>
      <c r="SVS939" s="442"/>
      <c r="SVT939" s="442"/>
      <c r="SVU939" s="442"/>
      <c r="SVV939" s="442"/>
      <c r="SVW939" s="442"/>
      <c r="SVX939" s="442"/>
      <c r="SVY939" s="442"/>
      <c r="SVZ939" s="442"/>
      <c r="SWA939" s="442"/>
      <c r="SWB939" s="442"/>
      <c r="SWC939" s="442"/>
      <c r="SWD939" s="442"/>
      <c r="SWE939" s="442"/>
      <c r="SWF939" s="442"/>
      <c r="SWG939" s="442"/>
      <c r="SWH939" s="442"/>
      <c r="SWI939" s="442"/>
      <c r="SWJ939" s="442"/>
      <c r="SWK939" s="442"/>
      <c r="SWL939" s="442"/>
      <c r="SWM939" s="442"/>
      <c r="SWN939" s="442"/>
      <c r="SWO939" s="442"/>
      <c r="SWP939" s="442"/>
      <c r="SWQ939" s="442"/>
      <c r="SWR939" s="442"/>
      <c r="SWS939" s="442"/>
      <c r="SWT939" s="442"/>
      <c r="SWU939" s="442"/>
      <c r="SWV939" s="442"/>
      <c r="SWW939" s="442"/>
      <c r="SWX939" s="442"/>
      <c r="SWY939" s="442"/>
      <c r="SWZ939" s="442"/>
      <c r="SXA939" s="442"/>
      <c r="SXB939" s="442"/>
      <c r="SXC939" s="442"/>
      <c r="SXD939" s="442"/>
      <c r="SXE939" s="442"/>
      <c r="SXF939" s="442"/>
      <c r="SXG939" s="442"/>
      <c r="SXH939" s="442"/>
      <c r="SXI939" s="442"/>
      <c r="SXJ939" s="442"/>
      <c r="SXK939" s="442"/>
      <c r="SXL939" s="442"/>
      <c r="SXM939" s="442"/>
      <c r="SXN939" s="442"/>
      <c r="SXO939" s="442"/>
      <c r="SXP939" s="442"/>
      <c r="SXQ939" s="442"/>
      <c r="SXR939" s="442"/>
      <c r="SXS939" s="442"/>
      <c r="SXT939" s="442"/>
      <c r="SXU939" s="442"/>
      <c r="SXV939" s="442"/>
      <c r="SXW939" s="442"/>
      <c r="SXX939" s="442"/>
      <c r="SXY939" s="442"/>
      <c r="SXZ939" s="442"/>
      <c r="SYA939" s="442"/>
      <c r="SYB939" s="442"/>
      <c r="SYC939" s="442"/>
      <c r="SYD939" s="442"/>
      <c r="SYE939" s="442"/>
      <c r="SYF939" s="442"/>
      <c r="SYG939" s="442"/>
      <c r="SYH939" s="442"/>
      <c r="SYI939" s="442"/>
      <c r="SYJ939" s="442"/>
      <c r="SYK939" s="442"/>
      <c r="SYL939" s="442"/>
      <c r="SYM939" s="442"/>
      <c r="SYN939" s="442"/>
      <c r="SYO939" s="442"/>
      <c r="SYP939" s="442"/>
      <c r="SYQ939" s="442"/>
      <c r="SYR939" s="442"/>
      <c r="SYS939" s="442"/>
      <c r="SYT939" s="442"/>
      <c r="SYU939" s="442"/>
      <c r="SYV939" s="442"/>
      <c r="SYW939" s="442"/>
      <c r="SYX939" s="442"/>
      <c r="SYY939" s="442"/>
      <c r="SYZ939" s="442"/>
      <c r="SZA939" s="442"/>
      <c r="SZB939" s="442"/>
      <c r="SZC939" s="442"/>
      <c r="SZD939" s="442"/>
      <c r="SZE939" s="442"/>
      <c r="SZF939" s="442"/>
      <c r="SZG939" s="442"/>
      <c r="SZH939" s="442"/>
      <c r="SZI939" s="442"/>
      <c r="SZJ939" s="442"/>
      <c r="SZK939" s="442"/>
      <c r="SZL939" s="442"/>
      <c r="SZM939" s="442"/>
      <c r="SZN939" s="442"/>
      <c r="SZO939" s="442"/>
      <c r="SZP939" s="442"/>
      <c r="SZQ939" s="442"/>
      <c r="SZR939" s="442"/>
      <c r="SZS939" s="442"/>
      <c r="SZT939" s="442"/>
      <c r="SZU939" s="442"/>
      <c r="SZV939" s="442"/>
      <c r="SZW939" s="442"/>
      <c r="SZX939" s="442"/>
      <c r="SZY939" s="442"/>
      <c r="SZZ939" s="442"/>
      <c r="TAA939" s="442"/>
      <c r="TAB939" s="442"/>
      <c r="TAC939" s="442"/>
      <c r="TAD939" s="442"/>
      <c r="TAE939" s="442"/>
      <c r="TAF939" s="442"/>
      <c r="TAG939" s="442"/>
      <c r="TAH939" s="442"/>
      <c r="TAI939" s="442"/>
      <c r="TAJ939" s="442"/>
      <c r="TAK939" s="442"/>
      <c r="TAL939" s="442"/>
      <c r="TAM939" s="442"/>
      <c r="TAN939" s="442"/>
      <c r="TAO939" s="442"/>
      <c r="TAP939" s="442"/>
      <c r="TAQ939" s="442"/>
      <c r="TAR939" s="442"/>
      <c r="TAS939" s="442"/>
      <c r="TAT939" s="442"/>
      <c r="TAU939" s="442"/>
      <c r="TAV939" s="442"/>
      <c r="TAW939" s="442"/>
      <c r="TAX939" s="442"/>
      <c r="TAY939" s="442"/>
      <c r="TAZ939" s="442"/>
      <c r="TBA939" s="442"/>
      <c r="TBB939" s="442"/>
      <c r="TBC939" s="442"/>
      <c r="TBD939" s="442"/>
      <c r="TBE939" s="442"/>
      <c r="TBF939" s="442"/>
      <c r="TBG939" s="442"/>
      <c r="TBH939" s="442"/>
      <c r="TBI939" s="442"/>
      <c r="TBJ939" s="442"/>
      <c r="TBK939" s="442"/>
      <c r="TBL939" s="442"/>
      <c r="TBM939" s="442"/>
      <c r="TBN939" s="442"/>
      <c r="TBO939" s="442"/>
      <c r="TBP939" s="442"/>
      <c r="TBQ939" s="442"/>
      <c r="TBR939" s="442"/>
      <c r="TBS939" s="442"/>
      <c r="TBT939" s="442"/>
      <c r="TBU939" s="442"/>
      <c r="TBV939" s="442"/>
      <c r="TBW939" s="442"/>
      <c r="TBX939" s="442"/>
      <c r="TBY939" s="442"/>
      <c r="TBZ939" s="442"/>
      <c r="TCA939" s="442"/>
      <c r="TCB939" s="442"/>
      <c r="TCC939" s="442"/>
      <c r="TCD939" s="442"/>
      <c r="TCE939" s="442"/>
      <c r="TCF939" s="442"/>
      <c r="TCG939" s="442"/>
      <c r="TCH939" s="442"/>
      <c r="TCI939" s="442"/>
      <c r="TCJ939" s="442"/>
      <c r="TCK939" s="442"/>
      <c r="TCL939" s="442"/>
      <c r="TCM939" s="442"/>
      <c r="TCN939" s="442"/>
      <c r="TCO939" s="442"/>
      <c r="TCP939" s="442"/>
      <c r="TCQ939" s="442"/>
      <c r="TCR939" s="442"/>
      <c r="TCS939" s="442"/>
      <c r="TCT939" s="442"/>
      <c r="TCU939" s="442"/>
      <c r="TCV939" s="442"/>
      <c r="TCW939" s="442"/>
      <c r="TCX939" s="442"/>
      <c r="TCY939" s="442"/>
      <c r="TCZ939" s="442"/>
      <c r="TDA939" s="442"/>
      <c r="TDB939" s="442"/>
      <c r="TDC939" s="442"/>
      <c r="TDD939" s="442"/>
      <c r="TDE939" s="442"/>
      <c r="TDF939" s="442"/>
      <c r="TDG939" s="442"/>
      <c r="TDH939" s="442"/>
      <c r="TDI939" s="442"/>
      <c r="TDJ939" s="442"/>
      <c r="TDK939" s="442"/>
      <c r="TDL939" s="442"/>
      <c r="TDM939" s="442"/>
      <c r="TDN939" s="442"/>
      <c r="TDO939" s="442"/>
      <c r="TDP939" s="442"/>
      <c r="TDQ939" s="442"/>
      <c r="TDR939" s="442"/>
      <c r="TDS939" s="442"/>
      <c r="TDT939" s="442"/>
      <c r="TDU939" s="442"/>
      <c r="TDV939" s="442"/>
      <c r="TDW939" s="442"/>
      <c r="TDX939" s="442"/>
      <c r="TDY939" s="442"/>
      <c r="TDZ939" s="442"/>
      <c r="TEA939" s="442"/>
      <c r="TEB939" s="442"/>
      <c r="TEC939" s="442"/>
      <c r="TED939" s="442"/>
      <c r="TEE939" s="442"/>
      <c r="TEF939" s="442"/>
      <c r="TEG939" s="442"/>
      <c r="TEH939" s="442"/>
      <c r="TEI939" s="442"/>
      <c r="TEJ939" s="442"/>
      <c r="TEK939" s="442"/>
      <c r="TEL939" s="442"/>
      <c r="TEM939" s="442"/>
      <c r="TEN939" s="442"/>
      <c r="TEO939" s="442"/>
      <c r="TEP939" s="442"/>
      <c r="TEQ939" s="442"/>
      <c r="TER939" s="442"/>
      <c r="TES939" s="442"/>
      <c r="TET939" s="442"/>
      <c r="TEU939" s="442"/>
      <c r="TEV939" s="442"/>
      <c r="TEW939" s="442"/>
      <c r="TEX939" s="442"/>
      <c r="TEY939" s="442"/>
      <c r="TEZ939" s="442"/>
      <c r="TFA939" s="442"/>
      <c r="TFB939" s="442"/>
      <c r="TFC939" s="442"/>
      <c r="TFD939" s="442"/>
      <c r="TFE939" s="442"/>
      <c r="TFF939" s="442"/>
      <c r="TFG939" s="442"/>
      <c r="TFH939" s="442"/>
      <c r="TFI939" s="442"/>
      <c r="TFJ939" s="442"/>
      <c r="TFK939" s="442"/>
      <c r="TFL939" s="442"/>
      <c r="TFM939" s="442"/>
      <c r="TFN939" s="442"/>
      <c r="TFO939" s="442"/>
      <c r="TFP939" s="442"/>
      <c r="TFQ939" s="442"/>
      <c r="TFR939" s="442"/>
      <c r="TFS939" s="442"/>
      <c r="TFT939" s="442"/>
      <c r="TFU939" s="442"/>
      <c r="TFV939" s="442"/>
      <c r="TFW939" s="442"/>
      <c r="TFX939" s="442"/>
      <c r="TFY939" s="442"/>
      <c r="TFZ939" s="442"/>
      <c r="TGA939" s="442"/>
      <c r="TGB939" s="442"/>
      <c r="TGC939" s="442"/>
      <c r="TGD939" s="442"/>
      <c r="TGE939" s="442"/>
      <c r="TGF939" s="442"/>
      <c r="TGG939" s="442"/>
      <c r="TGH939" s="442"/>
      <c r="TGI939" s="442"/>
      <c r="TGJ939" s="442"/>
      <c r="TGK939" s="442"/>
      <c r="TGL939" s="442"/>
      <c r="TGM939" s="442"/>
      <c r="TGN939" s="442"/>
      <c r="TGO939" s="442"/>
      <c r="TGP939" s="442"/>
      <c r="TGQ939" s="442"/>
      <c r="TGR939" s="442"/>
      <c r="TGS939" s="442"/>
      <c r="TGT939" s="442"/>
      <c r="TGU939" s="442"/>
      <c r="TGV939" s="442"/>
      <c r="TGW939" s="442"/>
      <c r="TGX939" s="442"/>
      <c r="TGY939" s="442"/>
      <c r="TGZ939" s="442"/>
      <c r="THA939" s="442"/>
      <c r="THB939" s="442"/>
      <c r="THC939" s="442"/>
      <c r="THD939" s="442"/>
      <c r="THE939" s="442"/>
      <c r="THF939" s="442"/>
      <c r="THG939" s="442"/>
      <c r="THH939" s="442"/>
      <c r="THI939" s="442"/>
      <c r="THJ939" s="442"/>
      <c r="THK939" s="442"/>
      <c r="THL939" s="442"/>
      <c r="THM939" s="442"/>
      <c r="THN939" s="442"/>
      <c r="THO939" s="442"/>
      <c r="THP939" s="442"/>
      <c r="THQ939" s="442"/>
      <c r="THR939" s="442"/>
      <c r="THS939" s="442"/>
      <c r="THT939" s="442"/>
      <c r="THU939" s="442"/>
      <c r="THV939" s="442"/>
      <c r="THW939" s="442"/>
      <c r="THX939" s="442"/>
      <c r="THY939" s="442"/>
      <c r="THZ939" s="442"/>
      <c r="TIA939" s="442"/>
      <c r="TIB939" s="442"/>
      <c r="TIC939" s="442"/>
      <c r="TID939" s="442"/>
      <c r="TIE939" s="442"/>
      <c r="TIF939" s="442"/>
      <c r="TIG939" s="442"/>
      <c r="TIH939" s="442"/>
      <c r="TII939" s="442"/>
      <c r="TIJ939" s="442"/>
      <c r="TIK939" s="442"/>
      <c r="TIL939" s="442"/>
      <c r="TIM939" s="442"/>
      <c r="TIN939" s="442"/>
      <c r="TIO939" s="442"/>
      <c r="TIP939" s="442"/>
      <c r="TIQ939" s="442"/>
      <c r="TIR939" s="442"/>
      <c r="TIS939" s="442"/>
      <c r="TIT939" s="442"/>
      <c r="TIU939" s="442"/>
      <c r="TIV939" s="442"/>
      <c r="TIW939" s="442"/>
      <c r="TIX939" s="442"/>
      <c r="TIY939" s="442"/>
      <c r="TIZ939" s="442"/>
      <c r="TJA939" s="442"/>
      <c r="TJB939" s="442"/>
      <c r="TJC939" s="442"/>
      <c r="TJD939" s="442"/>
      <c r="TJE939" s="442"/>
      <c r="TJF939" s="442"/>
      <c r="TJG939" s="442"/>
      <c r="TJH939" s="442"/>
      <c r="TJI939" s="442"/>
      <c r="TJJ939" s="442"/>
      <c r="TJK939" s="442"/>
      <c r="TJL939" s="442"/>
      <c r="TJM939" s="442"/>
      <c r="TJN939" s="442"/>
      <c r="TJO939" s="442"/>
      <c r="TJP939" s="442"/>
      <c r="TJQ939" s="442"/>
      <c r="TJR939" s="442"/>
      <c r="TJS939" s="442"/>
      <c r="TJT939" s="442"/>
      <c r="TJU939" s="442"/>
      <c r="TJV939" s="442"/>
      <c r="TJW939" s="442"/>
      <c r="TJX939" s="442"/>
      <c r="TJY939" s="442"/>
      <c r="TJZ939" s="442"/>
      <c r="TKA939" s="442"/>
      <c r="TKB939" s="442"/>
      <c r="TKC939" s="442"/>
      <c r="TKD939" s="442"/>
      <c r="TKE939" s="442"/>
      <c r="TKF939" s="442"/>
      <c r="TKG939" s="442"/>
      <c r="TKH939" s="442"/>
      <c r="TKI939" s="442"/>
      <c r="TKJ939" s="442"/>
      <c r="TKK939" s="442"/>
      <c r="TKL939" s="442"/>
      <c r="TKM939" s="442"/>
      <c r="TKN939" s="442"/>
      <c r="TKO939" s="442"/>
      <c r="TKP939" s="442"/>
      <c r="TKQ939" s="442"/>
      <c r="TKR939" s="442"/>
      <c r="TKS939" s="442"/>
      <c r="TKT939" s="442"/>
      <c r="TKU939" s="442"/>
      <c r="TKV939" s="442"/>
      <c r="TKW939" s="442"/>
      <c r="TKX939" s="442"/>
      <c r="TKY939" s="442"/>
      <c r="TKZ939" s="442"/>
      <c r="TLA939" s="442"/>
      <c r="TLB939" s="442"/>
      <c r="TLC939" s="442"/>
      <c r="TLD939" s="442"/>
      <c r="TLE939" s="442"/>
      <c r="TLF939" s="442"/>
      <c r="TLG939" s="442"/>
      <c r="TLH939" s="442"/>
      <c r="TLI939" s="442"/>
      <c r="TLJ939" s="442"/>
      <c r="TLK939" s="442"/>
      <c r="TLL939" s="442"/>
      <c r="TLM939" s="442"/>
      <c r="TLN939" s="442"/>
      <c r="TLO939" s="442"/>
      <c r="TLP939" s="442"/>
      <c r="TLQ939" s="442"/>
      <c r="TLR939" s="442"/>
      <c r="TLS939" s="442"/>
      <c r="TLT939" s="442"/>
      <c r="TLU939" s="442"/>
      <c r="TLV939" s="442"/>
      <c r="TLW939" s="442"/>
      <c r="TLX939" s="442"/>
      <c r="TLY939" s="442"/>
      <c r="TLZ939" s="442"/>
      <c r="TMA939" s="442"/>
      <c r="TMB939" s="442"/>
      <c r="TMC939" s="442"/>
      <c r="TMD939" s="442"/>
      <c r="TME939" s="442"/>
      <c r="TMF939" s="442"/>
      <c r="TMG939" s="442"/>
      <c r="TMH939" s="442"/>
      <c r="TMI939" s="442"/>
      <c r="TMJ939" s="442"/>
      <c r="TMK939" s="442"/>
      <c r="TML939" s="442"/>
      <c r="TMM939" s="442"/>
      <c r="TMN939" s="442"/>
      <c r="TMO939" s="442"/>
      <c r="TMP939" s="442"/>
      <c r="TMQ939" s="442"/>
      <c r="TMR939" s="442"/>
      <c r="TMS939" s="442"/>
      <c r="TMT939" s="442"/>
      <c r="TMU939" s="442"/>
      <c r="TMV939" s="442"/>
      <c r="TMW939" s="442"/>
      <c r="TMX939" s="442"/>
      <c r="TMY939" s="442"/>
      <c r="TMZ939" s="442"/>
      <c r="TNA939" s="442"/>
      <c r="TNB939" s="442"/>
      <c r="TNC939" s="442"/>
      <c r="TND939" s="442"/>
      <c r="TNE939" s="442"/>
      <c r="TNF939" s="442"/>
      <c r="TNG939" s="442"/>
      <c r="TNH939" s="442"/>
      <c r="TNI939" s="442"/>
      <c r="TNJ939" s="442"/>
      <c r="TNK939" s="442"/>
      <c r="TNL939" s="442"/>
      <c r="TNM939" s="442"/>
      <c r="TNN939" s="442"/>
      <c r="TNO939" s="442"/>
      <c r="TNP939" s="442"/>
      <c r="TNQ939" s="442"/>
      <c r="TNR939" s="442"/>
      <c r="TNS939" s="442"/>
      <c r="TNT939" s="442"/>
      <c r="TNU939" s="442"/>
      <c r="TNV939" s="442"/>
      <c r="TNW939" s="442"/>
      <c r="TNX939" s="442"/>
      <c r="TNY939" s="442"/>
      <c r="TNZ939" s="442"/>
      <c r="TOA939" s="442"/>
      <c r="TOB939" s="442"/>
      <c r="TOC939" s="442"/>
      <c r="TOD939" s="442"/>
      <c r="TOE939" s="442"/>
      <c r="TOF939" s="442"/>
      <c r="TOG939" s="442"/>
      <c r="TOH939" s="442"/>
      <c r="TOI939" s="442"/>
      <c r="TOJ939" s="442"/>
      <c r="TOK939" s="442"/>
      <c r="TOL939" s="442"/>
      <c r="TOM939" s="442"/>
      <c r="TON939" s="442"/>
      <c r="TOO939" s="442"/>
      <c r="TOP939" s="442"/>
      <c r="TOQ939" s="442"/>
      <c r="TOR939" s="442"/>
      <c r="TOS939" s="442"/>
      <c r="TOT939" s="442"/>
      <c r="TOU939" s="442"/>
      <c r="TOV939" s="442"/>
      <c r="TOW939" s="442"/>
      <c r="TOX939" s="442"/>
      <c r="TOY939" s="442"/>
      <c r="TOZ939" s="442"/>
      <c r="TPA939" s="442"/>
      <c r="TPB939" s="442"/>
      <c r="TPC939" s="442"/>
      <c r="TPD939" s="442"/>
      <c r="TPE939" s="442"/>
      <c r="TPF939" s="442"/>
      <c r="TPG939" s="442"/>
      <c r="TPH939" s="442"/>
      <c r="TPI939" s="442"/>
      <c r="TPJ939" s="442"/>
      <c r="TPK939" s="442"/>
      <c r="TPL939" s="442"/>
      <c r="TPM939" s="442"/>
      <c r="TPN939" s="442"/>
      <c r="TPO939" s="442"/>
      <c r="TPP939" s="442"/>
      <c r="TPQ939" s="442"/>
      <c r="TPR939" s="442"/>
      <c r="TPS939" s="442"/>
      <c r="TPT939" s="442"/>
      <c r="TPU939" s="442"/>
      <c r="TPV939" s="442"/>
      <c r="TPW939" s="442"/>
      <c r="TPX939" s="442"/>
      <c r="TPY939" s="442"/>
      <c r="TPZ939" s="442"/>
      <c r="TQA939" s="442"/>
      <c r="TQB939" s="442"/>
      <c r="TQC939" s="442"/>
      <c r="TQD939" s="442"/>
      <c r="TQE939" s="442"/>
      <c r="TQF939" s="442"/>
      <c r="TQG939" s="442"/>
      <c r="TQH939" s="442"/>
      <c r="TQI939" s="442"/>
      <c r="TQJ939" s="442"/>
      <c r="TQK939" s="442"/>
      <c r="TQL939" s="442"/>
      <c r="TQM939" s="442"/>
      <c r="TQN939" s="442"/>
      <c r="TQO939" s="442"/>
      <c r="TQP939" s="442"/>
      <c r="TQQ939" s="442"/>
      <c r="TQR939" s="442"/>
      <c r="TQS939" s="442"/>
      <c r="TQT939" s="442"/>
      <c r="TQU939" s="442"/>
      <c r="TQV939" s="442"/>
      <c r="TQW939" s="442"/>
      <c r="TQX939" s="442"/>
      <c r="TQY939" s="442"/>
      <c r="TQZ939" s="442"/>
      <c r="TRA939" s="442"/>
      <c r="TRB939" s="442"/>
      <c r="TRC939" s="442"/>
      <c r="TRD939" s="442"/>
      <c r="TRE939" s="442"/>
      <c r="TRF939" s="442"/>
      <c r="TRG939" s="442"/>
      <c r="TRH939" s="442"/>
      <c r="TRI939" s="442"/>
      <c r="TRJ939" s="442"/>
      <c r="TRK939" s="442"/>
      <c r="TRL939" s="442"/>
      <c r="TRM939" s="442"/>
      <c r="TRN939" s="442"/>
      <c r="TRO939" s="442"/>
      <c r="TRP939" s="442"/>
      <c r="TRQ939" s="442"/>
      <c r="TRR939" s="442"/>
      <c r="TRS939" s="442"/>
      <c r="TRT939" s="442"/>
      <c r="TRU939" s="442"/>
      <c r="TRV939" s="442"/>
      <c r="TRW939" s="442"/>
      <c r="TRX939" s="442"/>
      <c r="TRY939" s="442"/>
      <c r="TRZ939" s="442"/>
      <c r="TSA939" s="442"/>
      <c r="TSB939" s="442"/>
      <c r="TSC939" s="442"/>
      <c r="TSD939" s="442"/>
      <c r="TSE939" s="442"/>
      <c r="TSF939" s="442"/>
      <c r="TSG939" s="442"/>
      <c r="TSH939" s="442"/>
      <c r="TSI939" s="442"/>
      <c r="TSJ939" s="442"/>
      <c r="TSK939" s="442"/>
      <c r="TSL939" s="442"/>
      <c r="TSM939" s="442"/>
      <c r="TSN939" s="442"/>
      <c r="TSO939" s="442"/>
      <c r="TSP939" s="442"/>
      <c r="TSQ939" s="442"/>
      <c r="TSR939" s="442"/>
      <c r="TSS939" s="442"/>
      <c r="TST939" s="442"/>
      <c r="TSU939" s="442"/>
      <c r="TSV939" s="442"/>
      <c r="TSW939" s="442"/>
      <c r="TSX939" s="442"/>
      <c r="TSY939" s="442"/>
      <c r="TSZ939" s="442"/>
      <c r="TTA939" s="442"/>
      <c r="TTB939" s="442"/>
      <c r="TTC939" s="442"/>
      <c r="TTD939" s="442"/>
      <c r="TTE939" s="442"/>
      <c r="TTF939" s="442"/>
      <c r="TTG939" s="442"/>
      <c r="TTH939" s="442"/>
      <c r="TTI939" s="442"/>
      <c r="TTJ939" s="442"/>
      <c r="TTK939" s="442"/>
      <c r="TTL939" s="442"/>
      <c r="TTM939" s="442"/>
      <c r="TTN939" s="442"/>
      <c r="TTO939" s="442"/>
      <c r="TTP939" s="442"/>
      <c r="TTQ939" s="442"/>
      <c r="TTR939" s="442"/>
      <c r="TTS939" s="442"/>
      <c r="TTT939" s="442"/>
      <c r="TTU939" s="442"/>
      <c r="TTV939" s="442"/>
      <c r="TTW939" s="442"/>
      <c r="TTX939" s="442"/>
      <c r="TTY939" s="442"/>
      <c r="TTZ939" s="442"/>
      <c r="TUA939" s="442"/>
      <c r="TUB939" s="442"/>
      <c r="TUC939" s="442"/>
      <c r="TUD939" s="442"/>
      <c r="TUE939" s="442"/>
      <c r="TUF939" s="442"/>
      <c r="TUG939" s="442"/>
      <c r="TUH939" s="442"/>
      <c r="TUI939" s="442"/>
      <c r="TUJ939" s="442"/>
      <c r="TUK939" s="442"/>
      <c r="TUL939" s="442"/>
      <c r="TUM939" s="442"/>
      <c r="TUN939" s="442"/>
      <c r="TUO939" s="442"/>
      <c r="TUP939" s="442"/>
      <c r="TUQ939" s="442"/>
      <c r="TUR939" s="442"/>
      <c r="TUS939" s="442"/>
      <c r="TUT939" s="442"/>
      <c r="TUU939" s="442"/>
      <c r="TUV939" s="442"/>
      <c r="TUW939" s="442"/>
      <c r="TUX939" s="442"/>
      <c r="TUY939" s="442"/>
      <c r="TUZ939" s="442"/>
      <c r="TVA939" s="442"/>
      <c r="TVB939" s="442"/>
      <c r="TVC939" s="442"/>
      <c r="TVD939" s="442"/>
      <c r="TVE939" s="442"/>
      <c r="TVF939" s="442"/>
      <c r="TVG939" s="442"/>
      <c r="TVH939" s="442"/>
      <c r="TVI939" s="442"/>
      <c r="TVJ939" s="442"/>
      <c r="TVK939" s="442"/>
      <c r="TVL939" s="442"/>
      <c r="TVM939" s="442"/>
      <c r="TVN939" s="442"/>
      <c r="TVO939" s="442"/>
      <c r="TVP939" s="442"/>
      <c r="TVQ939" s="442"/>
      <c r="TVR939" s="442"/>
      <c r="TVS939" s="442"/>
      <c r="TVT939" s="442"/>
      <c r="TVU939" s="442"/>
      <c r="TVV939" s="442"/>
      <c r="TVW939" s="442"/>
      <c r="TVX939" s="442"/>
      <c r="TVY939" s="442"/>
      <c r="TVZ939" s="442"/>
      <c r="TWA939" s="442"/>
      <c r="TWB939" s="442"/>
      <c r="TWC939" s="442"/>
      <c r="TWD939" s="442"/>
      <c r="TWE939" s="442"/>
      <c r="TWF939" s="442"/>
      <c r="TWG939" s="442"/>
      <c r="TWH939" s="442"/>
      <c r="TWI939" s="442"/>
      <c r="TWJ939" s="442"/>
      <c r="TWK939" s="442"/>
      <c r="TWL939" s="442"/>
      <c r="TWM939" s="442"/>
      <c r="TWN939" s="442"/>
      <c r="TWO939" s="442"/>
      <c r="TWP939" s="442"/>
      <c r="TWQ939" s="442"/>
      <c r="TWR939" s="442"/>
      <c r="TWS939" s="442"/>
      <c r="TWT939" s="442"/>
      <c r="TWU939" s="442"/>
      <c r="TWV939" s="442"/>
      <c r="TWW939" s="442"/>
      <c r="TWX939" s="442"/>
      <c r="TWY939" s="442"/>
      <c r="TWZ939" s="442"/>
      <c r="TXA939" s="442"/>
      <c r="TXB939" s="442"/>
      <c r="TXC939" s="442"/>
      <c r="TXD939" s="442"/>
      <c r="TXE939" s="442"/>
      <c r="TXF939" s="442"/>
      <c r="TXG939" s="442"/>
      <c r="TXH939" s="442"/>
      <c r="TXI939" s="442"/>
      <c r="TXJ939" s="442"/>
      <c r="TXK939" s="442"/>
      <c r="TXL939" s="442"/>
      <c r="TXM939" s="442"/>
      <c r="TXN939" s="442"/>
      <c r="TXO939" s="442"/>
      <c r="TXP939" s="442"/>
      <c r="TXQ939" s="442"/>
      <c r="TXR939" s="442"/>
      <c r="TXS939" s="442"/>
      <c r="TXT939" s="442"/>
      <c r="TXU939" s="442"/>
      <c r="TXV939" s="442"/>
      <c r="TXW939" s="442"/>
      <c r="TXX939" s="442"/>
      <c r="TXY939" s="442"/>
      <c r="TXZ939" s="442"/>
      <c r="TYA939" s="442"/>
      <c r="TYB939" s="442"/>
      <c r="TYC939" s="442"/>
      <c r="TYD939" s="442"/>
      <c r="TYE939" s="442"/>
      <c r="TYF939" s="442"/>
      <c r="TYG939" s="442"/>
      <c r="TYH939" s="442"/>
      <c r="TYI939" s="442"/>
      <c r="TYJ939" s="442"/>
      <c r="TYK939" s="442"/>
      <c r="TYL939" s="442"/>
      <c r="TYM939" s="442"/>
      <c r="TYN939" s="442"/>
      <c r="TYO939" s="442"/>
      <c r="TYP939" s="442"/>
      <c r="TYQ939" s="442"/>
      <c r="TYR939" s="442"/>
      <c r="TYS939" s="442"/>
      <c r="TYT939" s="442"/>
      <c r="TYU939" s="442"/>
      <c r="TYV939" s="442"/>
      <c r="TYW939" s="442"/>
      <c r="TYX939" s="442"/>
      <c r="TYY939" s="442"/>
      <c r="TYZ939" s="442"/>
      <c r="TZA939" s="442"/>
      <c r="TZB939" s="442"/>
      <c r="TZC939" s="442"/>
      <c r="TZD939" s="442"/>
      <c r="TZE939" s="442"/>
      <c r="TZF939" s="442"/>
      <c r="TZG939" s="442"/>
      <c r="TZH939" s="442"/>
      <c r="TZI939" s="442"/>
      <c r="TZJ939" s="442"/>
      <c r="TZK939" s="442"/>
      <c r="TZL939" s="442"/>
      <c r="TZM939" s="442"/>
      <c r="TZN939" s="442"/>
      <c r="TZO939" s="442"/>
      <c r="TZP939" s="442"/>
      <c r="TZQ939" s="442"/>
      <c r="TZR939" s="442"/>
      <c r="TZS939" s="442"/>
      <c r="TZT939" s="442"/>
      <c r="TZU939" s="442"/>
      <c r="TZV939" s="442"/>
      <c r="TZW939" s="442"/>
      <c r="TZX939" s="442"/>
      <c r="TZY939" s="442"/>
      <c r="TZZ939" s="442"/>
      <c r="UAA939" s="442"/>
      <c r="UAB939" s="442"/>
      <c r="UAC939" s="442"/>
      <c r="UAD939" s="442"/>
      <c r="UAE939" s="442"/>
      <c r="UAF939" s="442"/>
      <c r="UAG939" s="442"/>
      <c r="UAH939" s="442"/>
      <c r="UAI939" s="442"/>
      <c r="UAJ939" s="442"/>
      <c r="UAK939" s="442"/>
      <c r="UAL939" s="442"/>
      <c r="UAM939" s="442"/>
      <c r="UAN939" s="442"/>
      <c r="UAO939" s="442"/>
      <c r="UAP939" s="442"/>
      <c r="UAQ939" s="442"/>
      <c r="UAR939" s="442"/>
      <c r="UAS939" s="442"/>
      <c r="UAT939" s="442"/>
      <c r="UAU939" s="442"/>
      <c r="UAV939" s="442"/>
      <c r="UAW939" s="442"/>
      <c r="UAX939" s="442"/>
      <c r="UAY939" s="442"/>
      <c r="UAZ939" s="442"/>
      <c r="UBA939" s="442"/>
      <c r="UBB939" s="442"/>
      <c r="UBC939" s="442"/>
      <c r="UBD939" s="442"/>
      <c r="UBE939" s="442"/>
      <c r="UBF939" s="442"/>
      <c r="UBG939" s="442"/>
      <c r="UBH939" s="442"/>
      <c r="UBI939" s="442"/>
      <c r="UBJ939" s="442"/>
      <c r="UBK939" s="442"/>
      <c r="UBL939" s="442"/>
      <c r="UBM939" s="442"/>
      <c r="UBN939" s="442"/>
      <c r="UBO939" s="442"/>
      <c r="UBP939" s="442"/>
      <c r="UBQ939" s="442"/>
      <c r="UBR939" s="442"/>
      <c r="UBS939" s="442"/>
      <c r="UBT939" s="442"/>
      <c r="UBU939" s="442"/>
      <c r="UBV939" s="442"/>
      <c r="UBW939" s="442"/>
      <c r="UBX939" s="442"/>
      <c r="UBY939" s="442"/>
      <c r="UBZ939" s="442"/>
      <c r="UCA939" s="442"/>
      <c r="UCB939" s="442"/>
      <c r="UCC939" s="442"/>
      <c r="UCD939" s="442"/>
      <c r="UCE939" s="442"/>
      <c r="UCF939" s="442"/>
      <c r="UCG939" s="442"/>
      <c r="UCH939" s="442"/>
      <c r="UCI939" s="442"/>
      <c r="UCJ939" s="442"/>
      <c r="UCK939" s="442"/>
      <c r="UCL939" s="442"/>
      <c r="UCM939" s="442"/>
      <c r="UCN939" s="442"/>
      <c r="UCO939" s="442"/>
      <c r="UCP939" s="442"/>
      <c r="UCQ939" s="442"/>
      <c r="UCR939" s="442"/>
      <c r="UCS939" s="442"/>
      <c r="UCT939" s="442"/>
      <c r="UCU939" s="442"/>
      <c r="UCV939" s="442"/>
      <c r="UCW939" s="442"/>
      <c r="UCX939" s="442"/>
      <c r="UCY939" s="442"/>
      <c r="UCZ939" s="442"/>
      <c r="UDA939" s="442"/>
      <c r="UDB939" s="442"/>
      <c r="UDC939" s="442"/>
      <c r="UDD939" s="442"/>
      <c r="UDE939" s="442"/>
      <c r="UDF939" s="442"/>
      <c r="UDG939" s="442"/>
      <c r="UDH939" s="442"/>
      <c r="UDI939" s="442"/>
      <c r="UDJ939" s="442"/>
      <c r="UDK939" s="442"/>
      <c r="UDL939" s="442"/>
      <c r="UDM939" s="442"/>
      <c r="UDN939" s="442"/>
      <c r="UDO939" s="442"/>
      <c r="UDP939" s="442"/>
      <c r="UDQ939" s="442"/>
      <c r="UDR939" s="442"/>
      <c r="UDS939" s="442"/>
      <c r="UDT939" s="442"/>
      <c r="UDU939" s="442"/>
      <c r="UDV939" s="442"/>
      <c r="UDW939" s="442"/>
      <c r="UDX939" s="442"/>
      <c r="UDY939" s="442"/>
      <c r="UDZ939" s="442"/>
      <c r="UEA939" s="442"/>
      <c r="UEB939" s="442"/>
      <c r="UEC939" s="442"/>
      <c r="UED939" s="442"/>
      <c r="UEE939" s="442"/>
      <c r="UEF939" s="442"/>
      <c r="UEG939" s="442"/>
      <c r="UEH939" s="442"/>
      <c r="UEI939" s="442"/>
      <c r="UEJ939" s="442"/>
      <c r="UEK939" s="442"/>
      <c r="UEL939" s="442"/>
      <c r="UEM939" s="442"/>
      <c r="UEN939" s="442"/>
      <c r="UEO939" s="442"/>
      <c r="UEP939" s="442"/>
      <c r="UEQ939" s="442"/>
      <c r="UER939" s="442"/>
      <c r="UES939" s="442"/>
      <c r="UET939" s="442"/>
      <c r="UEU939" s="442"/>
      <c r="UEV939" s="442"/>
      <c r="UEW939" s="442"/>
      <c r="UEX939" s="442"/>
      <c r="UEY939" s="442"/>
      <c r="UEZ939" s="442"/>
      <c r="UFA939" s="442"/>
      <c r="UFB939" s="442"/>
      <c r="UFC939" s="442"/>
      <c r="UFD939" s="442"/>
      <c r="UFE939" s="442"/>
      <c r="UFF939" s="442"/>
      <c r="UFG939" s="442"/>
      <c r="UFH939" s="442"/>
      <c r="UFI939" s="442"/>
      <c r="UFJ939" s="442"/>
      <c r="UFK939" s="442"/>
      <c r="UFL939" s="442"/>
      <c r="UFM939" s="442"/>
      <c r="UFN939" s="442"/>
      <c r="UFO939" s="442"/>
      <c r="UFP939" s="442"/>
      <c r="UFQ939" s="442"/>
      <c r="UFR939" s="442"/>
      <c r="UFS939" s="442"/>
      <c r="UFT939" s="442"/>
      <c r="UFU939" s="442"/>
      <c r="UFV939" s="442"/>
      <c r="UFW939" s="442"/>
      <c r="UFX939" s="442"/>
      <c r="UFY939" s="442"/>
      <c r="UFZ939" s="442"/>
      <c r="UGA939" s="442"/>
      <c r="UGB939" s="442"/>
      <c r="UGC939" s="442"/>
      <c r="UGD939" s="442"/>
      <c r="UGE939" s="442"/>
      <c r="UGF939" s="442"/>
      <c r="UGG939" s="442"/>
      <c r="UGH939" s="442"/>
      <c r="UGI939" s="442"/>
      <c r="UGJ939" s="442"/>
      <c r="UGK939" s="442"/>
      <c r="UGL939" s="442"/>
      <c r="UGM939" s="442"/>
      <c r="UGN939" s="442"/>
      <c r="UGO939" s="442"/>
      <c r="UGP939" s="442"/>
      <c r="UGQ939" s="442"/>
      <c r="UGR939" s="442"/>
      <c r="UGS939" s="442"/>
      <c r="UGT939" s="442"/>
      <c r="UGU939" s="442"/>
      <c r="UGV939" s="442"/>
      <c r="UGW939" s="442"/>
      <c r="UGX939" s="442"/>
      <c r="UGY939" s="442"/>
      <c r="UGZ939" s="442"/>
      <c r="UHA939" s="442"/>
      <c r="UHB939" s="442"/>
      <c r="UHC939" s="442"/>
      <c r="UHD939" s="442"/>
      <c r="UHE939" s="442"/>
      <c r="UHF939" s="442"/>
      <c r="UHG939" s="442"/>
      <c r="UHH939" s="442"/>
      <c r="UHI939" s="442"/>
      <c r="UHJ939" s="442"/>
      <c r="UHK939" s="442"/>
      <c r="UHL939" s="442"/>
      <c r="UHM939" s="442"/>
      <c r="UHN939" s="442"/>
      <c r="UHO939" s="442"/>
      <c r="UHP939" s="442"/>
      <c r="UHQ939" s="442"/>
      <c r="UHR939" s="442"/>
      <c r="UHS939" s="442"/>
      <c r="UHT939" s="442"/>
      <c r="UHU939" s="442"/>
      <c r="UHV939" s="442"/>
      <c r="UHW939" s="442"/>
      <c r="UHX939" s="442"/>
      <c r="UHY939" s="442"/>
      <c r="UHZ939" s="442"/>
      <c r="UIA939" s="442"/>
      <c r="UIB939" s="442"/>
      <c r="UIC939" s="442"/>
      <c r="UID939" s="442"/>
      <c r="UIE939" s="442"/>
      <c r="UIF939" s="442"/>
      <c r="UIG939" s="442"/>
      <c r="UIH939" s="442"/>
      <c r="UII939" s="442"/>
      <c r="UIJ939" s="442"/>
      <c r="UIK939" s="442"/>
      <c r="UIL939" s="442"/>
      <c r="UIM939" s="442"/>
      <c r="UIN939" s="442"/>
      <c r="UIO939" s="442"/>
      <c r="UIP939" s="442"/>
      <c r="UIQ939" s="442"/>
      <c r="UIR939" s="442"/>
      <c r="UIS939" s="442"/>
      <c r="UIT939" s="442"/>
      <c r="UIU939" s="442"/>
      <c r="UIV939" s="442"/>
      <c r="UIW939" s="442"/>
      <c r="UIX939" s="442"/>
      <c r="UIY939" s="442"/>
      <c r="UIZ939" s="442"/>
      <c r="UJA939" s="442"/>
      <c r="UJB939" s="442"/>
      <c r="UJC939" s="442"/>
      <c r="UJD939" s="442"/>
      <c r="UJE939" s="442"/>
      <c r="UJF939" s="442"/>
      <c r="UJG939" s="442"/>
      <c r="UJH939" s="442"/>
      <c r="UJI939" s="442"/>
      <c r="UJJ939" s="442"/>
      <c r="UJK939" s="442"/>
      <c r="UJL939" s="442"/>
      <c r="UJM939" s="442"/>
      <c r="UJN939" s="442"/>
      <c r="UJO939" s="442"/>
      <c r="UJP939" s="442"/>
      <c r="UJQ939" s="442"/>
      <c r="UJR939" s="442"/>
      <c r="UJS939" s="442"/>
      <c r="UJT939" s="442"/>
      <c r="UJU939" s="442"/>
      <c r="UJV939" s="442"/>
      <c r="UJW939" s="442"/>
      <c r="UJX939" s="442"/>
      <c r="UJY939" s="442"/>
      <c r="UJZ939" s="442"/>
      <c r="UKA939" s="442"/>
      <c r="UKB939" s="442"/>
      <c r="UKC939" s="442"/>
      <c r="UKD939" s="442"/>
      <c r="UKE939" s="442"/>
      <c r="UKF939" s="442"/>
      <c r="UKG939" s="442"/>
      <c r="UKH939" s="442"/>
      <c r="UKI939" s="442"/>
      <c r="UKJ939" s="442"/>
      <c r="UKK939" s="442"/>
      <c r="UKL939" s="442"/>
      <c r="UKM939" s="442"/>
      <c r="UKN939" s="442"/>
      <c r="UKO939" s="442"/>
      <c r="UKP939" s="442"/>
      <c r="UKQ939" s="442"/>
      <c r="UKR939" s="442"/>
      <c r="UKS939" s="442"/>
      <c r="UKT939" s="442"/>
      <c r="UKU939" s="442"/>
      <c r="UKV939" s="442"/>
      <c r="UKW939" s="442"/>
      <c r="UKX939" s="442"/>
      <c r="UKY939" s="442"/>
      <c r="UKZ939" s="442"/>
      <c r="ULA939" s="442"/>
      <c r="ULB939" s="442"/>
      <c r="ULC939" s="442"/>
      <c r="ULD939" s="442"/>
      <c r="ULE939" s="442"/>
      <c r="ULF939" s="442"/>
      <c r="ULG939" s="442"/>
      <c r="ULH939" s="442"/>
      <c r="ULI939" s="442"/>
      <c r="ULJ939" s="442"/>
      <c r="ULK939" s="442"/>
      <c r="ULL939" s="442"/>
      <c r="ULM939" s="442"/>
      <c r="ULN939" s="442"/>
      <c r="ULO939" s="442"/>
      <c r="ULP939" s="442"/>
      <c r="ULQ939" s="442"/>
      <c r="ULR939" s="442"/>
      <c r="ULS939" s="442"/>
      <c r="ULT939" s="442"/>
      <c r="ULU939" s="442"/>
      <c r="ULV939" s="442"/>
      <c r="ULW939" s="442"/>
      <c r="ULX939" s="442"/>
      <c r="ULY939" s="442"/>
      <c r="ULZ939" s="442"/>
      <c r="UMA939" s="442"/>
      <c r="UMB939" s="442"/>
      <c r="UMC939" s="442"/>
      <c r="UMD939" s="442"/>
      <c r="UME939" s="442"/>
      <c r="UMF939" s="442"/>
      <c r="UMG939" s="442"/>
      <c r="UMH939" s="442"/>
      <c r="UMI939" s="442"/>
      <c r="UMJ939" s="442"/>
      <c r="UMK939" s="442"/>
      <c r="UML939" s="442"/>
      <c r="UMM939" s="442"/>
      <c r="UMN939" s="442"/>
      <c r="UMO939" s="442"/>
      <c r="UMP939" s="442"/>
      <c r="UMQ939" s="442"/>
      <c r="UMR939" s="442"/>
      <c r="UMS939" s="442"/>
      <c r="UMT939" s="442"/>
      <c r="UMU939" s="442"/>
      <c r="UMV939" s="442"/>
      <c r="UMW939" s="442"/>
      <c r="UMX939" s="442"/>
      <c r="UMY939" s="442"/>
      <c r="UMZ939" s="442"/>
      <c r="UNA939" s="442"/>
      <c r="UNB939" s="442"/>
      <c r="UNC939" s="442"/>
      <c r="UND939" s="442"/>
      <c r="UNE939" s="442"/>
      <c r="UNF939" s="442"/>
      <c r="UNG939" s="442"/>
      <c r="UNH939" s="442"/>
      <c r="UNI939" s="442"/>
      <c r="UNJ939" s="442"/>
      <c r="UNK939" s="442"/>
      <c r="UNL939" s="442"/>
      <c r="UNM939" s="442"/>
      <c r="UNN939" s="442"/>
      <c r="UNO939" s="442"/>
      <c r="UNP939" s="442"/>
      <c r="UNQ939" s="442"/>
      <c r="UNR939" s="442"/>
      <c r="UNS939" s="442"/>
      <c r="UNT939" s="442"/>
      <c r="UNU939" s="442"/>
      <c r="UNV939" s="442"/>
      <c r="UNW939" s="442"/>
      <c r="UNX939" s="442"/>
      <c r="UNY939" s="442"/>
      <c r="UNZ939" s="442"/>
      <c r="UOA939" s="442"/>
      <c r="UOB939" s="442"/>
      <c r="UOC939" s="442"/>
      <c r="UOD939" s="442"/>
      <c r="UOE939" s="442"/>
      <c r="UOF939" s="442"/>
      <c r="UOG939" s="442"/>
      <c r="UOH939" s="442"/>
      <c r="UOI939" s="442"/>
      <c r="UOJ939" s="442"/>
      <c r="UOK939" s="442"/>
      <c r="UOL939" s="442"/>
      <c r="UOM939" s="442"/>
      <c r="UON939" s="442"/>
      <c r="UOO939" s="442"/>
      <c r="UOP939" s="442"/>
      <c r="UOQ939" s="442"/>
      <c r="UOR939" s="442"/>
      <c r="UOS939" s="442"/>
      <c r="UOT939" s="442"/>
      <c r="UOU939" s="442"/>
      <c r="UOV939" s="442"/>
      <c r="UOW939" s="442"/>
      <c r="UOX939" s="442"/>
      <c r="UOY939" s="442"/>
      <c r="UOZ939" s="442"/>
      <c r="UPA939" s="442"/>
      <c r="UPB939" s="442"/>
      <c r="UPC939" s="442"/>
      <c r="UPD939" s="442"/>
      <c r="UPE939" s="442"/>
      <c r="UPF939" s="442"/>
      <c r="UPG939" s="442"/>
      <c r="UPH939" s="442"/>
      <c r="UPI939" s="442"/>
      <c r="UPJ939" s="442"/>
      <c r="UPK939" s="442"/>
      <c r="UPL939" s="442"/>
      <c r="UPM939" s="442"/>
      <c r="UPN939" s="442"/>
      <c r="UPO939" s="442"/>
      <c r="UPP939" s="442"/>
      <c r="UPQ939" s="442"/>
      <c r="UPR939" s="442"/>
      <c r="UPS939" s="442"/>
      <c r="UPT939" s="442"/>
      <c r="UPU939" s="442"/>
      <c r="UPV939" s="442"/>
      <c r="UPW939" s="442"/>
      <c r="UPX939" s="442"/>
      <c r="UPY939" s="442"/>
      <c r="UPZ939" s="442"/>
      <c r="UQA939" s="442"/>
      <c r="UQB939" s="442"/>
      <c r="UQC939" s="442"/>
      <c r="UQD939" s="442"/>
      <c r="UQE939" s="442"/>
      <c r="UQF939" s="442"/>
      <c r="UQG939" s="442"/>
      <c r="UQH939" s="442"/>
      <c r="UQI939" s="442"/>
      <c r="UQJ939" s="442"/>
      <c r="UQK939" s="442"/>
      <c r="UQL939" s="442"/>
      <c r="UQM939" s="442"/>
      <c r="UQN939" s="442"/>
      <c r="UQO939" s="442"/>
      <c r="UQP939" s="442"/>
      <c r="UQQ939" s="442"/>
      <c r="UQR939" s="442"/>
      <c r="UQS939" s="442"/>
      <c r="UQT939" s="442"/>
      <c r="UQU939" s="442"/>
      <c r="UQV939" s="442"/>
      <c r="UQW939" s="442"/>
      <c r="UQX939" s="442"/>
      <c r="UQY939" s="442"/>
      <c r="UQZ939" s="442"/>
      <c r="URA939" s="442"/>
      <c r="URB939" s="442"/>
      <c r="URC939" s="442"/>
      <c r="URD939" s="442"/>
      <c r="URE939" s="442"/>
      <c r="URF939" s="442"/>
      <c r="URG939" s="442"/>
      <c r="URH939" s="442"/>
      <c r="URI939" s="442"/>
      <c r="URJ939" s="442"/>
      <c r="URK939" s="442"/>
      <c r="URL939" s="442"/>
      <c r="URM939" s="442"/>
      <c r="URN939" s="442"/>
      <c r="URO939" s="442"/>
      <c r="URP939" s="442"/>
      <c r="URQ939" s="442"/>
      <c r="URR939" s="442"/>
      <c r="URS939" s="442"/>
      <c r="URT939" s="442"/>
      <c r="URU939" s="442"/>
      <c r="URV939" s="442"/>
      <c r="URW939" s="442"/>
      <c r="URX939" s="442"/>
      <c r="URY939" s="442"/>
      <c r="URZ939" s="442"/>
      <c r="USA939" s="442"/>
      <c r="USB939" s="442"/>
      <c r="USC939" s="442"/>
      <c r="USD939" s="442"/>
      <c r="USE939" s="442"/>
      <c r="USF939" s="442"/>
      <c r="USG939" s="442"/>
      <c r="USH939" s="442"/>
      <c r="USI939" s="442"/>
      <c r="USJ939" s="442"/>
      <c r="USK939" s="442"/>
      <c r="USL939" s="442"/>
      <c r="USM939" s="442"/>
      <c r="USN939" s="442"/>
      <c r="USO939" s="442"/>
      <c r="USP939" s="442"/>
      <c r="USQ939" s="442"/>
      <c r="USR939" s="442"/>
      <c r="USS939" s="442"/>
      <c r="UST939" s="442"/>
      <c r="USU939" s="442"/>
      <c r="USV939" s="442"/>
      <c r="USW939" s="442"/>
      <c r="USX939" s="442"/>
      <c r="USY939" s="442"/>
      <c r="USZ939" s="442"/>
      <c r="UTA939" s="442"/>
      <c r="UTB939" s="442"/>
      <c r="UTC939" s="442"/>
      <c r="UTD939" s="442"/>
      <c r="UTE939" s="442"/>
      <c r="UTF939" s="442"/>
      <c r="UTG939" s="442"/>
      <c r="UTH939" s="442"/>
      <c r="UTI939" s="442"/>
      <c r="UTJ939" s="442"/>
      <c r="UTK939" s="442"/>
      <c r="UTL939" s="442"/>
      <c r="UTM939" s="442"/>
      <c r="UTN939" s="442"/>
      <c r="UTO939" s="442"/>
      <c r="UTP939" s="442"/>
      <c r="UTQ939" s="442"/>
      <c r="UTR939" s="442"/>
      <c r="UTS939" s="442"/>
      <c r="UTT939" s="442"/>
      <c r="UTU939" s="442"/>
      <c r="UTV939" s="442"/>
      <c r="UTW939" s="442"/>
      <c r="UTX939" s="442"/>
      <c r="UTY939" s="442"/>
      <c r="UTZ939" s="442"/>
      <c r="UUA939" s="442"/>
      <c r="UUB939" s="442"/>
      <c r="UUC939" s="442"/>
      <c r="UUD939" s="442"/>
      <c r="UUE939" s="442"/>
      <c r="UUF939" s="442"/>
      <c r="UUG939" s="442"/>
      <c r="UUH939" s="442"/>
      <c r="UUI939" s="442"/>
      <c r="UUJ939" s="442"/>
      <c r="UUK939" s="442"/>
      <c r="UUL939" s="442"/>
      <c r="UUM939" s="442"/>
      <c r="UUN939" s="442"/>
      <c r="UUO939" s="442"/>
      <c r="UUP939" s="442"/>
      <c r="UUQ939" s="442"/>
      <c r="UUR939" s="442"/>
      <c r="UUS939" s="442"/>
      <c r="UUT939" s="442"/>
      <c r="UUU939" s="442"/>
      <c r="UUV939" s="442"/>
      <c r="UUW939" s="442"/>
      <c r="UUX939" s="442"/>
      <c r="UUY939" s="442"/>
      <c r="UUZ939" s="442"/>
      <c r="UVA939" s="442"/>
      <c r="UVB939" s="442"/>
      <c r="UVC939" s="442"/>
      <c r="UVD939" s="442"/>
      <c r="UVE939" s="442"/>
      <c r="UVF939" s="442"/>
      <c r="UVG939" s="442"/>
      <c r="UVH939" s="442"/>
      <c r="UVI939" s="442"/>
      <c r="UVJ939" s="442"/>
      <c r="UVK939" s="442"/>
      <c r="UVL939" s="442"/>
      <c r="UVM939" s="442"/>
      <c r="UVN939" s="442"/>
      <c r="UVO939" s="442"/>
      <c r="UVP939" s="442"/>
      <c r="UVQ939" s="442"/>
      <c r="UVR939" s="442"/>
      <c r="UVS939" s="442"/>
      <c r="UVT939" s="442"/>
      <c r="UVU939" s="442"/>
      <c r="UVV939" s="442"/>
      <c r="UVW939" s="442"/>
      <c r="UVX939" s="442"/>
      <c r="UVY939" s="442"/>
      <c r="UVZ939" s="442"/>
      <c r="UWA939" s="442"/>
      <c r="UWB939" s="442"/>
      <c r="UWC939" s="442"/>
      <c r="UWD939" s="442"/>
      <c r="UWE939" s="442"/>
      <c r="UWF939" s="442"/>
      <c r="UWG939" s="442"/>
      <c r="UWH939" s="442"/>
      <c r="UWI939" s="442"/>
      <c r="UWJ939" s="442"/>
      <c r="UWK939" s="442"/>
      <c r="UWL939" s="442"/>
      <c r="UWM939" s="442"/>
      <c r="UWN939" s="442"/>
      <c r="UWO939" s="442"/>
      <c r="UWP939" s="442"/>
      <c r="UWQ939" s="442"/>
      <c r="UWR939" s="442"/>
      <c r="UWS939" s="442"/>
      <c r="UWT939" s="442"/>
      <c r="UWU939" s="442"/>
      <c r="UWV939" s="442"/>
      <c r="UWW939" s="442"/>
      <c r="UWX939" s="442"/>
      <c r="UWY939" s="442"/>
      <c r="UWZ939" s="442"/>
      <c r="UXA939" s="442"/>
      <c r="UXB939" s="442"/>
      <c r="UXC939" s="442"/>
      <c r="UXD939" s="442"/>
      <c r="UXE939" s="442"/>
      <c r="UXF939" s="442"/>
      <c r="UXG939" s="442"/>
      <c r="UXH939" s="442"/>
      <c r="UXI939" s="442"/>
      <c r="UXJ939" s="442"/>
      <c r="UXK939" s="442"/>
      <c r="UXL939" s="442"/>
      <c r="UXM939" s="442"/>
      <c r="UXN939" s="442"/>
      <c r="UXO939" s="442"/>
      <c r="UXP939" s="442"/>
      <c r="UXQ939" s="442"/>
      <c r="UXR939" s="442"/>
      <c r="UXS939" s="442"/>
      <c r="UXT939" s="442"/>
      <c r="UXU939" s="442"/>
      <c r="UXV939" s="442"/>
      <c r="UXW939" s="442"/>
      <c r="UXX939" s="442"/>
      <c r="UXY939" s="442"/>
      <c r="UXZ939" s="442"/>
      <c r="UYA939" s="442"/>
      <c r="UYB939" s="442"/>
      <c r="UYC939" s="442"/>
      <c r="UYD939" s="442"/>
      <c r="UYE939" s="442"/>
      <c r="UYF939" s="442"/>
      <c r="UYG939" s="442"/>
      <c r="UYH939" s="442"/>
      <c r="UYI939" s="442"/>
      <c r="UYJ939" s="442"/>
      <c r="UYK939" s="442"/>
      <c r="UYL939" s="442"/>
      <c r="UYM939" s="442"/>
      <c r="UYN939" s="442"/>
      <c r="UYO939" s="442"/>
      <c r="UYP939" s="442"/>
      <c r="UYQ939" s="442"/>
      <c r="UYR939" s="442"/>
      <c r="UYS939" s="442"/>
      <c r="UYT939" s="442"/>
      <c r="UYU939" s="442"/>
      <c r="UYV939" s="442"/>
      <c r="UYW939" s="442"/>
      <c r="UYX939" s="442"/>
      <c r="UYY939" s="442"/>
      <c r="UYZ939" s="442"/>
      <c r="UZA939" s="442"/>
      <c r="UZB939" s="442"/>
      <c r="UZC939" s="442"/>
      <c r="UZD939" s="442"/>
      <c r="UZE939" s="442"/>
      <c r="UZF939" s="442"/>
      <c r="UZG939" s="442"/>
      <c r="UZH939" s="442"/>
      <c r="UZI939" s="442"/>
      <c r="UZJ939" s="442"/>
      <c r="UZK939" s="442"/>
      <c r="UZL939" s="442"/>
      <c r="UZM939" s="442"/>
      <c r="UZN939" s="442"/>
      <c r="UZO939" s="442"/>
      <c r="UZP939" s="442"/>
      <c r="UZQ939" s="442"/>
      <c r="UZR939" s="442"/>
      <c r="UZS939" s="442"/>
      <c r="UZT939" s="442"/>
      <c r="UZU939" s="442"/>
      <c r="UZV939" s="442"/>
      <c r="UZW939" s="442"/>
      <c r="UZX939" s="442"/>
      <c r="UZY939" s="442"/>
      <c r="UZZ939" s="442"/>
      <c r="VAA939" s="442"/>
      <c r="VAB939" s="442"/>
      <c r="VAC939" s="442"/>
      <c r="VAD939" s="442"/>
      <c r="VAE939" s="442"/>
      <c r="VAF939" s="442"/>
      <c r="VAG939" s="442"/>
      <c r="VAH939" s="442"/>
      <c r="VAI939" s="442"/>
      <c r="VAJ939" s="442"/>
      <c r="VAK939" s="442"/>
      <c r="VAL939" s="442"/>
      <c r="VAM939" s="442"/>
      <c r="VAN939" s="442"/>
      <c r="VAO939" s="442"/>
      <c r="VAP939" s="442"/>
      <c r="VAQ939" s="442"/>
      <c r="VAR939" s="442"/>
      <c r="VAS939" s="442"/>
      <c r="VAT939" s="442"/>
      <c r="VAU939" s="442"/>
      <c r="VAV939" s="442"/>
      <c r="VAW939" s="442"/>
      <c r="VAX939" s="442"/>
      <c r="VAY939" s="442"/>
      <c r="VAZ939" s="442"/>
      <c r="VBA939" s="442"/>
      <c r="VBB939" s="442"/>
      <c r="VBC939" s="442"/>
      <c r="VBD939" s="442"/>
      <c r="VBE939" s="442"/>
      <c r="VBF939" s="442"/>
      <c r="VBG939" s="442"/>
      <c r="VBH939" s="442"/>
      <c r="VBI939" s="442"/>
      <c r="VBJ939" s="442"/>
      <c r="VBK939" s="442"/>
      <c r="VBL939" s="442"/>
      <c r="VBM939" s="442"/>
      <c r="VBN939" s="442"/>
      <c r="VBO939" s="442"/>
      <c r="VBP939" s="442"/>
      <c r="VBQ939" s="442"/>
      <c r="VBR939" s="442"/>
      <c r="VBS939" s="442"/>
      <c r="VBT939" s="442"/>
      <c r="VBU939" s="442"/>
      <c r="VBV939" s="442"/>
      <c r="VBW939" s="442"/>
      <c r="VBX939" s="442"/>
      <c r="VBY939" s="442"/>
      <c r="VBZ939" s="442"/>
      <c r="VCA939" s="442"/>
      <c r="VCB939" s="442"/>
      <c r="VCC939" s="442"/>
      <c r="VCD939" s="442"/>
      <c r="VCE939" s="442"/>
      <c r="VCF939" s="442"/>
      <c r="VCG939" s="442"/>
      <c r="VCH939" s="442"/>
      <c r="VCI939" s="442"/>
      <c r="VCJ939" s="442"/>
      <c r="VCK939" s="442"/>
      <c r="VCL939" s="442"/>
      <c r="VCM939" s="442"/>
      <c r="VCN939" s="442"/>
      <c r="VCO939" s="442"/>
      <c r="VCP939" s="442"/>
      <c r="VCQ939" s="442"/>
      <c r="VCR939" s="442"/>
      <c r="VCS939" s="442"/>
      <c r="VCT939" s="442"/>
      <c r="VCU939" s="442"/>
      <c r="VCV939" s="442"/>
      <c r="VCW939" s="442"/>
      <c r="VCX939" s="442"/>
      <c r="VCY939" s="442"/>
      <c r="VCZ939" s="442"/>
      <c r="VDA939" s="442"/>
      <c r="VDB939" s="442"/>
      <c r="VDC939" s="442"/>
      <c r="VDD939" s="442"/>
      <c r="VDE939" s="442"/>
      <c r="VDF939" s="442"/>
      <c r="VDG939" s="442"/>
      <c r="VDH939" s="442"/>
      <c r="VDI939" s="442"/>
      <c r="VDJ939" s="442"/>
      <c r="VDK939" s="442"/>
      <c r="VDL939" s="442"/>
      <c r="VDM939" s="442"/>
      <c r="VDN939" s="442"/>
      <c r="VDO939" s="442"/>
      <c r="VDP939" s="442"/>
      <c r="VDQ939" s="442"/>
      <c r="VDR939" s="442"/>
      <c r="VDS939" s="442"/>
      <c r="VDT939" s="442"/>
      <c r="VDU939" s="442"/>
      <c r="VDV939" s="442"/>
      <c r="VDW939" s="442"/>
      <c r="VDX939" s="442"/>
      <c r="VDY939" s="442"/>
      <c r="VDZ939" s="442"/>
      <c r="VEA939" s="442"/>
      <c r="VEB939" s="442"/>
      <c r="VEC939" s="442"/>
      <c r="VED939" s="442"/>
      <c r="VEE939" s="442"/>
      <c r="VEF939" s="442"/>
      <c r="VEG939" s="442"/>
      <c r="VEH939" s="442"/>
      <c r="VEI939" s="442"/>
      <c r="VEJ939" s="442"/>
      <c r="VEK939" s="442"/>
      <c r="VEL939" s="442"/>
      <c r="VEM939" s="442"/>
      <c r="VEN939" s="442"/>
      <c r="VEO939" s="442"/>
      <c r="VEP939" s="442"/>
      <c r="VEQ939" s="442"/>
      <c r="VER939" s="442"/>
      <c r="VES939" s="442"/>
      <c r="VET939" s="442"/>
      <c r="VEU939" s="442"/>
      <c r="VEV939" s="442"/>
      <c r="VEW939" s="442"/>
      <c r="VEX939" s="442"/>
      <c r="VEY939" s="442"/>
      <c r="VEZ939" s="442"/>
      <c r="VFA939" s="442"/>
      <c r="VFB939" s="442"/>
      <c r="VFC939" s="442"/>
      <c r="VFD939" s="442"/>
      <c r="VFE939" s="442"/>
      <c r="VFF939" s="442"/>
      <c r="VFG939" s="442"/>
      <c r="VFH939" s="442"/>
      <c r="VFI939" s="442"/>
      <c r="VFJ939" s="442"/>
      <c r="VFK939" s="442"/>
      <c r="VFL939" s="442"/>
      <c r="VFM939" s="442"/>
      <c r="VFN939" s="442"/>
      <c r="VFO939" s="442"/>
      <c r="VFP939" s="442"/>
      <c r="VFQ939" s="442"/>
      <c r="VFR939" s="442"/>
      <c r="VFS939" s="442"/>
      <c r="VFT939" s="442"/>
      <c r="VFU939" s="442"/>
      <c r="VFV939" s="442"/>
      <c r="VFW939" s="442"/>
      <c r="VFX939" s="442"/>
      <c r="VFY939" s="442"/>
      <c r="VFZ939" s="442"/>
      <c r="VGA939" s="442"/>
      <c r="VGB939" s="442"/>
      <c r="VGC939" s="442"/>
      <c r="VGD939" s="442"/>
      <c r="VGE939" s="442"/>
      <c r="VGF939" s="442"/>
      <c r="VGG939" s="442"/>
      <c r="VGH939" s="442"/>
      <c r="VGI939" s="442"/>
      <c r="VGJ939" s="442"/>
      <c r="VGK939" s="442"/>
      <c r="VGL939" s="442"/>
      <c r="VGM939" s="442"/>
      <c r="VGN939" s="442"/>
      <c r="VGO939" s="442"/>
      <c r="VGP939" s="442"/>
      <c r="VGQ939" s="442"/>
      <c r="VGR939" s="442"/>
      <c r="VGS939" s="442"/>
      <c r="VGT939" s="442"/>
      <c r="VGU939" s="442"/>
      <c r="VGV939" s="442"/>
      <c r="VGW939" s="442"/>
      <c r="VGX939" s="442"/>
      <c r="VGY939" s="442"/>
      <c r="VGZ939" s="442"/>
      <c r="VHA939" s="442"/>
      <c r="VHB939" s="442"/>
      <c r="VHC939" s="442"/>
      <c r="VHD939" s="442"/>
      <c r="VHE939" s="442"/>
      <c r="VHF939" s="442"/>
      <c r="VHG939" s="442"/>
      <c r="VHH939" s="442"/>
      <c r="VHI939" s="442"/>
      <c r="VHJ939" s="442"/>
      <c r="VHK939" s="442"/>
      <c r="VHL939" s="442"/>
      <c r="VHM939" s="442"/>
      <c r="VHN939" s="442"/>
      <c r="VHO939" s="442"/>
      <c r="VHP939" s="442"/>
      <c r="VHQ939" s="442"/>
      <c r="VHR939" s="442"/>
      <c r="VHS939" s="442"/>
      <c r="VHT939" s="442"/>
      <c r="VHU939" s="442"/>
      <c r="VHV939" s="442"/>
      <c r="VHW939" s="442"/>
      <c r="VHX939" s="442"/>
      <c r="VHY939" s="442"/>
      <c r="VHZ939" s="442"/>
      <c r="VIA939" s="442"/>
      <c r="VIB939" s="442"/>
      <c r="VIC939" s="442"/>
      <c r="VID939" s="442"/>
      <c r="VIE939" s="442"/>
      <c r="VIF939" s="442"/>
      <c r="VIG939" s="442"/>
      <c r="VIH939" s="442"/>
      <c r="VII939" s="442"/>
      <c r="VIJ939" s="442"/>
      <c r="VIK939" s="442"/>
      <c r="VIL939" s="442"/>
      <c r="VIM939" s="442"/>
      <c r="VIN939" s="442"/>
      <c r="VIO939" s="442"/>
      <c r="VIP939" s="442"/>
      <c r="VIQ939" s="442"/>
      <c r="VIR939" s="442"/>
      <c r="VIS939" s="442"/>
      <c r="VIT939" s="442"/>
      <c r="VIU939" s="442"/>
      <c r="VIV939" s="442"/>
      <c r="VIW939" s="442"/>
      <c r="VIX939" s="442"/>
      <c r="VIY939" s="442"/>
      <c r="VIZ939" s="442"/>
      <c r="VJA939" s="442"/>
      <c r="VJB939" s="442"/>
      <c r="VJC939" s="442"/>
      <c r="VJD939" s="442"/>
      <c r="VJE939" s="442"/>
      <c r="VJF939" s="442"/>
      <c r="VJG939" s="442"/>
      <c r="VJH939" s="442"/>
      <c r="VJI939" s="442"/>
      <c r="VJJ939" s="442"/>
      <c r="VJK939" s="442"/>
      <c r="VJL939" s="442"/>
      <c r="VJM939" s="442"/>
      <c r="VJN939" s="442"/>
      <c r="VJO939" s="442"/>
      <c r="VJP939" s="442"/>
      <c r="VJQ939" s="442"/>
      <c r="VJR939" s="442"/>
      <c r="VJS939" s="442"/>
      <c r="VJT939" s="442"/>
      <c r="VJU939" s="442"/>
      <c r="VJV939" s="442"/>
      <c r="VJW939" s="442"/>
      <c r="VJX939" s="442"/>
      <c r="VJY939" s="442"/>
      <c r="VJZ939" s="442"/>
      <c r="VKA939" s="442"/>
      <c r="VKB939" s="442"/>
      <c r="VKC939" s="442"/>
      <c r="VKD939" s="442"/>
      <c r="VKE939" s="442"/>
      <c r="VKF939" s="442"/>
      <c r="VKG939" s="442"/>
      <c r="VKH939" s="442"/>
      <c r="VKI939" s="442"/>
      <c r="VKJ939" s="442"/>
      <c r="VKK939" s="442"/>
      <c r="VKL939" s="442"/>
      <c r="VKM939" s="442"/>
      <c r="VKN939" s="442"/>
      <c r="VKO939" s="442"/>
      <c r="VKP939" s="442"/>
      <c r="VKQ939" s="442"/>
      <c r="VKR939" s="442"/>
      <c r="VKS939" s="442"/>
      <c r="VKT939" s="442"/>
      <c r="VKU939" s="442"/>
      <c r="VKV939" s="442"/>
      <c r="VKW939" s="442"/>
      <c r="VKX939" s="442"/>
      <c r="VKY939" s="442"/>
      <c r="VKZ939" s="442"/>
      <c r="VLA939" s="442"/>
      <c r="VLB939" s="442"/>
      <c r="VLC939" s="442"/>
      <c r="VLD939" s="442"/>
      <c r="VLE939" s="442"/>
      <c r="VLF939" s="442"/>
      <c r="VLG939" s="442"/>
      <c r="VLH939" s="442"/>
      <c r="VLI939" s="442"/>
      <c r="VLJ939" s="442"/>
      <c r="VLK939" s="442"/>
      <c r="VLL939" s="442"/>
      <c r="VLM939" s="442"/>
      <c r="VLN939" s="442"/>
      <c r="VLO939" s="442"/>
      <c r="VLP939" s="442"/>
      <c r="VLQ939" s="442"/>
      <c r="VLR939" s="442"/>
      <c r="VLS939" s="442"/>
      <c r="VLT939" s="442"/>
      <c r="VLU939" s="442"/>
      <c r="VLV939" s="442"/>
      <c r="VLW939" s="442"/>
      <c r="VLX939" s="442"/>
      <c r="VLY939" s="442"/>
      <c r="VLZ939" s="442"/>
      <c r="VMA939" s="442"/>
      <c r="VMB939" s="442"/>
      <c r="VMC939" s="442"/>
      <c r="VMD939" s="442"/>
      <c r="VME939" s="442"/>
      <c r="VMF939" s="442"/>
      <c r="VMG939" s="442"/>
      <c r="VMH939" s="442"/>
      <c r="VMI939" s="442"/>
      <c r="VMJ939" s="442"/>
      <c r="VMK939" s="442"/>
      <c r="VML939" s="442"/>
      <c r="VMM939" s="442"/>
      <c r="VMN939" s="442"/>
      <c r="VMO939" s="442"/>
      <c r="VMP939" s="442"/>
      <c r="VMQ939" s="442"/>
      <c r="VMR939" s="442"/>
      <c r="VMS939" s="442"/>
      <c r="VMT939" s="442"/>
      <c r="VMU939" s="442"/>
      <c r="VMV939" s="442"/>
      <c r="VMW939" s="442"/>
      <c r="VMX939" s="442"/>
      <c r="VMY939" s="442"/>
      <c r="VMZ939" s="442"/>
      <c r="VNA939" s="442"/>
      <c r="VNB939" s="442"/>
      <c r="VNC939" s="442"/>
      <c r="VND939" s="442"/>
      <c r="VNE939" s="442"/>
      <c r="VNF939" s="442"/>
      <c r="VNG939" s="442"/>
      <c r="VNH939" s="442"/>
      <c r="VNI939" s="442"/>
      <c r="VNJ939" s="442"/>
      <c r="VNK939" s="442"/>
      <c r="VNL939" s="442"/>
      <c r="VNM939" s="442"/>
      <c r="VNN939" s="442"/>
      <c r="VNO939" s="442"/>
      <c r="VNP939" s="442"/>
      <c r="VNQ939" s="442"/>
      <c r="VNR939" s="442"/>
      <c r="VNS939" s="442"/>
      <c r="VNT939" s="442"/>
      <c r="VNU939" s="442"/>
      <c r="VNV939" s="442"/>
      <c r="VNW939" s="442"/>
      <c r="VNX939" s="442"/>
      <c r="VNY939" s="442"/>
      <c r="VNZ939" s="442"/>
      <c r="VOA939" s="442"/>
      <c r="VOB939" s="442"/>
      <c r="VOC939" s="442"/>
      <c r="VOD939" s="442"/>
      <c r="VOE939" s="442"/>
      <c r="VOF939" s="442"/>
      <c r="VOG939" s="442"/>
      <c r="VOH939" s="442"/>
      <c r="VOI939" s="442"/>
      <c r="VOJ939" s="442"/>
      <c r="VOK939" s="442"/>
      <c r="VOL939" s="442"/>
      <c r="VOM939" s="442"/>
      <c r="VON939" s="442"/>
      <c r="VOO939" s="442"/>
      <c r="VOP939" s="442"/>
      <c r="VOQ939" s="442"/>
      <c r="VOR939" s="442"/>
      <c r="VOS939" s="442"/>
      <c r="VOT939" s="442"/>
      <c r="VOU939" s="442"/>
      <c r="VOV939" s="442"/>
      <c r="VOW939" s="442"/>
      <c r="VOX939" s="442"/>
      <c r="VOY939" s="442"/>
      <c r="VOZ939" s="442"/>
      <c r="VPA939" s="442"/>
      <c r="VPB939" s="442"/>
      <c r="VPC939" s="442"/>
      <c r="VPD939" s="442"/>
      <c r="VPE939" s="442"/>
      <c r="VPF939" s="442"/>
      <c r="VPG939" s="442"/>
      <c r="VPH939" s="442"/>
      <c r="VPI939" s="442"/>
      <c r="VPJ939" s="442"/>
      <c r="VPK939" s="442"/>
      <c r="VPL939" s="442"/>
      <c r="VPM939" s="442"/>
      <c r="VPN939" s="442"/>
      <c r="VPO939" s="442"/>
      <c r="VPP939" s="442"/>
      <c r="VPQ939" s="442"/>
      <c r="VPR939" s="442"/>
      <c r="VPS939" s="442"/>
      <c r="VPT939" s="442"/>
      <c r="VPU939" s="442"/>
      <c r="VPV939" s="442"/>
      <c r="VPW939" s="442"/>
      <c r="VPX939" s="442"/>
      <c r="VPY939" s="442"/>
      <c r="VPZ939" s="442"/>
      <c r="VQA939" s="442"/>
      <c r="VQB939" s="442"/>
      <c r="VQC939" s="442"/>
      <c r="VQD939" s="442"/>
      <c r="VQE939" s="442"/>
      <c r="VQF939" s="442"/>
      <c r="VQG939" s="442"/>
      <c r="VQH939" s="442"/>
      <c r="VQI939" s="442"/>
      <c r="VQJ939" s="442"/>
      <c r="VQK939" s="442"/>
      <c r="VQL939" s="442"/>
      <c r="VQM939" s="442"/>
      <c r="VQN939" s="442"/>
      <c r="VQO939" s="442"/>
      <c r="VQP939" s="442"/>
      <c r="VQQ939" s="442"/>
      <c r="VQR939" s="442"/>
      <c r="VQS939" s="442"/>
      <c r="VQT939" s="442"/>
      <c r="VQU939" s="442"/>
      <c r="VQV939" s="442"/>
      <c r="VQW939" s="442"/>
      <c r="VQX939" s="442"/>
      <c r="VQY939" s="442"/>
      <c r="VQZ939" s="442"/>
      <c r="VRA939" s="442"/>
      <c r="VRB939" s="442"/>
      <c r="VRC939" s="442"/>
      <c r="VRD939" s="442"/>
      <c r="VRE939" s="442"/>
      <c r="VRF939" s="442"/>
      <c r="VRG939" s="442"/>
      <c r="VRH939" s="442"/>
      <c r="VRI939" s="442"/>
      <c r="VRJ939" s="442"/>
      <c r="VRK939" s="442"/>
      <c r="VRL939" s="442"/>
      <c r="VRM939" s="442"/>
      <c r="VRN939" s="442"/>
      <c r="VRO939" s="442"/>
      <c r="VRP939" s="442"/>
      <c r="VRQ939" s="442"/>
      <c r="VRR939" s="442"/>
      <c r="VRS939" s="442"/>
      <c r="VRT939" s="442"/>
      <c r="VRU939" s="442"/>
      <c r="VRV939" s="442"/>
      <c r="VRW939" s="442"/>
      <c r="VRX939" s="442"/>
      <c r="VRY939" s="442"/>
      <c r="VRZ939" s="442"/>
      <c r="VSA939" s="442"/>
      <c r="VSB939" s="442"/>
      <c r="VSC939" s="442"/>
      <c r="VSD939" s="442"/>
      <c r="VSE939" s="442"/>
      <c r="VSF939" s="442"/>
      <c r="VSG939" s="442"/>
      <c r="VSH939" s="442"/>
      <c r="VSI939" s="442"/>
      <c r="VSJ939" s="442"/>
      <c r="VSK939" s="442"/>
      <c r="VSL939" s="442"/>
      <c r="VSM939" s="442"/>
      <c r="VSN939" s="442"/>
      <c r="VSO939" s="442"/>
      <c r="VSP939" s="442"/>
      <c r="VSQ939" s="442"/>
      <c r="VSR939" s="442"/>
      <c r="VSS939" s="442"/>
      <c r="VST939" s="442"/>
      <c r="VSU939" s="442"/>
      <c r="VSV939" s="442"/>
      <c r="VSW939" s="442"/>
      <c r="VSX939" s="442"/>
      <c r="VSY939" s="442"/>
      <c r="VSZ939" s="442"/>
      <c r="VTA939" s="442"/>
      <c r="VTB939" s="442"/>
      <c r="VTC939" s="442"/>
      <c r="VTD939" s="442"/>
      <c r="VTE939" s="442"/>
      <c r="VTF939" s="442"/>
      <c r="VTG939" s="442"/>
      <c r="VTH939" s="442"/>
      <c r="VTI939" s="442"/>
      <c r="VTJ939" s="442"/>
      <c r="VTK939" s="442"/>
      <c r="VTL939" s="442"/>
      <c r="VTM939" s="442"/>
      <c r="VTN939" s="442"/>
      <c r="VTO939" s="442"/>
      <c r="VTP939" s="442"/>
      <c r="VTQ939" s="442"/>
      <c r="VTR939" s="442"/>
      <c r="VTS939" s="442"/>
      <c r="VTT939" s="442"/>
      <c r="VTU939" s="442"/>
      <c r="VTV939" s="442"/>
      <c r="VTW939" s="442"/>
      <c r="VTX939" s="442"/>
      <c r="VTY939" s="442"/>
      <c r="VTZ939" s="442"/>
      <c r="VUA939" s="442"/>
      <c r="VUB939" s="442"/>
      <c r="VUC939" s="442"/>
      <c r="VUD939" s="442"/>
      <c r="VUE939" s="442"/>
      <c r="VUF939" s="442"/>
      <c r="VUG939" s="442"/>
      <c r="VUH939" s="442"/>
      <c r="VUI939" s="442"/>
      <c r="VUJ939" s="442"/>
      <c r="VUK939" s="442"/>
      <c r="VUL939" s="442"/>
      <c r="VUM939" s="442"/>
      <c r="VUN939" s="442"/>
      <c r="VUO939" s="442"/>
      <c r="VUP939" s="442"/>
      <c r="VUQ939" s="442"/>
      <c r="VUR939" s="442"/>
      <c r="VUS939" s="442"/>
      <c r="VUT939" s="442"/>
      <c r="VUU939" s="442"/>
      <c r="VUV939" s="442"/>
      <c r="VUW939" s="442"/>
      <c r="VUX939" s="442"/>
      <c r="VUY939" s="442"/>
      <c r="VUZ939" s="442"/>
      <c r="VVA939" s="442"/>
      <c r="VVB939" s="442"/>
      <c r="VVC939" s="442"/>
      <c r="VVD939" s="442"/>
      <c r="VVE939" s="442"/>
      <c r="VVF939" s="442"/>
      <c r="VVG939" s="442"/>
      <c r="VVH939" s="442"/>
      <c r="VVI939" s="442"/>
      <c r="VVJ939" s="442"/>
      <c r="VVK939" s="442"/>
      <c r="VVL939" s="442"/>
      <c r="VVM939" s="442"/>
      <c r="VVN939" s="442"/>
      <c r="VVO939" s="442"/>
      <c r="VVP939" s="442"/>
      <c r="VVQ939" s="442"/>
      <c r="VVR939" s="442"/>
      <c r="VVS939" s="442"/>
      <c r="VVT939" s="442"/>
      <c r="VVU939" s="442"/>
      <c r="VVV939" s="442"/>
      <c r="VVW939" s="442"/>
      <c r="VVX939" s="442"/>
      <c r="VVY939" s="442"/>
      <c r="VVZ939" s="442"/>
      <c r="VWA939" s="442"/>
      <c r="VWB939" s="442"/>
      <c r="VWC939" s="442"/>
      <c r="VWD939" s="442"/>
      <c r="VWE939" s="442"/>
      <c r="VWF939" s="442"/>
      <c r="VWG939" s="442"/>
      <c r="VWH939" s="442"/>
      <c r="VWI939" s="442"/>
      <c r="VWJ939" s="442"/>
      <c r="VWK939" s="442"/>
      <c r="VWL939" s="442"/>
      <c r="VWM939" s="442"/>
      <c r="VWN939" s="442"/>
      <c r="VWO939" s="442"/>
      <c r="VWP939" s="442"/>
      <c r="VWQ939" s="442"/>
      <c r="VWR939" s="442"/>
      <c r="VWS939" s="442"/>
      <c r="VWT939" s="442"/>
      <c r="VWU939" s="442"/>
      <c r="VWV939" s="442"/>
      <c r="VWW939" s="442"/>
      <c r="VWX939" s="442"/>
      <c r="VWY939" s="442"/>
      <c r="VWZ939" s="442"/>
      <c r="VXA939" s="442"/>
      <c r="VXB939" s="442"/>
      <c r="VXC939" s="442"/>
      <c r="VXD939" s="442"/>
      <c r="VXE939" s="442"/>
      <c r="VXF939" s="442"/>
      <c r="VXG939" s="442"/>
      <c r="VXH939" s="442"/>
      <c r="VXI939" s="442"/>
      <c r="VXJ939" s="442"/>
      <c r="VXK939" s="442"/>
      <c r="VXL939" s="442"/>
      <c r="VXM939" s="442"/>
      <c r="VXN939" s="442"/>
      <c r="VXO939" s="442"/>
      <c r="VXP939" s="442"/>
      <c r="VXQ939" s="442"/>
      <c r="VXR939" s="442"/>
      <c r="VXS939" s="442"/>
      <c r="VXT939" s="442"/>
      <c r="VXU939" s="442"/>
      <c r="VXV939" s="442"/>
      <c r="VXW939" s="442"/>
      <c r="VXX939" s="442"/>
      <c r="VXY939" s="442"/>
      <c r="VXZ939" s="442"/>
      <c r="VYA939" s="442"/>
      <c r="VYB939" s="442"/>
      <c r="VYC939" s="442"/>
      <c r="VYD939" s="442"/>
      <c r="VYE939" s="442"/>
      <c r="VYF939" s="442"/>
      <c r="VYG939" s="442"/>
      <c r="VYH939" s="442"/>
      <c r="VYI939" s="442"/>
      <c r="VYJ939" s="442"/>
      <c r="VYK939" s="442"/>
      <c r="VYL939" s="442"/>
      <c r="VYM939" s="442"/>
      <c r="VYN939" s="442"/>
      <c r="VYO939" s="442"/>
      <c r="VYP939" s="442"/>
      <c r="VYQ939" s="442"/>
      <c r="VYR939" s="442"/>
      <c r="VYS939" s="442"/>
      <c r="VYT939" s="442"/>
      <c r="VYU939" s="442"/>
      <c r="VYV939" s="442"/>
      <c r="VYW939" s="442"/>
      <c r="VYX939" s="442"/>
      <c r="VYY939" s="442"/>
      <c r="VYZ939" s="442"/>
      <c r="VZA939" s="442"/>
      <c r="VZB939" s="442"/>
      <c r="VZC939" s="442"/>
      <c r="VZD939" s="442"/>
      <c r="VZE939" s="442"/>
      <c r="VZF939" s="442"/>
      <c r="VZG939" s="442"/>
      <c r="VZH939" s="442"/>
      <c r="VZI939" s="442"/>
      <c r="VZJ939" s="442"/>
      <c r="VZK939" s="442"/>
      <c r="VZL939" s="442"/>
      <c r="VZM939" s="442"/>
      <c r="VZN939" s="442"/>
      <c r="VZO939" s="442"/>
      <c r="VZP939" s="442"/>
      <c r="VZQ939" s="442"/>
      <c r="VZR939" s="442"/>
      <c r="VZS939" s="442"/>
      <c r="VZT939" s="442"/>
      <c r="VZU939" s="442"/>
      <c r="VZV939" s="442"/>
      <c r="VZW939" s="442"/>
      <c r="VZX939" s="442"/>
      <c r="VZY939" s="442"/>
      <c r="VZZ939" s="442"/>
      <c r="WAA939" s="442"/>
      <c r="WAB939" s="442"/>
      <c r="WAC939" s="442"/>
      <c r="WAD939" s="442"/>
      <c r="WAE939" s="442"/>
      <c r="WAF939" s="442"/>
      <c r="WAG939" s="442"/>
      <c r="WAH939" s="442"/>
      <c r="WAI939" s="442"/>
      <c r="WAJ939" s="442"/>
      <c r="WAK939" s="442"/>
      <c r="WAL939" s="442"/>
      <c r="WAM939" s="442"/>
      <c r="WAN939" s="442"/>
      <c r="WAO939" s="442"/>
      <c r="WAP939" s="442"/>
      <c r="WAQ939" s="442"/>
      <c r="WAR939" s="442"/>
      <c r="WAS939" s="442"/>
      <c r="WAT939" s="442"/>
      <c r="WAU939" s="442"/>
      <c r="WAV939" s="442"/>
      <c r="WAW939" s="442"/>
      <c r="WAX939" s="442"/>
      <c r="WAY939" s="442"/>
      <c r="WAZ939" s="442"/>
      <c r="WBA939" s="442"/>
      <c r="WBB939" s="442"/>
      <c r="WBC939" s="442"/>
      <c r="WBD939" s="442"/>
      <c r="WBE939" s="442"/>
      <c r="WBF939" s="442"/>
      <c r="WBG939" s="442"/>
      <c r="WBH939" s="442"/>
      <c r="WBI939" s="442"/>
      <c r="WBJ939" s="442"/>
      <c r="WBK939" s="442"/>
      <c r="WBL939" s="442"/>
      <c r="WBM939" s="442"/>
      <c r="WBN939" s="442"/>
      <c r="WBO939" s="442"/>
      <c r="WBP939" s="442"/>
      <c r="WBQ939" s="442"/>
      <c r="WBR939" s="442"/>
      <c r="WBS939" s="442"/>
      <c r="WBT939" s="442"/>
      <c r="WBU939" s="442"/>
      <c r="WBV939" s="442"/>
      <c r="WBW939" s="442"/>
      <c r="WBX939" s="442"/>
      <c r="WBY939" s="442"/>
      <c r="WBZ939" s="442"/>
      <c r="WCA939" s="442"/>
      <c r="WCB939" s="442"/>
      <c r="WCC939" s="442"/>
      <c r="WCD939" s="442"/>
      <c r="WCE939" s="442"/>
      <c r="WCF939" s="442"/>
      <c r="WCG939" s="442"/>
      <c r="WCH939" s="442"/>
      <c r="WCI939" s="442"/>
      <c r="WCJ939" s="442"/>
      <c r="WCK939" s="442"/>
      <c r="WCL939" s="442"/>
      <c r="WCM939" s="442"/>
      <c r="WCN939" s="442"/>
      <c r="WCO939" s="442"/>
      <c r="WCP939" s="442"/>
      <c r="WCQ939" s="442"/>
      <c r="WCR939" s="442"/>
      <c r="WCS939" s="442"/>
      <c r="WCT939" s="442"/>
      <c r="WCU939" s="442"/>
      <c r="WCV939" s="442"/>
      <c r="WCW939" s="442"/>
      <c r="WCX939" s="442"/>
      <c r="WCY939" s="442"/>
      <c r="WCZ939" s="442"/>
      <c r="WDA939" s="442"/>
      <c r="WDB939" s="442"/>
      <c r="WDC939" s="442"/>
      <c r="WDD939" s="442"/>
      <c r="WDE939" s="442"/>
      <c r="WDF939" s="442"/>
      <c r="WDG939" s="442"/>
      <c r="WDH939" s="442"/>
      <c r="WDI939" s="442"/>
      <c r="WDJ939" s="442"/>
      <c r="WDK939" s="442"/>
      <c r="WDL939" s="442"/>
      <c r="WDM939" s="442"/>
      <c r="WDN939" s="442"/>
      <c r="WDO939" s="442"/>
      <c r="WDP939" s="442"/>
      <c r="WDQ939" s="442"/>
      <c r="WDR939" s="442"/>
      <c r="WDS939" s="442"/>
      <c r="WDT939" s="442"/>
      <c r="WDU939" s="442"/>
      <c r="WDV939" s="442"/>
      <c r="WDW939" s="442"/>
      <c r="WDX939" s="442"/>
      <c r="WDY939" s="442"/>
      <c r="WDZ939" s="442"/>
      <c r="WEA939" s="442"/>
      <c r="WEB939" s="442"/>
      <c r="WEC939" s="442"/>
      <c r="WED939" s="442"/>
      <c r="WEE939" s="442"/>
      <c r="WEF939" s="442"/>
      <c r="WEG939" s="442"/>
      <c r="WEH939" s="442"/>
      <c r="WEI939" s="442"/>
      <c r="WEJ939" s="442"/>
      <c r="WEK939" s="442"/>
      <c r="WEL939" s="442"/>
      <c r="WEM939" s="442"/>
      <c r="WEN939" s="442"/>
      <c r="WEO939" s="442"/>
      <c r="WEP939" s="442"/>
      <c r="WEQ939" s="442"/>
      <c r="WER939" s="442"/>
      <c r="WES939" s="442"/>
      <c r="WET939" s="442"/>
      <c r="WEU939" s="442"/>
      <c r="WEV939" s="442"/>
      <c r="WEW939" s="442"/>
      <c r="WEX939" s="442"/>
      <c r="WEY939" s="442"/>
      <c r="WEZ939" s="442"/>
      <c r="WFA939" s="442"/>
      <c r="WFB939" s="442"/>
      <c r="WFC939" s="442"/>
      <c r="WFD939" s="442"/>
      <c r="WFE939" s="442"/>
      <c r="WFF939" s="442"/>
      <c r="WFG939" s="442"/>
      <c r="WFH939" s="442"/>
      <c r="WFI939" s="442"/>
      <c r="WFJ939" s="442"/>
      <c r="WFK939" s="442"/>
      <c r="WFL939" s="442"/>
      <c r="WFM939" s="442"/>
      <c r="WFN939" s="442"/>
      <c r="WFO939" s="442"/>
      <c r="WFP939" s="442"/>
      <c r="WFQ939" s="442"/>
      <c r="WFR939" s="442"/>
      <c r="WFS939" s="442"/>
      <c r="WFT939" s="442"/>
      <c r="WFU939" s="442"/>
      <c r="WFV939" s="442"/>
      <c r="WFW939" s="442"/>
      <c r="WFX939" s="442"/>
      <c r="WFY939" s="442"/>
      <c r="WFZ939" s="442"/>
      <c r="WGA939" s="442"/>
      <c r="WGB939" s="442"/>
      <c r="WGC939" s="442"/>
      <c r="WGD939" s="442"/>
      <c r="WGE939" s="442"/>
      <c r="WGF939" s="442"/>
      <c r="WGG939" s="442"/>
      <c r="WGH939" s="442"/>
      <c r="WGI939" s="442"/>
      <c r="WGJ939" s="442"/>
      <c r="WGK939" s="442"/>
      <c r="WGL939" s="442"/>
      <c r="WGM939" s="442"/>
      <c r="WGN939" s="442"/>
      <c r="WGO939" s="442"/>
      <c r="WGP939" s="442"/>
      <c r="WGQ939" s="442"/>
      <c r="WGR939" s="442"/>
      <c r="WGS939" s="442"/>
      <c r="WGT939" s="442"/>
      <c r="WGU939" s="442"/>
      <c r="WGV939" s="442"/>
      <c r="WGW939" s="442"/>
      <c r="WGX939" s="442"/>
      <c r="WGY939" s="442"/>
      <c r="WGZ939" s="442"/>
      <c r="WHA939" s="442"/>
      <c r="WHB939" s="442"/>
      <c r="WHC939" s="442"/>
      <c r="WHD939" s="442"/>
      <c r="WHE939" s="442"/>
      <c r="WHF939" s="442"/>
      <c r="WHG939" s="442"/>
      <c r="WHH939" s="442"/>
      <c r="WHI939" s="442"/>
      <c r="WHJ939" s="442"/>
      <c r="WHK939" s="442"/>
      <c r="WHL939" s="442"/>
      <c r="WHM939" s="442"/>
      <c r="WHN939" s="442"/>
      <c r="WHO939" s="442"/>
      <c r="WHP939" s="442"/>
      <c r="WHQ939" s="442"/>
      <c r="WHR939" s="442"/>
      <c r="WHS939" s="442"/>
      <c r="WHT939" s="442"/>
      <c r="WHU939" s="442"/>
      <c r="WHV939" s="442"/>
      <c r="WHW939" s="442"/>
      <c r="WHX939" s="442"/>
      <c r="WHY939" s="442"/>
      <c r="WHZ939" s="442"/>
      <c r="WIA939" s="442"/>
      <c r="WIB939" s="442"/>
      <c r="WIC939" s="442"/>
      <c r="WID939" s="442"/>
      <c r="WIE939" s="442"/>
      <c r="WIF939" s="442"/>
      <c r="WIG939" s="442"/>
      <c r="WIH939" s="442"/>
      <c r="WII939" s="442"/>
      <c r="WIJ939" s="442"/>
      <c r="WIK939" s="442"/>
      <c r="WIL939" s="442"/>
      <c r="WIM939" s="442"/>
      <c r="WIN939" s="442"/>
      <c r="WIO939" s="442"/>
      <c r="WIP939" s="442"/>
      <c r="WIQ939" s="442"/>
      <c r="WIR939" s="442"/>
      <c r="WIS939" s="442"/>
      <c r="WIT939" s="442"/>
      <c r="WIU939" s="442"/>
      <c r="WIV939" s="442"/>
      <c r="WIW939" s="442"/>
      <c r="WIX939" s="442"/>
      <c r="WIY939" s="442"/>
      <c r="WIZ939" s="442"/>
      <c r="WJA939" s="442"/>
      <c r="WJB939" s="442"/>
      <c r="WJC939" s="442"/>
      <c r="WJD939" s="442"/>
      <c r="WJE939" s="442"/>
      <c r="WJF939" s="442"/>
      <c r="WJG939" s="442"/>
      <c r="WJH939" s="442"/>
      <c r="WJI939" s="442"/>
      <c r="WJJ939" s="442"/>
      <c r="WJK939" s="442"/>
      <c r="WJL939" s="442"/>
      <c r="WJM939" s="442"/>
      <c r="WJN939" s="442"/>
      <c r="WJO939" s="442"/>
      <c r="WJP939" s="442"/>
      <c r="WJQ939" s="442"/>
      <c r="WJR939" s="442"/>
      <c r="WJS939" s="442"/>
      <c r="WJT939" s="442"/>
      <c r="WJU939" s="442"/>
      <c r="WJV939" s="442"/>
      <c r="WJW939" s="442"/>
      <c r="WJX939" s="442"/>
      <c r="WJY939" s="442"/>
      <c r="WJZ939" s="442"/>
      <c r="WKA939" s="442"/>
      <c r="WKB939" s="442"/>
      <c r="WKC939" s="442"/>
      <c r="WKD939" s="442"/>
      <c r="WKE939" s="442"/>
      <c r="WKF939" s="442"/>
      <c r="WKG939" s="442"/>
      <c r="WKH939" s="442"/>
      <c r="WKI939" s="442"/>
      <c r="WKJ939" s="442"/>
      <c r="WKK939" s="442"/>
      <c r="WKL939" s="442"/>
      <c r="WKM939" s="442"/>
      <c r="WKN939" s="442"/>
      <c r="WKO939" s="442"/>
      <c r="WKP939" s="442"/>
      <c r="WKQ939" s="442"/>
      <c r="WKR939" s="442"/>
      <c r="WKS939" s="442"/>
      <c r="WKT939" s="442"/>
      <c r="WKU939" s="442"/>
      <c r="WKV939" s="442"/>
      <c r="WKW939" s="442"/>
      <c r="WKX939" s="442"/>
      <c r="WKY939" s="442"/>
      <c r="WKZ939" s="442"/>
      <c r="WLA939" s="442"/>
      <c r="WLB939" s="442"/>
      <c r="WLC939" s="442"/>
      <c r="WLD939" s="442"/>
      <c r="WLE939" s="442"/>
      <c r="WLF939" s="442"/>
      <c r="WLG939" s="442"/>
      <c r="WLH939" s="442"/>
      <c r="WLI939" s="442"/>
      <c r="WLJ939" s="442"/>
      <c r="WLK939" s="442"/>
      <c r="WLL939" s="442"/>
      <c r="WLM939" s="442"/>
      <c r="WLN939" s="442"/>
      <c r="WLO939" s="442"/>
      <c r="WLP939" s="442"/>
      <c r="WLQ939" s="442"/>
      <c r="WLR939" s="442"/>
      <c r="WLS939" s="442"/>
      <c r="WLT939" s="442"/>
      <c r="WLU939" s="442"/>
      <c r="WLV939" s="442"/>
      <c r="WLW939" s="442"/>
      <c r="WLX939" s="442"/>
      <c r="WLY939" s="442"/>
      <c r="WLZ939" s="442"/>
      <c r="WMA939" s="442"/>
      <c r="WMB939" s="442"/>
      <c r="WMC939" s="442"/>
      <c r="WMD939" s="442"/>
      <c r="WME939" s="442"/>
      <c r="WMF939" s="442"/>
      <c r="WMG939" s="442"/>
      <c r="WMH939" s="442"/>
      <c r="WMI939" s="442"/>
      <c r="WMJ939" s="442"/>
      <c r="WMK939" s="442"/>
      <c r="WML939" s="442"/>
      <c r="WMM939" s="442"/>
      <c r="WMN939" s="442"/>
      <c r="WMO939" s="442"/>
      <c r="WMP939" s="442"/>
      <c r="WMQ939" s="442"/>
      <c r="WMR939" s="442"/>
      <c r="WMS939" s="442"/>
      <c r="WMT939" s="442"/>
      <c r="WMU939" s="442"/>
      <c r="WMV939" s="442"/>
      <c r="WMW939" s="442"/>
      <c r="WMX939" s="442"/>
      <c r="WMY939" s="442"/>
      <c r="WMZ939" s="442"/>
      <c r="WNA939" s="442"/>
      <c r="WNB939" s="442"/>
      <c r="WNC939" s="442"/>
      <c r="WND939" s="442"/>
      <c r="WNE939" s="442"/>
      <c r="WNF939" s="442"/>
      <c r="WNG939" s="442"/>
      <c r="WNH939" s="442"/>
      <c r="WNI939" s="442"/>
      <c r="WNJ939" s="442"/>
      <c r="WNK939" s="442"/>
      <c r="WNL939" s="442"/>
      <c r="WNM939" s="442"/>
      <c r="WNN939" s="442"/>
      <c r="WNO939" s="442"/>
      <c r="WNP939" s="442"/>
      <c r="WNQ939" s="442"/>
      <c r="WNR939" s="442"/>
      <c r="WNS939" s="442"/>
      <c r="WNT939" s="442"/>
      <c r="WNU939" s="442"/>
      <c r="WNV939" s="442"/>
      <c r="WNW939" s="442"/>
      <c r="WNX939" s="442"/>
      <c r="WNY939" s="442"/>
      <c r="WNZ939" s="442"/>
      <c r="WOA939" s="442"/>
      <c r="WOB939" s="442"/>
      <c r="WOC939" s="442"/>
      <c r="WOD939" s="442"/>
      <c r="WOE939" s="442"/>
      <c r="WOF939" s="442"/>
      <c r="WOG939" s="442"/>
      <c r="WOH939" s="442"/>
      <c r="WOI939" s="442"/>
      <c r="WOJ939" s="442"/>
      <c r="WOK939" s="442"/>
      <c r="WOL939" s="442"/>
      <c r="WOM939" s="442"/>
      <c r="WON939" s="442"/>
      <c r="WOO939" s="442"/>
      <c r="WOP939" s="442"/>
      <c r="WOQ939" s="442"/>
      <c r="WOR939" s="442"/>
      <c r="WOS939" s="442"/>
      <c r="WOT939" s="442"/>
      <c r="WOU939" s="442"/>
      <c r="WOV939" s="442"/>
      <c r="WOW939" s="442"/>
      <c r="WOX939" s="442"/>
      <c r="WOY939" s="442"/>
      <c r="WOZ939" s="442"/>
      <c r="WPA939" s="442"/>
      <c r="WPB939" s="442"/>
      <c r="WPC939" s="442"/>
      <c r="WPD939" s="442"/>
      <c r="WPE939" s="442"/>
      <c r="WPF939" s="442"/>
      <c r="WPG939" s="442"/>
      <c r="WPH939" s="442"/>
      <c r="WPI939" s="442"/>
      <c r="WPJ939" s="442"/>
      <c r="WPK939" s="442"/>
      <c r="WPL939" s="442"/>
      <c r="WPM939" s="442"/>
      <c r="WPN939" s="442"/>
      <c r="WPO939" s="442"/>
      <c r="WPP939" s="442"/>
      <c r="WPQ939" s="442"/>
      <c r="WPR939" s="442"/>
      <c r="WPS939" s="442"/>
      <c r="WPT939" s="442"/>
      <c r="WPU939" s="442"/>
      <c r="WPV939" s="442"/>
      <c r="WPW939" s="442"/>
      <c r="WPX939" s="442"/>
      <c r="WPY939" s="442"/>
      <c r="WPZ939" s="442"/>
      <c r="WQA939" s="442"/>
      <c r="WQB939" s="442"/>
      <c r="WQC939" s="442"/>
      <c r="WQD939" s="442"/>
      <c r="WQE939" s="442"/>
      <c r="WQF939" s="442"/>
      <c r="WQG939" s="442"/>
      <c r="WQH939" s="442"/>
      <c r="WQI939" s="442"/>
      <c r="WQJ939" s="442"/>
      <c r="WQK939" s="442"/>
      <c r="WQL939" s="442"/>
      <c r="WQM939" s="442"/>
      <c r="WQN939" s="442"/>
      <c r="WQO939" s="442"/>
      <c r="WQP939" s="442"/>
      <c r="WQQ939" s="442"/>
      <c r="WQR939" s="442"/>
      <c r="WQS939" s="442"/>
      <c r="WQT939" s="442"/>
      <c r="WQU939" s="442"/>
      <c r="WQV939" s="442"/>
      <c r="WQW939" s="442"/>
      <c r="WQX939" s="442"/>
      <c r="WQY939" s="442"/>
      <c r="WQZ939" s="442"/>
      <c r="WRA939" s="442"/>
      <c r="WRB939" s="442"/>
      <c r="WRC939" s="442"/>
      <c r="WRD939" s="442"/>
      <c r="WRE939" s="442"/>
      <c r="WRF939" s="442"/>
      <c r="WRG939" s="442"/>
      <c r="WRH939" s="442"/>
      <c r="WRI939" s="442"/>
      <c r="WRJ939" s="442"/>
      <c r="WRK939" s="442"/>
      <c r="WRL939" s="442"/>
      <c r="WRM939" s="442"/>
      <c r="WRN939" s="442"/>
      <c r="WRO939" s="442"/>
      <c r="WRP939" s="442"/>
      <c r="WRQ939" s="442"/>
      <c r="WRR939" s="442"/>
      <c r="WRS939" s="442"/>
      <c r="WRT939" s="442"/>
      <c r="WRU939" s="442"/>
      <c r="WRV939" s="442"/>
      <c r="WRW939" s="442"/>
      <c r="WRX939" s="442"/>
      <c r="WRY939" s="442"/>
      <c r="WRZ939" s="442"/>
      <c r="WSA939" s="442"/>
      <c r="WSB939" s="442"/>
      <c r="WSC939" s="442"/>
      <c r="WSD939" s="442"/>
      <c r="WSE939" s="442"/>
      <c r="WSF939" s="442"/>
      <c r="WSG939" s="442"/>
      <c r="WSH939" s="442"/>
      <c r="WSI939" s="442"/>
      <c r="WSJ939" s="442"/>
      <c r="WSK939" s="442"/>
      <c r="WSL939" s="442"/>
      <c r="WSM939" s="442"/>
      <c r="WSN939" s="442"/>
      <c r="WSO939" s="442"/>
      <c r="WSP939" s="442"/>
      <c r="WSQ939" s="442"/>
      <c r="WSR939" s="442"/>
      <c r="WSS939" s="442"/>
      <c r="WST939" s="442"/>
      <c r="WSU939" s="442"/>
      <c r="WSV939" s="442"/>
      <c r="WSW939" s="442"/>
      <c r="WSX939" s="442"/>
      <c r="WSY939" s="442"/>
      <c r="WSZ939" s="442"/>
      <c r="WTA939" s="442"/>
      <c r="WTB939" s="442"/>
      <c r="WTC939" s="442"/>
      <c r="WTD939" s="442"/>
      <c r="WTE939" s="442"/>
      <c r="WTF939" s="442"/>
      <c r="WTG939" s="442"/>
      <c r="WTH939" s="442"/>
      <c r="WTI939" s="442"/>
      <c r="WTJ939" s="442"/>
      <c r="WTK939" s="442"/>
      <c r="WTL939" s="442"/>
      <c r="WTM939" s="442"/>
      <c r="WTN939" s="442"/>
      <c r="WTO939" s="442"/>
      <c r="WTP939" s="442"/>
      <c r="WTQ939" s="442"/>
      <c r="WTR939" s="442"/>
      <c r="WTS939" s="442"/>
      <c r="WTT939" s="442"/>
      <c r="WTU939" s="442"/>
      <c r="WTV939" s="442"/>
      <c r="WTW939" s="442"/>
      <c r="WTX939" s="442"/>
      <c r="WTY939" s="442"/>
      <c r="WTZ939" s="442"/>
      <c r="WUA939" s="442"/>
      <c r="WUB939" s="442"/>
      <c r="WUC939" s="442"/>
      <c r="WUD939" s="442"/>
      <c r="WUE939" s="442"/>
      <c r="WUF939" s="442"/>
      <c r="WUG939" s="442"/>
      <c r="WUH939" s="442"/>
      <c r="WUI939" s="442"/>
      <c r="WUJ939" s="442"/>
      <c r="WUK939" s="442"/>
      <c r="WUL939" s="442"/>
      <c r="WUM939" s="442"/>
      <c r="WUN939" s="442"/>
      <c r="WUO939" s="442"/>
      <c r="WUP939" s="442"/>
      <c r="WUQ939" s="442"/>
      <c r="WUR939" s="442"/>
      <c r="WUS939" s="442"/>
      <c r="WUT939" s="442"/>
      <c r="WUU939" s="442"/>
      <c r="WUV939" s="442"/>
      <c r="WUW939" s="442"/>
      <c r="WUX939" s="442"/>
      <c r="WUY939" s="442"/>
      <c r="WUZ939" s="442"/>
      <c r="WVA939" s="442"/>
      <c r="WVB939" s="442"/>
      <c r="WVC939" s="442"/>
      <c r="WVD939" s="442"/>
      <c r="WVE939" s="442"/>
      <c r="WVF939" s="442"/>
      <c r="WVG939" s="442"/>
      <c r="WVH939" s="442"/>
      <c r="WVI939" s="442"/>
      <c r="WVJ939" s="442"/>
      <c r="WVK939" s="442"/>
      <c r="WVL939" s="442"/>
      <c r="WVM939" s="442"/>
      <c r="WVN939" s="442"/>
      <c r="WVO939" s="442"/>
      <c r="WVP939" s="442"/>
      <c r="WVQ939" s="442"/>
      <c r="WVR939" s="442"/>
      <c r="WVS939" s="442"/>
      <c r="WVT939" s="442"/>
      <c r="WVU939" s="442"/>
      <c r="WVV939" s="442"/>
      <c r="WVW939" s="442"/>
      <c r="WVX939" s="442"/>
      <c r="WVY939" s="442"/>
      <c r="WVZ939" s="442"/>
      <c r="WWA939" s="442"/>
      <c r="WWB939" s="442"/>
      <c r="WWC939" s="442"/>
      <c r="WWD939" s="442"/>
      <c r="WWE939" s="442"/>
      <c r="WWF939" s="442"/>
      <c r="WWG939" s="442"/>
      <c r="WWH939" s="442"/>
      <c r="WWI939" s="442"/>
      <c r="WWJ939" s="442"/>
      <c r="WWK939" s="442"/>
      <c r="WWL939" s="442"/>
      <c r="WWM939" s="442"/>
      <c r="WWN939" s="442"/>
      <c r="WWO939" s="442"/>
      <c r="WWP939" s="442"/>
      <c r="WWQ939" s="442"/>
      <c r="WWR939" s="442"/>
      <c r="WWS939" s="442"/>
      <c r="WWT939" s="442"/>
      <c r="WWU939" s="442"/>
      <c r="WWV939" s="442"/>
      <c r="WWW939" s="442"/>
      <c r="WWX939" s="442"/>
      <c r="WWY939" s="442"/>
      <c r="WWZ939" s="442"/>
      <c r="WXA939" s="442"/>
      <c r="WXB939" s="442"/>
      <c r="WXC939" s="442"/>
      <c r="WXD939" s="442"/>
      <c r="WXE939" s="442"/>
      <c r="WXF939" s="442"/>
      <c r="WXG939" s="442"/>
      <c r="WXH939" s="442"/>
      <c r="WXI939" s="442"/>
      <c r="WXJ939" s="442"/>
      <c r="WXK939" s="442"/>
      <c r="WXL939" s="442"/>
      <c r="WXM939" s="442"/>
      <c r="WXN939" s="442"/>
      <c r="WXO939" s="442"/>
      <c r="WXP939" s="442"/>
      <c r="WXQ939" s="442"/>
      <c r="WXR939" s="442"/>
      <c r="WXS939" s="442"/>
      <c r="WXT939" s="442"/>
      <c r="WXU939" s="442"/>
      <c r="WXV939" s="442"/>
      <c r="WXW939" s="442"/>
      <c r="WXX939" s="442"/>
      <c r="WXY939" s="442"/>
      <c r="WXZ939" s="442"/>
      <c r="WYA939" s="442"/>
      <c r="WYB939" s="442"/>
      <c r="WYC939" s="442"/>
      <c r="WYD939" s="442"/>
      <c r="WYE939" s="442"/>
      <c r="WYF939" s="442"/>
      <c r="WYG939" s="442"/>
      <c r="WYH939" s="442"/>
      <c r="WYI939" s="442"/>
      <c r="WYJ939" s="442"/>
      <c r="WYK939" s="442"/>
      <c r="WYL939" s="442"/>
      <c r="WYM939" s="442"/>
      <c r="WYN939" s="442"/>
      <c r="WYO939" s="442"/>
      <c r="WYP939" s="442"/>
      <c r="WYQ939" s="442"/>
      <c r="WYR939" s="442"/>
      <c r="WYS939" s="442"/>
      <c r="WYT939" s="442"/>
      <c r="WYU939" s="442"/>
      <c r="WYV939" s="442"/>
      <c r="WYW939" s="442"/>
      <c r="WYX939" s="442"/>
      <c r="WYY939" s="442"/>
      <c r="WYZ939" s="442"/>
      <c r="WZA939" s="442"/>
      <c r="WZB939" s="442"/>
      <c r="WZC939" s="442"/>
      <c r="WZD939" s="442"/>
      <c r="WZE939" s="442"/>
      <c r="WZF939" s="442"/>
      <c r="WZG939" s="442"/>
      <c r="WZH939" s="442"/>
      <c r="WZI939" s="442"/>
      <c r="WZJ939" s="442"/>
      <c r="WZK939" s="442"/>
      <c r="WZL939" s="442"/>
      <c r="WZM939" s="442"/>
      <c r="WZN939" s="442"/>
      <c r="WZO939" s="442"/>
      <c r="WZP939" s="442"/>
      <c r="WZQ939" s="442"/>
      <c r="WZR939" s="442"/>
      <c r="WZS939" s="442"/>
      <c r="WZT939" s="442"/>
      <c r="WZU939" s="442"/>
      <c r="WZV939" s="442"/>
      <c r="WZW939" s="442"/>
      <c r="WZX939" s="442"/>
      <c r="WZY939" s="442"/>
      <c r="WZZ939" s="442"/>
      <c r="XAA939" s="442"/>
      <c r="XAB939" s="442"/>
      <c r="XAC939" s="442"/>
      <c r="XAD939" s="442"/>
      <c r="XAE939" s="442"/>
      <c r="XAF939" s="442"/>
      <c r="XAG939" s="442"/>
      <c r="XAH939" s="442"/>
      <c r="XAI939" s="442"/>
      <c r="XAJ939" s="442"/>
      <c r="XAK939" s="442"/>
      <c r="XAL939" s="442"/>
      <c r="XAM939" s="442"/>
      <c r="XAN939" s="442"/>
      <c r="XAO939" s="442"/>
      <c r="XAP939" s="442"/>
      <c r="XAQ939" s="442"/>
      <c r="XAR939" s="442"/>
      <c r="XAS939" s="442"/>
      <c r="XAT939" s="442"/>
      <c r="XAU939" s="442"/>
      <c r="XAV939" s="442"/>
      <c r="XAW939" s="442"/>
      <c r="XAX939" s="442"/>
      <c r="XAY939" s="442"/>
      <c r="XAZ939" s="442"/>
      <c r="XBA939" s="442"/>
      <c r="XBB939" s="442"/>
      <c r="XBC939" s="442"/>
      <c r="XBD939" s="442"/>
      <c r="XBE939" s="442"/>
      <c r="XBF939" s="442"/>
      <c r="XBG939" s="442"/>
      <c r="XBH939" s="442"/>
      <c r="XBI939" s="442"/>
      <c r="XBJ939" s="442"/>
      <c r="XBK939" s="442"/>
      <c r="XBL939" s="442"/>
      <c r="XBM939" s="442"/>
      <c r="XBN939" s="442"/>
      <c r="XBO939" s="442"/>
      <c r="XBP939" s="442"/>
      <c r="XBQ939" s="442"/>
      <c r="XBR939" s="442"/>
      <c r="XBS939" s="442"/>
      <c r="XBT939" s="442"/>
      <c r="XBU939" s="442"/>
      <c r="XBV939" s="442"/>
      <c r="XBW939" s="442"/>
      <c r="XBX939" s="442"/>
      <c r="XBY939" s="442"/>
      <c r="XBZ939" s="442"/>
      <c r="XCA939" s="442"/>
      <c r="XCB939" s="442"/>
      <c r="XCC939" s="442"/>
      <c r="XCD939" s="442"/>
      <c r="XCE939" s="442"/>
      <c r="XCF939" s="442"/>
      <c r="XCG939" s="442"/>
      <c r="XCH939" s="442"/>
      <c r="XCI939" s="442"/>
      <c r="XCJ939" s="442"/>
      <c r="XCK939" s="442"/>
      <c r="XCL939" s="442"/>
      <c r="XCM939" s="442"/>
      <c r="XCN939" s="442"/>
      <c r="XCO939" s="442"/>
      <c r="XCP939" s="442"/>
      <c r="XCQ939" s="442"/>
      <c r="XCR939" s="442"/>
      <c r="XCS939" s="442"/>
      <c r="XCT939" s="442"/>
      <c r="XCU939" s="442"/>
      <c r="XCV939" s="442"/>
      <c r="XCW939" s="442"/>
      <c r="XCX939" s="442"/>
      <c r="XCY939" s="442"/>
      <c r="XCZ939" s="442"/>
      <c r="XDA939" s="442"/>
      <c r="XDB939" s="442"/>
      <c r="XDC939" s="442"/>
      <c r="XDD939" s="442"/>
      <c r="XDE939" s="442"/>
      <c r="XDF939" s="442"/>
      <c r="XDG939" s="442"/>
      <c r="XDH939" s="442"/>
      <c r="XDI939" s="442"/>
      <c r="XDJ939" s="442"/>
      <c r="XDK939" s="442"/>
      <c r="XDL939" s="442"/>
      <c r="XDM939" s="442"/>
      <c r="XDN939" s="442"/>
      <c r="XDO939" s="442"/>
      <c r="XDP939" s="442"/>
      <c r="XDQ939" s="442"/>
      <c r="XDR939" s="442"/>
      <c r="XDS939" s="442"/>
      <c r="XDT939" s="442"/>
      <c r="XDU939" s="442"/>
      <c r="XDV939" s="442"/>
      <c r="XDW939" s="442"/>
      <c r="XDX939" s="442"/>
      <c r="XDY939" s="442"/>
      <c r="XDZ939" s="442"/>
      <c r="XEA939" s="442"/>
      <c r="XEB939" s="442"/>
      <c r="XEC939" s="442"/>
      <c r="XED939" s="442"/>
      <c r="XEE939" s="442"/>
      <c r="XEF939" s="442"/>
      <c r="XEG939" s="442"/>
      <c r="XEH939" s="442"/>
      <c r="XEI939" s="442"/>
      <c r="XEJ939" s="442"/>
      <c r="XEK939" s="442"/>
      <c r="XEL939" s="442"/>
      <c r="XEM939" s="442"/>
      <c r="XEN939" s="442"/>
      <c r="XEO939" s="442"/>
      <c r="XEP939" s="442"/>
      <c r="XEQ939" s="442"/>
      <c r="XER939" s="442"/>
      <c r="XES939" s="442"/>
      <c r="XET939" s="442"/>
      <c r="XEU939" s="442"/>
      <c r="XEV939" s="442"/>
      <c r="XEW939" s="442"/>
      <c r="XEX939" s="442"/>
      <c r="XEY939" s="442"/>
    </row>
    <row r="940" spans="1:16379" s="402" customFormat="1" ht="15.75" customHeight="1" x14ac:dyDescent="0.25">
      <c r="A940" s="433">
        <v>3</v>
      </c>
      <c r="B940" s="398" t="s">
        <v>2365</v>
      </c>
      <c r="C940" s="398" t="s">
        <v>2360</v>
      </c>
      <c r="D940" s="398" t="s">
        <v>2364</v>
      </c>
      <c r="E940" s="441" t="s">
        <v>206</v>
      </c>
      <c r="F940" s="398">
        <v>1980</v>
      </c>
      <c r="G940" s="434">
        <v>29261</v>
      </c>
      <c r="H940" s="433" t="s">
        <v>639</v>
      </c>
      <c r="I940" s="435" t="s">
        <v>749</v>
      </c>
      <c r="J940" s="398" t="s">
        <v>623</v>
      </c>
      <c r="K940" s="398">
        <v>0</v>
      </c>
      <c r="L940" s="398" t="s">
        <v>999</v>
      </c>
      <c r="M940" s="398" t="s">
        <v>1901</v>
      </c>
      <c r="N940" s="398"/>
      <c r="O940" s="398" t="s">
        <v>999</v>
      </c>
      <c r="P940" s="436"/>
      <c r="Q940" s="398" t="s">
        <v>696</v>
      </c>
      <c r="R940" s="437" t="s">
        <v>705</v>
      </c>
      <c r="S940" s="433" t="s">
        <v>699</v>
      </c>
      <c r="T940" s="433">
        <v>2018</v>
      </c>
      <c r="U940" s="433" t="s">
        <v>765</v>
      </c>
      <c r="V940" s="433"/>
      <c r="W940" s="440" t="s">
        <v>648</v>
      </c>
      <c r="X940" s="433" t="s">
        <v>710</v>
      </c>
      <c r="Y940" s="437">
        <v>37287</v>
      </c>
      <c r="Z940" s="437">
        <v>37652</v>
      </c>
      <c r="AA940" s="438">
        <v>17.25</v>
      </c>
      <c r="AB940" s="442"/>
      <c r="AC940" s="442"/>
      <c r="AD940" s="442"/>
      <c r="AE940" s="442"/>
      <c r="AF940" s="442"/>
      <c r="AG940" s="442"/>
      <c r="AH940" s="442"/>
      <c r="AI940" s="442"/>
      <c r="AJ940" s="442"/>
      <c r="AK940" s="442"/>
      <c r="AL940" s="442"/>
      <c r="AM940" s="442"/>
      <c r="AN940" s="442"/>
      <c r="AO940" s="442"/>
      <c r="AP940" s="442"/>
      <c r="AQ940" s="442"/>
      <c r="AR940" s="442"/>
      <c r="AS940" s="442"/>
      <c r="AT940" s="442"/>
      <c r="AU940" s="442"/>
      <c r="AV940" s="442"/>
      <c r="AW940" s="442"/>
      <c r="AX940" s="442"/>
      <c r="AY940" s="442"/>
      <c r="AZ940" s="442"/>
      <c r="BA940" s="442"/>
      <c r="BB940" s="442"/>
      <c r="BC940" s="442"/>
      <c r="BD940" s="442"/>
      <c r="BE940" s="442"/>
      <c r="BF940" s="442"/>
      <c r="BG940" s="442"/>
      <c r="BH940" s="442"/>
      <c r="BI940" s="442"/>
      <c r="BJ940" s="442"/>
      <c r="BK940" s="442"/>
      <c r="BL940" s="442"/>
      <c r="BM940" s="442"/>
      <c r="BN940" s="442"/>
      <c r="BO940" s="442"/>
      <c r="BP940" s="442"/>
      <c r="BQ940" s="442"/>
      <c r="BR940" s="442"/>
      <c r="BS940" s="442"/>
      <c r="BT940" s="442"/>
      <c r="BU940" s="442"/>
      <c r="BV940" s="442"/>
      <c r="BW940" s="442"/>
      <c r="BX940" s="442"/>
      <c r="BY940" s="442"/>
      <c r="BZ940" s="442"/>
      <c r="CA940" s="442"/>
      <c r="CB940" s="442"/>
      <c r="CC940" s="442"/>
      <c r="CD940" s="442"/>
      <c r="CE940" s="442"/>
      <c r="CF940" s="442"/>
      <c r="CG940" s="442"/>
      <c r="CH940" s="442"/>
      <c r="CI940" s="442"/>
      <c r="CJ940" s="442"/>
      <c r="CK940" s="442"/>
      <c r="CL940" s="442"/>
      <c r="CM940" s="442"/>
      <c r="CN940" s="442"/>
      <c r="CO940" s="442"/>
      <c r="CP940" s="442"/>
      <c r="CQ940" s="442"/>
      <c r="CR940" s="442"/>
      <c r="CS940" s="442"/>
      <c r="CT940" s="442"/>
      <c r="CU940" s="442"/>
      <c r="CV940" s="442"/>
      <c r="CW940" s="442"/>
      <c r="CX940" s="442"/>
      <c r="CY940" s="442"/>
      <c r="CZ940" s="442"/>
      <c r="DA940" s="442"/>
      <c r="DB940" s="442"/>
      <c r="DC940" s="442"/>
      <c r="DD940" s="442"/>
      <c r="DE940" s="442"/>
      <c r="DF940" s="442"/>
      <c r="DG940" s="442"/>
      <c r="DH940" s="442"/>
      <c r="DI940" s="442"/>
      <c r="DJ940" s="442"/>
      <c r="DK940" s="442"/>
      <c r="DL940" s="442"/>
      <c r="DM940" s="442"/>
      <c r="DN940" s="442"/>
      <c r="DO940" s="442"/>
      <c r="DP940" s="442"/>
      <c r="DQ940" s="442"/>
      <c r="DR940" s="442"/>
      <c r="DS940" s="442"/>
      <c r="DT940" s="442"/>
      <c r="DU940" s="442"/>
      <c r="DV940" s="442"/>
      <c r="DW940" s="442"/>
      <c r="DX940" s="442"/>
      <c r="DY940" s="442"/>
      <c r="DZ940" s="442"/>
      <c r="EA940" s="442"/>
      <c r="EB940" s="442"/>
      <c r="EC940" s="442"/>
      <c r="ED940" s="442"/>
      <c r="EE940" s="442"/>
      <c r="EF940" s="442"/>
      <c r="EG940" s="442"/>
      <c r="EH940" s="442"/>
      <c r="EI940" s="442"/>
      <c r="EJ940" s="442"/>
      <c r="EK940" s="442"/>
      <c r="EL940" s="442"/>
      <c r="EM940" s="442"/>
      <c r="EN940" s="442"/>
      <c r="EO940" s="442"/>
      <c r="EP940" s="442"/>
      <c r="EQ940" s="442"/>
      <c r="ER940" s="442"/>
      <c r="ES940" s="442"/>
      <c r="ET940" s="442"/>
      <c r="EU940" s="442"/>
      <c r="EV940" s="442"/>
      <c r="EW940" s="442"/>
      <c r="EX940" s="442"/>
      <c r="EY940" s="442"/>
      <c r="EZ940" s="442"/>
      <c r="FA940" s="442"/>
      <c r="FB940" s="442"/>
      <c r="FC940" s="442"/>
      <c r="FD940" s="442"/>
      <c r="FE940" s="442"/>
      <c r="FF940" s="442"/>
      <c r="FG940" s="442"/>
      <c r="FH940" s="442"/>
      <c r="FI940" s="442"/>
      <c r="FJ940" s="442"/>
      <c r="FK940" s="442"/>
      <c r="FL940" s="442"/>
      <c r="FM940" s="442"/>
      <c r="FN940" s="442"/>
      <c r="FO940" s="442"/>
      <c r="FP940" s="442"/>
      <c r="FQ940" s="442"/>
      <c r="FR940" s="442"/>
      <c r="FS940" s="442"/>
      <c r="FT940" s="442"/>
      <c r="FU940" s="442"/>
      <c r="FV940" s="442"/>
      <c r="FW940" s="442"/>
      <c r="FX940" s="442"/>
      <c r="FY940" s="442"/>
      <c r="FZ940" s="442"/>
      <c r="GA940" s="442"/>
      <c r="GB940" s="442"/>
      <c r="GC940" s="442"/>
      <c r="GD940" s="442"/>
      <c r="GE940" s="442"/>
      <c r="GF940" s="442"/>
      <c r="GG940" s="442"/>
      <c r="GH940" s="442"/>
      <c r="GI940" s="442"/>
      <c r="GJ940" s="442"/>
      <c r="GK940" s="442"/>
      <c r="GL940" s="442"/>
      <c r="GM940" s="442"/>
      <c r="GN940" s="442"/>
      <c r="GO940" s="442"/>
      <c r="GP940" s="442"/>
      <c r="GQ940" s="442"/>
      <c r="GR940" s="442"/>
      <c r="GS940" s="442"/>
      <c r="GT940" s="442"/>
      <c r="GU940" s="442"/>
      <c r="GV940" s="442"/>
      <c r="GW940" s="442"/>
      <c r="GX940" s="442"/>
      <c r="GY940" s="442"/>
      <c r="GZ940" s="442"/>
      <c r="HA940" s="442"/>
      <c r="HB940" s="442"/>
      <c r="HC940" s="442"/>
      <c r="HD940" s="442"/>
      <c r="HE940" s="442"/>
      <c r="HF940" s="442"/>
      <c r="HG940" s="442"/>
      <c r="HH940" s="442"/>
      <c r="HI940" s="442"/>
      <c r="HJ940" s="442"/>
      <c r="HK940" s="442"/>
      <c r="HL940" s="442"/>
      <c r="HM940" s="442"/>
      <c r="HN940" s="442"/>
      <c r="HO940" s="442"/>
      <c r="HP940" s="442"/>
      <c r="HQ940" s="442"/>
      <c r="HR940" s="442"/>
      <c r="HS940" s="442"/>
      <c r="HT940" s="442"/>
      <c r="HU940" s="442"/>
      <c r="HV940" s="442"/>
      <c r="HW940" s="442"/>
      <c r="HX940" s="442"/>
      <c r="HY940" s="442"/>
      <c r="HZ940" s="442"/>
      <c r="IA940" s="442"/>
      <c r="IB940" s="442"/>
      <c r="IC940" s="442"/>
      <c r="ID940" s="442"/>
      <c r="IE940" s="442"/>
      <c r="IF940" s="442"/>
      <c r="IG940" s="442"/>
      <c r="IH940" s="442"/>
      <c r="II940" s="442"/>
      <c r="IJ940" s="442"/>
      <c r="IK940" s="442"/>
      <c r="IL940" s="442"/>
      <c r="IM940" s="442"/>
      <c r="IN940" s="442"/>
      <c r="IO940" s="442"/>
      <c r="IP940" s="442"/>
      <c r="IQ940" s="442"/>
      <c r="IR940" s="442"/>
      <c r="IS940" s="442"/>
      <c r="IT940" s="442"/>
      <c r="IU940" s="442"/>
      <c r="IV940" s="442"/>
      <c r="IW940" s="442"/>
      <c r="IX940" s="442"/>
      <c r="IY940" s="442"/>
      <c r="IZ940" s="442"/>
      <c r="JA940" s="442"/>
      <c r="JB940" s="442"/>
      <c r="JC940" s="442"/>
      <c r="JD940" s="442"/>
      <c r="JE940" s="442"/>
      <c r="JF940" s="442"/>
      <c r="JG940" s="442"/>
      <c r="JH940" s="442"/>
      <c r="JI940" s="442"/>
      <c r="JJ940" s="442"/>
      <c r="JK940" s="442"/>
      <c r="JL940" s="442"/>
      <c r="JM940" s="442"/>
      <c r="JN940" s="442"/>
      <c r="JO940" s="442"/>
      <c r="JP940" s="442"/>
      <c r="JQ940" s="442"/>
      <c r="JR940" s="442"/>
      <c r="JS940" s="442"/>
      <c r="JT940" s="442"/>
      <c r="JU940" s="442"/>
      <c r="JV940" s="442"/>
      <c r="JW940" s="442"/>
      <c r="JX940" s="442"/>
      <c r="JY940" s="442"/>
      <c r="JZ940" s="442"/>
      <c r="KA940" s="442"/>
      <c r="KB940" s="442"/>
      <c r="KC940" s="442"/>
      <c r="KD940" s="442"/>
      <c r="KE940" s="442"/>
      <c r="KF940" s="442"/>
      <c r="KG940" s="442"/>
      <c r="KH940" s="442"/>
      <c r="KI940" s="442"/>
      <c r="KJ940" s="442"/>
      <c r="KK940" s="442"/>
      <c r="KL940" s="442"/>
      <c r="KM940" s="442"/>
      <c r="KN940" s="442"/>
      <c r="KO940" s="442"/>
      <c r="KP940" s="442"/>
      <c r="KQ940" s="442"/>
      <c r="KR940" s="442"/>
      <c r="KS940" s="442"/>
      <c r="KT940" s="442"/>
      <c r="KU940" s="442"/>
      <c r="KV940" s="442"/>
      <c r="KW940" s="442"/>
      <c r="KX940" s="442"/>
      <c r="KY940" s="442"/>
      <c r="KZ940" s="442"/>
      <c r="LA940" s="442"/>
      <c r="LB940" s="442"/>
      <c r="LC940" s="442"/>
      <c r="LD940" s="442"/>
      <c r="LE940" s="442"/>
      <c r="LF940" s="442"/>
      <c r="LG940" s="442"/>
      <c r="LH940" s="442"/>
      <c r="LI940" s="442"/>
      <c r="LJ940" s="442"/>
      <c r="LK940" s="442"/>
      <c r="LL940" s="442"/>
      <c r="LM940" s="442"/>
      <c r="LN940" s="442"/>
      <c r="LO940" s="442"/>
      <c r="LP940" s="442"/>
      <c r="LQ940" s="442"/>
      <c r="LR940" s="442"/>
      <c r="LS940" s="442"/>
      <c r="LT940" s="442"/>
      <c r="LU940" s="442"/>
      <c r="LV940" s="442"/>
      <c r="LW940" s="442"/>
      <c r="LX940" s="442"/>
      <c r="LY940" s="442"/>
      <c r="LZ940" s="442"/>
      <c r="MA940" s="442"/>
      <c r="MB940" s="442"/>
      <c r="MC940" s="442"/>
      <c r="MD940" s="442"/>
      <c r="ME940" s="442"/>
      <c r="MF940" s="442"/>
      <c r="MG940" s="442"/>
      <c r="MH940" s="442"/>
      <c r="MI940" s="442"/>
      <c r="MJ940" s="442"/>
      <c r="MK940" s="442"/>
      <c r="ML940" s="442"/>
      <c r="MM940" s="442"/>
      <c r="MN940" s="442"/>
      <c r="MO940" s="442"/>
      <c r="MP940" s="442"/>
      <c r="MQ940" s="442"/>
      <c r="MR940" s="442"/>
      <c r="MS940" s="442"/>
      <c r="MT940" s="442"/>
      <c r="MU940" s="442"/>
      <c r="MV940" s="442"/>
      <c r="MW940" s="442"/>
      <c r="MX940" s="442"/>
      <c r="MY940" s="442"/>
      <c r="MZ940" s="442"/>
      <c r="NA940" s="442"/>
      <c r="NB940" s="442"/>
      <c r="NC940" s="442"/>
      <c r="ND940" s="442"/>
      <c r="NE940" s="442"/>
      <c r="NF940" s="442"/>
      <c r="NG940" s="442"/>
      <c r="NH940" s="442"/>
      <c r="NI940" s="442"/>
      <c r="NJ940" s="442"/>
      <c r="NK940" s="442"/>
      <c r="NL940" s="442"/>
      <c r="NM940" s="442"/>
      <c r="NN940" s="442"/>
      <c r="NO940" s="442"/>
      <c r="NP940" s="442"/>
      <c r="NQ940" s="442"/>
      <c r="NR940" s="442"/>
      <c r="NS940" s="442"/>
      <c r="NT940" s="442"/>
      <c r="NU940" s="442"/>
      <c r="NV940" s="442"/>
      <c r="NW940" s="442"/>
      <c r="NX940" s="442"/>
      <c r="NY940" s="442"/>
      <c r="NZ940" s="442"/>
      <c r="OA940" s="442"/>
      <c r="OB940" s="442"/>
      <c r="OC940" s="442"/>
      <c r="OD940" s="442"/>
      <c r="OE940" s="442"/>
      <c r="OF940" s="442"/>
      <c r="OG940" s="442"/>
      <c r="OH940" s="442"/>
      <c r="OI940" s="442"/>
      <c r="OJ940" s="442"/>
      <c r="OK940" s="442"/>
      <c r="OL940" s="442"/>
      <c r="OM940" s="442"/>
      <c r="ON940" s="442"/>
      <c r="OO940" s="442"/>
      <c r="OP940" s="442"/>
      <c r="OQ940" s="442"/>
      <c r="OR940" s="442"/>
      <c r="OS940" s="442"/>
      <c r="OT940" s="442"/>
      <c r="OU940" s="442"/>
      <c r="OV940" s="442"/>
      <c r="OW940" s="442"/>
      <c r="OX940" s="442"/>
      <c r="OY940" s="442"/>
      <c r="OZ940" s="442"/>
      <c r="PA940" s="442"/>
      <c r="PB940" s="442"/>
      <c r="PC940" s="442"/>
      <c r="PD940" s="442"/>
      <c r="PE940" s="442"/>
      <c r="PF940" s="442"/>
      <c r="PG940" s="442"/>
      <c r="PH940" s="442"/>
      <c r="PI940" s="442"/>
      <c r="PJ940" s="442"/>
      <c r="PK940" s="442"/>
      <c r="PL940" s="442"/>
      <c r="PM940" s="442"/>
      <c r="PN940" s="442"/>
      <c r="PO940" s="442"/>
      <c r="PP940" s="442"/>
      <c r="PQ940" s="442"/>
      <c r="PR940" s="442"/>
      <c r="PS940" s="442"/>
      <c r="PT940" s="442"/>
      <c r="PU940" s="442"/>
      <c r="PV940" s="442"/>
      <c r="PW940" s="442"/>
      <c r="PX940" s="442"/>
      <c r="PY940" s="442"/>
      <c r="PZ940" s="442"/>
      <c r="QA940" s="442"/>
      <c r="QB940" s="442"/>
      <c r="QC940" s="442"/>
      <c r="QD940" s="442"/>
      <c r="QE940" s="442"/>
      <c r="QF940" s="442"/>
      <c r="QG940" s="442"/>
      <c r="QH940" s="442"/>
      <c r="QI940" s="442"/>
      <c r="QJ940" s="442"/>
      <c r="QK940" s="442"/>
      <c r="QL940" s="442"/>
      <c r="QM940" s="442"/>
      <c r="QN940" s="442"/>
      <c r="QO940" s="442"/>
      <c r="QP940" s="442"/>
      <c r="QQ940" s="442"/>
      <c r="QR940" s="442"/>
      <c r="QS940" s="442"/>
      <c r="QT940" s="442"/>
      <c r="QU940" s="442"/>
      <c r="QV940" s="442"/>
      <c r="QW940" s="442"/>
      <c r="QX940" s="442"/>
      <c r="QY940" s="442"/>
      <c r="QZ940" s="442"/>
      <c r="RA940" s="442"/>
      <c r="RB940" s="442"/>
      <c r="RC940" s="442"/>
      <c r="RD940" s="442"/>
      <c r="RE940" s="442"/>
      <c r="RF940" s="442"/>
      <c r="RG940" s="442"/>
      <c r="RH940" s="442"/>
      <c r="RI940" s="442"/>
      <c r="RJ940" s="442"/>
      <c r="RK940" s="442"/>
      <c r="RL940" s="442"/>
      <c r="RM940" s="442"/>
      <c r="RN940" s="442"/>
      <c r="RO940" s="442"/>
      <c r="RP940" s="442"/>
      <c r="RQ940" s="442"/>
      <c r="RR940" s="442"/>
      <c r="RS940" s="442"/>
      <c r="RT940" s="442"/>
      <c r="RU940" s="442"/>
      <c r="RV940" s="442"/>
      <c r="RW940" s="442"/>
      <c r="RX940" s="442"/>
      <c r="RY940" s="442"/>
      <c r="RZ940" s="442"/>
      <c r="SA940" s="442"/>
      <c r="SB940" s="442"/>
      <c r="SC940" s="442"/>
      <c r="SD940" s="442"/>
      <c r="SE940" s="442"/>
      <c r="SF940" s="442"/>
      <c r="SG940" s="442"/>
      <c r="SH940" s="442"/>
      <c r="SI940" s="442"/>
      <c r="SJ940" s="442"/>
      <c r="SK940" s="442"/>
      <c r="SL940" s="442"/>
      <c r="SM940" s="442"/>
      <c r="SN940" s="442"/>
      <c r="SO940" s="442"/>
      <c r="SP940" s="442"/>
      <c r="SQ940" s="442"/>
      <c r="SR940" s="442"/>
      <c r="SS940" s="442"/>
      <c r="ST940" s="442"/>
      <c r="SU940" s="442"/>
      <c r="SV940" s="442"/>
      <c r="SW940" s="442"/>
      <c r="SX940" s="442"/>
      <c r="SY940" s="442"/>
      <c r="SZ940" s="442"/>
      <c r="TA940" s="442"/>
      <c r="TB940" s="442"/>
      <c r="TC940" s="442"/>
      <c r="TD940" s="442"/>
      <c r="TE940" s="442"/>
      <c r="TF940" s="442"/>
      <c r="TG940" s="442"/>
      <c r="TH940" s="442"/>
      <c r="TI940" s="442"/>
      <c r="TJ940" s="442"/>
      <c r="TK940" s="442"/>
      <c r="TL940" s="442"/>
      <c r="TM940" s="442"/>
      <c r="TN940" s="442"/>
      <c r="TO940" s="442"/>
      <c r="TP940" s="442"/>
      <c r="TQ940" s="442"/>
      <c r="TR940" s="442"/>
      <c r="TS940" s="442"/>
      <c r="TT940" s="442"/>
      <c r="TU940" s="442"/>
      <c r="TV940" s="442"/>
      <c r="TW940" s="442"/>
      <c r="TX940" s="442"/>
      <c r="TY940" s="442"/>
      <c r="TZ940" s="442"/>
      <c r="UA940" s="442"/>
      <c r="UB940" s="442"/>
      <c r="UC940" s="442"/>
      <c r="UD940" s="442"/>
      <c r="UE940" s="442"/>
      <c r="UF940" s="442"/>
      <c r="UG940" s="442"/>
      <c r="UH940" s="442"/>
      <c r="UI940" s="442"/>
      <c r="UJ940" s="442"/>
      <c r="UK940" s="442"/>
      <c r="UL940" s="442"/>
      <c r="UM940" s="442"/>
      <c r="UN940" s="442"/>
      <c r="UO940" s="442"/>
      <c r="UP940" s="442"/>
      <c r="UQ940" s="442"/>
      <c r="UR940" s="442"/>
      <c r="US940" s="442"/>
      <c r="UT940" s="442"/>
      <c r="UU940" s="442"/>
      <c r="UV940" s="442"/>
      <c r="UW940" s="442"/>
      <c r="UX940" s="442"/>
      <c r="UY940" s="442"/>
      <c r="UZ940" s="442"/>
      <c r="VA940" s="442"/>
      <c r="VB940" s="442"/>
      <c r="VC940" s="442"/>
      <c r="VD940" s="442"/>
      <c r="VE940" s="442"/>
      <c r="VF940" s="442"/>
      <c r="VG940" s="442"/>
      <c r="VH940" s="442"/>
      <c r="VI940" s="442"/>
      <c r="VJ940" s="442"/>
      <c r="VK940" s="442"/>
      <c r="VL940" s="442"/>
      <c r="VM940" s="442"/>
      <c r="VN940" s="442"/>
      <c r="VO940" s="442"/>
      <c r="VP940" s="442"/>
      <c r="VQ940" s="442"/>
      <c r="VR940" s="442"/>
      <c r="VS940" s="442"/>
      <c r="VT940" s="442"/>
      <c r="VU940" s="442"/>
      <c r="VV940" s="442"/>
      <c r="VW940" s="442"/>
      <c r="VX940" s="442"/>
      <c r="VY940" s="442"/>
      <c r="VZ940" s="442"/>
      <c r="WA940" s="442"/>
      <c r="WB940" s="442"/>
      <c r="WC940" s="442"/>
      <c r="WD940" s="442"/>
      <c r="WE940" s="442"/>
      <c r="WF940" s="442"/>
      <c r="WG940" s="442"/>
      <c r="WH940" s="442"/>
      <c r="WI940" s="442"/>
      <c r="WJ940" s="442"/>
      <c r="WK940" s="442"/>
      <c r="WL940" s="442"/>
      <c r="WM940" s="442"/>
      <c r="WN940" s="442"/>
      <c r="WO940" s="442"/>
      <c r="WP940" s="442"/>
      <c r="WQ940" s="442"/>
      <c r="WR940" s="442"/>
      <c r="WS940" s="442"/>
      <c r="WT940" s="442"/>
      <c r="WU940" s="442"/>
      <c r="WV940" s="442"/>
      <c r="WW940" s="442"/>
      <c r="WX940" s="442"/>
      <c r="WY940" s="442"/>
      <c r="WZ940" s="442"/>
      <c r="XA940" s="442"/>
      <c r="XB940" s="442"/>
      <c r="XC940" s="442"/>
      <c r="XD940" s="442"/>
      <c r="XE940" s="442"/>
      <c r="XF940" s="442"/>
      <c r="XG940" s="442"/>
      <c r="XH940" s="442"/>
      <c r="XI940" s="442"/>
      <c r="XJ940" s="442"/>
      <c r="XK940" s="442"/>
      <c r="XL940" s="442"/>
      <c r="XM940" s="442"/>
      <c r="XN940" s="442"/>
      <c r="XO940" s="442"/>
      <c r="XP940" s="442"/>
      <c r="XQ940" s="442"/>
      <c r="XR940" s="442"/>
      <c r="XS940" s="442"/>
      <c r="XT940" s="442"/>
      <c r="XU940" s="442"/>
      <c r="XV940" s="442"/>
      <c r="XW940" s="442"/>
      <c r="XX940" s="442"/>
      <c r="XY940" s="442"/>
      <c r="XZ940" s="442"/>
      <c r="YA940" s="442"/>
      <c r="YB940" s="442"/>
      <c r="YC940" s="442"/>
      <c r="YD940" s="442"/>
      <c r="YE940" s="442"/>
      <c r="YF940" s="442"/>
      <c r="YG940" s="442"/>
      <c r="YH940" s="442"/>
      <c r="YI940" s="442"/>
      <c r="YJ940" s="442"/>
      <c r="YK940" s="442"/>
      <c r="YL940" s="442"/>
      <c r="YM940" s="442"/>
      <c r="YN940" s="442"/>
      <c r="YO940" s="442"/>
      <c r="YP940" s="442"/>
      <c r="YQ940" s="442"/>
      <c r="YR940" s="442"/>
      <c r="YS940" s="442"/>
      <c r="YT940" s="442"/>
      <c r="YU940" s="442"/>
      <c r="YV940" s="442"/>
      <c r="YW940" s="442"/>
      <c r="YX940" s="442"/>
      <c r="YY940" s="442"/>
      <c r="YZ940" s="442"/>
      <c r="ZA940" s="442"/>
      <c r="ZB940" s="442"/>
      <c r="ZC940" s="442"/>
      <c r="ZD940" s="442"/>
      <c r="ZE940" s="442"/>
      <c r="ZF940" s="442"/>
      <c r="ZG940" s="442"/>
      <c r="ZH940" s="442"/>
      <c r="ZI940" s="442"/>
      <c r="ZJ940" s="442"/>
      <c r="ZK940" s="442"/>
      <c r="ZL940" s="442"/>
      <c r="ZM940" s="442"/>
      <c r="ZN940" s="442"/>
      <c r="ZO940" s="442"/>
      <c r="ZP940" s="442"/>
      <c r="ZQ940" s="442"/>
      <c r="ZR940" s="442"/>
      <c r="ZS940" s="442"/>
      <c r="ZT940" s="442"/>
      <c r="ZU940" s="442"/>
      <c r="ZV940" s="442"/>
      <c r="ZW940" s="442"/>
      <c r="ZX940" s="442"/>
      <c r="ZY940" s="442"/>
      <c r="ZZ940" s="442"/>
      <c r="AAA940" s="442"/>
      <c r="AAB940" s="442"/>
      <c r="AAC940" s="442"/>
      <c r="AAD940" s="442"/>
      <c r="AAE940" s="442"/>
      <c r="AAF940" s="442"/>
      <c r="AAG940" s="442"/>
      <c r="AAH940" s="442"/>
      <c r="AAI940" s="442"/>
      <c r="AAJ940" s="442"/>
      <c r="AAK940" s="442"/>
      <c r="AAL940" s="442"/>
      <c r="AAM940" s="442"/>
      <c r="AAN940" s="442"/>
      <c r="AAO940" s="442"/>
      <c r="AAP940" s="442"/>
      <c r="AAQ940" s="442"/>
      <c r="AAR940" s="442"/>
      <c r="AAS940" s="442"/>
      <c r="AAT940" s="442"/>
      <c r="AAU940" s="442"/>
      <c r="AAV940" s="442"/>
      <c r="AAW940" s="442"/>
      <c r="AAX940" s="442"/>
      <c r="AAY940" s="442"/>
      <c r="AAZ940" s="442"/>
      <c r="ABA940" s="442"/>
      <c r="ABB940" s="442"/>
      <c r="ABC940" s="442"/>
      <c r="ABD940" s="442"/>
      <c r="ABE940" s="442"/>
      <c r="ABF940" s="442"/>
      <c r="ABG940" s="442"/>
      <c r="ABH940" s="442"/>
      <c r="ABI940" s="442"/>
      <c r="ABJ940" s="442"/>
      <c r="ABK940" s="442"/>
      <c r="ABL940" s="442"/>
      <c r="ABM940" s="442"/>
      <c r="ABN940" s="442"/>
      <c r="ABO940" s="442"/>
      <c r="ABP940" s="442"/>
      <c r="ABQ940" s="442"/>
      <c r="ABR940" s="442"/>
      <c r="ABS940" s="442"/>
      <c r="ABT940" s="442"/>
      <c r="ABU940" s="442"/>
      <c r="ABV940" s="442"/>
      <c r="ABW940" s="442"/>
      <c r="ABX940" s="442"/>
      <c r="ABY940" s="442"/>
      <c r="ABZ940" s="442"/>
      <c r="ACA940" s="442"/>
      <c r="ACB940" s="442"/>
      <c r="ACC940" s="442"/>
      <c r="ACD940" s="442"/>
      <c r="ACE940" s="442"/>
      <c r="ACF940" s="442"/>
      <c r="ACG940" s="442"/>
      <c r="ACH940" s="442"/>
      <c r="ACI940" s="442"/>
      <c r="ACJ940" s="442"/>
      <c r="ACK940" s="442"/>
      <c r="ACL940" s="442"/>
      <c r="ACM940" s="442"/>
      <c r="ACN940" s="442"/>
      <c r="ACO940" s="442"/>
      <c r="ACP940" s="442"/>
      <c r="ACQ940" s="442"/>
      <c r="ACR940" s="442"/>
      <c r="ACS940" s="442"/>
      <c r="ACT940" s="442"/>
      <c r="ACU940" s="442"/>
      <c r="ACV940" s="442"/>
      <c r="ACW940" s="442"/>
      <c r="ACX940" s="442"/>
      <c r="ACY940" s="442"/>
      <c r="ACZ940" s="442"/>
      <c r="ADA940" s="442"/>
      <c r="ADB940" s="442"/>
      <c r="ADC940" s="442"/>
      <c r="ADD940" s="442"/>
      <c r="ADE940" s="442"/>
      <c r="ADF940" s="442"/>
      <c r="ADG940" s="442"/>
      <c r="ADH940" s="442"/>
      <c r="ADI940" s="442"/>
      <c r="ADJ940" s="442"/>
      <c r="ADK940" s="442"/>
      <c r="ADL940" s="442"/>
      <c r="ADM940" s="442"/>
      <c r="ADN940" s="442"/>
      <c r="ADO940" s="442"/>
      <c r="ADP940" s="442"/>
      <c r="ADQ940" s="442"/>
      <c r="ADR940" s="442"/>
      <c r="ADS940" s="442"/>
      <c r="ADT940" s="442"/>
      <c r="ADU940" s="442"/>
      <c r="ADV940" s="442"/>
      <c r="ADW940" s="442"/>
      <c r="ADX940" s="442"/>
      <c r="ADY940" s="442"/>
      <c r="ADZ940" s="442"/>
      <c r="AEA940" s="442"/>
      <c r="AEB940" s="442"/>
      <c r="AEC940" s="442"/>
      <c r="AED940" s="442"/>
      <c r="AEE940" s="442"/>
      <c r="AEF940" s="442"/>
      <c r="AEG940" s="442"/>
      <c r="AEH940" s="442"/>
      <c r="AEI940" s="442"/>
      <c r="AEJ940" s="442"/>
      <c r="AEK940" s="442"/>
      <c r="AEL940" s="442"/>
      <c r="AEM940" s="442"/>
      <c r="AEN940" s="442"/>
      <c r="AEO940" s="442"/>
      <c r="AEP940" s="442"/>
      <c r="AEQ940" s="442"/>
      <c r="AER940" s="442"/>
      <c r="AES940" s="442"/>
      <c r="AET940" s="442"/>
      <c r="AEU940" s="442"/>
      <c r="AEV940" s="442"/>
      <c r="AEW940" s="442"/>
      <c r="AEX940" s="442"/>
      <c r="AEY940" s="442"/>
      <c r="AEZ940" s="442"/>
      <c r="AFA940" s="442"/>
      <c r="AFB940" s="442"/>
      <c r="AFC940" s="442"/>
      <c r="AFD940" s="442"/>
      <c r="AFE940" s="442"/>
      <c r="AFF940" s="442"/>
      <c r="AFG940" s="442"/>
      <c r="AFH940" s="442"/>
      <c r="AFI940" s="442"/>
      <c r="AFJ940" s="442"/>
      <c r="AFK940" s="442"/>
      <c r="AFL940" s="442"/>
      <c r="AFM940" s="442"/>
      <c r="AFN940" s="442"/>
      <c r="AFO940" s="442"/>
      <c r="AFP940" s="442"/>
      <c r="AFQ940" s="442"/>
      <c r="AFR940" s="442"/>
      <c r="AFS940" s="442"/>
      <c r="AFT940" s="442"/>
      <c r="AFU940" s="442"/>
      <c r="AFV940" s="442"/>
      <c r="AFW940" s="442"/>
      <c r="AFX940" s="442"/>
      <c r="AFY940" s="442"/>
      <c r="AFZ940" s="442"/>
      <c r="AGA940" s="442"/>
      <c r="AGB940" s="442"/>
      <c r="AGC940" s="442"/>
      <c r="AGD940" s="442"/>
      <c r="AGE940" s="442"/>
      <c r="AGF940" s="442"/>
      <c r="AGG940" s="442"/>
      <c r="AGH940" s="442"/>
      <c r="AGI940" s="442"/>
      <c r="AGJ940" s="442"/>
      <c r="AGK940" s="442"/>
      <c r="AGL940" s="442"/>
      <c r="AGM940" s="442"/>
      <c r="AGN940" s="442"/>
      <c r="AGO940" s="442"/>
      <c r="AGP940" s="442"/>
      <c r="AGQ940" s="442"/>
      <c r="AGR940" s="442"/>
      <c r="AGS940" s="442"/>
      <c r="AGT940" s="442"/>
      <c r="AGU940" s="442"/>
      <c r="AGV940" s="442"/>
      <c r="AGW940" s="442"/>
      <c r="AGX940" s="442"/>
      <c r="AGY940" s="442"/>
      <c r="AGZ940" s="442"/>
      <c r="AHA940" s="442"/>
      <c r="AHB940" s="442"/>
      <c r="AHC940" s="442"/>
      <c r="AHD940" s="442"/>
      <c r="AHE940" s="442"/>
      <c r="AHF940" s="442"/>
      <c r="AHG940" s="442"/>
      <c r="AHH940" s="442"/>
      <c r="AHI940" s="442"/>
      <c r="AHJ940" s="442"/>
      <c r="AHK940" s="442"/>
      <c r="AHL940" s="442"/>
      <c r="AHM940" s="442"/>
      <c r="AHN940" s="442"/>
      <c r="AHO940" s="442"/>
      <c r="AHP940" s="442"/>
      <c r="AHQ940" s="442"/>
      <c r="AHR940" s="442"/>
      <c r="AHS940" s="442"/>
      <c r="AHT940" s="442"/>
      <c r="AHU940" s="442"/>
      <c r="AHV940" s="442"/>
      <c r="AHW940" s="442"/>
      <c r="AHX940" s="442"/>
      <c r="AHY940" s="442"/>
      <c r="AHZ940" s="442"/>
      <c r="AIA940" s="442"/>
      <c r="AIB940" s="442"/>
      <c r="AIC940" s="442"/>
      <c r="AID940" s="442"/>
      <c r="AIE940" s="442"/>
      <c r="AIF940" s="442"/>
      <c r="AIG940" s="442"/>
      <c r="AIH940" s="442"/>
      <c r="AII940" s="442"/>
      <c r="AIJ940" s="442"/>
      <c r="AIK940" s="442"/>
      <c r="AIL940" s="442"/>
      <c r="AIM940" s="442"/>
      <c r="AIN940" s="442"/>
      <c r="AIO940" s="442"/>
      <c r="AIP940" s="442"/>
      <c r="AIQ940" s="442"/>
      <c r="AIR940" s="442"/>
      <c r="AIS940" s="442"/>
      <c r="AIT940" s="442"/>
      <c r="AIU940" s="442"/>
      <c r="AIV940" s="442"/>
      <c r="AIW940" s="442"/>
      <c r="AIX940" s="442"/>
      <c r="AIY940" s="442"/>
      <c r="AIZ940" s="442"/>
      <c r="AJA940" s="442"/>
      <c r="AJB940" s="442"/>
      <c r="AJC940" s="442"/>
      <c r="AJD940" s="442"/>
      <c r="AJE940" s="442"/>
      <c r="AJF940" s="442"/>
      <c r="AJG940" s="442"/>
      <c r="AJH940" s="442"/>
      <c r="AJI940" s="442"/>
      <c r="AJJ940" s="442"/>
      <c r="AJK940" s="442"/>
      <c r="AJL940" s="442"/>
      <c r="AJM940" s="442"/>
      <c r="AJN940" s="442"/>
      <c r="AJO940" s="442"/>
      <c r="AJP940" s="442"/>
      <c r="AJQ940" s="442"/>
      <c r="AJR940" s="442"/>
      <c r="AJS940" s="442"/>
      <c r="AJT940" s="442"/>
      <c r="AJU940" s="442"/>
      <c r="AJV940" s="442"/>
      <c r="AJW940" s="442"/>
      <c r="AJX940" s="442"/>
      <c r="AJY940" s="442"/>
      <c r="AJZ940" s="442"/>
      <c r="AKA940" s="442"/>
      <c r="AKB940" s="442"/>
      <c r="AKC940" s="442"/>
      <c r="AKD940" s="442"/>
      <c r="AKE940" s="442"/>
      <c r="AKF940" s="442"/>
      <c r="AKG940" s="442"/>
      <c r="AKH940" s="442"/>
      <c r="AKI940" s="442"/>
      <c r="AKJ940" s="442"/>
      <c r="AKK940" s="442"/>
      <c r="AKL940" s="442"/>
      <c r="AKM940" s="442"/>
      <c r="AKN940" s="442"/>
      <c r="AKO940" s="442"/>
      <c r="AKP940" s="442"/>
      <c r="AKQ940" s="442"/>
      <c r="AKR940" s="442"/>
      <c r="AKS940" s="442"/>
      <c r="AKT940" s="442"/>
      <c r="AKU940" s="442"/>
      <c r="AKV940" s="442"/>
      <c r="AKW940" s="442"/>
      <c r="AKX940" s="442"/>
      <c r="AKY940" s="442"/>
      <c r="AKZ940" s="442"/>
      <c r="ALA940" s="442"/>
      <c r="ALB940" s="442"/>
      <c r="ALC940" s="442"/>
      <c r="ALD940" s="442"/>
      <c r="ALE940" s="442"/>
      <c r="ALF940" s="442"/>
      <c r="ALG940" s="442"/>
      <c r="ALH940" s="442"/>
      <c r="ALI940" s="442"/>
      <c r="ALJ940" s="442"/>
      <c r="ALK940" s="442"/>
      <c r="ALL940" s="442"/>
      <c r="ALM940" s="442"/>
      <c r="ALN940" s="442"/>
      <c r="ALO940" s="442"/>
      <c r="ALP940" s="442"/>
      <c r="ALQ940" s="442"/>
      <c r="ALR940" s="442"/>
      <c r="ALS940" s="442"/>
      <c r="ALT940" s="442"/>
      <c r="ALU940" s="442"/>
      <c r="ALV940" s="442"/>
      <c r="ALW940" s="442"/>
      <c r="ALX940" s="442"/>
      <c r="ALY940" s="442"/>
      <c r="ALZ940" s="442"/>
      <c r="AMA940" s="442"/>
      <c r="AMB940" s="442"/>
      <c r="AMC940" s="442"/>
      <c r="AMD940" s="442"/>
      <c r="AME940" s="442"/>
      <c r="AMF940" s="442"/>
      <c r="AMG940" s="442"/>
      <c r="AMH940" s="442"/>
      <c r="AMI940" s="442"/>
      <c r="AMJ940" s="442"/>
      <c r="AMK940" s="442"/>
      <c r="AML940" s="442"/>
      <c r="AMM940" s="442"/>
      <c r="AMN940" s="442"/>
      <c r="AMO940" s="442"/>
      <c r="AMP940" s="442"/>
      <c r="AMQ940" s="442"/>
      <c r="AMR940" s="442"/>
      <c r="AMS940" s="442"/>
      <c r="AMT940" s="442"/>
      <c r="AMU940" s="442"/>
      <c r="AMV940" s="442"/>
      <c r="AMW940" s="442"/>
      <c r="AMX940" s="442"/>
      <c r="AMY940" s="442"/>
      <c r="AMZ940" s="442"/>
      <c r="ANA940" s="442"/>
      <c r="ANB940" s="442"/>
      <c r="ANC940" s="442"/>
      <c r="AND940" s="442"/>
      <c r="ANE940" s="442"/>
      <c r="ANF940" s="442"/>
      <c r="ANG940" s="442"/>
      <c r="ANH940" s="442"/>
      <c r="ANI940" s="442"/>
      <c r="ANJ940" s="442"/>
      <c r="ANK940" s="442"/>
      <c r="ANL940" s="442"/>
      <c r="ANM940" s="442"/>
      <c r="ANN940" s="442"/>
      <c r="ANO940" s="442"/>
      <c r="ANP940" s="442"/>
      <c r="ANQ940" s="442"/>
      <c r="ANR940" s="442"/>
      <c r="ANS940" s="442"/>
      <c r="ANT940" s="442"/>
      <c r="ANU940" s="442"/>
      <c r="ANV940" s="442"/>
      <c r="ANW940" s="442"/>
      <c r="ANX940" s="442"/>
      <c r="ANY940" s="442"/>
      <c r="ANZ940" s="442"/>
      <c r="AOA940" s="442"/>
      <c r="AOB940" s="442"/>
      <c r="AOC940" s="442"/>
      <c r="AOD940" s="442"/>
      <c r="AOE940" s="442"/>
      <c r="AOF940" s="442"/>
      <c r="AOG940" s="442"/>
      <c r="AOH940" s="442"/>
      <c r="AOI940" s="442"/>
      <c r="AOJ940" s="442"/>
      <c r="AOK940" s="442"/>
      <c r="AOL940" s="442"/>
      <c r="AOM940" s="442"/>
      <c r="AON940" s="442"/>
      <c r="AOO940" s="442"/>
      <c r="AOP940" s="442"/>
      <c r="AOQ940" s="442"/>
      <c r="AOR940" s="442"/>
      <c r="AOS940" s="442"/>
      <c r="AOT940" s="442"/>
      <c r="AOU940" s="442"/>
      <c r="AOV940" s="442"/>
      <c r="AOW940" s="442"/>
      <c r="AOX940" s="442"/>
      <c r="AOY940" s="442"/>
      <c r="AOZ940" s="442"/>
      <c r="APA940" s="442"/>
      <c r="APB940" s="442"/>
      <c r="APC940" s="442"/>
      <c r="APD940" s="442"/>
      <c r="APE940" s="442"/>
      <c r="APF940" s="442"/>
      <c r="APG940" s="442"/>
      <c r="APH940" s="442"/>
      <c r="API940" s="442"/>
      <c r="APJ940" s="442"/>
      <c r="APK940" s="442"/>
      <c r="APL940" s="442"/>
      <c r="APM940" s="442"/>
      <c r="APN940" s="442"/>
      <c r="APO940" s="442"/>
      <c r="APP940" s="442"/>
      <c r="APQ940" s="442"/>
      <c r="APR940" s="442"/>
      <c r="APS940" s="442"/>
      <c r="APT940" s="442"/>
      <c r="APU940" s="442"/>
      <c r="APV940" s="442"/>
      <c r="APW940" s="442"/>
      <c r="APX940" s="442"/>
      <c r="APY940" s="442"/>
      <c r="APZ940" s="442"/>
      <c r="AQA940" s="442"/>
      <c r="AQB940" s="442"/>
      <c r="AQC940" s="442"/>
      <c r="AQD940" s="442"/>
      <c r="AQE940" s="442"/>
      <c r="AQF940" s="442"/>
      <c r="AQG940" s="442"/>
      <c r="AQH940" s="442"/>
      <c r="AQI940" s="442"/>
      <c r="AQJ940" s="442"/>
      <c r="AQK940" s="442"/>
      <c r="AQL940" s="442"/>
      <c r="AQM940" s="442"/>
      <c r="AQN940" s="442"/>
      <c r="AQO940" s="442"/>
      <c r="AQP940" s="442"/>
      <c r="AQQ940" s="442"/>
      <c r="AQR940" s="442"/>
      <c r="AQS940" s="442"/>
      <c r="AQT940" s="442"/>
      <c r="AQU940" s="442"/>
      <c r="AQV940" s="442"/>
      <c r="AQW940" s="442"/>
      <c r="AQX940" s="442"/>
      <c r="AQY940" s="442"/>
      <c r="AQZ940" s="442"/>
      <c r="ARA940" s="442"/>
      <c r="ARB940" s="442"/>
      <c r="ARC940" s="442"/>
      <c r="ARD940" s="442"/>
      <c r="ARE940" s="442"/>
      <c r="ARF940" s="442"/>
      <c r="ARG940" s="442"/>
      <c r="ARH940" s="442"/>
      <c r="ARI940" s="442"/>
      <c r="ARJ940" s="442"/>
      <c r="ARK940" s="442"/>
      <c r="ARL940" s="442"/>
      <c r="ARM940" s="442"/>
      <c r="ARN940" s="442"/>
      <c r="ARO940" s="442"/>
      <c r="ARP940" s="442"/>
      <c r="ARQ940" s="442"/>
      <c r="ARR940" s="442"/>
      <c r="ARS940" s="442"/>
      <c r="ART940" s="442"/>
      <c r="ARU940" s="442"/>
      <c r="ARV940" s="442"/>
      <c r="ARW940" s="442"/>
      <c r="ARX940" s="442"/>
      <c r="ARY940" s="442"/>
      <c r="ARZ940" s="442"/>
      <c r="ASA940" s="442"/>
      <c r="ASB940" s="442"/>
      <c r="ASC940" s="442"/>
      <c r="ASD940" s="442"/>
      <c r="ASE940" s="442"/>
      <c r="ASF940" s="442"/>
      <c r="ASG940" s="442"/>
      <c r="ASH940" s="442"/>
      <c r="ASI940" s="442"/>
      <c r="ASJ940" s="442"/>
      <c r="ASK940" s="442"/>
      <c r="ASL940" s="442"/>
      <c r="ASM940" s="442"/>
      <c r="ASN940" s="442"/>
      <c r="ASO940" s="442"/>
      <c r="ASP940" s="442"/>
      <c r="ASQ940" s="442"/>
      <c r="ASR940" s="442"/>
      <c r="ASS940" s="442"/>
      <c r="AST940" s="442"/>
      <c r="ASU940" s="442"/>
      <c r="ASV940" s="442"/>
      <c r="ASW940" s="442"/>
      <c r="ASX940" s="442"/>
      <c r="ASY940" s="442"/>
      <c r="ASZ940" s="442"/>
      <c r="ATA940" s="442"/>
      <c r="ATB940" s="442"/>
      <c r="ATC940" s="442"/>
      <c r="ATD940" s="442"/>
      <c r="ATE940" s="442"/>
      <c r="ATF940" s="442"/>
      <c r="ATG940" s="442"/>
      <c r="ATH940" s="442"/>
      <c r="ATI940" s="442"/>
      <c r="ATJ940" s="442"/>
      <c r="ATK940" s="442"/>
      <c r="ATL940" s="442"/>
      <c r="ATM940" s="442"/>
      <c r="ATN940" s="442"/>
      <c r="ATO940" s="442"/>
      <c r="ATP940" s="442"/>
      <c r="ATQ940" s="442"/>
      <c r="ATR940" s="442"/>
      <c r="ATS940" s="442"/>
      <c r="ATT940" s="442"/>
      <c r="ATU940" s="442"/>
      <c r="ATV940" s="442"/>
      <c r="ATW940" s="442"/>
      <c r="ATX940" s="442"/>
      <c r="ATY940" s="442"/>
      <c r="ATZ940" s="442"/>
      <c r="AUA940" s="442"/>
      <c r="AUB940" s="442"/>
      <c r="AUC940" s="442"/>
      <c r="AUD940" s="442"/>
      <c r="AUE940" s="442"/>
      <c r="AUF940" s="442"/>
      <c r="AUG940" s="442"/>
      <c r="AUH940" s="442"/>
      <c r="AUI940" s="442"/>
      <c r="AUJ940" s="442"/>
      <c r="AUK940" s="442"/>
      <c r="AUL940" s="442"/>
      <c r="AUM940" s="442"/>
      <c r="AUN940" s="442"/>
      <c r="AUO940" s="442"/>
      <c r="AUP940" s="442"/>
      <c r="AUQ940" s="442"/>
      <c r="AUR940" s="442"/>
      <c r="AUS940" s="442"/>
      <c r="AUT940" s="442"/>
      <c r="AUU940" s="442"/>
      <c r="AUV940" s="442"/>
      <c r="AUW940" s="442"/>
      <c r="AUX940" s="442"/>
      <c r="AUY940" s="442"/>
      <c r="AUZ940" s="442"/>
      <c r="AVA940" s="442"/>
      <c r="AVB940" s="442"/>
      <c r="AVC940" s="442"/>
      <c r="AVD940" s="442"/>
      <c r="AVE940" s="442"/>
      <c r="AVF940" s="442"/>
      <c r="AVG940" s="442"/>
      <c r="AVH940" s="442"/>
      <c r="AVI940" s="442"/>
      <c r="AVJ940" s="442"/>
      <c r="AVK940" s="442"/>
      <c r="AVL940" s="442"/>
      <c r="AVM940" s="442"/>
      <c r="AVN940" s="442"/>
      <c r="AVO940" s="442"/>
      <c r="AVP940" s="442"/>
      <c r="AVQ940" s="442"/>
      <c r="AVR940" s="442"/>
      <c r="AVS940" s="442"/>
      <c r="AVT940" s="442"/>
      <c r="AVU940" s="442"/>
      <c r="AVV940" s="442"/>
      <c r="AVW940" s="442"/>
      <c r="AVX940" s="442"/>
      <c r="AVY940" s="442"/>
      <c r="AVZ940" s="442"/>
      <c r="AWA940" s="442"/>
      <c r="AWB940" s="442"/>
      <c r="AWC940" s="442"/>
      <c r="AWD940" s="442"/>
      <c r="AWE940" s="442"/>
      <c r="AWF940" s="442"/>
      <c r="AWG940" s="442"/>
      <c r="AWH940" s="442"/>
      <c r="AWI940" s="442"/>
      <c r="AWJ940" s="442"/>
      <c r="AWK940" s="442"/>
      <c r="AWL940" s="442"/>
      <c r="AWM940" s="442"/>
      <c r="AWN940" s="442"/>
      <c r="AWO940" s="442"/>
      <c r="AWP940" s="442"/>
      <c r="AWQ940" s="442"/>
      <c r="AWR940" s="442"/>
      <c r="AWS940" s="442"/>
      <c r="AWT940" s="442"/>
      <c r="AWU940" s="442"/>
      <c r="AWV940" s="442"/>
      <c r="AWW940" s="442"/>
      <c r="AWX940" s="442"/>
      <c r="AWY940" s="442"/>
      <c r="AWZ940" s="442"/>
      <c r="AXA940" s="442"/>
      <c r="AXB940" s="442"/>
      <c r="AXC940" s="442"/>
      <c r="AXD940" s="442"/>
      <c r="AXE940" s="442"/>
      <c r="AXF940" s="442"/>
      <c r="AXG940" s="442"/>
      <c r="AXH940" s="442"/>
      <c r="AXI940" s="442"/>
      <c r="AXJ940" s="442"/>
      <c r="AXK940" s="442"/>
      <c r="AXL940" s="442"/>
      <c r="AXM940" s="442"/>
      <c r="AXN940" s="442"/>
      <c r="AXO940" s="442"/>
      <c r="AXP940" s="442"/>
      <c r="AXQ940" s="442"/>
      <c r="AXR940" s="442"/>
      <c r="AXS940" s="442"/>
      <c r="AXT940" s="442"/>
      <c r="AXU940" s="442"/>
      <c r="AXV940" s="442"/>
      <c r="AXW940" s="442"/>
      <c r="AXX940" s="442"/>
      <c r="AXY940" s="442"/>
      <c r="AXZ940" s="442"/>
      <c r="AYA940" s="442"/>
      <c r="AYB940" s="442"/>
      <c r="AYC940" s="442"/>
      <c r="AYD940" s="442"/>
      <c r="AYE940" s="442"/>
      <c r="AYF940" s="442"/>
      <c r="AYG940" s="442"/>
      <c r="AYH940" s="442"/>
      <c r="AYI940" s="442"/>
      <c r="AYJ940" s="442"/>
      <c r="AYK940" s="442"/>
      <c r="AYL940" s="442"/>
      <c r="AYM940" s="442"/>
      <c r="AYN940" s="442"/>
      <c r="AYO940" s="442"/>
      <c r="AYP940" s="442"/>
      <c r="AYQ940" s="442"/>
      <c r="AYR940" s="442"/>
      <c r="AYS940" s="442"/>
      <c r="AYT940" s="442"/>
      <c r="AYU940" s="442"/>
      <c r="AYV940" s="442"/>
      <c r="AYW940" s="442"/>
      <c r="AYX940" s="442"/>
      <c r="AYY940" s="442"/>
      <c r="AYZ940" s="442"/>
      <c r="AZA940" s="442"/>
      <c r="AZB940" s="442"/>
      <c r="AZC940" s="442"/>
      <c r="AZD940" s="442"/>
      <c r="AZE940" s="442"/>
      <c r="AZF940" s="442"/>
      <c r="AZG940" s="442"/>
      <c r="AZH940" s="442"/>
      <c r="AZI940" s="442"/>
      <c r="AZJ940" s="442"/>
      <c r="AZK940" s="442"/>
      <c r="AZL940" s="442"/>
      <c r="AZM940" s="442"/>
      <c r="AZN940" s="442"/>
      <c r="AZO940" s="442"/>
      <c r="AZP940" s="442"/>
      <c r="AZQ940" s="442"/>
      <c r="AZR940" s="442"/>
      <c r="AZS940" s="442"/>
      <c r="AZT940" s="442"/>
      <c r="AZU940" s="442"/>
      <c r="AZV940" s="442"/>
      <c r="AZW940" s="442"/>
      <c r="AZX940" s="442"/>
      <c r="AZY940" s="442"/>
      <c r="AZZ940" s="442"/>
      <c r="BAA940" s="442"/>
      <c r="BAB940" s="442"/>
      <c r="BAC940" s="442"/>
      <c r="BAD940" s="442"/>
      <c r="BAE940" s="442"/>
      <c r="BAF940" s="442"/>
      <c r="BAG940" s="442"/>
      <c r="BAH940" s="442"/>
      <c r="BAI940" s="442"/>
      <c r="BAJ940" s="442"/>
      <c r="BAK940" s="442"/>
      <c r="BAL940" s="442"/>
      <c r="BAM940" s="442"/>
      <c r="BAN940" s="442"/>
      <c r="BAO940" s="442"/>
      <c r="BAP940" s="442"/>
      <c r="BAQ940" s="442"/>
      <c r="BAR940" s="442"/>
      <c r="BAS940" s="442"/>
      <c r="BAT940" s="442"/>
      <c r="BAU940" s="442"/>
      <c r="BAV940" s="442"/>
      <c r="BAW940" s="442"/>
      <c r="BAX940" s="442"/>
      <c r="BAY940" s="442"/>
      <c r="BAZ940" s="442"/>
      <c r="BBA940" s="442"/>
      <c r="BBB940" s="442"/>
      <c r="BBC940" s="442"/>
      <c r="BBD940" s="442"/>
      <c r="BBE940" s="442"/>
      <c r="BBF940" s="442"/>
      <c r="BBG940" s="442"/>
      <c r="BBH940" s="442"/>
      <c r="BBI940" s="442"/>
      <c r="BBJ940" s="442"/>
      <c r="BBK940" s="442"/>
      <c r="BBL940" s="442"/>
      <c r="BBM940" s="442"/>
      <c r="BBN940" s="442"/>
      <c r="BBO940" s="442"/>
      <c r="BBP940" s="442"/>
      <c r="BBQ940" s="442"/>
      <c r="BBR940" s="442"/>
      <c r="BBS940" s="442"/>
      <c r="BBT940" s="442"/>
      <c r="BBU940" s="442"/>
      <c r="BBV940" s="442"/>
      <c r="BBW940" s="442"/>
      <c r="BBX940" s="442"/>
      <c r="BBY940" s="442"/>
      <c r="BBZ940" s="442"/>
      <c r="BCA940" s="442"/>
      <c r="BCB940" s="442"/>
      <c r="BCC940" s="442"/>
      <c r="BCD940" s="442"/>
      <c r="BCE940" s="442"/>
      <c r="BCF940" s="442"/>
      <c r="BCG940" s="442"/>
      <c r="BCH940" s="442"/>
      <c r="BCI940" s="442"/>
      <c r="BCJ940" s="442"/>
      <c r="BCK940" s="442"/>
      <c r="BCL940" s="442"/>
      <c r="BCM940" s="442"/>
      <c r="BCN940" s="442"/>
      <c r="BCO940" s="442"/>
      <c r="BCP940" s="442"/>
      <c r="BCQ940" s="442"/>
      <c r="BCR940" s="442"/>
      <c r="BCS940" s="442"/>
      <c r="BCT940" s="442"/>
      <c r="BCU940" s="442"/>
      <c r="BCV940" s="442"/>
      <c r="BCW940" s="442"/>
      <c r="BCX940" s="442"/>
      <c r="BCY940" s="442"/>
      <c r="BCZ940" s="442"/>
      <c r="BDA940" s="442"/>
      <c r="BDB940" s="442"/>
      <c r="BDC940" s="442"/>
      <c r="BDD940" s="442"/>
      <c r="BDE940" s="442"/>
      <c r="BDF940" s="442"/>
      <c r="BDG940" s="442"/>
      <c r="BDH940" s="442"/>
      <c r="BDI940" s="442"/>
      <c r="BDJ940" s="442"/>
      <c r="BDK940" s="442"/>
      <c r="BDL940" s="442"/>
      <c r="BDM940" s="442"/>
      <c r="BDN940" s="442"/>
      <c r="BDO940" s="442"/>
      <c r="BDP940" s="442"/>
      <c r="BDQ940" s="442"/>
      <c r="BDR940" s="442"/>
      <c r="BDS940" s="442"/>
      <c r="BDT940" s="442"/>
      <c r="BDU940" s="442"/>
      <c r="BDV940" s="442"/>
      <c r="BDW940" s="442"/>
      <c r="BDX940" s="442"/>
      <c r="BDY940" s="442"/>
      <c r="BDZ940" s="442"/>
      <c r="BEA940" s="442"/>
      <c r="BEB940" s="442"/>
      <c r="BEC940" s="442"/>
      <c r="BED940" s="442"/>
      <c r="BEE940" s="442"/>
      <c r="BEF940" s="442"/>
      <c r="BEG940" s="442"/>
      <c r="BEH940" s="442"/>
      <c r="BEI940" s="442"/>
      <c r="BEJ940" s="442"/>
      <c r="BEK940" s="442"/>
      <c r="BEL940" s="442"/>
      <c r="BEM940" s="442"/>
      <c r="BEN940" s="442"/>
      <c r="BEO940" s="442"/>
      <c r="BEP940" s="442"/>
      <c r="BEQ940" s="442"/>
      <c r="BER940" s="442"/>
      <c r="BES940" s="442"/>
      <c r="BET940" s="442"/>
      <c r="BEU940" s="442"/>
      <c r="BEV940" s="442"/>
      <c r="BEW940" s="442"/>
      <c r="BEX940" s="442"/>
      <c r="BEY940" s="442"/>
      <c r="BEZ940" s="442"/>
      <c r="BFA940" s="442"/>
      <c r="BFB940" s="442"/>
      <c r="BFC940" s="442"/>
      <c r="BFD940" s="442"/>
      <c r="BFE940" s="442"/>
      <c r="BFF940" s="442"/>
      <c r="BFG940" s="442"/>
      <c r="BFH940" s="442"/>
      <c r="BFI940" s="442"/>
      <c r="BFJ940" s="442"/>
      <c r="BFK940" s="442"/>
      <c r="BFL940" s="442"/>
      <c r="BFM940" s="442"/>
      <c r="BFN940" s="442"/>
      <c r="BFO940" s="442"/>
      <c r="BFP940" s="442"/>
      <c r="BFQ940" s="442"/>
      <c r="BFR940" s="442"/>
      <c r="BFS940" s="442"/>
      <c r="BFT940" s="442"/>
      <c r="BFU940" s="442"/>
      <c r="BFV940" s="442"/>
      <c r="BFW940" s="442"/>
      <c r="BFX940" s="442"/>
      <c r="BFY940" s="442"/>
      <c r="BFZ940" s="442"/>
      <c r="BGA940" s="442"/>
      <c r="BGB940" s="442"/>
      <c r="BGC940" s="442"/>
      <c r="BGD940" s="442"/>
      <c r="BGE940" s="442"/>
      <c r="BGF940" s="442"/>
      <c r="BGG940" s="442"/>
      <c r="BGH940" s="442"/>
      <c r="BGI940" s="442"/>
      <c r="BGJ940" s="442"/>
      <c r="BGK940" s="442"/>
      <c r="BGL940" s="442"/>
      <c r="BGM940" s="442"/>
      <c r="BGN940" s="442"/>
      <c r="BGO940" s="442"/>
      <c r="BGP940" s="442"/>
      <c r="BGQ940" s="442"/>
      <c r="BGR940" s="442"/>
      <c r="BGS940" s="442"/>
      <c r="BGT940" s="442"/>
      <c r="BGU940" s="442"/>
      <c r="BGV940" s="442"/>
      <c r="BGW940" s="442"/>
      <c r="BGX940" s="442"/>
      <c r="BGY940" s="442"/>
      <c r="BGZ940" s="442"/>
      <c r="BHA940" s="442"/>
      <c r="BHB940" s="442"/>
      <c r="BHC940" s="442"/>
      <c r="BHD940" s="442"/>
      <c r="BHE940" s="442"/>
      <c r="BHF940" s="442"/>
      <c r="BHG940" s="442"/>
      <c r="BHH940" s="442"/>
      <c r="BHI940" s="442"/>
      <c r="BHJ940" s="442"/>
      <c r="BHK940" s="442"/>
      <c r="BHL940" s="442"/>
      <c r="BHM940" s="442"/>
      <c r="BHN940" s="442"/>
      <c r="BHO940" s="442"/>
      <c r="BHP940" s="442"/>
      <c r="BHQ940" s="442"/>
      <c r="BHR940" s="442"/>
      <c r="BHS940" s="442"/>
      <c r="BHT940" s="442"/>
      <c r="BHU940" s="442"/>
      <c r="BHV940" s="442"/>
      <c r="BHW940" s="442"/>
      <c r="BHX940" s="442"/>
      <c r="BHY940" s="442"/>
      <c r="BHZ940" s="442"/>
      <c r="BIA940" s="442"/>
      <c r="BIB940" s="442"/>
      <c r="BIC940" s="442"/>
      <c r="BID940" s="442"/>
      <c r="BIE940" s="442"/>
      <c r="BIF940" s="442"/>
      <c r="BIG940" s="442"/>
      <c r="BIH940" s="442"/>
      <c r="BII940" s="442"/>
      <c r="BIJ940" s="442"/>
      <c r="BIK940" s="442"/>
      <c r="BIL940" s="442"/>
      <c r="BIM940" s="442"/>
      <c r="BIN940" s="442"/>
      <c r="BIO940" s="442"/>
      <c r="BIP940" s="442"/>
      <c r="BIQ940" s="442"/>
      <c r="BIR940" s="442"/>
      <c r="BIS940" s="442"/>
      <c r="BIT940" s="442"/>
      <c r="BIU940" s="442"/>
      <c r="BIV940" s="442"/>
      <c r="BIW940" s="442"/>
      <c r="BIX940" s="442"/>
      <c r="BIY940" s="442"/>
      <c r="BIZ940" s="442"/>
      <c r="BJA940" s="442"/>
      <c r="BJB940" s="442"/>
      <c r="BJC940" s="442"/>
      <c r="BJD940" s="442"/>
      <c r="BJE940" s="442"/>
      <c r="BJF940" s="442"/>
      <c r="BJG940" s="442"/>
      <c r="BJH940" s="442"/>
      <c r="BJI940" s="442"/>
      <c r="BJJ940" s="442"/>
      <c r="BJK940" s="442"/>
      <c r="BJL940" s="442"/>
      <c r="BJM940" s="442"/>
      <c r="BJN940" s="442"/>
      <c r="BJO940" s="442"/>
      <c r="BJP940" s="442"/>
      <c r="BJQ940" s="442"/>
      <c r="BJR940" s="442"/>
      <c r="BJS940" s="442"/>
      <c r="BJT940" s="442"/>
      <c r="BJU940" s="442"/>
      <c r="BJV940" s="442"/>
      <c r="BJW940" s="442"/>
      <c r="BJX940" s="442"/>
      <c r="BJY940" s="442"/>
      <c r="BJZ940" s="442"/>
      <c r="BKA940" s="442"/>
      <c r="BKB940" s="442"/>
      <c r="BKC940" s="442"/>
      <c r="BKD940" s="442"/>
      <c r="BKE940" s="442"/>
      <c r="BKF940" s="442"/>
      <c r="BKG940" s="442"/>
      <c r="BKH940" s="442"/>
      <c r="BKI940" s="442"/>
      <c r="BKJ940" s="442"/>
      <c r="BKK940" s="442"/>
      <c r="BKL940" s="442"/>
      <c r="BKM940" s="442"/>
      <c r="BKN940" s="442"/>
      <c r="BKO940" s="442"/>
      <c r="BKP940" s="442"/>
      <c r="BKQ940" s="442"/>
      <c r="BKR940" s="442"/>
      <c r="BKS940" s="442"/>
      <c r="BKT940" s="442"/>
      <c r="BKU940" s="442"/>
      <c r="BKV940" s="442"/>
      <c r="BKW940" s="442"/>
      <c r="BKX940" s="442"/>
      <c r="BKY940" s="442"/>
      <c r="BKZ940" s="442"/>
      <c r="BLA940" s="442"/>
      <c r="BLB940" s="442"/>
      <c r="BLC940" s="442"/>
      <c r="BLD940" s="442"/>
      <c r="BLE940" s="442"/>
      <c r="BLF940" s="442"/>
      <c r="BLG940" s="442"/>
      <c r="BLH940" s="442"/>
      <c r="BLI940" s="442"/>
      <c r="BLJ940" s="442"/>
      <c r="BLK940" s="442"/>
      <c r="BLL940" s="442"/>
      <c r="BLM940" s="442"/>
      <c r="BLN940" s="442"/>
      <c r="BLO940" s="442"/>
      <c r="BLP940" s="442"/>
      <c r="BLQ940" s="442"/>
      <c r="BLR940" s="442"/>
      <c r="BLS940" s="442"/>
      <c r="BLT940" s="442"/>
      <c r="BLU940" s="442"/>
      <c r="BLV940" s="442"/>
      <c r="BLW940" s="442"/>
      <c r="BLX940" s="442"/>
      <c r="BLY940" s="442"/>
      <c r="BLZ940" s="442"/>
      <c r="BMA940" s="442"/>
      <c r="BMB940" s="442"/>
      <c r="BMC940" s="442"/>
      <c r="BMD940" s="442"/>
      <c r="BME940" s="442"/>
      <c r="BMF940" s="442"/>
      <c r="BMG940" s="442"/>
      <c r="BMH940" s="442"/>
      <c r="BMI940" s="442"/>
      <c r="BMJ940" s="442"/>
      <c r="BMK940" s="442"/>
      <c r="BML940" s="442"/>
      <c r="BMM940" s="442"/>
      <c r="BMN940" s="442"/>
      <c r="BMO940" s="442"/>
      <c r="BMP940" s="442"/>
      <c r="BMQ940" s="442"/>
      <c r="BMR940" s="442"/>
      <c r="BMS940" s="442"/>
      <c r="BMT940" s="442"/>
      <c r="BMU940" s="442"/>
      <c r="BMV940" s="442"/>
      <c r="BMW940" s="442"/>
      <c r="BMX940" s="442"/>
      <c r="BMY940" s="442"/>
      <c r="BMZ940" s="442"/>
      <c r="BNA940" s="442"/>
      <c r="BNB940" s="442"/>
      <c r="BNC940" s="442"/>
      <c r="BND940" s="442"/>
      <c r="BNE940" s="442"/>
      <c r="BNF940" s="442"/>
      <c r="BNG940" s="442"/>
      <c r="BNH940" s="442"/>
      <c r="BNI940" s="442"/>
      <c r="BNJ940" s="442"/>
      <c r="BNK940" s="442"/>
      <c r="BNL940" s="442"/>
      <c r="BNM940" s="442"/>
      <c r="BNN940" s="442"/>
      <c r="BNO940" s="442"/>
      <c r="BNP940" s="442"/>
      <c r="BNQ940" s="442"/>
      <c r="BNR940" s="442"/>
      <c r="BNS940" s="442"/>
      <c r="BNT940" s="442"/>
      <c r="BNU940" s="442"/>
      <c r="BNV940" s="442"/>
      <c r="BNW940" s="442"/>
      <c r="BNX940" s="442"/>
      <c r="BNY940" s="442"/>
      <c r="BNZ940" s="442"/>
      <c r="BOA940" s="442"/>
      <c r="BOB940" s="442"/>
      <c r="BOC940" s="442"/>
      <c r="BOD940" s="442"/>
      <c r="BOE940" s="442"/>
      <c r="BOF940" s="442"/>
      <c r="BOG940" s="442"/>
      <c r="BOH940" s="442"/>
      <c r="BOI940" s="442"/>
      <c r="BOJ940" s="442"/>
      <c r="BOK940" s="442"/>
      <c r="BOL940" s="442"/>
      <c r="BOM940" s="442"/>
      <c r="BON940" s="442"/>
      <c r="BOO940" s="442"/>
      <c r="BOP940" s="442"/>
      <c r="BOQ940" s="442"/>
      <c r="BOR940" s="442"/>
      <c r="BOS940" s="442"/>
      <c r="BOT940" s="442"/>
      <c r="BOU940" s="442"/>
      <c r="BOV940" s="442"/>
      <c r="BOW940" s="442"/>
      <c r="BOX940" s="442"/>
      <c r="BOY940" s="442"/>
      <c r="BOZ940" s="442"/>
      <c r="BPA940" s="442"/>
      <c r="BPB940" s="442"/>
      <c r="BPC940" s="442"/>
      <c r="BPD940" s="442"/>
      <c r="BPE940" s="442"/>
      <c r="BPF940" s="442"/>
      <c r="BPG940" s="442"/>
      <c r="BPH940" s="442"/>
      <c r="BPI940" s="442"/>
      <c r="BPJ940" s="442"/>
      <c r="BPK940" s="442"/>
      <c r="BPL940" s="442"/>
      <c r="BPM940" s="442"/>
      <c r="BPN940" s="442"/>
      <c r="BPO940" s="442"/>
      <c r="BPP940" s="442"/>
      <c r="BPQ940" s="442"/>
      <c r="BPR940" s="442"/>
      <c r="BPS940" s="442"/>
      <c r="BPT940" s="442"/>
      <c r="BPU940" s="442"/>
      <c r="BPV940" s="442"/>
      <c r="BPW940" s="442"/>
      <c r="BPX940" s="442"/>
      <c r="BPY940" s="442"/>
      <c r="BPZ940" s="442"/>
      <c r="BQA940" s="442"/>
      <c r="BQB940" s="442"/>
      <c r="BQC940" s="442"/>
      <c r="BQD940" s="442"/>
      <c r="BQE940" s="442"/>
      <c r="BQF940" s="442"/>
      <c r="BQG940" s="442"/>
      <c r="BQH940" s="442"/>
      <c r="BQI940" s="442"/>
      <c r="BQJ940" s="442"/>
      <c r="BQK940" s="442"/>
      <c r="BQL940" s="442"/>
      <c r="BQM940" s="442"/>
      <c r="BQN940" s="442"/>
      <c r="BQO940" s="442"/>
      <c r="BQP940" s="442"/>
      <c r="BQQ940" s="442"/>
      <c r="BQR940" s="442"/>
      <c r="BQS940" s="442"/>
      <c r="BQT940" s="442"/>
      <c r="BQU940" s="442"/>
      <c r="BQV940" s="442"/>
      <c r="BQW940" s="442"/>
      <c r="BQX940" s="442"/>
      <c r="BQY940" s="442"/>
      <c r="BQZ940" s="442"/>
      <c r="BRA940" s="442"/>
      <c r="BRB940" s="442"/>
      <c r="BRC940" s="442"/>
      <c r="BRD940" s="442"/>
      <c r="BRE940" s="442"/>
      <c r="BRF940" s="442"/>
      <c r="BRG940" s="442"/>
      <c r="BRH940" s="442"/>
      <c r="BRI940" s="442"/>
      <c r="BRJ940" s="442"/>
      <c r="BRK940" s="442"/>
      <c r="BRL940" s="442"/>
      <c r="BRM940" s="442"/>
      <c r="BRN940" s="442"/>
      <c r="BRO940" s="442"/>
      <c r="BRP940" s="442"/>
      <c r="BRQ940" s="442"/>
      <c r="BRR940" s="442"/>
      <c r="BRS940" s="442"/>
      <c r="BRT940" s="442"/>
      <c r="BRU940" s="442"/>
      <c r="BRV940" s="442"/>
      <c r="BRW940" s="442"/>
      <c r="BRX940" s="442"/>
      <c r="BRY940" s="442"/>
      <c r="BRZ940" s="442"/>
      <c r="BSA940" s="442"/>
      <c r="BSB940" s="442"/>
      <c r="BSC940" s="442"/>
      <c r="BSD940" s="442"/>
      <c r="BSE940" s="442"/>
      <c r="BSF940" s="442"/>
      <c r="BSG940" s="442"/>
      <c r="BSH940" s="442"/>
      <c r="BSI940" s="442"/>
      <c r="BSJ940" s="442"/>
      <c r="BSK940" s="442"/>
      <c r="BSL940" s="442"/>
      <c r="BSM940" s="442"/>
      <c r="BSN940" s="442"/>
      <c r="BSO940" s="442"/>
      <c r="BSP940" s="442"/>
      <c r="BSQ940" s="442"/>
      <c r="BSR940" s="442"/>
      <c r="BSS940" s="442"/>
      <c r="BST940" s="442"/>
      <c r="BSU940" s="442"/>
      <c r="BSV940" s="442"/>
      <c r="BSW940" s="442"/>
      <c r="BSX940" s="442"/>
      <c r="BSY940" s="442"/>
      <c r="BSZ940" s="442"/>
      <c r="BTA940" s="442"/>
      <c r="BTB940" s="442"/>
      <c r="BTC940" s="442"/>
      <c r="BTD940" s="442"/>
      <c r="BTE940" s="442"/>
      <c r="BTF940" s="442"/>
      <c r="BTG940" s="442"/>
      <c r="BTH940" s="442"/>
      <c r="BTI940" s="442"/>
      <c r="BTJ940" s="442"/>
      <c r="BTK940" s="442"/>
      <c r="BTL940" s="442"/>
      <c r="BTM940" s="442"/>
      <c r="BTN940" s="442"/>
      <c r="BTO940" s="442"/>
      <c r="BTP940" s="442"/>
      <c r="BTQ940" s="442"/>
      <c r="BTR940" s="442"/>
      <c r="BTS940" s="442"/>
      <c r="BTT940" s="442"/>
      <c r="BTU940" s="442"/>
      <c r="BTV940" s="442"/>
      <c r="BTW940" s="442"/>
      <c r="BTX940" s="442"/>
      <c r="BTY940" s="442"/>
      <c r="BTZ940" s="442"/>
      <c r="BUA940" s="442"/>
      <c r="BUB940" s="442"/>
      <c r="BUC940" s="442"/>
      <c r="BUD940" s="442"/>
      <c r="BUE940" s="442"/>
      <c r="BUF940" s="442"/>
      <c r="BUG940" s="442"/>
      <c r="BUH940" s="442"/>
      <c r="BUI940" s="442"/>
      <c r="BUJ940" s="442"/>
      <c r="BUK940" s="442"/>
      <c r="BUL940" s="442"/>
      <c r="BUM940" s="442"/>
      <c r="BUN940" s="442"/>
      <c r="BUO940" s="442"/>
      <c r="BUP940" s="442"/>
      <c r="BUQ940" s="442"/>
      <c r="BUR940" s="442"/>
      <c r="BUS940" s="442"/>
      <c r="BUT940" s="442"/>
      <c r="BUU940" s="442"/>
      <c r="BUV940" s="442"/>
      <c r="BUW940" s="442"/>
      <c r="BUX940" s="442"/>
      <c r="BUY940" s="442"/>
      <c r="BUZ940" s="442"/>
      <c r="BVA940" s="442"/>
      <c r="BVB940" s="442"/>
      <c r="BVC940" s="442"/>
      <c r="BVD940" s="442"/>
      <c r="BVE940" s="442"/>
      <c r="BVF940" s="442"/>
      <c r="BVG940" s="442"/>
      <c r="BVH940" s="442"/>
      <c r="BVI940" s="442"/>
      <c r="BVJ940" s="442"/>
      <c r="BVK940" s="442"/>
      <c r="BVL940" s="442"/>
      <c r="BVM940" s="442"/>
      <c r="BVN940" s="442"/>
      <c r="BVO940" s="442"/>
      <c r="BVP940" s="442"/>
      <c r="BVQ940" s="442"/>
      <c r="BVR940" s="442"/>
      <c r="BVS940" s="442"/>
      <c r="BVT940" s="442"/>
      <c r="BVU940" s="442"/>
      <c r="BVV940" s="442"/>
      <c r="BVW940" s="442"/>
      <c r="BVX940" s="442"/>
      <c r="BVY940" s="442"/>
      <c r="BVZ940" s="442"/>
      <c r="BWA940" s="442"/>
      <c r="BWB940" s="442"/>
      <c r="BWC940" s="442"/>
      <c r="BWD940" s="442"/>
      <c r="BWE940" s="442"/>
      <c r="BWF940" s="442"/>
      <c r="BWG940" s="442"/>
      <c r="BWH940" s="442"/>
      <c r="BWI940" s="442"/>
      <c r="BWJ940" s="442"/>
      <c r="BWK940" s="442"/>
      <c r="BWL940" s="442"/>
      <c r="BWM940" s="442"/>
      <c r="BWN940" s="442"/>
      <c r="BWO940" s="442"/>
      <c r="BWP940" s="442"/>
      <c r="BWQ940" s="442"/>
      <c r="BWR940" s="442"/>
      <c r="BWS940" s="442"/>
      <c r="BWT940" s="442"/>
      <c r="BWU940" s="442"/>
      <c r="BWV940" s="442"/>
      <c r="BWW940" s="442"/>
      <c r="BWX940" s="442"/>
      <c r="BWY940" s="442"/>
      <c r="BWZ940" s="442"/>
      <c r="BXA940" s="442"/>
      <c r="BXB940" s="442"/>
      <c r="BXC940" s="442"/>
      <c r="BXD940" s="442"/>
      <c r="BXE940" s="442"/>
      <c r="BXF940" s="442"/>
      <c r="BXG940" s="442"/>
      <c r="BXH940" s="442"/>
      <c r="BXI940" s="442"/>
      <c r="BXJ940" s="442"/>
      <c r="BXK940" s="442"/>
      <c r="BXL940" s="442"/>
      <c r="BXM940" s="442"/>
      <c r="BXN940" s="442"/>
      <c r="BXO940" s="442"/>
      <c r="BXP940" s="442"/>
      <c r="BXQ940" s="442"/>
      <c r="BXR940" s="442"/>
      <c r="BXS940" s="442"/>
      <c r="BXT940" s="442"/>
      <c r="BXU940" s="442"/>
      <c r="BXV940" s="442"/>
      <c r="BXW940" s="442"/>
      <c r="BXX940" s="442"/>
      <c r="BXY940" s="442"/>
      <c r="BXZ940" s="442"/>
      <c r="BYA940" s="442"/>
      <c r="BYB940" s="442"/>
      <c r="BYC940" s="442"/>
      <c r="BYD940" s="442"/>
      <c r="BYE940" s="442"/>
      <c r="BYF940" s="442"/>
      <c r="BYG940" s="442"/>
      <c r="BYH940" s="442"/>
      <c r="BYI940" s="442"/>
      <c r="BYJ940" s="442"/>
      <c r="BYK940" s="442"/>
      <c r="BYL940" s="442"/>
      <c r="BYM940" s="442"/>
      <c r="BYN940" s="442"/>
      <c r="BYO940" s="442"/>
      <c r="BYP940" s="442"/>
      <c r="BYQ940" s="442"/>
      <c r="BYR940" s="442"/>
      <c r="BYS940" s="442"/>
      <c r="BYT940" s="442"/>
      <c r="BYU940" s="442"/>
      <c r="BYV940" s="442"/>
      <c r="BYW940" s="442"/>
      <c r="BYX940" s="442"/>
      <c r="BYY940" s="442"/>
      <c r="BYZ940" s="442"/>
      <c r="BZA940" s="442"/>
      <c r="BZB940" s="442"/>
      <c r="BZC940" s="442"/>
      <c r="BZD940" s="442"/>
      <c r="BZE940" s="442"/>
      <c r="BZF940" s="442"/>
      <c r="BZG940" s="442"/>
      <c r="BZH940" s="442"/>
      <c r="BZI940" s="442"/>
      <c r="BZJ940" s="442"/>
      <c r="BZK940" s="442"/>
      <c r="BZL940" s="442"/>
      <c r="BZM940" s="442"/>
      <c r="BZN940" s="442"/>
      <c r="BZO940" s="442"/>
      <c r="BZP940" s="442"/>
      <c r="BZQ940" s="442"/>
      <c r="BZR940" s="442"/>
      <c r="BZS940" s="442"/>
      <c r="BZT940" s="442"/>
      <c r="BZU940" s="442"/>
      <c r="BZV940" s="442"/>
      <c r="BZW940" s="442"/>
      <c r="BZX940" s="442"/>
      <c r="BZY940" s="442"/>
      <c r="BZZ940" s="442"/>
      <c r="CAA940" s="442"/>
      <c r="CAB940" s="442"/>
      <c r="CAC940" s="442"/>
      <c r="CAD940" s="442"/>
      <c r="CAE940" s="442"/>
      <c r="CAF940" s="442"/>
      <c r="CAG940" s="442"/>
      <c r="CAH940" s="442"/>
      <c r="CAI940" s="442"/>
      <c r="CAJ940" s="442"/>
      <c r="CAK940" s="442"/>
      <c r="CAL940" s="442"/>
      <c r="CAM940" s="442"/>
      <c r="CAN940" s="442"/>
      <c r="CAO940" s="442"/>
      <c r="CAP940" s="442"/>
      <c r="CAQ940" s="442"/>
      <c r="CAR940" s="442"/>
      <c r="CAS940" s="442"/>
      <c r="CAT940" s="442"/>
      <c r="CAU940" s="442"/>
      <c r="CAV940" s="442"/>
      <c r="CAW940" s="442"/>
      <c r="CAX940" s="442"/>
      <c r="CAY940" s="442"/>
      <c r="CAZ940" s="442"/>
      <c r="CBA940" s="442"/>
      <c r="CBB940" s="442"/>
      <c r="CBC940" s="442"/>
      <c r="CBD940" s="442"/>
      <c r="CBE940" s="442"/>
      <c r="CBF940" s="442"/>
      <c r="CBG940" s="442"/>
      <c r="CBH940" s="442"/>
      <c r="CBI940" s="442"/>
      <c r="CBJ940" s="442"/>
      <c r="CBK940" s="442"/>
      <c r="CBL940" s="442"/>
      <c r="CBM940" s="442"/>
      <c r="CBN940" s="442"/>
      <c r="CBO940" s="442"/>
      <c r="CBP940" s="442"/>
      <c r="CBQ940" s="442"/>
      <c r="CBR940" s="442"/>
      <c r="CBS940" s="442"/>
      <c r="CBT940" s="442"/>
      <c r="CBU940" s="442"/>
      <c r="CBV940" s="442"/>
      <c r="CBW940" s="442"/>
      <c r="CBX940" s="442"/>
      <c r="CBY940" s="442"/>
      <c r="CBZ940" s="442"/>
      <c r="CCA940" s="442"/>
      <c r="CCB940" s="442"/>
      <c r="CCC940" s="442"/>
      <c r="CCD940" s="442"/>
      <c r="CCE940" s="442"/>
      <c r="CCF940" s="442"/>
      <c r="CCG940" s="442"/>
      <c r="CCH940" s="442"/>
      <c r="CCI940" s="442"/>
      <c r="CCJ940" s="442"/>
      <c r="CCK940" s="442"/>
      <c r="CCL940" s="442"/>
      <c r="CCM940" s="442"/>
      <c r="CCN940" s="442"/>
      <c r="CCO940" s="442"/>
      <c r="CCP940" s="442"/>
      <c r="CCQ940" s="442"/>
      <c r="CCR940" s="442"/>
      <c r="CCS940" s="442"/>
      <c r="CCT940" s="442"/>
      <c r="CCU940" s="442"/>
      <c r="CCV940" s="442"/>
      <c r="CCW940" s="442"/>
      <c r="CCX940" s="442"/>
      <c r="CCY940" s="442"/>
      <c r="CCZ940" s="442"/>
      <c r="CDA940" s="442"/>
      <c r="CDB940" s="442"/>
      <c r="CDC940" s="442"/>
      <c r="CDD940" s="442"/>
      <c r="CDE940" s="442"/>
      <c r="CDF940" s="442"/>
      <c r="CDG940" s="442"/>
      <c r="CDH940" s="442"/>
      <c r="CDI940" s="442"/>
      <c r="CDJ940" s="442"/>
      <c r="CDK940" s="442"/>
      <c r="CDL940" s="442"/>
      <c r="CDM940" s="442"/>
      <c r="CDN940" s="442"/>
      <c r="CDO940" s="442"/>
      <c r="CDP940" s="442"/>
      <c r="CDQ940" s="442"/>
      <c r="CDR940" s="442"/>
      <c r="CDS940" s="442"/>
      <c r="CDT940" s="442"/>
      <c r="CDU940" s="442"/>
      <c r="CDV940" s="442"/>
      <c r="CDW940" s="442"/>
      <c r="CDX940" s="442"/>
      <c r="CDY940" s="442"/>
      <c r="CDZ940" s="442"/>
      <c r="CEA940" s="442"/>
      <c r="CEB940" s="442"/>
      <c r="CEC940" s="442"/>
      <c r="CED940" s="442"/>
      <c r="CEE940" s="442"/>
      <c r="CEF940" s="442"/>
      <c r="CEG940" s="442"/>
      <c r="CEH940" s="442"/>
      <c r="CEI940" s="442"/>
      <c r="CEJ940" s="442"/>
      <c r="CEK940" s="442"/>
      <c r="CEL940" s="442"/>
      <c r="CEM940" s="442"/>
      <c r="CEN940" s="442"/>
      <c r="CEO940" s="442"/>
      <c r="CEP940" s="442"/>
      <c r="CEQ940" s="442"/>
      <c r="CER940" s="442"/>
      <c r="CES940" s="442"/>
      <c r="CET940" s="442"/>
      <c r="CEU940" s="442"/>
      <c r="CEV940" s="442"/>
      <c r="CEW940" s="442"/>
      <c r="CEX940" s="442"/>
      <c r="CEY940" s="442"/>
      <c r="CEZ940" s="442"/>
      <c r="CFA940" s="442"/>
      <c r="CFB940" s="442"/>
      <c r="CFC940" s="442"/>
      <c r="CFD940" s="442"/>
      <c r="CFE940" s="442"/>
      <c r="CFF940" s="442"/>
      <c r="CFG940" s="442"/>
      <c r="CFH940" s="442"/>
      <c r="CFI940" s="442"/>
      <c r="CFJ940" s="442"/>
      <c r="CFK940" s="442"/>
      <c r="CFL940" s="442"/>
      <c r="CFM940" s="442"/>
      <c r="CFN940" s="442"/>
      <c r="CFO940" s="442"/>
      <c r="CFP940" s="442"/>
      <c r="CFQ940" s="442"/>
      <c r="CFR940" s="442"/>
      <c r="CFS940" s="442"/>
      <c r="CFT940" s="442"/>
      <c r="CFU940" s="442"/>
      <c r="CFV940" s="442"/>
      <c r="CFW940" s="442"/>
      <c r="CFX940" s="442"/>
      <c r="CFY940" s="442"/>
      <c r="CFZ940" s="442"/>
      <c r="CGA940" s="442"/>
      <c r="CGB940" s="442"/>
      <c r="CGC940" s="442"/>
      <c r="CGD940" s="442"/>
      <c r="CGE940" s="442"/>
      <c r="CGF940" s="442"/>
      <c r="CGG940" s="442"/>
      <c r="CGH940" s="442"/>
      <c r="CGI940" s="442"/>
      <c r="CGJ940" s="442"/>
      <c r="CGK940" s="442"/>
      <c r="CGL940" s="442"/>
      <c r="CGM940" s="442"/>
      <c r="CGN940" s="442"/>
      <c r="CGO940" s="442"/>
      <c r="CGP940" s="442"/>
      <c r="CGQ940" s="442"/>
      <c r="CGR940" s="442"/>
      <c r="CGS940" s="442"/>
      <c r="CGT940" s="442"/>
      <c r="CGU940" s="442"/>
      <c r="CGV940" s="442"/>
      <c r="CGW940" s="442"/>
      <c r="CGX940" s="442"/>
      <c r="CGY940" s="442"/>
      <c r="CGZ940" s="442"/>
      <c r="CHA940" s="442"/>
      <c r="CHB940" s="442"/>
      <c r="CHC940" s="442"/>
      <c r="CHD940" s="442"/>
      <c r="CHE940" s="442"/>
      <c r="CHF940" s="442"/>
      <c r="CHG940" s="442"/>
      <c r="CHH940" s="442"/>
      <c r="CHI940" s="442"/>
      <c r="CHJ940" s="442"/>
      <c r="CHK940" s="442"/>
      <c r="CHL940" s="442"/>
      <c r="CHM940" s="442"/>
      <c r="CHN940" s="442"/>
      <c r="CHO940" s="442"/>
      <c r="CHP940" s="442"/>
      <c r="CHQ940" s="442"/>
      <c r="CHR940" s="442"/>
      <c r="CHS940" s="442"/>
      <c r="CHT940" s="442"/>
      <c r="CHU940" s="442"/>
      <c r="CHV940" s="442"/>
      <c r="CHW940" s="442"/>
      <c r="CHX940" s="442"/>
      <c r="CHY940" s="442"/>
      <c r="CHZ940" s="442"/>
      <c r="CIA940" s="442"/>
      <c r="CIB940" s="442"/>
      <c r="CIC940" s="442"/>
      <c r="CID940" s="442"/>
      <c r="CIE940" s="442"/>
      <c r="CIF940" s="442"/>
      <c r="CIG940" s="442"/>
      <c r="CIH940" s="442"/>
      <c r="CII940" s="442"/>
      <c r="CIJ940" s="442"/>
      <c r="CIK940" s="442"/>
      <c r="CIL940" s="442"/>
      <c r="CIM940" s="442"/>
      <c r="CIN940" s="442"/>
      <c r="CIO940" s="442"/>
      <c r="CIP940" s="442"/>
      <c r="CIQ940" s="442"/>
      <c r="CIR940" s="442"/>
      <c r="CIS940" s="442"/>
      <c r="CIT940" s="442"/>
      <c r="CIU940" s="442"/>
      <c r="CIV940" s="442"/>
      <c r="CIW940" s="442"/>
      <c r="CIX940" s="442"/>
      <c r="CIY940" s="442"/>
      <c r="CIZ940" s="442"/>
      <c r="CJA940" s="442"/>
      <c r="CJB940" s="442"/>
      <c r="CJC940" s="442"/>
      <c r="CJD940" s="442"/>
      <c r="CJE940" s="442"/>
      <c r="CJF940" s="442"/>
      <c r="CJG940" s="442"/>
      <c r="CJH940" s="442"/>
      <c r="CJI940" s="442"/>
      <c r="CJJ940" s="442"/>
      <c r="CJK940" s="442"/>
      <c r="CJL940" s="442"/>
      <c r="CJM940" s="442"/>
      <c r="CJN940" s="442"/>
      <c r="CJO940" s="442"/>
      <c r="CJP940" s="442"/>
      <c r="CJQ940" s="442"/>
      <c r="CJR940" s="442"/>
      <c r="CJS940" s="442"/>
      <c r="CJT940" s="442"/>
      <c r="CJU940" s="442"/>
      <c r="CJV940" s="442"/>
      <c r="CJW940" s="442"/>
      <c r="CJX940" s="442"/>
      <c r="CJY940" s="442"/>
      <c r="CJZ940" s="442"/>
      <c r="CKA940" s="442"/>
      <c r="CKB940" s="442"/>
      <c r="CKC940" s="442"/>
      <c r="CKD940" s="442"/>
      <c r="CKE940" s="442"/>
      <c r="CKF940" s="442"/>
      <c r="CKG940" s="442"/>
      <c r="CKH940" s="442"/>
      <c r="CKI940" s="442"/>
      <c r="CKJ940" s="442"/>
      <c r="CKK940" s="442"/>
      <c r="CKL940" s="442"/>
      <c r="CKM940" s="442"/>
      <c r="CKN940" s="442"/>
      <c r="CKO940" s="442"/>
      <c r="CKP940" s="442"/>
      <c r="CKQ940" s="442"/>
      <c r="CKR940" s="442"/>
      <c r="CKS940" s="442"/>
      <c r="CKT940" s="442"/>
      <c r="CKU940" s="442"/>
      <c r="CKV940" s="442"/>
      <c r="CKW940" s="442"/>
      <c r="CKX940" s="442"/>
      <c r="CKY940" s="442"/>
      <c r="CKZ940" s="442"/>
      <c r="CLA940" s="442"/>
      <c r="CLB940" s="442"/>
      <c r="CLC940" s="442"/>
      <c r="CLD940" s="442"/>
      <c r="CLE940" s="442"/>
      <c r="CLF940" s="442"/>
      <c r="CLG940" s="442"/>
      <c r="CLH940" s="442"/>
      <c r="CLI940" s="442"/>
      <c r="CLJ940" s="442"/>
      <c r="CLK940" s="442"/>
      <c r="CLL940" s="442"/>
      <c r="CLM940" s="442"/>
      <c r="CLN940" s="442"/>
      <c r="CLO940" s="442"/>
      <c r="CLP940" s="442"/>
      <c r="CLQ940" s="442"/>
      <c r="CLR940" s="442"/>
      <c r="CLS940" s="442"/>
      <c r="CLT940" s="442"/>
      <c r="CLU940" s="442"/>
      <c r="CLV940" s="442"/>
      <c r="CLW940" s="442"/>
      <c r="CLX940" s="442"/>
      <c r="CLY940" s="442"/>
      <c r="CLZ940" s="442"/>
      <c r="CMA940" s="442"/>
      <c r="CMB940" s="442"/>
      <c r="CMC940" s="442"/>
      <c r="CMD940" s="442"/>
      <c r="CME940" s="442"/>
      <c r="CMF940" s="442"/>
      <c r="CMG940" s="442"/>
      <c r="CMH940" s="442"/>
      <c r="CMI940" s="442"/>
      <c r="CMJ940" s="442"/>
      <c r="CMK940" s="442"/>
      <c r="CML940" s="442"/>
      <c r="CMM940" s="442"/>
      <c r="CMN940" s="442"/>
      <c r="CMO940" s="442"/>
      <c r="CMP940" s="442"/>
      <c r="CMQ940" s="442"/>
      <c r="CMR940" s="442"/>
      <c r="CMS940" s="442"/>
      <c r="CMT940" s="442"/>
      <c r="CMU940" s="442"/>
      <c r="CMV940" s="442"/>
      <c r="CMW940" s="442"/>
      <c r="CMX940" s="442"/>
      <c r="CMY940" s="442"/>
      <c r="CMZ940" s="442"/>
      <c r="CNA940" s="442"/>
      <c r="CNB940" s="442"/>
      <c r="CNC940" s="442"/>
      <c r="CND940" s="442"/>
      <c r="CNE940" s="442"/>
      <c r="CNF940" s="442"/>
      <c r="CNG940" s="442"/>
      <c r="CNH940" s="442"/>
      <c r="CNI940" s="442"/>
      <c r="CNJ940" s="442"/>
      <c r="CNK940" s="442"/>
      <c r="CNL940" s="442"/>
      <c r="CNM940" s="442"/>
      <c r="CNN940" s="442"/>
      <c r="CNO940" s="442"/>
      <c r="CNP940" s="442"/>
      <c r="CNQ940" s="442"/>
      <c r="CNR940" s="442"/>
      <c r="CNS940" s="442"/>
      <c r="CNT940" s="442"/>
      <c r="CNU940" s="442"/>
      <c r="CNV940" s="442"/>
      <c r="CNW940" s="442"/>
      <c r="CNX940" s="442"/>
      <c r="CNY940" s="442"/>
      <c r="CNZ940" s="442"/>
      <c r="COA940" s="442"/>
      <c r="COB940" s="442"/>
      <c r="COC940" s="442"/>
      <c r="COD940" s="442"/>
      <c r="COE940" s="442"/>
      <c r="COF940" s="442"/>
      <c r="COG940" s="442"/>
      <c r="COH940" s="442"/>
      <c r="COI940" s="442"/>
      <c r="COJ940" s="442"/>
      <c r="COK940" s="442"/>
      <c r="COL940" s="442"/>
      <c r="COM940" s="442"/>
      <c r="CON940" s="442"/>
      <c r="COO940" s="442"/>
      <c r="COP940" s="442"/>
      <c r="COQ940" s="442"/>
      <c r="COR940" s="442"/>
      <c r="COS940" s="442"/>
      <c r="COT940" s="442"/>
      <c r="COU940" s="442"/>
      <c r="COV940" s="442"/>
      <c r="COW940" s="442"/>
      <c r="COX940" s="442"/>
      <c r="COY940" s="442"/>
      <c r="COZ940" s="442"/>
      <c r="CPA940" s="442"/>
      <c r="CPB940" s="442"/>
      <c r="CPC940" s="442"/>
      <c r="CPD940" s="442"/>
      <c r="CPE940" s="442"/>
      <c r="CPF940" s="442"/>
      <c r="CPG940" s="442"/>
      <c r="CPH940" s="442"/>
      <c r="CPI940" s="442"/>
      <c r="CPJ940" s="442"/>
      <c r="CPK940" s="442"/>
      <c r="CPL940" s="442"/>
      <c r="CPM940" s="442"/>
      <c r="CPN940" s="442"/>
      <c r="CPO940" s="442"/>
      <c r="CPP940" s="442"/>
      <c r="CPQ940" s="442"/>
      <c r="CPR940" s="442"/>
      <c r="CPS940" s="442"/>
      <c r="CPT940" s="442"/>
      <c r="CPU940" s="442"/>
      <c r="CPV940" s="442"/>
      <c r="CPW940" s="442"/>
      <c r="CPX940" s="442"/>
      <c r="CPY940" s="442"/>
      <c r="CPZ940" s="442"/>
      <c r="CQA940" s="442"/>
      <c r="CQB940" s="442"/>
      <c r="CQC940" s="442"/>
      <c r="CQD940" s="442"/>
      <c r="CQE940" s="442"/>
      <c r="CQF940" s="442"/>
      <c r="CQG940" s="442"/>
      <c r="CQH940" s="442"/>
      <c r="CQI940" s="442"/>
      <c r="CQJ940" s="442"/>
      <c r="CQK940" s="442"/>
      <c r="CQL940" s="442"/>
      <c r="CQM940" s="442"/>
      <c r="CQN940" s="442"/>
      <c r="CQO940" s="442"/>
      <c r="CQP940" s="442"/>
      <c r="CQQ940" s="442"/>
      <c r="CQR940" s="442"/>
      <c r="CQS940" s="442"/>
      <c r="CQT940" s="442"/>
      <c r="CQU940" s="442"/>
      <c r="CQV940" s="442"/>
      <c r="CQW940" s="442"/>
      <c r="CQX940" s="442"/>
      <c r="CQY940" s="442"/>
      <c r="CQZ940" s="442"/>
      <c r="CRA940" s="442"/>
      <c r="CRB940" s="442"/>
      <c r="CRC940" s="442"/>
      <c r="CRD940" s="442"/>
      <c r="CRE940" s="442"/>
      <c r="CRF940" s="442"/>
      <c r="CRG940" s="442"/>
      <c r="CRH940" s="442"/>
      <c r="CRI940" s="442"/>
      <c r="CRJ940" s="442"/>
      <c r="CRK940" s="442"/>
      <c r="CRL940" s="442"/>
      <c r="CRM940" s="442"/>
      <c r="CRN940" s="442"/>
      <c r="CRO940" s="442"/>
      <c r="CRP940" s="442"/>
      <c r="CRQ940" s="442"/>
      <c r="CRR940" s="442"/>
      <c r="CRS940" s="442"/>
      <c r="CRT940" s="442"/>
      <c r="CRU940" s="442"/>
      <c r="CRV940" s="442"/>
      <c r="CRW940" s="442"/>
      <c r="CRX940" s="442"/>
      <c r="CRY940" s="442"/>
      <c r="CRZ940" s="442"/>
      <c r="CSA940" s="442"/>
      <c r="CSB940" s="442"/>
      <c r="CSC940" s="442"/>
      <c r="CSD940" s="442"/>
      <c r="CSE940" s="442"/>
      <c r="CSF940" s="442"/>
      <c r="CSG940" s="442"/>
      <c r="CSH940" s="442"/>
      <c r="CSI940" s="442"/>
      <c r="CSJ940" s="442"/>
      <c r="CSK940" s="442"/>
      <c r="CSL940" s="442"/>
      <c r="CSM940" s="442"/>
      <c r="CSN940" s="442"/>
      <c r="CSO940" s="442"/>
      <c r="CSP940" s="442"/>
      <c r="CSQ940" s="442"/>
      <c r="CSR940" s="442"/>
      <c r="CSS940" s="442"/>
      <c r="CST940" s="442"/>
      <c r="CSU940" s="442"/>
      <c r="CSV940" s="442"/>
      <c r="CSW940" s="442"/>
      <c r="CSX940" s="442"/>
      <c r="CSY940" s="442"/>
      <c r="CSZ940" s="442"/>
      <c r="CTA940" s="442"/>
      <c r="CTB940" s="442"/>
      <c r="CTC940" s="442"/>
      <c r="CTD940" s="442"/>
      <c r="CTE940" s="442"/>
      <c r="CTF940" s="442"/>
      <c r="CTG940" s="442"/>
      <c r="CTH940" s="442"/>
      <c r="CTI940" s="442"/>
      <c r="CTJ940" s="442"/>
      <c r="CTK940" s="442"/>
      <c r="CTL940" s="442"/>
      <c r="CTM940" s="442"/>
      <c r="CTN940" s="442"/>
      <c r="CTO940" s="442"/>
      <c r="CTP940" s="442"/>
      <c r="CTQ940" s="442"/>
      <c r="CTR940" s="442"/>
      <c r="CTS940" s="442"/>
      <c r="CTT940" s="442"/>
      <c r="CTU940" s="442"/>
      <c r="CTV940" s="442"/>
      <c r="CTW940" s="442"/>
      <c r="CTX940" s="442"/>
      <c r="CTY940" s="442"/>
      <c r="CTZ940" s="442"/>
      <c r="CUA940" s="442"/>
      <c r="CUB940" s="442"/>
      <c r="CUC940" s="442"/>
      <c r="CUD940" s="442"/>
      <c r="CUE940" s="442"/>
      <c r="CUF940" s="442"/>
      <c r="CUG940" s="442"/>
      <c r="CUH940" s="442"/>
      <c r="CUI940" s="442"/>
      <c r="CUJ940" s="442"/>
      <c r="CUK940" s="442"/>
      <c r="CUL940" s="442"/>
      <c r="CUM940" s="442"/>
      <c r="CUN940" s="442"/>
      <c r="CUO940" s="442"/>
      <c r="CUP940" s="442"/>
      <c r="CUQ940" s="442"/>
      <c r="CUR940" s="442"/>
      <c r="CUS940" s="442"/>
      <c r="CUT940" s="442"/>
      <c r="CUU940" s="442"/>
      <c r="CUV940" s="442"/>
      <c r="CUW940" s="442"/>
      <c r="CUX940" s="442"/>
      <c r="CUY940" s="442"/>
      <c r="CUZ940" s="442"/>
      <c r="CVA940" s="442"/>
      <c r="CVB940" s="442"/>
      <c r="CVC940" s="442"/>
      <c r="CVD940" s="442"/>
      <c r="CVE940" s="442"/>
      <c r="CVF940" s="442"/>
      <c r="CVG940" s="442"/>
      <c r="CVH940" s="442"/>
      <c r="CVI940" s="442"/>
      <c r="CVJ940" s="442"/>
      <c r="CVK940" s="442"/>
      <c r="CVL940" s="442"/>
      <c r="CVM940" s="442"/>
      <c r="CVN940" s="442"/>
      <c r="CVO940" s="442"/>
      <c r="CVP940" s="442"/>
      <c r="CVQ940" s="442"/>
      <c r="CVR940" s="442"/>
      <c r="CVS940" s="442"/>
      <c r="CVT940" s="442"/>
      <c r="CVU940" s="442"/>
      <c r="CVV940" s="442"/>
      <c r="CVW940" s="442"/>
      <c r="CVX940" s="442"/>
      <c r="CVY940" s="442"/>
      <c r="CVZ940" s="442"/>
      <c r="CWA940" s="442"/>
      <c r="CWB940" s="442"/>
      <c r="CWC940" s="442"/>
      <c r="CWD940" s="442"/>
      <c r="CWE940" s="442"/>
      <c r="CWF940" s="442"/>
      <c r="CWG940" s="442"/>
      <c r="CWH940" s="442"/>
      <c r="CWI940" s="442"/>
      <c r="CWJ940" s="442"/>
      <c r="CWK940" s="442"/>
      <c r="CWL940" s="442"/>
      <c r="CWM940" s="442"/>
      <c r="CWN940" s="442"/>
      <c r="CWO940" s="442"/>
      <c r="CWP940" s="442"/>
      <c r="CWQ940" s="442"/>
      <c r="CWR940" s="442"/>
      <c r="CWS940" s="442"/>
      <c r="CWT940" s="442"/>
      <c r="CWU940" s="442"/>
      <c r="CWV940" s="442"/>
      <c r="CWW940" s="442"/>
      <c r="CWX940" s="442"/>
      <c r="CWY940" s="442"/>
      <c r="CWZ940" s="442"/>
      <c r="CXA940" s="442"/>
      <c r="CXB940" s="442"/>
      <c r="CXC940" s="442"/>
      <c r="CXD940" s="442"/>
      <c r="CXE940" s="442"/>
      <c r="CXF940" s="442"/>
      <c r="CXG940" s="442"/>
      <c r="CXH940" s="442"/>
      <c r="CXI940" s="442"/>
      <c r="CXJ940" s="442"/>
      <c r="CXK940" s="442"/>
      <c r="CXL940" s="442"/>
      <c r="CXM940" s="442"/>
      <c r="CXN940" s="442"/>
      <c r="CXO940" s="442"/>
      <c r="CXP940" s="442"/>
      <c r="CXQ940" s="442"/>
      <c r="CXR940" s="442"/>
      <c r="CXS940" s="442"/>
      <c r="CXT940" s="442"/>
      <c r="CXU940" s="442"/>
      <c r="CXV940" s="442"/>
      <c r="CXW940" s="442"/>
      <c r="CXX940" s="442"/>
      <c r="CXY940" s="442"/>
      <c r="CXZ940" s="442"/>
      <c r="CYA940" s="442"/>
      <c r="CYB940" s="442"/>
      <c r="CYC940" s="442"/>
      <c r="CYD940" s="442"/>
      <c r="CYE940" s="442"/>
      <c r="CYF940" s="442"/>
      <c r="CYG940" s="442"/>
      <c r="CYH940" s="442"/>
      <c r="CYI940" s="442"/>
      <c r="CYJ940" s="442"/>
      <c r="CYK940" s="442"/>
      <c r="CYL940" s="442"/>
      <c r="CYM940" s="442"/>
      <c r="CYN940" s="442"/>
      <c r="CYO940" s="442"/>
      <c r="CYP940" s="442"/>
      <c r="CYQ940" s="442"/>
      <c r="CYR940" s="442"/>
      <c r="CYS940" s="442"/>
      <c r="CYT940" s="442"/>
      <c r="CYU940" s="442"/>
      <c r="CYV940" s="442"/>
      <c r="CYW940" s="442"/>
      <c r="CYX940" s="442"/>
      <c r="CYY940" s="442"/>
      <c r="CYZ940" s="442"/>
      <c r="CZA940" s="442"/>
      <c r="CZB940" s="442"/>
      <c r="CZC940" s="442"/>
      <c r="CZD940" s="442"/>
      <c r="CZE940" s="442"/>
      <c r="CZF940" s="442"/>
      <c r="CZG940" s="442"/>
      <c r="CZH940" s="442"/>
      <c r="CZI940" s="442"/>
      <c r="CZJ940" s="442"/>
      <c r="CZK940" s="442"/>
      <c r="CZL940" s="442"/>
      <c r="CZM940" s="442"/>
      <c r="CZN940" s="442"/>
      <c r="CZO940" s="442"/>
      <c r="CZP940" s="442"/>
      <c r="CZQ940" s="442"/>
      <c r="CZR940" s="442"/>
      <c r="CZS940" s="442"/>
      <c r="CZT940" s="442"/>
      <c r="CZU940" s="442"/>
      <c r="CZV940" s="442"/>
      <c r="CZW940" s="442"/>
      <c r="CZX940" s="442"/>
      <c r="CZY940" s="442"/>
      <c r="CZZ940" s="442"/>
      <c r="DAA940" s="442"/>
      <c r="DAB940" s="442"/>
      <c r="DAC940" s="442"/>
      <c r="DAD940" s="442"/>
      <c r="DAE940" s="442"/>
      <c r="DAF940" s="442"/>
      <c r="DAG940" s="442"/>
      <c r="DAH940" s="442"/>
      <c r="DAI940" s="442"/>
      <c r="DAJ940" s="442"/>
      <c r="DAK940" s="442"/>
      <c r="DAL940" s="442"/>
      <c r="DAM940" s="442"/>
      <c r="DAN940" s="442"/>
      <c r="DAO940" s="442"/>
      <c r="DAP940" s="442"/>
      <c r="DAQ940" s="442"/>
      <c r="DAR940" s="442"/>
      <c r="DAS940" s="442"/>
      <c r="DAT940" s="442"/>
      <c r="DAU940" s="442"/>
      <c r="DAV940" s="442"/>
      <c r="DAW940" s="442"/>
      <c r="DAX940" s="442"/>
      <c r="DAY940" s="442"/>
      <c r="DAZ940" s="442"/>
      <c r="DBA940" s="442"/>
      <c r="DBB940" s="442"/>
      <c r="DBC940" s="442"/>
      <c r="DBD940" s="442"/>
      <c r="DBE940" s="442"/>
      <c r="DBF940" s="442"/>
      <c r="DBG940" s="442"/>
      <c r="DBH940" s="442"/>
      <c r="DBI940" s="442"/>
      <c r="DBJ940" s="442"/>
      <c r="DBK940" s="442"/>
      <c r="DBL940" s="442"/>
      <c r="DBM940" s="442"/>
      <c r="DBN940" s="442"/>
      <c r="DBO940" s="442"/>
      <c r="DBP940" s="442"/>
      <c r="DBQ940" s="442"/>
      <c r="DBR940" s="442"/>
      <c r="DBS940" s="442"/>
      <c r="DBT940" s="442"/>
      <c r="DBU940" s="442"/>
      <c r="DBV940" s="442"/>
      <c r="DBW940" s="442"/>
      <c r="DBX940" s="442"/>
      <c r="DBY940" s="442"/>
      <c r="DBZ940" s="442"/>
      <c r="DCA940" s="442"/>
      <c r="DCB940" s="442"/>
      <c r="DCC940" s="442"/>
      <c r="DCD940" s="442"/>
      <c r="DCE940" s="442"/>
      <c r="DCF940" s="442"/>
      <c r="DCG940" s="442"/>
      <c r="DCH940" s="442"/>
      <c r="DCI940" s="442"/>
      <c r="DCJ940" s="442"/>
      <c r="DCK940" s="442"/>
      <c r="DCL940" s="442"/>
      <c r="DCM940" s="442"/>
      <c r="DCN940" s="442"/>
      <c r="DCO940" s="442"/>
      <c r="DCP940" s="442"/>
      <c r="DCQ940" s="442"/>
      <c r="DCR940" s="442"/>
      <c r="DCS940" s="442"/>
      <c r="DCT940" s="442"/>
      <c r="DCU940" s="442"/>
      <c r="DCV940" s="442"/>
      <c r="DCW940" s="442"/>
      <c r="DCX940" s="442"/>
      <c r="DCY940" s="442"/>
      <c r="DCZ940" s="442"/>
      <c r="DDA940" s="442"/>
      <c r="DDB940" s="442"/>
      <c r="DDC940" s="442"/>
      <c r="DDD940" s="442"/>
      <c r="DDE940" s="442"/>
      <c r="DDF940" s="442"/>
      <c r="DDG940" s="442"/>
      <c r="DDH940" s="442"/>
      <c r="DDI940" s="442"/>
      <c r="DDJ940" s="442"/>
      <c r="DDK940" s="442"/>
      <c r="DDL940" s="442"/>
      <c r="DDM940" s="442"/>
      <c r="DDN940" s="442"/>
      <c r="DDO940" s="442"/>
      <c r="DDP940" s="442"/>
      <c r="DDQ940" s="442"/>
      <c r="DDR940" s="442"/>
      <c r="DDS940" s="442"/>
      <c r="DDT940" s="442"/>
      <c r="DDU940" s="442"/>
      <c r="DDV940" s="442"/>
      <c r="DDW940" s="442"/>
      <c r="DDX940" s="442"/>
      <c r="DDY940" s="442"/>
      <c r="DDZ940" s="442"/>
      <c r="DEA940" s="442"/>
      <c r="DEB940" s="442"/>
      <c r="DEC940" s="442"/>
      <c r="DED940" s="442"/>
      <c r="DEE940" s="442"/>
      <c r="DEF940" s="442"/>
      <c r="DEG940" s="442"/>
      <c r="DEH940" s="442"/>
      <c r="DEI940" s="442"/>
      <c r="DEJ940" s="442"/>
      <c r="DEK940" s="442"/>
      <c r="DEL940" s="442"/>
      <c r="DEM940" s="442"/>
      <c r="DEN940" s="442"/>
      <c r="DEO940" s="442"/>
      <c r="DEP940" s="442"/>
      <c r="DEQ940" s="442"/>
      <c r="DER940" s="442"/>
      <c r="DES940" s="442"/>
      <c r="DET940" s="442"/>
      <c r="DEU940" s="442"/>
      <c r="DEV940" s="442"/>
      <c r="DEW940" s="442"/>
      <c r="DEX940" s="442"/>
      <c r="DEY940" s="442"/>
      <c r="DEZ940" s="442"/>
      <c r="DFA940" s="442"/>
      <c r="DFB940" s="442"/>
      <c r="DFC940" s="442"/>
      <c r="DFD940" s="442"/>
      <c r="DFE940" s="442"/>
      <c r="DFF940" s="442"/>
      <c r="DFG940" s="442"/>
      <c r="DFH940" s="442"/>
      <c r="DFI940" s="442"/>
      <c r="DFJ940" s="442"/>
      <c r="DFK940" s="442"/>
      <c r="DFL940" s="442"/>
      <c r="DFM940" s="442"/>
      <c r="DFN940" s="442"/>
      <c r="DFO940" s="442"/>
      <c r="DFP940" s="442"/>
      <c r="DFQ940" s="442"/>
      <c r="DFR940" s="442"/>
      <c r="DFS940" s="442"/>
      <c r="DFT940" s="442"/>
      <c r="DFU940" s="442"/>
      <c r="DFV940" s="442"/>
      <c r="DFW940" s="442"/>
      <c r="DFX940" s="442"/>
      <c r="DFY940" s="442"/>
      <c r="DFZ940" s="442"/>
      <c r="DGA940" s="442"/>
      <c r="DGB940" s="442"/>
      <c r="DGC940" s="442"/>
      <c r="DGD940" s="442"/>
      <c r="DGE940" s="442"/>
      <c r="DGF940" s="442"/>
      <c r="DGG940" s="442"/>
      <c r="DGH940" s="442"/>
      <c r="DGI940" s="442"/>
      <c r="DGJ940" s="442"/>
      <c r="DGK940" s="442"/>
      <c r="DGL940" s="442"/>
      <c r="DGM940" s="442"/>
      <c r="DGN940" s="442"/>
      <c r="DGO940" s="442"/>
      <c r="DGP940" s="442"/>
      <c r="DGQ940" s="442"/>
      <c r="DGR940" s="442"/>
      <c r="DGS940" s="442"/>
      <c r="DGT940" s="442"/>
      <c r="DGU940" s="442"/>
      <c r="DGV940" s="442"/>
      <c r="DGW940" s="442"/>
      <c r="DGX940" s="442"/>
      <c r="DGY940" s="442"/>
      <c r="DGZ940" s="442"/>
      <c r="DHA940" s="442"/>
      <c r="DHB940" s="442"/>
      <c r="DHC940" s="442"/>
      <c r="DHD940" s="442"/>
      <c r="DHE940" s="442"/>
      <c r="DHF940" s="442"/>
      <c r="DHG940" s="442"/>
      <c r="DHH940" s="442"/>
      <c r="DHI940" s="442"/>
      <c r="DHJ940" s="442"/>
      <c r="DHK940" s="442"/>
      <c r="DHL940" s="442"/>
      <c r="DHM940" s="442"/>
      <c r="DHN940" s="442"/>
      <c r="DHO940" s="442"/>
      <c r="DHP940" s="442"/>
      <c r="DHQ940" s="442"/>
      <c r="DHR940" s="442"/>
      <c r="DHS940" s="442"/>
      <c r="DHT940" s="442"/>
      <c r="DHU940" s="442"/>
      <c r="DHV940" s="442"/>
      <c r="DHW940" s="442"/>
      <c r="DHX940" s="442"/>
      <c r="DHY940" s="442"/>
      <c r="DHZ940" s="442"/>
      <c r="DIA940" s="442"/>
      <c r="DIB940" s="442"/>
      <c r="DIC940" s="442"/>
      <c r="DID940" s="442"/>
      <c r="DIE940" s="442"/>
      <c r="DIF940" s="442"/>
      <c r="DIG940" s="442"/>
      <c r="DIH940" s="442"/>
      <c r="DII940" s="442"/>
      <c r="DIJ940" s="442"/>
      <c r="DIK940" s="442"/>
      <c r="DIL940" s="442"/>
      <c r="DIM940" s="442"/>
      <c r="DIN940" s="442"/>
      <c r="DIO940" s="442"/>
      <c r="DIP940" s="442"/>
      <c r="DIQ940" s="442"/>
      <c r="DIR940" s="442"/>
      <c r="DIS940" s="442"/>
      <c r="DIT940" s="442"/>
      <c r="DIU940" s="442"/>
      <c r="DIV940" s="442"/>
      <c r="DIW940" s="442"/>
      <c r="DIX940" s="442"/>
      <c r="DIY940" s="442"/>
      <c r="DIZ940" s="442"/>
      <c r="DJA940" s="442"/>
      <c r="DJB940" s="442"/>
      <c r="DJC940" s="442"/>
      <c r="DJD940" s="442"/>
      <c r="DJE940" s="442"/>
      <c r="DJF940" s="442"/>
      <c r="DJG940" s="442"/>
      <c r="DJH940" s="442"/>
      <c r="DJI940" s="442"/>
      <c r="DJJ940" s="442"/>
      <c r="DJK940" s="442"/>
      <c r="DJL940" s="442"/>
      <c r="DJM940" s="442"/>
      <c r="DJN940" s="442"/>
      <c r="DJO940" s="442"/>
      <c r="DJP940" s="442"/>
      <c r="DJQ940" s="442"/>
      <c r="DJR940" s="442"/>
      <c r="DJS940" s="442"/>
      <c r="DJT940" s="442"/>
      <c r="DJU940" s="442"/>
      <c r="DJV940" s="442"/>
      <c r="DJW940" s="442"/>
      <c r="DJX940" s="442"/>
      <c r="DJY940" s="442"/>
      <c r="DJZ940" s="442"/>
      <c r="DKA940" s="442"/>
      <c r="DKB940" s="442"/>
      <c r="DKC940" s="442"/>
      <c r="DKD940" s="442"/>
      <c r="DKE940" s="442"/>
      <c r="DKF940" s="442"/>
      <c r="DKG940" s="442"/>
      <c r="DKH940" s="442"/>
      <c r="DKI940" s="442"/>
      <c r="DKJ940" s="442"/>
      <c r="DKK940" s="442"/>
      <c r="DKL940" s="442"/>
      <c r="DKM940" s="442"/>
      <c r="DKN940" s="442"/>
      <c r="DKO940" s="442"/>
      <c r="DKP940" s="442"/>
      <c r="DKQ940" s="442"/>
      <c r="DKR940" s="442"/>
      <c r="DKS940" s="442"/>
      <c r="DKT940" s="442"/>
      <c r="DKU940" s="442"/>
      <c r="DKV940" s="442"/>
      <c r="DKW940" s="442"/>
      <c r="DKX940" s="442"/>
      <c r="DKY940" s="442"/>
      <c r="DKZ940" s="442"/>
      <c r="DLA940" s="442"/>
      <c r="DLB940" s="442"/>
      <c r="DLC940" s="442"/>
      <c r="DLD940" s="442"/>
      <c r="DLE940" s="442"/>
      <c r="DLF940" s="442"/>
      <c r="DLG940" s="442"/>
      <c r="DLH940" s="442"/>
      <c r="DLI940" s="442"/>
      <c r="DLJ940" s="442"/>
      <c r="DLK940" s="442"/>
      <c r="DLL940" s="442"/>
      <c r="DLM940" s="442"/>
      <c r="DLN940" s="442"/>
      <c r="DLO940" s="442"/>
      <c r="DLP940" s="442"/>
      <c r="DLQ940" s="442"/>
      <c r="DLR940" s="442"/>
      <c r="DLS940" s="442"/>
      <c r="DLT940" s="442"/>
      <c r="DLU940" s="442"/>
      <c r="DLV940" s="442"/>
      <c r="DLW940" s="442"/>
      <c r="DLX940" s="442"/>
      <c r="DLY940" s="442"/>
      <c r="DLZ940" s="442"/>
      <c r="DMA940" s="442"/>
      <c r="DMB940" s="442"/>
      <c r="DMC940" s="442"/>
      <c r="DMD940" s="442"/>
      <c r="DME940" s="442"/>
      <c r="DMF940" s="442"/>
      <c r="DMG940" s="442"/>
      <c r="DMH940" s="442"/>
      <c r="DMI940" s="442"/>
      <c r="DMJ940" s="442"/>
      <c r="DMK940" s="442"/>
      <c r="DML940" s="442"/>
      <c r="DMM940" s="442"/>
      <c r="DMN940" s="442"/>
      <c r="DMO940" s="442"/>
      <c r="DMP940" s="442"/>
      <c r="DMQ940" s="442"/>
      <c r="DMR940" s="442"/>
      <c r="DMS940" s="442"/>
      <c r="DMT940" s="442"/>
      <c r="DMU940" s="442"/>
      <c r="DMV940" s="442"/>
      <c r="DMW940" s="442"/>
      <c r="DMX940" s="442"/>
      <c r="DMY940" s="442"/>
      <c r="DMZ940" s="442"/>
      <c r="DNA940" s="442"/>
      <c r="DNB940" s="442"/>
      <c r="DNC940" s="442"/>
      <c r="DND940" s="442"/>
      <c r="DNE940" s="442"/>
      <c r="DNF940" s="442"/>
      <c r="DNG940" s="442"/>
      <c r="DNH940" s="442"/>
      <c r="DNI940" s="442"/>
      <c r="DNJ940" s="442"/>
      <c r="DNK940" s="442"/>
      <c r="DNL940" s="442"/>
      <c r="DNM940" s="442"/>
      <c r="DNN940" s="442"/>
      <c r="DNO940" s="442"/>
      <c r="DNP940" s="442"/>
      <c r="DNQ940" s="442"/>
      <c r="DNR940" s="442"/>
      <c r="DNS940" s="442"/>
      <c r="DNT940" s="442"/>
      <c r="DNU940" s="442"/>
      <c r="DNV940" s="442"/>
      <c r="DNW940" s="442"/>
      <c r="DNX940" s="442"/>
      <c r="DNY940" s="442"/>
      <c r="DNZ940" s="442"/>
      <c r="DOA940" s="442"/>
      <c r="DOB940" s="442"/>
      <c r="DOC940" s="442"/>
      <c r="DOD940" s="442"/>
      <c r="DOE940" s="442"/>
      <c r="DOF940" s="442"/>
      <c r="DOG940" s="442"/>
      <c r="DOH940" s="442"/>
      <c r="DOI940" s="442"/>
      <c r="DOJ940" s="442"/>
      <c r="DOK940" s="442"/>
      <c r="DOL940" s="442"/>
      <c r="DOM940" s="442"/>
      <c r="DON940" s="442"/>
      <c r="DOO940" s="442"/>
      <c r="DOP940" s="442"/>
      <c r="DOQ940" s="442"/>
      <c r="DOR940" s="442"/>
      <c r="DOS940" s="442"/>
      <c r="DOT940" s="442"/>
      <c r="DOU940" s="442"/>
      <c r="DOV940" s="442"/>
      <c r="DOW940" s="442"/>
      <c r="DOX940" s="442"/>
      <c r="DOY940" s="442"/>
      <c r="DOZ940" s="442"/>
      <c r="DPA940" s="442"/>
      <c r="DPB940" s="442"/>
      <c r="DPC940" s="442"/>
      <c r="DPD940" s="442"/>
      <c r="DPE940" s="442"/>
      <c r="DPF940" s="442"/>
      <c r="DPG940" s="442"/>
      <c r="DPH940" s="442"/>
      <c r="DPI940" s="442"/>
      <c r="DPJ940" s="442"/>
      <c r="DPK940" s="442"/>
      <c r="DPL940" s="442"/>
      <c r="DPM940" s="442"/>
      <c r="DPN940" s="442"/>
      <c r="DPO940" s="442"/>
      <c r="DPP940" s="442"/>
      <c r="DPQ940" s="442"/>
      <c r="DPR940" s="442"/>
      <c r="DPS940" s="442"/>
      <c r="DPT940" s="442"/>
      <c r="DPU940" s="442"/>
      <c r="DPV940" s="442"/>
      <c r="DPW940" s="442"/>
      <c r="DPX940" s="442"/>
      <c r="DPY940" s="442"/>
      <c r="DPZ940" s="442"/>
      <c r="DQA940" s="442"/>
      <c r="DQB940" s="442"/>
      <c r="DQC940" s="442"/>
      <c r="DQD940" s="442"/>
      <c r="DQE940" s="442"/>
      <c r="DQF940" s="442"/>
      <c r="DQG940" s="442"/>
      <c r="DQH940" s="442"/>
      <c r="DQI940" s="442"/>
      <c r="DQJ940" s="442"/>
      <c r="DQK940" s="442"/>
      <c r="DQL940" s="442"/>
      <c r="DQM940" s="442"/>
      <c r="DQN940" s="442"/>
      <c r="DQO940" s="442"/>
      <c r="DQP940" s="442"/>
      <c r="DQQ940" s="442"/>
      <c r="DQR940" s="442"/>
      <c r="DQS940" s="442"/>
      <c r="DQT940" s="442"/>
      <c r="DQU940" s="442"/>
      <c r="DQV940" s="442"/>
      <c r="DQW940" s="442"/>
      <c r="DQX940" s="442"/>
      <c r="DQY940" s="442"/>
      <c r="DQZ940" s="442"/>
      <c r="DRA940" s="442"/>
      <c r="DRB940" s="442"/>
      <c r="DRC940" s="442"/>
      <c r="DRD940" s="442"/>
      <c r="DRE940" s="442"/>
      <c r="DRF940" s="442"/>
      <c r="DRG940" s="442"/>
      <c r="DRH940" s="442"/>
      <c r="DRI940" s="442"/>
      <c r="DRJ940" s="442"/>
      <c r="DRK940" s="442"/>
      <c r="DRL940" s="442"/>
      <c r="DRM940" s="442"/>
      <c r="DRN940" s="442"/>
      <c r="DRO940" s="442"/>
      <c r="DRP940" s="442"/>
      <c r="DRQ940" s="442"/>
      <c r="DRR940" s="442"/>
      <c r="DRS940" s="442"/>
      <c r="DRT940" s="442"/>
      <c r="DRU940" s="442"/>
      <c r="DRV940" s="442"/>
      <c r="DRW940" s="442"/>
      <c r="DRX940" s="442"/>
      <c r="DRY940" s="442"/>
      <c r="DRZ940" s="442"/>
      <c r="DSA940" s="442"/>
      <c r="DSB940" s="442"/>
      <c r="DSC940" s="442"/>
      <c r="DSD940" s="442"/>
      <c r="DSE940" s="442"/>
      <c r="DSF940" s="442"/>
      <c r="DSG940" s="442"/>
      <c r="DSH940" s="442"/>
      <c r="DSI940" s="442"/>
      <c r="DSJ940" s="442"/>
      <c r="DSK940" s="442"/>
      <c r="DSL940" s="442"/>
      <c r="DSM940" s="442"/>
      <c r="DSN940" s="442"/>
      <c r="DSO940" s="442"/>
      <c r="DSP940" s="442"/>
      <c r="DSQ940" s="442"/>
      <c r="DSR940" s="442"/>
      <c r="DSS940" s="442"/>
      <c r="DST940" s="442"/>
      <c r="DSU940" s="442"/>
      <c r="DSV940" s="442"/>
      <c r="DSW940" s="442"/>
      <c r="DSX940" s="442"/>
      <c r="DSY940" s="442"/>
      <c r="DSZ940" s="442"/>
      <c r="DTA940" s="442"/>
      <c r="DTB940" s="442"/>
      <c r="DTC940" s="442"/>
      <c r="DTD940" s="442"/>
      <c r="DTE940" s="442"/>
      <c r="DTF940" s="442"/>
      <c r="DTG940" s="442"/>
      <c r="DTH940" s="442"/>
      <c r="DTI940" s="442"/>
      <c r="DTJ940" s="442"/>
      <c r="DTK940" s="442"/>
      <c r="DTL940" s="442"/>
      <c r="DTM940" s="442"/>
      <c r="DTN940" s="442"/>
      <c r="DTO940" s="442"/>
      <c r="DTP940" s="442"/>
      <c r="DTQ940" s="442"/>
      <c r="DTR940" s="442"/>
      <c r="DTS940" s="442"/>
      <c r="DTT940" s="442"/>
      <c r="DTU940" s="442"/>
      <c r="DTV940" s="442"/>
      <c r="DTW940" s="442"/>
      <c r="DTX940" s="442"/>
      <c r="DTY940" s="442"/>
      <c r="DTZ940" s="442"/>
      <c r="DUA940" s="442"/>
      <c r="DUB940" s="442"/>
      <c r="DUC940" s="442"/>
      <c r="DUD940" s="442"/>
      <c r="DUE940" s="442"/>
      <c r="DUF940" s="442"/>
      <c r="DUG940" s="442"/>
      <c r="DUH940" s="442"/>
      <c r="DUI940" s="442"/>
      <c r="DUJ940" s="442"/>
      <c r="DUK940" s="442"/>
      <c r="DUL940" s="442"/>
      <c r="DUM940" s="442"/>
      <c r="DUN940" s="442"/>
      <c r="DUO940" s="442"/>
      <c r="DUP940" s="442"/>
      <c r="DUQ940" s="442"/>
      <c r="DUR940" s="442"/>
      <c r="DUS940" s="442"/>
      <c r="DUT940" s="442"/>
      <c r="DUU940" s="442"/>
      <c r="DUV940" s="442"/>
      <c r="DUW940" s="442"/>
      <c r="DUX940" s="442"/>
      <c r="DUY940" s="442"/>
      <c r="DUZ940" s="442"/>
      <c r="DVA940" s="442"/>
      <c r="DVB940" s="442"/>
      <c r="DVC940" s="442"/>
      <c r="DVD940" s="442"/>
      <c r="DVE940" s="442"/>
      <c r="DVF940" s="442"/>
      <c r="DVG940" s="442"/>
      <c r="DVH940" s="442"/>
      <c r="DVI940" s="442"/>
      <c r="DVJ940" s="442"/>
      <c r="DVK940" s="442"/>
      <c r="DVL940" s="442"/>
      <c r="DVM940" s="442"/>
      <c r="DVN940" s="442"/>
      <c r="DVO940" s="442"/>
      <c r="DVP940" s="442"/>
      <c r="DVQ940" s="442"/>
      <c r="DVR940" s="442"/>
      <c r="DVS940" s="442"/>
      <c r="DVT940" s="442"/>
      <c r="DVU940" s="442"/>
      <c r="DVV940" s="442"/>
      <c r="DVW940" s="442"/>
      <c r="DVX940" s="442"/>
      <c r="DVY940" s="442"/>
      <c r="DVZ940" s="442"/>
      <c r="DWA940" s="442"/>
      <c r="DWB940" s="442"/>
      <c r="DWC940" s="442"/>
      <c r="DWD940" s="442"/>
      <c r="DWE940" s="442"/>
      <c r="DWF940" s="442"/>
      <c r="DWG940" s="442"/>
      <c r="DWH940" s="442"/>
      <c r="DWI940" s="442"/>
      <c r="DWJ940" s="442"/>
      <c r="DWK940" s="442"/>
      <c r="DWL940" s="442"/>
      <c r="DWM940" s="442"/>
      <c r="DWN940" s="442"/>
      <c r="DWO940" s="442"/>
      <c r="DWP940" s="442"/>
      <c r="DWQ940" s="442"/>
      <c r="DWR940" s="442"/>
      <c r="DWS940" s="442"/>
      <c r="DWT940" s="442"/>
      <c r="DWU940" s="442"/>
      <c r="DWV940" s="442"/>
      <c r="DWW940" s="442"/>
      <c r="DWX940" s="442"/>
      <c r="DWY940" s="442"/>
      <c r="DWZ940" s="442"/>
      <c r="DXA940" s="442"/>
      <c r="DXB940" s="442"/>
      <c r="DXC940" s="442"/>
      <c r="DXD940" s="442"/>
      <c r="DXE940" s="442"/>
      <c r="DXF940" s="442"/>
      <c r="DXG940" s="442"/>
      <c r="DXH940" s="442"/>
      <c r="DXI940" s="442"/>
      <c r="DXJ940" s="442"/>
      <c r="DXK940" s="442"/>
      <c r="DXL940" s="442"/>
      <c r="DXM940" s="442"/>
      <c r="DXN940" s="442"/>
      <c r="DXO940" s="442"/>
      <c r="DXP940" s="442"/>
      <c r="DXQ940" s="442"/>
      <c r="DXR940" s="442"/>
      <c r="DXS940" s="442"/>
      <c r="DXT940" s="442"/>
      <c r="DXU940" s="442"/>
      <c r="DXV940" s="442"/>
      <c r="DXW940" s="442"/>
      <c r="DXX940" s="442"/>
      <c r="DXY940" s="442"/>
      <c r="DXZ940" s="442"/>
      <c r="DYA940" s="442"/>
      <c r="DYB940" s="442"/>
      <c r="DYC940" s="442"/>
      <c r="DYD940" s="442"/>
      <c r="DYE940" s="442"/>
      <c r="DYF940" s="442"/>
      <c r="DYG940" s="442"/>
      <c r="DYH940" s="442"/>
      <c r="DYI940" s="442"/>
      <c r="DYJ940" s="442"/>
      <c r="DYK940" s="442"/>
      <c r="DYL940" s="442"/>
      <c r="DYM940" s="442"/>
      <c r="DYN940" s="442"/>
      <c r="DYO940" s="442"/>
      <c r="DYP940" s="442"/>
      <c r="DYQ940" s="442"/>
      <c r="DYR940" s="442"/>
      <c r="DYS940" s="442"/>
      <c r="DYT940" s="442"/>
      <c r="DYU940" s="442"/>
      <c r="DYV940" s="442"/>
      <c r="DYW940" s="442"/>
      <c r="DYX940" s="442"/>
      <c r="DYY940" s="442"/>
      <c r="DYZ940" s="442"/>
      <c r="DZA940" s="442"/>
      <c r="DZB940" s="442"/>
      <c r="DZC940" s="442"/>
      <c r="DZD940" s="442"/>
      <c r="DZE940" s="442"/>
      <c r="DZF940" s="442"/>
      <c r="DZG940" s="442"/>
      <c r="DZH940" s="442"/>
      <c r="DZI940" s="442"/>
      <c r="DZJ940" s="442"/>
      <c r="DZK940" s="442"/>
      <c r="DZL940" s="442"/>
      <c r="DZM940" s="442"/>
      <c r="DZN940" s="442"/>
      <c r="DZO940" s="442"/>
      <c r="DZP940" s="442"/>
      <c r="DZQ940" s="442"/>
      <c r="DZR940" s="442"/>
      <c r="DZS940" s="442"/>
      <c r="DZT940" s="442"/>
      <c r="DZU940" s="442"/>
      <c r="DZV940" s="442"/>
      <c r="DZW940" s="442"/>
      <c r="DZX940" s="442"/>
      <c r="DZY940" s="442"/>
      <c r="DZZ940" s="442"/>
      <c r="EAA940" s="442"/>
      <c r="EAB940" s="442"/>
      <c r="EAC940" s="442"/>
      <c r="EAD940" s="442"/>
      <c r="EAE940" s="442"/>
      <c r="EAF940" s="442"/>
      <c r="EAG940" s="442"/>
      <c r="EAH940" s="442"/>
      <c r="EAI940" s="442"/>
      <c r="EAJ940" s="442"/>
      <c r="EAK940" s="442"/>
      <c r="EAL940" s="442"/>
      <c r="EAM940" s="442"/>
      <c r="EAN940" s="442"/>
      <c r="EAO940" s="442"/>
      <c r="EAP940" s="442"/>
      <c r="EAQ940" s="442"/>
      <c r="EAR940" s="442"/>
      <c r="EAS940" s="442"/>
      <c r="EAT940" s="442"/>
      <c r="EAU940" s="442"/>
      <c r="EAV940" s="442"/>
      <c r="EAW940" s="442"/>
      <c r="EAX940" s="442"/>
      <c r="EAY940" s="442"/>
      <c r="EAZ940" s="442"/>
      <c r="EBA940" s="442"/>
      <c r="EBB940" s="442"/>
      <c r="EBC940" s="442"/>
      <c r="EBD940" s="442"/>
      <c r="EBE940" s="442"/>
      <c r="EBF940" s="442"/>
      <c r="EBG940" s="442"/>
      <c r="EBH940" s="442"/>
      <c r="EBI940" s="442"/>
      <c r="EBJ940" s="442"/>
      <c r="EBK940" s="442"/>
      <c r="EBL940" s="442"/>
      <c r="EBM940" s="442"/>
      <c r="EBN940" s="442"/>
      <c r="EBO940" s="442"/>
      <c r="EBP940" s="442"/>
      <c r="EBQ940" s="442"/>
      <c r="EBR940" s="442"/>
      <c r="EBS940" s="442"/>
      <c r="EBT940" s="442"/>
      <c r="EBU940" s="442"/>
      <c r="EBV940" s="442"/>
      <c r="EBW940" s="442"/>
      <c r="EBX940" s="442"/>
      <c r="EBY940" s="442"/>
      <c r="EBZ940" s="442"/>
      <c r="ECA940" s="442"/>
      <c r="ECB940" s="442"/>
      <c r="ECC940" s="442"/>
      <c r="ECD940" s="442"/>
      <c r="ECE940" s="442"/>
      <c r="ECF940" s="442"/>
      <c r="ECG940" s="442"/>
      <c r="ECH940" s="442"/>
      <c r="ECI940" s="442"/>
      <c r="ECJ940" s="442"/>
      <c r="ECK940" s="442"/>
      <c r="ECL940" s="442"/>
      <c r="ECM940" s="442"/>
      <c r="ECN940" s="442"/>
      <c r="ECO940" s="442"/>
      <c r="ECP940" s="442"/>
      <c r="ECQ940" s="442"/>
      <c r="ECR940" s="442"/>
      <c r="ECS940" s="442"/>
      <c r="ECT940" s="442"/>
      <c r="ECU940" s="442"/>
      <c r="ECV940" s="442"/>
      <c r="ECW940" s="442"/>
      <c r="ECX940" s="442"/>
      <c r="ECY940" s="442"/>
      <c r="ECZ940" s="442"/>
      <c r="EDA940" s="442"/>
      <c r="EDB940" s="442"/>
      <c r="EDC940" s="442"/>
      <c r="EDD940" s="442"/>
      <c r="EDE940" s="442"/>
      <c r="EDF940" s="442"/>
      <c r="EDG940" s="442"/>
      <c r="EDH940" s="442"/>
      <c r="EDI940" s="442"/>
      <c r="EDJ940" s="442"/>
      <c r="EDK940" s="442"/>
      <c r="EDL940" s="442"/>
      <c r="EDM940" s="442"/>
      <c r="EDN940" s="442"/>
      <c r="EDO940" s="442"/>
      <c r="EDP940" s="442"/>
      <c r="EDQ940" s="442"/>
      <c r="EDR940" s="442"/>
      <c r="EDS940" s="442"/>
      <c r="EDT940" s="442"/>
      <c r="EDU940" s="442"/>
      <c r="EDV940" s="442"/>
      <c r="EDW940" s="442"/>
      <c r="EDX940" s="442"/>
      <c r="EDY940" s="442"/>
      <c r="EDZ940" s="442"/>
      <c r="EEA940" s="442"/>
      <c r="EEB940" s="442"/>
      <c r="EEC940" s="442"/>
      <c r="EED940" s="442"/>
      <c r="EEE940" s="442"/>
      <c r="EEF940" s="442"/>
      <c r="EEG940" s="442"/>
      <c r="EEH940" s="442"/>
      <c r="EEI940" s="442"/>
      <c r="EEJ940" s="442"/>
      <c r="EEK940" s="442"/>
      <c r="EEL940" s="442"/>
      <c r="EEM940" s="442"/>
      <c r="EEN940" s="442"/>
      <c r="EEO940" s="442"/>
      <c r="EEP940" s="442"/>
      <c r="EEQ940" s="442"/>
      <c r="EER940" s="442"/>
      <c r="EES940" s="442"/>
      <c r="EET940" s="442"/>
      <c r="EEU940" s="442"/>
      <c r="EEV940" s="442"/>
      <c r="EEW940" s="442"/>
      <c r="EEX940" s="442"/>
      <c r="EEY940" s="442"/>
      <c r="EEZ940" s="442"/>
      <c r="EFA940" s="442"/>
      <c r="EFB940" s="442"/>
      <c r="EFC940" s="442"/>
      <c r="EFD940" s="442"/>
      <c r="EFE940" s="442"/>
      <c r="EFF940" s="442"/>
      <c r="EFG940" s="442"/>
      <c r="EFH940" s="442"/>
      <c r="EFI940" s="442"/>
      <c r="EFJ940" s="442"/>
      <c r="EFK940" s="442"/>
      <c r="EFL940" s="442"/>
      <c r="EFM940" s="442"/>
      <c r="EFN940" s="442"/>
      <c r="EFO940" s="442"/>
      <c r="EFP940" s="442"/>
      <c r="EFQ940" s="442"/>
      <c r="EFR940" s="442"/>
      <c r="EFS940" s="442"/>
      <c r="EFT940" s="442"/>
      <c r="EFU940" s="442"/>
      <c r="EFV940" s="442"/>
      <c r="EFW940" s="442"/>
      <c r="EFX940" s="442"/>
      <c r="EFY940" s="442"/>
      <c r="EFZ940" s="442"/>
      <c r="EGA940" s="442"/>
      <c r="EGB940" s="442"/>
      <c r="EGC940" s="442"/>
      <c r="EGD940" s="442"/>
      <c r="EGE940" s="442"/>
      <c r="EGF940" s="442"/>
      <c r="EGG940" s="442"/>
      <c r="EGH940" s="442"/>
      <c r="EGI940" s="442"/>
      <c r="EGJ940" s="442"/>
      <c r="EGK940" s="442"/>
      <c r="EGL940" s="442"/>
      <c r="EGM940" s="442"/>
      <c r="EGN940" s="442"/>
      <c r="EGO940" s="442"/>
      <c r="EGP940" s="442"/>
      <c r="EGQ940" s="442"/>
      <c r="EGR940" s="442"/>
      <c r="EGS940" s="442"/>
      <c r="EGT940" s="442"/>
      <c r="EGU940" s="442"/>
      <c r="EGV940" s="442"/>
      <c r="EGW940" s="442"/>
      <c r="EGX940" s="442"/>
      <c r="EGY940" s="442"/>
      <c r="EGZ940" s="442"/>
      <c r="EHA940" s="442"/>
      <c r="EHB940" s="442"/>
      <c r="EHC940" s="442"/>
      <c r="EHD940" s="442"/>
      <c r="EHE940" s="442"/>
      <c r="EHF940" s="442"/>
      <c r="EHG940" s="442"/>
      <c r="EHH940" s="442"/>
      <c r="EHI940" s="442"/>
      <c r="EHJ940" s="442"/>
      <c r="EHK940" s="442"/>
      <c r="EHL940" s="442"/>
      <c r="EHM940" s="442"/>
      <c r="EHN940" s="442"/>
      <c r="EHO940" s="442"/>
      <c r="EHP940" s="442"/>
      <c r="EHQ940" s="442"/>
      <c r="EHR940" s="442"/>
      <c r="EHS940" s="442"/>
      <c r="EHT940" s="442"/>
      <c r="EHU940" s="442"/>
      <c r="EHV940" s="442"/>
      <c r="EHW940" s="442"/>
      <c r="EHX940" s="442"/>
      <c r="EHY940" s="442"/>
      <c r="EHZ940" s="442"/>
      <c r="EIA940" s="442"/>
      <c r="EIB940" s="442"/>
      <c r="EIC940" s="442"/>
      <c r="EID940" s="442"/>
      <c r="EIE940" s="442"/>
      <c r="EIF940" s="442"/>
      <c r="EIG940" s="442"/>
      <c r="EIH940" s="442"/>
      <c r="EII940" s="442"/>
      <c r="EIJ940" s="442"/>
      <c r="EIK940" s="442"/>
      <c r="EIL940" s="442"/>
      <c r="EIM940" s="442"/>
      <c r="EIN940" s="442"/>
      <c r="EIO940" s="442"/>
      <c r="EIP940" s="442"/>
      <c r="EIQ940" s="442"/>
      <c r="EIR940" s="442"/>
      <c r="EIS940" s="442"/>
      <c r="EIT940" s="442"/>
      <c r="EIU940" s="442"/>
      <c r="EIV940" s="442"/>
      <c r="EIW940" s="442"/>
      <c r="EIX940" s="442"/>
      <c r="EIY940" s="442"/>
      <c r="EIZ940" s="442"/>
      <c r="EJA940" s="442"/>
      <c r="EJB940" s="442"/>
      <c r="EJC940" s="442"/>
      <c r="EJD940" s="442"/>
      <c r="EJE940" s="442"/>
      <c r="EJF940" s="442"/>
      <c r="EJG940" s="442"/>
      <c r="EJH940" s="442"/>
      <c r="EJI940" s="442"/>
      <c r="EJJ940" s="442"/>
      <c r="EJK940" s="442"/>
      <c r="EJL940" s="442"/>
      <c r="EJM940" s="442"/>
      <c r="EJN940" s="442"/>
      <c r="EJO940" s="442"/>
      <c r="EJP940" s="442"/>
      <c r="EJQ940" s="442"/>
      <c r="EJR940" s="442"/>
      <c r="EJS940" s="442"/>
      <c r="EJT940" s="442"/>
      <c r="EJU940" s="442"/>
      <c r="EJV940" s="442"/>
      <c r="EJW940" s="442"/>
      <c r="EJX940" s="442"/>
      <c r="EJY940" s="442"/>
      <c r="EJZ940" s="442"/>
      <c r="EKA940" s="442"/>
      <c r="EKB940" s="442"/>
      <c r="EKC940" s="442"/>
      <c r="EKD940" s="442"/>
      <c r="EKE940" s="442"/>
      <c r="EKF940" s="442"/>
      <c r="EKG940" s="442"/>
      <c r="EKH940" s="442"/>
      <c r="EKI940" s="442"/>
      <c r="EKJ940" s="442"/>
      <c r="EKK940" s="442"/>
      <c r="EKL940" s="442"/>
      <c r="EKM940" s="442"/>
      <c r="EKN940" s="442"/>
      <c r="EKO940" s="442"/>
      <c r="EKP940" s="442"/>
      <c r="EKQ940" s="442"/>
      <c r="EKR940" s="442"/>
      <c r="EKS940" s="442"/>
      <c r="EKT940" s="442"/>
      <c r="EKU940" s="442"/>
      <c r="EKV940" s="442"/>
      <c r="EKW940" s="442"/>
      <c r="EKX940" s="442"/>
      <c r="EKY940" s="442"/>
      <c r="EKZ940" s="442"/>
      <c r="ELA940" s="442"/>
      <c r="ELB940" s="442"/>
      <c r="ELC940" s="442"/>
      <c r="ELD940" s="442"/>
      <c r="ELE940" s="442"/>
      <c r="ELF940" s="442"/>
      <c r="ELG940" s="442"/>
      <c r="ELH940" s="442"/>
      <c r="ELI940" s="442"/>
      <c r="ELJ940" s="442"/>
      <c r="ELK940" s="442"/>
      <c r="ELL940" s="442"/>
      <c r="ELM940" s="442"/>
      <c r="ELN940" s="442"/>
      <c r="ELO940" s="442"/>
      <c r="ELP940" s="442"/>
      <c r="ELQ940" s="442"/>
      <c r="ELR940" s="442"/>
      <c r="ELS940" s="442"/>
      <c r="ELT940" s="442"/>
      <c r="ELU940" s="442"/>
      <c r="ELV940" s="442"/>
      <c r="ELW940" s="442"/>
      <c r="ELX940" s="442"/>
      <c r="ELY940" s="442"/>
      <c r="ELZ940" s="442"/>
      <c r="EMA940" s="442"/>
      <c r="EMB940" s="442"/>
      <c r="EMC940" s="442"/>
      <c r="EMD940" s="442"/>
      <c r="EME940" s="442"/>
      <c r="EMF940" s="442"/>
      <c r="EMG940" s="442"/>
      <c r="EMH940" s="442"/>
      <c r="EMI940" s="442"/>
      <c r="EMJ940" s="442"/>
      <c r="EMK940" s="442"/>
      <c r="EML940" s="442"/>
      <c r="EMM940" s="442"/>
      <c r="EMN940" s="442"/>
      <c r="EMO940" s="442"/>
      <c r="EMP940" s="442"/>
      <c r="EMQ940" s="442"/>
      <c r="EMR940" s="442"/>
      <c r="EMS940" s="442"/>
      <c r="EMT940" s="442"/>
      <c r="EMU940" s="442"/>
      <c r="EMV940" s="442"/>
      <c r="EMW940" s="442"/>
      <c r="EMX940" s="442"/>
      <c r="EMY940" s="442"/>
      <c r="EMZ940" s="442"/>
      <c r="ENA940" s="442"/>
      <c r="ENB940" s="442"/>
      <c r="ENC940" s="442"/>
      <c r="END940" s="442"/>
      <c r="ENE940" s="442"/>
      <c r="ENF940" s="442"/>
      <c r="ENG940" s="442"/>
      <c r="ENH940" s="442"/>
      <c r="ENI940" s="442"/>
      <c r="ENJ940" s="442"/>
      <c r="ENK940" s="442"/>
      <c r="ENL940" s="442"/>
      <c r="ENM940" s="442"/>
      <c r="ENN940" s="442"/>
      <c r="ENO940" s="442"/>
      <c r="ENP940" s="442"/>
      <c r="ENQ940" s="442"/>
      <c r="ENR940" s="442"/>
      <c r="ENS940" s="442"/>
      <c r="ENT940" s="442"/>
      <c r="ENU940" s="442"/>
      <c r="ENV940" s="442"/>
      <c r="ENW940" s="442"/>
      <c r="ENX940" s="442"/>
      <c r="ENY940" s="442"/>
      <c r="ENZ940" s="442"/>
      <c r="EOA940" s="442"/>
      <c r="EOB940" s="442"/>
      <c r="EOC940" s="442"/>
      <c r="EOD940" s="442"/>
      <c r="EOE940" s="442"/>
      <c r="EOF940" s="442"/>
      <c r="EOG940" s="442"/>
      <c r="EOH940" s="442"/>
      <c r="EOI940" s="442"/>
      <c r="EOJ940" s="442"/>
      <c r="EOK940" s="442"/>
      <c r="EOL940" s="442"/>
      <c r="EOM940" s="442"/>
      <c r="EON940" s="442"/>
      <c r="EOO940" s="442"/>
      <c r="EOP940" s="442"/>
      <c r="EOQ940" s="442"/>
      <c r="EOR940" s="442"/>
      <c r="EOS940" s="442"/>
      <c r="EOT940" s="442"/>
      <c r="EOU940" s="442"/>
      <c r="EOV940" s="442"/>
      <c r="EOW940" s="442"/>
      <c r="EOX940" s="442"/>
      <c r="EOY940" s="442"/>
      <c r="EOZ940" s="442"/>
      <c r="EPA940" s="442"/>
      <c r="EPB940" s="442"/>
      <c r="EPC940" s="442"/>
      <c r="EPD940" s="442"/>
      <c r="EPE940" s="442"/>
      <c r="EPF940" s="442"/>
      <c r="EPG940" s="442"/>
      <c r="EPH940" s="442"/>
      <c r="EPI940" s="442"/>
      <c r="EPJ940" s="442"/>
      <c r="EPK940" s="442"/>
      <c r="EPL940" s="442"/>
      <c r="EPM940" s="442"/>
      <c r="EPN940" s="442"/>
      <c r="EPO940" s="442"/>
      <c r="EPP940" s="442"/>
      <c r="EPQ940" s="442"/>
      <c r="EPR940" s="442"/>
      <c r="EPS940" s="442"/>
      <c r="EPT940" s="442"/>
      <c r="EPU940" s="442"/>
      <c r="EPV940" s="442"/>
      <c r="EPW940" s="442"/>
      <c r="EPX940" s="442"/>
      <c r="EPY940" s="442"/>
      <c r="EPZ940" s="442"/>
      <c r="EQA940" s="442"/>
      <c r="EQB940" s="442"/>
      <c r="EQC940" s="442"/>
      <c r="EQD940" s="442"/>
      <c r="EQE940" s="442"/>
      <c r="EQF940" s="442"/>
      <c r="EQG940" s="442"/>
      <c r="EQH940" s="442"/>
      <c r="EQI940" s="442"/>
      <c r="EQJ940" s="442"/>
      <c r="EQK940" s="442"/>
      <c r="EQL940" s="442"/>
      <c r="EQM940" s="442"/>
      <c r="EQN940" s="442"/>
      <c r="EQO940" s="442"/>
      <c r="EQP940" s="442"/>
      <c r="EQQ940" s="442"/>
      <c r="EQR940" s="442"/>
      <c r="EQS940" s="442"/>
      <c r="EQT940" s="442"/>
      <c r="EQU940" s="442"/>
      <c r="EQV940" s="442"/>
      <c r="EQW940" s="442"/>
      <c r="EQX940" s="442"/>
      <c r="EQY940" s="442"/>
      <c r="EQZ940" s="442"/>
      <c r="ERA940" s="442"/>
      <c r="ERB940" s="442"/>
      <c r="ERC940" s="442"/>
      <c r="ERD940" s="442"/>
      <c r="ERE940" s="442"/>
      <c r="ERF940" s="442"/>
      <c r="ERG940" s="442"/>
      <c r="ERH940" s="442"/>
      <c r="ERI940" s="442"/>
      <c r="ERJ940" s="442"/>
      <c r="ERK940" s="442"/>
      <c r="ERL940" s="442"/>
      <c r="ERM940" s="442"/>
      <c r="ERN940" s="442"/>
      <c r="ERO940" s="442"/>
      <c r="ERP940" s="442"/>
      <c r="ERQ940" s="442"/>
      <c r="ERR940" s="442"/>
      <c r="ERS940" s="442"/>
      <c r="ERT940" s="442"/>
      <c r="ERU940" s="442"/>
      <c r="ERV940" s="442"/>
      <c r="ERW940" s="442"/>
      <c r="ERX940" s="442"/>
      <c r="ERY940" s="442"/>
      <c r="ERZ940" s="442"/>
      <c r="ESA940" s="442"/>
      <c r="ESB940" s="442"/>
      <c r="ESC940" s="442"/>
      <c r="ESD940" s="442"/>
      <c r="ESE940" s="442"/>
      <c r="ESF940" s="442"/>
      <c r="ESG940" s="442"/>
      <c r="ESH940" s="442"/>
      <c r="ESI940" s="442"/>
      <c r="ESJ940" s="442"/>
      <c r="ESK940" s="442"/>
      <c r="ESL940" s="442"/>
      <c r="ESM940" s="442"/>
      <c r="ESN940" s="442"/>
      <c r="ESO940" s="442"/>
      <c r="ESP940" s="442"/>
      <c r="ESQ940" s="442"/>
      <c r="ESR940" s="442"/>
      <c r="ESS940" s="442"/>
      <c r="EST940" s="442"/>
      <c r="ESU940" s="442"/>
      <c r="ESV940" s="442"/>
      <c r="ESW940" s="442"/>
      <c r="ESX940" s="442"/>
      <c r="ESY940" s="442"/>
      <c r="ESZ940" s="442"/>
      <c r="ETA940" s="442"/>
      <c r="ETB940" s="442"/>
      <c r="ETC940" s="442"/>
      <c r="ETD940" s="442"/>
      <c r="ETE940" s="442"/>
      <c r="ETF940" s="442"/>
      <c r="ETG940" s="442"/>
      <c r="ETH940" s="442"/>
      <c r="ETI940" s="442"/>
      <c r="ETJ940" s="442"/>
      <c r="ETK940" s="442"/>
      <c r="ETL940" s="442"/>
      <c r="ETM940" s="442"/>
      <c r="ETN940" s="442"/>
      <c r="ETO940" s="442"/>
      <c r="ETP940" s="442"/>
      <c r="ETQ940" s="442"/>
      <c r="ETR940" s="442"/>
      <c r="ETS940" s="442"/>
      <c r="ETT940" s="442"/>
      <c r="ETU940" s="442"/>
      <c r="ETV940" s="442"/>
      <c r="ETW940" s="442"/>
      <c r="ETX940" s="442"/>
      <c r="ETY940" s="442"/>
      <c r="ETZ940" s="442"/>
      <c r="EUA940" s="442"/>
      <c r="EUB940" s="442"/>
      <c r="EUC940" s="442"/>
      <c r="EUD940" s="442"/>
      <c r="EUE940" s="442"/>
      <c r="EUF940" s="442"/>
      <c r="EUG940" s="442"/>
      <c r="EUH940" s="442"/>
      <c r="EUI940" s="442"/>
      <c r="EUJ940" s="442"/>
      <c r="EUK940" s="442"/>
      <c r="EUL940" s="442"/>
      <c r="EUM940" s="442"/>
      <c r="EUN940" s="442"/>
      <c r="EUO940" s="442"/>
      <c r="EUP940" s="442"/>
      <c r="EUQ940" s="442"/>
      <c r="EUR940" s="442"/>
      <c r="EUS940" s="442"/>
      <c r="EUT940" s="442"/>
      <c r="EUU940" s="442"/>
      <c r="EUV940" s="442"/>
      <c r="EUW940" s="442"/>
      <c r="EUX940" s="442"/>
      <c r="EUY940" s="442"/>
      <c r="EUZ940" s="442"/>
      <c r="EVA940" s="442"/>
      <c r="EVB940" s="442"/>
      <c r="EVC940" s="442"/>
      <c r="EVD940" s="442"/>
      <c r="EVE940" s="442"/>
      <c r="EVF940" s="442"/>
      <c r="EVG940" s="442"/>
      <c r="EVH940" s="442"/>
      <c r="EVI940" s="442"/>
      <c r="EVJ940" s="442"/>
      <c r="EVK940" s="442"/>
      <c r="EVL940" s="442"/>
      <c r="EVM940" s="442"/>
      <c r="EVN940" s="442"/>
      <c r="EVO940" s="442"/>
      <c r="EVP940" s="442"/>
      <c r="EVQ940" s="442"/>
      <c r="EVR940" s="442"/>
      <c r="EVS940" s="442"/>
      <c r="EVT940" s="442"/>
      <c r="EVU940" s="442"/>
      <c r="EVV940" s="442"/>
      <c r="EVW940" s="442"/>
      <c r="EVX940" s="442"/>
      <c r="EVY940" s="442"/>
      <c r="EVZ940" s="442"/>
      <c r="EWA940" s="442"/>
      <c r="EWB940" s="442"/>
      <c r="EWC940" s="442"/>
      <c r="EWD940" s="442"/>
      <c r="EWE940" s="442"/>
      <c r="EWF940" s="442"/>
      <c r="EWG940" s="442"/>
      <c r="EWH940" s="442"/>
      <c r="EWI940" s="442"/>
      <c r="EWJ940" s="442"/>
      <c r="EWK940" s="442"/>
      <c r="EWL940" s="442"/>
      <c r="EWM940" s="442"/>
      <c r="EWN940" s="442"/>
      <c r="EWO940" s="442"/>
      <c r="EWP940" s="442"/>
      <c r="EWQ940" s="442"/>
      <c r="EWR940" s="442"/>
      <c r="EWS940" s="442"/>
      <c r="EWT940" s="442"/>
      <c r="EWU940" s="442"/>
      <c r="EWV940" s="442"/>
      <c r="EWW940" s="442"/>
      <c r="EWX940" s="442"/>
      <c r="EWY940" s="442"/>
      <c r="EWZ940" s="442"/>
      <c r="EXA940" s="442"/>
      <c r="EXB940" s="442"/>
      <c r="EXC940" s="442"/>
      <c r="EXD940" s="442"/>
      <c r="EXE940" s="442"/>
      <c r="EXF940" s="442"/>
      <c r="EXG940" s="442"/>
      <c r="EXH940" s="442"/>
      <c r="EXI940" s="442"/>
      <c r="EXJ940" s="442"/>
      <c r="EXK940" s="442"/>
      <c r="EXL940" s="442"/>
      <c r="EXM940" s="442"/>
      <c r="EXN940" s="442"/>
      <c r="EXO940" s="442"/>
      <c r="EXP940" s="442"/>
      <c r="EXQ940" s="442"/>
      <c r="EXR940" s="442"/>
      <c r="EXS940" s="442"/>
      <c r="EXT940" s="442"/>
      <c r="EXU940" s="442"/>
      <c r="EXV940" s="442"/>
      <c r="EXW940" s="442"/>
      <c r="EXX940" s="442"/>
      <c r="EXY940" s="442"/>
      <c r="EXZ940" s="442"/>
      <c r="EYA940" s="442"/>
      <c r="EYB940" s="442"/>
      <c r="EYC940" s="442"/>
      <c r="EYD940" s="442"/>
      <c r="EYE940" s="442"/>
      <c r="EYF940" s="442"/>
      <c r="EYG940" s="442"/>
      <c r="EYH940" s="442"/>
      <c r="EYI940" s="442"/>
      <c r="EYJ940" s="442"/>
      <c r="EYK940" s="442"/>
      <c r="EYL940" s="442"/>
      <c r="EYM940" s="442"/>
      <c r="EYN940" s="442"/>
      <c r="EYO940" s="442"/>
      <c r="EYP940" s="442"/>
      <c r="EYQ940" s="442"/>
      <c r="EYR940" s="442"/>
      <c r="EYS940" s="442"/>
      <c r="EYT940" s="442"/>
      <c r="EYU940" s="442"/>
      <c r="EYV940" s="442"/>
      <c r="EYW940" s="442"/>
      <c r="EYX940" s="442"/>
      <c r="EYY940" s="442"/>
      <c r="EYZ940" s="442"/>
      <c r="EZA940" s="442"/>
      <c r="EZB940" s="442"/>
      <c r="EZC940" s="442"/>
      <c r="EZD940" s="442"/>
      <c r="EZE940" s="442"/>
      <c r="EZF940" s="442"/>
      <c r="EZG940" s="442"/>
      <c r="EZH940" s="442"/>
      <c r="EZI940" s="442"/>
      <c r="EZJ940" s="442"/>
      <c r="EZK940" s="442"/>
      <c r="EZL940" s="442"/>
      <c r="EZM940" s="442"/>
      <c r="EZN940" s="442"/>
      <c r="EZO940" s="442"/>
      <c r="EZP940" s="442"/>
      <c r="EZQ940" s="442"/>
      <c r="EZR940" s="442"/>
      <c r="EZS940" s="442"/>
      <c r="EZT940" s="442"/>
      <c r="EZU940" s="442"/>
      <c r="EZV940" s="442"/>
      <c r="EZW940" s="442"/>
      <c r="EZX940" s="442"/>
      <c r="EZY940" s="442"/>
      <c r="EZZ940" s="442"/>
      <c r="FAA940" s="442"/>
      <c r="FAB940" s="442"/>
      <c r="FAC940" s="442"/>
      <c r="FAD940" s="442"/>
      <c r="FAE940" s="442"/>
      <c r="FAF940" s="442"/>
      <c r="FAG940" s="442"/>
      <c r="FAH940" s="442"/>
      <c r="FAI940" s="442"/>
      <c r="FAJ940" s="442"/>
      <c r="FAK940" s="442"/>
      <c r="FAL940" s="442"/>
      <c r="FAM940" s="442"/>
      <c r="FAN940" s="442"/>
      <c r="FAO940" s="442"/>
      <c r="FAP940" s="442"/>
      <c r="FAQ940" s="442"/>
      <c r="FAR940" s="442"/>
      <c r="FAS940" s="442"/>
      <c r="FAT940" s="442"/>
      <c r="FAU940" s="442"/>
      <c r="FAV940" s="442"/>
      <c r="FAW940" s="442"/>
      <c r="FAX940" s="442"/>
      <c r="FAY940" s="442"/>
      <c r="FAZ940" s="442"/>
      <c r="FBA940" s="442"/>
      <c r="FBB940" s="442"/>
      <c r="FBC940" s="442"/>
      <c r="FBD940" s="442"/>
      <c r="FBE940" s="442"/>
      <c r="FBF940" s="442"/>
      <c r="FBG940" s="442"/>
      <c r="FBH940" s="442"/>
      <c r="FBI940" s="442"/>
      <c r="FBJ940" s="442"/>
      <c r="FBK940" s="442"/>
      <c r="FBL940" s="442"/>
      <c r="FBM940" s="442"/>
      <c r="FBN940" s="442"/>
      <c r="FBO940" s="442"/>
      <c r="FBP940" s="442"/>
      <c r="FBQ940" s="442"/>
      <c r="FBR940" s="442"/>
      <c r="FBS940" s="442"/>
      <c r="FBT940" s="442"/>
      <c r="FBU940" s="442"/>
      <c r="FBV940" s="442"/>
      <c r="FBW940" s="442"/>
      <c r="FBX940" s="442"/>
      <c r="FBY940" s="442"/>
      <c r="FBZ940" s="442"/>
      <c r="FCA940" s="442"/>
      <c r="FCB940" s="442"/>
      <c r="FCC940" s="442"/>
      <c r="FCD940" s="442"/>
      <c r="FCE940" s="442"/>
      <c r="FCF940" s="442"/>
      <c r="FCG940" s="442"/>
      <c r="FCH940" s="442"/>
      <c r="FCI940" s="442"/>
      <c r="FCJ940" s="442"/>
      <c r="FCK940" s="442"/>
      <c r="FCL940" s="442"/>
      <c r="FCM940" s="442"/>
      <c r="FCN940" s="442"/>
      <c r="FCO940" s="442"/>
      <c r="FCP940" s="442"/>
      <c r="FCQ940" s="442"/>
      <c r="FCR940" s="442"/>
      <c r="FCS940" s="442"/>
      <c r="FCT940" s="442"/>
      <c r="FCU940" s="442"/>
      <c r="FCV940" s="442"/>
      <c r="FCW940" s="442"/>
      <c r="FCX940" s="442"/>
      <c r="FCY940" s="442"/>
      <c r="FCZ940" s="442"/>
      <c r="FDA940" s="442"/>
      <c r="FDB940" s="442"/>
      <c r="FDC940" s="442"/>
      <c r="FDD940" s="442"/>
      <c r="FDE940" s="442"/>
      <c r="FDF940" s="442"/>
      <c r="FDG940" s="442"/>
      <c r="FDH940" s="442"/>
      <c r="FDI940" s="442"/>
      <c r="FDJ940" s="442"/>
      <c r="FDK940" s="442"/>
      <c r="FDL940" s="442"/>
      <c r="FDM940" s="442"/>
      <c r="FDN940" s="442"/>
      <c r="FDO940" s="442"/>
      <c r="FDP940" s="442"/>
      <c r="FDQ940" s="442"/>
      <c r="FDR940" s="442"/>
      <c r="FDS940" s="442"/>
      <c r="FDT940" s="442"/>
      <c r="FDU940" s="442"/>
      <c r="FDV940" s="442"/>
      <c r="FDW940" s="442"/>
      <c r="FDX940" s="442"/>
      <c r="FDY940" s="442"/>
      <c r="FDZ940" s="442"/>
      <c r="FEA940" s="442"/>
      <c r="FEB940" s="442"/>
      <c r="FEC940" s="442"/>
      <c r="FED940" s="442"/>
      <c r="FEE940" s="442"/>
      <c r="FEF940" s="442"/>
      <c r="FEG940" s="442"/>
      <c r="FEH940" s="442"/>
      <c r="FEI940" s="442"/>
      <c r="FEJ940" s="442"/>
      <c r="FEK940" s="442"/>
      <c r="FEL940" s="442"/>
      <c r="FEM940" s="442"/>
      <c r="FEN940" s="442"/>
      <c r="FEO940" s="442"/>
      <c r="FEP940" s="442"/>
      <c r="FEQ940" s="442"/>
      <c r="FER940" s="442"/>
      <c r="FES940" s="442"/>
      <c r="FET940" s="442"/>
      <c r="FEU940" s="442"/>
      <c r="FEV940" s="442"/>
      <c r="FEW940" s="442"/>
      <c r="FEX940" s="442"/>
      <c r="FEY940" s="442"/>
      <c r="FEZ940" s="442"/>
      <c r="FFA940" s="442"/>
      <c r="FFB940" s="442"/>
      <c r="FFC940" s="442"/>
      <c r="FFD940" s="442"/>
      <c r="FFE940" s="442"/>
      <c r="FFF940" s="442"/>
      <c r="FFG940" s="442"/>
      <c r="FFH940" s="442"/>
      <c r="FFI940" s="442"/>
      <c r="FFJ940" s="442"/>
      <c r="FFK940" s="442"/>
      <c r="FFL940" s="442"/>
      <c r="FFM940" s="442"/>
      <c r="FFN940" s="442"/>
      <c r="FFO940" s="442"/>
      <c r="FFP940" s="442"/>
      <c r="FFQ940" s="442"/>
      <c r="FFR940" s="442"/>
      <c r="FFS940" s="442"/>
      <c r="FFT940" s="442"/>
      <c r="FFU940" s="442"/>
      <c r="FFV940" s="442"/>
      <c r="FFW940" s="442"/>
      <c r="FFX940" s="442"/>
      <c r="FFY940" s="442"/>
      <c r="FFZ940" s="442"/>
      <c r="FGA940" s="442"/>
      <c r="FGB940" s="442"/>
      <c r="FGC940" s="442"/>
      <c r="FGD940" s="442"/>
      <c r="FGE940" s="442"/>
      <c r="FGF940" s="442"/>
      <c r="FGG940" s="442"/>
      <c r="FGH940" s="442"/>
      <c r="FGI940" s="442"/>
      <c r="FGJ940" s="442"/>
      <c r="FGK940" s="442"/>
      <c r="FGL940" s="442"/>
      <c r="FGM940" s="442"/>
      <c r="FGN940" s="442"/>
      <c r="FGO940" s="442"/>
      <c r="FGP940" s="442"/>
      <c r="FGQ940" s="442"/>
      <c r="FGR940" s="442"/>
      <c r="FGS940" s="442"/>
      <c r="FGT940" s="442"/>
      <c r="FGU940" s="442"/>
      <c r="FGV940" s="442"/>
      <c r="FGW940" s="442"/>
      <c r="FGX940" s="442"/>
      <c r="FGY940" s="442"/>
      <c r="FGZ940" s="442"/>
      <c r="FHA940" s="442"/>
      <c r="FHB940" s="442"/>
      <c r="FHC940" s="442"/>
      <c r="FHD940" s="442"/>
      <c r="FHE940" s="442"/>
      <c r="FHF940" s="442"/>
      <c r="FHG940" s="442"/>
      <c r="FHH940" s="442"/>
      <c r="FHI940" s="442"/>
      <c r="FHJ940" s="442"/>
      <c r="FHK940" s="442"/>
      <c r="FHL940" s="442"/>
      <c r="FHM940" s="442"/>
      <c r="FHN940" s="442"/>
      <c r="FHO940" s="442"/>
      <c r="FHP940" s="442"/>
      <c r="FHQ940" s="442"/>
      <c r="FHR940" s="442"/>
      <c r="FHS940" s="442"/>
      <c r="FHT940" s="442"/>
      <c r="FHU940" s="442"/>
      <c r="FHV940" s="442"/>
      <c r="FHW940" s="442"/>
      <c r="FHX940" s="442"/>
      <c r="FHY940" s="442"/>
      <c r="FHZ940" s="442"/>
      <c r="FIA940" s="442"/>
      <c r="FIB940" s="442"/>
      <c r="FIC940" s="442"/>
      <c r="FID940" s="442"/>
      <c r="FIE940" s="442"/>
      <c r="FIF940" s="442"/>
      <c r="FIG940" s="442"/>
      <c r="FIH940" s="442"/>
      <c r="FII940" s="442"/>
      <c r="FIJ940" s="442"/>
      <c r="FIK940" s="442"/>
      <c r="FIL940" s="442"/>
      <c r="FIM940" s="442"/>
      <c r="FIN940" s="442"/>
      <c r="FIO940" s="442"/>
      <c r="FIP940" s="442"/>
      <c r="FIQ940" s="442"/>
      <c r="FIR940" s="442"/>
      <c r="FIS940" s="442"/>
      <c r="FIT940" s="442"/>
      <c r="FIU940" s="442"/>
      <c r="FIV940" s="442"/>
      <c r="FIW940" s="442"/>
      <c r="FIX940" s="442"/>
      <c r="FIY940" s="442"/>
      <c r="FIZ940" s="442"/>
      <c r="FJA940" s="442"/>
      <c r="FJB940" s="442"/>
      <c r="FJC940" s="442"/>
      <c r="FJD940" s="442"/>
      <c r="FJE940" s="442"/>
      <c r="FJF940" s="442"/>
      <c r="FJG940" s="442"/>
      <c r="FJH940" s="442"/>
      <c r="FJI940" s="442"/>
      <c r="FJJ940" s="442"/>
      <c r="FJK940" s="442"/>
      <c r="FJL940" s="442"/>
      <c r="FJM940" s="442"/>
      <c r="FJN940" s="442"/>
      <c r="FJO940" s="442"/>
      <c r="FJP940" s="442"/>
      <c r="FJQ940" s="442"/>
      <c r="FJR940" s="442"/>
      <c r="FJS940" s="442"/>
      <c r="FJT940" s="442"/>
      <c r="FJU940" s="442"/>
      <c r="FJV940" s="442"/>
      <c r="FJW940" s="442"/>
      <c r="FJX940" s="442"/>
      <c r="FJY940" s="442"/>
      <c r="FJZ940" s="442"/>
      <c r="FKA940" s="442"/>
      <c r="FKB940" s="442"/>
      <c r="FKC940" s="442"/>
      <c r="FKD940" s="442"/>
      <c r="FKE940" s="442"/>
      <c r="FKF940" s="442"/>
      <c r="FKG940" s="442"/>
      <c r="FKH940" s="442"/>
      <c r="FKI940" s="442"/>
      <c r="FKJ940" s="442"/>
      <c r="FKK940" s="442"/>
      <c r="FKL940" s="442"/>
      <c r="FKM940" s="442"/>
      <c r="FKN940" s="442"/>
      <c r="FKO940" s="442"/>
      <c r="FKP940" s="442"/>
      <c r="FKQ940" s="442"/>
      <c r="FKR940" s="442"/>
      <c r="FKS940" s="442"/>
      <c r="FKT940" s="442"/>
      <c r="FKU940" s="442"/>
      <c r="FKV940" s="442"/>
      <c r="FKW940" s="442"/>
      <c r="FKX940" s="442"/>
      <c r="FKY940" s="442"/>
      <c r="FKZ940" s="442"/>
      <c r="FLA940" s="442"/>
      <c r="FLB940" s="442"/>
      <c r="FLC940" s="442"/>
      <c r="FLD940" s="442"/>
      <c r="FLE940" s="442"/>
      <c r="FLF940" s="442"/>
      <c r="FLG940" s="442"/>
      <c r="FLH940" s="442"/>
      <c r="FLI940" s="442"/>
      <c r="FLJ940" s="442"/>
      <c r="FLK940" s="442"/>
      <c r="FLL940" s="442"/>
      <c r="FLM940" s="442"/>
      <c r="FLN940" s="442"/>
      <c r="FLO940" s="442"/>
      <c r="FLP940" s="442"/>
      <c r="FLQ940" s="442"/>
      <c r="FLR940" s="442"/>
      <c r="FLS940" s="442"/>
      <c r="FLT940" s="442"/>
      <c r="FLU940" s="442"/>
      <c r="FLV940" s="442"/>
      <c r="FLW940" s="442"/>
      <c r="FLX940" s="442"/>
      <c r="FLY940" s="442"/>
      <c r="FLZ940" s="442"/>
      <c r="FMA940" s="442"/>
      <c r="FMB940" s="442"/>
      <c r="FMC940" s="442"/>
      <c r="FMD940" s="442"/>
      <c r="FME940" s="442"/>
      <c r="FMF940" s="442"/>
      <c r="FMG940" s="442"/>
      <c r="FMH940" s="442"/>
      <c r="FMI940" s="442"/>
      <c r="FMJ940" s="442"/>
      <c r="FMK940" s="442"/>
      <c r="FML940" s="442"/>
      <c r="FMM940" s="442"/>
      <c r="FMN940" s="442"/>
      <c r="FMO940" s="442"/>
      <c r="FMP940" s="442"/>
      <c r="FMQ940" s="442"/>
      <c r="FMR940" s="442"/>
      <c r="FMS940" s="442"/>
      <c r="FMT940" s="442"/>
      <c r="FMU940" s="442"/>
      <c r="FMV940" s="442"/>
      <c r="FMW940" s="442"/>
      <c r="FMX940" s="442"/>
      <c r="FMY940" s="442"/>
      <c r="FMZ940" s="442"/>
      <c r="FNA940" s="442"/>
      <c r="FNB940" s="442"/>
      <c r="FNC940" s="442"/>
      <c r="FND940" s="442"/>
      <c r="FNE940" s="442"/>
      <c r="FNF940" s="442"/>
      <c r="FNG940" s="442"/>
      <c r="FNH940" s="442"/>
      <c r="FNI940" s="442"/>
      <c r="FNJ940" s="442"/>
      <c r="FNK940" s="442"/>
      <c r="FNL940" s="442"/>
      <c r="FNM940" s="442"/>
      <c r="FNN940" s="442"/>
      <c r="FNO940" s="442"/>
      <c r="FNP940" s="442"/>
      <c r="FNQ940" s="442"/>
      <c r="FNR940" s="442"/>
      <c r="FNS940" s="442"/>
      <c r="FNT940" s="442"/>
      <c r="FNU940" s="442"/>
      <c r="FNV940" s="442"/>
      <c r="FNW940" s="442"/>
      <c r="FNX940" s="442"/>
      <c r="FNY940" s="442"/>
      <c r="FNZ940" s="442"/>
      <c r="FOA940" s="442"/>
      <c r="FOB940" s="442"/>
      <c r="FOC940" s="442"/>
      <c r="FOD940" s="442"/>
      <c r="FOE940" s="442"/>
      <c r="FOF940" s="442"/>
      <c r="FOG940" s="442"/>
      <c r="FOH940" s="442"/>
      <c r="FOI940" s="442"/>
      <c r="FOJ940" s="442"/>
      <c r="FOK940" s="442"/>
      <c r="FOL940" s="442"/>
      <c r="FOM940" s="442"/>
      <c r="FON940" s="442"/>
      <c r="FOO940" s="442"/>
      <c r="FOP940" s="442"/>
      <c r="FOQ940" s="442"/>
      <c r="FOR940" s="442"/>
      <c r="FOS940" s="442"/>
      <c r="FOT940" s="442"/>
      <c r="FOU940" s="442"/>
      <c r="FOV940" s="442"/>
      <c r="FOW940" s="442"/>
      <c r="FOX940" s="442"/>
      <c r="FOY940" s="442"/>
      <c r="FOZ940" s="442"/>
      <c r="FPA940" s="442"/>
      <c r="FPB940" s="442"/>
      <c r="FPC940" s="442"/>
      <c r="FPD940" s="442"/>
      <c r="FPE940" s="442"/>
      <c r="FPF940" s="442"/>
      <c r="FPG940" s="442"/>
      <c r="FPH940" s="442"/>
      <c r="FPI940" s="442"/>
      <c r="FPJ940" s="442"/>
      <c r="FPK940" s="442"/>
      <c r="FPL940" s="442"/>
      <c r="FPM940" s="442"/>
      <c r="FPN940" s="442"/>
      <c r="FPO940" s="442"/>
      <c r="FPP940" s="442"/>
      <c r="FPQ940" s="442"/>
      <c r="FPR940" s="442"/>
      <c r="FPS940" s="442"/>
      <c r="FPT940" s="442"/>
      <c r="FPU940" s="442"/>
      <c r="FPV940" s="442"/>
      <c r="FPW940" s="442"/>
      <c r="FPX940" s="442"/>
      <c r="FPY940" s="442"/>
      <c r="FPZ940" s="442"/>
      <c r="FQA940" s="442"/>
      <c r="FQB940" s="442"/>
      <c r="FQC940" s="442"/>
      <c r="FQD940" s="442"/>
      <c r="FQE940" s="442"/>
      <c r="FQF940" s="442"/>
      <c r="FQG940" s="442"/>
      <c r="FQH940" s="442"/>
      <c r="FQI940" s="442"/>
      <c r="FQJ940" s="442"/>
      <c r="FQK940" s="442"/>
      <c r="FQL940" s="442"/>
      <c r="FQM940" s="442"/>
      <c r="FQN940" s="442"/>
      <c r="FQO940" s="442"/>
      <c r="FQP940" s="442"/>
      <c r="FQQ940" s="442"/>
      <c r="FQR940" s="442"/>
      <c r="FQS940" s="442"/>
      <c r="FQT940" s="442"/>
      <c r="FQU940" s="442"/>
      <c r="FQV940" s="442"/>
      <c r="FQW940" s="442"/>
      <c r="FQX940" s="442"/>
      <c r="FQY940" s="442"/>
      <c r="FQZ940" s="442"/>
      <c r="FRA940" s="442"/>
      <c r="FRB940" s="442"/>
      <c r="FRC940" s="442"/>
      <c r="FRD940" s="442"/>
      <c r="FRE940" s="442"/>
      <c r="FRF940" s="442"/>
      <c r="FRG940" s="442"/>
      <c r="FRH940" s="442"/>
      <c r="FRI940" s="442"/>
      <c r="FRJ940" s="442"/>
      <c r="FRK940" s="442"/>
      <c r="FRL940" s="442"/>
      <c r="FRM940" s="442"/>
      <c r="FRN940" s="442"/>
      <c r="FRO940" s="442"/>
      <c r="FRP940" s="442"/>
      <c r="FRQ940" s="442"/>
      <c r="FRR940" s="442"/>
      <c r="FRS940" s="442"/>
      <c r="FRT940" s="442"/>
      <c r="FRU940" s="442"/>
      <c r="FRV940" s="442"/>
      <c r="FRW940" s="442"/>
      <c r="FRX940" s="442"/>
      <c r="FRY940" s="442"/>
      <c r="FRZ940" s="442"/>
      <c r="FSA940" s="442"/>
      <c r="FSB940" s="442"/>
      <c r="FSC940" s="442"/>
      <c r="FSD940" s="442"/>
      <c r="FSE940" s="442"/>
      <c r="FSF940" s="442"/>
      <c r="FSG940" s="442"/>
      <c r="FSH940" s="442"/>
      <c r="FSI940" s="442"/>
      <c r="FSJ940" s="442"/>
      <c r="FSK940" s="442"/>
      <c r="FSL940" s="442"/>
      <c r="FSM940" s="442"/>
      <c r="FSN940" s="442"/>
      <c r="FSO940" s="442"/>
      <c r="FSP940" s="442"/>
      <c r="FSQ940" s="442"/>
      <c r="FSR940" s="442"/>
      <c r="FSS940" s="442"/>
      <c r="FST940" s="442"/>
      <c r="FSU940" s="442"/>
      <c r="FSV940" s="442"/>
      <c r="FSW940" s="442"/>
      <c r="FSX940" s="442"/>
      <c r="FSY940" s="442"/>
      <c r="FSZ940" s="442"/>
      <c r="FTA940" s="442"/>
      <c r="FTB940" s="442"/>
      <c r="FTC940" s="442"/>
      <c r="FTD940" s="442"/>
      <c r="FTE940" s="442"/>
      <c r="FTF940" s="442"/>
      <c r="FTG940" s="442"/>
      <c r="FTH940" s="442"/>
      <c r="FTI940" s="442"/>
      <c r="FTJ940" s="442"/>
      <c r="FTK940" s="442"/>
      <c r="FTL940" s="442"/>
      <c r="FTM940" s="442"/>
      <c r="FTN940" s="442"/>
      <c r="FTO940" s="442"/>
      <c r="FTP940" s="442"/>
      <c r="FTQ940" s="442"/>
      <c r="FTR940" s="442"/>
      <c r="FTS940" s="442"/>
      <c r="FTT940" s="442"/>
      <c r="FTU940" s="442"/>
      <c r="FTV940" s="442"/>
      <c r="FTW940" s="442"/>
      <c r="FTX940" s="442"/>
      <c r="FTY940" s="442"/>
      <c r="FTZ940" s="442"/>
      <c r="FUA940" s="442"/>
      <c r="FUB940" s="442"/>
      <c r="FUC940" s="442"/>
      <c r="FUD940" s="442"/>
      <c r="FUE940" s="442"/>
      <c r="FUF940" s="442"/>
      <c r="FUG940" s="442"/>
      <c r="FUH940" s="442"/>
      <c r="FUI940" s="442"/>
      <c r="FUJ940" s="442"/>
      <c r="FUK940" s="442"/>
      <c r="FUL940" s="442"/>
      <c r="FUM940" s="442"/>
      <c r="FUN940" s="442"/>
      <c r="FUO940" s="442"/>
      <c r="FUP940" s="442"/>
      <c r="FUQ940" s="442"/>
      <c r="FUR940" s="442"/>
      <c r="FUS940" s="442"/>
      <c r="FUT940" s="442"/>
      <c r="FUU940" s="442"/>
      <c r="FUV940" s="442"/>
      <c r="FUW940" s="442"/>
      <c r="FUX940" s="442"/>
      <c r="FUY940" s="442"/>
      <c r="FUZ940" s="442"/>
      <c r="FVA940" s="442"/>
      <c r="FVB940" s="442"/>
      <c r="FVC940" s="442"/>
      <c r="FVD940" s="442"/>
      <c r="FVE940" s="442"/>
      <c r="FVF940" s="442"/>
      <c r="FVG940" s="442"/>
      <c r="FVH940" s="442"/>
      <c r="FVI940" s="442"/>
      <c r="FVJ940" s="442"/>
      <c r="FVK940" s="442"/>
      <c r="FVL940" s="442"/>
      <c r="FVM940" s="442"/>
      <c r="FVN940" s="442"/>
      <c r="FVO940" s="442"/>
      <c r="FVP940" s="442"/>
      <c r="FVQ940" s="442"/>
      <c r="FVR940" s="442"/>
      <c r="FVS940" s="442"/>
      <c r="FVT940" s="442"/>
      <c r="FVU940" s="442"/>
      <c r="FVV940" s="442"/>
      <c r="FVW940" s="442"/>
      <c r="FVX940" s="442"/>
      <c r="FVY940" s="442"/>
      <c r="FVZ940" s="442"/>
      <c r="FWA940" s="442"/>
      <c r="FWB940" s="442"/>
      <c r="FWC940" s="442"/>
      <c r="FWD940" s="442"/>
      <c r="FWE940" s="442"/>
      <c r="FWF940" s="442"/>
      <c r="FWG940" s="442"/>
      <c r="FWH940" s="442"/>
      <c r="FWI940" s="442"/>
      <c r="FWJ940" s="442"/>
      <c r="FWK940" s="442"/>
      <c r="FWL940" s="442"/>
      <c r="FWM940" s="442"/>
      <c r="FWN940" s="442"/>
      <c r="FWO940" s="442"/>
      <c r="FWP940" s="442"/>
      <c r="FWQ940" s="442"/>
      <c r="FWR940" s="442"/>
      <c r="FWS940" s="442"/>
      <c r="FWT940" s="442"/>
      <c r="FWU940" s="442"/>
      <c r="FWV940" s="442"/>
      <c r="FWW940" s="442"/>
      <c r="FWX940" s="442"/>
      <c r="FWY940" s="442"/>
      <c r="FWZ940" s="442"/>
      <c r="FXA940" s="442"/>
      <c r="FXB940" s="442"/>
      <c r="FXC940" s="442"/>
      <c r="FXD940" s="442"/>
      <c r="FXE940" s="442"/>
      <c r="FXF940" s="442"/>
      <c r="FXG940" s="442"/>
      <c r="FXH940" s="442"/>
      <c r="FXI940" s="442"/>
      <c r="FXJ940" s="442"/>
      <c r="FXK940" s="442"/>
      <c r="FXL940" s="442"/>
      <c r="FXM940" s="442"/>
      <c r="FXN940" s="442"/>
      <c r="FXO940" s="442"/>
      <c r="FXP940" s="442"/>
      <c r="FXQ940" s="442"/>
      <c r="FXR940" s="442"/>
      <c r="FXS940" s="442"/>
      <c r="FXT940" s="442"/>
      <c r="FXU940" s="442"/>
      <c r="FXV940" s="442"/>
      <c r="FXW940" s="442"/>
      <c r="FXX940" s="442"/>
      <c r="FXY940" s="442"/>
      <c r="FXZ940" s="442"/>
      <c r="FYA940" s="442"/>
      <c r="FYB940" s="442"/>
      <c r="FYC940" s="442"/>
      <c r="FYD940" s="442"/>
      <c r="FYE940" s="442"/>
      <c r="FYF940" s="442"/>
      <c r="FYG940" s="442"/>
      <c r="FYH940" s="442"/>
      <c r="FYI940" s="442"/>
      <c r="FYJ940" s="442"/>
      <c r="FYK940" s="442"/>
      <c r="FYL940" s="442"/>
      <c r="FYM940" s="442"/>
      <c r="FYN940" s="442"/>
      <c r="FYO940" s="442"/>
      <c r="FYP940" s="442"/>
      <c r="FYQ940" s="442"/>
      <c r="FYR940" s="442"/>
      <c r="FYS940" s="442"/>
      <c r="FYT940" s="442"/>
      <c r="FYU940" s="442"/>
      <c r="FYV940" s="442"/>
      <c r="FYW940" s="442"/>
      <c r="FYX940" s="442"/>
      <c r="FYY940" s="442"/>
      <c r="FYZ940" s="442"/>
      <c r="FZA940" s="442"/>
      <c r="FZB940" s="442"/>
      <c r="FZC940" s="442"/>
      <c r="FZD940" s="442"/>
      <c r="FZE940" s="442"/>
      <c r="FZF940" s="442"/>
      <c r="FZG940" s="442"/>
      <c r="FZH940" s="442"/>
      <c r="FZI940" s="442"/>
      <c r="FZJ940" s="442"/>
      <c r="FZK940" s="442"/>
      <c r="FZL940" s="442"/>
      <c r="FZM940" s="442"/>
      <c r="FZN940" s="442"/>
      <c r="FZO940" s="442"/>
      <c r="FZP940" s="442"/>
      <c r="FZQ940" s="442"/>
      <c r="FZR940" s="442"/>
      <c r="FZS940" s="442"/>
      <c r="FZT940" s="442"/>
      <c r="FZU940" s="442"/>
      <c r="FZV940" s="442"/>
      <c r="FZW940" s="442"/>
      <c r="FZX940" s="442"/>
      <c r="FZY940" s="442"/>
      <c r="FZZ940" s="442"/>
      <c r="GAA940" s="442"/>
      <c r="GAB940" s="442"/>
      <c r="GAC940" s="442"/>
      <c r="GAD940" s="442"/>
      <c r="GAE940" s="442"/>
      <c r="GAF940" s="442"/>
      <c r="GAG940" s="442"/>
      <c r="GAH940" s="442"/>
      <c r="GAI940" s="442"/>
      <c r="GAJ940" s="442"/>
      <c r="GAK940" s="442"/>
      <c r="GAL940" s="442"/>
      <c r="GAM940" s="442"/>
      <c r="GAN940" s="442"/>
      <c r="GAO940" s="442"/>
      <c r="GAP940" s="442"/>
      <c r="GAQ940" s="442"/>
      <c r="GAR940" s="442"/>
      <c r="GAS940" s="442"/>
      <c r="GAT940" s="442"/>
      <c r="GAU940" s="442"/>
      <c r="GAV940" s="442"/>
      <c r="GAW940" s="442"/>
      <c r="GAX940" s="442"/>
      <c r="GAY940" s="442"/>
      <c r="GAZ940" s="442"/>
      <c r="GBA940" s="442"/>
      <c r="GBB940" s="442"/>
      <c r="GBC940" s="442"/>
      <c r="GBD940" s="442"/>
      <c r="GBE940" s="442"/>
      <c r="GBF940" s="442"/>
      <c r="GBG940" s="442"/>
      <c r="GBH940" s="442"/>
      <c r="GBI940" s="442"/>
      <c r="GBJ940" s="442"/>
      <c r="GBK940" s="442"/>
      <c r="GBL940" s="442"/>
      <c r="GBM940" s="442"/>
      <c r="GBN940" s="442"/>
      <c r="GBO940" s="442"/>
      <c r="GBP940" s="442"/>
      <c r="GBQ940" s="442"/>
      <c r="GBR940" s="442"/>
      <c r="GBS940" s="442"/>
      <c r="GBT940" s="442"/>
      <c r="GBU940" s="442"/>
      <c r="GBV940" s="442"/>
      <c r="GBW940" s="442"/>
      <c r="GBX940" s="442"/>
      <c r="GBY940" s="442"/>
      <c r="GBZ940" s="442"/>
      <c r="GCA940" s="442"/>
      <c r="GCB940" s="442"/>
      <c r="GCC940" s="442"/>
      <c r="GCD940" s="442"/>
      <c r="GCE940" s="442"/>
      <c r="GCF940" s="442"/>
      <c r="GCG940" s="442"/>
      <c r="GCH940" s="442"/>
      <c r="GCI940" s="442"/>
      <c r="GCJ940" s="442"/>
      <c r="GCK940" s="442"/>
      <c r="GCL940" s="442"/>
      <c r="GCM940" s="442"/>
      <c r="GCN940" s="442"/>
      <c r="GCO940" s="442"/>
      <c r="GCP940" s="442"/>
      <c r="GCQ940" s="442"/>
      <c r="GCR940" s="442"/>
      <c r="GCS940" s="442"/>
      <c r="GCT940" s="442"/>
      <c r="GCU940" s="442"/>
      <c r="GCV940" s="442"/>
      <c r="GCW940" s="442"/>
      <c r="GCX940" s="442"/>
      <c r="GCY940" s="442"/>
      <c r="GCZ940" s="442"/>
      <c r="GDA940" s="442"/>
      <c r="GDB940" s="442"/>
      <c r="GDC940" s="442"/>
      <c r="GDD940" s="442"/>
      <c r="GDE940" s="442"/>
      <c r="GDF940" s="442"/>
      <c r="GDG940" s="442"/>
      <c r="GDH940" s="442"/>
      <c r="GDI940" s="442"/>
      <c r="GDJ940" s="442"/>
      <c r="GDK940" s="442"/>
      <c r="GDL940" s="442"/>
      <c r="GDM940" s="442"/>
      <c r="GDN940" s="442"/>
      <c r="GDO940" s="442"/>
      <c r="GDP940" s="442"/>
      <c r="GDQ940" s="442"/>
      <c r="GDR940" s="442"/>
      <c r="GDS940" s="442"/>
      <c r="GDT940" s="442"/>
      <c r="GDU940" s="442"/>
      <c r="GDV940" s="442"/>
      <c r="GDW940" s="442"/>
      <c r="GDX940" s="442"/>
      <c r="GDY940" s="442"/>
      <c r="GDZ940" s="442"/>
      <c r="GEA940" s="442"/>
      <c r="GEB940" s="442"/>
      <c r="GEC940" s="442"/>
      <c r="GED940" s="442"/>
      <c r="GEE940" s="442"/>
      <c r="GEF940" s="442"/>
      <c r="GEG940" s="442"/>
      <c r="GEH940" s="442"/>
      <c r="GEI940" s="442"/>
      <c r="GEJ940" s="442"/>
      <c r="GEK940" s="442"/>
      <c r="GEL940" s="442"/>
      <c r="GEM940" s="442"/>
      <c r="GEN940" s="442"/>
      <c r="GEO940" s="442"/>
      <c r="GEP940" s="442"/>
      <c r="GEQ940" s="442"/>
      <c r="GER940" s="442"/>
      <c r="GES940" s="442"/>
      <c r="GET940" s="442"/>
      <c r="GEU940" s="442"/>
      <c r="GEV940" s="442"/>
      <c r="GEW940" s="442"/>
      <c r="GEX940" s="442"/>
      <c r="GEY940" s="442"/>
      <c r="GEZ940" s="442"/>
      <c r="GFA940" s="442"/>
      <c r="GFB940" s="442"/>
      <c r="GFC940" s="442"/>
      <c r="GFD940" s="442"/>
      <c r="GFE940" s="442"/>
      <c r="GFF940" s="442"/>
      <c r="GFG940" s="442"/>
      <c r="GFH940" s="442"/>
      <c r="GFI940" s="442"/>
      <c r="GFJ940" s="442"/>
      <c r="GFK940" s="442"/>
      <c r="GFL940" s="442"/>
      <c r="GFM940" s="442"/>
      <c r="GFN940" s="442"/>
      <c r="GFO940" s="442"/>
      <c r="GFP940" s="442"/>
      <c r="GFQ940" s="442"/>
      <c r="GFR940" s="442"/>
      <c r="GFS940" s="442"/>
      <c r="GFT940" s="442"/>
      <c r="GFU940" s="442"/>
      <c r="GFV940" s="442"/>
      <c r="GFW940" s="442"/>
      <c r="GFX940" s="442"/>
      <c r="GFY940" s="442"/>
      <c r="GFZ940" s="442"/>
      <c r="GGA940" s="442"/>
      <c r="GGB940" s="442"/>
      <c r="GGC940" s="442"/>
      <c r="GGD940" s="442"/>
      <c r="GGE940" s="442"/>
      <c r="GGF940" s="442"/>
      <c r="GGG940" s="442"/>
      <c r="GGH940" s="442"/>
      <c r="GGI940" s="442"/>
      <c r="GGJ940" s="442"/>
      <c r="GGK940" s="442"/>
      <c r="GGL940" s="442"/>
      <c r="GGM940" s="442"/>
      <c r="GGN940" s="442"/>
      <c r="GGO940" s="442"/>
      <c r="GGP940" s="442"/>
      <c r="GGQ940" s="442"/>
      <c r="GGR940" s="442"/>
      <c r="GGS940" s="442"/>
      <c r="GGT940" s="442"/>
      <c r="GGU940" s="442"/>
      <c r="GGV940" s="442"/>
      <c r="GGW940" s="442"/>
      <c r="GGX940" s="442"/>
      <c r="GGY940" s="442"/>
      <c r="GGZ940" s="442"/>
      <c r="GHA940" s="442"/>
      <c r="GHB940" s="442"/>
      <c r="GHC940" s="442"/>
      <c r="GHD940" s="442"/>
      <c r="GHE940" s="442"/>
      <c r="GHF940" s="442"/>
      <c r="GHG940" s="442"/>
      <c r="GHH940" s="442"/>
      <c r="GHI940" s="442"/>
      <c r="GHJ940" s="442"/>
      <c r="GHK940" s="442"/>
      <c r="GHL940" s="442"/>
      <c r="GHM940" s="442"/>
      <c r="GHN940" s="442"/>
      <c r="GHO940" s="442"/>
      <c r="GHP940" s="442"/>
      <c r="GHQ940" s="442"/>
      <c r="GHR940" s="442"/>
      <c r="GHS940" s="442"/>
      <c r="GHT940" s="442"/>
      <c r="GHU940" s="442"/>
      <c r="GHV940" s="442"/>
      <c r="GHW940" s="442"/>
      <c r="GHX940" s="442"/>
      <c r="GHY940" s="442"/>
      <c r="GHZ940" s="442"/>
      <c r="GIA940" s="442"/>
      <c r="GIB940" s="442"/>
      <c r="GIC940" s="442"/>
      <c r="GID940" s="442"/>
      <c r="GIE940" s="442"/>
      <c r="GIF940" s="442"/>
      <c r="GIG940" s="442"/>
      <c r="GIH940" s="442"/>
      <c r="GII940" s="442"/>
      <c r="GIJ940" s="442"/>
      <c r="GIK940" s="442"/>
      <c r="GIL940" s="442"/>
      <c r="GIM940" s="442"/>
      <c r="GIN940" s="442"/>
      <c r="GIO940" s="442"/>
      <c r="GIP940" s="442"/>
      <c r="GIQ940" s="442"/>
      <c r="GIR940" s="442"/>
      <c r="GIS940" s="442"/>
      <c r="GIT940" s="442"/>
      <c r="GIU940" s="442"/>
      <c r="GIV940" s="442"/>
      <c r="GIW940" s="442"/>
      <c r="GIX940" s="442"/>
      <c r="GIY940" s="442"/>
      <c r="GIZ940" s="442"/>
      <c r="GJA940" s="442"/>
      <c r="GJB940" s="442"/>
      <c r="GJC940" s="442"/>
      <c r="GJD940" s="442"/>
      <c r="GJE940" s="442"/>
      <c r="GJF940" s="442"/>
      <c r="GJG940" s="442"/>
      <c r="GJH940" s="442"/>
      <c r="GJI940" s="442"/>
      <c r="GJJ940" s="442"/>
      <c r="GJK940" s="442"/>
      <c r="GJL940" s="442"/>
      <c r="GJM940" s="442"/>
      <c r="GJN940" s="442"/>
      <c r="GJO940" s="442"/>
      <c r="GJP940" s="442"/>
      <c r="GJQ940" s="442"/>
      <c r="GJR940" s="442"/>
      <c r="GJS940" s="442"/>
      <c r="GJT940" s="442"/>
      <c r="GJU940" s="442"/>
      <c r="GJV940" s="442"/>
      <c r="GJW940" s="442"/>
      <c r="GJX940" s="442"/>
      <c r="GJY940" s="442"/>
      <c r="GJZ940" s="442"/>
      <c r="GKA940" s="442"/>
      <c r="GKB940" s="442"/>
      <c r="GKC940" s="442"/>
      <c r="GKD940" s="442"/>
      <c r="GKE940" s="442"/>
      <c r="GKF940" s="442"/>
      <c r="GKG940" s="442"/>
      <c r="GKH940" s="442"/>
      <c r="GKI940" s="442"/>
      <c r="GKJ940" s="442"/>
      <c r="GKK940" s="442"/>
      <c r="GKL940" s="442"/>
      <c r="GKM940" s="442"/>
      <c r="GKN940" s="442"/>
      <c r="GKO940" s="442"/>
      <c r="GKP940" s="442"/>
      <c r="GKQ940" s="442"/>
      <c r="GKR940" s="442"/>
      <c r="GKS940" s="442"/>
      <c r="GKT940" s="442"/>
      <c r="GKU940" s="442"/>
      <c r="GKV940" s="442"/>
      <c r="GKW940" s="442"/>
      <c r="GKX940" s="442"/>
      <c r="GKY940" s="442"/>
      <c r="GKZ940" s="442"/>
      <c r="GLA940" s="442"/>
      <c r="GLB940" s="442"/>
      <c r="GLC940" s="442"/>
      <c r="GLD940" s="442"/>
      <c r="GLE940" s="442"/>
      <c r="GLF940" s="442"/>
      <c r="GLG940" s="442"/>
      <c r="GLH940" s="442"/>
      <c r="GLI940" s="442"/>
      <c r="GLJ940" s="442"/>
      <c r="GLK940" s="442"/>
      <c r="GLL940" s="442"/>
      <c r="GLM940" s="442"/>
      <c r="GLN940" s="442"/>
      <c r="GLO940" s="442"/>
      <c r="GLP940" s="442"/>
      <c r="GLQ940" s="442"/>
      <c r="GLR940" s="442"/>
      <c r="GLS940" s="442"/>
      <c r="GLT940" s="442"/>
      <c r="GLU940" s="442"/>
      <c r="GLV940" s="442"/>
      <c r="GLW940" s="442"/>
      <c r="GLX940" s="442"/>
      <c r="GLY940" s="442"/>
      <c r="GLZ940" s="442"/>
      <c r="GMA940" s="442"/>
      <c r="GMB940" s="442"/>
      <c r="GMC940" s="442"/>
      <c r="GMD940" s="442"/>
      <c r="GME940" s="442"/>
      <c r="GMF940" s="442"/>
      <c r="GMG940" s="442"/>
      <c r="GMH940" s="442"/>
      <c r="GMI940" s="442"/>
      <c r="GMJ940" s="442"/>
      <c r="GMK940" s="442"/>
      <c r="GML940" s="442"/>
      <c r="GMM940" s="442"/>
      <c r="GMN940" s="442"/>
      <c r="GMO940" s="442"/>
      <c r="GMP940" s="442"/>
      <c r="GMQ940" s="442"/>
      <c r="GMR940" s="442"/>
      <c r="GMS940" s="442"/>
      <c r="GMT940" s="442"/>
      <c r="GMU940" s="442"/>
      <c r="GMV940" s="442"/>
      <c r="GMW940" s="442"/>
      <c r="GMX940" s="442"/>
      <c r="GMY940" s="442"/>
      <c r="GMZ940" s="442"/>
      <c r="GNA940" s="442"/>
      <c r="GNB940" s="442"/>
      <c r="GNC940" s="442"/>
      <c r="GND940" s="442"/>
      <c r="GNE940" s="442"/>
      <c r="GNF940" s="442"/>
      <c r="GNG940" s="442"/>
      <c r="GNH940" s="442"/>
      <c r="GNI940" s="442"/>
      <c r="GNJ940" s="442"/>
      <c r="GNK940" s="442"/>
      <c r="GNL940" s="442"/>
      <c r="GNM940" s="442"/>
      <c r="GNN940" s="442"/>
      <c r="GNO940" s="442"/>
      <c r="GNP940" s="442"/>
      <c r="GNQ940" s="442"/>
      <c r="GNR940" s="442"/>
      <c r="GNS940" s="442"/>
      <c r="GNT940" s="442"/>
      <c r="GNU940" s="442"/>
      <c r="GNV940" s="442"/>
      <c r="GNW940" s="442"/>
      <c r="GNX940" s="442"/>
      <c r="GNY940" s="442"/>
      <c r="GNZ940" s="442"/>
      <c r="GOA940" s="442"/>
      <c r="GOB940" s="442"/>
      <c r="GOC940" s="442"/>
      <c r="GOD940" s="442"/>
      <c r="GOE940" s="442"/>
      <c r="GOF940" s="442"/>
      <c r="GOG940" s="442"/>
      <c r="GOH940" s="442"/>
      <c r="GOI940" s="442"/>
      <c r="GOJ940" s="442"/>
      <c r="GOK940" s="442"/>
      <c r="GOL940" s="442"/>
      <c r="GOM940" s="442"/>
      <c r="GON940" s="442"/>
      <c r="GOO940" s="442"/>
      <c r="GOP940" s="442"/>
      <c r="GOQ940" s="442"/>
      <c r="GOR940" s="442"/>
      <c r="GOS940" s="442"/>
      <c r="GOT940" s="442"/>
      <c r="GOU940" s="442"/>
      <c r="GOV940" s="442"/>
      <c r="GOW940" s="442"/>
      <c r="GOX940" s="442"/>
      <c r="GOY940" s="442"/>
      <c r="GOZ940" s="442"/>
      <c r="GPA940" s="442"/>
      <c r="GPB940" s="442"/>
      <c r="GPC940" s="442"/>
      <c r="GPD940" s="442"/>
      <c r="GPE940" s="442"/>
      <c r="GPF940" s="442"/>
      <c r="GPG940" s="442"/>
      <c r="GPH940" s="442"/>
      <c r="GPI940" s="442"/>
      <c r="GPJ940" s="442"/>
      <c r="GPK940" s="442"/>
      <c r="GPL940" s="442"/>
      <c r="GPM940" s="442"/>
      <c r="GPN940" s="442"/>
      <c r="GPO940" s="442"/>
      <c r="GPP940" s="442"/>
      <c r="GPQ940" s="442"/>
      <c r="GPR940" s="442"/>
      <c r="GPS940" s="442"/>
      <c r="GPT940" s="442"/>
      <c r="GPU940" s="442"/>
      <c r="GPV940" s="442"/>
      <c r="GPW940" s="442"/>
      <c r="GPX940" s="442"/>
      <c r="GPY940" s="442"/>
      <c r="GPZ940" s="442"/>
      <c r="GQA940" s="442"/>
      <c r="GQB940" s="442"/>
      <c r="GQC940" s="442"/>
      <c r="GQD940" s="442"/>
      <c r="GQE940" s="442"/>
      <c r="GQF940" s="442"/>
      <c r="GQG940" s="442"/>
      <c r="GQH940" s="442"/>
      <c r="GQI940" s="442"/>
      <c r="GQJ940" s="442"/>
      <c r="GQK940" s="442"/>
      <c r="GQL940" s="442"/>
      <c r="GQM940" s="442"/>
      <c r="GQN940" s="442"/>
      <c r="GQO940" s="442"/>
      <c r="GQP940" s="442"/>
      <c r="GQQ940" s="442"/>
      <c r="GQR940" s="442"/>
      <c r="GQS940" s="442"/>
      <c r="GQT940" s="442"/>
      <c r="GQU940" s="442"/>
      <c r="GQV940" s="442"/>
      <c r="GQW940" s="442"/>
      <c r="GQX940" s="442"/>
      <c r="GQY940" s="442"/>
      <c r="GQZ940" s="442"/>
      <c r="GRA940" s="442"/>
      <c r="GRB940" s="442"/>
      <c r="GRC940" s="442"/>
      <c r="GRD940" s="442"/>
      <c r="GRE940" s="442"/>
      <c r="GRF940" s="442"/>
      <c r="GRG940" s="442"/>
      <c r="GRH940" s="442"/>
      <c r="GRI940" s="442"/>
      <c r="GRJ940" s="442"/>
      <c r="GRK940" s="442"/>
      <c r="GRL940" s="442"/>
      <c r="GRM940" s="442"/>
      <c r="GRN940" s="442"/>
      <c r="GRO940" s="442"/>
      <c r="GRP940" s="442"/>
      <c r="GRQ940" s="442"/>
      <c r="GRR940" s="442"/>
      <c r="GRS940" s="442"/>
      <c r="GRT940" s="442"/>
      <c r="GRU940" s="442"/>
      <c r="GRV940" s="442"/>
      <c r="GRW940" s="442"/>
      <c r="GRX940" s="442"/>
      <c r="GRY940" s="442"/>
      <c r="GRZ940" s="442"/>
      <c r="GSA940" s="442"/>
      <c r="GSB940" s="442"/>
      <c r="GSC940" s="442"/>
      <c r="GSD940" s="442"/>
      <c r="GSE940" s="442"/>
      <c r="GSF940" s="442"/>
      <c r="GSG940" s="442"/>
      <c r="GSH940" s="442"/>
      <c r="GSI940" s="442"/>
      <c r="GSJ940" s="442"/>
      <c r="GSK940" s="442"/>
      <c r="GSL940" s="442"/>
      <c r="GSM940" s="442"/>
      <c r="GSN940" s="442"/>
      <c r="GSO940" s="442"/>
      <c r="GSP940" s="442"/>
      <c r="GSQ940" s="442"/>
      <c r="GSR940" s="442"/>
      <c r="GSS940" s="442"/>
      <c r="GST940" s="442"/>
      <c r="GSU940" s="442"/>
      <c r="GSV940" s="442"/>
      <c r="GSW940" s="442"/>
      <c r="GSX940" s="442"/>
      <c r="GSY940" s="442"/>
      <c r="GSZ940" s="442"/>
      <c r="GTA940" s="442"/>
      <c r="GTB940" s="442"/>
      <c r="GTC940" s="442"/>
      <c r="GTD940" s="442"/>
      <c r="GTE940" s="442"/>
      <c r="GTF940" s="442"/>
      <c r="GTG940" s="442"/>
      <c r="GTH940" s="442"/>
      <c r="GTI940" s="442"/>
      <c r="GTJ940" s="442"/>
      <c r="GTK940" s="442"/>
      <c r="GTL940" s="442"/>
      <c r="GTM940" s="442"/>
      <c r="GTN940" s="442"/>
      <c r="GTO940" s="442"/>
      <c r="GTP940" s="442"/>
      <c r="GTQ940" s="442"/>
      <c r="GTR940" s="442"/>
      <c r="GTS940" s="442"/>
      <c r="GTT940" s="442"/>
      <c r="GTU940" s="442"/>
      <c r="GTV940" s="442"/>
      <c r="GTW940" s="442"/>
      <c r="GTX940" s="442"/>
      <c r="GTY940" s="442"/>
      <c r="GTZ940" s="442"/>
      <c r="GUA940" s="442"/>
      <c r="GUB940" s="442"/>
      <c r="GUC940" s="442"/>
      <c r="GUD940" s="442"/>
      <c r="GUE940" s="442"/>
      <c r="GUF940" s="442"/>
      <c r="GUG940" s="442"/>
      <c r="GUH940" s="442"/>
      <c r="GUI940" s="442"/>
      <c r="GUJ940" s="442"/>
      <c r="GUK940" s="442"/>
      <c r="GUL940" s="442"/>
      <c r="GUM940" s="442"/>
      <c r="GUN940" s="442"/>
      <c r="GUO940" s="442"/>
      <c r="GUP940" s="442"/>
      <c r="GUQ940" s="442"/>
      <c r="GUR940" s="442"/>
      <c r="GUS940" s="442"/>
      <c r="GUT940" s="442"/>
      <c r="GUU940" s="442"/>
      <c r="GUV940" s="442"/>
      <c r="GUW940" s="442"/>
      <c r="GUX940" s="442"/>
      <c r="GUY940" s="442"/>
      <c r="GUZ940" s="442"/>
      <c r="GVA940" s="442"/>
      <c r="GVB940" s="442"/>
      <c r="GVC940" s="442"/>
      <c r="GVD940" s="442"/>
      <c r="GVE940" s="442"/>
      <c r="GVF940" s="442"/>
      <c r="GVG940" s="442"/>
      <c r="GVH940" s="442"/>
      <c r="GVI940" s="442"/>
      <c r="GVJ940" s="442"/>
      <c r="GVK940" s="442"/>
      <c r="GVL940" s="442"/>
      <c r="GVM940" s="442"/>
      <c r="GVN940" s="442"/>
      <c r="GVO940" s="442"/>
      <c r="GVP940" s="442"/>
      <c r="GVQ940" s="442"/>
      <c r="GVR940" s="442"/>
      <c r="GVS940" s="442"/>
      <c r="GVT940" s="442"/>
      <c r="GVU940" s="442"/>
      <c r="GVV940" s="442"/>
      <c r="GVW940" s="442"/>
      <c r="GVX940" s="442"/>
      <c r="GVY940" s="442"/>
      <c r="GVZ940" s="442"/>
      <c r="GWA940" s="442"/>
      <c r="GWB940" s="442"/>
      <c r="GWC940" s="442"/>
      <c r="GWD940" s="442"/>
      <c r="GWE940" s="442"/>
      <c r="GWF940" s="442"/>
      <c r="GWG940" s="442"/>
      <c r="GWH940" s="442"/>
      <c r="GWI940" s="442"/>
      <c r="GWJ940" s="442"/>
      <c r="GWK940" s="442"/>
      <c r="GWL940" s="442"/>
      <c r="GWM940" s="442"/>
      <c r="GWN940" s="442"/>
      <c r="GWO940" s="442"/>
      <c r="GWP940" s="442"/>
      <c r="GWQ940" s="442"/>
      <c r="GWR940" s="442"/>
      <c r="GWS940" s="442"/>
      <c r="GWT940" s="442"/>
      <c r="GWU940" s="442"/>
      <c r="GWV940" s="442"/>
      <c r="GWW940" s="442"/>
      <c r="GWX940" s="442"/>
      <c r="GWY940" s="442"/>
      <c r="GWZ940" s="442"/>
      <c r="GXA940" s="442"/>
      <c r="GXB940" s="442"/>
      <c r="GXC940" s="442"/>
      <c r="GXD940" s="442"/>
      <c r="GXE940" s="442"/>
      <c r="GXF940" s="442"/>
      <c r="GXG940" s="442"/>
      <c r="GXH940" s="442"/>
      <c r="GXI940" s="442"/>
      <c r="GXJ940" s="442"/>
      <c r="GXK940" s="442"/>
      <c r="GXL940" s="442"/>
      <c r="GXM940" s="442"/>
      <c r="GXN940" s="442"/>
      <c r="GXO940" s="442"/>
      <c r="GXP940" s="442"/>
      <c r="GXQ940" s="442"/>
      <c r="GXR940" s="442"/>
      <c r="GXS940" s="442"/>
      <c r="GXT940" s="442"/>
      <c r="GXU940" s="442"/>
      <c r="GXV940" s="442"/>
      <c r="GXW940" s="442"/>
      <c r="GXX940" s="442"/>
      <c r="GXY940" s="442"/>
      <c r="GXZ940" s="442"/>
      <c r="GYA940" s="442"/>
      <c r="GYB940" s="442"/>
      <c r="GYC940" s="442"/>
      <c r="GYD940" s="442"/>
      <c r="GYE940" s="442"/>
      <c r="GYF940" s="442"/>
      <c r="GYG940" s="442"/>
      <c r="GYH940" s="442"/>
      <c r="GYI940" s="442"/>
      <c r="GYJ940" s="442"/>
      <c r="GYK940" s="442"/>
      <c r="GYL940" s="442"/>
      <c r="GYM940" s="442"/>
      <c r="GYN940" s="442"/>
      <c r="GYO940" s="442"/>
      <c r="GYP940" s="442"/>
      <c r="GYQ940" s="442"/>
      <c r="GYR940" s="442"/>
      <c r="GYS940" s="442"/>
      <c r="GYT940" s="442"/>
      <c r="GYU940" s="442"/>
      <c r="GYV940" s="442"/>
      <c r="GYW940" s="442"/>
      <c r="GYX940" s="442"/>
      <c r="GYY940" s="442"/>
      <c r="GYZ940" s="442"/>
      <c r="GZA940" s="442"/>
      <c r="GZB940" s="442"/>
      <c r="GZC940" s="442"/>
      <c r="GZD940" s="442"/>
      <c r="GZE940" s="442"/>
      <c r="GZF940" s="442"/>
      <c r="GZG940" s="442"/>
      <c r="GZH940" s="442"/>
      <c r="GZI940" s="442"/>
      <c r="GZJ940" s="442"/>
      <c r="GZK940" s="442"/>
      <c r="GZL940" s="442"/>
      <c r="GZM940" s="442"/>
      <c r="GZN940" s="442"/>
      <c r="GZO940" s="442"/>
      <c r="GZP940" s="442"/>
      <c r="GZQ940" s="442"/>
      <c r="GZR940" s="442"/>
      <c r="GZS940" s="442"/>
      <c r="GZT940" s="442"/>
      <c r="GZU940" s="442"/>
      <c r="GZV940" s="442"/>
      <c r="GZW940" s="442"/>
      <c r="GZX940" s="442"/>
      <c r="GZY940" s="442"/>
      <c r="GZZ940" s="442"/>
      <c r="HAA940" s="442"/>
      <c r="HAB940" s="442"/>
      <c r="HAC940" s="442"/>
      <c r="HAD940" s="442"/>
      <c r="HAE940" s="442"/>
      <c r="HAF940" s="442"/>
      <c r="HAG940" s="442"/>
      <c r="HAH940" s="442"/>
      <c r="HAI940" s="442"/>
      <c r="HAJ940" s="442"/>
      <c r="HAK940" s="442"/>
      <c r="HAL940" s="442"/>
      <c r="HAM940" s="442"/>
      <c r="HAN940" s="442"/>
      <c r="HAO940" s="442"/>
      <c r="HAP940" s="442"/>
      <c r="HAQ940" s="442"/>
      <c r="HAR940" s="442"/>
      <c r="HAS940" s="442"/>
      <c r="HAT940" s="442"/>
      <c r="HAU940" s="442"/>
      <c r="HAV940" s="442"/>
      <c r="HAW940" s="442"/>
      <c r="HAX940" s="442"/>
      <c r="HAY940" s="442"/>
      <c r="HAZ940" s="442"/>
      <c r="HBA940" s="442"/>
      <c r="HBB940" s="442"/>
      <c r="HBC940" s="442"/>
      <c r="HBD940" s="442"/>
      <c r="HBE940" s="442"/>
      <c r="HBF940" s="442"/>
      <c r="HBG940" s="442"/>
      <c r="HBH940" s="442"/>
      <c r="HBI940" s="442"/>
      <c r="HBJ940" s="442"/>
      <c r="HBK940" s="442"/>
      <c r="HBL940" s="442"/>
      <c r="HBM940" s="442"/>
      <c r="HBN940" s="442"/>
      <c r="HBO940" s="442"/>
      <c r="HBP940" s="442"/>
      <c r="HBQ940" s="442"/>
      <c r="HBR940" s="442"/>
      <c r="HBS940" s="442"/>
      <c r="HBT940" s="442"/>
      <c r="HBU940" s="442"/>
      <c r="HBV940" s="442"/>
      <c r="HBW940" s="442"/>
      <c r="HBX940" s="442"/>
      <c r="HBY940" s="442"/>
      <c r="HBZ940" s="442"/>
      <c r="HCA940" s="442"/>
      <c r="HCB940" s="442"/>
      <c r="HCC940" s="442"/>
      <c r="HCD940" s="442"/>
      <c r="HCE940" s="442"/>
      <c r="HCF940" s="442"/>
      <c r="HCG940" s="442"/>
      <c r="HCH940" s="442"/>
      <c r="HCI940" s="442"/>
      <c r="HCJ940" s="442"/>
      <c r="HCK940" s="442"/>
      <c r="HCL940" s="442"/>
      <c r="HCM940" s="442"/>
      <c r="HCN940" s="442"/>
      <c r="HCO940" s="442"/>
      <c r="HCP940" s="442"/>
      <c r="HCQ940" s="442"/>
      <c r="HCR940" s="442"/>
      <c r="HCS940" s="442"/>
      <c r="HCT940" s="442"/>
      <c r="HCU940" s="442"/>
      <c r="HCV940" s="442"/>
      <c r="HCW940" s="442"/>
      <c r="HCX940" s="442"/>
      <c r="HCY940" s="442"/>
      <c r="HCZ940" s="442"/>
      <c r="HDA940" s="442"/>
      <c r="HDB940" s="442"/>
      <c r="HDC940" s="442"/>
      <c r="HDD940" s="442"/>
      <c r="HDE940" s="442"/>
      <c r="HDF940" s="442"/>
      <c r="HDG940" s="442"/>
      <c r="HDH940" s="442"/>
      <c r="HDI940" s="442"/>
      <c r="HDJ940" s="442"/>
      <c r="HDK940" s="442"/>
      <c r="HDL940" s="442"/>
      <c r="HDM940" s="442"/>
      <c r="HDN940" s="442"/>
      <c r="HDO940" s="442"/>
      <c r="HDP940" s="442"/>
      <c r="HDQ940" s="442"/>
      <c r="HDR940" s="442"/>
      <c r="HDS940" s="442"/>
      <c r="HDT940" s="442"/>
      <c r="HDU940" s="442"/>
      <c r="HDV940" s="442"/>
      <c r="HDW940" s="442"/>
      <c r="HDX940" s="442"/>
      <c r="HDY940" s="442"/>
      <c r="HDZ940" s="442"/>
      <c r="HEA940" s="442"/>
      <c r="HEB940" s="442"/>
      <c r="HEC940" s="442"/>
      <c r="HED940" s="442"/>
      <c r="HEE940" s="442"/>
      <c r="HEF940" s="442"/>
      <c r="HEG940" s="442"/>
      <c r="HEH940" s="442"/>
      <c r="HEI940" s="442"/>
      <c r="HEJ940" s="442"/>
      <c r="HEK940" s="442"/>
      <c r="HEL940" s="442"/>
      <c r="HEM940" s="442"/>
      <c r="HEN940" s="442"/>
      <c r="HEO940" s="442"/>
      <c r="HEP940" s="442"/>
      <c r="HEQ940" s="442"/>
      <c r="HER940" s="442"/>
      <c r="HES940" s="442"/>
      <c r="HET940" s="442"/>
      <c r="HEU940" s="442"/>
      <c r="HEV940" s="442"/>
      <c r="HEW940" s="442"/>
      <c r="HEX940" s="442"/>
      <c r="HEY940" s="442"/>
      <c r="HEZ940" s="442"/>
      <c r="HFA940" s="442"/>
      <c r="HFB940" s="442"/>
      <c r="HFC940" s="442"/>
      <c r="HFD940" s="442"/>
      <c r="HFE940" s="442"/>
      <c r="HFF940" s="442"/>
      <c r="HFG940" s="442"/>
      <c r="HFH940" s="442"/>
      <c r="HFI940" s="442"/>
      <c r="HFJ940" s="442"/>
      <c r="HFK940" s="442"/>
      <c r="HFL940" s="442"/>
      <c r="HFM940" s="442"/>
      <c r="HFN940" s="442"/>
      <c r="HFO940" s="442"/>
      <c r="HFP940" s="442"/>
      <c r="HFQ940" s="442"/>
      <c r="HFR940" s="442"/>
      <c r="HFS940" s="442"/>
      <c r="HFT940" s="442"/>
      <c r="HFU940" s="442"/>
      <c r="HFV940" s="442"/>
      <c r="HFW940" s="442"/>
      <c r="HFX940" s="442"/>
      <c r="HFY940" s="442"/>
      <c r="HFZ940" s="442"/>
      <c r="HGA940" s="442"/>
      <c r="HGB940" s="442"/>
      <c r="HGC940" s="442"/>
      <c r="HGD940" s="442"/>
      <c r="HGE940" s="442"/>
      <c r="HGF940" s="442"/>
      <c r="HGG940" s="442"/>
      <c r="HGH940" s="442"/>
      <c r="HGI940" s="442"/>
      <c r="HGJ940" s="442"/>
      <c r="HGK940" s="442"/>
      <c r="HGL940" s="442"/>
      <c r="HGM940" s="442"/>
      <c r="HGN940" s="442"/>
      <c r="HGO940" s="442"/>
      <c r="HGP940" s="442"/>
      <c r="HGQ940" s="442"/>
      <c r="HGR940" s="442"/>
      <c r="HGS940" s="442"/>
      <c r="HGT940" s="442"/>
      <c r="HGU940" s="442"/>
      <c r="HGV940" s="442"/>
      <c r="HGW940" s="442"/>
      <c r="HGX940" s="442"/>
      <c r="HGY940" s="442"/>
      <c r="HGZ940" s="442"/>
      <c r="HHA940" s="442"/>
      <c r="HHB940" s="442"/>
      <c r="HHC940" s="442"/>
      <c r="HHD940" s="442"/>
      <c r="HHE940" s="442"/>
      <c r="HHF940" s="442"/>
      <c r="HHG940" s="442"/>
      <c r="HHH940" s="442"/>
      <c r="HHI940" s="442"/>
      <c r="HHJ940" s="442"/>
      <c r="HHK940" s="442"/>
      <c r="HHL940" s="442"/>
      <c r="HHM940" s="442"/>
      <c r="HHN940" s="442"/>
      <c r="HHO940" s="442"/>
      <c r="HHP940" s="442"/>
      <c r="HHQ940" s="442"/>
      <c r="HHR940" s="442"/>
      <c r="HHS940" s="442"/>
      <c r="HHT940" s="442"/>
      <c r="HHU940" s="442"/>
      <c r="HHV940" s="442"/>
      <c r="HHW940" s="442"/>
      <c r="HHX940" s="442"/>
      <c r="HHY940" s="442"/>
      <c r="HHZ940" s="442"/>
      <c r="HIA940" s="442"/>
      <c r="HIB940" s="442"/>
      <c r="HIC940" s="442"/>
      <c r="HID940" s="442"/>
      <c r="HIE940" s="442"/>
      <c r="HIF940" s="442"/>
      <c r="HIG940" s="442"/>
      <c r="HIH940" s="442"/>
      <c r="HII940" s="442"/>
      <c r="HIJ940" s="442"/>
      <c r="HIK940" s="442"/>
      <c r="HIL940" s="442"/>
      <c r="HIM940" s="442"/>
      <c r="HIN940" s="442"/>
      <c r="HIO940" s="442"/>
      <c r="HIP940" s="442"/>
      <c r="HIQ940" s="442"/>
      <c r="HIR940" s="442"/>
      <c r="HIS940" s="442"/>
      <c r="HIT940" s="442"/>
      <c r="HIU940" s="442"/>
      <c r="HIV940" s="442"/>
      <c r="HIW940" s="442"/>
      <c r="HIX940" s="442"/>
      <c r="HIY940" s="442"/>
      <c r="HIZ940" s="442"/>
      <c r="HJA940" s="442"/>
      <c r="HJB940" s="442"/>
      <c r="HJC940" s="442"/>
      <c r="HJD940" s="442"/>
      <c r="HJE940" s="442"/>
      <c r="HJF940" s="442"/>
      <c r="HJG940" s="442"/>
      <c r="HJH940" s="442"/>
      <c r="HJI940" s="442"/>
      <c r="HJJ940" s="442"/>
      <c r="HJK940" s="442"/>
      <c r="HJL940" s="442"/>
      <c r="HJM940" s="442"/>
      <c r="HJN940" s="442"/>
      <c r="HJO940" s="442"/>
      <c r="HJP940" s="442"/>
      <c r="HJQ940" s="442"/>
      <c r="HJR940" s="442"/>
      <c r="HJS940" s="442"/>
      <c r="HJT940" s="442"/>
      <c r="HJU940" s="442"/>
      <c r="HJV940" s="442"/>
      <c r="HJW940" s="442"/>
      <c r="HJX940" s="442"/>
      <c r="HJY940" s="442"/>
      <c r="HJZ940" s="442"/>
      <c r="HKA940" s="442"/>
      <c r="HKB940" s="442"/>
      <c r="HKC940" s="442"/>
      <c r="HKD940" s="442"/>
      <c r="HKE940" s="442"/>
      <c r="HKF940" s="442"/>
      <c r="HKG940" s="442"/>
      <c r="HKH940" s="442"/>
      <c r="HKI940" s="442"/>
      <c r="HKJ940" s="442"/>
      <c r="HKK940" s="442"/>
      <c r="HKL940" s="442"/>
      <c r="HKM940" s="442"/>
      <c r="HKN940" s="442"/>
      <c r="HKO940" s="442"/>
      <c r="HKP940" s="442"/>
      <c r="HKQ940" s="442"/>
      <c r="HKR940" s="442"/>
      <c r="HKS940" s="442"/>
      <c r="HKT940" s="442"/>
      <c r="HKU940" s="442"/>
      <c r="HKV940" s="442"/>
      <c r="HKW940" s="442"/>
      <c r="HKX940" s="442"/>
      <c r="HKY940" s="442"/>
      <c r="HKZ940" s="442"/>
      <c r="HLA940" s="442"/>
      <c r="HLB940" s="442"/>
      <c r="HLC940" s="442"/>
      <c r="HLD940" s="442"/>
      <c r="HLE940" s="442"/>
      <c r="HLF940" s="442"/>
      <c r="HLG940" s="442"/>
      <c r="HLH940" s="442"/>
      <c r="HLI940" s="442"/>
      <c r="HLJ940" s="442"/>
      <c r="HLK940" s="442"/>
      <c r="HLL940" s="442"/>
      <c r="HLM940" s="442"/>
      <c r="HLN940" s="442"/>
      <c r="HLO940" s="442"/>
      <c r="HLP940" s="442"/>
      <c r="HLQ940" s="442"/>
      <c r="HLR940" s="442"/>
      <c r="HLS940" s="442"/>
      <c r="HLT940" s="442"/>
      <c r="HLU940" s="442"/>
      <c r="HLV940" s="442"/>
      <c r="HLW940" s="442"/>
      <c r="HLX940" s="442"/>
      <c r="HLY940" s="442"/>
      <c r="HLZ940" s="442"/>
      <c r="HMA940" s="442"/>
      <c r="HMB940" s="442"/>
      <c r="HMC940" s="442"/>
      <c r="HMD940" s="442"/>
      <c r="HME940" s="442"/>
      <c r="HMF940" s="442"/>
      <c r="HMG940" s="442"/>
      <c r="HMH940" s="442"/>
      <c r="HMI940" s="442"/>
      <c r="HMJ940" s="442"/>
      <c r="HMK940" s="442"/>
      <c r="HML940" s="442"/>
      <c r="HMM940" s="442"/>
      <c r="HMN940" s="442"/>
      <c r="HMO940" s="442"/>
      <c r="HMP940" s="442"/>
      <c r="HMQ940" s="442"/>
      <c r="HMR940" s="442"/>
      <c r="HMS940" s="442"/>
      <c r="HMT940" s="442"/>
      <c r="HMU940" s="442"/>
      <c r="HMV940" s="442"/>
      <c r="HMW940" s="442"/>
      <c r="HMX940" s="442"/>
      <c r="HMY940" s="442"/>
      <c r="HMZ940" s="442"/>
      <c r="HNA940" s="442"/>
      <c r="HNB940" s="442"/>
      <c r="HNC940" s="442"/>
      <c r="HND940" s="442"/>
      <c r="HNE940" s="442"/>
      <c r="HNF940" s="442"/>
      <c r="HNG940" s="442"/>
      <c r="HNH940" s="442"/>
      <c r="HNI940" s="442"/>
      <c r="HNJ940" s="442"/>
      <c r="HNK940" s="442"/>
      <c r="HNL940" s="442"/>
      <c r="HNM940" s="442"/>
      <c r="HNN940" s="442"/>
      <c r="HNO940" s="442"/>
      <c r="HNP940" s="442"/>
      <c r="HNQ940" s="442"/>
      <c r="HNR940" s="442"/>
      <c r="HNS940" s="442"/>
      <c r="HNT940" s="442"/>
      <c r="HNU940" s="442"/>
      <c r="HNV940" s="442"/>
      <c r="HNW940" s="442"/>
      <c r="HNX940" s="442"/>
      <c r="HNY940" s="442"/>
      <c r="HNZ940" s="442"/>
      <c r="HOA940" s="442"/>
      <c r="HOB940" s="442"/>
      <c r="HOC940" s="442"/>
      <c r="HOD940" s="442"/>
      <c r="HOE940" s="442"/>
      <c r="HOF940" s="442"/>
      <c r="HOG940" s="442"/>
      <c r="HOH940" s="442"/>
      <c r="HOI940" s="442"/>
      <c r="HOJ940" s="442"/>
      <c r="HOK940" s="442"/>
      <c r="HOL940" s="442"/>
      <c r="HOM940" s="442"/>
      <c r="HON940" s="442"/>
      <c r="HOO940" s="442"/>
      <c r="HOP940" s="442"/>
      <c r="HOQ940" s="442"/>
      <c r="HOR940" s="442"/>
      <c r="HOS940" s="442"/>
      <c r="HOT940" s="442"/>
      <c r="HOU940" s="442"/>
      <c r="HOV940" s="442"/>
      <c r="HOW940" s="442"/>
      <c r="HOX940" s="442"/>
      <c r="HOY940" s="442"/>
      <c r="HOZ940" s="442"/>
      <c r="HPA940" s="442"/>
      <c r="HPB940" s="442"/>
      <c r="HPC940" s="442"/>
      <c r="HPD940" s="442"/>
      <c r="HPE940" s="442"/>
      <c r="HPF940" s="442"/>
      <c r="HPG940" s="442"/>
      <c r="HPH940" s="442"/>
      <c r="HPI940" s="442"/>
      <c r="HPJ940" s="442"/>
      <c r="HPK940" s="442"/>
      <c r="HPL940" s="442"/>
      <c r="HPM940" s="442"/>
      <c r="HPN940" s="442"/>
      <c r="HPO940" s="442"/>
      <c r="HPP940" s="442"/>
      <c r="HPQ940" s="442"/>
      <c r="HPR940" s="442"/>
      <c r="HPS940" s="442"/>
      <c r="HPT940" s="442"/>
      <c r="HPU940" s="442"/>
      <c r="HPV940" s="442"/>
      <c r="HPW940" s="442"/>
      <c r="HPX940" s="442"/>
      <c r="HPY940" s="442"/>
      <c r="HPZ940" s="442"/>
      <c r="HQA940" s="442"/>
      <c r="HQB940" s="442"/>
      <c r="HQC940" s="442"/>
      <c r="HQD940" s="442"/>
      <c r="HQE940" s="442"/>
      <c r="HQF940" s="442"/>
      <c r="HQG940" s="442"/>
      <c r="HQH940" s="442"/>
      <c r="HQI940" s="442"/>
      <c r="HQJ940" s="442"/>
      <c r="HQK940" s="442"/>
      <c r="HQL940" s="442"/>
      <c r="HQM940" s="442"/>
      <c r="HQN940" s="442"/>
      <c r="HQO940" s="442"/>
      <c r="HQP940" s="442"/>
      <c r="HQQ940" s="442"/>
      <c r="HQR940" s="442"/>
      <c r="HQS940" s="442"/>
      <c r="HQT940" s="442"/>
      <c r="HQU940" s="442"/>
      <c r="HQV940" s="442"/>
      <c r="HQW940" s="442"/>
      <c r="HQX940" s="442"/>
      <c r="HQY940" s="442"/>
      <c r="HQZ940" s="442"/>
      <c r="HRA940" s="442"/>
      <c r="HRB940" s="442"/>
      <c r="HRC940" s="442"/>
      <c r="HRD940" s="442"/>
      <c r="HRE940" s="442"/>
      <c r="HRF940" s="442"/>
      <c r="HRG940" s="442"/>
      <c r="HRH940" s="442"/>
      <c r="HRI940" s="442"/>
      <c r="HRJ940" s="442"/>
      <c r="HRK940" s="442"/>
      <c r="HRL940" s="442"/>
      <c r="HRM940" s="442"/>
      <c r="HRN940" s="442"/>
      <c r="HRO940" s="442"/>
      <c r="HRP940" s="442"/>
      <c r="HRQ940" s="442"/>
      <c r="HRR940" s="442"/>
      <c r="HRS940" s="442"/>
      <c r="HRT940" s="442"/>
      <c r="HRU940" s="442"/>
      <c r="HRV940" s="442"/>
      <c r="HRW940" s="442"/>
      <c r="HRX940" s="442"/>
      <c r="HRY940" s="442"/>
      <c r="HRZ940" s="442"/>
      <c r="HSA940" s="442"/>
      <c r="HSB940" s="442"/>
      <c r="HSC940" s="442"/>
      <c r="HSD940" s="442"/>
      <c r="HSE940" s="442"/>
      <c r="HSF940" s="442"/>
      <c r="HSG940" s="442"/>
      <c r="HSH940" s="442"/>
      <c r="HSI940" s="442"/>
      <c r="HSJ940" s="442"/>
      <c r="HSK940" s="442"/>
      <c r="HSL940" s="442"/>
      <c r="HSM940" s="442"/>
      <c r="HSN940" s="442"/>
      <c r="HSO940" s="442"/>
      <c r="HSP940" s="442"/>
      <c r="HSQ940" s="442"/>
      <c r="HSR940" s="442"/>
      <c r="HSS940" s="442"/>
      <c r="HST940" s="442"/>
      <c r="HSU940" s="442"/>
      <c r="HSV940" s="442"/>
      <c r="HSW940" s="442"/>
      <c r="HSX940" s="442"/>
      <c r="HSY940" s="442"/>
      <c r="HSZ940" s="442"/>
      <c r="HTA940" s="442"/>
      <c r="HTB940" s="442"/>
      <c r="HTC940" s="442"/>
      <c r="HTD940" s="442"/>
      <c r="HTE940" s="442"/>
      <c r="HTF940" s="442"/>
      <c r="HTG940" s="442"/>
      <c r="HTH940" s="442"/>
      <c r="HTI940" s="442"/>
      <c r="HTJ940" s="442"/>
      <c r="HTK940" s="442"/>
      <c r="HTL940" s="442"/>
      <c r="HTM940" s="442"/>
      <c r="HTN940" s="442"/>
      <c r="HTO940" s="442"/>
      <c r="HTP940" s="442"/>
      <c r="HTQ940" s="442"/>
      <c r="HTR940" s="442"/>
      <c r="HTS940" s="442"/>
      <c r="HTT940" s="442"/>
      <c r="HTU940" s="442"/>
      <c r="HTV940" s="442"/>
      <c r="HTW940" s="442"/>
      <c r="HTX940" s="442"/>
      <c r="HTY940" s="442"/>
      <c r="HTZ940" s="442"/>
      <c r="HUA940" s="442"/>
      <c r="HUB940" s="442"/>
      <c r="HUC940" s="442"/>
      <c r="HUD940" s="442"/>
      <c r="HUE940" s="442"/>
      <c r="HUF940" s="442"/>
      <c r="HUG940" s="442"/>
      <c r="HUH940" s="442"/>
      <c r="HUI940" s="442"/>
      <c r="HUJ940" s="442"/>
      <c r="HUK940" s="442"/>
      <c r="HUL940" s="442"/>
      <c r="HUM940" s="442"/>
      <c r="HUN940" s="442"/>
      <c r="HUO940" s="442"/>
      <c r="HUP940" s="442"/>
      <c r="HUQ940" s="442"/>
      <c r="HUR940" s="442"/>
      <c r="HUS940" s="442"/>
      <c r="HUT940" s="442"/>
      <c r="HUU940" s="442"/>
      <c r="HUV940" s="442"/>
      <c r="HUW940" s="442"/>
      <c r="HUX940" s="442"/>
      <c r="HUY940" s="442"/>
      <c r="HUZ940" s="442"/>
      <c r="HVA940" s="442"/>
      <c r="HVB940" s="442"/>
      <c r="HVC940" s="442"/>
      <c r="HVD940" s="442"/>
      <c r="HVE940" s="442"/>
      <c r="HVF940" s="442"/>
      <c r="HVG940" s="442"/>
      <c r="HVH940" s="442"/>
      <c r="HVI940" s="442"/>
      <c r="HVJ940" s="442"/>
      <c r="HVK940" s="442"/>
      <c r="HVL940" s="442"/>
      <c r="HVM940" s="442"/>
      <c r="HVN940" s="442"/>
      <c r="HVO940" s="442"/>
      <c r="HVP940" s="442"/>
      <c r="HVQ940" s="442"/>
      <c r="HVR940" s="442"/>
      <c r="HVS940" s="442"/>
      <c r="HVT940" s="442"/>
      <c r="HVU940" s="442"/>
      <c r="HVV940" s="442"/>
      <c r="HVW940" s="442"/>
      <c r="HVX940" s="442"/>
      <c r="HVY940" s="442"/>
      <c r="HVZ940" s="442"/>
      <c r="HWA940" s="442"/>
      <c r="HWB940" s="442"/>
      <c r="HWC940" s="442"/>
      <c r="HWD940" s="442"/>
      <c r="HWE940" s="442"/>
      <c r="HWF940" s="442"/>
      <c r="HWG940" s="442"/>
      <c r="HWH940" s="442"/>
      <c r="HWI940" s="442"/>
      <c r="HWJ940" s="442"/>
      <c r="HWK940" s="442"/>
      <c r="HWL940" s="442"/>
      <c r="HWM940" s="442"/>
      <c r="HWN940" s="442"/>
      <c r="HWO940" s="442"/>
      <c r="HWP940" s="442"/>
      <c r="HWQ940" s="442"/>
      <c r="HWR940" s="442"/>
      <c r="HWS940" s="442"/>
      <c r="HWT940" s="442"/>
      <c r="HWU940" s="442"/>
      <c r="HWV940" s="442"/>
      <c r="HWW940" s="442"/>
      <c r="HWX940" s="442"/>
      <c r="HWY940" s="442"/>
      <c r="HWZ940" s="442"/>
      <c r="HXA940" s="442"/>
      <c r="HXB940" s="442"/>
      <c r="HXC940" s="442"/>
      <c r="HXD940" s="442"/>
      <c r="HXE940" s="442"/>
      <c r="HXF940" s="442"/>
      <c r="HXG940" s="442"/>
      <c r="HXH940" s="442"/>
      <c r="HXI940" s="442"/>
      <c r="HXJ940" s="442"/>
      <c r="HXK940" s="442"/>
      <c r="HXL940" s="442"/>
      <c r="HXM940" s="442"/>
      <c r="HXN940" s="442"/>
      <c r="HXO940" s="442"/>
      <c r="HXP940" s="442"/>
      <c r="HXQ940" s="442"/>
      <c r="HXR940" s="442"/>
      <c r="HXS940" s="442"/>
      <c r="HXT940" s="442"/>
      <c r="HXU940" s="442"/>
      <c r="HXV940" s="442"/>
      <c r="HXW940" s="442"/>
      <c r="HXX940" s="442"/>
      <c r="HXY940" s="442"/>
      <c r="HXZ940" s="442"/>
      <c r="HYA940" s="442"/>
      <c r="HYB940" s="442"/>
      <c r="HYC940" s="442"/>
      <c r="HYD940" s="442"/>
      <c r="HYE940" s="442"/>
      <c r="HYF940" s="442"/>
      <c r="HYG940" s="442"/>
      <c r="HYH940" s="442"/>
      <c r="HYI940" s="442"/>
      <c r="HYJ940" s="442"/>
      <c r="HYK940" s="442"/>
      <c r="HYL940" s="442"/>
      <c r="HYM940" s="442"/>
      <c r="HYN940" s="442"/>
      <c r="HYO940" s="442"/>
      <c r="HYP940" s="442"/>
      <c r="HYQ940" s="442"/>
      <c r="HYR940" s="442"/>
      <c r="HYS940" s="442"/>
      <c r="HYT940" s="442"/>
      <c r="HYU940" s="442"/>
      <c r="HYV940" s="442"/>
      <c r="HYW940" s="442"/>
      <c r="HYX940" s="442"/>
      <c r="HYY940" s="442"/>
      <c r="HYZ940" s="442"/>
      <c r="HZA940" s="442"/>
      <c r="HZB940" s="442"/>
      <c r="HZC940" s="442"/>
      <c r="HZD940" s="442"/>
      <c r="HZE940" s="442"/>
      <c r="HZF940" s="442"/>
      <c r="HZG940" s="442"/>
      <c r="HZH940" s="442"/>
      <c r="HZI940" s="442"/>
      <c r="HZJ940" s="442"/>
      <c r="HZK940" s="442"/>
      <c r="HZL940" s="442"/>
      <c r="HZM940" s="442"/>
      <c r="HZN940" s="442"/>
      <c r="HZO940" s="442"/>
      <c r="HZP940" s="442"/>
      <c r="HZQ940" s="442"/>
      <c r="HZR940" s="442"/>
      <c r="HZS940" s="442"/>
      <c r="HZT940" s="442"/>
      <c r="HZU940" s="442"/>
      <c r="HZV940" s="442"/>
      <c r="HZW940" s="442"/>
      <c r="HZX940" s="442"/>
      <c r="HZY940" s="442"/>
      <c r="HZZ940" s="442"/>
      <c r="IAA940" s="442"/>
      <c r="IAB940" s="442"/>
      <c r="IAC940" s="442"/>
      <c r="IAD940" s="442"/>
      <c r="IAE940" s="442"/>
      <c r="IAF940" s="442"/>
      <c r="IAG940" s="442"/>
      <c r="IAH940" s="442"/>
      <c r="IAI940" s="442"/>
      <c r="IAJ940" s="442"/>
      <c r="IAK940" s="442"/>
      <c r="IAL940" s="442"/>
      <c r="IAM940" s="442"/>
      <c r="IAN940" s="442"/>
      <c r="IAO940" s="442"/>
      <c r="IAP940" s="442"/>
      <c r="IAQ940" s="442"/>
      <c r="IAR940" s="442"/>
      <c r="IAS940" s="442"/>
      <c r="IAT940" s="442"/>
      <c r="IAU940" s="442"/>
      <c r="IAV940" s="442"/>
      <c r="IAW940" s="442"/>
      <c r="IAX940" s="442"/>
      <c r="IAY940" s="442"/>
      <c r="IAZ940" s="442"/>
      <c r="IBA940" s="442"/>
      <c r="IBB940" s="442"/>
      <c r="IBC940" s="442"/>
      <c r="IBD940" s="442"/>
      <c r="IBE940" s="442"/>
      <c r="IBF940" s="442"/>
      <c r="IBG940" s="442"/>
      <c r="IBH940" s="442"/>
      <c r="IBI940" s="442"/>
      <c r="IBJ940" s="442"/>
      <c r="IBK940" s="442"/>
      <c r="IBL940" s="442"/>
      <c r="IBM940" s="442"/>
      <c r="IBN940" s="442"/>
      <c r="IBO940" s="442"/>
      <c r="IBP940" s="442"/>
      <c r="IBQ940" s="442"/>
      <c r="IBR940" s="442"/>
      <c r="IBS940" s="442"/>
      <c r="IBT940" s="442"/>
      <c r="IBU940" s="442"/>
      <c r="IBV940" s="442"/>
      <c r="IBW940" s="442"/>
      <c r="IBX940" s="442"/>
      <c r="IBY940" s="442"/>
      <c r="IBZ940" s="442"/>
      <c r="ICA940" s="442"/>
      <c r="ICB940" s="442"/>
      <c r="ICC940" s="442"/>
      <c r="ICD940" s="442"/>
      <c r="ICE940" s="442"/>
      <c r="ICF940" s="442"/>
      <c r="ICG940" s="442"/>
      <c r="ICH940" s="442"/>
      <c r="ICI940" s="442"/>
      <c r="ICJ940" s="442"/>
      <c r="ICK940" s="442"/>
      <c r="ICL940" s="442"/>
      <c r="ICM940" s="442"/>
      <c r="ICN940" s="442"/>
      <c r="ICO940" s="442"/>
      <c r="ICP940" s="442"/>
      <c r="ICQ940" s="442"/>
      <c r="ICR940" s="442"/>
      <c r="ICS940" s="442"/>
      <c r="ICT940" s="442"/>
      <c r="ICU940" s="442"/>
      <c r="ICV940" s="442"/>
      <c r="ICW940" s="442"/>
      <c r="ICX940" s="442"/>
      <c r="ICY940" s="442"/>
      <c r="ICZ940" s="442"/>
      <c r="IDA940" s="442"/>
      <c r="IDB940" s="442"/>
      <c r="IDC940" s="442"/>
      <c r="IDD940" s="442"/>
      <c r="IDE940" s="442"/>
      <c r="IDF940" s="442"/>
      <c r="IDG940" s="442"/>
      <c r="IDH940" s="442"/>
      <c r="IDI940" s="442"/>
      <c r="IDJ940" s="442"/>
      <c r="IDK940" s="442"/>
      <c r="IDL940" s="442"/>
      <c r="IDM940" s="442"/>
      <c r="IDN940" s="442"/>
      <c r="IDO940" s="442"/>
      <c r="IDP940" s="442"/>
      <c r="IDQ940" s="442"/>
      <c r="IDR940" s="442"/>
      <c r="IDS940" s="442"/>
      <c r="IDT940" s="442"/>
      <c r="IDU940" s="442"/>
      <c r="IDV940" s="442"/>
      <c r="IDW940" s="442"/>
      <c r="IDX940" s="442"/>
      <c r="IDY940" s="442"/>
      <c r="IDZ940" s="442"/>
      <c r="IEA940" s="442"/>
      <c r="IEB940" s="442"/>
      <c r="IEC940" s="442"/>
      <c r="IED940" s="442"/>
      <c r="IEE940" s="442"/>
      <c r="IEF940" s="442"/>
      <c r="IEG940" s="442"/>
      <c r="IEH940" s="442"/>
      <c r="IEI940" s="442"/>
      <c r="IEJ940" s="442"/>
      <c r="IEK940" s="442"/>
      <c r="IEL940" s="442"/>
      <c r="IEM940" s="442"/>
      <c r="IEN940" s="442"/>
      <c r="IEO940" s="442"/>
      <c r="IEP940" s="442"/>
      <c r="IEQ940" s="442"/>
      <c r="IER940" s="442"/>
      <c r="IES940" s="442"/>
      <c r="IET940" s="442"/>
      <c r="IEU940" s="442"/>
      <c r="IEV940" s="442"/>
      <c r="IEW940" s="442"/>
      <c r="IEX940" s="442"/>
      <c r="IEY940" s="442"/>
      <c r="IEZ940" s="442"/>
      <c r="IFA940" s="442"/>
      <c r="IFB940" s="442"/>
      <c r="IFC940" s="442"/>
      <c r="IFD940" s="442"/>
      <c r="IFE940" s="442"/>
      <c r="IFF940" s="442"/>
      <c r="IFG940" s="442"/>
      <c r="IFH940" s="442"/>
      <c r="IFI940" s="442"/>
      <c r="IFJ940" s="442"/>
      <c r="IFK940" s="442"/>
      <c r="IFL940" s="442"/>
      <c r="IFM940" s="442"/>
      <c r="IFN940" s="442"/>
      <c r="IFO940" s="442"/>
      <c r="IFP940" s="442"/>
      <c r="IFQ940" s="442"/>
      <c r="IFR940" s="442"/>
      <c r="IFS940" s="442"/>
      <c r="IFT940" s="442"/>
      <c r="IFU940" s="442"/>
      <c r="IFV940" s="442"/>
      <c r="IFW940" s="442"/>
      <c r="IFX940" s="442"/>
      <c r="IFY940" s="442"/>
      <c r="IFZ940" s="442"/>
      <c r="IGA940" s="442"/>
      <c r="IGB940" s="442"/>
      <c r="IGC940" s="442"/>
      <c r="IGD940" s="442"/>
      <c r="IGE940" s="442"/>
      <c r="IGF940" s="442"/>
      <c r="IGG940" s="442"/>
      <c r="IGH940" s="442"/>
      <c r="IGI940" s="442"/>
      <c r="IGJ940" s="442"/>
      <c r="IGK940" s="442"/>
      <c r="IGL940" s="442"/>
      <c r="IGM940" s="442"/>
      <c r="IGN940" s="442"/>
      <c r="IGO940" s="442"/>
      <c r="IGP940" s="442"/>
      <c r="IGQ940" s="442"/>
      <c r="IGR940" s="442"/>
      <c r="IGS940" s="442"/>
      <c r="IGT940" s="442"/>
      <c r="IGU940" s="442"/>
      <c r="IGV940" s="442"/>
      <c r="IGW940" s="442"/>
      <c r="IGX940" s="442"/>
      <c r="IGY940" s="442"/>
      <c r="IGZ940" s="442"/>
      <c r="IHA940" s="442"/>
      <c r="IHB940" s="442"/>
      <c r="IHC940" s="442"/>
      <c r="IHD940" s="442"/>
      <c r="IHE940" s="442"/>
      <c r="IHF940" s="442"/>
      <c r="IHG940" s="442"/>
      <c r="IHH940" s="442"/>
      <c r="IHI940" s="442"/>
      <c r="IHJ940" s="442"/>
      <c r="IHK940" s="442"/>
      <c r="IHL940" s="442"/>
      <c r="IHM940" s="442"/>
      <c r="IHN940" s="442"/>
      <c r="IHO940" s="442"/>
      <c r="IHP940" s="442"/>
      <c r="IHQ940" s="442"/>
      <c r="IHR940" s="442"/>
      <c r="IHS940" s="442"/>
      <c r="IHT940" s="442"/>
      <c r="IHU940" s="442"/>
      <c r="IHV940" s="442"/>
      <c r="IHW940" s="442"/>
      <c r="IHX940" s="442"/>
      <c r="IHY940" s="442"/>
      <c r="IHZ940" s="442"/>
      <c r="IIA940" s="442"/>
      <c r="IIB940" s="442"/>
      <c r="IIC940" s="442"/>
      <c r="IID940" s="442"/>
      <c r="IIE940" s="442"/>
      <c r="IIF940" s="442"/>
      <c r="IIG940" s="442"/>
      <c r="IIH940" s="442"/>
      <c r="III940" s="442"/>
      <c r="IIJ940" s="442"/>
      <c r="IIK940" s="442"/>
      <c r="IIL940" s="442"/>
      <c r="IIM940" s="442"/>
      <c r="IIN940" s="442"/>
      <c r="IIO940" s="442"/>
      <c r="IIP940" s="442"/>
      <c r="IIQ940" s="442"/>
      <c r="IIR940" s="442"/>
      <c r="IIS940" s="442"/>
      <c r="IIT940" s="442"/>
      <c r="IIU940" s="442"/>
      <c r="IIV940" s="442"/>
      <c r="IIW940" s="442"/>
      <c r="IIX940" s="442"/>
      <c r="IIY940" s="442"/>
      <c r="IIZ940" s="442"/>
      <c r="IJA940" s="442"/>
      <c r="IJB940" s="442"/>
      <c r="IJC940" s="442"/>
      <c r="IJD940" s="442"/>
      <c r="IJE940" s="442"/>
      <c r="IJF940" s="442"/>
      <c r="IJG940" s="442"/>
      <c r="IJH940" s="442"/>
      <c r="IJI940" s="442"/>
      <c r="IJJ940" s="442"/>
      <c r="IJK940" s="442"/>
      <c r="IJL940" s="442"/>
      <c r="IJM940" s="442"/>
      <c r="IJN940" s="442"/>
      <c r="IJO940" s="442"/>
      <c r="IJP940" s="442"/>
      <c r="IJQ940" s="442"/>
      <c r="IJR940" s="442"/>
      <c r="IJS940" s="442"/>
      <c r="IJT940" s="442"/>
      <c r="IJU940" s="442"/>
      <c r="IJV940" s="442"/>
      <c r="IJW940" s="442"/>
      <c r="IJX940" s="442"/>
      <c r="IJY940" s="442"/>
      <c r="IJZ940" s="442"/>
      <c r="IKA940" s="442"/>
      <c r="IKB940" s="442"/>
      <c r="IKC940" s="442"/>
      <c r="IKD940" s="442"/>
      <c r="IKE940" s="442"/>
      <c r="IKF940" s="442"/>
      <c r="IKG940" s="442"/>
      <c r="IKH940" s="442"/>
      <c r="IKI940" s="442"/>
      <c r="IKJ940" s="442"/>
      <c r="IKK940" s="442"/>
      <c r="IKL940" s="442"/>
      <c r="IKM940" s="442"/>
      <c r="IKN940" s="442"/>
      <c r="IKO940" s="442"/>
      <c r="IKP940" s="442"/>
      <c r="IKQ940" s="442"/>
      <c r="IKR940" s="442"/>
      <c r="IKS940" s="442"/>
      <c r="IKT940" s="442"/>
      <c r="IKU940" s="442"/>
      <c r="IKV940" s="442"/>
      <c r="IKW940" s="442"/>
      <c r="IKX940" s="442"/>
      <c r="IKY940" s="442"/>
      <c r="IKZ940" s="442"/>
      <c r="ILA940" s="442"/>
      <c r="ILB940" s="442"/>
      <c r="ILC940" s="442"/>
      <c r="ILD940" s="442"/>
      <c r="ILE940" s="442"/>
      <c r="ILF940" s="442"/>
      <c r="ILG940" s="442"/>
      <c r="ILH940" s="442"/>
      <c r="ILI940" s="442"/>
      <c r="ILJ940" s="442"/>
      <c r="ILK940" s="442"/>
      <c r="ILL940" s="442"/>
      <c r="ILM940" s="442"/>
      <c r="ILN940" s="442"/>
      <c r="ILO940" s="442"/>
      <c r="ILP940" s="442"/>
      <c r="ILQ940" s="442"/>
      <c r="ILR940" s="442"/>
      <c r="ILS940" s="442"/>
      <c r="ILT940" s="442"/>
      <c r="ILU940" s="442"/>
      <c r="ILV940" s="442"/>
      <c r="ILW940" s="442"/>
      <c r="ILX940" s="442"/>
      <c r="ILY940" s="442"/>
      <c r="ILZ940" s="442"/>
      <c r="IMA940" s="442"/>
      <c r="IMB940" s="442"/>
      <c r="IMC940" s="442"/>
      <c r="IMD940" s="442"/>
      <c r="IME940" s="442"/>
      <c r="IMF940" s="442"/>
      <c r="IMG940" s="442"/>
      <c r="IMH940" s="442"/>
      <c r="IMI940" s="442"/>
      <c r="IMJ940" s="442"/>
      <c r="IMK940" s="442"/>
      <c r="IML940" s="442"/>
      <c r="IMM940" s="442"/>
      <c r="IMN940" s="442"/>
      <c r="IMO940" s="442"/>
      <c r="IMP940" s="442"/>
      <c r="IMQ940" s="442"/>
      <c r="IMR940" s="442"/>
      <c r="IMS940" s="442"/>
      <c r="IMT940" s="442"/>
      <c r="IMU940" s="442"/>
      <c r="IMV940" s="442"/>
      <c r="IMW940" s="442"/>
      <c r="IMX940" s="442"/>
      <c r="IMY940" s="442"/>
      <c r="IMZ940" s="442"/>
      <c r="INA940" s="442"/>
      <c r="INB940" s="442"/>
      <c r="INC940" s="442"/>
      <c r="IND940" s="442"/>
      <c r="INE940" s="442"/>
      <c r="INF940" s="442"/>
      <c r="ING940" s="442"/>
      <c r="INH940" s="442"/>
      <c r="INI940" s="442"/>
      <c r="INJ940" s="442"/>
      <c r="INK940" s="442"/>
      <c r="INL940" s="442"/>
      <c r="INM940" s="442"/>
      <c r="INN940" s="442"/>
      <c r="INO940" s="442"/>
      <c r="INP940" s="442"/>
      <c r="INQ940" s="442"/>
      <c r="INR940" s="442"/>
      <c r="INS940" s="442"/>
      <c r="INT940" s="442"/>
      <c r="INU940" s="442"/>
      <c r="INV940" s="442"/>
      <c r="INW940" s="442"/>
      <c r="INX940" s="442"/>
      <c r="INY940" s="442"/>
      <c r="INZ940" s="442"/>
      <c r="IOA940" s="442"/>
      <c r="IOB940" s="442"/>
      <c r="IOC940" s="442"/>
      <c r="IOD940" s="442"/>
      <c r="IOE940" s="442"/>
      <c r="IOF940" s="442"/>
      <c r="IOG940" s="442"/>
      <c r="IOH940" s="442"/>
      <c r="IOI940" s="442"/>
      <c r="IOJ940" s="442"/>
      <c r="IOK940" s="442"/>
      <c r="IOL940" s="442"/>
      <c r="IOM940" s="442"/>
      <c r="ION940" s="442"/>
      <c r="IOO940" s="442"/>
      <c r="IOP940" s="442"/>
      <c r="IOQ940" s="442"/>
      <c r="IOR940" s="442"/>
      <c r="IOS940" s="442"/>
      <c r="IOT940" s="442"/>
      <c r="IOU940" s="442"/>
      <c r="IOV940" s="442"/>
      <c r="IOW940" s="442"/>
      <c r="IOX940" s="442"/>
      <c r="IOY940" s="442"/>
      <c r="IOZ940" s="442"/>
      <c r="IPA940" s="442"/>
      <c r="IPB940" s="442"/>
      <c r="IPC940" s="442"/>
      <c r="IPD940" s="442"/>
      <c r="IPE940" s="442"/>
      <c r="IPF940" s="442"/>
      <c r="IPG940" s="442"/>
      <c r="IPH940" s="442"/>
      <c r="IPI940" s="442"/>
      <c r="IPJ940" s="442"/>
      <c r="IPK940" s="442"/>
      <c r="IPL940" s="442"/>
      <c r="IPM940" s="442"/>
      <c r="IPN940" s="442"/>
      <c r="IPO940" s="442"/>
      <c r="IPP940" s="442"/>
      <c r="IPQ940" s="442"/>
      <c r="IPR940" s="442"/>
      <c r="IPS940" s="442"/>
      <c r="IPT940" s="442"/>
      <c r="IPU940" s="442"/>
      <c r="IPV940" s="442"/>
      <c r="IPW940" s="442"/>
      <c r="IPX940" s="442"/>
      <c r="IPY940" s="442"/>
      <c r="IPZ940" s="442"/>
      <c r="IQA940" s="442"/>
      <c r="IQB940" s="442"/>
      <c r="IQC940" s="442"/>
      <c r="IQD940" s="442"/>
      <c r="IQE940" s="442"/>
      <c r="IQF940" s="442"/>
      <c r="IQG940" s="442"/>
      <c r="IQH940" s="442"/>
      <c r="IQI940" s="442"/>
      <c r="IQJ940" s="442"/>
      <c r="IQK940" s="442"/>
      <c r="IQL940" s="442"/>
      <c r="IQM940" s="442"/>
      <c r="IQN940" s="442"/>
      <c r="IQO940" s="442"/>
      <c r="IQP940" s="442"/>
      <c r="IQQ940" s="442"/>
      <c r="IQR940" s="442"/>
      <c r="IQS940" s="442"/>
      <c r="IQT940" s="442"/>
      <c r="IQU940" s="442"/>
      <c r="IQV940" s="442"/>
      <c r="IQW940" s="442"/>
      <c r="IQX940" s="442"/>
      <c r="IQY940" s="442"/>
      <c r="IQZ940" s="442"/>
      <c r="IRA940" s="442"/>
      <c r="IRB940" s="442"/>
      <c r="IRC940" s="442"/>
      <c r="IRD940" s="442"/>
      <c r="IRE940" s="442"/>
      <c r="IRF940" s="442"/>
      <c r="IRG940" s="442"/>
      <c r="IRH940" s="442"/>
      <c r="IRI940" s="442"/>
      <c r="IRJ940" s="442"/>
      <c r="IRK940" s="442"/>
      <c r="IRL940" s="442"/>
      <c r="IRM940" s="442"/>
      <c r="IRN940" s="442"/>
      <c r="IRO940" s="442"/>
      <c r="IRP940" s="442"/>
      <c r="IRQ940" s="442"/>
      <c r="IRR940" s="442"/>
      <c r="IRS940" s="442"/>
      <c r="IRT940" s="442"/>
      <c r="IRU940" s="442"/>
      <c r="IRV940" s="442"/>
      <c r="IRW940" s="442"/>
      <c r="IRX940" s="442"/>
      <c r="IRY940" s="442"/>
      <c r="IRZ940" s="442"/>
      <c r="ISA940" s="442"/>
      <c r="ISB940" s="442"/>
      <c r="ISC940" s="442"/>
      <c r="ISD940" s="442"/>
      <c r="ISE940" s="442"/>
      <c r="ISF940" s="442"/>
      <c r="ISG940" s="442"/>
      <c r="ISH940" s="442"/>
      <c r="ISI940" s="442"/>
      <c r="ISJ940" s="442"/>
      <c r="ISK940" s="442"/>
      <c r="ISL940" s="442"/>
      <c r="ISM940" s="442"/>
      <c r="ISN940" s="442"/>
      <c r="ISO940" s="442"/>
      <c r="ISP940" s="442"/>
      <c r="ISQ940" s="442"/>
      <c r="ISR940" s="442"/>
      <c r="ISS940" s="442"/>
      <c r="IST940" s="442"/>
      <c r="ISU940" s="442"/>
      <c r="ISV940" s="442"/>
      <c r="ISW940" s="442"/>
      <c r="ISX940" s="442"/>
      <c r="ISY940" s="442"/>
      <c r="ISZ940" s="442"/>
      <c r="ITA940" s="442"/>
      <c r="ITB940" s="442"/>
      <c r="ITC940" s="442"/>
      <c r="ITD940" s="442"/>
      <c r="ITE940" s="442"/>
      <c r="ITF940" s="442"/>
      <c r="ITG940" s="442"/>
      <c r="ITH940" s="442"/>
      <c r="ITI940" s="442"/>
      <c r="ITJ940" s="442"/>
      <c r="ITK940" s="442"/>
      <c r="ITL940" s="442"/>
      <c r="ITM940" s="442"/>
      <c r="ITN940" s="442"/>
      <c r="ITO940" s="442"/>
      <c r="ITP940" s="442"/>
      <c r="ITQ940" s="442"/>
      <c r="ITR940" s="442"/>
      <c r="ITS940" s="442"/>
      <c r="ITT940" s="442"/>
      <c r="ITU940" s="442"/>
      <c r="ITV940" s="442"/>
      <c r="ITW940" s="442"/>
      <c r="ITX940" s="442"/>
      <c r="ITY940" s="442"/>
      <c r="ITZ940" s="442"/>
      <c r="IUA940" s="442"/>
      <c r="IUB940" s="442"/>
      <c r="IUC940" s="442"/>
      <c r="IUD940" s="442"/>
      <c r="IUE940" s="442"/>
      <c r="IUF940" s="442"/>
      <c r="IUG940" s="442"/>
      <c r="IUH940" s="442"/>
      <c r="IUI940" s="442"/>
      <c r="IUJ940" s="442"/>
      <c r="IUK940" s="442"/>
      <c r="IUL940" s="442"/>
      <c r="IUM940" s="442"/>
      <c r="IUN940" s="442"/>
      <c r="IUO940" s="442"/>
      <c r="IUP940" s="442"/>
      <c r="IUQ940" s="442"/>
      <c r="IUR940" s="442"/>
      <c r="IUS940" s="442"/>
      <c r="IUT940" s="442"/>
      <c r="IUU940" s="442"/>
      <c r="IUV940" s="442"/>
      <c r="IUW940" s="442"/>
      <c r="IUX940" s="442"/>
      <c r="IUY940" s="442"/>
      <c r="IUZ940" s="442"/>
      <c r="IVA940" s="442"/>
      <c r="IVB940" s="442"/>
      <c r="IVC940" s="442"/>
      <c r="IVD940" s="442"/>
      <c r="IVE940" s="442"/>
      <c r="IVF940" s="442"/>
      <c r="IVG940" s="442"/>
      <c r="IVH940" s="442"/>
      <c r="IVI940" s="442"/>
      <c r="IVJ940" s="442"/>
      <c r="IVK940" s="442"/>
      <c r="IVL940" s="442"/>
      <c r="IVM940" s="442"/>
      <c r="IVN940" s="442"/>
      <c r="IVO940" s="442"/>
      <c r="IVP940" s="442"/>
      <c r="IVQ940" s="442"/>
      <c r="IVR940" s="442"/>
      <c r="IVS940" s="442"/>
      <c r="IVT940" s="442"/>
      <c r="IVU940" s="442"/>
      <c r="IVV940" s="442"/>
      <c r="IVW940" s="442"/>
      <c r="IVX940" s="442"/>
      <c r="IVY940" s="442"/>
      <c r="IVZ940" s="442"/>
      <c r="IWA940" s="442"/>
      <c r="IWB940" s="442"/>
      <c r="IWC940" s="442"/>
      <c r="IWD940" s="442"/>
      <c r="IWE940" s="442"/>
      <c r="IWF940" s="442"/>
      <c r="IWG940" s="442"/>
      <c r="IWH940" s="442"/>
      <c r="IWI940" s="442"/>
      <c r="IWJ940" s="442"/>
      <c r="IWK940" s="442"/>
      <c r="IWL940" s="442"/>
      <c r="IWM940" s="442"/>
      <c r="IWN940" s="442"/>
      <c r="IWO940" s="442"/>
      <c r="IWP940" s="442"/>
      <c r="IWQ940" s="442"/>
      <c r="IWR940" s="442"/>
      <c r="IWS940" s="442"/>
      <c r="IWT940" s="442"/>
      <c r="IWU940" s="442"/>
      <c r="IWV940" s="442"/>
      <c r="IWW940" s="442"/>
      <c r="IWX940" s="442"/>
      <c r="IWY940" s="442"/>
      <c r="IWZ940" s="442"/>
      <c r="IXA940" s="442"/>
      <c r="IXB940" s="442"/>
      <c r="IXC940" s="442"/>
      <c r="IXD940" s="442"/>
      <c r="IXE940" s="442"/>
      <c r="IXF940" s="442"/>
      <c r="IXG940" s="442"/>
      <c r="IXH940" s="442"/>
      <c r="IXI940" s="442"/>
      <c r="IXJ940" s="442"/>
      <c r="IXK940" s="442"/>
      <c r="IXL940" s="442"/>
      <c r="IXM940" s="442"/>
      <c r="IXN940" s="442"/>
      <c r="IXO940" s="442"/>
      <c r="IXP940" s="442"/>
      <c r="IXQ940" s="442"/>
      <c r="IXR940" s="442"/>
      <c r="IXS940" s="442"/>
      <c r="IXT940" s="442"/>
      <c r="IXU940" s="442"/>
      <c r="IXV940" s="442"/>
      <c r="IXW940" s="442"/>
      <c r="IXX940" s="442"/>
      <c r="IXY940" s="442"/>
      <c r="IXZ940" s="442"/>
      <c r="IYA940" s="442"/>
      <c r="IYB940" s="442"/>
      <c r="IYC940" s="442"/>
      <c r="IYD940" s="442"/>
      <c r="IYE940" s="442"/>
      <c r="IYF940" s="442"/>
      <c r="IYG940" s="442"/>
      <c r="IYH940" s="442"/>
      <c r="IYI940" s="442"/>
      <c r="IYJ940" s="442"/>
      <c r="IYK940" s="442"/>
      <c r="IYL940" s="442"/>
      <c r="IYM940" s="442"/>
      <c r="IYN940" s="442"/>
      <c r="IYO940" s="442"/>
      <c r="IYP940" s="442"/>
      <c r="IYQ940" s="442"/>
      <c r="IYR940" s="442"/>
      <c r="IYS940" s="442"/>
      <c r="IYT940" s="442"/>
      <c r="IYU940" s="442"/>
      <c r="IYV940" s="442"/>
      <c r="IYW940" s="442"/>
      <c r="IYX940" s="442"/>
      <c r="IYY940" s="442"/>
      <c r="IYZ940" s="442"/>
      <c r="IZA940" s="442"/>
      <c r="IZB940" s="442"/>
      <c r="IZC940" s="442"/>
      <c r="IZD940" s="442"/>
      <c r="IZE940" s="442"/>
      <c r="IZF940" s="442"/>
      <c r="IZG940" s="442"/>
      <c r="IZH940" s="442"/>
      <c r="IZI940" s="442"/>
      <c r="IZJ940" s="442"/>
      <c r="IZK940" s="442"/>
      <c r="IZL940" s="442"/>
      <c r="IZM940" s="442"/>
      <c r="IZN940" s="442"/>
      <c r="IZO940" s="442"/>
      <c r="IZP940" s="442"/>
      <c r="IZQ940" s="442"/>
      <c r="IZR940" s="442"/>
      <c r="IZS940" s="442"/>
      <c r="IZT940" s="442"/>
      <c r="IZU940" s="442"/>
      <c r="IZV940" s="442"/>
      <c r="IZW940" s="442"/>
      <c r="IZX940" s="442"/>
      <c r="IZY940" s="442"/>
      <c r="IZZ940" s="442"/>
      <c r="JAA940" s="442"/>
      <c r="JAB940" s="442"/>
      <c r="JAC940" s="442"/>
      <c r="JAD940" s="442"/>
      <c r="JAE940" s="442"/>
      <c r="JAF940" s="442"/>
      <c r="JAG940" s="442"/>
      <c r="JAH940" s="442"/>
      <c r="JAI940" s="442"/>
      <c r="JAJ940" s="442"/>
      <c r="JAK940" s="442"/>
      <c r="JAL940" s="442"/>
      <c r="JAM940" s="442"/>
      <c r="JAN940" s="442"/>
      <c r="JAO940" s="442"/>
      <c r="JAP940" s="442"/>
      <c r="JAQ940" s="442"/>
      <c r="JAR940" s="442"/>
      <c r="JAS940" s="442"/>
      <c r="JAT940" s="442"/>
      <c r="JAU940" s="442"/>
      <c r="JAV940" s="442"/>
      <c r="JAW940" s="442"/>
      <c r="JAX940" s="442"/>
      <c r="JAY940" s="442"/>
      <c r="JAZ940" s="442"/>
      <c r="JBA940" s="442"/>
      <c r="JBB940" s="442"/>
      <c r="JBC940" s="442"/>
      <c r="JBD940" s="442"/>
      <c r="JBE940" s="442"/>
      <c r="JBF940" s="442"/>
      <c r="JBG940" s="442"/>
      <c r="JBH940" s="442"/>
      <c r="JBI940" s="442"/>
      <c r="JBJ940" s="442"/>
      <c r="JBK940" s="442"/>
      <c r="JBL940" s="442"/>
      <c r="JBM940" s="442"/>
      <c r="JBN940" s="442"/>
      <c r="JBO940" s="442"/>
      <c r="JBP940" s="442"/>
      <c r="JBQ940" s="442"/>
      <c r="JBR940" s="442"/>
      <c r="JBS940" s="442"/>
      <c r="JBT940" s="442"/>
      <c r="JBU940" s="442"/>
      <c r="JBV940" s="442"/>
      <c r="JBW940" s="442"/>
      <c r="JBX940" s="442"/>
      <c r="JBY940" s="442"/>
      <c r="JBZ940" s="442"/>
      <c r="JCA940" s="442"/>
      <c r="JCB940" s="442"/>
      <c r="JCC940" s="442"/>
      <c r="JCD940" s="442"/>
      <c r="JCE940" s="442"/>
      <c r="JCF940" s="442"/>
      <c r="JCG940" s="442"/>
      <c r="JCH940" s="442"/>
      <c r="JCI940" s="442"/>
      <c r="JCJ940" s="442"/>
      <c r="JCK940" s="442"/>
      <c r="JCL940" s="442"/>
      <c r="JCM940" s="442"/>
      <c r="JCN940" s="442"/>
      <c r="JCO940" s="442"/>
      <c r="JCP940" s="442"/>
      <c r="JCQ940" s="442"/>
      <c r="JCR940" s="442"/>
      <c r="JCS940" s="442"/>
      <c r="JCT940" s="442"/>
      <c r="JCU940" s="442"/>
      <c r="JCV940" s="442"/>
      <c r="JCW940" s="442"/>
      <c r="JCX940" s="442"/>
      <c r="JCY940" s="442"/>
      <c r="JCZ940" s="442"/>
      <c r="JDA940" s="442"/>
      <c r="JDB940" s="442"/>
      <c r="JDC940" s="442"/>
      <c r="JDD940" s="442"/>
      <c r="JDE940" s="442"/>
      <c r="JDF940" s="442"/>
      <c r="JDG940" s="442"/>
      <c r="JDH940" s="442"/>
      <c r="JDI940" s="442"/>
      <c r="JDJ940" s="442"/>
      <c r="JDK940" s="442"/>
      <c r="JDL940" s="442"/>
      <c r="JDM940" s="442"/>
      <c r="JDN940" s="442"/>
      <c r="JDO940" s="442"/>
      <c r="JDP940" s="442"/>
      <c r="JDQ940" s="442"/>
      <c r="JDR940" s="442"/>
      <c r="JDS940" s="442"/>
      <c r="JDT940" s="442"/>
      <c r="JDU940" s="442"/>
      <c r="JDV940" s="442"/>
      <c r="JDW940" s="442"/>
      <c r="JDX940" s="442"/>
      <c r="JDY940" s="442"/>
      <c r="JDZ940" s="442"/>
      <c r="JEA940" s="442"/>
      <c r="JEB940" s="442"/>
      <c r="JEC940" s="442"/>
      <c r="JED940" s="442"/>
      <c r="JEE940" s="442"/>
      <c r="JEF940" s="442"/>
      <c r="JEG940" s="442"/>
      <c r="JEH940" s="442"/>
      <c r="JEI940" s="442"/>
      <c r="JEJ940" s="442"/>
      <c r="JEK940" s="442"/>
      <c r="JEL940" s="442"/>
      <c r="JEM940" s="442"/>
      <c r="JEN940" s="442"/>
      <c r="JEO940" s="442"/>
      <c r="JEP940" s="442"/>
      <c r="JEQ940" s="442"/>
      <c r="JER940" s="442"/>
      <c r="JES940" s="442"/>
      <c r="JET940" s="442"/>
      <c r="JEU940" s="442"/>
      <c r="JEV940" s="442"/>
      <c r="JEW940" s="442"/>
      <c r="JEX940" s="442"/>
      <c r="JEY940" s="442"/>
      <c r="JEZ940" s="442"/>
      <c r="JFA940" s="442"/>
      <c r="JFB940" s="442"/>
      <c r="JFC940" s="442"/>
      <c r="JFD940" s="442"/>
      <c r="JFE940" s="442"/>
      <c r="JFF940" s="442"/>
      <c r="JFG940" s="442"/>
      <c r="JFH940" s="442"/>
      <c r="JFI940" s="442"/>
      <c r="JFJ940" s="442"/>
      <c r="JFK940" s="442"/>
      <c r="JFL940" s="442"/>
      <c r="JFM940" s="442"/>
      <c r="JFN940" s="442"/>
      <c r="JFO940" s="442"/>
      <c r="JFP940" s="442"/>
      <c r="JFQ940" s="442"/>
      <c r="JFR940" s="442"/>
      <c r="JFS940" s="442"/>
      <c r="JFT940" s="442"/>
      <c r="JFU940" s="442"/>
      <c r="JFV940" s="442"/>
      <c r="JFW940" s="442"/>
      <c r="JFX940" s="442"/>
      <c r="JFY940" s="442"/>
      <c r="JFZ940" s="442"/>
      <c r="JGA940" s="442"/>
      <c r="JGB940" s="442"/>
      <c r="JGC940" s="442"/>
      <c r="JGD940" s="442"/>
      <c r="JGE940" s="442"/>
      <c r="JGF940" s="442"/>
      <c r="JGG940" s="442"/>
      <c r="JGH940" s="442"/>
      <c r="JGI940" s="442"/>
      <c r="JGJ940" s="442"/>
      <c r="JGK940" s="442"/>
      <c r="JGL940" s="442"/>
      <c r="JGM940" s="442"/>
      <c r="JGN940" s="442"/>
      <c r="JGO940" s="442"/>
      <c r="JGP940" s="442"/>
      <c r="JGQ940" s="442"/>
      <c r="JGR940" s="442"/>
      <c r="JGS940" s="442"/>
      <c r="JGT940" s="442"/>
      <c r="JGU940" s="442"/>
      <c r="JGV940" s="442"/>
      <c r="JGW940" s="442"/>
      <c r="JGX940" s="442"/>
      <c r="JGY940" s="442"/>
      <c r="JGZ940" s="442"/>
      <c r="JHA940" s="442"/>
      <c r="JHB940" s="442"/>
      <c r="JHC940" s="442"/>
      <c r="JHD940" s="442"/>
      <c r="JHE940" s="442"/>
      <c r="JHF940" s="442"/>
      <c r="JHG940" s="442"/>
      <c r="JHH940" s="442"/>
      <c r="JHI940" s="442"/>
      <c r="JHJ940" s="442"/>
      <c r="JHK940" s="442"/>
      <c r="JHL940" s="442"/>
      <c r="JHM940" s="442"/>
      <c r="JHN940" s="442"/>
      <c r="JHO940" s="442"/>
      <c r="JHP940" s="442"/>
      <c r="JHQ940" s="442"/>
      <c r="JHR940" s="442"/>
      <c r="JHS940" s="442"/>
      <c r="JHT940" s="442"/>
      <c r="JHU940" s="442"/>
      <c r="JHV940" s="442"/>
      <c r="JHW940" s="442"/>
      <c r="JHX940" s="442"/>
      <c r="JHY940" s="442"/>
      <c r="JHZ940" s="442"/>
      <c r="JIA940" s="442"/>
      <c r="JIB940" s="442"/>
      <c r="JIC940" s="442"/>
      <c r="JID940" s="442"/>
      <c r="JIE940" s="442"/>
      <c r="JIF940" s="442"/>
      <c r="JIG940" s="442"/>
      <c r="JIH940" s="442"/>
      <c r="JII940" s="442"/>
      <c r="JIJ940" s="442"/>
      <c r="JIK940" s="442"/>
      <c r="JIL940" s="442"/>
      <c r="JIM940" s="442"/>
      <c r="JIN940" s="442"/>
      <c r="JIO940" s="442"/>
      <c r="JIP940" s="442"/>
      <c r="JIQ940" s="442"/>
      <c r="JIR940" s="442"/>
      <c r="JIS940" s="442"/>
      <c r="JIT940" s="442"/>
      <c r="JIU940" s="442"/>
      <c r="JIV940" s="442"/>
      <c r="JIW940" s="442"/>
      <c r="JIX940" s="442"/>
      <c r="JIY940" s="442"/>
      <c r="JIZ940" s="442"/>
      <c r="JJA940" s="442"/>
      <c r="JJB940" s="442"/>
      <c r="JJC940" s="442"/>
      <c r="JJD940" s="442"/>
      <c r="JJE940" s="442"/>
      <c r="JJF940" s="442"/>
      <c r="JJG940" s="442"/>
      <c r="JJH940" s="442"/>
      <c r="JJI940" s="442"/>
      <c r="JJJ940" s="442"/>
      <c r="JJK940" s="442"/>
      <c r="JJL940" s="442"/>
      <c r="JJM940" s="442"/>
      <c r="JJN940" s="442"/>
      <c r="JJO940" s="442"/>
      <c r="JJP940" s="442"/>
      <c r="JJQ940" s="442"/>
      <c r="JJR940" s="442"/>
      <c r="JJS940" s="442"/>
      <c r="JJT940" s="442"/>
      <c r="JJU940" s="442"/>
      <c r="JJV940" s="442"/>
      <c r="JJW940" s="442"/>
      <c r="JJX940" s="442"/>
      <c r="JJY940" s="442"/>
      <c r="JJZ940" s="442"/>
      <c r="JKA940" s="442"/>
      <c r="JKB940" s="442"/>
      <c r="JKC940" s="442"/>
      <c r="JKD940" s="442"/>
      <c r="JKE940" s="442"/>
      <c r="JKF940" s="442"/>
      <c r="JKG940" s="442"/>
      <c r="JKH940" s="442"/>
      <c r="JKI940" s="442"/>
      <c r="JKJ940" s="442"/>
      <c r="JKK940" s="442"/>
      <c r="JKL940" s="442"/>
      <c r="JKM940" s="442"/>
      <c r="JKN940" s="442"/>
      <c r="JKO940" s="442"/>
      <c r="JKP940" s="442"/>
      <c r="JKQ940" s="442"/>
      <c r="JKR940" s="442"/>
      <c r="JKS940" s="442"/>
      <c r="JKT940" s="442"/>
      <c r="JKU940" s="442"/>
      <c r="JKV940" s="442"/>
      <c r="JKW940" s="442"/>
      <c r="JKX940" s="442"/>
      <c r="JKY940" s="442"/>
      <c r="JKZ940" s="442"/>
      <c r="JLA940" s="442"/>
      <c r="JLB940" s="442"/>
      <c r="JLC940" s="442"/>
      <c r="JLD940" s="442"/>
      <c r="JLE940" s="442"/>
      <c r="JLF940" s="442"/>
      <c r="JLG940" s="442"/>
      <c r="JLH940" s="442"/>
      <c r="JLI940" s="442"/>
      <c r="JLJ940" s="442"/>
      <c r="JLK940" s="442"/>
      <c r="JLL940" s="442"/>
      <c r="JLM940" s="442"/>
      <c r="JLN940" s="442"/>
      <c r="JLO940" s="442"/>
      <c r="JLP940" s="442"/>
      <c r="JLQ940" s="442"/>
      <c r="JLR940" s="442"/>
      <c r="JLS940" s="442"/>
      <c r="JLT940" s="442"/>
      <c r="JLU940" s="442"/>
      <c r="JLV940" s="442"/>
      <c r="JLW940" s="442"/>
      <c r="JLX940" s="442"/>
      <c r="JLY940" s="442"/>
      <c r="JLZ940" s="442"/>
      <c r="JMA940" s="442"/>
      <c r="JMB940" s="442"/>
      <c r="JMC940" s="442"/>
      <c r="JMD940" s="442"/>
      <c r="JME940" s="442"/>
      <c r="JMF940" s="442"/>
      <c r="JMG940" s="442"/>
      <c r="JMH940" s="442"/>
      <c r="JMI940" s="442"/>
      <c r="JMJ940" s="442"/>
      <c r="JMK940" s="442"/>
      <c r="JML940" s="442"/>
      <c r="JMM940" s="442"/>
      <c r="JMN940" s="442"/>
      <c r="JMO940" s="442"/>
      <c r="JMP940" s="442"/>
      <c r="JMQ940" s="442"/>
      <c r="JMR940" s="442"/>
      <c r="JMS940" s="442"/>
      <c r="JMT940" s="442"/>
      <c r="JMU940" s="442"/>
      <c r="JMV940" s="442"/>
      <c r="JMW940" s="442"/>
      <c r="JMX940" s="442"/>
      <c r="JMY940" s="442"/>
      <c r="JMZ940" s="442"/>
      <c r="JNA940" s="442"/>
      <c r="JNB940" s="442"/>
      <c r="JNC940" s="442"/>
      <c r="JND940" s="442"/>
      <c r="JNE940" s="442"/>
      <c r="JNF940" s="442"/>
      <c r="JNG940" s="442"/>
      <c r="JNH940" s="442"/>
      <c r="JNI940" s="442"/>
      <c r="JNJ940" s="442"/>
      <c r="JNK940" s="442"/>
      <c r="JNL940" s="442"/>
      <c r="JNM940" s="442"/>
      <c r="JNN940" s="442"/>
      <c r="JNO940" s="442"/>
      <c r="JNP940" s="442"/>
      <c r="JNQ940" s="442"/>
      <c r="JNR940" s="442"/>
      <c r="JNS940" s="442"/>
      <c r="JNT940" s="442"/>
      <c r="JNU940" s="442"/>
      <c r="JNV940" s="442"/>
      <c r="JNW940" s="442"/>
      <c r="JNX940" s="442"/>
      <c r="JNY940" s="442"/>
      <c r="JNZ940" s="442"/>
      <c r="JOA940" s="442"/>
      <c r="JOB940" s="442"/>
      <c r="JOC940" s="442"/>
      <c r="JOD940" s="442"/>
      <c r="JOE940" s="442"/>
      <c r="JOF940" s="442"/>
      <c r="JOG940" s="442"/>
      <c r="JOH940" s="442"/>
      <c r="JOI940" s="442"/>
      <c r="JOJ940" s="442"/>
      <c r="JOK940" s="442"/>
      <c r="JOL940" s="442"/>
      <c r="JOM940" s="442"/>
      <c r="JON940" s="442"/>
      <c r="JOO940" s="442"/>
      <c r="JOP940" s="442"/>
      <c r="JOQ940" s="442"/>
      <c r="JOR940" s="442"/>
      <c r="JOS940" s="442"/>
      <c r="JOT940" s="442"/>
      <c r="JOU940" s="442"/>
      <c r="JOV940" s="442"/>
      <c r="JOW940" s="442"/>
      <c r="JOX940" s="442"/>
      <c r="JOY940" s="442"/>
      <c r="JOZ940" s="442"/>
      <c r="JPA940" s="442"/>
      <c r="JPB940" s="442"/>
      <c r="JPC940" s="442"/>
      <c r="JPD940" s="442"/>
      <c r="JPE940" s="442"/>
      <c r="JPF940" s="442"/>
      <c r="JPG940" s="442"/>
      <c r="JPH940" s="442"/>
      <c r="JPI940" s="442"/>
      <c r="JPJ940" s="442"/>
      <c r="JPK940" s="442"/>
      <c r="JPL940" s="442"/>
      <c r="JPM940" s="442"/>
      <c r="JPN940" s="442"/>
      <c r="JPO940" s="442"/>
      <c r="JPP940" s="442"/>
      <c r="JPQ940" s="442"/>
      <c r="JPR940" s="442"/>
      <c r="JPS940" s="442"/>
      <c r="JPT940" s="442"/>
      <c r="JPU940" s="442"/>
      <c r="JPV940" s="442"/>
      <c r="JPW940" s="442"/>
      <c r="JPX940" s="442"/>
      <c r="JPY940" s="442"/>
      <c r="JPZ940" s="442"/>
      <c r="JQA940" s="442"/>
      <c r="JQB940" s="442"/>
      <c r="JQC940" s="442"/>
      <c r="JQD940" s="442"/>
      <c r="JQE940" s="442"/>
      <c r="JQF940" s="442"/>
      <c r="JQG940" s="442"/>
      <c r="JQH940" s="442"/>
      <c r="JQI940" s="442"/>
      <c r="JQJ940" s="442"/>
      <c r="JQK940" s="442"/>
      <c r="JQL940" s="442"/>
      <c r="JQM940" s="442"/>
      <c r="JQN940" s="442"/>
      <c r="JQO940" s="442"/>
      <c r="JQP940" s="442"/>
      <c r="JQQ940" s="442"/>
      <c r="JQR940" s="442"/>
      <c r="JQS940" s="442"/>
      <c r="JQT940" s="442"/>
      <c r="JQU940" s="442"/>
      <c r="JQV940" s="442"/>
      <c r="JQW940" s="442"/>
      <c r="JQX940" s="442"/>
      <c r="JQY940" s="442"/>
      <c r="JQZ940" s="442"/>
      <c r="JRA940" s="442"/>
      <c r="JRB940" s="442"/>
      <c r="JRC940" s="442"/>
      <c r="JRD940" s="442"/>
      <c r="JRE940" s="442"/>
      <c r="JRF940" s="442"/>
      <c r="JRG940" s="442"/>
      <c r="JRH940" s="442"/>
      <c r="JRI940" s="442"/>
      <c r="JRJ940" s="442"/>
      <c r="JRK940" s="442"/>
      <c r="JRL940" s="442"/>
      <c r="JRM940" s="442"/>
      <c r="JRN940" s="442"/>
      <c r="JRO940" s="442"/>
      <c r="JRP940" s="442"/>
      <c r="JRQ940" s="442"/>
      <c r="JRR940" s="442"/>
      <c r="JRS940" s="442"/>
      <c r="JRT940" s="442"/>
      <c r="JRU940" s="442"/>
      <c r="JRV940" s="442"/>
      <c r="JRW940" s="442"/>
      <c r="JRX940" s="442"/>
      <c r="JRY940" s="442"/>
      <c r="JRZ940" s="442"/>
      <c r="JSA940" s="442"/>
      <c r="JSB940" s="442"/>
      <c r="JSC940" s="442"/>
      <c r="JSD940" s="442"/>
      <c r="JSE940" s="442"/>
      <c r="JSF940" s="442"/>
      <c r="JSG940" s="442"/>
      <c r="JSH940" s="442"/>
      <c r="JSI940" s="442"/>
      <c r="JSJ940" s="442"/>
      <c r="JSK940" s="442"/>
      <c r="JSL940" s="442"/>
      <c r="JSM940" s="442"/>
      <c r="JSN940" s="442"/>
      <c r="JSO940" s="442"/>
      <c r="JSP940" s="442"/>
      <c r="JSQ940" s="442"/>
      <c r="JSR940" s="442"/>
      <c r="JSS940" s="442"/>
      <c r="JST940" s="442"/>
      <c r="JSU940" s="442"/>
      <c r="JSV940" s="442"/>
      <c r="JSW940" s="442"/>
      <c r="JSX940" s="442"/>
      <c r="JSY940" s="442"/>
      <c r="JSZ940" s="442"/>
      <c r="JTA940" s="442"/>
      <c r="JTB940" s="442"/>
      <c r="JTC940" s="442"/>
      <c r="JTD940" s="442"/>
      <c r="JTE940" s="442"/>
      <c r="JTF940" s="442"/>
      <c r="JTG940" s="442"/>
      <c r="JTH940" s="442"/>
      <c r="JTI940" s="442"/>
      <c r="JTJ940" s="442"/>
      <c r="JTK940" s="442"/>
      <c r="JTL940" s="442"/>
      <c r="JTM940" s="442"/>
      <c r="JTN940" s="442"/>
      <c r="JTO940" s="442"/>
      <c r="JTP940" s="442"/>
      <c r="JTQ940" s="442"/>
      <c r="JTR940" s="442"/>
      <c r="JTS940" s="442"/>
      <c r="JTT940" s="442"/>
      <c r="JTU940" s="442"/>
      <c r="JTV940" s="442"/>
      <c r="JTW940" s="442"/>
      <c r="JTX940" s="442"/>
      <c r="JTY940" s="442"/>
      <c r="JTZ940" s="442"/>
      <c r="JUA940" s="442"/>
      <c r="JUB940" s="442"/>
      <c r="JUC940" s="442"/>
      <c r="JUD940" s="442"/>
      <c r="JUE940" s="442"/>
      <c r="JUF940" s="442"/>
      <c r="JUG940" s="442"/>
      <c r="JUH940" s="442"/>
      <c r="JUI940" s="442"/>
      <c r="JUJ940" s="442"/>
      <c r="JUK940" s="442"/>
      <c r="JUL940" s="442"/>
      <c r="JUM940" s="442"/>
      <c r="JUN940" s="442"/>
      <c r="JUO940" s="442"/>
      <c r="JUP940" s="442"/>
      <c r="JUQ940" s="442"/>
      <c r="JUR940" s="442"/>
      <c r="JUS940" s="442"/>
      <c r="JUT940" s="442"/>
      <c r="JUU940" s="442"/>
      <c r="JUV940" s="442"/>
      <c r="JUW940" s="442"/>
      <c r="JUX940" s="442"/>
      <c r="JUY940" s="442"/>
      <c r="JUZ940" s="442"/>
      <c r="JVA940" s="442"/>
      <c r="JVB940" s="442"/>
      <c r="JVC940" s="442"/>
      <c r="JVD940" s="442"/>
      <c r="JVE940" s="442"/>
      <c r="JVF940" s="442"/>
      <c r="JVG940" s="442"/>
      <c r="JVH940" s="442"/>
      <c r="JVI940" s="442"/>
      <c r="JVJ940" s="442"/>
      <c r="JVK940" s="442"/>
      <c r="JVL940" s="442"/>
      <c r="JVM940" s="442"/>
      <c r="JVN940" s="442"/>
      <c r="JVO940" s="442"/>
      <c r="JVP940" s="442"/>
      <c r="JVQ940" s="442"/>
      <c r="JVR940" s="442"/>
      <c r="JVS940" s="442"/>
      <c r="JVT940" s="442"/>
      <c r="JVU940" s="442"/>
      <c r="JVV940" s="442"/>
      <c r="JVW940" s="442"/>
      <c r="JVX940" s="442"/>
      <c r="JVY940" s="442"/>
      <c r="JVZ940" s="442"/>
      <c r="JWA940" s="442"/>
      <c r="JWB940" s="442"/>
      <c r="JWC940" s="442"/>
      <c r="JWD940" s="442"/>
      <c r="JWE940" s="442"/>
      <c r="JWF940" s="442"/>
      <c r="JWG940" s="442"/>
      <c r="JWH940" s="442"/>
      <c r="JWI940" s="442"/>
      <c r="JWJ940" s="442"/>
      <c r="JWK940" s="442"/>
      <c r="JWL940" s="442"/>
      <c r="JWM940" s="442"/>
      <c r="JWN940" s="442"/>
      <c r="JWO940" s="442"/>
      <c r="JWP940" s="442"/>
      <c r="JWQ940" s="442"/>
      <c r="JWR940" s="442"/>
      <c r="JWS940" s="442"/>
      <c r="JWT940" s="442"/>
      <c r="JWU940" s="442"/>
      <c r="JWV940" s="442"/>
      <c r="JWW940" s="442"/>
      <c r="JWX940" s="442"/>
      <c r="JWY940" s="442"/>
      <c r="JWZ940" s="442"/>
      <c r="JXA940" s="442"/>
      <c r="JXB940" s="442"/>
      <c r="JXC940" s="442"/>
      <c r="JXD940" s="442"/>
      <c r="JXE940" s="442"/>
      <c r="JXF940" s="442"/>
      <c r="JXG940" s="442"/>
      <c r="JXH940" s="442"/>
      <c r="JXI940" s="442"/>
      <c r="JXJ940" s="442"/>
      <c r="JXK940" s="442"/>
      <c r="JXL940" s="442"/>
      <c r="JXM940" s="442"/>
      <c r="JXN940" s="442"/>
      <c r="JXO940" s="442"/>
      <c r="JXP940" s="442"/>
      <c r="JXQ940" s="442"/>
      <c r="JXR940" s="442"/>
      <c r="JXS940" s="442"/>
      <c r="JXT940" s="442"/>
      <c r="JXU940" s="442"/>
      <c r="JXV940" s="442"/>
      <c r="JXW940" s="442"/>
      <c r="JXX940" s="442"/>
      <c r="JXY940" s="442"/>
      <c r="JXZ940" s="442"/>
      <c r="JYA940" s="442"/>
      <c r="JYB940" s="442"/>
      <c r="JYC940" s="442"/>
      <c r="JYD940" s="442"/>
      <c r="JYE940" s="442"/>
      <c r="JYF940" s="442"/>
      <c r="JYG940" s="442"/>
      <c r="JYH940" s="442"/>
      <c r="JYI940" s="442"/>
      <c r="JYJ940" s="442"/>
      <c r="JYK940" s="442"/>
      <c r="JYL940" s="442"/>
      <c r="JYM940" s="442"/>
      <c r="JYN940" s="442"/>
      <c r="JYO940" s="442"/>
      <c r="JYP940" s="442"/>
      <c r="JYQ940" s="442"/>
      <c r="JYR940" s="442"/>
      <c r="JYS940" s="442"/>
      <c r="JYT940" s="442"/>
      <c r="JYU940" s="442"/>
      <c r="JYV940" s="442"/>
      <c r="JYW940" s="442"/>
      <c r="JYX940" s="442"/>
      <c r="JYY940" s="442"/>
      <c r="JYZ940" s="442"/>
      <c r="JZA940" s="442"/>
      <c r="JZB940" s="442"/>
      <c r="JZC940" s="442"/>
      <c r="JZD940" s="442"/>
      <c r="JZE940" s="442"/>
      <c r="JZF940" s="442"/>
      <c r="JZG940" s="442"/>
      <c r="JZH940" s="442"/>
      <c r="JZI940" s="442"/>
      <c r="JZJ940" s="442"/>
      <c r="JZK940" s="442"/>
      <c r="JZL940" s="442"/>
      <c r="JZM940" s="442"/>
      <c r="JZN940" s="442"/>
      <c r="JZO940" s="442"/>
      <c r="JZP940" s="442"/>
      <c r="JZQ940" s="442"/>
      <c r="JZR940" s="442"/>
      <c r="JZS940" s="442"/>
      <c r="JZT940" s="442"/>
      <c r="JZU940" s="442"/>
      <c r="JZV940" s="442"/>
      <c r="JZW940" s="442"/>
      <c r="JZX940" s="442"/>
      <c r="JZY940" s="442"/>
      <c r="JZZ940" s="442"/>
      <c r="KAA940" s="442"/>
      <c r="KAB940" s="442"/>
      <c r="KAC940" s="442"/>
      <c r="KAD940" s="442"/>
      <c r="KAE940" s="442"/>
      <c r="KAF940" s="442"/>
      <c r="KAG940" s="442"/>
      <c r="KAH940" s="442"/>
      <c r="KAI940" s="442"/>
      <c r="KAJ940" s="442"/>
      <c r="KAK940" s="442"/>
      <c r="KAL940" s="442"/>
      <c r="KAM940" s="442"/>
      <c r="KAN940" s="442"/>
      <c r="KAO940" s="442"/>
      <c r="KAP940" s="442"/>
      <c r="KAQ940" s="442"/>
      <c r="KAR940" s="442"/>
      <c r="KAS940" s="442"/>
      <c r="KAT940" s="442"/>
      <c r="KAU940" s="442"/>
      <c r="KAV940" s="442"/>
      <c r="KAW940" s="442"/>
      <c r="KAX940" s="442"/>
      <c r="KAY940" s="442"/>
      <c r="KAZ940" s="442"/>
      <c r="KBA940" s="442"/>
      <c r="KBB940" s="442"/>
      <c r="KBC940" s="442"/>
      <c r="KBD940" s="442"/>
      <c r="KBE940" s="442"/>
      <c r="KBF940" s="442"/>
      <c r="KBG940" s="442"/>
      <c r="KBH940" s="442"/>
      <c r="KBI940" s="442"/>
      <c r="KBJ940" s="442"/>
      <c r="KBK940" s="442"/>
      <c r="KBL940" s="442"/>
      <c r="KBM940" s="442"/>
      <c r="KBN940" s="442"/>
      <c r="KBO940" s="442"/>
      <c r="KBP940" s="442"/>
      <c r="KBQ940" s="442"/>
      <c r="KBR940" s="442"/>
      <c r="KBS940" s="442"/>
      <c r="KBT940" s="442"/>
      <c r="KBU940" s="442"/>
      <c r="KBV940" s="442"/>
      <c r="KBW940" s="442"/>
      <c r="KBX940" s="442"/>
      <c r="KBY940" s="442"/>
      <c r="KBZ940" s="442"/>
      <c r="KCA940" s="442"/>
      <c r="KCB940" s="442"/>
      <c r="KCC940" s="442"/>
      <c r="KCD940" s="442"/>
      <c r="KCE940" s="442"/>
      <c r="KCF940" s="442"/>
      <c r="KCG940" s="442"/>
      <c r="KCH940" s="442"/>
      <c r="KCI940" s="442"/>
      <c r="KCJ940" s="442"/>
      <c r="KCK940" s="442"/>
      <c r="KCL940" s="442"/>
      <c r="KCM940" s="442"/>
      <c r="KCN940" s="442"/>
      <c r="KCO940" s="442"/>
      <c r="KCP940" s="442"/>
      <c r="KCQ940" s="442"/>
      <c r="KCR940" s="442"/>
      <c r="KCS940" s="442"/>
      <c r="KCT940" s="442"/>
      <c r="KCU940" s="442"/>
      <c r="KCV940" s="442"/>
      <c r="KCW940" s="442"/>
      <c r="KCX940" s="442"/>
      <c r="KCY940" s="442"/>
      <c r="KCZ940" s="442"/>
      <c r="KDA940" s="442"/>
      <c r="KDB940" s="442"/>
      <c r="KDC940" s="442"/>
      <c r="KDD940" s="442"/>
      <c r="KDE940" s="442"/>
      <c r="KDF940" s="442"/>
      <c r="KDG940" s="442"/>
      <c r="KDH940" s="442"/>
      <c r="KDI940" s="442"/>
      <c r="KDJ940" s="442"/>
      <c r="KDK940" s="442"/>
      <c r="KDL940" s="442"/>
      <c r="KDM940" s="442"/>
      <c r="KDN940" s="442"/>
      <c r="KDO940" s="442"/>
      <c r="KDP940" s="442"/>
      <c r="KDQ940" s="442"/>
      <c r="KDR940" s="442"/>
      <c r="KDS940" s="442"/>
      <c r="KDT940" s="442"/>
      <c r="KDU940" s="442"/>
      <c r="KDV940" s="442"/>
      <c r="KDW940" s="442"/>
      <c r="KDX940" s="442"/>
      <c r="KDY940" s="442"/>
      <c r="KDZ940" s="442"/>
      <c r="KEA940" s="442"/>
      <c r="KEB940" s="442"/>
      <c r="KEC940" s="442"/>
      <c r="KED940" s="442"/>
      <c r="KEE940" s="442"/>
      <c r="KEF940" s="442"/>
      <c r="KEG940" s="442"/>
      <c r="KEH940" s="442"/>
      <c r="KEI940" s="442"/>
      <c r="KEJ940" s="442"/>
      <c r="KEK940" s="442"/>
      <c r="KEL940" s="442"/>
      <c r="KEM940" s="442"/>
      <c r="KEN940" s="442"/>
      <c r="KEO940" s="442"/>
      <c r="KEP940" s="442"/>
      <c r="KEQ940" s="442"/>
      <c r="KER940" s="442"/>
      <c r="KES940" s="442"/>
      <c r="KET940" s="442"/>
      <c r="KEU940" s="442"/>
      <c r="KEV940" s="442"/>
      <c r="KEW940" s="442"/>
      <c r="KEX940" s="442"/>
      <c r="KEY940" s="442"/>
      <c r="KEZ940" s="442"/>
      <c r="KFA940" s="442"/>
      <c r="KFB940" s="442"/>
      <c r="KFC940" s="442"/>
      <c r="KFD940" s="442"/>
      <c r="KFE940" s="442"/>
      <c r="KFF940" s="442"/>
      <c r="KFG940" s="442"/>
      <c r="KFH940" s="442"/>
      <c r="KFI940" s="442"/>
      <c r="KFJ940" s="442"/>
      <c r="KFK940" s="442"/>
      <c r="KFL940" s="442"/>
      <c r="KFM940" s="442"/>
      <c r="KFN940" s="442"/>
      <c r="KFO940" s="442"/>
      <c r="KFP940" s="442"/>
      <c r="KFQ940" s="442"/>
      <c r="KFR940" s="442"/>
      <c r="KFS940" s="442"/>
      <c r="KFT940" s="442"/>
      <c r="KFU940" s="442"/>
      <c r="KFV940" s="442"/>
      <c r="KFW940" s="442"/>
      <c r="KFX940" s="442"/>
      <c r="KFY940" s="442"/>
      <c r="KFZ940" s="442"/>
      <c r="KGA940" s="442"/>
      <c r="KGB940" s="442"/>
      <c r="KGC940" s="442"/>
      <c r="KGD940" s="442"/>
      <c r="KGE940" s="442"/>
      <c r="KGF940" s="442"/>
      <c r="KGG940" s="442"/>
      <c r="KGH940" s="442"/>
      <c r="KGI940" s="442"/>
      <c r="KGJ940" s="442"/>
      <c r="KGK940" s="442"/>
      <c r="KGL940" s="442"/>
      <c r="KGM940" s="442"/>
      <c r="KGN940" s="442"/>
      <c r="KGO940" s="442"/>
      <c r="KGP940" s="442"/>
      <c r="KGQ940" s="442"/>
      <c r="KGR940" s="442"/>
      <c r="KGS940" s="442"/>
      <c r="KGT940" s="442"/>
      <c r="KGU940" s="442"/>
      <c r="KGV940" s="442"/>
      <c r="KGW940" s="442"/>
      <c r="KGX940" s="442"/>
      <c r="KGY940" s="442"/>
      <c r="KGZ940" s="442"/>
      <c r="KHA940" s="442"/>
      <c r="KHB940" s="442"/>
      <c r="KHC940" s="442"/>
      <c r="KHD940" s="442"/>
      <c r="KHE940" s="442"/>
      <c r="KHF940" s="442"/>
      <c r="KHG940" s="442"/>
      <c r="KHH940" s="442"/>
      <c r="KHI940" s="442"/>
      <c r="KHJ940" s="442"/>
      <c r="KHK940" s="442"/>
      <c r="KHL940" s="442"/>
      <c r="KHM940" s="442"/>
      <c r="KHN940" s="442"/>
      <c r="KHO940" s="442"/>
      <c r="KHP940" s="442"/>
      <c r="KHQ940" s="442"/>
      <c r="KHR940" s="442"/>
      <c r="KHS940" s="442"/>
      <c r="KHT940" s="442"/>
      <c r="KHU940" s="442"/>
      <c r="KHV940" s="442"/>
      <c r="KHW940" s="442"/>
      <c r="KHX940" s="442"/>
      <c r="KHY940" s="442"/>
      <c r="KHZ940" s="442"/>
      <c r="KIA940" s="442"/>
      <c r="KIB940" s="442"/>
      <c r="KIC940" s="442"/>
      <c r="KID940" s="442"/>
      <c r="KIE940" s="442"/>
      <c r="KIF940" s="442"/>
      <c r="KIG940" s="442"/>
      <c r="KIH940" s="442"/>
      <c r="KII940" s="442"/>
      <c r="KIJ940" s="442"/>
      <c r="KIK940" s="442"/>
      <c r="KIL940" s="442"/>
      <c r="KIM940" s="442"/>
      <c r="KIN940" s="442"/>
      <c r="KIO940" s="442"/>
      <c r="KIP940" s="442"/>
      <c r="KIQ940" s="442"/>
      <c r="KIR940" s="442"/>
      <c r="KIS940" s="442"/>
      <c r="KIT940" s="442"/>
      <c r="KIU940" s="442"/>
      <c r="KIV940" s="442"/>
      <c r="KIW940" s="442"/>
      <c r="KIX940" s="442"/>
      <c r="KIY940" s="442"/>
      <c r="KIZ940" s="442"/>
      <c r="KJA940" s="442"/>
      <c r="KJB940" s="442"/>
      <c r="KJC940" s="442"/>
      <c r="KJD940" s="442"/>
      <c r="KJE940" s="442"/>
      <c r="KJF940" s="442"/>
      <c r="KJG940" s="442"/>
      <c r="KJH940" s="442"/>
      <c r="KJI940" s="442"/>
      <c r="KJJ940" s="442"/>
      <c r="KJK940" s="442"/>
      <c r="KJL940" s="442"/>
      <c r="KJM940" s="442"/>
      <c r="KJN940" s="442"/>
      <c r="KJO940" s="442"/>
      <c r="KJP940" s="442"/>
      <c r="KJQ940" s="442"/>
      <c r="KJR940" s="442"/>
      <c r="KJS940" s="442"/>
      <c r="KJT940" s="442"/>
      <c r="KJU940" s="442"/>
      <c r="KJV940" s="442"/>
      <c r="KJW940" s="442"/>
      <c r="KJX940" s="442"/>
      <c r="KJY940" s="442"/>
      <c r="KJZ940" s="442"/>
      <c r="KKA940" s="442"/>
      <c r="KKB940" s="442"/>
      <c r="KKC940" s="442"/>
      <c r="KKD940" s="442"/>
      <c r="KKE940" s="442"/>
      <c r="KKF940" s="442"/>
      <c r="KKG940" s="442"/>
      <c r="KKH940" s="442"/>
      <c r="KKI940" s="442"/>
      <c r="KKJ940" s="442"/>
      <c r="KKK940" s="442"/>
      <c r="KKL940" s="442"/>
      <c r="KKM940" s="442"/>
      <c r="KKN940" s="442"/>
      <c r="KKO940" s="442"/>
      <c r="KKP940" s="442"/>
      <c r="KKQ940" s="442"/>
      <c r="KKR940" s="442"/>
      <c r="KKS940" s="442"/>
      <c r="KKT940" s="442"/>
      <c r="KKU940" s="442"/>
      <c r="KKV940" s="442"/>
      <c r="KKW940" s="442"/>
      <c r="KKX940" s="442"/>
      <c r="KKY940" s="442"/>
      <c r="KKZ940" s="442"/>
      <c r="KLA940" s="442"/>
      <c r="KLB940" s="442"/>
      <c r="KLC940" s="442"/>
      <c r="KLD940" s="442"/>
      <c r="KLE940" s="442"/>
      <c r="KLF940" s="442"/>
      <c r="KLG940" s="442"/>
      <c r="KLH940" s="442"/>
      <c r="KLI940" s="442"/>
      <c r="KLJ940" s="442"/>
      <c r="KLK940" s="442"/>
      <c r="KLL940" s="442"/>
      <c r="KLM940" s="442"/>
      <c r="KLN940" s="442"/>
      <c r="KLO940" s="442"/>
      <c r="KLP940" s="442"/>
      <c r="KLQ940" s="442"/>
      <c r="KLR940" s="442"/>
      <c r="KLS940" s="442"/>
      <c r="KLT940" s="442"/>
      <c r="KLU940" s="442"/>
      <c r="KLV940" s="442"/>
      <c r="KLW940" s="442"/>
      <c r="KLX940" s="442"/>
      <c r="KLY940" s="442"/>
      <c r="KLZ940" s="442"/>
      <c r="KMA940" s="442"/>
      <c r="KMB940" s="442"/>
      <c r="KMC940" s="442"/>
      <c r="KMD940" s="442"/>
      <c r="KME940" s="442"/>
      <c r="KMF940" s="442"/>
      <c r="KMG940" s="442"/>
      <c r="KMH940" s="442"/>
      <c r="KMI940" s="442"/>
      <c r="KMJ940" s="442"/>
      <c r="KMK940" s="442"/>
      <c r="KML940" s="442"/>
      <c r="KMM940" s="442"/>
      <c r="KMN940" s="442"/>
      <c r="KMO940" s="442"/>
      <c r="KMP940" s="442"/>
      <c r="KMQ940" s="442"/>
      <c r="KMR940" s="442"/>
      <c r="KMS940" s="442"/>
      <c r="KMT940" s="442"/>
      <c r="KMU940" s="442"/>
      <c r="KMV940" s="442"/>
      <c r="KMW940" s="442"/>
      <c r="KMX940" s="442"/>
      <c r="KMY940" s="442"/>
      <c r="KMZ940" s="442"/>
      <c r="KNA940" s="442"/>
      <c r="KNB940" s="442"/>
      <c r="KNC940" s="442"/>
      <c r="KND940" s="442"/>
      <c r="KNE940" s="442"/>
      <c r="KNF940" s="442"/>
      <c r="KNG940" s="442"/>
      <c r="KNH940" s="442"/>
      <c r="KNI940" s="442"/>
      <c r="KNJ940" s="442"/>
      <c r="KNK940" s="442"/>
      <c r="KNL940" s="442"/>
      <c r="KNM940" s="442"/>
      <c r="KNN940" s="442"/>
      <c r="KNO940" s="442"/>
      <c r="KNP940" s="442"/>
      <c r="KNQ940" s="442"/>
      <c r="KNR940" s="442"/>
      <c r="KNS940" s="442"/>
      <c r="KNT940" s="442"/>
      <c r="KNU940" s="442"/>
      <c r="KNV940" s="442"/>
      <c r="KNW940" s="442"/>
      <c r="KNX940" s="442"/>
      <c r="KNY940" s="442"/>
      <c r="KNZ940" s="442"/>
      <c r="KOA940" s="442"/>
      <c r="KOB940" s="442"/>
      <c r="KOC940" s="442"/>
      <c r="KOD940" s="442"/>
      <c r="KOE940" s="442"/>
      <c r="KOF940" s="442"/>
      <c r="KOG940" s="442"/>
      <c r="KOH940" s="442"/>
      <c r="KOI940" s="442"/>
      <c r="KOJ940" s="442"/>
      <c r="KOK940" s="442"/>
      <c r="KOL940" s="442"/>
      <c r="KOM940" s="442"/>
      <c r="KON940" s="442"/>
      <c r="KOO940" s="442"/>
      <c r="KOP940" s="442"/>
      <c r="KOQ940" s="442"/>
      <c r="KOR940" s="442"/>
      <c r="KOS940" s="442"/>
      <c r="KOT940" s="442"/>
      <c r="KOU940" s="442"/>
      <c r="KOV940" s="442"/>
      <c r="KOW940" s="442"/>
      <c r="KOX940" s="442"/>
      <c r="KOY940" s="442"/>
      <c r="KOZ940" s="442"/>
      <c r="KPA940" s="442"/>
      <c r="KPB940" s="442"/>
      <c r="KPC940" s="442"/>
      <c r="KPD940" s="442"/>
      <c r="KPE940" s="442"/>
      <c r="KPF940" s="442"/>
      <c r="KPG940" s="442"/>
      <c r="KPH940" s="442"/>
      <c r="KPI940" s="442"/>
      <c r="KPJ940" s="442"/>
      <c r="KPK940" s="442"/>
      <c r="KPL940" s="442"/>
      <c r="KPM940" s="442"/>
      <c r="KPN940" s="442"/>
      <c r="KPO940" s="442"/>
      <c r="KPP940" s="442"/>
      <c r="KPQ940" s="442"/>
      <c r="KPR940" s="442"/>
      <c r="KPS940" s="442"/>
      <c r="KPT940" s="442"/>
      <c r="KPU940" s="442"/>
      <c r="KPV940" s="442"/>
      <c r="KPW940" s="442"/>
      <c r="KPX940" s="442"/>
      <c r="KPY940" s="442"/>
      <c r="KPZ940" s="442"/>
      <c r="KQA940" s="442"/>
      <c r="KQB940" s="442"/>
      <c r="KQC940" s="442"/>
      <c r="KQD940" s="442"/>
      <c r="KQE940" s="442"/>
      <c r="KQF940" s="442"/>
      <c r="KQG940" s="442"/>
      <c r="KQH940" s="442"/>
      <c r="KQI940" s="442"/>
      <c r="KQJ940" s="442"/>
      <c r="KQK940" s="442"/>
      <c r="KQL940" s="442"/>
      <c r="KQM940" s="442"/>
      <c r="KQN940" s="442"/>
      <c r="KQO940" s="442"/>
      <c r="KQP940" s="442"/>
      <c r="KQQ940" s="442"/>
      <c r="KQR940" s="442"/>
      <c r="KQS940" s="442"/>
      <c r="KQT940" s="442"/>
      <c r="KQU940" s="442"/>
      <c r="KQV940" s="442"/>
      <c r="KQW940" s="442"/>
      <c r="KQX940" s="442"/>
      <c r="KQY940" s="442"/>
      <c r="KQZ940" s="442"/>
      <c r="KRA940" s="442"/>
      <c r="KRB940" s="442"/>
      <c r="KRC940" s="442"/>
      <c r="KRD940" s="442"/>
      <c r="KRE940" s="442"/>
      <c r="KRF940" s="442"/>
      <c r="KRG940" s="442"/>
      <c r="KRH940" s="442"/>
      <c r="KRI940" s="442"/>
      <c r="KRJ940" s="442"/>
      <c r="KRK940" s="442"/>
      <c r="KRL940" s="442"/>
      <c r="KRM940" s="442"/>
      <c r="KRN940" s="442"/>
      <c r="KRO940" s="442"/>
      <c r="KRP940" s="442"/>
      <c r="KRQ940" s="442"/>
      <c r="KRR940" s="442"/>
      <c r="KRS940" s="442"/>
      <c r="KRT940" s="442"/>
      <c r="KRU940" s="442"/>
      <c r="KRV940" s="442"/>
      <c r="KRW940" s="442"/>
      <c r="KRX940" s="442"/>
      <c r="KRY940" s="442"/>
      <c r="KRZ940" s="442"/>
      <c r="KSA940" s="442"/>
      <c r="KSB940" s="442"/>
      <c r="KSC940" s="442"/>
      <c r="KSD940" s="442"/>
      <c r="KSE940" s="442"/>
      <c r="KSF940" s="442"/>
      <c r="KSG940" s="442"/>
      <c r="KSH940" s="442"/>
      <c r="KSI940" s="442"/>
      <c r="KSJ940" s="442"/>
      <c r="KSK940" s="442"/>
      <c r="KSL940" s="442"/>
      <c r="KSM940" s="442"/>
      <c r="KSN940" s="442"/>
      <c r="KSO940" s="442"/>
      <c r="KSP940" s="442"/>
      <c r="KSQ940" s="442"/>
      <c r="KSR940" s="442"/>
      <c r="KSS940" s="442"/>
      <c r="KST940" s="442"/>
      <c r="KSU940" s="442"/>
      <c r="KSV940" s="442"/>
      <c r="KSW940" s="442"/>
      <c r="KSX940" s="442"/>
      <c r="KSY940" s="442"/>
      <c r="KSZ940" s="442"/>
      <c r="KTA940" s="442"/>
      <c r="KTB940" s="442"/>
      <c r="KTC940" s="442"/>
      <c r="KTD940" s="442"/>
      <c r="KTE940" s="442"/>
      <c r="KTF940" s="442"/>
      <c r="KTG940" s="442"/>
      <c r="KTH940" s="442"/>
      <c r="KTI940" s="442"/>
      <c r="KTJ940" s="442"/>
      <c r="KTK940" s="442"/>
      <c r="KTL940" s="442"/>
      <c r="KTM940" s="442"/>
      <c r="KTN940" s="442"/>
      <c r="KTO940" s="442"/>
      <c r="KTP940" s="442"/>
      <c r="KTQ940" s="442"/>
      <c r="KTR940" s="442"/>
      <c r="KTS940" s="442"/>
      <c r="KTT940" s="442"/>
      <c r="KTU940" s="442"/>
      <c r="KTV940" s="442"/>
      <c r="KTW940" s="442"/>
      <c r="KTX940" s="442"/>
      <c r="KTY940" s="442"/>
      <c r="KTZ940" s="442"/>
      <c r="KUA940" s="442"/>
      <c r="KUB940" s="442"/>
      <c r="KUC940" s="442"/>
      <c r="KUD940" s="442"/>
      <c r="KUE940" s="442"/>
      <c r="KUF940" s="442"/>
      <c r="KUG940" s="442"/>
      <c r="KUH940" s="442"/>
      <c r="KUI940" s="442"/>
      <c r="KUJ940" s="442"/>
      <c r="KUK940" s="442"/>
      <c r="KUL940" s="442"/>
      <c r="KUM940" s="442"/>
      <c r="KUN940" s="442"/>
      <c r="KUO940" s="442"/>
      <c r="KUP940" s="442"/>
      <c r="KUQ940" s="442"/>
      <c r="KUR940" s="442"/>
      <c r="KUS940" s="442"/>
      <c r="KUT940" s="442"/>
      <c r="KUU940" s="442"/>
      <c r="KUV940" s="442"/>
      <c r="KUW940" s="442"/>
      <c r="KUX940" s="442"/>
      <c r="KUY940" s="442"/>
      <c r="KUZ940" s="442"/>
      <c r="KVA940" s="442"/>
      <c r="KVB940" s="442"/>
      <c r="KVC940" s="442"/>
      <c r="KVD940" s="442"/>
      <c r="KVE940" s="442"/>
      <c r="KVF940" s="442"/>
      <c r="KVG940" s="442"/>
      <c r="KVH940" s="442"/>
      <c r="KVI940" s="442"/>
      <c r="KVJ940" s="442"/>
      <c r="KVK940" s="442"/>
      <c r="KVL940" s="442"/>
      <c r="KVM940" s="442"/>
      <c r="KVN940" s="442"/>
      <c r="KVO940" s="442"/>
      <c r="KVP940" s="442"/>
      <c r="KVQ940" s="442"/>
      <c r="KVR940" s="442"/>
      <c r="KVS940" s="442"/>
      <c r="KVT940" s="442"/>
      <c r="KVU940" s="442"/>
      <c r="KVV940" s="442"/>
      <c r="KVW940" s="442"/>
      <c r="KVX940" s="442"/>
      <c r="KVY940" s="442"/>
      <c r="KVZ940" s="442"/>
      <c r="KWA940" s="442"/>
      <c r="KWB940" s="442"/>
      <c r="KWC940" s="442"/>
      <c r="KWD940" s="442"/>
      <c r="KWE940" s="442"/>
      <c r="KWF940" s="442"/>
      <c r="KWG940" s="442"/>
      <c r="KWH940" s="442"/>
      <c r="KWI940" s="442"/>
      <c r="KWJ940" s="442"/>
      <c r="KWK940" s="442"/>
      <c r="KWL940" s="442"/>
      <c r="KWM940" s="442"/>
      <c r="KWN940" s="442"/>
      <c r="KWO940" s="442"/>
      <c r="KWP940" s="442"/>
      <c r="KWQ940" s="442"/>
      <c r="KWR940" s="442"/>
      <c r="KWS940" s="442"/>
      <c r="KWT940" s="442"/>
      <c r="KWU940" s="442"/>
      <c r="KWV940" s="442"/>
      <c r="KWW940" s="442"/>
      <c r="KWX940" s="442"/>
      <c r="KWY940" s="442"/>
      <c r="KWZ940" s="442"/>
      <c r="KXA940" s="442"/>
      <c r="KXB940" s="442"/>
      <c r="KXC940" s="442"/>
      <c r="KXD940" s="442"/>
      <c r="KXE940" s="442"/>
      <c r="KXF940" s="442"/>
      <c r="KXG940" s="442"/>
      <c r="KXH940" s="442"/>
      <c r="KXI940" s="442"/>
      <c r="KXJ940" s="442"/>
      <c r="KXK940" s="442"/>
      <c r="KXL940" s="442"/>
      <c r="KXM940" s="442"/>
      <c r="KXN940" s="442"/>
      <c r="KXO940" s="442"/>
      <c r="KXP940" s="442"/>
      <c r="KXQ940" s="442"/>
      <c r="KXR940" s="442"/>
      <c r="KXS940" s="442"/>
      <c r="KXT940" s="442"/>
      <c r="KXU940" s="442"/>
      <c r="KXV940" s="442"/>
      <c r="KXW940" s="442"/>
      <c r="KXX940" s="442"/>
      <c r="KXY940" s="442"/>
      <c r="KXZ940" s="442"/>
      <c r="KYA940" s="442"/>
      <c r="KYB940" s="442"/>
      <c r="KYC940" s="442"/>
      <c r="KYD940" s="442"/>
      <c r="KYE940" s="442"/>
      <c r="KYF940" s="442"/>
      <c r="KYG940" s="442"/>
      <c r="KYH940" s="442"/>
      <c r="KYI940" s="442"/>
      <c r="KYJ940" s="442"/>
      <c r="KYK940" s="442"/>
      <c r="KYL940" s="442"/>
      <c r="KYM940" s="442"/>
      <c r="KYN940" s="442"/>
      <c r="KYO940" s="442"/>
      <c r="KYP940" s="442"/>
      <c r="KYQ940" s="442"/>
      <c r="KYR940" s="442"/>
      <c r="KYS940" s="442"/>
      <c r="KYT940" s="442"/>
      <c r="KYU940" s="442"/>
      <c r="KYV940" s="442"/>
      <c r="KYW940" s="442"/>
      <c r="KYX940" s="442"/>
      <c r="KYY940" s="442"/>
      <c r="KYZ940" s="442"/>
      <c r="KZA940" s="442"/>
      <c r="KZB940" s="442"/>
      <c r="KZC940" s="442"/>
      <c r="KZD940" s="442"/>
      <c r="KZE940" s="442"/>
      <c r="KZF940" s="442"/>
      <c r="KZG940" s="442"/>
      <c r="KZH940" s="442"/>
      <c r="KZI940" s="442"/>
      <c r="KZJ940" s="442"/>
      <c r="KZK940" s="442"/>
      <c r="KZL940" s="442"/>
      <c r="KZM940" s="442"/>
      <c r="KZN940" s="442"/>
      <c r="KZO940" s="442"/>
      <c r="KZP940" s="442"/>
      <c r="KZQ940" s="442"/>
      <c r="KZR940" s="442"/>
      <c r="KZS940" s="442"/>
      <c r="KZT940" s="442"/>
      <c r="KZU940" s="442"/>
      <c r="KZV940" s="442"/>
      <c r="KZW940" s="442"/>
      <c r="KZX940" s="442"/>
      <c r="KZY940" s="442"/>
      <c r="KZZ940" s="442"/>
      <c r="LAA940" s="442"/>
      <c r="LAB940" s="442"/>
      <c r="LAC940" s="442"/>
      <c r="LAD940" s="442"/>
      <c r="LAE940" s="442"/>
      <c r="LAF940" s="442"/>
      <c r="LAG940" s="442"/>
      <c r="LAH940" s="442"/>
      <c r="LAI940" s="442"/>
      <c r="LAJ940" s="442"/>
      <c r="LAK940" s="442"/>
      <c r="LAL940" s="442"/>
      <c r="LAM940" s="442"/>
      <c r="LAN940" s="442"/>
      <c r="LAO940" s="442"/>
      <c r="LAP940" s="442"/>
      <c r="LAQ940" s="442"/>
      <c r="LAR940" s="442"/>
      <c r="LAS940" s="442"/>
      <c r="LAT940" s="442"/>
      <c r="LAU940" s="442"/>
      <c r="LAV940" s="442"/>
      <c r="LAW940" s="442"/>
      <c r="LAX940" s="442"/>
      <c r="LAY940" s="442"/>
      <c r="LAZ940" s="442"/>
      <c r="LBA940" s="442"/>
      <c r="LBB940" s="442"/>
      <c r="LBC940" s="442"/>
      <c r="LBD940" s="442"/>
      <c r="LBE940" s="442"/>
      <c r="LBF940" s="442"/>
      <c r="LBG940" s="442"/>
      <c r="LBH940" s="442"/>
      <c r="LBI940" s="442"/>
      <c r="LBJ940" s="442"/>
      <c r="LBK940" s="442"/>
      <c r="LBL940" s="442"/>
      <c r="LBM940" s="442"/>
      <c r="LBN940" s="442"/>
      <c r="LBO940" s="442"/>
      <c r="LBP940" s="442"/>
      <c r="LBQ940" s="442"/>
      <c r="LBR940" s="442"/>
      <c r="LBS940" s="442"/>
      <c r="LBT940" s="442"/>
      <c r="LBU940" s="442"/>
      <c r="LBV940" s="442"/>
      <c r="LBW940" s="442"/>
      <c r="LBX940" s="442"/>
      <c r="LBY940" s="442"/>
      <c r="LBZ940" s="442"/>
      <c r="LCA940" s="442"/>
      <c r="LCB940" s="442"/>
      <c r="LCC940" s="442"/>
      <c r="LCD940" s="442"/>
      <c r="LCE940" s="442"/>
      <c r="LCF940" s="442"/>
      <c r="LCG940" s="442"/>
      <c r="LCH940" s="442"/>
      <c r="LCI940" s="442"/>
      <c r="LCJ940" s="442"/>
      <c r="LCK940" s="442"/>
      <c r="LCL940" s="442"/>
      <c r="LCM940" s="442"/>
      <c r="LCN940" s="442"/>
      <c r="LCO940" s="442"/>
      <c r="LCP940" s="442"/>
      <c r="LCQ940" s="442"/>
      <c r="LCR940" s="442"/>
      <c r="LCS940" s="442"/>
      <c r="LCT940" s="442"/>
      <c r="LCU940" s="442"/>
      <c r="LCV940" s="442"/>
      <c r="LCW940" s="442"/>
      <c r="LCX940" s="442"/>
      <c r="LCY940" s="442"/>
      <c r="LCZ940" s="442"/>
      <c r="LDA940" s="442"/>
      <c r="LDB940" s="442"/>
      <c r="LDC940" s="442"/>
      <c r="LDD940" s="442"/>
      <c r="LDE940" s="442"/>
      <c r="LDF940" s="442"/>
      <c r="LDG940" s="442"/>
      <c r="LDH940" s="442"/>
      <c r="LDI940" s="442"/>
      <c r="LDJ940" s="442"/>
      <c r="LDK940" s="442"/>
      <c r="LDL940" s="442"/>
      <c r="LDM940" s="442"/>
      <c r="LDN940" s="442"/>
      <c r="LDO940" s="442"/>
      <c r="LDP940" s="442"/>
      <c r="LDQ940" s="442"/>
      <c r="LDR940" s="442"/>
      <c r="LDS940" s="442"/>
      <c r="LDT940" s="442"/>
      <c r="LDU940" s="442"/>
      <c r="LDV940" s="442"/>
      <c r="LDW940" s="442"/>
      <c r="LDX940" s="442"/>
      <c r="LDY940" s="442"/>
      <c r="LDZ940" s="442"/>
      <c r="LEA940" s="442"/>
      <c r="LEB940" s="442"/>
      <c r="LEC940" s="442"/>
      <c r="LED940" s="442"/>
      <c r="LEE940" s="442"/>
      <c r="LEF940" s="442"/>
      <c r="LEG940" s="442"/>
      <c r="LEH940" s="442"/>
      <c r="LEI940" s="442"/>
      <c r="LEJ940" s="442"/>
      <c r="LEK940" s="442"/>
      <c r="LEL940" s="442"/>
      <c r="LEM940" s="442"/>
      <c r="LEN940" s="442"/>
      <c r="LEO940" s="442"/>
      <c r="LEP940" s="442"/>
      <c r="LEQ940" s="442"/>
      <c r="LER940" s="442"/>
      <c r="LES940" s="442"/>
      <c r="LET940" s="442"/>
      <c r="LEU940" s="442"/>
      <c r="LEV940" s="442"/>
      <c r="LEW940" s="442"/>
      <c r="LEX940" s="442"/>
      <c r="LEY940" s="442"/>
      <c r="LEZ940" s="442"/>
      <c r="LFA940" s="442"/>
      <c r="LFB940" s="442"/>
      <c r="LFC940" s="442"/>
      <c r="LFD940" s="442"/>
      <c r="LFE940" s="442"/>
      <c r="LFF940" s="442"/>
      <c r="LFG940" s="442"/>
      <c r="LFH940" s="442"/>
      <c r="LFI940" s="442"/>
      <c r="LFJ940" s="442"/>
      <c r="LFK940" s="442"/>
      <c r="LFL940" s="442"/>
      <c r="LFM940" s="442"/>
      <c r="LFN940" s="442"/>
      <c r="LFO940" s="442"/>
      <c r="LFP940" s="442"/>
      <c r="LFQ940" s="442"/>
      <c r="LFR940" s="442"/>
      <c r="LFS940" s="442"/>
      <c r="LFT940" s="442"/>
      <c r="LFU940" s="442"/>
      <c r="LFV940" s="442"/>
      <c r="LFW940" s="442"/>
      <c r="LFX940" s="442"/>
      <c r="LFY940" s="442"/>
      <c r="LFZ940" s="442"/>
      <c r="LGA940" s="442"/>
      <c r="LGB940" s="442"/>
      <c r="LGC940" s="442"/>
      <c r="LGD940" s="442"/>
      <c r="LGE940" s="442"/>
      <c r="LGF940" s="442"/>
      <c r="LGG940" s="442"/>
      <c r="LGH940" s="442"/>
      <c r="LGI940" s="442"/>
      <c r="LGJ940" s="442"/>
      <c r="LGK940" s="442"/>
      <c r="LGL940" s="442"/>
      <c r="LGM940" s="442"/>
      <c r="LGN940" s="442"/>
      <c r="LGO940" s="442"/>
      <c r="LGP940" s="442"/>
      <c r="LGQ940" s="442"/>
      <c r="LGR940" s="442"/>
      <c r="LGS940" s="442"/>
      <c r="LGT940" s="442"/>
      <c r="LGU940" s="442"/>
      <c r="LGV940" s="442"/>
      <c r="LGW940" s="442"/>
      <c r="LGX940" s="442"/>
      <c r="LGY940" s="442"/>
      <c r="LGZ940" s="442"/>
      <c r="LHA940" s="442"/>
      <c r="LHB940" s="442"/>
      <c r="LHC940" s="442"/>
      <c r="LHD940" s="442"/>
      <c r="LHE940" s="442"/>
      <c r="LHF940" s="442"/>
      <c r="LHG940" s="442"/>
      <c r="LHH940" s="442"/>
      <c r="LHI940" s="442"/>
      <c r="LHJ940" s="442"/>
      <c r="LHK940" s="442"/>
      <c r="LHL940" s="442"/>
      <c r="LHM940" s="442"/>
      <c r="LHN940" s="442"/>
      <c r="LHO940" s="442"/>
      <c r="LHP940" s="442"/>
      <c r="LHQ940" s="442"/>
      <c r="LHR940" s="442"/>
      <c r="LHS940" s="442"/>
      <c r="LHT940" s="442"/>
      <c r="LHU940" s="442"/>
      <c r="LHV940" s="442"/>
      <c r="LHW940" s="442"/>
      <c r="LHX940" s="442"/>
      <c r="LHY940" s="442"/>
      <c r="LHZ940" s="442"/>
      <c r="LIA940" s="442"/>
      <c r="LIB940" s="442"/>
      <c r="LIC940" s="442"/>
      <c r="LID940" s="442"/>
      <c r="LIE940" s="442"/>
      <c r="LIF940" s="442"/>
      <c r="LIG940" s="442"/>
      <c r="LIH940" s="442"/>
      <c r="LII940" s="442"/>
      <c r="LIJ940" s="442"/>
      <c r="LIK940" s="442"/>
      <c r="LIL940" s="442"/>
      <c r="LIM940" s="442"/>
      <c r="LIN940" s="442"/>
      <c r="LIO940" s="442"/>
      <c r="LIP940" s="442"/>
      <c r="LIQ940" s="442"/>
      <c r="LIR940" s="442"/>
      <c r="LIS940" s="442"/>
      <c r="LIT940" s="442"/>
      <c r="LIU940" s="442"/>
      <c r="LIV940" s="442"/>
      <c r="LIW940" s="442"/>
      <c r="LIX940" s="442"/>
      <c r="LIY940" s="442"/>
      <c r="LIZ940" s="442"/>
      <c r="LJA940" s="442"/>
      <c r="LJB940" s="442"/>
      <c r="LJC940" s="442"/>
      <c r="LJD940" s="442"/>
      <c r="LJE940" s="442"/>
      <c r="LJF940" s="442"/>
      <c r="LJG940" s="442"/>
      <c r="LJH940" s="442"/>
      <c r="LJI940" s="442"/>
      <c r="LJJ940" s="442"/>
      <c r="LJK940" s="442"/>
      <c r="LJL940" s="442"/>
      <c r="LJM940" s="442"/>
      <c r="LJN940" s="442"/>
      <c r="LJO940" s="442"/>
      <c r="LJP940" s="442"/>
      <c r="LJQ940" s="442"/>
      <c r="LJR940" s="442"/>
      <c r="LJS940" s="442"/>
      <c r="LJT940" s="442"/>
      <c r="LJU940" s="442"/>
      <c r="LJV940" s="442"/>
      <c r="LJW940" s="442"/>
      <c r="LJX940" s="442"/>
      <c r="LJY940" s="442"/>
      <c r="LJZ940" s="442"/>
      <c r="LKA940" s="442"/>
      <c r="LKB940" s="442"/>
      <c r="LKC940" s="442"/>
      <c r="LKD940" s="442"/>
      <c r="LKE940" s="442"/>
      <c r="LKF940" s="442"/>
      <c r="LKG940" s="442"/>
      <c r="LKH940" s="442"/>
      <c r="LKI940" s="442"/>
      <c r="LKJ940" s="442"/>
      <c r="LKK940" s="442"/>
      <c r="LKL940" s="442"/>
      <c r="LKM940" s="442"/>
      <c r="LKN940" s="442"/>
      <c r="LKO940" s="442"/>
      <c r="LKP940" s="442"/>
      <c r="LKQ940" s="442"/>
      <c r="LKR940" s="442"/>
      <c r="LKS940" s="442"/>
      <c r="LKT940" s="442"/>
      <c r="LKU940" s="442"/>
      <c r="LKV940" s="442"/>
      <c r="LKW940" s="442"/>
      <c r="LKX940" s="442"/>
      <c r="LKY940" s="442"/>
      <c r="LKZ940" s="442"/>
      <c r="LLA940" s="442"/>
      <c r="LLB940" s="442"/>
      <c r="LLC940" s="442"/>
      <c r="LLD940" s="442"/>
      <c r="LLE940" s="442"/>
      <c r="LLF940" s="442"/>
      <c r="LLG940" s="442"/>
      <c r="LLH940" s="442"/>
      <c r="LLI940" s="442"/>
      <c r="LLJ940" s="442"/>
      <c r="LLK940" s="442"/>
      <c r="LLL940" s="442"/>
      <c r="LLM940" s="442"/>
      <c r="LLN940" s="442"/>
      <c r="LLO940" s="442"/>
      <c r="LLP940" s="442"/>
      <c r="LLQ940" s="442"/>
      <c r="LLR940" s="442"/>
      <c r="LLS940" s="442"/>
      <c r="LLT940" s="442"/>
      <c r="LLU940" s="442"/>
      <c r="LLV940" s="442"/>
      <c r="LLW940" s="442"/>
      <c r="LLX940" s="442"/>
      <c r="LLY940" s="442"/>
      <c r="LLZ940" s="442"/>
      <c r="LMA940" s="442"/>
      <c r="LMB940" s="442"/>
      <c r="LMC940" s="442"/>
      <c r="LMD940" s="442"/>
      <c r="LME940" s="442"/>
      <c r="LMF940" s="442"/>
      <c r="LMG940" s="442"/>
      <c r="LMH940" s="442"/>
      <c r="LMI940" s="442"/>
      <c r="LMJ940" s="442"/>
      <c r="LMK940" s="442"/>
      <c r="LML940" s="442"/>
      <c r="LMM940" s="442"/>
      <c r="LMN940" s="442"/>
      <c r="LMO940" s="442"/>
      <c r="LMP940" s="442"/>
      <c r="LMQ940" s="442"/>
      <c r="LMR940" s="442"/>
      <c r="LMS940" s="442"/>
      <c r="LMT940" s="442"/>
      <c r="LMU940" s="442"/>
      <c r="LMV940" s="442"/>
      <c r="LMW940" s="442"/>
      <c r="LMX940" s="442"/>
      <c r="LMY940" s="442"/>
      <c r="LMZ940" s="442"/>
      <c r="LNA940" s="442"/>
      <c r="LNB940" s="442"/>
      <c r="LNC940" s="442"/>
      <c r="LND940" s="442"/>
      <c r="LNE940" s="442"/>
      <c r="LNF940" s="442"/>
      <c r="LNG940" s="442"/>
      <c r="LNH940" s="442"/>
      <c r="LNI940" s="442"/>
      <c r="LNJ940" s="442"/>
      <c r="LNK940" s="442"/>
      <c r="LNL940" s="442"/>
      <c r="LNM940" s="442"/>
      <c r="LNN940" s="442"/>
      <c r="LNO940" s="442"/>
      <c r="LNP940" s="442"/>
      <c r="LNQ940" s="442"/>
      <c r="LNR940" s="442"/>
      <c r="LNS940" s="442"/>
      <c r="LNT940" s="442"/>
      <c r="LNU940" s="442"/>
      <c r="LNV940" s="442"/>
      <c r="LNW940" s="442"/>
      <c r="LNX940" s="442"/>
      <c r="LNY940" s="442"/>
      <c r="LNZ940" s="442"/>
      <c r="LOA940" s="442"/>
      <c r="LOB940" s="442"/>
      <c r="LOC940" s="442"/>
      <c r="LOD940" s="442"/>
      <c r="LOE940" s="442"/>
      <c r="LOF940" s="442"/>
      <c r="LOG940" s="442"/>
      <c r="LOH940" s="442"/>
      <c r="LOI940" s="442"/>
      <c r="LOJ940" s="442"/>
      <c r="LOK940" s="442"/>
      <c r="LOL940" s="442"/>
      <c r="LOM940" s="442"/>
      <c r="LON940" s="442"/>
      <c r="LOO940" s="442"/>
      <c r="LOP940" s="442"/>
      <c r="LOQ940" s="442"/>
      <c r="LOR940" s="442"/>
      <c r="LOS940" s="442"/>
      <c r="LOT940" s="442"/>
      <c r="LOU940" s="442"/>
      <c r="LOV940" s="442"/>
      <c r="LOW940" s="442"/>
      <c r="LOX940" s="442"/>
      <c r="LOY940" s="442"/>
      <c r="LOZ940" s="442"/>
      <c r="LPA940" s="442"/>
      <c r="LPB940" s="442"/>
      <c r="LPC940" s="442"/>
      <c r="LPD940" s="442"/>
      <c r="LPE940" s="442"/>
      <c r="LPF940" s="442"/>
      <c r="LPG940" s="442"/>
      <c r="LPH940" s="442"/>
      <c r="LPI940" s="442"/>
      <c r="LPJ940" s="442"/>
      <c r="LPK940" s="442"/>
      <c r="LPL940" s="442"/>
      <c r="LPM940" s="442"/>
      <c r="LPN940" s="442"/>
      <c r="LPO940" s="442"/>
      <c r="LPP940" s="442"/>
      <c r="LPQ940" s="442"/>
      <c r="LPR940" s="442"/>
      <c r="LPS940" s="442"/>
      <c r="LPT940" s="442"/>
      <c r="LPU940" s="442"/>
      <c r="LPV940" s="442"/>
      <c r="LPW940" s="442"/>
      <c r="LPX940" s="442"/>
      <c r="LPY940" s="442"/>
      <c r="LPZ940" s="442"/>
      <c r="LQA940" s="442"/>
      <c r="LQB940" s="442"/>
      <c r="LQC940" s="442"/>
      <c r="LQD940" s="442"/>
      <c r="LQE940" s="442"/>
      <c r="LQF940" s="442"/>
      <c r="LQG940" s="442"/>
      <c r="LQH940" s="442"/>
      <c r="LQI940" s="442"/>
      <c r="LQJ940" s="442"/>
      <c r="LQK940" s="442"/>
      <c r="LQL940" s="442"/>
      <c r="LQM940" s="442"/>
      <c r="LQN940" s="442"/>
      <c r="LQO940" s="442"/>
      <c r="LQP940" s="442"/>
      <c r="LQQ940" s="442"/>
      <c r="LQR940" s="442"/>
      <c r="LQS940" s="442"/>
      <c r="LQT940" s="442"/>
      <c r="LQU940" s="442"/>
      <c r="LQV940" s="442"/>
      <c r="LQW940" s="442"/>
      <c r="LQX940" s="442"/>
      <c r="LQY940" s="442"/>
      <c r="LQZ940" s="442"/>
      <c r="LRA940" s="442"/>
      <c r="LRB940" s="442"/>
      <c r="LRC940" s="442"/>
      <c r="LRD940" s="442"/>
      <c r="LRE940" s="442"/>
      <c r="LRF940" s="442"/>
      <c r="LRG940" s="442"/>
      <c r="LRH940" s="442"/>
      <c r="LRI940" s="442"/>
      <c r="LRJ940" s="442"/>
      <c r="LRK940" s="442"/>
      <c r="LRL940" s="442"/>
      <c r="LRM940" s="442"/>
      <c r="LRN940" s="442"/>
      <c r="LRO940" s="442"/>
      <c r="LRP940" s="442"/>
      <c r="LRQ940" s="442"/>
      <c r="LRR940" s="442"/>
      <c r="LRS940" s="442"/>
      <c r="LRT940" s="442"/>
      <c r="LRU940" s="442"/>
      <c r="LRV940" s="442"/>
      <c r="LRW940" s="442"/>
      <c r="LRX940" s="442"/>
      <c r="LRY940" s="442"/>
      <c r="LRZ940" s="442"/>
      <c r="LSA940" s="442"/>
      <c r="LSB940" s="442"/>
      <c r="LSC940" s="442"/>
      <c r="LSD940" s="442"/>
      <c r="LSE940" s="442"/>
      <c r="LSF940" s="442"/>
      <c r="LSG940" s="442"/>
      <c r="LSH940" s="442"/>
      <c r="LSI940" s="442"/>
      <c r="LSJ940" s="442"/>
      <c r="LSK940" s="442"/>
      <c r="LSL940" s="442"/>
      <c r="LSM940" s="442"/>
      <c r="LSN940" s="442"/>
      <c r="LSO940" s="442"/>
      <c r="LSP940" s="442"/>
      <c r="LSQ940" s="442"/>
      <c r="LSR940" s="442"/>
      <c r="LSS940" s="442"/>
      <c r="LST940" s="442"/>
      <c r="LSU940" s="442"/>
      <c r="LSV940" s="442"/>
      <c r="LSW940" s="442"/>
      <c r="LSX940" s="442"/>
      <c r="LSY940" s="442"/>
      <c r="LSZ940" s="442"/>
      <c r="LTA940" s="442"/>
      <c r="LTB940" s="442"/>
      <c r="LTC940" s="442"/>
      <c r="LTD940" s="442"/>
      <c r="LTE940" s="442"/>
      <c r="LTF940" s="442"/>
      <c r="LTG940" s="442"/>
      <c r="LTH940" s="442"/>
      <c r="LTI940" s="442"/>
      <c r="LTJ940" s="442"/>
      <c r="LTK940" s="442"/>
      <c r="LTL940" s="442"/>
      <c r="LTM940" s="442"/>
      <c r="LTN940" s="442"/>
      <c r="LTO940" s="442"/>
      <c r="LTP940" s="442"/>
      <c r="LTQ940" s="442"/>
      <c r="LTR940" s="442"/>
      <c r="LTS940" s="442"/>
      <c r="LTT940" s="442"/>
      <c r="LTU940" s="442"/>
      <c r="LTV940" s="442"/>
      <c r="LTW940" s="442"/>
      <c r="LTX940" s="442"/>
      <c r="LTY940" s="442"/>
      <c r="LTZ940" s="442"/>
      <c r="LUA940" s="442"/>
      <c r="LUB940" s="442"/>
      <c r="LUC940" s="442"/>
      <c r="LUD940" s="442"/>
      <c r="LUE940" s="442"/>
      <c r="LUF940" s="442"/>
      <c r="LUG940" s="442"/>
      <c r="LUH940" s="442"/>
      <c r="LUI940" s="442"/>
      <c r="LUJ940" s="442"/>
      <c r="LUK940" s="442"/>
      <c r="LUL940" s="442"/>
      <c r="LUM940" s="442"/>
      <c r="LUN940" s="442"/>
      <c r="LUO940" s="442"/>
      <c r="LUP940" s="442"/>
      <c r="LUQ940" s="442"/>
      <c r="LUR940" s="442"/>
      <c r="LUS940" s="442"/>
      <c r="LUT940" s="442"/>
      <c r="LUU940" s="442"/>
      <c r="LUV940" s="442"/>
      <c r="LUW940" s="442"/>
      <c r="LUX940" s="442"/>
      <c r="LUY940" s="442"/>
      <c r="LUZ940" s="442"/>
      <c r="LVA940" s="442"/>
      <c r="LVB940" s="442"/>
      <c r="LVC940" s="442"/>
      <c r="LVD940" s="442"/>
      <c r="LVE940" s="442"/>
      <c r="LVF940" s="442"/>
      <c r="LVG940" s="442"/>
      <c r="LVH940" s="442"/>
      <c r="LVI940" s="442"/>
      <c r="LVJ940" s="442"/>
      <c r="LVK940" s="442"/>
      <c r="LVL940" s="442"/>
      <c r="LVM940" s="442"/>
      <c r="LVN940" s="442"/>
      <c r="LVO940" s="442"/>
      <c r="LVP940" s="442"/>
      <c r="LVQ940" s="442"/>
      <c r="LVR940" s="442"/>
      <c r="LVS940" s="442"/>
      <c r="LVT940" s="442"/>
      <c r="LVU940" s="442"/>
      <c r="LVV940" s="442"/>
      <c r="LVW940" s="442"/>
      <c r="LVX940" s="442"/>
      <c r="LVY940" s="442"/>
      <c r="LVZ940" s="442"/>
      <c r="LWA940" s="442"/>
      <c r="LWB940" s="442"/>
      <c r="LWC940" s="442"/>
      <c r="LWD940" s="442"/>
      <c r="LWE940" s="442"/>
      <c r="LWF940" s="442"/>
      <c r="LWG940" s="442"/>
      <c r="LWH940" s="442"/>
      <c r="LWI940" s="442"/>
      <c r="LWJ940" s="442"/>
      <c r="LWK940" s="442"/>
      <c r="LWL940" s="442"/>
      <c r="LWM940" s="442"/>
      <c r="LWN940" s="442"/>
      <c r="LWO940" s="442"/>
      <c r="LWP940" s="442"/>
      <c r="LWQ940" s="442"/>
      <c r="LWR940" s="442"/>
      <c r="LWS940" s="442"/>
      <c r="LWT940" s="442"/>
      <c r="LWU940" s="442"/>
      <c r="LWV940" s="442"/>
      <c r="LWW940" s="442"/>
      <c r="LWX940" s="442"/>
      <c r="LWY940" s="442"/>
      <c r="LWZ940" s="442"/>
      <c r="LXA940" s="442"/>
      <c r="LXB940" s="442"/>
      <c r="LXC940" s="442"/>
      <c r="LXD940" s="442"/>
      <c r="LXE940" s="442"/>
      <c r="LXF940" s="442"/>
      <c r="LXG940" s="442"/>
      <c r="LXH940" s="442"/>
      <c r="LXI940" s="442"/>
      <c r="LXJ940" s="442"/>
      <c r="LXK940" s="442"/>
      <c r="LXL940" s="442"/>
      <c r="LXM940" s="442"/>
      <c r="LXN940" s="442"/>
      <c r="LXO940" s="442"/>
      <c r="LXP940" s="442"/>
      <c r="LXQ940" s="442"/>
      <c r="LXR940" s="442"/>
      <c r="LXS940" s="442"/>
      <c r="LXT940" s="442"/>
      <c r="LXU940" s="442"/>
      <c r="LXV940" s="442"/>
      <c r="LXW940" s="442"/>
      <c r="LXX940" s="442"/>
      <c r="LXY940" s="442"/>
      <c r="LXZ940" s="442"/>
      <c r="LYA940" s="442"/>
      <c r="LYB940" s="442"/>
      <c r="LYC940" s="442"/>
      <c r="LYD940" s="442"/>
      <c r="LYE940" s="442"/>
      <c r="LYF940" s="442"/>
      <c r="LYG940" s="442"/>
      <c r="LYH940" s="442"/>
      <c r="LYI940" s="442"/>
      <c r="LYJ940" s="442"/>
      <c r="LYK940" s="442"/>
      <c r="LYL940" s="442"/>
      <c r="LYM940" s="442"/>
      <c r="LYN940" s="442"/>
      <c r="LYO940" s="442"/>
      <c r="LYP940" s="442"/>
      <c r="LYQ940" s="442"/>
      <c r="LYR940" s="442"/>
      <c r="LYS940" s="442"/>
      <c r="LYT940" s="442"/>
      <c r="LYU940" s="442"/>
      <c r="LYV940" s="442"/>
      <c r="LYW940" s="442"/>
      <c r="LYX940" s="442"/>
      <c r="LYY940" s="442"/>
      <c r="LYZ940" s="442"/>
      <c r="LZA940" s="442"/>
      <c r="LZB940" s="442"/>
      <c r="LZC940" s="442"/>
      <c r="LZD940" s="442"/>
      <c r="LZE940" s="442"/>
      <c r="LZF940" s="442"/>
      <c r="LZG940" s="442"/>
      <c r="LZH940" s="442"/>
      <c r="LZI940" s="442"/>
      <c r="LZJ940" s="442"/>
      <c r="LZK940" s="442"/>
      <c r="LZL940" s="442"/>
      <c r="LZM940" s="442"/>
      <c r="LZN940" s="442"/>
      <c r="LZO940" s="442"/>
      <c r="LZP940" s="442"/>
      <c r="LZQ940" s="442"/>
      <c r="LZR940" s="442"/>
      <c r="LZS940" s="442"/>
      <c r="LZT940" s="442"/>
      <c r="LZU940" s="442"/>
      <c r="LZV940" s="442"/>
      <c r="LZW940" s="442"/>
      <c r="LZX940" s="442"/>
      <c r="LZY940" s="442"/>
      <c r="LZZ940" s="442"/>
      <c r="MAA940" s="442"/>
      <c r="MAB940" s="442"/>
      <c r="MAC940" s="442"/>
      <c r="MAD940" s="442"/>
      <c r="MAE940" s="442"/>
      <c r="MAF940" s="442"/>
      <c r="MAG940" s="442"/>
      <c r="MAH940" s="442"/>
      <c r="MAI940" s="442"/>
      <c r="MAJ940" s="442"/>
      <c r="MAK940" s="442"/>
      <c r="MAL940" s="442"/>
      <c r="MAM940" s="442"/>
      <c r="MAN940" s="442"/>
      <c r="MAO940" s="442"/>
      <c r="MAP940" s="442"/>
      <c r="MAQ940" s="442"/>
      <c r="MAR940" s="442"/>
      <c r="MAS940" s="442"/>
      <c r="MAT940" s="442"/>
      <c r="MAU940" s="442"/>
      <c r="MAV940" s="442"/>
      <c r="MAW940" s="442"/>
      <c r="MAX940" s="442"/>
      <c r="MAY940" s="442"/>
      <c r="MAZ940" s="442"/>
      <c r="MBA940" s="442"/>
      <c r="MBB940" s="442"/>
      <c r="MBC940" s="442"/>
      <c r="MBD940" s="442"/>
      <c r="MBE940" s="442"/>
      <c r="MBF940" s="442"/>
      <c r="MBG940" s="442"/>
      <c r="MBH940" s="442"/>
      <c r="MBI940" s="442"/>
      <c r="MBJ940" s="442"/>
      <c r="MBK940" s="442"/>
      <c r="MBL940" s="442"/>
      <c r="MBM940" s="442"/>
      <c r="MBN940" s="442"/>
      <c r="MBO940" s="442"/>
      <c r="MBP940" s="442"/>
      <c r="MBQ940" s="442"/>
      <c r="MBR940" s="442"/>
      <c r="MBS940" s="442"/>
      <c r="MBT940" s="442"/>
      <c r="MBU940" s="442"/>
      <c r="MBV940" s="442"/>
      <c r="MBW940" s="442"/>
      <c r="MBX940" s="442"/>
      <c r="MBY940" s="442"/>
      <c r="MBZ940" s="442"/>
      <c r="MCA940" s="442"/>
      <c r="MCB940" s="442"/>
      <c r="MCC940" s="442"/>
      <c r="MCD940" s="442"/>
      <c r="MCE940" s="442"/>
      <c r="MCF940" s="442"/>
      <c r="MCG940" s="442"/>
      <c r="MCH940" s="442"/>
      <c r="MCI940" s="442"/>
      <c r="MCJ940" s="442"/>
      <c r="MCK940" s="442"/>
      <c r="MCL940" s="442"/>
      <c r="MCM940" s="442"/>
      <c r="MCN940" s="442"/>
      <c r="MCO940" s="442"/>
      <c r="MCP940" s="442"/>
      <c r="MCQ940" s="442"/>
      <c r="MCR940" s="442"/>
      <c r="MCS940" s="442"/>
      <c r="MCT940" s="442"/>
      <c r="MCU940" s="442"/>
      <c r="MCV940" s="442"/>
      <c r="MCW940" s="442"/>
      <c r="MCX940" s="442"/>
      <c r="MCY940" s="442"/>
      <c r="MCZ940" s="442"/>
      <c r="MDA940" s="442"/>
      <c r="MDB940" s="442"/>
      <c r="MDC940" s="442"/>
      <c r="MDD940" s="442"/>
      <c r="MDE940" s="442"/>
      <c r="MDF940" s="442"/>
      <c r="MDG940" s="442"/>
      <c r="MDH940" s="442"/>
      <c r="MDI940" s="442"/>
      <c r="MDJ940" s="442"/>
      <c r="MDK940" s="442"/>
      <c r="MDL940" s="442"/>
      <c r="MDM940" s="442"/>
      <c r="MDN940" s="442"/>
      <c r="MDO940" s="442"/>
      <c r="MDP940" s="442"/>
      <c r="MDQ940" s="442"/>
      <c r="MDR940" s="442"/>
      <c r="MDS940" s="442"/>
      <c r="MDT940" s="442"/>
      <c r="MDU940" s="442"/>
      <c r="MDV940" s="442"/>
      <c r="MDW940" s="442"/>
      <c r="MDX940" s="442"/>
      <c r="MDY940" s="442"/>
      <c r="MDZ940" s="442"/>
      <c r="MEA940" s="442"/>
      <c r="MEB940" s="442"/>
      <c r="MEC940" s="442"/>
      <c r="MED940" s="442"/>
      <c r="MEE940" s="442"/>
      <c r="MEF940" s="442"/>
      <c r="MEG940" s="442"/>
      <c r="MEH940" s="442"/>
      <c r="MEI940" s="442"/>
      <c r="MEJ940" s="442"/>
      <c r="MEK940" s="442"/>
      <c r="MEL940" s="442"/>
      <c r="MEM940" s="442"/>
      <c r="MEN940" s="442"/>
      <c r="MEO940" s="442"/>
      <c r="MEP940" s="442"/>
      <c r="MEQ940" s="442"/>
      <c r="MER940" s="442"/>
      <c r="MES940" s="442"/>
      <c r="MET940" s="442"/>
      <c r="MEU940" s="442"/>
      <c r="MEV940" s="442"/>
      <c r="MEW940" s="442"/>
      <c r="MEX940" s="442"/>
      <c r="MEY940" s="442"/>
      <c r="MEZ940" s="442"/>
      <c r="MFA940" s="442"/>
      <c r="MFB940" s="442"/>
      <c r="MFC940" s="442"/>
      <c r="MFD940" s="442"/>
      <c r="MFE940" s="442"/>
      <c r="MFF940" s="442"/>
      <c r="MFG940" s="442"/>
      <c r="MFH940" s="442"/>
      <c r="MFI940" s="442"/>
      <c r="MFJ940" s="442"/>
      <c r="MFK940" s="442"/>
      <c r="MFL940" s="442"/>
      <c r="MFM940" s="442"/>
      <c r="MFN940" s="442"/>
      <c r="MFO940" s="442"/>
      <c r="MFP940" s="442"/>
      <c r="MFQ940" s="442"/>
      <c r="MFR940" s="442"/>
      <c r="MFS940" s="442"/>
      <c r="MFT940" s="442"/>
      <c r="MFU940" s="442"/>
      <c r="MFV940" s="442"/>
      <c r="MFW940" s="442"/>
      <c r="MFX940" s="442"/>
      <c r="MFY940" s="442"/>
      <c r="MFZ940" s="442"/>
      <c r="MGA940" s="442"/>
      <c r="MGB940" s="442"/>
      <c r="MGC940" s="442"/>
      <c r="MGD940" s="442"/>
      <c r="MGE940" s="442"/>
      <c r="MGF940" s="442"/>
      <c r="MGG940" s="442"/>
      <c r="MGH940" s="442"/>
      <c r="MGI940" s="442"/>
      <c r="MGJ940" s="442"/>
      <c r="MGK940" s="442"/>
      <c r="MGL940" s="442"/>
      <c r="MGM940" s="442"/>
      <c r="MGN940" s="442"/>
      <c r="MGO940" s="442"/>
      <c r="MGP940" s="442"/>
      <c r="MGQ940" s="442"/>
      <c r="MGR940" s="442"/>
      <c r="MGS940" s="442"/>
      <c r="MGT940" s="442"/>
      <c r="MGU940" s="442"/>
      <c r="MGV940" s="442"/>
      <c r="MGW940" s="442"/>
      <c r="MGX940" s="442"/>
      <c r="MGY940" s="442"/>
      <c r="MGZ940" s="442"/>
      <c r="MHA940" s="442"/>
      <c r="MHB940" s="442"/>
      <c r="MHC940" s="442"/>
      <c r="MHD940" s="442"/>
      <c r="MHE940" s="442"/>
      <c r="MHF940" s="442"/>
      <c r="MHG940" s="442"/>
      <c r="MHH940" s="442"/>
      <c r="MHI940" s="442"/>
      <c r="MHJ940" s="442"/>
      <c r="MHK940" s="442"/>
      <c r="MHL940" s="442"/>
      <c r="MHM940" s="442"/>
      <c r="MHN940" s="442"/>
      <c r="MHO940" s="442"/>
      <c r="MHP940" s="442"/>
      <c r="MHQ940" s="442"/>
      <c r="MHR940" s="442"/>
      <c r="MHS940" s="442"/>
      <c r="MHT940" s="442"/>
      <c r="MHU940" s="442"/>
      <c r="MHV940" s="442"/>
      <c r="MHW940" s="442"/>
      <c r="MHX940" s="442"/>
      <c r="MHY940" s="442"/>
      <c r="MHZ940" s="442"/>
      <c r="MIA940" s="442"/>
      <c r="MIB940" s="442"/>
      <c r="MIC940" s="442"/>
      <c r="MID940" s="442"/>
      <c r="MIE940" s="442"/>
      <c r="MIF940" s="442"/>
      <c r="MIG940" s="442"/>
      <c r="MIH940" s="442"/>
      <c r="MII940" s="442"/>
      <c r="MIJ940" s="442"/>
      <c r="MIK940" s="442"/>
      <c r="MIL940" s="442"/>
      <c r="MIM940" s="442"/>
      <c r="MIN940" s="442"/>
      <c r="MIO940" s="442"/>
      <c r="MIP940" s="442"/>
      <c r="MIQ940" s="442"/>
      <c r="MIR940" s="442"/>
      <c r="MIS940" s="442"/>
      <c r="MIT940" s="442"/>
      <c r="MIU940" s="442"/>
      <c r="MIV940" s="442"/>
      <c r="MIW940" s="442"/>
      <c r="MIX940" s="442"/>
      <c r="MIY940" s="442"/>
      <c r="MIZ940" s="442"/>
      <c r="MJA940" s="442"/>
      <c r="MJB940" s="442"/>
      <c r="MJC940" s="442"/>
      <c r="MJD940" s="442"/>
      <c r="MJE940" s="442"/>
      <c r="MJF940" s="442"/>
      <c r="MJG940" s="442"/>
      <c r="MJH940" s="442"/>
      <c r="MJI940" s="442"/>
      <c r="MJJ940" s="442"/>
      <c r="MJK940" s="442"/>
      <c r="MJL940" s="442"/>
      <c r="MJM940" s="442"/>
      <c r="MJN940" s="442"/>
      <c r="MJO940" s="442"/>
      <c r="MJP940" s="442"/>
      <c r="MJQ940" s="442"/>
      <c r="MJR940" s="442"/>
      <c r="MJS940" s="442"/>
      <c r="MJT940" s="442"/>
      <c r="MJU940" s="442"/>
      <c r="MJV940" s="442"/>
      <c r="MJW940" s="442"/>
      <c r="MJX940" s="442"/>
      <c r="MJY940" s="442"/>
      <c r="MJZ940" s="442"/>
      <c r="MKA940" s="442"/>
      <c r="MKB940" s="442"/>
      <c r="MKC940" s="442"/>
      <c r="MKD940" s="442"/>
      <c r="MKE940" s="442"/>
      <c r="MKF940" s="442"/>
      <c r="MKG940" s="442"/>
      <c r="MKH940" s="442"/>
      <c r="MKI940" s="442"/>
      <c r="MKJ940" s="442"/>
      <c r="MKK940" s="442"/>
      <c r="MKL940" s="442"/>
      <c r="MKM940" s="442"/>
      <c r="MKN940" s="442"/>
      <c r="MKO940" s="442"/>
      <c r="MKP940" s="442"/>
      <c r="MKQ940" s="442"/>
      <c r="MKR940" s="442"/>
      <c r="MKS940" s="442"/>
      <c r="MKT940" s="442"/>
      <c r="MKU940" s="442"/>
      <c r="MKV940" s="442"/>
      <c r="MKW940" s="442"/>
      <c r="MKX940" s="442"/>
      <c r="MKY940" s="442"/>
      <c r="MKZ940" s="442"/>
      <c r="MLA940" s="442"/>
      <c r="MLB940" s="442"/>
      <c r="MLC940" s="442"/>
      <c r="MLD940" s="442"/>
      <c r="MLE940" s="442"/>
      <c r="MLF940" s="442"/>
      <c r="MLG940" s="442"/>
      <c r="MLH940" s="442"/>
      <c r="MLI940" s="442"/>
      <c r="MLJ940" s="442"/>
      <c r="MLK940" s="442"/>
      <c r="MLL940" s="442"/>
      <c r="MLM940" s="442"/>
      <c r="MLN940" s="442"/>
      <c r="MLO940" s="442"/>
      <c r="MLP940" s="442"/>
      <c r="MLQ940" s="442"/>
      <c r="MLR940" s="442"/>
      <c r="MLS940" s="442"/>
      <c r="MLT940" s="442"/>
      <c r="MLU940" s="442"/>
      <c r="MLV940" s="442"/>
      <c r="MLW940" s="442"/>
      <c r="MLX940" s="442"/>
      <c r="MLY940" s="442"/>
      <c r="MLZ940" s="442"/>
      <c r="MMA940" s="442"/>
      <c r="MMB940" s="442"/>
      <c r="MMC940" s="442"/>
      <c r="MMD940" s="442"/>
      <c r="MME940" s="442"/>
      <c r="MMF940" s="442"/>
      <c r="MMG940" s="442"/>
      <c r="MMH940" s="442"/>
      <c r="MMI940" s="442"/>
      <c r="MMJ940" s="442"/>
      <c r="MMK940" s="442"/>
      <c r="MML940" s="442"/>
      <c r="MMM940" s="442"/>
      <c r="MMN940" s="442"/>
      <c r="MMO940" s="442"/>
      <c r="MMP940" s="442"/>
      <c r="MMQ940" s="442"/>
      <c r="MMR940" s="442"/>
      <c r="MMS940" s="442"/>
      <c r="MMT940" s="442"/>
      <c r="MMU940" s="442"/>
      <c r="MMV940" s="442"/>
      <c r="MMW940" s="442"/>
      <c r="MMX940" s="442"/>
      <c r="MMY940" s="442"/>
      <c r="MMZ940" s="442"/>
      <c r="MNA940" s="442"/>
      <c r="MNB940" s="442"/>
      <c r="MNC940" s="442"/>
      <c r="MND940" s="442"/>
      <c r="MNE940" s="442"/>
      <c r="MNF940" s="442"/>
      <c r="MNG940" s="442"/>
      <c r="MNH940" s="442"/>
      <c r="MNI940" s="442"/>
      <c r="MNJ940" s="442"/>
      <c r="MNK940" s="442"/>
      <c r="MNL940" s="442"/>
      <c r="MNM940" s="442"/>
      <c r="MNN940" s="442"/>
      <c r="MNO940" s="442"/>
      <c r="MNP940" s="442"/>
      <c r="MNQ940" s="442"/>
      <c r="MNR940" s="442"/>
      <c r="MNS940" s="442"/>
      <c r="MNT940" s="442"/>
      <c r="MNU940" s="442"/>
      <c r="MNV940" s="442"/>
      <c r="MNW940" s="442"/>
      <c r="MNX940" s="442"/>
      <c r="MNY940" s="442"/>
      <c r="MNZ940" s="442"/>
      <c r="MOA940" s="442"/>
      <c r="MOB940" s="442"/>
      <c r="MOC940" s="442"/>
      <c r="MOD940" s="442"/>
      <c r="MOE940" s="442"/>
      <c r="MOF940" s="442"/>
      <c r="MOG940" s="442"/>
      <c r="MOH940" s="442"/>
      <c r="MOI940" s="442"/>
      <c r="MOJ940" s="442"/>
      <c r="MOK940" s="442"/>
      <c r="MOL940" s="442"/>
      <c r="MOM940" s="442"/>
      <c r="MON940" s="442"/>
      <c r="MOO940" s="442"/>
      <c r="MOP940" s="442"/>
      <c r="MOQ940" s="442"/>
      <c r="MOR940" s="442"/>
      <c r="MOS940" s="442"/>
      <c r="MOT940" s="442"/>
      <c r="MOU940" s="442"/>
      <c r="MOV940" s="442"/>
      <c r="MOW940" s="442"/>
      <c r="MOX940" s="442"/>
      <c r="MOY940" s="442"/>
      <c r="MOZ940" s="442"/>
      <c r="MPA940" s="442"/>
      <c r="MPB940" s="442"/>
      <c r="MPC940" s="442"/>
      <c r="MPD940" s="442"/>
      <c r="MPE940" s="442"/>
      <c r="MPF940" s="442"/>
      <c r="MPG940" s="442"/>
      <c r="MPH940" s="442"/>
      <c r="MPI940" s="442"/>
      <c r="MPJ940" s="442"/>
      <c r="MPK940" s="442"/>
      <c r="MPL940" s="442"/>
      <c r="MPM940" s="442"/>
      <c r="MPN940" s="442"/>
      <c r="MPO940" s="442"/>
      <c r="MPP940" s="442"/>
      <c r="MPQ940" s="442"/>
      <c r="MPR940" s="442"/>
      <c r="MPS940" s="442"/>
      <c r="MPT940" s="442"/>
      <c r="MPU940" s="442"/>
      <c r="MPV940" s="442"/>
      <c r="MPW940" s="442"/>
      <c r="MPX940" s="442"/>
      <c r="MPY940" s="442"/>
      <c r="MPZ940" s="442"/>
      <c r="MQA940" s="442"/>
      <c r="MQB940" s="442"/>
      <c r="MQC940" s="442"/>
      <c r="MQD940" s="442"/>
      <c r="MQE940" s="442"/>
      <c r="MQF940" s="442"/>
      <c r="MQG940" s="442"/>
      <c r="MQH940" s="442"/>
      <c r="MQI940" s="442"/>
      <c r="MQJ940" s="442"/>
      <c r="MQK940" s="442"/>
      <c r="MQL940" s="442"/>
      <c r="MQM940" s="442"/>
      <c r="MQN940" s="442"/>
      <c r="MQO940" s="442"/>
      <c r="MQP940" s="442"/>
      <c r="MQQ940" s="442"/>
      <c r="MQR940" s="442"/>
      <c r="MQS940" s="442"/>
      <c r="MQT940" s="442"/>
      <c r="MQU940" s="442"/>
      <c r="MQV940" s="442"/>
      <c r="MQW940" s="442"/>
      <c r="MQX940" s="442"/>
      <c r="MQY940" s="442"/>
      <c r="MQZ940" s="442"/>
      <c r="MRA940" s="442"/>
      <c r="MRB940" s="442"/>
      <c r="MRC940" s="442"/>
      <c r="MRD940" s="442"/>
      <c r="MRE940" s="442"/>
      <c r="MRF940" s="442"/>
      <c r="MRG940" s="442"/>
      <c r="MRH940" s="442"/>
      <c r="MRI940" s="442"/>
      <c r="MRJ940" s="442"/>
      <c r="MRK940" s="442"/>
      <c r="MRL940" s="442"/>
      <c r="MRM940" s="442"/>
      <c r="MRN940" s="442"/>
      <c r="MRO940" s="442"/>
      <c r="MRP940" s="442"/>
      <c r="MRQ940" s="442"/>
      <c r="MRR940" s="442"/>
      <c r="MRS940" s="442"/>
      <c r="MRT940" s="442"/>
      <c r="MRU940" s="442"/>
      <c r="MRV940" s="442"/>
      <c r="MRW940" s="442"/>
      <c r="MRX940" s="442"/>
      <c r="MRY940" s="442"/>
      <c r="MRZ940" s="442"/>
      <c r="MSA940" s="442"/>
      <c r="MSB940" s="442"/>
      <c r="MSC940" s="442"/>
      <c r="MSD940" s="442"/>
      <c r="MSE940" s="442"/>
      <c r="MSF940" s="442"/>
      <c r="MSG940" s="442"/>
      <c r="MSH940" s="442"/>
      <c r="MSI940" s="442"/>
      <c r="MSJ940" s="442"/>
      <c r="MSK940" s="442"/>
      <c r="MSL940" s="442"/>
      <c r="MSM940" s="442"/>
      <c r="MSN940" s="442"/>
      <c r="MSO940" s="442"/>
      <c r="MSP940" s="442"/>
      <c r="MSQ940" s="442"/>
      <c r="MSR940" s="442"/>
      <c r="MSS940" s="442"/>
      <c r="MST940" s="442"/>
      <c r="MSU940" s="442"/>
      <c r="MSV940" s="442"/>
      <c r="MSW940" s="442"/>
      <c r="MSX940" s="442"/>
      <c r="MSY940" s="442"/>
      <c r="MSZ940" s="442"/>
      <c r="MTA940" s="442"/>
      <c r="MTB940" s="442"/>
      <c r="MTC940" s="442"/>
      <c r="MTD940" s="442"/>
      <c r="MTE940" s="442"/>
      <c r="MTF940" s="442"/>
      <c r="MTG940" s="442"/>
      <c r="MTH940" s="442"/>
      <c r="MTI940" s="442"/>
      <c r="MTJ940" s="442"/>
      <c r="MTK940" s="442"/>
      <c r="MTL940" s="442"/>
      <c r="MTM940" s="442"/>
      <c r="MTN940" s="442"/>
      <c r="MTO940" s="442"/>
      <c r="MTP940" s="442"/>
      <c r="MTQ940" s="442"/>
      <c r="MTR940" s="442"/>
      <c r="MTS940" s="442"/>
      <c r="MTT940" s="442"/>
      <c r="MTU940" s="442"/>
      <c r="MTV940" s="442"/>
      <c r="MTW940" s="442"/>
      <c r="MTX940" s="442"/>
      <c r="MTY940" s="442"/>
      <c r="MTZ940" s="442"/>
      <c r="MUA940" s="442"/>
      <c r="MUB940" s="442"/>
      <c r="MUC940" s="442"/>
      <c r="MUD940" s="442"/>
      <c r="MUE940" s="442"/>
      <c r="MUF940" s="442"/>
      <c r="MUG940" s="442"/>
      <c r="MUH940" s="442"/>
      <c r="MUI940" s="442"/>
      <c r="MUJ940" s="442"/>
      <c r="MUK940" s="442"/>
      <c r="MUL940" s="442"/>
      <c r="MUM940" s="442"/>
      <c r="MUN940" s="442"/>
      <c r="MUO940" s="442"/>
      <c r="MUP940" s="442"/>
      <c r="MUQ940" s="442"/>
      <c r="MUR940" s="442"/>
      <c r="MUS940" s="442"/>
      <c r="MUT940" s="442"/>
      <c r="MUU940" s="442"/>
      <c r="MUV940" s="442"/>
      <c r="MUW940" s="442"/>
      <c r="MUX940" s="442"/>
      <c r="MUY940" s="442"/>
      <c r="MUZ940" s="442"/>
      <c r="MVA940" s="442"/>
      <c r="MVB940" s="442"/>
      <c r="MVC940" s="442"/>
      <c r="MVD940" s="442"/>
      <c r="MVE940" s="442"/>
      <c r="MVF940" s="442"/>
      <c r="MVG940" s="442"/>
      <c r="MVH940" s="442"/>
      <c r="MVI940" s="442"/>
      <c r="MVJ940" s="442"/>
      <c r="MVK940" s="442"/>
      <c r="MVL940" s="442"/>
      <c r="MVM940" s="442"/>
      <c r="MVN940" s="442"/>
      <c r="MVO940" s="442"/>
      <c r="MVP940" s="442"/>
      <c r="MVQ940" s="442"/>
      <c r="MVR940" s="442"/>
      <c r="MVS940" s="442"/>
      <c r="MVT940" s="442"/>
      <c r="MVU940" s="442"/>
      <c r="MVV940" s="442"/>
      <c r="MVW940" s="442"/>
      <c r="MVX940" s="442"/>
      <c r="MVY940" s="442"/>
      <c r="MVZ940" s="442"/>
      <c r="MWA940" s="442"/>
      <c r="MWB940" s="442"/>
      <c r="MWC940" s="442"/>
      <c r="MWD940" s="442"/>
      <c r="MWE940" s="442"/>
      <c r="MWF940" s="442"/>
      <c r="MWG940" s="442"/>
      <c r="MWH940" s="442"/>
      <c r="MWI940" s="442"/>
      <c r="MWJ940" s="442"/>
      <c r="MWK940" s="442"/>
      <c r="MWL940" s="442"/>
      <c r="MWM940" s="442"/>
      <c r="MWN940" s="442"/>
      <c r="MWO940" s="442"/>
      <c r="MWP940" s="442"/>
      <c r="MWQ940" s="442"/>
      <c r="MWR940" s="442"/>
      <c r="MWS940" s="442"/>
      <c r="MWT940" s="442"/>
      <c r="MWU940" s="442"/>
      <c r="MWV940" s="442"/>
      <c r="MWW940" s="442"/>
      <c r="MWX940" s="442"/>
      <c r="MWY940" s="442"/>
      <c r="MWZ940" s="442"/>
      <c r="MXA940" s="442"/>
      <c r="MXB940" s="442"/>
      <c r="MXC940" s="442"/>
      <c r="MXD940" s="442"/>
      <c r="MXE940" s="442"/>
      <c r="MXF940" s="442"/>
      <c r="MXG940" s="442"/>
      <c r="MXH940" s="442"/>
      <c r="MXI940" s="442"/>
      <c r="MXJ940" s="442"/>
      <c r="MXK940" s="442"/>
      <c r="MXL940" s="442"/>
      <c r="MXM940" s="442"/>
      <c r="MXN940" s="442"/>
      <c r="MXO940" s="442"/>
      <c r="MXP940" s="442"/>
      <c r="MXQ940" s="442"/>
      <c r="MXR940" s="442"/>
      <c r="MXS940" s="442"/>
      <c r="MXT940" s="442"/>
      <c r="MXU940" s="442"/>
      <c r="MXV940" s="442"/>
      <c r="MXW940" s="442"/>
      <c r="MXX940" s="442"/>
      <c r="MXY940" s="442"/>
      <c r="MXZ940" s="442"/>
      <c r="MYA940" s="442"/>
      <c r="MYB940" s="442"/>
      <c r="MYC940" s="442"/>
      <c r="MYD940" s="442"/>
      <c r="MYE940" s="442"/>
      <c r="MYF940" s="442"/>
      <c r="MYG940" s="442"/>
      <c r="MYH940" s="442"/>
      <c r="MYI940" s="442"/>
      <c r="MYJ940" s="442"/>
      <c r="MYK940" s="442"/>
      <c r="MYL940" s="442"/>
      <c r="MYM940" s="442"/>
      <c r="MYN940" s="442"/>
      <c r="MYO940" s="442"/>
      <c r="MYP940" s="442"/>
      <c r="MYQ940" s="442"/>
      <c r="MYR940" s="442"/>
      <c r="MYS940" s="442"/>
      <c r="MYT940" s="442"/>
      <c r="MYU940" s="442"/>
      <c r="MYV940" s="442"/>
      <c r="MYW940" s="442"/>
      <c r="MYX940" s="442"/>
      <c r="MYY940" s="442"/>
      <c r="MYZ940" s="442"/>
      <c r="MZA940" s="442"/>
      <c r="MZB940" s="442"/>
      <c r="MZC940" s="442"/>
      <c r="MZD940" s="442"/>
      <c r="MZE940" s="442"/>
      <c r="MZF940" s="442"/>
      <c r="MZG940" s="442"/>
      <c r="MZH940" s="442"/>
      <c r="MZI940" s="442"/>
      <c r="MZJ940" s="442"/>
      <c r="MZK940" s="442"/>
      <c r="MZL940" s="442"/>
      <c r="MZM940" s="442"/>
      <c r="MZN940" s="442"/>
      <c r="MZO940" s="442"/>
      <c r="MZP940" s="442"/>
      <c r="MZQ940" s="442"/>
      <c r="MZR940" s="442"/>
      <c r="MZS940" s="442"/>
      <c r="MZT940" s="442"/>
      <c r="MZU940" s="442"/>
      <c r="MZV940" s="442"/>
      <c r="MZW940" s="442"/>
      <c r="MZX940" s="442"/>
      <c r="MZY940" s="442"/>
      <c r="MZZ940" s="442"/>
      <c r="NAA940" s="442"/>
      <c r="NAB940" s="442"/>
      <c r="NAC940" s="442"/>
      <c r="NAD940" s="442"/>
      <c r="NAE940" s="442"/>
      <c r="NAF940" s="442"/>
      <c r="NAG940" s="442"/>
      <c r="NAH940" s="442"/>
      <c r="NAI940" s="442"/>
      <c r="NAJ940" s="442"/>
      <c r="NAK940" s="442"/>
      <c r="NAL940" s="442"/>
      <c r="NAM940" s="442"/>
      <c r="NAN940" s="442"/>
      <c r="NAO940" s="442"/>
      <c r="NAP940" s="442"/>
      <c r="NAQ940" s="442"/>
      <c r="NAR940" s="442"/>
      <c r="NAS940" s="442"/>
      <c r="NAT940" s="442"/>
      <c r="NAU940" s="442"/>
      <c r="NAV940" s="442"/>
      <c r="NAW940" s="442"/>
      <c r="NAX940" s="442"/>
      <c r="NAY940" s="442"/>
      <c r="NAZ940" s="442"/>
      <c r="NBA940" s="442"/>
      <c r="NBB940" s="442"/>
      <c r="NBC940" s="442"/>
      <c r="NBD940" s="442"/>
      <c r="NBE940" s="442"/>
      <c r="NBF940" s="442"/>
      <c r="NBG940" s="442"/>
      <c r="NBH940" s="442"/>
      <c r="NBI940" s="442"/>
      <c r="NBJ940" s="442"/>
      <c r="NBK940" s="442"/>
      <c r="NBL940" s="442"/>
      <c r="NBM940" s="442"/>
      <c r="NBN940" s="442"/>
      <c r="NBO940" s="442"/>
      <c r="NBP940" s="442"/>
      <c r="NBQ940" s="442"/>
      <c r="NBR940" s="442"/>
      <c r="NBS940" s="442"/>
      <c r="NBT940" s="442"/>
      <c r="NBU940" s="442"/>
      <c r="NBV940" s="442"/>
      <c r="NBW940" s="442"/>
      <c r="NBX940" s="442"/>
      <c r="NBY940" s="442"/>
      <c r="NBZ940" s="442"/>
      <c r="NCA940" s="442"/>
      <c r="NCB940" s="442"/>
      <c r="NCC940" s="442"/>
      <c r="NCD940" s="442"/>
      <c r="NCE940" s="442"/>
      <c r="NCF940" s="442"/>
      <c r="NCG940" s="442"/>
      <c r="NCH940" s="442"/>
      <c r="NCI940" s="442"/>
      <c r="NCJ940" s="442"/>
      <c r="NCK940" s="442"/>
      <c r="NCL940" s="442"/>
      <c r="NCM940" s="442"/>
      <c r="NCN940" s="442"/>
      <c r="NCO940" s="442"/>
      <c r="NCP940" s="442"/>
      <c r="NCQ940" s="442"/>
      <c r="NCR940" s="442"/>
      <c r="NCS940" s="442"/>
      <c r="NCT940" s="442"/>
      <c r="NCU940" s="442"/>
      <c r="NCV940" s="442"/>
      <c r="NCW940" s="442"/>
      <c r="NCX940" s="442"/>
      <c r="NCY940" s="442"/>
      <c r="NCZ940" s="442"/>
      <c r="NDA940" s="442"/>
      <c r="NDB940" s="442"/>
      <c r="NDC940" s="442"/>
      <c r="NDD940" s="442"/>
      <c r="NDE940" s="442"/>
      <c r="NDF940" s="442"/>
      <c r="NDG940" s="442"/>
      <c r="NDH940" s="442"/>
      <c r="NDI940" s="442"/>
      <c r="NDJ940" s="442"/>
      <c r="NDK940" s="442"/>
      <c r="NDL940" s="442"/>
      <c r="NDM940" s="442"/>
      <c r="NDN940" s="442"/>
      <c r="NDO940" s="442"/>
      <c r="NDP940" s="442"/>
      <c r="NDQ940" s="442"/>
      <c r="NDR940" s="442"/>
      <c r="NDS940" s="442"/>
      <c r="NDT940" s="442"/>
      <c r="NDU940" s="442"/>
      <c r="NDV940" s="442"/>
      <c r="NDW940" s="442"/>
      <c r="NDX940" s="442"/>
      <c r="NDY940" s="442"/>
      <c r="NDZ940" s="442"/>
      <c r="NEA940" s="442"/>
      <c r="NEB940" s="442"/>
      <c r="NEC940" s="442"/>
      <c r="NED940" s="442"/>
      <c r="NEE940" s="442"/>
      <c r="NEF940" s="442"/>
      <c r="NEG940" s="442"/>
      <c r="NEH940" s="442"/>
      <c r="NEI940" s="442"/>
      <c r="NEJ940" s="442"/>
      <c r="NEK940" s="442"/>
      <c r="NEL940" s="442"/>
      <c r="NEM940" s="442"/>
      <c r="NEN940" s="442"/>
      <c r="NEO940" s="442"/>
      <c r="NEP940" s="442"/>
      <c r="NEQ940" s="442"/>
      <c r="NER940" s="442"/>
      <c r="NES940" s="442"/>
      <c r="NET940" s="442"/>
      <c r="NEU940" s="442"/>
      <c r="NEV940" s="442"/>
      <c r="NEW940" s="442"/>
      <c r="NEX940" s="442"/>
      <c r="NEY940" s="442"/>
      <c r="NEZ940" s="442"/>
      <c r="NFA940" s="442"/>
      <c r="NFB940" s="442"/>
      <c r="NFC940" s="442"/>
      <c r="NFD940" s="442"/>
      <c r="NFE940" s="442"/>
      <c r="NFF940" s="442"/>
      <c r="NFG940" s="442"/>
      <c r="NFH940" s="442"/>
      <c r="NFI940" s="442"/>
      <c r="NFJ940" s="442"/>
      <c r="NFK940" s="442"/>
      <c r="NFL940" s="442"/>
      <c r="NFM940" s="442"/>
      <c r="NFN940" s="442"/>
      <c r="NFO940" s="442"/>
      <c r="NFP940" s="442"/>
      <c r="NFQ940" s="442"/>
      <c r="NFR940" s="442"/>
      <c r="NFS940" s="442"/>
      <c r="NFT940" s="442"/>
      <c r="NFU940" s="442"/>
      <c r="NFV940" s="442"/>
      <c r="NFW940" s="442"/>
      <c r="NFX940" s="442"/>
      <c r="NFY940" s="442"/>
      <c r="NFZ940" s="442"/>
      <c r="NGA940" s="442"/>
      <c r="NGB940" s="442"/>
      <c r="NGC940" s="442"/>
      <c r="NGD940" s="442"/>
      <c r="NGE940" s="442"/>
      <c r="NGF940" s="442"/>
      <c r="NGG940" s="442"/>
      <c r="NGH940" s="442"/>
      <c r="NGI940" s="442"/>
      <c r="NGJ940" s="442"/>
      <c r="NGK940" s="442"/>
      <c r="NGL940" s="442"/>
      <c r="NGM940" s="442"/>
      <c r="NGN940" s="442"/>
      <c r="NGO940" s="442"/>
      <c r="NGP940" s="442"/>
      <c r="NGQ940" s="442"/>
      <c r="NGR940" s="442"/>
      <c r="NGS940" s="442"/>
      <c r="NGT940" s="442"/>
      <c r="NGU940" s="442"/>
      <c r="NGV940" s="442"/>
      <c r="NGW940" s="442"/>
      <c r="NGX940" s="442"/>
      <c r="NGY940" s="442"/>
      <c r="NGZ940" s="442"/>
      <c r="NHA940" s="442"/>
      <c r="NHB940" s="442"/>
      <c r="NHC940" s="442"/>
      <c r="NHD940" s="442"/>
      <c r="NHE940" s="442"/>
      <c r="NHF940" s="442"/>
      <c r="NHG940" s="442"/>
      <c r="NHH940" s="442"/>
      <c r="NHI940" s="442"/>
      <c r="NHJ940" s="442"/>
      <c r="NHK940" s="442"/>
      <c r="NHL940" s="442"/>
      <c r="NHM940" s="442"/>
      <c r="NHN940" s="442"/>
      <c r="NHO940" s="442"/>
      <c r="NHP940" s="442"/>
      <c r="NHQ940" s="442"/>
      <c r="NHR940" s="442"/>
      <c r="NHS940" s="442"/>
      <c r="NHT940" s="442"/>
      <c r="NHU940" s="442"/>
      <c r="NHV940" s="442"/>
      <c r="NHW940" s="442"/>
      <c r="NHX940" s="442"/>
      <c r="NHY940" s="442"/>
      <c r="NHZ940" s="442"/>
      <c r="NIA940" s="442"/>
      <c r="NIB940" s="442"/>
      <c r="NIC940" s="442"/>
      <c r="NID940" s="442"/>
      <c r="NIE940" s="442"/>
      <c r="NIF940" s="442"/>
      <c r="NIG940" s="442"/>
      <c r="NIH940" s="442"/>
      <c r="NII940" s="442"/>
      <c r="NIJ940" s="442"/>
      <c r="NIK940" s="442"/>
      <c r="NIL940" s="442"/>
      <c r="NIM940" s="442"/>
      <c r="NIN940" s="442"/>
      <c r="NIO940" s="442"/>
      <c r="NIP940" s="442"/>
      <c r="NIQ940" s="442"/>
      <c r="NIR940" s="442"/>
      <c r="NIS940" s="442"/>
      <c r="NIT940" s="442"/>
      <c r="NIU940" s="442"/>
      <c r="NIV940" s="442"/>
      <c r="NIW940" s="442"/>
      <c r="NIX940" s="442"/>
      <c r="NIY940" s="442"/>
      <c r="NIZ940" s="442"/>
      <c r="NJA940" s="442"/>
      <c r="NJB940" s="442"/>
      <c r="NJC940" s="442"/>
      <c r="NJD940" s="442"/>
      <c r="NJE940" s="442"/>
      <c r="NJF940" s="442"/>
      <c r="NJG940" s="442"/>
      <c r="NJH940" s="442"/>
      <c r="NJI940" s="442"/>
      <c r="NJJ940" s="442"/>
      <c r="NJK940" s="442"/>
      <c r="NJL940" s="442"/>
      <c r="NJM940" s="442"/>
      <c r="NJN940" s="442"/>
      <c r="NJO940" s="442"/>
      <c r="NJP940" s="442"/>
      <c r="NJQ940" s="442"/>
      <c r="NJR940" s="442"/>
      <c r="NJS940" s="442"/>
      <c r="NJT940" s="442"/>
      <c r="NJU940" s="442"/>
      <c r="NJV940" s="442"/>
      <c r="NJW940" s="442"/>
      <c r="NJX940" s="442"/>
      <c r="NJY940" s="442"/>
      <c r="NJZ940" s="442"/>
      <c r="NKA940" s="442"/>
      <c r="NKB940" s="442"/>
      <c r="NKC940" s="442"/>
      <c r="NKD940" s="442"/>
      <c r="NKE940" s="442"/>
      <c r="NKF940" s="442"/>
      <c r="NKG940" s="442"/>
      <c r="NKH940" s="442"/>
      <c r="NKI940" s="442"/>
      <c r="NKJ940" s="442"/>
      <c r="NKK940" s="442"/>
      <c r="NKL940" s="442"/>
      <c r="NKM940" s="442"/>
      <c r="NKN940" s="442"/>
      <c r="NKO940" s="442"/>
      <c r="NKP940" s="442"/>
      <c r="NKQ940" s="442"/>
      <c r="NKR940" s="442"/>
      <c r="NKS940" s="442"/>
      <c r="NKT940" s="442"/>
      <c r="NKU940" s="442"/>
      <c r="NKV940" s="442"/>
      <c r="NKW940" s="442"/>
      <c r="NKX940" s="442"/>
      <c r="NKY940" s="442"/>
      <c r="NKZ940" s="442"/>
      <c r="NLA940" s="442"/>
      <c r="NLB940" s="442"/>
      <c r="NLC940" s="442"/>
      <c r="NLD940" s="442"/>
      <c r="NLE940" s="442"/>
      <c r="NLF940" s="442"/>
      <c r="NLG940" s="442"/>
      <c r="NLH940" s="442"/>
      <c r="NLI940" s="442"/>
      <c r="NLJ940" s="442"/>
      <c r="NLK940" s="442"/>
      <c r="NLL940" s="442"/>
      <c r="NLM940" s="442"/>
      <c r="NLN940" s="442"/>
      <c r="NLO940" s="442"/>
      <c r="NLP940" s="442"/>
      <c r="NLQ940" s="442"/>
      <c r="NLR940" s="442"/>
      <c r="NLS940" s="442"/>
      <c r="NLT940" s="442"/>
      <c r="NLU940" s="442"/>
      <c r="NLV940" s="442"/>
      <c r="NLW940" s="442"/>
      <c r="NLX940" s="442"/>
      <c r="NLY940" s="442"/>
      <c r="NLZ940" s="442"/>
      <c r="NMA940" s="442"/>
      <c r="NMB940" s="442"/>
      <c r="NMC940" s="442"/>
      <c r="NMD940" s="442"/>
      <c r="NME940" s="442"/>
      <c r="NMF940" s="442"/>
      <c r="NMG940" s="442"/>
      <c r="NMH940" s="442"/>
      <c r="NMI940" s="442"/>
      <c r="NMJ940" s="442"/>
      <c r="NMK940" s="442"/>
      <c r="NML940" s="442"/>
      <c r="NMM940" s="442"/>
      <c r="NMN940" s="442"/>
      <c r="NMO940" s="442"/>
      <c r="NMP940" s="442"/>
      <c r="NMQ940" s="442"/>
      <c r="NMR940" s="442"/>
      <c r="NMS940" s="442"/>
      <c r="NMT940" s="442"/>
      <c r="NMU940" s="442"/>
      <c r="NMV940" s="442"/>
      <c r="NMW940" s="442"/>
      <c r="NMX940" s="442"/>
      <c r="NMY940" s="442"/>
      <c r="NMZ940" s="442"/>
      <c r="NNA940" s="442"/>
      <c r="NNB940" s="442"/>
      <c r="NNC940" s="442"/>
      <c r="NND940" s="442"/>
      <c r="NNE940" s="442"/>
      <c r="NNF940" s="442"/>
      <c r="NNG940" s="442"/>
      <c r="NNH940" s="442"/>
      <c r="NNI940" s="442"/>
      <c r="NNJ940" s="442"/>
      <c r="NNK940" s="442"/>
      <c r="NNL940" s="442"/>
      <c r="NNM940" s="442"/>
      <c r="NNN940" s="442"/>
      <c r="NNO940" s="442"/>
      <c r="NNP940" s="442"/>
      <c r="NNQ940" s="442"/>
      <c r="NNR940" s="442"/>
      <c r="NNS940" s="442"/>
      <c r="NNT940" s="442"/>
      <c r="NNU940" s="442"/>
      <c r="NNV940" s="442"/>
      <c r="NNW940" s="442"/>
      <c r="NNX940" s="442"/>
      <c r="NNY940" s="442"/>
      <c r="NNZ940" s="442"/>
      <c r="NOA940" s="442"/>
      <c r="NOB940" s="442"/>
      <c r="NOC940" s="442"/>
      <c r="NOD940" s="442"/>
      <c r="NOE940" s="442"/>
      <c r="NOF940" s="442"/>
      <c r="NOG940" s="442"/>
      <c r="NOH940" s="442"/>
      <c r="NOI940" s="442"/>
      <c r="NOJ940" s="442"/>
      <c r="NOK940" s="442"/>
      <c r="NOL940" s="442"/>
      <c r="NOM940" s="442"/>
      <c r="NON940" s="442"/>
      <c r="NOO940" s="442"/>
      <c r="NOP940" s="442"/>
      <c r="NOQ940" s="442"/>
      <c r="NOR940" s="442"/>
      <c r="NOS940" s="442"/>
      <c r="NOT940" s="442"/>
      <c r="NOU940" s="442"/>
      <c r="NOV940" s="442"/>
      <c r="NOW940" s="442"/>
      <c r="NOX940" s="442"/>
      <c r="NOY940" s="442"/>
      <c r="NOZ940" s="442"/>
      <c r="NPA940" s="442"/>
      <c r="NPB940" s="442"/>
      <c r="NPC940" s="442"/>
      <c r="NPD940" s="442"/>
      <c r="NPE940" s="442"/>
      <c r="NPF940" s="442"/>
      <c r="NPG940" s="442"/>
      <c r="NPH940" s="442"/>
      <c r="NPI940" s="442"/>
      <c r="NPJ940" s="442"/>
      <c r="NPK940" s="442"/>
      <c r="NPL940" s="442"/>
      <c r="NPM940" s="442"/>
      <c r="NPN940" s="442"/>
      <c r="NPO940" s="442"/>
      <c r="NPP940" s="442"/>
      <c r="NPQ940" s="442"/>
      <c r="NPR940" s="442"/>
      <c r="NPS940" s="442"/>
      <c r="NPT940" s="442"/>
      <c r="NPU940" s="442"/>
      <c r="NPV940" s="442"/>
      <c r="NPW940" s="442"/>
      <c r="NPX940" s="442"/>
      <c r="NPY940" s="442"/>
      <c r="NPZ940" s="442"/>
      <c r="NQA940" s="442"/>
      <c r="NQB940" s="442"/>
      <c r="NQC940" s="442"/>
      <c r="NQD940" s="442"/>
      <c r="NQE940" s="442"/>
      <c r="NQF940" s="442"/>
      <c r="NQG940" s="442"/>
      <c r="NQH940" s="442"/>
      <c r="NQI940" s="442"/>
      <c r="NQJ940" s="442"/>
      <c r="NQK940" s="442"/>
      <c r="NQL940" s="442"/>
      <c r="NQM940" s="442"/>
      <c r="NQN940" s="442"/>
      <c r="NQO940" s="442"/>
      <c r="NQP940" s="442"/>
      <c r="NQQ940" s="442"/>
      <c r="NQR940" s="442"/>
      <c r="NQS940" s="442"/>
      <c r="NQT940" s="442"/>
      <c r="NQU940" s="442"/>
      <c r="NQV940" s="442"/>
      <c r="NQW940" s="442"/>
      <c r="NQX940" s="442"/>
      <c r="NQY940" s="442"/>
      <c r="NQZ940" s="442"/>
      <c r="NRA940" s="442"/>
      <c r="NRB940" s="442"/>
      <c r="NRC940" s="442"/>
      <c r="NRD940" s="442"/>
      <c r="NRE940" s="442"/>
      <c r="NRF940" s="442"/>
      <c r="NRG940" s="442"/>
      <c r="NRH940" s="442"/>
      <c r="NRI940" s="442"/>
      <c r="NRJ940" s="442"/>
      <c r="NRK940" s="442"/>
      <c r="NRL940" s="442"/>
      <c r="NRM940" s="442"/>
      <c r="NRN940" s="442"/>
      <c r="NRO940" s="442"/>
      <c r="NRP940" s="442"/>
      <c r="NRQ940" s="442"/>
      <c r="NRR940" s="442"/>
      <c r="NRS940" s="442"/>
      <c r="NRT940" s="442"/>
      <c r="NRU940" s="442"/>
      <c r="NRV940" s="442"/>
      <c r="NRW940" s="442"/>
      <c r="NRX940" s="442"/>
      <c r="NRY940" s="442"/>
      <c r="NRZ940" s="442"/>
      <c r="NSA940" s="442"/>
      <c r="NSB940" s="442"/>
      <c r="NSC940" s="442"/>
      <c r="NSD940" s="442"/>
      <c r="NSE940" s="442"/>
      <c r="NSF940" s="442"/>
      <c r="NSG940" s="442"/>
      <c r="NSH940" s="442"/>
      <c r="NSI940" s="442"/>
      <c r="NSJ940" s="442"/>
      <c r="NSK940" s="442"/>
      <c r="NSL940" s="442"/>
      <c r="NSM940" s="442"/>
      <c r="NSN940" s="442"/>
      <c r="NSO940" s="442"/>
      <c r="NSP940" s="442"/>
      <c r="NSQ940" s="442"/>
      <c r="NSR940" s="442"/>
      <c r="NSS940" s="442"/>
      <c r="NST940" s="442"/>
      <c r="NSU940" s="442"/>
      <c r="NSV940" s="442"/>
      <c r="NSW940" s="442"/>
      <c r="NSX940" s="442"/>
      <c r="NSY940" s="442"/>
      <c r="NSZ940" s="442"/>
      <c r="NTA940" s="442"/>
      <c r="NTB940" s="442"/>
      <c r="NTC940" s="442"/>
      <c r="NTD940" s="442"/>
      <c r="NTE940" s="442"/>
      <c r="NTF940" s="442"/>
      <c r="NTG940" s="442"/>
      <c r="NTH940" s="442"/>
      <c r="NTI940" s="442"/>
      <c r="NTJ940" s="442"/>
      <c r="NTK940" s="442"/>
      <c r="NTL940" s="442"/>
      <c r="NTM940" s="442"/>
      <c r="NTN940" s="442"/>
      <c r="NTO940" s="442"/>
      <c r="NTP940" s="442"/>
      <c r="NTQ940" s="442"/>
      <c r="NTR940" s="442"/>
      <c r="NTS940" s="442"/>
      <c r="NTT940" s="442"/>
      <c r="NTU940" s="442"/>
      <c r="NTV940" s="442"/>
      <c r="NTW940" s="442"/>
      <c r="NTX940" s="442"/>
      <c r="NTY940" s="442"/>
      <c r="NTZ940" s="442"/>
      <c r="NUA940" s="442"/>
      <c r="NUB940" s="442"/>
      <c r="NUC940" s="442"/>
      <c r="NUD940" s="442"/>
      <c r="NUE940" s="442"/>
      <c r="NUF940" s="442"/>
      <c r="NUG940" s="442"/>
      <c r="NUH940" s="442"/>
      <c r="NUI940" s="442"/>
      <c r="NUJ940" s="442"/>
      <c r="NUK940" s="442"/>
      <c r="NUL940" s="442"/>
      <c r="NUM940" s="442"/>
      <c r="NUN940" s="442"/>
      <c r="NUO940" s="442"/>
      <c r="NUP940" s="442"/>
      <c r="NUQ940" s="442"/>
      <c r="NUR940" s="442"/>
      <c r="NUS940" s="442"/>
      <c r="NUT940" s="442"/>
      <c r="NUU940" s="442"/>
      <c r="NUV940" s="442"/>
      <c r="NUW940" s="442"/>
      <c r="NUX940" s="442"/>
      <c r="NUY940" s="442"/>
      <c r="NUZ940" s="442"/>
      <c r="NVA940" s="442"/>
      <c r="NVB940" s="442"/>
      <c r="NVC940" s="442"/>
      <c r="NVD940" s="442"/>
      <c r="NVE940" s="442"/>
      <c r="NVF940" s="442"/>
      <c r="NVG940" s="442"/>
      <c r="NVH940" s="442"/>
      <c r="NVI940" s="442"/>
      <c r="NVJ940" s="442"/>
      <c r="NVK940" s="442"/>
      <c r="NVL940" s="442"/>
      <c r="NVM940" s="442"/>
      <c r="NVN940" s="442"/>
      <c r="NVO940" s="442"/>
      <c r="NVP940" s="442"/>
      <c r="NVQ940" s="442"/>
      <c r="NVR940" s="442"/>
      <c r="NVS940" s="442"/>
      <c r="NVT940" s="442"/>
      <c r="NVU940" s="442"/>
      <c r="NVV940" s="442"/>
      <c r="NVW940" s="442"/>
      <c r="NVX940" s="442"/>
      <c r="NVY940" s="442"/>
      <c r="NVZ940" s="442"/>
      <c r="NWA940" s="442"/>
      <c r="NWB940" s="442"/>
      <c r="NWC940" s="442"/>
      <c r="NWD940" s="442"/>
      <c r="NWE940" s="442"/>
      <c r="NWF940" s="442"/>
      <c r="NWG940" s="442"/>
      <c r="NWH940" s="442"/>
      <c r="NWI940" s="442"/>
      <c r="NWJ940" s="442"/>
      <c r="NWK940" s="442"/>
      <c r="NWL940" s="442"/>
      <c r="NWM940" s="442"/>
      <c r="NWN940" s="442"/>
      <c r="NWO940" s="442"/>
      <c r="NWP940" s="442"/>
      <c r="NWQ940" s="442"/>
      <c r="NWR940" s="442"/>
      <c r="NWS940" s="442"/>
      <c r="NWT940" s="442"/>
      <c r="NWU940" s="442"/>
      <c r="NWV940" s="442"/>
      <c r="NWW940" s="442"/>
      <c r="NWX940" s="442"/>
      <c r="NWY940" s="442"/>
      <c r="NWZ940" s="442"/>
      <c r="NXA940" s="442"/>
      <c r="NXB940" s="442"/>
      <c r="NXC940" s="442"/>
      <c r="NXD940" s="442"/>
      <c r="NXE940" s="442"/>
      <c r="NXF940" s="442"/>
      <c r="NXG940" s="442"/>
      <c r="NXH940" s="442"/>
      <c r="NXI940" s="442"/>
      <c r="NXJ940" s="442"/>
      <c r="NXK940" s="442"/>
      <c r="NXL940" s="442"/>
      <c r="NXM940" s="442"/>
      <c r="NXN940" s="442"/>
      <c r="NXO940" s="442"/>
      <c r="NXP940" s="442"/>
      <c r="NXQ940" s="442"/>
      <c r="NXR940" s="442"/>
      <c r="NXS940" s="442"/>
      <c r="NXT940" s="442"/>
      <c r="NXU940" s="442"/>
      <c r="NXV940" s="442"/>
      <c r="NXW940" s="442"/>
      <c r="NXX940" s="442"/>
      <c r="NXY940" s="442"/>
      <c r="NXZ940" s="442"/>
      <c r="NYA940" s="442"/>
      <c r="NYB940" s="442"/>
      <c r="NYC940" s="442"/>
      <c r="NYD940" s="442"/>
      <c r="NYE940" s="442"/>
      <c r="NYF940" s="442"/>
      <c r="NYG940" s="442"/>
      <c r="NYH940" s="442"/>
      <c r="NYI940" s="442"/>
      <c r="NYJ940" s="442"/>
      <c r="NYK940" s="442"/>
      <c r="NYL940" s="442"/>
      <c r="NYM940" s="442"/>
      <c r="NYN940" s="442"/>
      <c r="NYO940" s="442"/>
      <c r="NYP940" s="442"/>
      <c r="NYQ940" s="442"/>
      <c r="NYR940" s="442"/>
      <c r="NYS940" s="442"/>
      <c r="NYT940" s="442"/>
      <c r="NYU940" s="442"/>
      <c r="NYV940" s="442"/>
      <c r="NYW940" s="442"/>
      <c r="NYX940" s="442"/>
      <c r="NYY940" s="442"/>
      <c r="NYZ940" s="442"/>
      <c r="NZA940" s="442"/>
      <c r="NZB940" s="442"/>
      <c r="NZC940" s="442"/>
      <c r="NZD940" s="442"/>
      <c r="NZE940" s="442"/>
      <c r="NZF940" s="442"/>
      <c r="NZG940" s="442"/>
      <c r="NZH940" s="442"/>
      <c r="NZI940" s="442"/>
      <c r="NZJ940" s="442"/>
      <c r="NZK940" s="442"/>
      <c r="NZL940" s="442"/>
      <c r="NZM940" s="442"/>
      <c r="NZN940" s="442"/>
      <c r="NZO940" s="442"/>
      <c r="NZP940" s="442"/>
      <c r="NZQ940" s="442"/>
      <c r="NZR940" s="442"/>
      <c r="NZS940" s="442"/>
      <c r="NZT940" s="442"/>
      <c r="NZU940" s="442"/>
      <c r="NZV940" s="442"/>
      <c r="NZW940" s="442"/>
      <c r="NZX940" s="442"/>
      <c r="NZY940" s="442"/>
      <c r="NZZ940" s="442"/>
      <c r="OAA940" s="442"/>
      <c r="OAB940" s="442"/>
      <c r="OAC940" s="442"/>
      <c r="OAD940" s="442"/>
      <c r="OAE940" s="442"/>
      <c r="OAF940" s="442"/>
      <c r="OAG940" s="442"/>
      <c r="OAH940" s="442"/>
      <c r="OAI940" s="442"/>
      <c r="OAJ940" s="442"/>
      <c r="OAK940" s="442"/>
      <c r="OAL940" s="442"/>
      <c r="OAM940" s="442"/>
      <c r="OAN940" s="442"/>
      <c r="OAO940" s="442"/>
      <c r="OAP940" s="442"/>
      <c r="OAQ940" s="442"/>
      <c r="OAR940" s="442"/>
      <c r="OAS940" s="442"/>
      <c r="OAT940" s="442"/>
      <c r="OAU940" s="442"/>
      <c r="OAV940" s="442"/>
      <c r="OAW940" s="442"/>
      <c r="OAX940" s="442"/>
      <c r="OAY940" s="442"/>
      <c r="OAZ940" s="442"/>
      <c r="OBA940" s="442"/>
      <c r="OBB940" s="442"/>
      <c r="OBC940" s="442"/>
      <c r="OBD940" s="442"/>
      <c r="OBE940" s="442"/>
      <c r="OBF940" s="442"/>
      <c r="OBG940" s="442"/>
      <c r="OBH940" s="442"/>
      <c r="OBI940" s="442"/>
      <c r="OBJ940" s="442"/>
      <c r="OBK940" s="442"/>
      <c r="OBL940" s="442"/>
      <c r="OBM940" s="442"/>
      <c r="OBN940" s="442"/>
      <c r="OBO940" s="442"/>
      <c r="OBP940" s="442"/>
      <c r="OBQ940" s="442"/>
      <c r="OBR940" s="442"/>
      <c r="OBS940" s="442"/>
      <c r="OBT940" s="442"/>
      <c r="OBU940" s="442"/>
      <c r="OBV940" s="442"/>
      <c r="OBW940" s="442"/>
      <c r="OBX940" s="442"/>
      <c r="OBY940" s="442"/>
      <c r="OBZ940" s="442"/>
      <c r="OCA940" s="442"/>
      <c r="OCB940" s="442"/>
      <c r="OCC940" s="442"/>
      <c r="OCD940" s="442"/>
      <c r="OCE940" s="442"/>
      <c r="OCF940" s="442"/>
      <c r="OCG940" s="442"/>
      <c r="OCH940" s="442"/>
      <c r="OCI940" s="442"/>
      <c r="OCJ940" s="442"/>
      <c r="OCK940" s="442"/>
      <c r="OCL940" s="442"/>
      <c r="OCM940" s="442"/>
      <c r="OCN940" s="442"/>
      <c r="OCO940" s="442"/>
      <c r="OCP940" s="442"/>
      <c r="OCQ940" s="442"/>
      <c r="OCR940" s="442"/>
      <c r="OCS940" s="442"/>
      <c r="OCT940" s="442"/>
      <c r="OCU940" s="442"/>
      <c r="OCV940" s="442"/>
      <c r="OCW940" s="442"/>
      <c r="OCX940" s="442"/>
      <c r="OCY940" s="442"/>
      <c r="OCZ940" s="442"/>
      <c r="ODA940" s="442"/>
      <c r="ODB940" s="442"/>
      <c r="ODC940" s="442"/>
      <c r="ODD940" s="442"/>
      <c r="ODE940" s="442"/>
      <c r="ODF940" s="442"/>
      <c r="ODG940" s="442"/>
      <c r="ODH940" s="442"/>
      <c r="ODI940" s="442"/>
      <c r="ODJ940" s="442"/>
      <c r="ODK940" s="442"/>
      <c r="ODL940" s="442"/>
      <c r="ODM940" s="442"/>
      <c r="ODN940" s="442"/>
      <c r="ODO940" s="442"/>
      <c r="ODP940" s="442"/>
      <c r="ODQ940" s="442"/>
      <c r="ODR940" s="442"/>
      <c r="ODS940" s="442"/>
      <c r="ODT940" s="442"/>
      <c r="ODU940" s="442"/>
      <c r="ODV940" s="442"/>
      <c r="ODW940" s="442"/>
      <c r="ODX940" s="442"/>
      <c r="ODY940" s="442"/>
      <c r="ODZ940" s="442"/>
      <c r="OEA940" s="442"/>
      <c r="OEB940" s="442"/>
      <c r="OEC940" s="442"/>
      <c r="OED940" s="442"/>
      <c r="OEE940" s="442"/>
      <c r="OEF940" s="442"/>
      <c r="OEG940" s="442"/>
      <c r="OEH940" s="442"/>
      <c r="OEI940" s="442"/>
      <c r="OEJ940" s="442"/>
      <c r="OEK940" s="442"/>
      <c r="OEL940" s="442"/>
      <c r="OEM940" s="442"/>
      <c r="OEN940" s="442"/>
      <c r="OEO940" s="442"/>
      <c r="OEP940" s="442"/>
      <c r="OEQ940" s="442"/>
      <c r="OER940" s="442"/>
      <c r="OES940" s="442"/>
      <c r="OET940" s="442"/>
      <c r="OEU940" s="442"/>
      <c r="OEV940" s="442"/>
      <c r="OEW940" s="442"/>
      <c r="OEX940" s="442"/>
      <c r="OEY940" s="442"/>
      <c r="OEZ940" s="442"/>
      <c r="OFA940" s="442"/>
      <c r="OFB940" s="442"/>
      <c r="OFC940" s="442"/>
      <c r="OFD940" s="442"/>
      <c r="OFE940" s="442"/>
      <c r="OFF940" s="442"/>
      <c r="OFG940" s="442"/>
      <c r="OFH940" s="442"/>
      <c r="OFI940" s="442"/>
      <c r="OFJ940" s="442"/>
      <c r="OFK940" s="442"/>
      <c r="OFL940" s="442"/>
      <c r="OFM940" s="442"/>
      <c r="OFN940" s="442"/>
      <c r="OFO940" s="442"/>
      <c r="OFP940" s="442"/>
      <c r="OFQ940" s="442"/>
      <c r="OFR940" s="442"/>
      <c r="OFS940" s="442"/>
      <c r="OFT940" s="442"/>
      <c r="OFU940" s="442"/>
      <c r="OFV940" s="442"/>
      <c r="OFW940" s="442"/>
      <c r="OFX940" s="442"/>
      <c r="OFY940" s="442"/>
      <c r="OFZ940" s="442"/>
      <c r="OGA940" s="442"/>
      <c r="OGB940" s="442"/>
      <c r="OGC940" s="442"/>
      <c r="OGD940" s="442"/>
      <c r="OGE940" s="442"/>
      <c r="OGF940" s="442"/>
      <c r="OGG940" s="442"/>
      <c r="OGH940" s="442"/>
      <c r="OGI940" s="442"/>
      <c r="OGJ940" s="442"/>
      <c r="OGK940" s="442"/>
      <c r="OGL940" s="442"/>
      <c r="OGM940" s="442"/>
      <c r="OGN940" s="442"/>
      <c r="OGO940" s="442"/>
      <c r="OGP940" s="442"/>
      <c r="OGQ940" s="442"/>
      <c r="OGR940" s="442"/>
      <c r="OGS940" s="442"/>
      <c r="OGT940" s="442"/>
      <c r="OGU940" s="442"/>
      <c r="OGV940" s="442"/>
      <c r="OGW940" s="442"/>
      <c r="OGX940" s="442"/>
      <c r="OGY940" s="442"/>
      <c r="OGZ940" s="442"/>
      <c r="OHA940" s="442"/>
      <c r="OHB940" s="442"/>
      <c r="OHC940" s="442"/>
      <c r="OHD940" s="442"/>
      <c r="OHE940" s="442"/>
      <c r="OHF940" s="442"/>
      <c r="OHG940" s="442"/>
      <c r="OHH940" s="442"/>
      <c r="OHI940" s="442"/>
      <c r="OHJ940" s="442"/>
      <c r="OHK940" s="442"/>
      <c r="OHL940" s="442"/>
      <c r="OHM940" s="442"/>
      <c r="OHN940" s="442"/>
      <c r="OHO940" s="442"/>
      <c r="OHP940" s="442"/>
      <c r="OHQ940" s="442"/>
      <c r="OHR940" s="442"/>
      <c r="OHS940" s="442"/>
      <c r="OHT940" s="442"/>
      <c r="OHU940" s="442"/>
      <c r="OHV940" s="442"/>
      <c r="OHW940" s="442"/>
      <c r="OHX940" s="442"/>
      <c r="OHY940" s="442"/>
      <c r="OHZ940" s="442"/>
      <c r="OIA940" s="442"/>
      <c r="OIB940" s="442"/>
      <c r="OIC940" s="442"/>
      <c r="OID940" s="442"/>
      <c r="OIE940" s="442"/>
      <c r="OIF940" s="442"/>
      <c r="OIG940" s="442"/>
      <c r="OIH940" s="442"/>
      <c r="OII940" s="442"/>
      <c r="OIJ940" s="442"/>
      <c r="OIK940" s="442"/>
      <c r="OIL940" s="442"/>
      <c r="OIM940" s="442"/>
      <c r="OIN940" s="442"/>
      <c r="OIO940" s="442"/>
      <c r="OIP940" s="442"/>
      <c r="OIQ940" s="442"/>
      <c r="OIR940" s="442"/>
      <c r="OIS940" s="442"/>
      <c r="OIT940" s="442"/>
      <c r="OIU940" s="442"/>
      <c r="OIV940" s="442"/>
      <c r="OIW940" s="442"/>
      <c r="OIX940" s="442"/>
      <c r="OIY940" s="442"/>
      <c r="OIZ940" s="442"/>
      <c r="OJA940" s="442"/>
      <c r="OJB940" s="442"/>
      <c r="OJC940" s="442"/>
      <c r="OJD940" s="442"/>
      <c r="OJE940" s="442"/>
      <c r="OJF940" s="442"/>
      <c r="OJG940" s="442"/>
      <c r="OJH940" s="442"/>
      <c r="OJI940" s="442"/>
      <c r="OJJ940" s="442"/>
      <c r="OJK940" s="442"/>
      <c r="OJL940" s="442"/>
      <c r="OJM940" s="442"/>
      <c r="OJN940" s="442"/>
      <c r="OJO940" s="442"/>
      <c r="OJP940" s="442"/>
      <c r="OJQ940" s="442"/>
      <c r="OJR940" s="442"/>
      <c r="OJS940" s="442"/>
      <c r="OJT940" s="442"/>
      <c r="OJU940" s="442"/>
      <c r="OJV940" s="442"/>
      <c r="OJW940" s="442"/>
      <c r="OJX940" s="442"/>
      <c r="OJY940" s="442"/>
      <c r="OJZ940" s="442"/>
      <c r="OKA940" s="442"/>
      <c r="OKB940" s="442"/>
      <c r="OKC940" s="442"/>
      <c r="OKD940" s="442"/>
      <c r="OKE940" s="442"/>
      <c r="OKF940" s="442"/>
      <c r="OKG940" s="442"/>
      <c r="OKH940" s="442"/>
      <c r="OKI940" s="442"/>
      <c r="OKJ940" s="442"/>
      <c r="OKK940" s="442"/>
      <c r="OKL940" s="442"/>
      <c r="OKM940" s="442"/>
      <c r="OKN940" s="442"/>
      <c r="OKO940" s="442"/>
      <c r="OKP940" s="442"/>
      <c r="OKQ940" s="442"/>
      <c r="OKR940" s="442"/>
      <c r="OKS940" s="442"/>
      <c r="OKT940" s="442"/>
      <c r="OKU940" s="442"/>
      <c r="OKV940" s="442"/>
      <c r="OKW940" s="442"/>
      <c r="OKX940" s="442"/>
      <c r="OKY940" s="442"/>
      <c r="OKZ940" s="442"/>
      <c r="OLA940" s="442"/>
      <c r="OLB940" s="442"/>
      <c r="OLC940" s="442"/>
      <c r="OLD940" s="442"/>
      <c r="OLE940" s="442"/>
      <c r="OLF940" s="442"/>
      <c r="OLG940" s="442"/>
      <c r="OLH940" s="442"/>
      <c r="OLI940" s="442"/>
      <c r="OLJ940" s="442"/>
      <c r="OLK940" s="442"/>
      <c r="OLL940" s="442"/>
      <c r="OLM940" s="442"/>
      <c r="OLN940" s="442"/>
      <c r="OLO940" s="442"/>
      <c r="OLP940" s="442"/>
      <c r="OLQ940" s="442"/>
      <c r="OLR940" s="442"/>
      <c r="OLS940" s="442"/>
      <c r="OLT940" s="442"/>
      <c r="OLU940" s="442"/>
      <c r="OLV940" s="442"/>
      <c r="OLW940" s="442"/>
      <c r="OLX940" s="442"/>
      <c r="OLY940" s="442"/>
      <c r="OLZ940" s="442"/>
      <c r="OMA940" s="442"/>
      <c r="OMB940" s="442"/>
      <c r="OMC940" s="442"/>
      <c r="OMD940" s="442"/>
      <c r="OME940" s="442"/>
      <c r="OMF940" s="442"/>
      <c r="OMG940" s="442"/>
      <c r="OMH940" s="442"/>
      <c r="OMI940" s="442"/>
      <c r="OMJ940" s="442"/>
      <c r="OMK940" s="442"/>
      <c r="OML940" s="442"/>
      <c r="OMM940" s="442"/>
      <c r="OMN940" s="442"/>
      <c r="OMO940" s="442"/>
      <c r="OMP940" s="442"/>
      <c r="OMQ940" s="442"/>
      <c r="OMR940" s="442"/>
      <c r="OMS940" s="442"/>
      <c r="OMT940" s="442"/>
      <c r="OMU940" s="442"/>
      <c r="OMV940" s="442"/>
      <c r="OMW940" s="442"/>
      <c r="OMX940" s="442"/>
      <c r="OMY940" s="442"/>
      <c r="OMZ940" s="442"/>
      <c r="ONA940" s="442"/>
      <c r="ONB940" s="442"/>
      <c r="ONC940" s="442"/>
      <c r="OND940" s="442"/>
      <c r="ONE940" s="442"/>
      <c r="ONF940" s="442"/>
      <c r="ONG940" s="442"/>
      <c r="ONH940" s="442"/>
      <c r="ONI940" s="442"/>
      <c r="ONJ940" s="442"/>
      <c r="ONK940" s="442"/>
      <c r="ONL940" s="442"/>
      <c r="ONM940" s="442"/>
      <c r="ONN940" s="442"/>
      <c r="ONO940" s="442"/>
      <c r="ONP940" s="442"/>
      <c r="ONQ940" s="442"/>
      <c r="ONR940" s="442"/>
      <c r="ONS940" s="442"/>
      <c r="ONT940" s="442"/>
      <c r="ONU940" s="442"/>
      <c r="ONV940" s="442"/>
      <c r="ONW940" s="442"/>
      <c r="ONX940" s="442"/>
      <c r="ONY940" s="442"/>
      <c r="ONZ940" s="442"/>
      <c r="OOA940" s="442"/>
      <c r="OOB940" s="442"/>
      <c r="OOC940" s="442"/>
      <c r="OOD940" s="442"/>
      <c r="OOE940" s="442"/>
      <c r="OOF940" s="442"/>
      <c r="OOG940" s="442"/>
      <c r="OOH940" s="442"/>
      <c r="OOI940" s="442"/>
      <c r="OOJ940" s="442"/>
      <c r="OOK940" s="442"/>
      <c r="OOL940" s="442"/>
      <c r="OOM940" s="442"/>
      <c r="OON940" s="442"/>
      <c r="OOO940" s="442"/>
      <c r="OOP940" s="442"/>
      <c r="OOQ940" s="442"/>
      <c r="OOR940" s="442"/>
      <c r="OOS940" s="442"/>
      <c r="OOT940" s="442"/>
      <c r="OOU940" s="442"/>
      <c r="OOV940" s="442"/>
      <c r="OOW940" s="442"/>
      <c r="OOX940" s="442"/>
      <c r="OOY940" s="442"/>
      <c r="OOZ940" s="442"/>
      <c r="OPA940" s="442"/>
      <c r="OPB940" s="442"/>
      <c r="OPC940" s="442"/>
      <c r="OPD940" s="442"/>
      <c r="OPE940" s="442"/>
      <c r="OPF940" s="442"/>
      <c r="OPG940" s="442"/>
      <c r="OPH940" s="442"/>
      <c r="OPI940" s="442"/>
      <c r="OPJ940" s="442"/>
      <c r="OPK940" s="442"/>
      <c r="OPL940" s="442"/>
      <c r="OPM940" s="442"/>
      <c r="OPN940" s="442"/>
      <c r="OPO940" s="442"/>
      <c r="OPP940" s="442"/>
      <c r="OPQ940" s="442"/>
      <c r="OPR940" s="442"/>
      <c r="OPS940" s="442"/>
      <c r="OPT940" s="442"/>
      <c r="OPU940" s="442"/>
      <c r="OPV940" s="442"/>
      <c r="OPW940" s="442"/>
      <c r="OPX940" s="442"/>
      <c r="OPY940" s="442"/>
      <c r="OPZ940" s="442"/>
      <c r="OQA940" s="442"/>
      <c r="OQB940" s="442"/>
      <c r="OQC940" s="442"/>
      <c r="OQD940" s="442"/>
      <c r="OQE940" s="442"/>
      <c r="OQF940" s="442"/>
      <c r="OQG940" s="442"/>
      <c r="OQH940" s="442"/>
      <c r="OQI940" s="442"/>
      <c r="OQJ940" s="442"/>
      <c r="OQK940" s="442"/>
      <c r="OQL940" s="442"/>
      <c r="OQM940" s="442"/>
      <c r="OQN940" s="442"/>
      <c r="OQO940" s="442"/>
      <c r="OQP940" s="442"/>
      <c r="OQQ940" s="442"/>
      <c r="OQR940" s="442"/>
      <c r="OQS940" s="442"/>
      <c r="OQT940" s="442"/>
      <c r="OQU940" s="442"/>
      <c r="OQV940" s="442"/>
      <c r="OQW940" s="442"/>
      <c r="OQX940" s="442"/>
      <c r="OQY940" s="442"/>
      <c r="OQZ940" s="442"/>
      <c r="ORA940" s="442"/>
      <c r="ORB940" s="442"/>
      <c r="ORC940" s="442"/>
      <c r="ORD940" s="442"/>
      <c r="ORE940" s="442"/>
      <c r="ORF940" s="442"/>
      <c r="ORG940" s="442"/>
      <c r="ORH940" s="442"/>
      <c r="ORI940" s="442"/>
      <c r="ORJ940" s="442"/>
      <c r="ORK940" s="442"/>
      <c r="ORL940" s="442"/>
      <c r="ORM940" s="442"/>
      <c r="ORN940" s="442"/>
      <c r="ORO940" s="442"/>
      <c r="ORP940" s="442"/>
      <c r="ORQ940" s="442"/>
      <c r="ORR940" s="442"/>
      <c r="ORS940" s="442"/>
      <c r="ORT940" s="442"/>
      <c r="ORU940" s="442"/>
      <c r="ORV940" s="442"/>
      <c r="ORW940" s="442"/>
      <c r="ORX940" s="442"/>
      <c r="ORY940" s="442"/>
      <c r="ORZ940" s="442"/>
      <c r="OSA940" s="442"/>
      <c r="OSB940" s="442"/>
      <c r="OSC940" s="442"/>
      <c r="OSD940" s="442"/>
      <c r="OSE940" s="442"/>
      <c r="OSF940" s="442"/>
      <c r="OSG940" s="442"/>
      <c r="OSH940" s="442"/>
      <c r="OSI940" s="442"/>
      <c r="OSJ940" s="442"/>
      <c r="OSK940" s="442"/>
      <c r="OSL940" s="442"/>
      <c r="OSM940" s="442"/>
      <c r="OSN940" s="442"/>
      <c r="OSO940" s="442"/>
      <c r="OSP940" s="442"/>
      <c r="OSQ940" s="442"/>
      <c r="OSR940" s="442"/>
      <c r="OSS940" s="442"/>
      <c r="OST940" s="442"/>
      <c r="OSU940" s="442"/>
      <c r="OSV940" s="442"/>
      <c r="OSW940" s="442"/>
      <c r="OSX940" s="442"/>
      <c r="OSY940" s="442"/>
      <c r="OSZ940" s="442"/>
      <c r="OTA940" s="442"/>
      <c r="OTB940" s="442"/>
      <c r="OTC940" s="442"/>
      <c r="OTD940" s="442"/>
      <c r="OTE940" s="442"/>
      <c r="OTF940" s="442"/>
      <c r="OTG940" s="442"/>
      <c r="OTH940" s="442"/>
      <c r="OTI940" s="442"/>
      <c r="OTJ940" s="442"/>
      <c r="OTK940" s="442"/>
      <c r="OTL940" s="442"/>
      <c r="OTM940" s="442"/>
      <c r="OTN940" s="442"/>
      <c r="OTO940" s="442"/>
      <c r="OTP940" s="442"/>
      <c r="OTQ940" s="442"/>
      <c r="OTR940" s="442"/>
      <c r="OTS940" s="442"/>
      <c r="OTT940" s="442"/>
      <c r="OTU940" s="442"/>
      <c r="OTV940" s="442"/>
      <c r="OTW940" s="442"/>
      <c r="OTX940" s="442"/>
      <c r="OTY940" s="442"/>
      <c r="OTZ940" s="442"/>
      <c r="OUA940" s="442"/>
      <c r="OUB940" s="442"/>
      <c r="OUC940" s="442"/>
      <c r="OUD940" s="442"/>
      <c r="OUE940" s="442"/>
      <c r="OUF940" s="442"/>
      <c r="OUG940" s="442"/>
      <c r="OUH940" s="442"/>
      <c r="OUI940" s="442"/>
      <c r="OUJ940" s="442"/>
      <c r="OUK940" s="442"/>
      <c r="OUL940" s="442"/>
      <c r="OUM940" s="442"/>
      <c r="OUN940" s="442"/>
      <c r="OUO940" s="442"/>
      <c r="OUP940" s="442"/>
      <c r="OUQ940" s="442"/>
      <c r="OUR940" s="442"/>
      <c r="OUS940" s="442"/>
      <c r="OUT940" s="442"/>
      <c r="OUU940" s="442"/>
      <c r="OUV940" s="442"/>
      <c r="OUW940" s="442"/>
      <c r="OUX940" s="442"/>
      <c r="OUY940" s="442"/>
      <c r="OUZ940" s="442"/>
      <c r="OVA940" s="442"/>
      <c r="OVB940" s="442"/>
      <c r="OVC940" s="442"/>
      <c r="OVD940" s="442"/>
      <c r="OVE940" s="442"/>
      <c r="OVF940" s="442"/>
      <c r="OVG940" s="442"/>
      <c r="OVH940" s="442"/>
      <c r="OVI940" s="442"/>
      <c r="OVJ940" s="442"/>
      <c r="OVK940" s="442"/>
      <c r="OVL940" s="442"/>
      <c r="OVM940" s="442"/>
      <c r="OVN940" s="442"/>
      <c r="OVO940" s="442"/>
      <c r="OVP940" s="442"/>
      <c r="OVQ940" s="442"/>
      <c r="OVR940" s="442"/>
      <c r="OVS940" s="442"/>
      <c r="OVT940" s="442"/>
      <c r="OVU940" s="442"/>
      <c r="OVV940" s="442"/>
      <c r="OVW940" s="442"/>
      <c r="OVX940" s="442"/>
      <c r="OVY940" s="442"/>
      <c r="OVZ940" s="442"/>
      <c r="OWA940" s="442"/>
      <c r="OWB940" s="442"/>
      <c r="OWC940" s="442"/>
      <c r="OWD940" s="442"/>
      <c r="OWE940" s="442"/>
      <c r="OWF940" s="442"/>
      <c r="OWG940" s="442"/>
      <c r="OWH940" s="442"/>
      <c r="OWI940" s="442"/>
      <c r="OWJ940" s="442"/>
      <c r="OWK940" s="442"/>
      <c r="OWL940" s="442"/>
      <c r="OWM940" s="442"/>
      <c r="OWN940" s="442"/>
      <c r="OWO940" s="442"/>
      <c r="OWP940" s="442"/>
      <c r="OWQ940" s="442"/>
      <c r="OWR940" s="442"/>
      <c r="OWS940" s="442"/>
      <c r="OWT940" s="442"/>
      <c r="OWU940" s="442"/>
      <c r="OWV940" s="442"/>
      <c r="OWW940" s="442"/>
      <c r="OWX940" s="442"/>
      <c r="OWY940" s="442"/>
      <c r="OWZ940" s="442"/>
      <c r="OXA940" s="442"/>
      <c r="OXB940" s="442"/>
      <c r="OXC940" s="442"/>
      <c r="OXD940" s="442"/>
      <c r="OXE940" s="442"/>
      <c r="OXF940" s="442"/>
      <c r="OXG940" s="442"/>
      <c r="OXH940" s="442"/>
      <c r="OXI940" s="442"/>
      <c r="OXJ940" s="442"/>
      <c r="OXK940" s="442"/>
      <c r="OXL940" s="442"/>
      <c r="OXM940" s="442"/>
      <c r="OXN940" s="442"/>
      <c r="OXO940" s="442"/>
      <c r="OXP940" s="442"/>
      <c r="OXQ940" s="442"/>
      <c r="OXR940" s="442"/>
      <c r="OXS940" s="442"/>
      <c r="OXT940" s="442"/>
      <c r="OXU940" s="442"/>
      <c r="OXV940" s="442"/>
      <c r="OXW940" s="442"/>
      <c r="OXX940" s="442"/>
      <c r="OXY940" s="442"/>
      <c r="OXZ940" s="442"/>
      <c r="OYA940" s="442"/>
      <c r="OYB940" s="442"/>
      <c r="OYC940" s="442"/>
      <c r="OYD940" s="442"/>
      <c r="OYE940" s="442"/>
      <c r="OYF940" s="442"/>
      <c r="OYG940" s="442"/>
      <c r="OYH940" s="442"/>
      <c r="OYI940" s="442"/>
      <c r="OYJ940" s="442"/>
      <c r="OYK940" s="442"/>
      <c r="OYL940" s="442"/>
      <c r="OYM940" s="442"/>
      <c r="OYN940" s="442"/>
      <c r="OYO940" s="442"/>
      <c r="OYP940" s="442"/>
      <c r="OYQ940" s="442"/>
      <c r="OYR940" s="442"/>
      <c r="OYS940" s="442"/>
      <c r="OYT940" s="442"/>
      <c r="OYU940" s="442"/>
      <c r="OYV940" s="442"/>
      <c r="OYW940" s="442"/>
      <c r="OYX940" s="442"/>
      <c r="OYY940" s="442"/>
      <c r="OYZ940" s="442"/>
      <c r="OZA940" s="442"/>
      <c r="OZB940" s="442"/>
      <c r="OZC940" s="442"/>
      <c r="OZD940" s="442"/>
      <c r="OZE940" s="442"/>
      <c r="OZF940" s="442"/>
      <c r="OZG940" s="442"/>
      <c r="OZH940" s="442"/>
      <c r="OZI940" s="442"/>
      <c r="OZJ940" s="442"/>
      <c r="OZK940" s="442"/>
      <c r="OZL940" s="442"/>
      <c r="OZM940" s="442"/>
      <c r="OZN940" s="442"/>
      <c r="OZO940" s="442"/>
      <c r="OZP940" s="442"/>
      <c r="OZQ940" s="442"/>
      <c r="OZR940" s="442"/>
      <c r="OZS940" s="442"/>
      <c r="OZT940" s="442"/>
      <c r="OZU940" s="442"/>
      <c r="OZV940" s="442"/>
      <c r="OZW940" s="442"/>
      <c r="OZX940" s="442"/>
      <c r="OZY940" s="442"/>
      <c r="OZZ940" s="442"/>
      <c r="PAA940" s="442"/>
      <c r="PAB940" s="442"/>
      <c r="PAC940" s="442"/>
      <c r="PAD940" s="442"/>
      <c r="PAE940" s="442"/>
      <c r="PAF940" s="442"/>
      <c r="PAG940" s="442"/>
      <c r="PAH940" s="442"/>
      <c r="PAI940" s="442"/>
      <c r="PAJ940" s="442"/>
      <c r="PAK940" s="442"/>
      <c r="PAL940" s="442"/>
      <c r="PAM940" s="442"/>
      <c r="PAN940" s="442"/>
      <c r="PAO940" s="442"/>
      <c r="PAP940" s="442"/>
      <c r="PAQ940" s="442"/>
      <c r="PAR940" s="442"/>
      <c r="PAS940" s="442"/>
      <c r="PAT940" s="442"/>
      <c r="PAU940" s="442"/>
      <c r="PAV940" s="442"/>
      <c r="PAW940" s="442"/>
      <c r="PAX940" s="442"/>
      <c r="PAY940" s="442"/>
      <c r="PAZ940" s="442"/>
      <c r="PBA940" s="442"/>
      <c r="PBB940" s="442"/>
      <c r="PBC940" s="442"/>
      <c r="PBD940" s="442"/>
      <c r="PBE940" s="442"/>
      <c r="PBF940" s="442"/>
      <c r="PBG940" s="442"/>
      <c r="PBH940" s="442"/>
      <c r="PBI940" s="442"/>
      <c r="PBJ940" s="442"/>
      <c r="PBK940" s="442"/>
      <c r="PBL940" s="442"/>
      <c r="PBM940" s="442"/>
      <c r="PBN940" s="442"/>
      <c r="PBO940" s="442"/>
      <c r="PBP940" s="442"/>
      <c r="PBQ940" s="442"/>
      <c r="PBR940" s="442"/>
      <c r="PBS940" s="442"/>
      <c r="PBT940" s="442"/>
      <c r="PBU940" s="442"/>
      <c r="PBV940" s="442"/>
      <c r="PBW940" s="442"/>
      <c r="PBX940" s="442"/>
      <c r="PBY940" s="442"/>
      <c r="PBZ940" s="442"/>
      <c r="PCA940" s="442"/>
      <c r="PCB940" s="442"/>
      <c r="PCC940" s="442"/>
      <c r="PCD940" s="442"/>
      <c r="PCE940" s="442"/>
      <c r="PCF940" s="442"/>
      <c r="PCG940" s="442"/>
      <c r="PCH940" s="442"/>
      <c r="PCI940" s="442"/>
      <c r="PCJ940" s="442"/>
      <c r="PCK940" s="442"/>
      <c r="PCL940" s="442"/>
      <c r="PCM940" s="442"/>
      <c r="PCN940" s="442"/>
      <c r="PCO940" s="442"/>
      <c r="PCP940" s="442"/>
      <c r="PCQ940" s="442"/>
      <c r="PCR940" s="442"/>
      <c r="PCS940" s="442"/>
      <c r="PCT940" s="442"/>
      <c r="PCU940" s="442"/>
      <c r="PCV940" s="442"/>
      <c r="PCW940" s="442"/>
      <c r="PCX940" s="442"/>
      <c r="PCY940" s="442"/>
      <c r="PCZ940" s="442"/>
      <c r="PDA940" s="442"/>
      <c r="PDB940" s="442"/>
      <c r="PDC940" s="442"/>
      <c r="PDD940" s="442"/>
      <c r="PDE940" s="442"/>
      <c r="PDF940" s="442"/>
      <c r="PDG940" s="442"/>
      <c r="PDH940" s="442"/>
      <c r="PDI940" s="442"/>
      <c r="PDJ940" s="442"/>
      <c r="PDK940" s="442"/>
      <c r="PDL940" s="442"/>
      <c r="PDM940" s="442"/>
      <c r="PDN940" s="442"/>
      <c r="PDO940" s="442"/>
      <c r="PDP940" s="442"/>
      <c r="PDQ940" s="442"/>
      <c r="PDR940" s="442"/>
      <c r="PDS940" s="442"/>
      <c r="PDT940" s="442"/>
      <c r="PDU940" s="442"/>
      <c r="PDV940" s="442"/>
      <c r="PDW940" s="442"/>
      <c r="PDX940" s="442"/>
      <c r="PDY940" s="442"/>
      <c r="PDZ940" s="442"/>
      <c r="PEA940" s="442"/>
      <c r="PEB940" s="442"/>
      <c r="PEC940" s="442"/>
      <c r="PED940" s="442"/>
      <c r="PEE940" s="442"/>
      <c r="PEF940" s="442"/>
      <c r="PEG940" s="442"/>
      <c r="PEH940" s="442"/>
      <c r="PEI940" s="442"/>
      <c r="PEJ940" s="442"/>
      <c r="PEK940" s="442"/>
      <c r="PEL940" s="442"/>
      <c r="PEM940" s="442"/>
      <c r="PEN940" s="442"/>
      <c r="PEO940" s="442"/>
      <c r="PEP940" s="442"/>
      <c r="PEQ940" s="442"/>
      <c r="PER940" s="442"/>
      <c r="PES940" s="442"/>
      <c r="PET940" s="442"/>
      <c r="PEU940" s="442"/>
      <c r="PEV940" s="442"/>
      <c r="PEW940" s="442"/>
      <c r="PEX940" s="442"/>
      <c r="PEY940" s="442"/>
      <c r="PEZ940" s="442"/>
      <c r="PFA940" s="442"/>
      <c r="PFB940" s="442"/>
      <c r="PFC940" s="442"/>
      <c r="PFD940" s="442"/>
      <c r="PFE940" s="442"/>
      <c r="PFF940" s="442"/>
      <c r="PFG940" s="442"/>
      <c r="PFH940" s="442"/>
      <c r="PFI940" s="442"/>
      <c r="PFJ940" s="442"/>
      <c r="PFK940" s="442"/>
      <c r="PFL940" s="442"/>
      <c r="PFM940" s="442"/>
      <c r="PFN940" s="442"/>
      <c r="PFO940" s="442"/>
      <c r="PFP940" s="442"/>
      <c r="PFQ940" s="442"/>
      <c r="PFR940" s="442"/>
      <c r="PFS940" s="442"/>
      <c r="PFT940" s="442"/>
      <c r="PFU940" s="442"/>
      <c r="PFV940" s="442"/>
      <c r="PFW940" s="442"/>
      <c r="PFX940" s="442"/>
      <c r="PFY940" s="442"/>
      <c r="PFZ940" s="442"/>
      <c r="PGA940" s="442"/>
      <c r="PGB940" s="442"/>
      <c r="PGC940" s="442"/>
      <c r="PGD940" s="442"/>
      <c r="PGE940" s="442"/>
      <c r="PGF940" s="442"/>
      <c r="PGG940" s="442"/>
      <c r="PGH940" s="442"/>
      <c r="PGI940" s="442"/>
      <c r="PGJ940" s="442"/>
      <c r="PGK940" s="442"/>
      <c r="PGL940" s="442"/>
      <c r="PGM940" s="442"/>
      <c r="PGN940" s="442"/>
      <c r="PGO940" s="442"/>
      <c r="PGP940" s="442"/>
      <c r="PGQ940" s="442"/>
      <c r="PGR940" s="442"/>
      <c r="PGS940" s="442"/>
      <c r="PGT940" s="442"/>
      <c r="PGU940" s="442"/>
      <c r="PGV940" s="442"/>
      <c r="PGW940" s="442"/>
      <c r="PGX940" s="442"/>
      <c r="PGY940" s="442"/>
      <c r="PGZ940" s="442"/>
      <c r="PHA940" s="442"/>
      <c r="PHB940" s="442"/>
      <c r="PHC940" s="442"/>
      <c r="PHD940" s="442"/>
      <c r="PHE940" s="442"/>
      <c r="PHF940" s="442"/>
      <c r="PHG940" s="442"/>
      <c r="PHH940" s="442"/>
      <c r="PHI940" s="442"/>
      <c r="PHJ940" s="442"/>
      <c r="PHK940" s="442"/>
      <c r="PHL940" s="442"/>
      <c r="PHM940" s="442"/>
      <c r="PHN940" s="442"/>
      <c r="PHO940" s="442"/>
      <c r="PHP940" s="442"/>
      <c r="PHQ940" s="442"/>
      <c r="PHR940" s="442"/>
      <c r="PHS940" s="442"/>
      <c r="PHT940" s="442"/>
      <c r="PHU940" s="442"/>
      <c r="PHV940" s="442"/>
      <c r="PHW940" s="442"/>
      <c r="PHX940" s="442"/>
      <c r="PHY940" s="442"/>
      <c r="PHZ940" s="442"/>
      <c r="PIA940" s="442"/>
      <c r="PIB940" s="442"/>
      <c r="PIC940" s="442"/>
      <c r="PID940" s="442"/>
      <c r="PIE940" s="442"/>
      <c r="PIF940" s="442"/>
      <c r="PIG940" s="442"/>
      <c r="PIH940" s="442"/>
      <c r="PII940" s="442"/>
      <c r="PIJ940" s="442"/>
      <c r="PIK940" s="442"/>
      <c r="PIL940" s="442"/>
      <c r="PIM940" s="442"/>
      <c r="PIN940" s="442"/>
      <c r="PIO940" s="442"/>
      <c r="PIP940" s="442"/>
      <c r="PIQ940" s="442"/>
      <c r="PIR940" s="442"/>
      <c r="PIS940" s="442"/>
      <c r="PIT940" s="442"/>
      <c r="PIU940" s="442"/>
      <c r="PIV940" s="442"/>
      <c r="PIW940" s="442"/>
      <c r="PIX940" s="442"/>
      <c r="PIY940" s="442"/>
      <c r="PIZ940" s="442"/>
      <c r="PJA940" s="442"/>
      <c r="PJB940" s="442"/>
      <c r="PJC940" s="442"/>
      <c r="PJD940" s="442"/>
      <c r="PJE940" s="442"/>
      <c r="PJF940" s="442"/>
      <c r="PJG940" s="442"/>
      <c r="PJH940" s="442"/>
      <c r="PJI940" s="442"/>
      <c r="PJJ940" s="442"/>
      <c r="PJK940" s="442"/>
      <c r="PJL940" s="442"/>
      <c r="PJM940" s="442"/>
      <c r="PJN940" s="442"/>
      <c r="PJO940" s="442"/>
      <c r="PJP940" s="442"/>
      <c r="PJQ940" s="442"/>
      <c r="PJR940" s="442"/>
      <c r="PJS940" s="442"/>
      <c r="PJT940" s="442"/>
      <c r="PJU940" s="442"/>
      <c r="PJV940" s="442"/>
      <c r="PJW940" s="442"/>
      <c r="PJX940" s="442"/>
      <c r="PJY940" s="442"/>
      <c r="PJZ940" s="442"/>
      <c r="PKA940" s="442"/>
      <c r="PKB940" s="442"/>
      <c r="PKC940" s="442"/>
      <c r="PKD940" s="442"/>
      <c r="PKE940" s="442"/>
      <c r="PKF940" s="442"/>
      <c r="PKG940" s="442"/>
      <c r="PKH940" s="442"/>
      <c r="PKI940" s="442"/>
      <c r="PKJ940" s="442"/>
      <c r="PKK940" s="442"/>
      <c r="PKL940" s="442"/>
      <c r="PKM940" s="442"/>
      <c r="PKN940" s="442"/>
      <c r="PKO940" s="442"/>
      <c r="PKP940" s="442"/>
      <c r="PKQ940" s="442"/>
      <c r="PKR940" s="442"/>
      <c r="PKS940" s="442"/>
      <c r="PKT940" s="442"/>
      <c r="PKU940" s="442"/>
      <c r="PKV940" s="442"/>
      <c r="PKW940" s="442"/>
      <c r="PKX940" s="442"/>
      <c r="PKY940" s="442"/>
      <c r="PKZ940" s="442"/>
      <c r="PLA940" s="442"/>
      <c r="PLB940" s="442"/>
      <c r="PLC940" s="442"/>
      <c r="PLD940" s="442"/>
      <c r="PLE940" s="442"/>
      <c r="PLF940" s="442"/>
      <c r="PLG940" s="442"/>
      <c r="PLH940" s="442"/>
      <c r="PLI940" s="442"/>
      <c r="PLJ940" s="442"/>
      <c r="PLK940" s="442"/>
      <c r="PLL940" s="442"/>
      <c r="PLM940" s="442"/>
      <c r="PLN940" s="442"/>
      <c r="PLO940" s="442"/>
      <c r="PLP940" s="442"/>
      <c r="PLQ940" s="442"/>
      <c r="PLR940" s="442"/>
      <c r="PLS940" s="442"/>
      <c r="PLT940" s="442"/>
      <c r="PLU940" s="442"/>
      <c r="PLV940" s="442"/>
      <c r="PLW940" s="442"/>
      <c r="PLX940" s="442"/>
      <c r="PLY940" s="442"/>
      <c r="PLZ940" s="442"/>
      <c r="PMA940" s="442"/>
      <c r="PMB940" s="442"/>
      <c r="PMC940" s="442"/>
      <c r="PMD940" s="442"/>
      <c r="PME940" s="442"/>
      <c r="PMF940" s="442"/>
      <c r="PMG940" s="442"/>
      <c r="PMH940" s="442"/>
      <c r="PMI940" s="442"/>
      <c r="PMJ940" s="442"/>
      <c r="PMK940" s="442"/>
      <c r="PML940" s="442"/>
      <c r="PMM940" s="442"/>
      <c r="PMN940" s="442"/>
      <c r="PMO940" s="442"/>
      <c r="PMP940" s="442"/>
      <c r="PMQ940" s="442"/>
      <c r="PMR940" s="442"/>
      <c r="PMS940" s="442"/>
      <c r="PMT940" s="442"/>
      <c r="PMU940" s="442"/>
      <c r="PMV940" s="442"/>
      <c r="PMW940" s="442"/>
      <c r="PMX940" s="442"/>
      <c r="PMY940" s="442"/>
      <c r="PMZ940" s="442"/>
      <c r="PNA940" s="442"/>
      <c r="PNB940" s="442"/>
      <c r="PNC940" s="442"/>
      <c r="PND940" s="442"/>
      <c r="PNE940" s="442"/>
      <c r="PNF940" s="442"/>
      <c r="PNG940" s="442"/>
      <c r="PNH940" s="442"/>
      <c r="PNI940" s="442"/>
      <c r="PNJ940" s="442"/>
      <c r="PNK940" s="442"/>
      <c r="PNL940" s="442"/>
      <c r="PNM940" s="442"/>
      <c r="PNN940" s="442"/>
      <c r="PNO940" s="442"/>
      <c r="PNP940" s="442"/>
      <c r="PNQ940" s="442"/>
      <c r="PNR940" s="442"/>
      <c r="PNS940" s="442"/>
      <c r="PNT940" s="442"/>
      <c r="PNU940" s="442"/>
      <c r="PNV940" s="442"/>
      <c r="PNW940" s="442"/>
      <c r="PNX940" s="442"/>
      <c r="PNY940" s="442"/>
      <c r="PNZ940" s="442"/>
      <c r="POA940" s="442"/>
      <c r="POB940" s="442"/>
      <c r="POC940" s="442"/>
      <c r="POD940" s="442"/>
      <c r="POE940" s="442"/>
      <c r="POF940" s="442"/>
      <c r="POG940" s="442"/>
      <c r="POH940" s="442"/>
      <c r="POI940" s="442"/>
      <c r="POJ940" s="442"/>
      <c r="POK940" s="442"/>
      <c r="POL940" s="442"/>
      <c r="POM940" s="442"/>
      <c r="PON940" s="442"/>
      <c r="POO940" s="442"/>
      <c r="POP940" s="442"/>
      <c r="POQ940" s="442"/>
      <c r="POR940" s="442"/>
      <c r="POS940" s="442"/>
      <c r="POT940" s="442"/>
      <c r="POU940" s="442"/>
      <c r="POV940" s="442"/>
      <c r="POW940" s="442"/>
      <c r="POX940" s="442"/>
      <c r="POY940" s="442"/>
      <c r="POZ940" s="442"/>
      <c r="PPA940" s="442"/>
      <c r="PPB940" s="442"/>
      <c r="PPC940" s="442"/>
      <c r="PPD940" s="442"/>
      <c r="PPE940" s="442"/>
      <c r="PPF940" s="442"/>
      <c r="PPG940" s="442"/>
      <c r="PPH940" s="442"/>
      <c r="PPI940" s="442"/>
      <c r="PPJ940" s="442"/>
      <c r="PPK940" s="442"/>
      <c r="PPL940" s="442"/>
      <c r="PPM940" s="442"/>
      <c r="PPN940" s="442"/>
      <c r="PPO940" s="442"/>
      <c r="PPP940" s="442"/>
      <c r="PPQ940" s="442"/>
      <c r="PPR940" s="442"/>
      <c r="PPS940" s="442"/>
      <c r="PPT940" s="442"/>
      <c r="PPU940" s="442"/>
      <c r="PPV940" s="442"/>
      <c r="PPW940" s="442"/>
      <c r="PPX940" s="442"/>
      <c r="PPY940" s="442"/>
      <c r="PPZ940" s="442"/>
      <c r="PQA940" s="442"/>
      <c r="PQB940" s="442"/>
      <c r="PQC940" s="442"/>
      <c r="PQD940" s="442"/>
      <c r="PQE940" s="442"/>
      <c r="PQF940" s="442"/>
      <c r="PQG940" s="442"/>
      <c r="PQH940" s="442"/>
      <c r="PQI940" s="442"/>
      <c r="PQJ940" s="442"/>
      <c r="PQK940" s="442"/>
      <c r="PQL940" s="442"/>
      <c r="PQM940" s="442"/>
      <c r="PQN940" s="442"/>
      <c r="PQO940" s="442"/>
      <c r="PQP940" s="442"/>
      <c r="PQQ940" s="442"/>
      <c r="PQR940" s="442"/>
      <c r="PQS940" s="442"/>
      <c r="PQT940" s="442"/>
      <c r="PQU940" s="442"/>
      <c r="PQV940" s="442"/>
      <c r="PQW940" s="442"/>
      <c r="PQX940" s="442"/>
      <c r="PQY940" s="442"/>
      <c r="PQZ940" s="442"/>
      <c r="PRA940" s="442"/>
      <c r="PRB940" s="442"/>
      <c r="PRC940" s="442"/>
      <c r="PRD940" s="442"/>
      <c r="PRE940" s="442"/>
      <c r="PRF940" s="442"/>
      <c r="PRG940" s="442"/>
      <c r="PRH940" s="442"/>
      <c r="PRI940" s="442"/>
      <c r="PRJ940" s="442"/>
      <c r="PRK940" s="442"/>
      <c r="PRL940" s="442"/>
      <c r="PRM940" s="442"/>
      <c r="PRN940" s="442"/>
      <c r="PRO940" s="442"/>
      <c r="PRP940" s="442"/>
      <c r="PRQ940" s="442"/>
      <c r="PRR940" s="442"/>
      <c r="PRS940" s="442"/>
      <c r="PRT940" s="442"/>
      <c r="PRU940" s="442"/>
      <c r="PRV940" s="442"/>
      <c r="PRW940" s="442"/>
      <c r="PRX940" s="442"/>
      <c r="PRY940" s="442"/>
      <c r="PRZ940" s="442"/>
      <c r="PSA940" s="442"/>
      <c r="PSB940" s="442"/>
      <c r="PSC940" s="442"/>
      <c r="PSD940" s="442"/>
      <c r="PSE940" s="442"/>
      <c r="PSF940" s="442"/>
      <c r="PSG940" s="442"/>
      <c r="PSH940" s="442"/>
      <c r="PSI940" s="442"/>
      <c r="PSJ940" s="442"/>
      <c r="PSK940" s="442"/>
      <c r="PSL940" s="442"/>
      <c r="PSM940" s="442"/>
      <c r="PSN940" s="442"/>
      <c r="PSO940" s="442"/>
      <c r="PSP940" s="442"/>
      <c r="PSQ940" s="442"/>
      <c r="PSR940" s="442"/>
      <c r="PSS940" s="442"/>
      <c r="PST940" s="442"/>
      <c r="PSU940" s="442"/>
      <c r="PSV940" s="442"/>
      <c r="PSW940" s="442"/>
      <c r="PSX940" s="442"/>
      <c r="PSY940" s="442"/>
      <c r="PSZ940" s="442"/>
      <c r="PTA940" s="442"/>
      <c r="PTB940" s="442"/>
      <c r="PTC940" s="442"/>
      <c r="PTD940" s="442"/>
      <c r="PTE940" s="442"/>
      <c r="PTF940" s="442"/>
      <c r="PTG940" s="442"/>
      <c r="PTH940" s="442"/>
      <c r="PTI940" s="442"/>
      <c r="PTJ940" s="442"/>
      <c r="PTK940" s="442"/>
      <c r="PTL940" s="442"/>
      <c r="PTM940" s="442"/>
      <c r="PTN940" s="442"/>
      <c r="PTO940" s="442"/>
      <c r="PTP940" s="442"/>
      <c r="PTQ940" s="442"/>
      <c r="PTR940" s="442"/>
      <c r="PTS940" s="442"/>
      <c r="PTT940" s="442"/>
      <c r="PTU940" s="442"/>
      <c r="PTV940" s="442"/>
      <c r="PTW940" s="442"/>
      <c r="PTX940" s="442"/>
      <c r="PTY940" s="442"/>
      <c r="PTZ940" s="442"/>
      <c r="PUA940" s="442"/>
      <c r="PUB940" s="442"/>
      <c r="PUC940" s="442"/>
      <c r="PUD940" s="442"/>
      <c r="PUE940" s="442"/>
      <c r="PUF940" s="442"/>
      <c r="PUG940" s="442"/>
      <c r="PUH940" s="442"/>
      <c r="PUI940" s="442"/>
      <c r="PUJ940" s="442"/>
      <c r="PUK940" s="442"/>
      <c r="PUL940" s="442"/>
      <c r="PUM940" s="442"/>
      <c r="PUN940" s="442"/>
      <c r="PUO940" s="442"/>
      <c r="PUP940" s="442"/>
      <c r="PUQ940" s="442"/>
      <c r="PUR940" s="442"/>
      <c r="PUS940" s="442"/>
      <c r="PUT940" s="442"/>
      <c r="PUU940" s="442"/>
      <c r="PUV940" s="442"/>
      <c r="PUW940" s="442"/>
      <c r="PUX940" s="442"/>
      <c r="PUY940" s="442"/>
      <c r="PUZ940" s="442"/>
      <c r="PVA940" s="442"/>
      <c r="PVB940" s="442"/>
      <c r="PVC940" s="442"/>
      <c r="PVD940" s="442"/>
      <c r="PVE940" s="442"/>
      <c r="PVF940" s="442"/>
      <c r="PVG940" s="442"/>
      <c r="PVH940" s="442"/>
      <c r="PVI940" s="442"/>
      <c r="PVJ940" s="442"/>
      <c r="PVK940" s="442"/>
      <c r="PVL940" s="442"/>
      <c r="PVM940" s="442"/>
      <c r="PVN940" s="442"/>
      <c r="PVO940" s="442"/>
      <c r="PVP940" s="442"/>
      <c r="PVQ940" s="442"/>
      <c r="PVR940" s="442"/>
      <c r="PVS940" s="442"/>
      <c r="PVT940" s="442"/>
      <c r="PVU940" s="442"/>
      <c r="PVV940" s="442"/>
      <c r="PVW940" s="442"/>
      <c r="PVX940" s="442"/>
      <c r="PVY940" s="442"/>
      <c r="PVZ940" s="442"/>
      <c r="PWA940" s="442"/>
      <c r="PWB940" s="442"/>
      <c r="PWC940" s="442"/>
      <c r="PWD940" s="442"/>
      <c r="PWE940" s="442"/>
      <c r="PWF940" s="442"/>
      <c r="PWG940" s="442"/>
      <c r="PWH940" s="442"/>
      <c r="PWI940" s="442"/>
      <c r="PWJ940" s="442"/>
      <c r="PWK940" s="442"/>
      <c r="PWL940" s="442"/>
      <c r="PWM940" s="442"/>
      <c r="PWN940" s="442"/>
      <c r="PWO940" s="442"/>
      <c r="PWP940" s="442"/>
      <c r="PWQ940" s="442"/>
      <c r="PWR940" s="442"/>
      <c r="PWS940" s="442"/>
      <c r="PWT940" s="442"/>
      <c r="PWU940" s="442"/>
      <c r="PWV940" s="442"/>
      <c r="PWW940" s="442"/>
      <c r="PWX940" s="442"/>
      <c r="PWY940" s="442"/>
      <c r="PWZ940" s="442"/>
      <c r="PXA940" s="442"/>
      <c r="PXB940" s="442"/>
      <c r="PXC940" s="442"/>
      <c r="PXD940" s="442"/>
      <c r="PXE940" s="442"/>
      <c r="PXF940" s="442"/>
      <c r="PXG940" s="442"/>
      <c r="PXH940" s="442"/>
      <c r="PXI940" s="442"/>
      <c r="PXJ940" s="442"/>
      <c r="PXK940" s="442"/>
      <c r="PXL940" s="442"/>
      <c r="PXM940" s="442"/>
      <c r="PXN940" s="442"/>
      <c r="PXO940" s="442"/>
      <c r="PXP940" s="442"/>
      <c r="PXQ940" s="442"/>
      <c r="PXR940" s="442"/>
      <c r="PXS940" s="442"/>
      <c r="PXT940" s="442"/>
      <c r="PXU940" s="442"/>
      <c r="PXV940" s="442"/>
      <c r="PXW940" s="442"/>
      <c r="PXX940" s="442"/>
      <c r="PXY940" s="442"/>
      <c r="PXZ940" s="442"/>
      <c r="PYA940" s="442"/>
      <c r="PYB940" s="442"/>
      <c r="PYC940" s="442"/>
      <c r="PYD940" s="442"/>
      <c r="PYE940" s="442"/>
      <c r="PYF940" s="442"/>
      <c r="PYG940" s="442"/>
      <c r="PYH940" s="442"/>
      <c r="PYI940" s="442"/>
      <c r="PYJ940" s="442"/>
      <c r="PYK940" s="442"/>
      <c r="PYL940" s="442"/>
      <c r="PYM940" s="442"/>
      <c r="PYN940" s="442"/>
      <c r="PYO940" s="442"/>
      <c r="PYP940" s="442"/>
      <c r="PYQ940" s="442"/>
      <c r="PYR940" s="442"/>
      <c r="PYS940" s="442"/>
      <c r="PYT940" s="442"/>
      <c r="PYU940" s="442"/>
      <c r="PYV940" s="442"/>
      <c r="PYW940" s="442"/>
      <c r="PYX940" s="442"/>
      <c r="PYY940" s="442"/>
      <c r="PYZ940" s="442"/>
      <c r="PZA940" s="442"/>
      <c r="PZB940" s="442"/>
      <c r="PZC940" s="442"/>
      <c r="PZD940" s="442"/>
      <c r="PZE940" s="442"/>
      <c r="PZF940" s="442"/>
      <c r="PZG940" s="442"/>
      <c r="PZH940" s="442"/>
      <c r="PZI940" s="442"/>
      <c r="PZJ940" s="442"/>
      <c r="PZK940" s="442"/>
      <c r="PZL940" s="442"/>
      <c r="PZM940" s="442"/>
      <c r="PZN940" s="442"/>
      <c r="PZO940" s="442"/>
      <c r="PZP940" s="442"/>
      <c r="PZQ940" s="442"/>
      <c r="PZR940" s="442"/>
      <c r="PZS940" s="442"/>
      <c r="PZT940" s="442"/>
      <c r="PZU940" s="442"/>
      <c r="PZV940" s="442"/>
      <c r="PZW940" s="442"/>
      <c r="PZX940" s="442"/>
      <c r="PZY940" s="442"/>
      <c r="PZZ940" s="442"/>
      <c r="QAA940" s="442"/>
      <c r="QAB940" s="442"/>
      <c r="QAC940" s="442"/>
      <c r="QAD940" s="442"/>
      <c r="QAE940" s="442"/>
      <c r="QAF940" s="442"/>
      <c r="QAG940" s="442"/>
      <c r="QAH940" s="442"/>
      <c r="QAI940" s="442"/>
      <c r="QAJ940" s="442"/>
      <c r="QAK940" s="442"/>
      <c r="QAL940" s="442"/>
      <c r="QAM940" s="442"/>
      <c r="QAN940" s="442"/>
      <c r="QAO940" s="442"/>
      <c r="QAP940" s="442"/>
      <c r="QAQ940" s="442"/>
      <c r="QAR940" s="442"/>
      <c r="QAS940" s="442"/>
      <c r="QAT940" s="442"/>
      <c r="QAU940" s="442"/>
      <c r="QAV940" s="442"/>
      <c r="QAW940" s="442"/>
      <c r="QAX940" s="442"/>
      <c r="QAY940" s="442"/>
      <c r="QAZ940" s="442"/>
      <c r="QBA940" s="442"/>
      <c r="QBB940" s="442"/>
      <c r="QBC940" s="442"/>
      <c r="QBD940" s="442"/>
      <c r="QBE940" s="442"/>
      <c r="QBF940" s="442"/>
      <c r="QBG940" s="442"/>
      <c r="QBH940" s="442"/>
      <c r="QBI940" s="442"/>
      <c r="QBJ940" s="442"/>
      <c r="QBK940" s="442"/>
      <c r="QBL940" s="442"/>
      <c r="QBM940" s="442"/>
      <c r="QBN940" s="442"/>
      <c r="QBO940" s="442"/>
      <c r="QBP940" s="442"/>
      <c r="QBQ940" s="442"/>
      <c r="QBR940" s="442"/>
      <c r="QBS940" s="442"/>
      <c r="QBT940" s="442"/>
      <c r="QBU940" s="442"/>
      <c r="QBV940" s="442"/>
      <c r="QBW940" s="442"/>
      <c r="QBX940" s="442"/>
      <c r="QBY940" s="442"/>
      <c r="QBZ940" s="442"/>
      <c r="QCA940" s="442"/>
      <c r="QCB940" s="442"/>
      <c r="QCC940" s="442"/>
      <c r="QCD940" s="442"/>
      <c r="QCE940" s="442"/>
      <c r="QCF940" s="442"/>
      <c r="QCG940" s="442"/>
      <c r="QCH940" s="442"/>
      <c r="QCI940" s="442"/>
      <c r="QCJ940" s="442"/>
      <c r="QCK940" s="442"/>
      <c r="QCL940" s="442"/>
      <c r="QCM940" s="442"/>
      <c r="QCN940" s="442"/>
      <c r="QCO940" s="442"/>
      <c r="QCP940" s="442"/>
      <c r="QCQ940" s="442"/>
      <c r="QCR940" s="442"/>
      <c r="QCS940" s="442"/>
      <c r="QCT940" s="442"/>
      <c r="QCU940" s="442"/>
      <c r="QCV940" s="442"/>
      <c r="QCW940" s="442"/>
      <c r="QCX940" s="442"/>
      <c r="QCY940" s="442"/>
      <c r="QCZ940" s="442"/>
      <c r="QDA940" s="442"/>
      <c r="QDB940" s="442"/>
      <c r="QDC940" s="442"/>
      <c r="QDD940" s="442"/>
      <c r="QDE940" s="442"/>
      <c r="QDF940" s="442"/>
      <c r="QDG940" s="442"/>
      <c r="QDH940" s="442"/>
      <c r="QDI940" s="442"/>
      <c r="QDJ940" s="442"/>
      <c r="QDK940" s="442"/>
      <c r="QDL940" s="442"/>
      <c r="QDM940" s="442"/>
      <c r="QDN940" s="442"/>
      <c r="QDO940" s="442"/>
      <c r="QDP940" s="442"/>
      <c r="QDQ940" s="442"/>
      <c r="QDR940" s="442"/>
      <c r="QDS940" s="442"/>
      <c r="QDT940" s="442"/>
      <c r="QDU940" s="442"/>
      <c r="QDV940" s="442"/>
      <c r="QDW940" s="442"/>
      <c r="QDX940" s="442"/>
      <c r="QDY940" s="442"/>
      <c r="QDZ940" s="442"/>
      <c r="QEA940" s="442"/>
      <c r="QEB940" s="442"/>
      <c r="QEC940" s="442"/>
      <c r="QED940" s="442"/>
      <c r="QEE940" s="442"/>
      <c r="QEF940" s="442"/>
      <c r="QEG940" s="442"/>
      <c r="QEH940" s="442"/>
      <c r="QEI940" s="442"/>
      <c r="QEJ940" s="442"/>
      <c r="QEK940" s="442"/>
      <c r="QEL940" s="442"/>
      <c r="QEM940" s="442"/>
      <c r="QEN940" s="442"/>
      <c r="QEO940" s="442"/>
      <c r="QEP940" s="442"/>
      <c r="QEQ940" s="442"/>
      <c r="QER940" s="442"/>
      <c r="QES940" s="442"/>
      <c r="QET940" s="442"/>
      <c r="QEU940" s="442"/>
      <c r="QEV940" s="442"/>
      <c r="QEW940" s="442"/>
      <c r="QEX940" s="442"/>
      <c r="QEY940" s="442"/>
      <c r="QEZ940" s="442"/>
      <c r="QFA940" s="442"/>
      <c r="QFB940" s="442"/>
      <c r="QFC940" s="442"/>
      <c r="QFD940" s="442"/>
      <c r="QFE940" s="442"/>
      <c r="QFF940" s="442"/>
      <c r="QFG940" s="442"/>
      <c r="QFH940" s="442"/>
      <c r="QFI940" s="442"/>
      <c r="QFJ940" s="442"/>
      <c r="QFK940" s="442"/>
      <c r="QFL940" s="442"/>
      <c r="QFM940" s="442"/>
      <c r="QFN940" s="442"/>
      <c r="QFO940" s="442"/>
      <c r="QFP940" s="442"/>
      <c r="QFQ940" s="442"/>
      <c r="QFR940" s="442"/>
      <c r="QFS940" s="442"/>
      <c r="QFT940" s="442"/>
      <c r="QFU940" s="442"/>
      <c r="QFV940" s="442"/>
      <c r="QFW940" s="442"/>
      <c r="QFX940" s="442"/>
      <c r="QFY940" s="442"/>
      <c r="QFZ940" s="442"/>
      <c r="QGA940" s="442"/>
      <c r="QGB940" s="442"/>
      <c r="QGC940" s="442"/>
      <c r="QGD940" s="442"/>
      <c r="QGE940" s="442"/>
      <c r="QGF940" s="442"/>
      <c r="QGG940" s="442"/>
      <c r="QGH940" s="442"/>
      <c r="QGI940" s="442"/>
      <c r="QGJ940" s="442"/>
      <c r="QGK940" s="442"/>
      <c r="QGL940" s="442"/>
      <c r="QGM940" s="442"/>
      <c r="QGN940" s="442"/>
      <c r="QGO940" s="442"/>
      <c r="QGP940" s="442"/>
      <c r="QGQ940" s="442"/>
      <c r="QGR940" s="442"/>
      <c r="QGS940" s="442"/>
      <c r="QGT940" s="442"/>
      <c r="QGU940" s="442"/>
      <c r="QGV940" s="442"/>
      <c r="QGW940" s="442"/>
      <c r="QGX940" s="442"/>
      <c r="QGY940" s="442"/>
      <c r="QGZ940" s="442"/>
      <c r="QHA940" s="442"/>
      <c r="QHB940" s="442"/>
      <c r="QHC940" s="442"/>
      <c r="QHD940" s="442"/>
      <c r="QHE940" s="442"/>
      <c r="QHF940" s="442"/>
      <c r="QHG940" s="442"/>
      <c r="QHH940" s="442"/>
      <c r="QHI940" s="442"/>
      <c r="QHJ940" s="442"/>
      <c r="QHK940" s="442"/>
      <c r="QHL940" s="442"/>
      <c r="QHM940" s="442"/>
      <c r="QHN940" s="442"/>
      <c r="QHO940" s="442"/>
      <c r="QHP940" s="442"/>
      <c r="QHQ940" s="442"/>
      <c r="QHR940" s="442"/>
      <c r="QHS940" s="442"/>
      <c r="QHT940" s="442"/>
      <c r="QHU940" s="442"/>
      <c r="QHV940" s="442"/>
      <c r="QHW940" s="442"/>
      <c r="QHX940" s="442"/>
      <c r="QHY940" s="442"/>
      <c r="QHZ940" s="442"/>
      <c r="QIA940" s="442"/>
      <c r="QIB940" s="442"/>
      <c r="QIC940" s="442"/>
      <c r="QID940" s="442"/>
      <c r="QIE940" s="442"/>
      <c r="QIF940" s="442"/>
      <c r="QIG940" s="442"/>
      <c r="QIH940" s="442"/>
      <c r="QII940" s="442"/>
      <c r="QIJ940" s="442"/>
      <c r="QIK940" s="442"/>
      <c r="QIL940" s="442"/>
      <c r="QIM940" s="442"/>
      <c r="QIN940" s="442"/>
      <c r="QIO940" s="442"/>
      <c r="QIP940" s="442"/>
      <c r="QIQ940" s="442"/>
      <c r="QIR940" s="442"/>
      <c r="QIS940" s="442"/>
      <c r="QIT940" s="442"/>
      <c r="QIU940" s="442"/>
      <c r="QIV940" s="442"/>
      <c r="QIW940" s="442"/>
      <c r="QIX940" s="442"/>
      <c r="QIY940" s="442"/>
      <c r="QIZ940" s="442"/>
      <c r="QJA940" s="442"/>
      <c r="QJB940" s="442"/>
      <c r="QJC940" s="442"/>
      <c r="QJD940" s="442"/>
      <c r="QJE940" s="442"/>
      <c r="QJF940" s="442"/>
      <c r="QJG940" s="442"/>
      <c r="QJH940" s="442"/>
      <c r="QJI940" s="442"/>
      <c r="QJJ940" s="442"/>
      <c r="QJK940" s="442"/>
      <c r="QJL940" s="442"/>
      <c r="QJM940" s="442"/>
      <c r="QJN940" s="442"/>
      <c r="QJO940" s="442"/>
      <c r="QJP940" s="442"/>
      <c r="QJQ940" s="442"/>
      <c r="QJR940" s="442"/>
      <c r="QJS940" s="442"/>
      <c r="QJT940" s="442"/>
      <c r="QJU940" s="442"/>
      <c r="QJV940" s="442"/>
      <c r="QJW940" s="442"/>
      <c r="QJX940" s="442"/>
      <c r="QJY940" s="442"/>
      <c r="QJZ940" s="442"/>
      <c r="QKA940" s="442"/>
      <c r="QKB940" s="442"/>
      <c r="QKC940" s="442"/>
      <c r="QKD940" s="442"/>
      <c r="QKE940" s="442"/>
      <c r="QKF940" s="442"/>
      <c r="QKG940" s="442"/>
      <c r="QKH940" s="442"/>
      <c r="QKI940" s="442"/>
      <c r="QKJ940" s="442"/>
      <c r="QKK940" s="442"/>
      <c r="QKL940" s="442"/>
      <c r="QKM940" s="442"/>
      <c r="QKN940" s="442"/>
      <c r="QKO940" s="442"/>
      <c r="QKP940" s="442"/>
      <c r="QKQ940" s="442"/>
      <c r="QKR940" s="442"/>
      <c r="QKS940" s="442"/>
      <c r="QKT940" s="442"/>
      <c r="QKU940" s="442"/>
      <c r="QKV940" s="442"/>
      <c r="QKW940" s="442"/>
      <c r="QKX940" s="442"/>
      <c r="QKY940" s="442"/>
      <c r="QKZ940" s="442"/>
      <c r="QLA940" s="442"/>
      <c r="QLB940" s="442"/>
      <c r="QLC940" s="442"/>
      <c r="QLD940" s="442"/>
      <c r="QLE940" s="442"/>
      <c r="QLF940" s="442"/>
      <c r="QLG940" s="442"/>
      <c r="QLH940" s="442"/>
      <c r="QLI940" s="442"/>
      <c r="QLJ940" s="442"/>
      <c r="QLK940" s="442"/>
      <c r="QLL940" s="442"/>
      <c r="QLM940" s="442"/>
      <c r="QLN940" s="442"/>
      <c r="QLO940" s="442"/>
      <c r="QLP940" s="442"/>
      <c r="QLQ940" s="442"/>
      <c r="QLR940" s="442"/>
      <c r="QLS940" s="442"/>
      <c r="QLT940" s="442"/>
      <c r="QLU940" s="442"/>
      <c r="QLV940" s="442"/>
      <c r="QLW940" s="442"/>
      <c r="QLX940" s="442"/>
      <c r="QLY940" s="442"/>
      <c r="QLZ940" s="442"/>
      <c r="QMA940" s="442"/>
      <c r="QMB940" s="442"/>
      <c r="QMC940" s="442"/>
      <c r="QMD940" s="442"/>
      <c r="QME940" s="442"/>
      <c r="QMF940" s="442"/>
      <c r="QMG940" s="442"/>
      <c r="QMH940" s="442"/>
      <c r="QMI940" s="442"/>
      <c r="QMJ940" s="442"/>
      <c r="QMK940" s="442"/>
      <c r="QML940" s="442"/>
      <c r="QMM940" s="442"/>
      <c r="QMN940" s="442"/>
      <c r="QMO940" s="442"/>
      <c r="QMP940" s="442"/>
      <c r="QMQ940" s="442"/>
      <c r="QMR940" s="442"/>
      <c r="QMS940" s="442"/>
      <c r="QMT940" s="442"/>
      <c r="QMU940" s="442"/>
      <c r="QMV940" s="442"/>
      <c r="QMW940" s="442"/>
      <c r="QMX940" s="442"/>
      <c r="QMY940" s="442"/>
      <c r="QMZ940" s="442"/>
      <c r="QNA940" s="442"/>
      <c r="QNB940" s="442"/>
      <c r="QNC940" s="442"/>
      <c r="QND940" s="442"/>
      <c r="QNE940" s="442"/>
      <c r="QNF940" s="442"/>
      <c r="QNG940" s="442"/>
      <c r="QNH940" s="442"/>
      <c r="QNI940" s="442"/>
      <c r="QNJ940" s="442"/>
      <c r="QNK940" s="442"/>
      <c r="QNL940" s="442"/>
      <c r="QNM940" s="442"/>
      <c r="QNN940" s="442"/>
      <c r="QNO940" s="442"/>
      <c r="QNP940" s="442"/>
      <c r="QNQ940" s="442"/>
      <c r="QNR940" s="442"/>
      <c r="QNS940" s="442"/>
      <c r="QNT940" s="442"/>
      <c r="QNU940" s="442"/>
      <c r="QNV940" s="442"/>
      <c r="QNW940" s="442"/>
      <c r="QNX940" s="442"/>
      <c r="QNY940" s="442"/>
      <c r="QNZ940" s="442"/>
      <c r="QOA940" s="442"/>
      <c r="QOB940" s="442"/>
      <c r="QOC940" s="442"/>
      <c r="QOD940" s="442"/>
      <c r="QOE940" s="442"/>
      <c r="QOF940" s="442"/>
      <c r="QOG940" s="442"/>
      <c r="QOH940" s="442"/>
      <c r="QOI940" s="442"/>
      <c r="QOJ940" s="442"/>
      <c r="QOK940" s="442"/>
      <c r="QOL940" s="442"/>
      <c r="QOM940" s="442"/>
      <c r="QON940" s="442"/>
      <c r="QOO940" s="442"/>
      <c r="QOP940" s="442"/>
      <c r="QOQ940" s="442"/>
      <c r="QOR940" s="442"/>
      <c r="QOS940" s="442"/>
      <c r="QOT940" s="442"/>
      <c r="QOU940" s="442"/>
      <c r="QOV940" s="442"/>
      <c r="QOW940" s="442"/>
      <c r="QOX940" s="442"/>
      <c r="QOY940" s="442"/>
      <c r="QOZ940" s="442"/>
      <c r="QPA940" s="442"/>
      <c r="QPB940" s="442"/>
      <c r="QPC940" s="442"/>
      <c r="QPD940" s="442"/>
      <c r="QPE940" s="442"/>
      <c r="QPF940" s="442"/>
      <c r="QPG940" s="442"/>
      <c r="QPH940" s="442"/>
      <c r="QPI940" s="442"/>
      <c r="QPJ940" s="442"/>
      <c r="QPK940" s="442"/>
      <c r="QPL940" s="442"/>
      <c r="QPM940" s="442"/>
      <c r="QPN940" s="442"/>
      <c r="QPO940" s="442"/>
      <c r="QPP940" s="442"/>
      <c r="QPQ940" s="442"/>
      <c r="QPR940" s="442"/>
      <c r="QPS940" s="442"/>
      <c r="QPT940" s="442"/>
      <c r="QPU940" s="442"/>
      <c r="QPV940" s="442"/>
      <c r="QPW940" s="442"/>
      <c r="QPX940" s="442"/>
      <c r="QPY940" s="442"/>
      <c r="QPZ940" s="442"/>
      <c r="QQA940" s="442"/>
      <c r="QQB940" s="442"/>
      <c r="QQC940" s="442"/>
      <c r="QQD940" s="442"/>
      <c r="QQE940" s="442"/>
      <c r="QQF940" s="442"/>
      <c r="QQG940" s="442"/>
      <c r="QQH940" s="442"/>
      <c r="QQI940" s="442"/>
      <c r="QQJ940" s="442"/>
      <c r="QQK940" s="442"/>
      <c r="QQL940" s="442"/>
      <c r="QQM940" s="442"/>
      <c r="QQN940" s="442"/>
      <c r="QQO940" s="442"/>
      <c r="QQP940" s="442"/>
      <c r="QQQ940" s="442"/>
      <c r="QQR940" s="442"/>
      <c r="QQS940" s="442"/>
      <c r="QQT940" s="442"/>
      <c r="QQU940" s="442"/>
      <c r="QQV940" s="442"/>
      <c r="QQW940" s="442"/>
      <c r="QQX940" s="442"/>
      <c r="QQY940" s="442"/>
      <c r="QQZ940" s="442"/>
      <c r="QRA940" s="442"/>
      <c r="QRB940" s="442"/>
      <c r="QRC940" s="442"/>
      <c r="QRD940" s="442"/>
      <c r="QRE940" s="442"/>
      <c r="QRF940" s="442"/>
      <c r="QRG940" s="442"/>
      <c r="QRH940" s="442"/>
      <c r="QRI940" s="442"/>
      <c r="QRJ940" s="442"/>
      <c r="QRK940" s="442"/>
      <c r="QRL940" s="442"/>
      <c r="QRM940" s="442"/>
      <c r="QRN940" s="442"/>
      <c r="QRO940" s="442"/>
      <c r="QRP940" s="442"/>
      <c r="QRQ940" s="442"/>
      <c r="QRR940" s="442"/>
      <c r="QRS940" s="442"/>
      <c r="QRT940" s="442"/>
      <c r="QRU940" s="442"/>
      <c r="QRV940" s="442"/>
      <c r="QRW940" s="442"/>
      <c r="QRX940" s="442"/>
      <c r="QRY940" s="442"/>
      <c r="QRZ940" s="442"/>
      <c r="QSA940" s="442"/>
      <c r="QSB940" s="442"/>
      <c r="QSC940" s="442"/>
      <c r="QSD940" s="442"/>
      <c r="QSE940" s="442"/>
      <c r="QSF940" s="442"/>
      <c r="QSG940" s="442"/>
      <c r="QSH940" s="442"/>
      <c r="QSI940" s="442"/>
      <c r="QSJ940" s="442"/>
      <c r="QSK940" s="442"/>
      <c r="QSL940" s="442"/>
      <c r="QSM940" s="442"/>
      <c r="QSN940" s="442"/>
      <c r="QSO940" s="442"/>
      <c r="QSP940" s="442"/>
      <c r="QSQ940" s="442"/>
      <c r="QSR940" s="442"/>
      <c r="QSS940" s="442"/>
      <c r="QST940" s="442"/>
      <c r="QSU940" s="442"/>
      <c r="QSV940" s="442"/>
      <c r="QSW940" s="442"/>
      <c r="QSX940" s="442"/>
      <c r="QSY940" s="442"/>
      <c r="QSZ940" s="442"/>
      <c r="QTA940" s="442"/>
      <c r="QTB940" s="442"/>
      <c r="QTC940" s="442"/>
      <c r="QTD940" s="442"/>
      <c r="QTE940" s="442"/>
      <c r="QTF940" s="442"/>
      <c r="QTG940" s="442"/>
      <c r="QTH940" s="442"/>
      <c r="QTI940" s="442"/>
      <c r="QTJ940" s="442"/>
      <c r="QTK940" s="442"/>
      <c r="QTL940" s="442"/>
      <c r="QTM940" s="442"/>
      <c r="QTN940" s="442"/>
      <c r="QTO940" s="442"/>
      <c r="QTP940" s="442"/>
      <c r="QTQ940" s="442"/>
      <c r="QTR940" s="442"/>
      <c r="QTS940" s="442"/>
      <c r="QTT940" s="442"/>
      <c r="QTU940" s="442"/>
      <c r="QTV940" s="442"/>
      <c r="QTW940" s="442"/>
      <c r="QTX940" s="442"/>
      <c r="QTY940" s="442"/>
      <c r="QTZ940" s="442"/>
      <c r="QUA940" s="442"/>
      <c r="QUB940" s="442"/>
      <c r="QUC940" s="442"/>
      <c r="QUD940" s="442"/>
      <c r="QUE940" s="442"/>
      <c r="QUF940" s="442"/>
      <c r="QUG940" s="442"/>
      <c r="QUH940" s="442"/>
      <c r="QUI940" s="442"/>
      <c r="QUJ940" s="442"/>
      <c r="QUK940" s="442"/>
      <c r="QUL940" s="442"/>
      <c r="QUM940" s="442"/>
      <c r="QUN940" s="442"/>
      <c r="QUO940" s="442"/>
      <c r="QUP940" s="442"/>
      <c r="QUQ940" s="442"/>
      <c r="QUR940" s="442"/>
      <c r="QUS940" s="442"/>
      <c r="QUT940" s="442"/>
      <c r="QUU940" s="442"/>
      <c r="QUV940" s="442"/>
      <c r="QUW940" s="442"/>
      <c r="QUX940" s="442"/>
      <c r="QUY940" s="442"/>
      <c r="QUZ940" s="442"/>
      <c r="QVA940" s="442"/>
      <c r="QVB940" s="442"/>
      <c r="QVC940" s="442"/>
      <c r="QVD940" s="442"/>
      <c r="QVE940" s="442"/>
      <c r="QVF940" s="442"/>
      <c r="QVG940" s="442"/>
      <c r="QVH940" s="442"/>
      <c r="QVI940" s="442"/>
      <c r="QVJ940" s="442"/>
      <c r="QVK940" s="442"/>
      <c r="QVL940" s="442"/>
      <c r="QVM940" s="442"/>
      <c r="QVN940" s="442"/>
      <c r="QVO940" s="442"/>
      <c r="QVP940" s="442"/>
      <c r="QVQ940" s="442"/>
      <c r="QVR940" s="442"/>
      <c r="QVS940" s="442"/>
      <c r="QVT940" s="442"/>
      <c r="QVU940" s="442"/>
      <c r="QVV940" s="442"/>
      <c r="QVW940" s="442"/>
      <c r="QVX940" s="442"/>
      <c r="QVY940" s="442"/>
      <c r="QVZ940" s="442"/>
      <c r="QWA940" s="442"/>
      <c r="QWB940" s="442"/>
      <c r="QWC940" s="442"/>
      <c r="QWD940" s="442"/>
      <c r="QWE940" s="442"/>
      <c r="QWF940" s="442"/>
      <c r="QWG940" s="442"/>
      <c r="QWH940" s="442"/>
      <c r="QWI940" s="442"/>
      <c r="QWJ940" s="442"/>
      <c r="QWK940" s="442"/>
      <c r="QWL940" s="442"/>
      <c r="QWM940" s="442"/>
      <c r="QWN940" s="442"/>
      <c r="QWO940" s="442"/>
      <c r="QWP940" s="442"/>
      <c r="QWQ940" s="442"/>
      <c r="QWR940" s="442"/>
      <c r="QWS940" s="442"/>
      <c r="QWT940" s="442"/>
      <c r="QWU940" s="442"/>
      <c r="QWV940" s="442"/>
      <c r="QWW940" s="442"/>
      <c r="QWX940" s="442"/>
      <c r="QWY940" s="442"/>
      <c r="QWZ940" s="442"/>
      <c r="QXA940" s="442"/>
      <c r="QXB940" s="442"/>
      <c r="QXC940" s="442"/>
      <c r="QXD940" s="442"/>
      <c r="QXE940" s="442"/>
      <c r="QXF940" s="442"/>
      <c r="QXG940" s="442"/>
      <c r="QXH940" s="442"/>
      <c r="QXI940" s="442"/>
      <c r="QXJ940" s="442"/>
      <c r="QXK940" s="442"/>
      <c r="QXL940" s="442"/>
      <c r="QXM940" s="442"/>
      <c r="QXN940" s="442"/>
      <c r="QXO940" s="442"/>
      <c r="QXP940" s="442"/>
      <c r="QXQ940" s="442"/>
      <c r="QXR940" s="442"/>
      <c r="QXS940" s="442"/>
      <c r="QXT940" s="442"/>
      <c r="QXU940" s="442"/>
      <c r="QXV940" s="442"/>
      <c r="QXW940" s="442"/>
      <c r="QXX940" s="442"/>
      <c r="QXY940" s="442"/>
      <c r="QXZ940" s="442"/>
      <c r="QYA940" s="442"/>
      <c r="QYB940" s="442"/>
      <c r="QYC940" s="442"/>
      <c r="QYD940" s="442"/>
      <c r="QYE940" s="442"/>
      <c r="QYF940" s="442"/>
      <c r="QYG940" s="442"/>
      <c r="QYH940" s="442"/>
      <c r="QYI940" s="442"/>
      <c r="QYJ940" s="442"/>
      <c r="QYK940" s="442"/>
      <c r="QYL940" s="442"/>
      <c r="QYM940" s="442"/>
      <c r="QYN940" s="442"/>
      <c r="QYO940" s="442"/>
      <c r="QYP940" s="442"/>
      <c r="QYQ940" s="442"/>
      <c r="QYR940" s="442"/>
      <c r="QYS940" s="442"/>
      <c r="QYT940" s="442"/>
      <c r="QYU940" s="442"/>
      <c r="QYV940" s="442"/>
      <c r="QYW940" s="442"/>
      <c r="QYX940" s="442"/>
      <c r="QYY940" s="442"/>
      <c r="QYZ940" s="442"/>
      <c r="QZA940" s="442"/>
      <c r="QZB940" s="442"/>
      <c r="QZC940" s="442"/>
      <c r="QZD940" s="442"/>
      <c r="QZE940" s="442"/>
      <c r="QZF940" s="442"/>
      <c r="QZG940" s="442"/>
      <c r="QZH940" s="442"/>
      <c r="QZI940" s="442"/>
      <c r="QZJ940" s="442"/>
      <c r="QZK940" s="442"/>
      <c r="QZL940" s="442"/>
      <c r="QZM940" s="442"/>
      <c r="QZN940" s="442"/>
      <c r="QZO940" s="442"/>
      <c r="QZP940" s="442"/>
      <c r="QZQ940" s="442"/>
      <c r="QZR940" s="442"/>
      <c r="QZS940" s="442"/>
      <c r="QZT940" s="442"/>
      <c r="QZU940" s="442"/>
      <c r="QZV940" s="442"/>
      <c r="QZW940" s="442"/>
      <c r="QZX940" s="442"/>
      <c r="QZY940" s="442"/>
      <c r="QZZ940" s="442"/>
      <c r="RAA940" s="442"/>
      <c r="RAB940" s="442"/>
      <c r="RAC940" s="442"/>
      <c r="RAD940" s="442"/>
      <c r="RAE940" s="442"/>
      <c r="RAF940" s="442"/>
      <c r="RAG940" s="442"/>
      <c r="RAH940" s="442"/>
      <c r="RAI940" s="442"/>
      <c r="RAJ940" s="442"/>
      <c r="RAK940" s="442"/>
      <c r="RAL940" s="442"/>
      <c r="RAM940" s="442"/>
      <c r="RAN940" s="442"/>
      <c r="RAO940" s="442"/>
      <c r="RAP940" s="442"/>
      <c r="RAQ940" s="442"/>
      <c r="RAR940" s="442"/>
      <c r="RAS940" s="442"/>
      <c r="RAT940" s="442"/>
      <c r="RAU940" s="442"/>
      <c r="RAV940" s="442"/>
      <c r="RAW940" s="442"/>
      <c r="RAX940" s="442"/>
      <c r="RAY940" s="442"/>
      <c r="RAZ940" s="442"/>
      <c r="RBA940" s="442"/>
      <c r="RBB940" s="442"/>
      <c r="RBC940" s="442"/>
      <c r="RBD940" s="442"/>
      <c r="RBE940" s="442"/>
      <c r="RBF940" s="442"/>
      <c r="RBG940" s="442"/>
      <c r="RBH940" s="442"/>
      <c r="RBI940" s="442"/>
      <c r="RBJ940" s="442"/>
      <c r="RBK940" s="442"/>
      <c r="RBL940" s="442"/>
      <c r="RBM940" s="442"/>
      <c r="RBN940" s="442"/>
      <c r="RBO940" s="442"/>
      <c r="RBP940" s="442"/>
      <c r="RBQ940" s="442"/>
      <c r="RBR940" s="442"/>
      <c r="RBS940" s="442"/>
      <c r="RBT940" s="442"/>
      <c r="RBU940" s="442"/>
      <c r="RBV940" s="442"/>
      <c r="RBW940" s="442"/>
      <c r="RBX940" s="442"/>
      <c r="RBY940" s="442"/>
      <c r="RBZ940" s="442"/>
      <c r="RCA940" s="442"/>
      <c r="RCB940" s="442"/>
      <c r="RCC940" s="442"/>
      <c r="RCD940" s="442"/>
      <c r="RCE940" s="442"/>
      <c r="RCF940" s="442"/>
      <c r="RCG940" s="442"/>
      <c r="RCH940" s="442"/>
      <c r="RCI940" s="442"/>
      <c r="RCJ940" s="442"/>
      <c r="RCK940" s="442"/>
      <c r="RCL940" s="442"/>
      <c r="RCM940" s="442"/>
      <c r="RCN940" s="442"/>
      <c r="RCO940" s="442"/>
      <c r="RCP940" s="442"/>
      <c r="RCQ940" s="442"/>
      <c r="RCR940" s="442"/>
      <c r="RCS940" s="442"/>
      <c r="RCT940" s="442"/>
      <c r="RCU940" s="442"/>
      <c r="RCV940" s="442"/>
      <c r="RCW940" s="442"/>
      <c r="RCX940" s="442"/>
      <c r="RCY940" s="442"/>
      <c r="RCZ940" s="442"/>
      <c r="RDA940" s="442"/>
      <c r="RDB940" s="442"/>
      <c r="RDC940" s="442"/>
      <c r="RDD940" s="442"/>
      <c r="RDE940" s="442"/>
      <c r="RDF940" s="442"/>
      <c r="RDG940" s="442"/>
      <c r="RDH940" s="442"/>
      <c r="RDI940" s="442"/>
      <c r="RDJ940" s="442"/>
      <c r="RDK940" s="442"/>
      <c r="RDL940" s="442"/>
      <c r="RDM940" s="442"/>
      <c r="RDN940" s="442"/>
      <c r="RDO940" s="442"/>
      <c r="RDP940" s="442"/>
      <c r="RDQ940" s="442"/>
      <c r="RDR940" s="442"/>
      <c r="RDS940" s="442"/>
      <c r="RDT940" s="442"/>
      <c r="RDU940" s="442"/>
      <c r="RDV940" s="442"/>
      <c r="RDW940" s="442"/>
      <c r="RDX940" s="442"/>
      <c r="RDY940" s="442"/>
      <c r="RDZ940" s="442"/>
      <c r="REA940" s="442"/>
      <c r="REB940" s="442"/>
      <c r="REC940" s="442"/>
      <c r="RED940" s="442"/>
      <c r="REE940" s="442"/>
      <c r="REF940" s="442"/>
      <c r="REG940" s="442"/>
      <c r="REH940" s="442"/>
      <c r="REI940" s="442"/>
      <c r="REJ940" s="442"/>
      <c r="REK940" s="442"/>
      <c r="REL940" s="442"/>
      <c r="REM940" s="442"/>
      <c r="REN940" s="442"/>
      <c r="REO940" s="442"/>
      <c r="REP940" s="442"/>
      <c r="REQ940" s="442"/>
      <c r="RER940" s="442"/>
      <c r="RES940" s="442"/>
      <c r="RET940" s="442"/>
      <c r="REU940" s="442"/>
      <c r="REV940" s="442"/>
      <c r="REW940" s="442"/>
      <c r="REX940" s="442"/>
      <c r="REY940" s="442"/>
      <c r="REZ940" s="442"/>
      <c r="RFA940" s="442"/>
      <c r="RFB940" s="442"/>
      <c r="RFC940" s="442"/>
      <c r="RFD940" s="442"/>
      <c r="RFE940" s="442"/>
      <c r="RFF940" s="442"/>
      <c r="RFG940" s="442"/>
      <c r="RFH940" s="442"/>
      <c r="RFI940" s="442"/>
      <c r="RFJ940" s="442"/>
      <c r="RFK940" s="442"/>
      <c r="RFL940" s="442"/>
      <c r="RFM940" s="442"/>
      <c r="RFN940" s="442"/>
      <c r="RFO940" s="442"/>
      <c r="RFP940" s="442"/>
      <c r="RFQ940" s="442"/>
      <c r="RFR940" s="442"/>
      <c r="RFS940" s="442"/>
      <c r="RFT940" s="442"/>
      <c r="RFU940" s="442"/>
      <c r="RFV940" s="442"/>
      <c r="RFW940" s="442"/>
      <c r="RFX940" s="442"/>
      <c r="RFY940" s="442"/>
      <c r="RFZ940" s="442"/>
      <c r="RGA940" s="442"/>
      <c r="RGB940" s="442"/>
      <c r="RGC940" s="442"/>
      <c r="RGD940" s="442"/>
      <c r="RGE940" s="442"/>
      <c r="RGF940" s="442"/>
      <c r="RGG940" s="442"/>
      <c r="RGH940" s="442"/>
      <c r="RGI940" s="442"/>
      <c r="RGJ940" s="442"/>
      <c r="RGK940" s="442"/>
      <c r="RGL940" s="442"/>
      <c r="RGM940" s="442"/>
      <c r="RGN940" s="442"/>
      <c r="RGO940" s="442"/>
      <c r="RGP940" s="442"/>
      <c r="RGQ940" s="442"/>
      <c r="RGR940" s="442"/>
      <c r="RGS940" s="442"/>
      <c r="RGT940" s="442"/>
      <c r="RGU940" s="442"/>
      <c r="RGV940" s="442"/>
      <c r="RGW940" s="442"/>
      <c r="RGX940" s="442"/>
      <c r="RGY940" s="442"/>
      <c r="RGZ940" s="442"/>
      <c r="RHA940" s="442"/>
      <c r="RHB940" s="442"/>
      <c r="RHC940" s="442"/>
      <c r="RHD940" s="442"/>
      <c r="RHE940" s="442"/>
      <c r="RHF940" s="442"/>
      <c r="RHG940" s="442"/>
      <c r="RHH940" s="442"/>
      <c r="RHI940" s="442"/>
      <c r="RHJ940" s="442"/>
      <c r="RHK940" s="442"/>
      <c r="RHL940" s="442"/>
      <c r="RHM940" s="442"/>
      <c r="RHN940" s="442"/>
      <c r="RHO940" s="442"/>
      <c r="RHP940" s="442"/>
      <c r="RHQ940" s="442"/>
      <c r="RHR940" s="442"/>
      <c r="RHS940" s="442"/>
      <c r="RHT940" s="442"/>
      <c r="RHU940" s="442"/>
      <c r="RHV940" s="442"/>
      <c r="RHW940" s="442"/>
      <c r="RHX940" s="442"/>
      <c r="RHY940" s="442"/>
      <c r="RHZ940" s="442"/>
      <c r="RIA940" s="442"/>
      <c r="RIB940" s="442"/>
      <c r="RIC940" s="442"/>
      <c r="RID940" s="442"/>
      <c r="RIE940" s="442"/>
      <c r="RIF940" s="442"/>
      <c r="RIG940" s="442"/>
      <c r="RIH940" s="442"/>
      <c r="RII940" s="442"/>
      <c r="RIJ940" s="442"/>
      <c r="RIK940" s="442"/>
      <c r="RIL940" s="442"/>
      <c r="RIM940" s="442"/>
      <c r="RIN940" s="442"/>
      <c r="RIO940" s="442"/>
      <c r="RIP940" s="442"/>
      <c r="RIQ940" s="442"/>
      <c r="RIR940" s="442"/>
      <c r="RIS940" s="442"/>
      <c r="RIT940" s="442"/>
      <c r="RIU940" s="442"/>
      <c r="RIV940" s="442"/>
      <c r="RIW940" s="442"/>
      <c r="RIX940" s="442"/>
      <c r="RIY940" s="442"/>
      <c r="RIZ940" s="442"/>
      <c r="RJA940" s="442"/>
      <c r="RJB940" s="442"/>
      <c r="RJC940" s="442"/>
      <c r="RJD940" s="442"/>
      <c r="RJE940" s="442"/>
      <c r="RJF940" s="442"/>
      <c r="RJG940" s="442"/>
      <c r="RJH940" s="442"/>
      <c r="RJI940" s="442"/>
      <c r="RJJ940" s="442"/>
      <c r="RJK940" s="442"/>
      <c r="RJL940" s="442"/>
      <c r="RJM940" s="442"/>
      <c r="RJN940" s="442"/>
      <c r="RJO940" s="442"/>
      <c r="RJP940" s="442"/>
      <c r="RJQ940" s="442"/>
      <c r="RJR940" s="442"/>
      <c r="RJS940" s="442"/>
      <c r="RJT940" s="442"/>
      <c r="RJU940" s="442"/>
      <c r="RJV940" s="442"/>
      <c r="RJW940" s="442"/>
      <c r="RJX940" s="442"/>
      <c r="RJY940" s="442"/>
      <c r="RJZ940" s="442"/>
      <c r="RKA940" s="442"/>
      <c r="RKB940" s="442"/>
      <c r="RKC940" s="442"/>
      <c r="RKD940" s="442"/>
      <c r="RKE940" s="442"/>
      <c r="RKF940" s="442"/>
      <c r="RKG940" s="442"/>
      <c r="RKH940" s="442"/>
      <c r="RKI940" s="442"/>
      <c r="RKJ940" s="442"/>
      <c r="RKK940" s="442"/>
      <c r="RKL940" s="442"/>
      <c r="RKM940" s="442"/>
      <c r="RKN940" s="442"/>
      <c r="RKO940" s="442"/>
      <c r="RKP940" s="442"/>
      <c r="RKQ940" s="442"/>
      <c r="RKR940" s="442"/>
      <c r="RKS940" s="442"/>
      <c r="RKT940" s="442"/>
      <c r="RKU940" s="442"/>
      <c r="RKV940" s="442"/>
      <c r="RKW940" s="442"/>
      <c r="RKX940" s="442"/>
      <c r="RKY940" s="442"/>
      <c r="RKZ940" s="442"/>
      <c r="RLA940" s="442"/>
      <c r="RLB940" s="442"/>
      <c r="RLC940" s="442"/>
      <c r="RLD940" s="442"/>
      <c r="RLE940" s="442"/>
      <c r="RLF940" s="442"/>
      <c r="RLG940" s="442"/>
      <c r="RLH940" s="442"/>
      <c r="RLI940" s="442"/>
      <c r="RLJ940" s="442"/>
      <c r="RLK940" s="442"/>
      <c r="RLL940" s="442"/>
      <c r="RLM940" s="442"/>
      <c r="RLN940" s="442"/>
      <c r="RLO940" s="442"/>
      <c r="RLP940" s="442"/>
      <c r="RLQ940" s="442"/>
      <c r="RLR940" s="442"/>
      <c r="RLS940" s="442"/>
      <c r="RLT940" s="442"/>
      <c r="RLU940" s="442"/>
      <c r="RLV940" s="442"/>
      <c r="RLW940" s="442"/>
      <c r="RLX940" s="442"/>
      <c r="RLY940" s="442"/>
      <c r="RLZ940" s="442"/>
      <c r="RMA940" s="442"/>
      <c r="RMB940" s="442"/>
      <c r="RMC940" s="442"/>
      <c r="RMD940" s="442"/>
      <c r="RME940" s="442"/>
      <c r="RMF940" s="442"/>
      <c r="RMG940" s="442"/>
      <c r="RMH940" s="442"/>
      <c r="RMI940" s="442"/>
      <c r="RMJ940" s="442"/>
      <c r="RMK940" s="442"/>
      <c r="RML940" s="442"/>
      <c r="RMM940" s="442"/>
      <c r="RMN940" s="442"/>
      <c r="RMO940" s="442"/>
      <c r="RMP940" s="442"/>
      <c r="RMQ940" s="442"/>
      <c r="RMR940" s="442"/>
      <c r="RMS940" s="442"/>
      <c r="RMT940" s="442"/>
      <c r="RMU940" s="442"/>
      <c r="RMV940" s="442"/>
      <c r="RMW940" s="442"/>
      <c r="RMX940" s="442"/>
      <c r="RMY940" s="442"/>
      <c r="RMZ940" s="442"/>
      <c r="RNA940" s="442"/>
      <c r="RNB940" s="442"/>
      <c r="RNC940" s="442"/>
      <c r="RND940" s="442"/>
      <c r="RNE940" s="442"/>
      <c r="RNF940" s="442"/>
      <c r="RNG940" s="442"/>
      <c r="RNH940" s="442"/>
      <c r="RNI940" s="442"/>
      <c r="RNJ940" s="442"/>
      <c r="RNK940" s="442"/>
      <c r="RNL940" s="442"/>
      <c r="RNM940" s="442"/>
      <c r="RNN940" s="442"/>
      <c r="RNO940" s="442"/>
      <c r="RNP940" s="442"/>
      <c r="RNQ940" s="442"/>
      <c r="RNR940" s="442"/>
      <c r="RNS940" s="442"/>
      <c r="RNT940" s="442"/>
      <c r="RNU940" s="442"/>
      <c r="RNV940" s="442"/>
      <c r="RNW940" s="442"/>
      <c r="RNX940" s="442"/>
      <c r="RNY940" s="442"/>
      <c r="RNZ940" s="442"/>
      <c r="ROA940" s="442"/>
      <c r="ROB940" s="442"/>
      <c r="ROC940" s="442"/>
      <c r="ROD940" s="442"/>
      <c r="ROE940" s="442"/>
      <c r="ROF940" s="442"/>
      <c r="ROG940" s="442"/>
      <c r="ROH940" s="442"/>
      <c r="ROI940" s="442"/>
      <c r="ROJ940" s="442"/>
      <c r="ROK940" s="442"/>
      <c r="ROL940" s="442"/>
      <c r="ROM940" s="442"/>
      <c r="RON940" s="442"/>
      <c r="ROO940" s="442"/>
      <c r="ROP940" s="442"/>
      <c r="ROQ940" s="442"/>
      <c r="ROR940" s="442"/>
      <c r="ROS940" s="442"/>
      <c r="ROT940" s="442"/>
      <c r="ROU940" s="442"/>
      <c r="ROV940" s="442"/>
      <c r="ROW940" s="442"/>
      <c r="ROX940" s="442"/>
      <c r="ROY940" s="442"/>
      <c r="ROZ940" s="442"/>
      <c r="RPA940" s="442"/>
      <c r="RPB940" s="442"/>
      <c r="RPC940" s="442"/>
      <c r="RPD940" s="442"/>
      <c r="RPE940" s="442"/>
      <c r="RPF940" s="442"/>
      <c r="RPG940" s="442"/>
      <c r="RPH940" s="442"/>
      <c r="RPI940" s="442"/>
      <c r="RPJ940" s="442"/>
      <c r="RPK940" s="442"/>
      <c r="RPL940" s="442"/>
      <c r="RPM940" s="442"/>
      <c r="RPN940" s="442"/>
      <c r="RPO940" s="442"/>
      <c r="RPP940" s="442"/>
      <c r="RPQ940" s="442"/>
      <c r="RPR940" s="442"/>
      <c r="RPS940" s="442"/>
      <c r="RPT940" s="442"/>
      <c r="RPU940" s="442"/>
      <c r="RPV940" s="442"/>
      <c r="RPW940" s="442"/>
      <c r="RPX940" s="442"/>
      <c r="RPY940" s="442"/>
      <c r="RPZ940" s="442"/>
      <c r="RQA940" s="442"/>
      <c r="RQB940" s="442"/>
      <c r="RQC940" s="442"/>
      <c r="RQD940" s="442"/>
      <c r="RQE940" s="442"/>
      <c r="RQF940" s="442"/>
      <c r="RQG940" s="442"/>
      <c r="RQH940" s="442"/>
      <c r="RQI940" s="442"/>
      <c r="RQJ940" s="442"/>
      <c r="RQK940" s="442"/>
      <c r="RQL940" s="442"/>
      <c r="RQM940" s="442"/>
      <c r="RQN940" s="442"/>
      <c r="RQO940" s="442"/>
      <c r="RQP940" s="442"/>
      <c r="RQQ940" s="442"/>
      <c r="RQR940" s="442"/>
      <c r="RQS940" s="442"/>
      <c r="RQT940" s="442"/>
      <c r="RQU940" s="442"/>
      <c r="RQV940" s="442"/>
      <c r="RQW940" s="442"/>
      <c r="RQX940" s="442"/>
      <c r="RQY940" s="442"/>
      <c r="RQZ940" s="442"/>
      <c r="RRA940" s="442"/>
      <c r="RRB940" s="442"/>
      <c r="RRC940" s="442"/>
      <c r="RRD940" s="442"/>
      <c r="RRE940" s="442"/>
      <c r="RRF940" s="442"/>
      <c r="RRG940" s="442"/>
      <c r="RRH940" s="442"/>
      <c r="RRI940" s="442"/>
      <c r="RRJ940" s="442"/>
      <c r="RRK940" s="442"/>
      <c r="RRL940" s="442"/>
      <c r="RRM940" s="442"/>
      <c r="RRN940" s="442"/>
      <c r="RRO940" s="442"/>
      <c r="RRP940" s="442"/>
      <c r="RRQ940" s="442"/>
      <c r="RRR940" s="442"/>
      <c r="RRS940" s="442"/>
      <c r="RRT940" s="442"/>
      <c r="RRU940" s="442"/>
      <c r="RRV940" s="442"/>
      <c r="RRW940" s="442"/>
      <c r="RRX940" s="442"/>
      <c r="RRY940" s="442"/>
      <c r="RRZ940" s="442"/>
      <c r="RSA940" s="442"/>
      <c r="RSB940" s="442"/>
      <c r="RSC940" s="442"/>
      <c r="RSD940" s="442"/>
      <c r="RSE940" s="442"/>
      <c r="RSF940" s="442"/>
      <c r="RSG940" s="442"/>
      <c r="RSH940" s="442"/>
      <c r="RSI940" s="442"/>
      <c r="RSJ940" s="442"/>
      <c r="RSK940" s="442"/>
      <c r="RSL940" s="442"/>
      <c r="RSM940" s="442"/>
      <c r="RSN940" s="442"/>
      <c r="RSO940" s="442"/>
      <c r="RSP940" s="442"/>
      <c r="RSQ940" s="442"/>
      <c r="RSR940" s="442"/>
      <c r="RSS940" s="442"/>
      <c r="RST940" s="442"/>
      <c r="RSU940" s="442"/>
      <c r="RSV940" s="442"/>
      <c r="RSW940" s="442"/>
      <c r="RSX940" s="442"/>
      <c r="RSY940" s="442"/>
      <c r="RSZ940" s="442"/>
      <c r="RTA940" s="442"/>
      <c r="RTB940" s="442"/>
      <c r="RTC940" s="442"/>
      <c r="RTD940" s="442"/>
      <c r="RTE940" s="442"/>
      <c r="RTF940" s="442"/>
      <c r="RTG940" s="442"/>
      <c r="RTH940" s="442"/>
      <c r="RTI940" s="442"/>
      <c r="RTJ940" s="442"/>
      <c r="RTK940" s="442"/>
      <c r="RTL940" s="442"/>
      <c r="RTM940" s="442"/>
      <c r="RTN940" s="442"/>
      <c r="RTO940" s="442"/>
      <c r="RTP940" s="442"/>
      <c r="RTQ940" s="442"/>
      <c r="RTR940" s="442"/>
      <c r="RTS940" s="442"/>
      <c r="RTT940" s="442"/>
      <c r="RTU940" s="442"/>
      <c r="RTV940" s="442"/>
      <c r="RTW940" s="442"/>
      <c r="RTX940" s="442"/>
      <c r="RTY940" s="442"/>
      <c r="RTZ940" s="442"/>
      <c r="RUA940" s="442"/>
      <c r="RUB940" s="442"/>
      <c r="RUC940" s="442"/>
      <c r="RUD940" s="442"/>
      <c r="RUE940" s="442"/>
      <c r="RUF940" s="442"/>
      <c r="RUG940" s="442"/>
      <c r="RUH940" s="442"/>
      <c r="RUI940" s="442"/>
      <c r="RUJ940" s="442"/>
      <c r="RUK940" s="442"/>
      <c r="RUL940" s="442"/>
      <c r="RUM940" s="442"/>
      <c r="RUN940" s="442"/>
      <c r="RUO940" s="442"/>
      <c r="RUP940" s="442"/>
      <c r="RUQ940" s="442"/>
      <c r="RUR940" s="442"/>
      <c r="RUS940" s="442"/>
      <c r="RUT940" s="442"/>
      <c r="RUU940" s="442"/>
      <c r="RUV940" s="442"/>
      <c r="RUW940" s="442"/>
      <c r="RUX940" s="442"/>
      <c r="RUY940" s="442"/>
      <c r="RUZ940" s="442"/>
      <c r="RVA940" s="442"/>
      <c r="RVB940" s="442"/>
      <c r="RVC940" s="442"/>
      <c r="RVD940" s="442"/>
      <c r="RVE940" s="442"/>
      <c r="RVF940" s="442"/>
      <c r="RVG940" s="442"/>
      <c r="RVH940" s="442"/>
      <c r="RVI940" s="442"/>
      <c r="RVJ940" s="442"/>
      <c r="RVK940" s="442"/>
      <c r="RVL940" s="442"/>
      <c r="RVM940" s="442"/>
      <c r="RVN940" s="442"/>
      <c r="RVO940" s="442"/>
      <c r="RVP940" s="442"/>
      <c r="RVQ940" s="442"/>
      <c r="RVR940" s="442"/>
      <c r="RVS940" s="442"/>
      <c r="RVT940" s="442"/>
      <c r="RVU940" s="442"/>
      <c r="RVV940" s="442"/>
      <c r="RVW940" s="442"/>
      <c r="RVX940" s="442"/>
      <c r="RVY940" s="442"/>
      <c r="RVZ940" s="442"/>
      <c r="RWA940" s="442"/>
      <c r="RWB940" s="442"/>
      <c r="RWC940" s="442"/>
      <c r="RWD940" s="442"/>
      <c r="RWE940" s="442"/>
      <c r="RWF940" s="442"/>
      <c r="RWG940" s="442"/>
      <c r="RWH940" s="442"/>
      <c r="RWI940" s="442"/>
      <c r="RWJ940" s="442"/>
      <c r="RWK940" s="442"/>
      <c r="RWL940" s="442"/>
      <c r="RWM940" s="442"/>
      <c r="RWN940" s="442"/>
      <c r="RWO940" s="442"/>
      <c r="RWP940" s="442"/>
      <c r="RWQ940" s="442"/>
      <c r="RWR940" s="442"/>
      <c r="RWS940" s="442"/>
      <c r="RWT940" s="442"/>
      <c r="RWU940" s="442"/>
      <c r="RWV940" s="442"/>
      <c r="RWW940" s="442"/>
      <c r="RWX940" s="442"/>
      <c r="RWY940" s="442"/>
      <c r="RWZ940" s="442"/>
      <c r="RXA940" s="442"/>
      <c r="RXB940" s="442"/>
      <c r="RXC940" s="442"/>
      <c r="RXD940" s="442"/>
      <c r="RXE940" s="442"/>
      <c r="RXF940" s="442"/>
      <c r="RXG940" s="442"/>
      <c r="RXH940" s="442"/>
      <c r="RXI940" s="442"/>
      <c r="RXJ940" s="442"/>
      <c r="RXK940" s="442"/>
      <c r="RXL940" s="442"/>
      <c r="RXM940" s="442"/>
      <c r="RXN940" s="442"/>
      <c r="RXO940" s="442"/>
      <c r="RXP940" s="442"/>
      <c r="RXQ940" s="442"/>
      <c r="RXR940" s="442"/>
      <c r="RXS940" s="442"/>
      <c r="RXT940" s="442"/>
      <c r="RXU940" s="442"/>
      <c r="RXV940" s="442"/>
      <c r="RXW940" s="442"/>
      <c r="RXX940" s="442"/>
      <c r="RXY940" s="442"/>
      <c r="RXZ940" s="442"/>
      <c r="RYA940" s="442"/>
      <c r="RYB940" s="442"/>
      <c r="RYC940" s="442"/>
      <c r="RYD940" s="442"/>
      <c r="RYE940" s="442"/>
      <c r="RYF940" s="442"/>
      <c r="RYG940" s="442"/>
      <c r="RYH940" s="442"/>
      <c r="RYI940" s="442"/>
      <c r="RYJ940" s="442"/>
      <c r="RYK940" s="442"/>
      <c r="RYL940" s="442"/>
      <c r="RYM940" s="442"/>
      <c r="RYN940" s="442"/>
      <c r="RYO940" s="442"/>
      <c r="RYP940" s="442"/>
      <c r="RYQ940" s="442"/>
      <c r="RYR940" s="442"/>
      <c r="RYS940" s="442"/>
      <c r="RYT940" s="442"/>
      <c r="RYU940" s="442"/>
      <c r="RYV940" s="442"/>
      <c r="RYW940" s="442"/>
      <c r="RYX940" s="442"/>
      <c r="RYY940" s="442"/>
      <c r="RYZ940" s="442"/>
      <c r="RZA940" s="442"/>
      <c r="RZB940" s="442"/>
      <c r="RZC940" s="442"/>
      <c r="RZD940" s="442"/>
      <c r="RZE940" s="442"/>
      <c r="RZF940" s="442"/>
      <c r="RZG940" s="442"/>
      <c r="RZH940" s="442"/>
      <c r="RZI940" s="442"/>
      <c r="RZJ940" s="442"/>
      <c r="RZK940" s="442"/>
      <c r="RZL940" s="442"/>
      <c r="RZM940" s="442"/>
      <c r="RZN940" s="442"/>
      <c r="RZO940" s="442"/>
      <c r="RZP940" s="442"/>
      <c r="RZQ940" s="442"/>
      <c r="RZR940" s="442"/>
      <c r="RZS940" s="442"/>
      <c r="RZT940" s="442"/>
      <c r="RZU940" s="442"/>
      <c r="RZV940" s="442"/>
      <c r="RZW940" s="442"/>
      <c r="RZX940" s="442"/>
      <c r="RZY940" s="442"/>
      <c r="RZZ940" s="442"/>
      <c r="SAA940" s="442"/>
      <c r="SAB940" s="442"/>
      <c r="SAC940" s="442"/>
      <c r="SAD940" s="442"/>
      <c r="SAE940" s="442"/>
      <c r="SAF940" s="442"/>
      <c r="SAG940" s="442"/>
      <c r="SAH940" s="442"/>
      <c r="SAI940" s="442"/>
      <c r="SAJ940" s="442"/>
      <c r="SAK940" s="442"/>
      <c r="SAL940" s="442"/>
      <c r="SAM940" s="442"/>
      <c r="SAN940" s="442"/>
      <c r="SAO940" s="442"/>
      <c r="SAP940" s="442"/>
      <c r="SAQ940" s="442"/>
      <c r="SAR940" s="442"/>
      <c r="SAS940" s="442"/>
      <c r="SAT940" s="442"/>
      <c r="SAU940" s="442"/>
      <c r="SAV940" s="442"/>
      <c r="SAW940" s="442"/>
      <c r="SAX940" s="442"/>
      <c r="SAY940" s="442"/>
      <c r="SAZ940" s="442"/>
      <c r="SBA940" s="442"/>
      <c r="SBB940" s="442"/>
      <c r="SBC940" s="442"/>
      <c r="SBD940" s="442"/>
      <c r="SBE940" s="442"/>
      <c r="SBF940" s="442"/>
      <c r="SBG940" s="442"/>
      <c r="SBH940" s="442"/>
      <c r="SBI940" s="442"/>
      <c r="SBJ940" s="442"/>
      <c r="SBK940" s="442"/>
      <c r="SBL940" s="442"/>
      <c r="SBM940" s="442"/>
      <c r="SBN940" s="442"/>
      <c r="SBO940" s="442"/>
      <c r="SBP940" s="442"/>
      <c r="SBQ940" s="442"/>
      <c r="SBR940" s="442"/>
      <c r="SBS940" s="442"/>
      <c r="SBT940" s="442"/>
      <c r="SBU940" s="442"/>
      <c r="SBV940" s="442"/>
      <c r="SBW940" s="442"/>
      <c r="SBX940" s="442"/>
      <c r="SBY940" s="442"/>
      <c r="SBZ940" s="442"/>
      <c r="SCA940" s="442"/>
      <c r="SCB940" s="442"/>
      <c r="SCC940" s="442"/>
      <c r="SCD940" s="442"/>
      <c r="SCE940" s="442"/>
      <c r="SCF940" s="442"/>
      <c r="SCG940" s="442"/>
      <c r="SCH940" s="442"/>
      <c r="SCI940" s="442"/>
      <c r="SCJ940" s="442"/>
      <c r="SCK940" s="442"/>
      <c r="SCL940" s="442"/>
      <c r="SCM940" s="442"/>
      <c r="SCN940" s="442"/>
      <c r="SCO940" s="442"/>
      <c r="SCP940" s="442"/>
      <c r="SCQ940" s="442"/>
      <c r="SCR940" s="442"/>
      <c r="SCS940" s="442"/>
      <c r="SCT940" s="442"/>
      <c r="SCU940" s="442"/>
      <c r="SCV940" s="442"/>
      <c r="SCW940" s="442"/>
      <c r="SCX940" s="442"/>
      <c r="SCY940" s="442"/>
      <c r="SCZ940" s="442"/>
      <c r="SDA940" s="442"/>
      <c r="SDB940" s="442"/>
      <c r="SDC940" s="442"/>
      <c r="SDD940" s="442"/>
      <c r="SDE940" s="442"/>
      <c r="SDF940" s="442"/>
      <c r="SDG940" s="442"/>
      <c r="SDH940" s="442"/>
      <c r="SDI940" s="442"/>
      <c r="SDJ940" s="442"/>
      <c r="SDK940" s="442"/>
      <c r="SDL940" s="442"/>
      <c r="SDM940" s="442"/>
      <c r="SDN940" s="442"/>
      <c r="SDO940" s="442"/>
      <c r="SDP940" s="442"/>
      <c r="SDQ940" s="442"/>
      <c r="SDR940" s="442"/>
      <c r="SDS940" s="442"/>
      <c r="SDT940" s="442"/>
      <c r="SDU940" s="442"/>
      <c r="SDV940" s="442"/>
      <c r="SDW940" s="442"/>
      <c r="SDX940" s="442"/>
      <c r="SDY940" s="442"/>
      <c r="SDZ940" s="442"/>
      <c r="SEA940" s="442"/>
      <c r="SEB940" s="442"/>
      <c r="SEC940" s="442"/>
      <c r="SED940" s="442"/>
      <c r="SEE940" s="442"/>
      <c r="SEF940" s="442"/>
      <c r="SEG940" s="442"/>
      <c r="SEH940" s="442"/>
      <c r="SEI940" s="442"/>
      <c r="SEJ940" s="442"/>
      <c r="SEK940" s="442"/>
      <c r="SEL940" s="442"/>
      <c r="SEM940" s="442"/>
      <c r="SEN940" s="442"/>
      <c r="SEO940" s="442"/>
      <c r="SEP940" s="442"/>
      <c r="SEQ940" s="442"/>
      <c r="SER940" s="442"/>
      <c r="SES940" s="442"/>
      <c r="SET940" s="442"/>
      <c r="SEU940" s="442"/>
      <c r="SEV940" s="442"/>
      <c r="SEW940" s="442"/>
      <c r="SEX940" s="442"/>
      <c r="SEY940" s="442"/>
      <c r="SEZ940" s="442"/>
      <c r="SFA940" s="442"/>
      <c r="SFB940" s="442"/>
      <c r="SFC940" s="442"/>
      <c r="SFD940" s="442"/>
      <c r="SFE940" s="442"/>
      <c r="SFF940" s="442"/>
      <c r="SFG940" s="442"/>
      <c r="SFH940" s="442"/>
      <c r="SFI940" s="442"/>
      <c r="SFJ940" s="442"/>
      <c r="SFK940" s="442"/>
      <c r="SFL940" s="442"/>
      <c r="SFM940" s="442"/>
      <c r="SFN940" s="442"/>
      <c r="SFO940" s="442"/>
      <c r="SFP940" s="442"/>
      <c r="SFQ940" s="442"/>
      <c r="SFR940" s="442"/>
      <c r="SFS940" s="442"/>
      <c r="SFT940" s="442"/>
      <c r="SFU940" s="442"/>
      <c r="SFV940" s="442"/>
      <c r="SFW940" s="442"/>
      <c r="SFX940" s="442"/>
      <c r="SFY940" s="442"/>
      <c r="SFZ940" s="442"/>
      <c r="SGA940" s="442"/>
      <c r="SGB940" s="442"/>
      <c r="SGC940" s="442"/>
      <c r="SGD940" s="442"/>
      <c r="SGE940" s="442"/>
      <c r="SGF940" s="442"/>
      <c r="SGG940" s="442"/>
      <c r="SGH940" s="442"/>
      <c r="SGI940" s="442"/>
      <c r="SGJ940" s="442"/>
      <c r="SGK940" s="442"/>
      <c r="SGL940" s="442"/>
      <c r="SGM940" s="442"/>
      <c r="SGN940" s="442"/>
      <c r="SGO940" s="442"/>
      <c r="SGP940" s="442"/>
      <c r="SGQ940" s="442"/>
      <c r="SGR940" s="442"/>
      <c r="SGS940" s="442"/>
      <c r="SGT940" s="442"/>
      <c r="SGU940" s="442"/>
      <c r="SGV940" s="442"/>
      <c r="SGW940" s="442"/>
      <c r="SGX940" s="442"/>
      <c r="SGY940" s="442"/>
      <c r="SGZ940" s="442"/>
      <c r="SHA940" s="442"/>
      <c r="SHB940" s="442"/>
      <c r="SHC940" s="442"/>
      <c r="SHD940" s="442"/>
      <c r="SHE940" s="442"/>
      <c r="SHF940" s="442"/>
      <c r="SHG940" s="442"/>
      <c r="SHH940" s="442"/>
      <c r="SHI940" s="442"/>
      <c r="SHJ940" s="442"/>
      <c r="SHK940" s="442"/>
      <c r="SHL940" s="442"/>
      <c r="SHM940" s="442"/>
      <c r="SHN940" s="442"/>
      <c r="SHO940" s="442"/>
      <c r="SHP940" s="442"/>
      <c r="SHQ940" s="442"/>
      <c r="SHR940" s="442"/>
      <c r="SHS940" s="442"/>
      <c r="SHT940" s="442"/>
      <c r="SHU940" s="442"/>
      <c r="SHV940" s="442"/>
      <c r="SHW940" s="442"/>
      <c r="SHX940" s="442"/>
      <c r="SHY940" s="442"/>
      <c r="SHZ940" s="442"/>
      <c r="SIA940" s="442"/>
      <c r="SIB940" s="442"/>
      <c r="SIC940" s="442"/>
      <c r="SID940" s="442"/>
      <c r="SIE940" s="442"/>
      <c r="SIF940" s="442"/>
      <c r="SIG940" s="442"/>
      <c r="SIH940" s="442"/>
      <c r="SII940" s="442"/>
      <c r="SIJ940" s="442"/>
      <c r="SIK940" s="442"/>
      <c r="SIL940" s="442"/>
      <c r="SIM940" s="442"/>
      <c r="SIN940" s="442"/>
      <c r="SIO940" s="442"/>
      <c r="SIP940" s="442"/>
      <c r="SIQ940" s="442"/>
      <c r="SIR940" s="442"/>
      <c r="SIS940" s="442"/>
      <c r="SIT940" s="442"/>
      <c r="SIU940" s="442"/>
      <c r="SIV940" s="442"/>
      <c r="SIW940" s="442"/>
      <c r="SIX940" s="442"/>
      <c r="SIY940" s="442"/>
      <c r="SIZ940" s="442"/>
      <c r="SJA940" s="442"/>
      <c r="SJB940" s="442"/>
      <c r="SJC940" s="442"/>
      <c r="SJD940" s="442"/>
      <c r="SJE940" s="442"/>
      <c r="SJF940" s="442"/>
      <c r="SJG940" s="442"/>
      <c r="SJH940" s="442"/>
      <c r="SJI940" s="442"/>
      <c r="SJJ940" s="442"/>
      <c r="SJK940" s="442"/>
      <c r="SJL940" s="442"/>
      <c r="SJM940" s="442"/>
      <c r="SJN940" s="442"/>
      <c r="SJO940" s="442"/>
      <c r="SJP940" s="442"/>
      <c r="SJQ940" s="442"/>
      <c r="SJR940" s="442"/>
      <c r="SJS940" s="442"/>
      <c r="SJT940" s="442"/>
      <c r="SJU940" s="442"/>
      <c r="SJV940" s="442"/>
      <c r="SJW940" s="442"/>
      <c r="SJX940" s="442"/>
      <c r="SJY940" s="442"/>
      <c r="SJZ940" s="442"/>
      <c r="SKA940" s="442"/>
      <c r="SKB940" s="442"/>
      <c r="SKC940" s="442"/>
      <c r="SKD940" s="442"/>
      <c r="SKE940" s="442"/>
      <c r="SKF940" s="442"/>
      <c r="SKG940" s="442"/>
      <c r="SKH940" s="442"/>
      <c r="SKI940" s="442"/>
      <c r="SKJ940" s="442"/>
      <c r="SKK940" s="442"/>
      <c r="SKL940" s="442"/>
      <c r="SKM940" s="442"/>
      <c r="SKN940" s="442"/>
      <c r="SKO940" s="442"/>
      <c r="SKP940" s="442"/>
      <c r="SKQ940" s="442"/>
      <c r="SKR940" s="442"/>
      <c r="SKS940" s="442"/>
      <c r="SKT940" s="442"/>
      <c r="SKU940" s="442"/>
      <c r="SKV940" s="442"/>
      <c r="SKW940" s="442"/>
      <c r="SKX940" s="442"/>
      <c r="SKY940" s="442"/>
      <c r="SKZ940" s="442"/>
      <c r="SLA940" s="442"/>
      <c r="SLB940" s="442"/>
      <c r="SLC940" s="442"/>
      <c r="SLD940" s="442"/>
      <c r="SLE940" s="442"/>
      <c r="SLF940" s="442"/>
      <c r="SLG940" s="442"/>
      <c r="SLH940" s="442"/>
      <c r="SLI940" s="442"/>
      <c r="SLJ940" s="442"/>
      <c r="SLK940" s="442"/>
      <c r="SLL940" s="442"/>
      <c r="SLM940" s="442"/>
      <c r="SLN940" s="442"/>
      <c r="SLO940" s="442"/>
      <c r="SLP940" s="442"/>
      <c r="SLQ940" s="442"/>
      <c r="SLR940" s="442"/>
      <c r="SLS940" s="442"/>
      <c r="SLT940" s="442"/>
      <c r="SLU940" s="442"/>
      <c r="SLV940" s="442"/>
      <c r="SLW940" s="442"/>
      <c r="SLX940" s="442"/>
      <c r="SLY940" s="442"/>
      <c r="SLZ940" s="442"/>
      <c r="SMA940" s="442"/>
      <c r="SMB940" s="442"/>
      <c r="SMC940" s="442"/>
      <c r="SMD940" s="442"/>
      <c r="SME940" s="442"/>
      <c r="SMF940" s="442"/>
      <c r="SMG940" s="442"/>
      <c r="SMH940" s="442"/>
      <c r="SMI940" s="442"/>
      <c r="SMJ940" s="442"/>
      <c r="SMK940" s="442"/>
      <c r="SML940" s="442"/>
      <c r="SMM940" s="442"/>
      <c r="SMN940" s="442"/>
      <c r="SMO940" s="442"/>
      <c r="SMP940" s="442"/>
      <c r="SMQ940" s="442"/>
      <c r="SMR940" s="442"/>
      <c r="SMS940" s="442"/>
      <c r="SMT940" s="442"/>
      <c r="SMU940" s="442"/>
      <c r="SMV940" s="442"/>
      <c r="SMW940" s="442"/>
      <c r="SMX940" s="442"/>
      <c r="SMY940" s="442"/>
      <c r="SMZ940" s="442"/>
      <c r="SNA940" s="442"/>
      <c r="SNB940" s="442"/>
      <c r="SNC940" s="442"/>
      <c r="SND940" s="442"/>
      <c r="SNE940" s="442"/>
      <c r="SNF940" s="442"/>
      <c r="SNG940" s="442"/>
      <c r="SNH940" s="442"/>
      <c r="SNI940" s="442"/>
      <c r="SNJ940" s="442"/>
      <c r="SNK940" s="442"/>
      <c r="SNL940" s="442"/>
      <c r="SNM940" s="442"/>
      <c r="SNN940" s="442"/>
      <c r="SNO940" s="442"/>
      <c r="SNP940" s="442"/>
      <c r="SNQ940" s="442"/>
      <c r="SNR940" s="442"/>
      <c r="SNS940" s="442"/>
      <c r="SNT940" s="442"/>
      <c r="SNU940" s="442"/>
      <c r="SNV940" s="442"/>
      <c r="SNW940" s="442"/>
      <c r="SNX940" s="442"/>
      <c r="SNY940" s="442"/>
      <c r="SNZ940" s="442"/>
      <c r="SOA940" s="442"/>
      <c r="SOB940" s="442"/>
      <c r="SOC940" s="442"/>
      <c r="SOD940" s="442"/>
      <c r="SOE940" s="442"/>
      <c r="SOF940" s="442"/>
      <c r="SOG940" s="442"/>
      <c r="SOH940" s="442"/>
      <c r="SOI940" s="442"/>
      <c r="SOJ940" s="442"/>
      <c r="SOK940" s="442"/>
      <c r="SOL940" s="442"/>
      <c r="SOM940" s="442"/>
      <c r="SON940" s="442"/>
      <c r="SOO940" s="442"/>
      <c r="SOP940" s="442"/>
      <c r="SOQ940" s="442"/>
      <c r="SOR940" s="442"/>
      <c r="SOS940" s="442"/>
      <c r="SOT940" s="442"/>
      <c r="SOU940" s="442"/>
      <c r="SOV940" s="442"/>
      <c r="SOW940" s="442"/>
      <c r="SOX940" s="442"/>
      <c r="SOY940" s="442"/>
      <c r="SOZ940" s="442"/>
      <c r="SPA940" s="442"/>
      <c r="SPB940" s="442"/>
      <c r="SPC940" s="442"/>
      <c r="SPD940" s="442"/>
      <c r="SPE940" s="442"/>
      <c r="SPF940" s="442"/>
      <c r="SPG940" s="442"/>
      <c r="SPH940" s="442"/>
      <c r="SPI940" s="442"/>
      <c r="SPJ940" s="442"/>
      <c r="SPK940" s="442"/>
      <c r="SPL940" s="442"/>
      <c r="SPM940" s="442"/>
      <c r="SPN940" s="442"/>
      <c r="SPO940" s="442"/>
      <c r="SPP940" s="442"/>
      <c r="SPQ940" s="442"/>
      <c r="SPR940" s="442"/>
      <c r="SPS940" s="442"/>
      <c r="SPT940" s="442"/>
      <c r="SPU940" s="442"/>
      <c r="SPV940" s="442"/>
      <c r="SPW940" s="442"/>
      <c r="SPX940" s="442"/>
      <c r="SPY940" s="442"/>
      <c r="SPZ940" s="442"/>
      <c r="SQA940" s="442"/>
      <c r="SQB940" s="442"/>
      <c r="SQC940" s="442"/>
      <c r="SQD940" s="442"/>
      <c r="SQE940" s="442"/>
      <c r="SQF940" s="442"/>
      <c r="SQG940" s="442"/>
      <c r="SQH940" s="442"/>
      <c r="SQI940" s="442"/>
      <c r="SQJ940" s="442"/>
      <c r="SQK940" s="442"/>
      <c r="SQL940" s="442"/>
      <c r="SQM940" s="442"/>
      <c r="SQN940" s="442"/>
      <c r="SQO940" s="442"/>
      <c r="SQP940" s="442"/>
      <c r="SQQ940" s="442"/>
      <c r="SQR940" s="442"/>
      <c r="SQS940" s="442"/>
      <c r="SQT940" s="442"/>
      <c r="SQU940" s="442"/>
      <c r="SQV940" s="442"/>
      <c r="SQW940" s="442"/>
      <c r="SQX940" s="442"/>
      <c r="SQY940" s="442"/>
      <c r="SQZ940" s="442"/>
      <c r="SRA940" s="442"/>
      <c r="SRB940" s="442"/>
      <c r="SRC940" s="442"/>
      <c r="SRD940" s="442"/>
      <c r="SRE940" s="442"/>
      <c r="SRF940" s="442"/>
      <c r="SRG940" s="442"/>
      <c r="SRH940" s="442"/>
      <c r="SRI940" s="442"/>
      <c r="SRJ940" s="442"/>
      <c r="SRK940" s="442"/>
      <c r="SRL940" s="442"/>
      <c r="SRM940" s="442"/>
      <c r="SRN940" s="442"/>
      <c r="SRO940" s="442"/>
      <c r="SRP940" s="442"/>
      <c r="SRQ940" s="442"/>
      <c r="SRR940" s="442"/>
      <c r="SRS940" s="442"/>
      <c r="SRT940" s="442"/>
      <c r="SRU940" s="442"/>
      <c r="SRV940" s="442"/>
      <c r="SRW940" s="442"/>
      <c r="SRX940" s="442"/>
      <c r="SRY940" s="442"/>
      <c r="SRZ940" s="442"/>
      <c r="SSA940" s="442"/>
      <c r="SSB940" s="442"/>
      <c r="SSC940" s="442"/>
      <c r="SSD940" s="442"/>
      <c r="SSE940" s="442"/>
      <c r="SSF940" s="442"/>
      <c r="SSG940" s="442"/>
      <c r="SSH940" s="442"/>
      <c r="SSI940" s="442"/>
      <c r="SSJ940" s="442"/>
      <c r="SSK940" s="442"/>
      <c r="SSL940" s="442"/>
      <c r="SSM940" s="442"/>
      <c r="SSN940" s="442"/>
      <c r="SSO940" s="442"/>
      <c r="SSP940" s="442"/>
      <c r="SSQ940" s="442"/>
      <c r="SSR940" s="442"/>
      <c r="SSS940" s="442"/>
      <c r="SST940" s="442"/>
      <c r="SSU940" s="442"/>
      <c r="SSV940" s="442"/>
      <c r="SSW940" s="442"/>
      <c r="SSX940" s="442"/>
      <c r="SSY940" s="442"/>
      <c r="SSZ940" s="442"/>
      <c r="STA940" s="442"/>
      <c r="STB940" s="442"/>
      <c r="STC940" s="442"/>
      <c r="STD940" s="442"/>
      <c r="STE940" s="442"/>
      <c r="STF940" s="442"/>
      <c r="STG940" s="442"/>
      <c r="STH940" s="442"/>
      <c r="STI940" s="442"/>
      <c r="STJ940" s="442"/>
      <c r="STK940" s="442"/>
      <c r="STL940" s="442"/>
      <c r="STM940" s="442"/>
      <c r="STN940" s="442"/>
      <c r="STO940" s="442"/>
      <c r="STP940" s="442"/>
      <c r="STQ940" s="442"/>
      <c r="STR940" s="442"/>
      <c r="STS940" s="442"/>
      <c r="STT940" s="442"/>
      <c r="STU940" s="442"/>
      <c r="STV940" s="442"/>
      <c r="STW940" s="442"/>
      <c r="STX940" s="442"/>
      <c r="STY940" s="442"/>
      <c r="STZ940" s="442"/>
      <c r="SUA940" s="442"/>
      <c r="SUB940" s="442"/>
      <c r="SUC940" s="442"/>
      <c r="SUD940" s="442"/>
      <c r="SUE940" s="442"/>
      <c r="SUF940" s="442"/>
      <c r="SUG940" s="442"/>
      <c r="SUH940" s="442"/>
      <c r="SUI940" s="442"/>
      <c r="SUJ940" s="442"/>
      <c r="SUK940" s="442"/>
      <c r="SUL940" s="442"/>
      <c r="SUM940" s="442"/>
      <c r="SUN940" s="442"/>
      <c r="SUO940" s="442"/>
      <c r="SUP940" s="442"/>
      <c r="SUQ940" s="442"/>
      <c r="SUR940" s="442"/>
      <c r="SUS940" s="442"/>
      <c r="SUT940" s="442"/>
      <c r="SUU940" s="442"/>
      <c r="SUV940" s="442"/>
      <c r="SUW940" s="442"/>
      <c r="SUX940" s="442"/>
      <c r="SUY940" s="442"/>
      <c r="SUZ940" s="442"/>
      <c r="SVA940" s="442"/>
      <c r="SVB940" s="442"/>
      <c r="SVC940" s="442"/>
      <c r="SVD940" s="442"/>
      <c r="SVE940" s="442"/>
      <c r="SVF940" s="442"/>
      <c r="SVG940" s="442"/>
      <c r="SVH940" s="442"/>
      <c r="SVI940" s="442"/>
      <c r="SVJ940" s="442"/>
      <c r="SVK940" s="442"/>
      <c r="SVL940" s="442"/>
      <c r="SVM940" s="442"/>
      <c r="SVN940" s="442"/>
      <c r="SVO940" s="442"/>
      <c r="SVP940" s="442"/>
      <c r="SVQ940" s="442"/>
      <c r="SVR940" s="442"/>
      <c r="SVS940" s="442"/>
      <c r="SVT940" s="442"/>
      <c r="SVU940" s="442"/>
      <c r="SVV940" s="442"/>
      <c r="SVW940" s="442"/>
      <c r="SVX940" s="442"/>
      <c r="SVY940" s="442"/>
      <c r="SVZ940" s="442"/>
      <c r="SWA940" s="442"/>
      <c r="SWB940" s="442"/>
      <c r="SWC940" s="442"/>
      <c r="SWD940" s="442"/>
      <c r="SWE940" s="442"/>
      <c r="SWF940" s="442"/>
      <c r="SWG940" s="442"/>
      <c r="SWH940" s="442"/>
      <c r="SWI940" s="442"/>
      <c r="SWJ940" s="442"/>
      <c r="SWK940" s="442"/>
      <c r="SWL940" s="442"/>
      <c r="SWM940" s="442"/>
      <c r="SWN940" s="442"/>
      <c r="SWO940" s="442"/>
      <c r="SWP940" s="442"/>
      <c r="SWQ940" s="442"/>
      <c r="SWR940" s="442"/>
      <c r="SWS940" s="442"/>
      <c r="SWT940" s="442"/>
      <c r="SWU940" s="442"/>
      <c r="SWV940" s="442"/>
      <c r="SWW940" s="442"/>
      <c r="SWX940" s="442"/>
      <c r="SWY940" s="442"/>
      <c r="SWZ940" s="442"/>
      <c r="SXA940" s="442"/>
      <c r="SXB940" s="442"/>
      <c r="SXC940" s="442"/>
      <c r="SXD940" s="442"/>
      <c r="SXE940" s="442"/>
      <c r="SXF940" s="442"/>
      <c r="SXG940" s="442"/>
      <c r="SXH940" s="442"/>
      <c r="SXI940" s="442"/>
      <c r="SXJ940" s="442"/>
      <c r="SXK940" s="442"/>
      <c r="SXL940" s="442"/>
      <c r="SXM940" s="442"/>
      <c r="SXN940" s="442"/>
      <c r="SXO940" s="442"/>
      <c r="SXP940" s="442"/>
      <c r="SXQ940" s="442"/>
      <c r="SXR940" s="442"/>
      <c r="SXS940" s="442"/>
      <c r="SXT940" s="442"/>
      <c r="SXU940" s="442"/>
      <c r="SXV940" s="442"/>
      <c r="SXW940" s="442"/>
      <c r="SXX940" s="442"/>
      <c r="SXY940" s="442"/>
      <c r="SXZ940" s="442"/>
      <c r="SYA940" s="442"/>
      <c r="SYB940" s="442"/>
      <c r="SYC940" s="442"/>
      <c r="SYD940" s="442"/>
      <c r="SYE940" s="442"/>
      <c r="SYF940" s="442"/>
      <c r="SYG940" s="442"/>
      <c r="SYH940" s="442"/>
      <c r="SYI940" s="442"/>
      <c r="SYJ940" s="442"/>
      <c r="SYK940" s="442"/>
      <c r="SYL940" s="442"/>
      <c r="SYM940" s="442"/>
      <c r="SYN940" s="442"/>
      <c r="SYO940" s="442"/>
      <c r="SYP940" s="442"/>
      <c r="SYQ940" s="442"/>
      <c r="SYR940" s="442"/>
      <c r="SYS940" s="442"/>
      <c r="SYT940" s="442"/>
      <c r="SYU940" s="442"/>
      <c r="SYV940" s="442"/>
      <c r="SYW940" s="442"/>
      <c r="SYX940" s="442"/>
      <c r="SYY940" s="442"/>
      <c r="SYZ940" s="442"/>
      <c r="SZA940" s="442"/>
      <c r="SZB940" s="442"/>
      <c r="SZC940" s="442"/>
      <c r="SZD940" s="442"/>
      <c r="SZE940" s="442"/>
      <c r="SZF940" s="442"/>
      <c r="SZG940" s="442"/>
      <c r="SZH940" s="442"/>
      <c r="SZI940" s="442"/>
      <c r="SZJ940" s="442"/>
      <c r="SZK940" s="442"/>
      <c r="SZL940" s="442"/>
      <c r="SZM940" s="442"/>
      <c r="SZN940" s="442"/>
      <c r="SZO940" s="442"/>
      <c r="SZP940" s="442"/>
      <c r="SZQ940" s="442"/>
      <c r="SZR940" s="442"/>
      <c r="SZS940" s="442"/>
      <c r="SZT940" s="442"/>
      <c r="SZU940" s="442"/>
      <c r="SZV940" s="442"/>
      <c r="SZW940" s="442"/>
      <c r="SZX940" s="442"/>
      <c r="SZY940" s="442"/>
      <c r="SZZ940" s="442"/>
      <c r="TAA940" s="442"/>
      <c r="TAB940" s="442"/>
      <c r="TAC940" s="442"/>
      <c r="TAD940" s="442"/>
      <c r="TAE940" s="442"/>
      <c r="TAF940" s="442"/>
      <c r="TAG940" s="442"/>
      <c r="TAH940" s="442"/>
      <c r="TAI940" s="442"/>
      <c r="TAJ940" s="442"/>
      <c r="TAK940" s="442"/>
      <c r="TAL940" s="442"/>
      <c r="TAM940" s="442"/>
      <c r="TAN940" s="442"/>
      <c r="TAO940" s="442"/>
      <c r="TAP940" s="442"/>
      <c r="TAQ940" s="442"/>
      <c r="TAR940" s="442"/>
      <c r="TAS940" s="442"/>
      <c r="TAT940" s="442"/>
      <c r="TAU940" s="442"/>
      <c r="TAV940" s="442"/>
      <c r="TAW940" s="442"/>
      <c r="TAX940" s="442"/>
      <c r="TAY940" s="442"/>
      <c r="TAZ940" s="442"/>
      <c r="TBA940" s="442"/>
      <c r="TBB940" s="442"/>
      <c r="TBC940" s="442"/>
      <c r="TBD940" s="442"/>
      <c r="TBE940" s="442"/>
      <c r="TBF940" s="442"/>
      <c r="TBG940" s="442"/>
      <c r="TBH940" s="442"/>
      <c r="TBI940" s="442"/>
      <c r="TBJ940" s="442"/>
      <c r="TBK940" s="442"/>
      <c r="TBL940" s="442"/>
      <c r="TBM940" s="442"/>
      <c r="TBN940" s="442"/>
      <c r="TBO940" s="442"/>
      <c r="TBP940" s="442"/>
      <c r="TBQ940" s="442"/>
      <c r="TBR940" s="442"/>
      <c r="TBS940" s="442"/>
      <c r="TBT940" s="442"/>
      <c r="TBU940" s="442"/>
      <c r="TBV940" s="442"/>
      <c r="TBW940" s="442"/>
      <c r="TBX940" s="442"/>
      <c r="TBY940" s="442"/>
      <c r="TBZ940" s="442"/>
      <c r="TCA940" s="442"/>
      <c r="TCB940" s="442"/>
      <c r="TCC940" s="442"/>
      <c r="TCD940" s="442"/>
      <c r="TCE940" s="442"/>
      <c r="TCF940" s="442"/>
      <c r="TCG940" s="442"/>
      <c r="TCH940" s="442"/>
      <c r="TCI940" s="442"/>
      <c r="TCJ940" s="442"/>
      <c r="TCK940" s="442"/>
      <c r="TCL940" s="442"/>
      <c r="TCM940" s="442"/>
      <c r="TCN940" s="442"/>
      <c r="TCO940" s="442"/>
      <c r="TCP940" s="442"/>
      <c r="TCQ940" s="442"/>
      <c r="TCR940" s="442"/>
      <c r="TCS940" s="442"/>
      <c r="TCT940" s="442"/>
      <c r="TCU940" s="442"/>
      <c r="TCV940" s="442"/>
      <c r="TCW940" s="442"/>
      <c r="TCX940" s="442"/>
      <c r="TCY940" s="442"/>
      <c r="TCZ940" s="442"/>
      <c r="TDA940" s="442"/>
      <c r="TDB940" s="442"/>
      <c r="TDC940" s="442"/>
      <c r="TDD940" s="442"/>
      <c r="TDE940" s="442"/>
      <c r="TDF940" s="442"/>
      <c r="TDG940" s="442"/>
      <c r="TDH940" s="442"/>
      <c r="TDI940" s="442"/>
      <c r="TDJ940" s="442"/>
      <c r="TDK940" s="442"/>
      <c r="TDL940" s="442"/>
      <c r="TDM940" s="442"/>
      <c r="TDN940" s="442"/>
      <c r="TDO940" s="442"/>
      <c r="TDP940" s="442"/>
      <c r="TDQ940" s="442"/>
      <c r="TDR940" s="442"/>
      <c r="TDS940" s="442"/>
      <c r="TDT940" s="442"/>
      <c r="TDU940" s="442"/>
      <c r="TDV940" s="442"/>
      <c r="TDW940" s="442"/>
      <c r="TDX940" s="442"/>
      <c r="TDY940" s="442"/>
      <c r="TDZ940" s="442"/>
      <c r="TEA940" s="442"/>
      <c r="TEB940" s="442"/>
      <c r="TEC940" s="442"/>
      <c r="TED940" s="442"/>
      <c r="TEE940" s="442"/>
      <c r="TEF940" s="442"/>
      <c r="TEG940" s="442"/>
      <c r="TEH940" s="442"/>
      <c r="TEI940" s="442"/>
      <c r="TEJ940" s="442"/>
      <c r="TEK940" s="442"/>
      <c r="TEL940" s="442"/>
      <c r="TEM940" s="442"/>
      <c r="TEN940" s="442"/>
      <c r="TEO940" s="442"/>
      <c r="TEP940" s="442"/>
      <c r="TEQ940" s="442"/>
      <c r="TER940" s="442"/>
      <c r="TES940" s="442"/>
      <c r="TET940" s="442"/>
      <c r="TEU940" s="442"/>
      <c r="TEV940" s="442"/>
      <c r="TEW940" s="442"/>
      <c r="TEX940" s="442"/>
      <c r="TEY940" s="442"/>
      <c r="TEZ940" s="442"/>
      <c r="TFA940" s="442"/>
      <c r="TFB940" s="442"/>
      <c r="TFC940" s="442"/>
      <c r="TFD940" s="442"/>
      <c r="TFE940" s="442"/>
      <c r="TFF940" s="442"/>
      <c r="TFG940" s="442"/>
      <c r="TFH940" s="442"/>
      <c r="TFI940" s="442"/>
      <c r="TFJ940" s="442"/>
      <c r="TFK940" s="442"/>
      <c r="TFL940" s="442"/>
      <c r="TFM940" s="442"/>
      <c r="TFN940" s="442"/>
      <c r="TFO940" s="442"/>
      <c r="TFP940" s="442"/>
      <c r="TFQ940" s="442"/>
      <c r="TFR940" s="442"/>
      <c r="TFS940" s="442"/>
      <c r="TFT940" s="442"/>
      <c r="TFU940" s="442"/>
      <c r="TFV940" s="442"/>
      <c r="TFW940" s="442"/>
      <c r="TFX940" s="442"/>
      <c r="TFY940" s="442"/>
      <c r="TFZ940" s="442"/>
      <c r="TGA940" s="442"/>
      <c r="TGB940" s="442"/>
      <c r="TGC940" s="442"/>
      <c r="TGD940" s="442"/>
      <c r="TGE940" s="442"/>
      <c r="TGF940" s="442"/>
      <c r="TGG940" s="442"/>
      <c r="TGH940" s="442"/>
      <c r="TGI940" s="442"/>
      <c r="TGJ940" s="442"/>
      <c r="TGK940" s="442"/>
      <c r="TGL940" s="442"/>
      <c r="TGM940" s="442"/>
      <c r="TGN940" s="442"/>
      <c r="TGO940" s="442"/>
      <c r="TGP940" s="442"/>
      <c r="TGQ940" s="442"/>
      <c r="TGR940" s="442"/>
      <c r="TGS940" s="442"/>
      <c r="TGT940" s="442"/>
      <c r="TGU940" s="442"/>
      <c r="TGV940" s="442"/>
      <c r="TGW940" s="442"/>
      <c r="TGX940" s="442"/>
      <c r="TGY940" s="442"/>
      <c r="TGZ940" s="442"/>
      <c r="THA940" s="442"/>
      <c r="THB940" s="442"/>
      <c r="THC940" s="442"/>
      <c r="THD940" s="442"/>
      <c r="THE940" s="442"/>
      <c r="THF940" s="442"/>
      <c r="THG940" s="442"/>
      <c r="THH940" s="442"/>
      <c r="THI940" s="442"/>
      <c r="THJ940" s="442"/>
      <c r="THK940" s="442"/>
      <c r="THL940" s="442"/>
      <c r="THM940" s="442"/>
      <c r="THN940" s="442"/>
      <c r="THO940" s="442"/>
      <c r="THP940" s="442"/>
      <c r="THQ940" s="442"/>
      <c r="THR940" s="442"/>
      <c r="THS940" s="442"/>
      <c r="THT940" s="442"/>
      <c r="THU940" s="442"/>
      <c r="THV940" s="442"/>
      <c r="THW940" s="442"/>
      <c r="THX940" s="442"/>
      <c r="THY940" s="442"/>
      <c r="THZ940" s="442"/>
      <c r="TIA940" s="442"/>
      <c r="TIB940" s="442"/>
      <c r="TIC940" s="442"/>
      <c r="TID940" s="442"/>
      <c r="TIE940" s="442"/>
      <c r="TIF940" s="442"/>
      <c r="TIG940" s="442"/>
      <c r="TIH940" s="442"/>
      <c r="TII940" s="442"/>
      <c r="TIJ940" s="442"/>
      <c r="TIK940" s="442"/>
      <c r="TIL940" s="442"/>
      <c r="TIM940" s="442"/>
      <c r="TIN940" s="442"/>
      <c r="TIO940" s="442"/>
      <c r="TIP940" s="442"/>
      <c r="TIQ940" s="442"/>
      <c r="TIR940" s="442"/>
      <c r="TIS940" s="442"/>
      <c r="TIT940" s="442"/>
      <c r="TIU940" s="442"/>
      <c r="TIV940" s="442"/>
      <c r="TIW940" s="442"/>
      <c r="TIX940" s="442"/>
      <c r="TIY940" s="442"/>
      <c r="TIZ940" s="442"/>
      <c r="TJA940" s="442"/>
      <c r="TJB940" s="442"/>
      <c r="TJC940" s="442"/>
      <c r="TJD940" s="442"/>
      <c r="TJE940" s="442"/>
      <c r="TJF940" s="442"/>
      <c r="TJG940" s="442"/>
      <c r="TJH940" s="442"/>
      <c r="TJI940" s="442"/>
      <c r="TJJ940" s="442"/>
      <c r="TJK940" s="442"/>
      <c r="TJL940" s="442"/>
      <c r="TJM940" s="442"/>
      <c r="TJN940" s="442"/>
      <c r="TJO940" s="442"/>
      <c r="TJP940" s="442"/>
      <c r="TJQ940" s="442"/>
      <c r="TJR940" s="442"/>
      <c r="TJS940" s="442"/>
      <c r="TJT940" s="442"/>
      <c r="TJU940" s="442"/>
      <c r="TJV940" s="442"/>
      <c r="TJW940" s="442"/>
      <c r="TJX940" s="442"/>
      <c r="TJY940" s="442"/>
      <c r="TJZ940" s="442"/>
      <c r="TKA940" s="442"/>
      <c r="TKB940" s="442"/>
      <c r="TKC940" s="442"/>
      <c r="TKD940" s="442"/>
      <c r="TKE940" s="442"/>
      <c r="TKF940" s="442"/>
      <c r="TKG940" s="442"/>
      <c r="TKH940" s="442"/>
      <c r="TKI940" s="442"/>
      <c r="TKJ940" s="442"/>
      <c r="TKK940" s="442"/>
      <c r="TKL940" s="442"/>
      <c r="TKM940" s="442"/>
      <c r="TKN940" s="442"/>
      <c r="TKO940" s="442"/>
      <c r="TKP940" s="442"/>
      <c r="TKQ940" s="442"/>
      <c r="TKR940" s="442"/>
      <c r="TKS940" s="442"/>
      <c r="TKT940" s="442"/>
      <c r="TKU940" s="442"/>
      <c r="TKV940" s="442"/>
      <c r="TKW940" s="442"/>
      <c r="TKX940" s="442"/>
      <c r="TKY940" s="442"/>
      <c r="TKZ940" s="442"/>
      <c r="TLA940" s="442"/>
      <c r="TLB940" s="442"/>
      <c r="TLC940" s="442"/>
      <c r="TLD940" s="442"/>
      <c r="TLE940" s="442"/>
      <c r="TLF940" s="442"/>
      <c r="TLG940" s="442"/>
      <c r="TLH940" s="442"/>
      <c r="TLI940" s="442"/>
      <c r="TLJ940" s="442"/>
      <c r="TLK940" s="442"/>
      <c r="TLL940" s="442"/>
      <c r="TLM940" s="442"/>
      <c r="TLN940" s="442"/>
      <c r="TLO940" s="442"/>
      <c r="TLP940" s="442"/>
      <c r="TLQ940" s="442"/>
      <c r="TLR940" s="442"/>
      <c r="TLS940" s="442"/>
      <c r="TLT940" s="442"/>
      <c r="TLU940" s="442"/>
      <c r="TLV940" s="442"/>
      <c r="TLW940" s="442"/>
      <c r="TLX940" s="442"/>
      <c r="TLY940" s="442"/>
      <c r="TLZ940" s="442"/>
      <c r="TMA940" s="442"/>
      <c r="TMB940" s="442"/>
      <c r="TMC940" s="442"/>
      <c r="TMD940" s="442"/>
      <c r="TME940" s="442"/>
      <c r="TMF940" s="442"/>
      <c r="TMG940" s="442"/>
      <c r="TMH940" s="442"/>
      <c r="TMI940" s="442"/>
      <c r="TMJ940" s="442"/>
      <c r="TMK940" s="442"/>
      <c r="TML940" s="442"/>
      <c r="TMM940" s="442"/>
      <c r="TMN940" s="442"/>
      <c r="TMO940" s="442"/>
      <c r="TMP940" s="442"/>
      <c r="TMQ940" s="442"/>
      <c r="TMR940" s="442"/>
      <c r="TMS940" s="442"/>
      <c r="TMT940" s="442"/>
      <c r="TMU940" s="442"/>
      <c r="TMV940" s="442"/>
      <c r="TMW940" s="442"/>
      <c r="TMX940" s="442"/>
      <c r="TMY940" s="442"/>
      <c r="TMZ940" s="442"/>
      <c r="TNA940" s="442"/>
      <c r="TNB940" s="442"/>
      <c r="TNC940" s="442"/>
      <c r="TND940" s="442"/>
      <c r="TNE940" s="442"/>
      <c r="TNF940" s="442"/>
      <c r="TNG940" s="442"/>
      <c r="TNH940" s="442"/>
      <c r="TNI940" s="442"/>
      <c r="TNJ940" s="442"/>
      <c r="TNK940" s="442"/>
      <c r="TNL940" s="442"/>
      <c r="TNM940" s="442"/>
      <c r="TNN940" s="442"/>
      <c r="TNO940" s="442"/>
      <c r="TNP940" s="442"/>
      <c r="TNQ940" s="442"/>
      <c r="TNR940" s="442"/>
      <c r="TNS940" s="442"/>
      <c r="TNT940" s="442"/>
      <c r="TNU940" s="442"/>
      <c r="TNV940" s="442"/>
      <c r="TNW940" s="442"/>
      <c r="TNX940" s="442"/>
      <c r="TNY940" s="442"/>
      <c r="TNZ940" s="442"/>
      <c r="TOA940" s="442"/>
      <c r="TOB940" s="442"/>
      <c r="TOC940" s="442"/>
      <c r="TOD940" s="442"/>
      <c r="TOE940" s="442"/>
      <c r="TOF940" s="442"/>
      <c r="TOG940" s="442"/>
      <c r="TOH940" s="442"/>
      <c r="TOI940" s="442"/>
      <c r="TOJ940" s="442"/>
      <c r="TOK940" s="442"/>
      <c r="TOL940" s="442"/>
      <c r="TOM940" s="442"/>
      <c r="TON940" s="442"/>
      <c r="TOO940" s="442"/>
      <c r="TOP940" s="442"/>
      <c r="TOQ940" s="442"/>
      <c r="TOR940" s="442"/>
      <c r="TOS940" s="442"/>
      <c r="TOT940" s="442"/>
      <c r="TOU940" s="442"/>
      <c r="TOV940" s="442"/>
      <c r="TOW940" s="442"/>
      <c r="TOX940" s="442"/>
      <c r="TOY940" s="442"/>
      <c r="TOZ940" s="442"/>
      <c r="TPA940" s="442"/>
      <c r="TPB940" s="442"/>
      <c r="TPC940" s="442"/>
      <c r="TPD940" s="442"/>
      <c r="TPE940" s="442"/>
      <c r="TPF940" s="442"/>
      <c r="TPG940" s="442"/>
      <c r="TPH940" s="442"/>
      <c r="TPI940" s="442"/>
      <c r="TPJ940" s="442"/>
      <c r="TPK940" s="442"/>
      <c r="TPL940" s="442"/>
      <c r="TPM940" s="442"/>
      <c r="TPN940" s="442"/>
      <c r="TPO940" s="442"/>
      <c r="TPP940" s="442"/>
      <c r="TPQ940" s="442"/>
      <c r="TPR940" s="442"/>
      <c r="TPS940" s="442"/>
      <c r="TPT940" s="442"/>
      <c r="TPU940" s="442"/>
      <c r="TPV940" s="442"/>
      <c r="TPW940" s="442"/>
      <c r="TPX940" s="442"/>
      <c r="TPY940" s="442"/>
      <c r="TPZ940" s="442"/>
      <c r="TQA940" s="442"/>
      <c r="TQB940" s="442"/>
      <c r="TQC940" s="442"/>
      <c r="TQD940" s="442"/>
      <c r="TQE940" s="442"/>
      <c r="TQF940" s="442"/>
      <c r="TQG940" s="442"/>
      <c r="TQH940" s="442"/>
      <c r="TQI940" s="442"/>
      <c r="TQJ940" s="442"/>
      <c r="TQK940" s="442"/>
      <c r="TQL940" s="442"/>
      <c r="TQM940" s="442"/>
      <c r="TQN940" s="442"/>
      <c r="TQO940" s="442"/>
      <c r="TQP940" s="442"/>
      <c r="TQQ940" s="442"/>
      <c r="TQR940" s="442"/>
      <c r="TQS940" s="442"/>
      <c r="TQT940" s="442"/>
      <c r="TQU940" s="442"/>
      <c r="TQV940" s="442"/>
      <c r="TQW940" s="442"/>
      <c r="TQX940" s="442"/>
      <c r="TQY940" s="442"/>
      <c r="TQZ940" s="442"/>
      <c r="TRA940" s="442"/>
      <c r="TRB940" s="442"/>
      <c r="TRC940" s="442"/>
      <c r="TRD940" s="442"/>
      <c r="TRE940" s="442"/>
      <c r="TRF940" s="442"/>
      <c r="TRG940" s="442"/>
      <c r="TRH940" s="442"/>
      <c r="TRI940" s="442"/>
      <c r="TRJ940" s="442"/>
      <c r="TRK940" s="442"/>
      <c r="TRL940" s="442"/>
      <c r="TRM940" s="442"/>
      <c r="TRN940" s="442"/>
      <c r="TRO940" s="442"/>
      <c r="TRP940" s="442"/>
      <c r="TRQ940" s="442"/>
      <c r="TRR940" s="442"/>
      <c r="TRS940" s="442"/>
      <c r="TRT940" s="442"/>
      <c r="TRU940" s="442"/>
      <c r="TRV940" s="442"/>
      <c r="TRW940" s="442"/>
      <c r="TRX940" s="442"/>
      <c r="TRY940" s="442"/>
      <c r="TRZ940" s="442"/>
      <c r="TSA940" s="442"/>
      <c r="TSB940" s="442"/>
      <c r="TSC940" s="442"/>
      <c r="TSD940" s="442"/>
      <c r="TSE940" s="442"/>
      <c r="TSF940" s="442"/>
      <c r="TSG940" s="442"/>
      <c r="TSH940" s="442"/>
      <c r="TSI940" s="442"/>
      <c r="TSJ940" s="442"/>
      <c r="TSK940" s="442"/>
      <c r="TSL940" s="442"/>
      <c r="TSM940" s="442"/>
      <c r="TSN940" s="442"/>
      <c r="TSO940" s="442"/>
      <c r="TSP940" s="442"/>
      <c r="TSQ940" s="442"/>
      <c r="TSR940" s="442"/>
      <c r="TSS940" s="442"/>
      <c r="TST940" s="442"/>
      <c r="TSU940" s="442"/>
      <c r="TSV940" s="442"/>
      <c r="TSW940" s="442"/>
      <c r="TSX940" s="442"/>
      <c r="TSY940" s="442"/>
      <c r="TSZ940" s="442"/>
      <c r="TTA940" s="442"/>
      <c r="TTB940" s="442"/>
      <c r="TTC940" s="442"/>
      <c r="TTD940" s="442"/>
      <c r="TTE940" s="442"/>
      <c r="TTF940" s="442"/>
      <c r="TTG940" s="442"/>
      <c r="TTH940" s="442"/>
      <c r="TTI940" s="442"/>
      <c r="TTJ940" s="442"/>
      <c r="TTK940" s="442"/>
      <c r="TTL940" s="442"/>
      <c r="TTM940" s="442"/>
      <c r="TTN940" s="442"/>
      <c r="TTO940" s="442"/>
      <c r="TTP940" s="442"/>
      <c r="TTQ940" s="442"/>
      <c r="TTR940" s="442"/>
      <c r="TTS940" s="442"/>
      <c r="TTT940" s="442"/>
      <c r="TTU940" s="442"/>
      <c r="TTV940" s="442"/>
      <c r="TTW940" s="442"/>
      <c r="TTX940" s="442"/>
      <c r="TTY940" s="442"/>
      <c r="TTZ940" s="442"/>
      <c r="TUA940" s="442"/>
      <c r="TUB940" s="442"/>
      <c r="TUC940" s="442"/>
      <c r="TUD940" s="442"/>
      <c r="TUE940" s="442"/>
      <c r="TUF940" s="442"/>
      <c r="TUG940" s="442"/>
      <c r="TUH940" s="442"/>
      <c r="TUI940" s="442"/>
      <c r="TUJ940" s="442"/>
      <c r="TUK940" s="442"/>
      <c r="TUL940" s="442"/>
      <c r="TUM940" s="442"/>
      <c r="TUN940" s="442"/>
      <c r="TUO940" s="442"/>
      <c r="TUP940" s="442"/>
      <c r="TUQ940" s="442"/>
      <c r="TUR940" s="442"/>
      <c r="TUS940" s="442"/>
      <c r="TUT940" s="442"/>
      <c r="TUU940" s="442"/>
      <c r="TUV940" s="442"/>
      <c r="TUW940" s="442"/>
      <c r="TUX940" s="442"/>
      <c r="TUY940" s="442"/>
      <c r="TUZ940" s="442"/>
      <c r="TVA940" s="442"/>
      <c r="TVB940" s="442"/>
      <c r="TVC940" s="442"/>
      <c r="TVD940" s="442"/>
      <c r="TVE940" s="442"/>
      <c r="TVF940" s="442"/>
      <c r="TVG940" s="442"/>
      <c r="TVH940" s="442"/>
      <c r="TVI940" s="442"/>
      <c r="TVJ940" s="442"/>
      <c r="TVK940" s="442"/>
      <c r="TVL940" s="442"/>
      <c r="TVM940" s="442"/>
      <c r="TVN940" s="442"/>
      <c r="TVO940" s="442"/>
      <c r="TVP940" s="442"/>
      <c r="TVQ940" s="442"/>
      <c r="TVR940" s="442"/>
      <c r="TVS940" s="442"/>
      <c r="TVT940" s="442"/>
      <c r="TVU940" s="442"/>
      <c r="TVV940" s="442"/>
      <c r="TVW940" s="442"/>
      <c r="TVX940" s="442"/>
      <c r="TVY940" s="442"/>
      <c r="TVZ940" s="442"/>
      <c r="TWA940" s="442"/>
      <c r="TWB940" s="442"/>
      <c r="TWC940" s="442"/>
      <c r="TWD940" s="442"/>
      <c r="TWE940" s="442"/>
      <c r="TWF940" s="442"/>
      <c r="TWG940" s="442"/>
      <c r="TWH940" s="442"/>
      <c r="TWI940" s="442"/>
      <c r="TWJ940" s="442"/>
      <c r="TWK940" s="442"/>
      <c r="TWL940" s="442"/>
      <c r="TWM940" s="442"/>
      <c r="TWN940" s="442"/>
      <c r="TWO940" s="442"/>
      <c r="TWP940" s="442"/>
      <c r="TWQ940" s="442"/>
      <c r="TWR940" s="442"/>
      <c r="TWS940" s="442"/>
      <c r="TWT940" s="442"/>
      <c r="TWU940" s="442"/>
      <c r="TWV940" s="442"/>
      <c r="TWW940" s="442"/>
      <c r="TWX940" s="442"/>
      <c r="TWY940" s="442"/>
      <c r="TWZ940" s="442"/>
      <c r="TXA940" s="442"/>
      <c r="TXB940" s="442"/>
      <c r="TXC940" s="442"/>
      <c r="TXD940" s="442"/>
      <c r="TXE940" s="442"/>
      <c r="TXF940" s="442"/>
      <c r="TXG940" s="442"/>
      <c r="TXH940" s="442"/>
      <c r="TXI940" s="442"/>
      <c r="TXJ940" s="442"/>
      <c r="TXK940" s="442"/>
      <c r="TXL940" s="442"/>
      <c r="TXM940" s="442"/>
      <c r="TXN940" s="442"/>
      <c r="TXO940" s="442"/>
      <c r="TXP940" s="442"/>
      <c r="TXQ940" s="442"/>
      <c r="TXR940" s="442"/>
      <c r="TXS940" s="442"/>
      <c r="TXT940" s="442"/>
      <c r="TXU940" s="442"/>
      <c r="TXV940" s="442"/>
      <c r="TXW940" s="442"/>
      <c r="TXX940" s="442"/>
      <c r="TXY940" s="442"/>
      <c r="TXZ940" s="442"/>
      <c r="TYA940" s="442"/>
      <c r="TYB940" s="442"/>
      <c r="TYC940" s="442"/>
      <c r="TYD940" s="442"/>
      <c r="TYE940" s="442"/>
      <c r="TYF940" s="442"/>
      <c r="TYG940" s="442"/>
      <c r="TYH940" s="442"/>
      <c r="TYI940" s="442"/>
      <c r="TYJ940" s="442"/>
      <c r="TYK940" s="442"/>
      <c r="TYL940" s="442"/>
      <c r="TYM940" s="442"/>
      <c r="TYN940" s="442"/>
      <c r="TYO940" s="442"/>
      <c r="TYP940" s="442"/>
      <c r="TYQ940" s="442"/>
      <c r="TYR940" s="442"/>
      <c r="TYS940" s="442"/>
      <c r="TYT940" s="442"/>
      <c r="TYU940" s="442"/>
      <c r="TYV940" s="442"/>
      <c r="TYW940" s="442"/>
      <c r="TYX940" s="442"/>
      <c r="TYY940" s="442"/>
      <c r="TYZ940" s="442"/>
      <c r="TZA940" s="442"/>
      <c r="TZB940" s="442"/>
      <c r="TZC940" s="442"/>
      <c r="TZD940" s="442"/>
      <c r="TZE940" s="442"/>
      <c r="TZF940" s="442"/>
      <c r="TZG940" s="442"/>
      <c r="TZH940" s="442"/>
      <c r="TZI940" s="442"/>
      <c r="TZJ940" s="442"/>
      <c r="TZK940" s="442"/>
      <c r="TZL940" s="442"/>
      <c r="TZM940" s="442"/>
      <c r="TZN940" s="442"/>
      <c r="TZO940" s="442"/>
      <c r="TZP940" s="442"/>
      <c r="TZQ940" s="442"/>
      <c r="TZR940" s="442"/>
      <c r="TZS940" s="442"/>
      <c r="TZT940" s="442"/>
      <c r="TZU940" s="442"/>
      <c r="TZV940" s="442"/>
      <c r="TZW940" s="442"/>
      <c r="TZX940" s="442"/>
      <c r="TZY940" s="442"/>
      <c r="TZZ940" s="442"/>
      <c r="UAA940" s="442"/>
      <c r="UAB940" s="442"/>
      <c r="UAC940" s="442"/>
      <c r="UAD940" s="442"/>
      <c r="UAE940" s="442"/>
      <c r="UAF940" s="442"/>
      <c r="UAG940" s="442"/>
      <c r="UAH940" s="442"/>
      <c r="UAI940" s="442"/>
      <c r="UAJ940" s="442"/>
      <c r="UAK940" s="442"/>
      <c r="UAL940" s="442"/>
      <c r="UAM940" s="442"/>
      <c r="UAN940" s="442"/>
      <c r="UAO940" s="442"/>
      <c r="UAP940" s="442"/>
      <c r="UAQ940" s="442"/>
      <c r="UAR940" s="442"/>
      <c r="UAS940" s="442"/>
      <c r="UAT940" s="442"/>
      <c r="UAU940" s="442"/>
      <c r="UAV940" s="442"/>
      <c r="UAW940" s="442"/>
      <c r="UAX940" s="442"/>
      <c r="UAY940" s="442"/>
      <c r="UAZ940" s="442"/>
      <c r="UBA940" s="442"/>
      <c r="UBB940" s="442"/>
      <c r="UBC940" s="442"/>
      <c r="UBD940" s="442"/>
      <c r="UBE940" s="442"/>
      <c r="UBF940" s="442"/>
      <c r="UBG940" s="442"/>
      <c r="UBH940" s="442"/>
      <c r="UBI940" s="442"/>
      <c r="UBJ940" s="442"/>
      <c r="UBK940" s="442"/>
      <c r="UBL940" s="442"/>
      <c r="UBM940" s="442"/>
      <c r="UBN940" s="442"/>
      <c r="UBO940" s="442"/>
      <c r="UBP940" s="442"/>
      <c r="UBQ940" s="442"/>
      <c r="UBR940" s="442"/>
      <c r="UBS940" s="442"/>
      <c r="UBT940" s="442"/>
      <c r="UBU940" s="442"/>
      <c r="UBV940" s="442"/>
      <c r="UBW940" s="442"/>
      <c r="UBX940" s="442"/>
      <c r="UBY940" s="442"/>
      <c r="UBZ940" s="442"/>
      <c r="UCA940" s="442"/>
      <c r="UCB940" s="442"/>
      <c r="UCC940" s="442"/>
      <c r="UCD940" s="442"/>
      <c r="UCE940" s="442"/>
      <c r="UCF940" s="442"/>
      <c r="UCG940" s="442"/>
      <c r="UCH940" s="442"/>
      <c r="UCI940" s="442"/>
      <c r="UCJ940" s="442"/>
      <c r="UCK940" s="442"/>
      <c r="UCL940" s="442"/>
      <c r="UCM940" s="442"/>
      <c r="UCN940" s="442"/>
      <c r="UCO940" s="442"/>
      <c r="UCP940" s="442"/>
      <c r="UCQ940" s="442"/>
      <c r="UCR940" s="442"/>
      <c r="UCS940" s="442"/>
      <c r="UCT940" s="442"/>
      <c r="UCU940" s="442"/>
      <c r="UCV940" s="442"/>
      <c r="UCW940" s="442"/>
      <c r="UCX940" s="442"/>
      <c r="UCY940" s="442"/>
      <c r="UCZ940" s="442"/>
      <c r="UDA940" s="442"/>
      <c r="UDB940" s="442"/>
      <c r="UDC940" s="442"/>
      <c r="UDD940" s="442"/>
      <c r="UDE940" s="442"/>
      <c r="UDF940" s="442"/>
      <c r="UDG940" s="442"/>
      <c r="UDH940" s="442"/>
      <c r="UDI940" s="442"/>
      <c r="UDJ940" s="442"/>
      <c r="UDK940" s="442"/>
      <c r="UDL940" s="442"/>
      <c r="UDM940" s="442"/>
      <c r="UDN940" s="442"/>
      <c r="UDO940" s="442"/>
      <c r="UDP940" s="442"/>
      <c r="UDQ940" s="442"/>
      <c r="UDR940" s="442"/>
      <c r="UDS940" s="442"/>
      <c r="UDT940" s="442"/>
      <c r="UDU940" s="442"/>
      <c r="UDV940" s="442"/>
      <c r="UDW940" s="442"/>
      <c r="UDX940" s="442"/>
      <c r="UDY940" s="442"/>
      <c r="UDZ940" s="442"/>
      <c r="UEA940" s="442"/>
      <c r="UEB940" s="442"/>
      <c r="UEC940" s="442"/>
      <c r="UED940" s="442"/>
      <c r="UEE940" s="442"/>
      <c r="UEF940" s="442"/>
      <c r="UEG940" s="442"/>
      <c r="UEH940" s="442"/>
      <c r="UEI940" s="442"/>
      <c r="UEJ940" s="442"/>
      <c r="UEK940" s="442"/>
      <c r="UEL940" s="442"/>
      <c r="UEM940" s="442"/>
      <c r="UEN940" s="442"/>
      <c r="UEO940" s="442"/>
      <c r="UEP940" s="442"/>
      <c r="UEQ940" s="442"/>
      <c r="UER940" s="442"/>
      <c r="UES940" s="442"/>
      <c r="UET940" s="442"/>
      <c r="UEU940" s="442"/>
      <c r="UEV940" s="442"/>
      <c r="UEW940" s="442"/>
      <c r="UEX940" s="442"/>
      <c r="UEY940" s="442"/>
      <c r="UEZ940" s="442"/>
      <c r="UFA940" s="442"/>
      <c r="UFB940" s="442"/>
      <c r="UFC940" s="442"/>
      <c r="UFD940" s="442"/>
      <c r="UFE940" s="442"/>
      <c r="UFF940" s="442"/>
      <c r="UFG940" s="442"/>
      <c r="UFH940" s="442"/>
      <c r="UFI940" s="442"/>
      <c r="UFJ940" s="442"/>
      <c r="UFK940" s="442"/>
      <c r="UFL940" s="442"/>
      <c r="UFM940" s="442"/>
      <c r="UFN940" s="442"/>
      <c r="UFO940" s="442"/>
      <c r="UFP940" s="442"/>
      <c r="UFQ940" s="442"/>
      <c r="UFR940" s="442"/>
      <c r="UFS940" s="442"/>
      <c r="UFT940" s="442"/>
      <c r="UFU940" s="442"/>
      <c r="UFV940" s="442"/>
      <c r="UFW940" s="442"/>
      <c r="UFX940" s="442"/>
      <c r="UFY940" s="442"/>
      <c r="UFZ940" s="442"/>
      <c r="UGA940" s="442"/>
      <c r="UGB940" s="442"/>
      <c r="UGC940" s="442"/>
      <c r="UGD940" s="442"/>
      <c r="UGE940" s="442"/>
      <c r="UGF940" s="442"/>
      <c r="UGG940" s="442"/>
      <c r="UGH940" s="442"/>
      <c r="UGI940" s="442"/>
      <c r="UGJ940" s="442"/>
      <c r="UGK940" s="442"/>
      <c r="UGL940" s="442"/>
      <c r="UGM940" s="442"/>
      <c r="UGN940" s="442"/>
      <c r="UGO940" s="442"/>
      <c r="UGP940" s="442"/>
      <c r="UGQ940" s="442"/>
      <c r="UGR940" s="442"/>
      <c r="UGS940" s="442"/>
      <c r="UGT940" s="442"/>
      <c r="UGU940" s="442"/>
      <c r="UGV940" s="442"/>
      <c r="UGW940" s="442"/>
      <c r="UGX940" s="442"/>
      <c r="UGY940" s="442"/>
      <c r="UGZ940" s="442"/>
      <c r="UHA940" s="442"/>
      <c r="UHB940" s="442"/>
      <c r="UHC940" s="442"/>
      <c r="UHD940" s="442"/>
      <c r="UHE940" s="442"/>
      <c r="UHF940" s="442"/>
      <c r="UHG940" s="442"/>
      <c r="UHH940" s="442"/>
      <c r="UHI940" s="442"/>
      <c r="UHJ940" s="442"/>
      <c r="UHK940" s="442"/>
      <c r="UHL940" s="442"/>
      <c r="UHM940" s="442"/>
      <c r="UHN940" s="442"/>
      <c r="UHO940" s="442"/>
      <c r="UHP940" s="442"/>
      <c r="UHQ940" s="442"/>
      <c r="UHR940" s="442"/>
      <c r="UHS940" s="442"/>
      <c r="UHT940" s="442"/>
      <c r="UHU940" s="442"/>
      <c r="UHV940" s="442"/>
      <c r="UHW940" s="442"/>
      <c r="UHX940" s="442"/>
      <c r="UHY940" s="442"/>
      <c r="UHZ940" s="442"/>
      <c r="UIA940" s="442"/>
      <c r="UIB940" s="442"/>
      <c r="UIC940" s="442"/>
      <c r="UID940" s="442"/>
      <c r="UIE940" s="442"/>
      <c r="UIF940" s="442"/>
      <c r="UIG940" s="442"/>
      <c r="UIH940" s="442"/>
      <c r="UII940" s="442"/>
      <c r="UIJ940" s="442"/>
      <c r="UIK940" s="442"/>
      <c r="UIL940" s="442"/>
      <c r="UIM940" s="442"/>
      <c r="UIN940" s="442"/>
      <c r="UIO940" s="442"/>
      <c r="UIP940" s="442"/>
      <c r="UIQ940" s="442"/>
      <c r="UIR940" s="442"/>
      <c r="UIS940" s="442"/>
      <c r="UIT940" s="442"/>
      <c r="UIU940" s="442"/>
      <c r="UIV940" s="442"/>
      <c r="UIW940" s="442"/>
      <c r="UIX940" s="442"/>
      <c r="UIY940" s="442"/>
      <c r="UIZ940" s="442"/>
      <c r="UJA940" s="442"/>
      <c r="UJB940" s="442"/>
      <c r="UJC940" s="442"/>
      <c r="UJD940" s="442"/>
      <c r="UJE940" s="442"/>
      <c r="UJF940" s="442"/>
      <c r="UJG940" s="442"/>
      <c r="UJH940" s="442"/>
      <c r="UJI940" s="442"/>
      <c r="UJJ940" s="442"/>
      <c r="UJK940" s="442"/>
      <c r="UJL940" s="442"/>
      <c r="UJM940" s="442"/>
      <c r="UJN940" s="442"/>
      <c r="UJO940" s="442"/>
      <c r="UJP940" s="442"/>
      <c r="UJQ940" s="442"/>
      <c r="UJR940" s="442"/>
      <c r="UJS940" s="442"/>
      <c r="UJT940" s="442"/>
      <c r="UJU940" s="442"/>
      <c r="UJV940" s="442"/>
      <c r="UJW940" s="442"/>
      <c r="UJX940" s="442"/>
      <c r="UJY940" s="442"/>
      <c r="UJZ940" s="442"/>
      <c r="UKA940" s="442"/>
      <c r="UKB940" s="442"/>
      <c r="UKC940" s="442"/>
      <c r="UKD940" s="442"/>
      <c r="UKE940" s="442"/>
      <c r="UKF940" s="442"/>
      <c r="UKG940" s="442"/>
      <c r="UKH940" s="442"/>
      <c r="UKI940" s="442"/>
      <c r="UKJ940" s="442"/>
      <c r="UKK940" s="442"/>
      <c r="UKL940" s="442"/>
      <c r="UKM940" s="442"/>
      <c r="UKN940" s="442"/>
      <c r="UKO940" s="442"/>
      <c r="UKP940" s="442"/>
      <c r="UKQ940" s="442"/>
      <c r="UKR940" s="442"/>
      <c r="UKS940" s="442"/>
      <c r="UKT940" s="442"/>
      <c r="UKU940" s="442"/>
      <c r="UKV940" s="442"/>
      <c r="UKW940" s="442"/>
      <c r="UKX940" s="442"/>
      <c r="UKY940" s="442"/>
      <c r="UKZ940" s="442"/>
      <c r="ULA940" s="442"/>
      <c r="ULB940" s="442"/>
      <c r="ULC940" s="442"/>
      <c r="ULD940" s="442"/>
      <c r="ULE940" s="442"/>
      <c r="ULF940" s="442"/>
      <c r="ULG940" s="442"/>
      <c r="ULH940" s="442"/>
      <c r="ULI940" s="442"/>
      <c r="ULJ940" s="442"/>
      <c r="ULK940" s="442"/>
      <c r="ULL940" s="442"/>
      <c r="ULM940" s="442"/>
      <c r="ULN940" s="442"/>
      <c r="ULO940" s="442"/>
      <c r="ULP940" s="442"/>
      <c r="ULQ940" s="442"/>
      <c r="ULR940" s="442"/>
      <c r="ULS940" s="442"/>
      <c r="ULT940" s="442"/>
      <c r="ULU940" s="442"/>
      <c r="ULV940" s="442"/>
      <c r="ULW940" s="442"/>
      <c r="ULX940" s="442"/>
      <c r="ULY940" s="442"/>
      <c r="ULZ940" s="442"/>
      <c r="UMA940" s="442"/>
      <c r="UMB940" s="442"/>
      <c r="UMC940" s="442"/>
      <c r="UMD940" s="442"/>
      <c r="UME940" s="442"/>
      <c r="UMF940" s="442"/>
      <c r="UMG940" s="442"/>
      <c r="UMH940" s="442"/>
      <c r="UMI940" s="442"/>
      <c r="UMJ940" s="442"/>
      <c r="UMK940" s="442"/>
      <c r="UML940" s="442"/>
      <c r="UMM940" s="442"/>
      <c r="UMN940" s="442"/>
      <c r="UMO940" s="442"/>
      <c r="UMP940" s="442"/>
      <c r="UMQ940" s="442"/>
      <c r="UMR940" s="442"/>
      <c r="UMS940" s="442"/>
      <c r="UMT940" s="442"/>
      <c r="UMU940" s="442"/>
      <c r="UMV940" s="442"/>
      <c r="UMW940" s="442"/>
      <c r="UMX940" s="442"/>
      <c r="UMY940" s="442"/>
      <c r="UMZ940" s="442"/>
      <c r="UNA940" s="442"/>
      <c r="UNB940" s="442"/>
      <c r="UNC940" s="442"/>
      <c r="UND940" s="442"/>
      <c r="UNE940" s="442"/>
      <c r="UNF940" s="442"/>
      <c r="UNG940" s="442"/>
      <c r="UNH940" s="442"/>
      <c r="UNI940" s="442"/>
      <c r="UNJ940" s="442"/>
      <c r="UNK940" s="442"/>
      <c r="UNL940" s="442"/>
      <c r="UNM940" s="442"/>
      <c r="UNN940" s="442"/>
      <c r="UNO940" s="442"/>
      <c r="UNP940" s="442"/>
      <c r="UNQ940" s="442"/>
      <c r="UNR940" s="442"/>
      <c r="UNS940" s="442"/>
      <c r="UNT940" s="442"/>
      <c r="UNU940" s="442"/>
      <c r="UNV940" s="442"/>
      <c r="UNW940" s="442"/>
      <c r="UNX940" s="442"/>
      <c r="UNY940" s="442"/>
      <c r="UNZ940" s="442"/>
      <c r="UOA940" s="442"/>
      <c r="UOB940" s="442"/>
      <c r="UOC940" s="442"/>
      <c r="UOD940" s="442"/>
      <c r="UOE940" s="442"/>
      <c r="UOF940" s="442"/>
      <c r="UOG940" s="442"/>
      <c r="UOH940" s="442"/>
      <c r="UOI940" s="442"/>
      <c r="UOJ940" s="442"/>
      <c r="UOK940" s="442"/>
      <c r="UOL940" s="442"/>
      <c r="UOM940" s="442"/>
      <c r="UON940" s="442"/>
      <c r="UOO940" s="442"/>
      <c r="UOP940" s="442"/>
      <c r="UOQ940" s="442"/>
      <c r="UOR940" s="442"/>
      <c r="UOS940" s="442"/>
      <c r="UOT940" s="442"/>
      <c r="UOU940" s="442"/>
      <c r="UOV940" s="442"/>
      <c r="UOW940" s="442"/>
      <c r="UOX940" s="442"/>
      <c r="UOY940" s="442"/>
      <c r="UOZ940" s="442"/>
      <c r="UPA940" s="442"/>
      <c r="UPB940" s="442"/>
      <c r="UPC940" s="442"/>
      <c r="UPD940" s="442"/>
      <c r="UPE940" s="442"/>
      <c r="UPF940" s="442"/>
      <c r="UPG940" s="442"/>
      <c r="UPH940" s="442"/>
      <c r="UPI940" s="442"/>
      <c r="UPJ940" s="442"/>
      <c r="UPK940" s="442"/>
      <c r="UPL940" s="442"/>
      <c r="UPM940" s="442"/>
      <c r="UPN940" s="442"/>
      <c r="UPO940" s="442"/>
      <c r="UPP940" s="442"/>
      <c r="UPQ940" s="442"/>
      <c r="UPR940" s="442"/>
      <c r="UPS940" s="442"/>
      <c r="UPT940" s="442"/>
      <c r="UPU940" s="442"/>
      <c r="UPV940" s="442"/>
      <c r="UPW940" s="442"/>
      <c r="UPX940" s="442"/>
      <c r="UPY940" s="442"/>
      <c r="UPZ940" s="442"/>
      <c r="UQA940" s="442"/>
      <c r="UQB940" s="442"/>
      <c r="UQC940" s="442"/>
      <c r="UQD940" s="442"/>
      <c r="UQE940" s="442"/>
      <c r="UQF940" s="442"/>
      <c r="UQG940" s="442"/>
      <c r="UQH940" s="442"/>
      <c r="UQI940" s="442"/>
      <c r="UQJ940" s="442"/>
      <c r="UQK940" s="442"/>
      <c r="UQL940" s="442"/>
      <c r="UQM940" s="442"/>
      <c r="UQN940" s="442"/>
      <c r="UQO940" s="442"/>
      <c r="UQP940" s="442"/>
      <c r="UQQ940" s="442"/>
      <c r="UQR940" s="442"/>
      <c r="UQS940" s="442"/>
      <c r="UQT940" s="442"/>
      <c r="UQU940" s="442"/>
      <c r="UQV940" s="442"/>
      <c r="UQW940" s="442"/>
      <c r="UQX940" s="442"/>
      <c r="UQY940" s="442"/>
      <c r="UQZ940" s="442"/>
      <c r="URA940" s="442"/>
      <c r="URB940" s="442"/>
      <c r="URC940" s="442"/>
      <c r="URD940" s="442"/>
      <c r="URE940" s="442"/>
      <c r="URF940" s="442"/>
      <c r="URG940" s="442"/>
      <c r="URH940" s="442"/>
      <c r="URI940" s="442"/>
      <c r="URJ940" s="442"/>
      <c r="URK940" s="442"/>
      <c r="URL940" s="442"/>
      <c r="URM940" s="442"/>
      <c r="URN940" s="442"/>
      <c r="URO940" s="442"/>
      <c r="URP940" s="442"/>
      <c r="URQ940" s="442"/>
      <c r="URR940" s="442"/>
      <c r="URS940" s="442"/>
      <c r="URT940" s="442"/>
      <c r="URU940" s="442"/>
      <c r="URV940" s="442"/>
      <c r="URW940" s="442"/>
      <c r="URX940" s="442"/>
      <c r="URY940" s="442"/>
      <c r="URZ940" s="442"/>
      <c r="USA940" s="442"/>
      <c r="USB940" s="442"/>
      <c r="USC940" s="442"/>
      <c r="USD940" s="442"/>
      <c r="USE940" s="442"/>
      <c r="USF940" s="442"/>
      <c r="USG940" s="442"/>
      <c r="USH940" s="442"/>
      <c r="USI940" s="442"/>
      <c r="USJ940" s="442"/>
      <c r="USK940" s="442"/>
      <c r="USL940" s="442"/>
      <c r="USM940" s="442"/>
      <c r="USN940" s="442"/>
      <c r="USO940" s="442"/>
      <c r="USP940" s="442"/>
      <c r="USQ940" s="442"/>
      <c r="USR940" s="442"/>
      <c r="USS940" s="442"/>
      <c r="UST940" s="442"/>
      <c r="USU940" s="442"/>
      <c r="USV940" s="442"/>
      <c r="USW940" s="442"/>
      <c r="USX940" s="442"/>
      <c r="USY940" s="442"/>
      <c r="USZ940" s="442"/>
      <c r="UTA940" s="442"/>
      <c r="UTB940" s="442"/>
      <c r="UTC940" s="442"/>
      <c r="UTD940" s="442"/>
      <c r="UTE940" s="442"/>
      <c r="UTF940" s="442"/>
      <c r="UTG940" s="442"/>
      <c r="UTH940" s="442"/>
      <c r="UTI940" s="442"/>
      <c r="UTJ940" s="442"/>
      <c r="UTK940" s="442"/>
      <c r="UTL940" s="442"/>
      <c r="UTM940" s="442"/>
      <c r="UTN940" s="442"/>
      <c r="UTO940" s="442"/>
      <c r="UTP940" s="442"/>
      <c r="UTQ940" s="442"/>
      <c r="UTR940" s="442"/>
      <c r="UTS940" s="442"/>
      <c r="UTT940" s="442"/>
      <c r="UTU940" s="442"/>
      <c r="UTV940" s="442"/>
      <c r="UTW940" s="442"/>
      <c r="UTX940" s="442"/>
      <c r="UTY940" s="442"/>
      <c r="UTZ940" s="442"/>
      <c r="UUA940" s="442"/>
      <c r="UUB940" s="442"/>
      <c r="UUC940" s="442"/>
      <c r="UUD940" s="442"/>
      <c r="UUE940" s="442"/>
      <c r="UUF940" s="442"/>
      <c r="UUG940" s="442"/>
      <c r="UUH940" s="442"/>
      <c r="UUI940" s="442"/>
      <c r="UUJ940" s="442"/>
      <c r="UUK940" s="442"/>
      <c r="UUL940" s="442"/>
      <c r="UUM940" s="442"/>
      <c r="UUN940" s="442"/>
      <c r="UUO940" s="442"/>
      <c r="UUP940" s="442"/>
      <c r="UUQ940" s="442"/>
      <c r="UUR940" s="442"/>
      <c r="UUS940" s="442"/>
      <c r="UUT940" s="442"/>
      <c r="UUU940" s="442"/>
      <c r="UUV940" s="442"/>
      <c r="UUW940" s="442"/>
      <c r="UUX940" s="442"/>
      <c r="UUY940" s="442"/>
      <c r="UUZ940" s="442"/>
      <c r="UVA940" s="442"/>
      <c r="UVB940" s="442"/>
      <c r="UVC940" s="442"/>
      <c r="UVD940" s="442"/>
      <c r="UVE940" s="442"/>
      <c r="UVF940" s="442"/>
      <c r="UVG940" s="442"/>
      <c r="UVH940" s="442"/>
      <c r="UVI940" s="442"/>
      <c r="UVJ940" s="442"/>
      <c r="UVK940" s="442"/>
      <c r="UVL940" s="442"/>
      <c r="UVM940" s="442"/>
      <c r="UVN940" s="442"/>
      <c r="UVO940" s="442"/>
      <c r="UVP940" s="442"/>
      <c r="UVQ940" s="442"/>
      <c r="UVR940" s="442"/>
      <c r="UVS940" s="442"/>
      <c r="UVT940" s="442"/>
      <c r="UVU940" s="442"/>
      <c r="UVV940" s="442"/>
      <c r="UVW940" s="442"/>
      <c r="UVX940" s="442"/>
      <c r="UVY940" s="442"/>
      <c r="UVZ940" s="442"/>
      <c r="UWA940" s="442"/>
      <c r="UWB940" s="442"/>
      <c r="UWC940" s="442"/>
      <c r="UWD940" s="442"/>
      <c r="UWE940" s="442"/>
      <c r="UWF940" s="442"/>
      <c r="UWG940" s="442"/>
      <c r="UWH940" s="442"/>
      <c r="UWI940" s="442"/>
      <c r="UWJ940" s="442"/>
      <c r="UWK940" s="442"/>
      <c r="UWL940" s="442"/>
      <c r="UWM940" s="442"/>
      <c r="UWN940" s="442"/>
      <c r="UWO940" s="442"/>
      <c r="UWP940" s="442"/>
      <c r="UWQ940" s="442"/>
      <c r="UWR940" s="442"/>
      <c r="UWS940" s="442"/>
      <c r="UWT940" s="442"/>
      <c r="UWU940" s="442"/>
      <c r="UWV940" s="442"/>
      <c r="UWW940" s="442"/>
      <c r="UWX940" s="442"/>
      <c r="UWY940" s="442"/>
      <c r="UWZ940" s="442"/>
      <c r="UXA940" s="442"/>
      <c r="UXB940" s="442"/>
      <c r="UXC940" s="442"/>
      <c r="UXD940" s="442"/>
      <c r="UXE940" s="442"/>
      <c r="UXF940" s="442"/>
      <c r="UXG940" s="442"/>
      <c r="UXH940" s="442"/>
      <c r="UXI940" s="442"/>
      <c r="UXJ940" s="442"/>
      <c r="UXK940" s="442"/>
      <c r="UXL940" s="442"/>
      <c r="UXM940" s="442"/>
      <c r="UXN940" s="442"/>
      <c r="UXO940" s="442"/>
      <c r="UXP940" s="442"/>
      <c r="UXQ940" s="442"/>
      <c r="UXR940" s="442"/>
      <c r="UXS940" s="442"/>
      <c r="UXT940" s="442"/>
      <c r="UXU940" s="442"/>
      <c r="UXV940" s="442"/>
      <c r="UXW940" s="442"/>
      <c r="UXX940" s="442"/>
      <c r="UXY940" s="442"/>
      <c r="UXZ940" s="442"/>
      <c r="UYA940" s="442"/>
      <c r="UYB940" s="442"/>
      <c r="UYC940" s="442"/>
      <c r="UYD940" s="442"/>
      <c r="UYE940" s="442"/>
      <c r="UYF940" s="442"/>
      <c r="UYG940" s="442"/>
      <c r="UYH940" s="442"/>
      <c r="UYI940" s="442"/>
      <c r="UYJ940" s="442"/>
      <c r="UYK940" s="442"/>
      <c r="UYL940" s="442"/>
      <c r="UYM940" s="442"/>
      <c r="UYN940" s="442"/>
      <c r="UYO940" s="442"/>
      <c r="UYP940" s="442"/>
      <c r="UYQ940" s="442"/>
      <c r="UYR940" s="442"/>
      <c r="UYS940" s="442"/>
      <c r="UYT940" s="442"/>
      <c r="UYU940" s="442"/>
      <c r="UYV940" s="442"/>
      <c r="UYW940" s="442"/>
      <c r="UYX940" s="442"/>
      <c r="UYY940" s="442"/>
      <c r="UYZ940" s="442"/>
      <c r="UZA940" s="442"/>
      <c r="UZB940" s="442"/>
      <c r="UZC940" s="442"/>
      <c r="UZD940" s="442"/>
      <c r="UZE940" s="442"/>
      <c r="UZF940" s="442"/>
      <c r="UZG940" s="442"/>
      <c r="UZH940" s="442"/>
      <c r="UZI940" s="442"/>
      <c r="UZJ940" s="442"/>
      <c r="UZK940" s="442"/>
      <c r="UZL940" s="442"/>
      <c r="UZM940" s="442"/>
      <c r="UZN940" s="442"/>
      <c r="UZO940" s="442"/>
      <c r="UZP940" s="442"/>
      <c r="UZQ940" s="442"/>
      <c r="UZR940" s="442"/>
      <c r="UZS940" s="442"/>
      <c r="UZT940" s="442"/>
      <c r="UZU940" s="442"/>
      <c r="UZV940" s="442"/>
      <c r="UZW940" s="442"/>
      <c r="UZX940" s="442"/>
      <c r="UZY940" s="442"/>
      <c r="UZZ940" s="442"/>
      <c r="VAA940" s="442"/>
      <c r="VAB940" s="442"/>
      <c r="VAC940" s="442"/>
      <c r="VAD940" s="442"/>
      <c r="VAE940" s="442"/>
      <c r="VAF940" s="442"/>
      <c r="VAG940" s="442"/>
      <c r="VAH940" s="442"/>
      <c r="VAI940" s="442"/>
      <c r="VAJ940" s="442"/>
      <c r="VAK940" s="442"/>
      <c r="VAL940" s="442"/>
      <c r="VAM940" s="442"/>
      <c r="VAN940" s="442"/>
      <c r="VAO940" s="442"/>
      <c r="VAP940" s="442"/>
      <c r="VAQ940" s="442"/>
      <c r="VAR940" s="442"/>
      <c r="VAS940" s="442"/>
      <c r="VAT940" s="442"/>
      <c r="VAU940" s="442"/>
      <c r="VAV940" s="442"/>
      <c r="VAW940" s="442"/>
      <c r="VAX940" s="442"/>
      <c r="VAY940" s="442"/>
      <c r="VAZ940" s="442"/>
      <c r="VBA940" s="442"/>
      <c r="VBB940" s="442"/>
      <c r="VBC940" s="442"/>
      <c r="VBD940" s="442"/>
      <c r="VBE940" s="442"/>
      <c r="VBF940" s="442"/>
      <c r="VBG940" s="442"/>
      <c r="VBH940" s="442"/>
      <c r="VBI940" s="442"/>
      <c r="VBJ940" s="442"/>
      <c r="VBK940" s="442"/>
      <c r="VBL940" s="442"/>
      <c r="VBM940" s="442"/>
      <c r="VBN940" s="442"/>
      <c r="VBO940" s="442"/>
      <c r="VBP940" s="442"/>
      <c r="VBQ940" s="442"/>
      <c r="VBR940" s="442"/>
      <c r="VBS940" s="442"/>
      <c r="VBT940" s="442"/>
      <c r="VBU940" s="442"/>
      <c r="VBV940" s="442"/>
      <c r="VBW940" s="442"/>
      <c r="VBX940" s="442"/>
      <c r="VBY940" s="442"/>
      <c r="VBZ940" s="442"/>
      <c r="VCA940" s="442"/>
      <c r="VCB940" s="442"/>
      <c r="VCC940" s="442"/>
      <c r="VCD940" s="442"/>
      <c r="VCE940" s="442"/>
      <c r="VCF940" s="442"/>
      <c r="VCG940" s="442"/>
      <c r="VCH940" s="442"/>
      <c r="VCI940" s="442"/>
      <c r="VCJ940" s="442"/>
      <c r="VCK940" s="442"/>
      <c r="VCL940" s="442"/>
      <c r="VCM940" s="442"/>
      <c r="VCN940" s="442"/>
      <c r="VCO940" s="442"/>
      <c r="VCP940" s="442"/>
      <c r="VCQ940" s="442"/>
      <c r="VCR940" s="442"/>
      <c r="VCS940" s="442"/>
      <c r="VCT940" s="442"/>
      <c r="VCU940" s="442"/>
      <c r="VCV940" s="442"/>
      <c r="VCW940" s="442"/>
      <c r="VCX940" s="442"/>
      <c r="VCY940" s="442"/>
      <c r="VCZ940" s="442"/>
      <c r="VDA940" s="442"/>
      <c r="VDB940" s="442"/>
      <c r="VDC940" s="442"/>
      <c r="VDD940" s="442"/>
      <c r="VDE940" s="442"/>
      <c r="VDF940" s="442"/>
      <c r="VDG940" s="442"/>
      <c r="VDH940" s="442"/>
      <c r="VDI940" s="442"/>
      <c r="VDJ940" s="442"/>
      <c r="VDK940" s="442"/>
      <c r="VDL940" s="442"/>
      <c r="VDM940" s="442"/>
      <c r="VDN940" s="442"/>
      <c r="VDO940" s="442"/>
      <c r="VDP940" s="442"/>
      <c r="VDQ940" s="442"/>
      <c r="VDR940" s="442"/>
      <c r="VDS940" s="442"/>
      <c r="VDT940" s="442"/>
      <c r="VDU940" s="442"/>
      <c r="VDV940" s="442"/>
      <c r="VDW940" s="442"/>
      <c r="VDX940" s="442"/>
      <c r="VDY940" s="442"/>
      <c r="VDZ940" s="442"/>
      <c r="VEA940" s="442"/>
      <c r="VEB940" s="442"/>
      <c r="VEC940" s="442"/>
      <c r="VED940" s="442"/>
      <c r="VEE940" s="442"/>
      <c r="VEF940" s="442"/>
      <c r="VEG940" s="442"/>
      <c r="VEH940" s="442"/>
      <c r="VEI940" s="442"/>
      <c r="VEJ940" s="442"/>
      <c r="VEK940" s="442"/>
      <c r="VEL940" s="442"/>
      <c r="VEM940" s="442"/>
      <c r="VEN940" s="442"/>
      <c r="VEO940" s="442"/>
      <c r="VEP940" s="442"/>
      <c r="VEQ940" s="442"/>
      <c r="VER940" s="442"/>
      <c r="VES940" s="442"/>
      <c r="VET940" s="442"/>
      <c r="VEU940" s="442"/>
      <c r="VEV940" s="442"/>
      <c r="VEW940" s="442"/>
      <c r="VEX940" s="442"/>
      <c r="VEY940" s="442"/>
      <c r="VEZ940" s="442"/>
      <c r="VFA940" s="442"/>
      <c r="VFB940" s="442"/>
      <c r="VFC940" s="442"/>
      <c r="VFD940" s="442"/>
      <c r="VFE940" s="442"/>
      <c r="VFF940" s="442"/>
      <c r="VFG940" s="442"/>
      <c r="VFH940" s="442"/>
      <c r="VFI940" s="442"/>
      <c r="VFJ940" s="442"/>
      <c r="VFK940" s="442"/>
      <c r="VFL940" s="442"/>
      <c r="VFM940" s="442"/>
      <c r="VFN940" s="442"/>
      <c r="VFO940" s="442"/>
      <c r="VFP940" s="442"/>
      <c r="VFQ940" s="442"/>
      <c r="VFR940" s="442"/>
      <c r="VFS940" s="442"/>
      <c r="VFT940" s="442"/>
      <c r="VFU940" s="442"/>
      <c r="VFV940" s="442"/>
      <c r="VFW940" s="442"/>
      <c r="VFX940" s="442"/>
      <c r="VFY940" s="442"/>
      <c r="VFZ940" s="442"/>
      <c r="VGA940" s="442"/>
      <c r="VGB940" s="442"/>
      <c r="VGC940" s="442"/>
      <c r="VGD940" s="442"/>
      <c r="VGE940" s="442"/>
      <c r="VGF940" s="442"/>
      <c r="VGG940" s="442"/>
      <c r="VGH940" s="442"/>
      <c r="VGI940" s="442"/>
      <c r="VGJ940" s="442"/>
      <c r="VGK940" s="442"/>
      <c r="VGL940" s="442"/>
      <c r="VGM940" s="442"/>
      <c r="VGN940" s="442"/>
      <c r="VGO940" s="442"/>
      <c r="VGP940" s="442"/>
      <c r="VGQ940" s="442"/>
      <c r="VGR940" s="442"/>
      <c r="VGS940" s="442"/>
      <c r="VGT940" s="442"/>
      <c r="VGU940" s="442"/>
      <c r="VGV940" s="442"/>
      <c r="VGW940" s="442"/>
      <c r="VGX940" s="442"/>
      <c r="VGY940" s="442"/>
      <c r="VGZ940" s="442"/>
      <c r="VHA940" s="442"/>
      <c r="VHB940" s="442"/>
      <c r="VHC940" s="442"/>
      <c r="VHD940" s="442"/>
      <c r="VHE940" s="442"/>
      <c r="VHF940" s="442"/>
      <c r="VHG940" s="442"/>
      <c r="VHH940" s="442"/>
      <c r="VHI940" s="442"/>
      <c r="VHJ940" s="442"/>
      <c r="VHK940" s="442"/>
      <c r="VHL940" s="442"/>
      <c r="VHM940" s="442"/>
      <c r="VHN940" s="442"/>
      <c r="VHO940" s="442"/>
      <c r="VHP940" s="442"/>
      <c r="VHQ940" s="442"/>
      <c r="VHR940" s="442"/>
      <c r="VHS940" s="442"/>
      <c r="VHT940" s="442"/>
      <c r="VHU940" s="442"/>
      <c r="VHV940" s="442"/>
      <c r="VHW940" s="442"/>
      <c r="VHX940" s="442"/>
      <c r="VHY940" s="442"/>
      <c r="VHZ940" s="442"/>
      <c r="VIA940" s="442"/>
      <c r="VIB940" s="442"/>
      <c r="VIC940" s="442"/>
      <c r="VID940" s="442"/>
      <c r="VIE940" s="442"/>
      <c r="VIF940" s="442"/>
      <c r="VIG940" s="442"/>
      <c r="VIH940" s="442"/>
      <c r="VII940" s="442"/>
      <c r="VIJ940" s="442"/>
      <c r="VIK940" s="442"/>
      <c r="VIL940" s="442"/>
      <c r="VIM940" s="442"/>
      <c r="VIN940" s="442"/>
      <c r="VIO940" s="442"/>
      <c r="VIP940" s="442"/>
      <c r="VIQ940" s="442"/>
      <c r="VIR940" s="442"/>
      <c r="VIS940" s="442"/>
      <c r="VIT940" s="442"/>
      <c r="VIU940" s="442"/>
      <c r="VIV940" s="442"/>
      <c r="VIW940" s="442"/>
      <c r="VIX940" s="442"/>
      <c r="VIY940" s="442"/>
      <c r="VIZ940" s="442"/>
      <c r="VJA940" s="442"/>
      <c r="VJB940" s="442"/>
      <c r="VJC940" s="442"/>
      <c r="VJD940" s="442"/>
      <c r="VJE940" s="442"/>
      <c r="VJF940" s="442"/>
      <c r="VJG940" s="442"/>
      <c r="VJH940" s="442"/>
      <c r="VJI940" s="442"/>
      <c r="VJJ940" s="442"/>
      <c r="VJK940" s="442"/>
      <c r="VJL940" s="442"/>
      <c r="VJM940" s="442"/>
      <c r="VJN940" s="442"/>
      <c r="VJO940" s="442"/>
      <c r="VJP940" s="442"/>
      <c r="VJQ940" s="442"/>
      <c r="VJR940" s="442"/>
      <c r="VJS940" s="442"/>
      <c r="VJT940" s="442"/>
      <c r="VJU940" s="442"/>
      <c r="VJV940" s="442"/>
      <c r="VJW940" s="442"/>
      <c r="VJX940" s="442"/>
      <c r="VJY940" s="442"/>
      <c r="VJZ940" s="442"/>
      <c r="VKA940" s="442"/>
      <c r="VKB940" s="442"/>
      <c r="VKC940" s="442"/>
      <c r="VKD940" s="442"/>
      <c r="VKE940" s="442"/>
      <c r="VKF940" s="442"/>
      <c r="VKG940" s="442"/>
      <c r="VKH940" s="442"/>
      <c r="VKI940" s="442"/>
      <c r="VKJ940" s="442"/>
      <c r="VKK940" s="442"/>
      <c r="VKL940" s="442"/>
      <c r="VKM940" s="442"/>
      <c r="VKN940" s="442"/>
      <c r="VKO940" s="442"/>
      <c r="VKP940" s="442"/>
      <c r="VKQ940" s="442"/>
      <c r="VKR940" s="442"/>
      <c r="VKS940" s="442"/>
      <c r="VKT940" s="442"/>
      <c r="VKU940" s="442"/>
      <c r="VKV940" s="442"/>
      <c r="VKW940" s="442"/>
      <c r="VKX940" s="442"/>
      <c r="VKY940" s="442"/>
      <c r="VKZ940" s="442"/>
      <c r="VLA940" s="442"/>
      <c r="VLB940" s="442"/>
      <c r="VLC940" s="442"/>
      <c r="VLD940" s="442"/>
      <c r="VLE940" s="442"/>
      <c r="VLF940" s="442"/>
      <c r="VLG940" s="442"/>
      <c r="VLH940" s="442"/>
      <c r="VLI940" s="442"/>
      <c r="VLJ940" s="442"/>
      <c r="VLK940" s="442"/>
      <c r="VLL940" s="442"/>
      <c r="VLM940" s="442"/>
      <c r="VLN940" s="442"/>
      <c r="VLO940" s="442"/>
      <c r="VLP940" s="442"/>
      <c r="VLQ940" s="442"/>
      <c r="VLR940" s="442"/>
      <c r="VLS940" s="442"/>
      <c r="VLT940" s="442"/>
      <c r="VLU940" s="442"/>
      <c r="VLV940" s="442"/>
      <c r="VLW940" s="442"/>
      <c r="VLX940" s="442"/>
      <c r="VLY940" s="442"/>
      <c r="VLZ940" s="442"/>
      <c r="VMA940" s="442"/>
      <c r="VMB940" s="442"/>
      <c r="VMC940" s="442"/>
      <c r="VMD940" s="442"/>
      <c r="VME940" s="442"/>
      <c r="VMF940" s="442"/>
      <c r="VMG940" s="442"/>
      <c r="VMH940" s="442"/>
      <c r="VMI940" s="442"/>
      <c r="VMJ940" s="442"/>
      <c r="VMK940" s="442"/>
      <c r="VML940" s="442"/>
      <c r="VMM940" s="442"/>
      <c r="VMN940" s="442"/>
      <c r="VMO940" s="442"/>
      <c r="VMP940" s="442"/>
      <c r="VMQ940" s="442"/>
      <c r="VMR940" s="442"/>
      <c r="VMS940" s="442"/>
      <c r="VMT940" s="442"/>
      <c r="VMU940" s="442"/>
      <c r="VMV940" s="442"/>
      <c r="VMW940" s="442"/>
      <c r="VMX940" s="442"/>
      <c r="VMY940" s="442"/>
      <c r="VMZ940" s="442"/>
      <c r="VNA940" s="442"/>
      <c r="VNB940" s="442"/>
      <c r="VNC940" s="442"/>
      <c r="VND940" s="442"/>
      <c r="VNE940" s="442"/>
      <c r="VNF940" s="442"/>
      <c r="VNG940" s="442"/>
      <c r="VNH940" s="442"/>
      <c r="VNI940" s="442"/>
      <c r="VNJ940" s="442"/>
      <c r="VNK940" s="442"/>
      <c r="VNL940" s="442"/>
      <c r="VNM940" s="442"/>
      <c r="VNN940" s="442"/>
      <c r="VNO940" s="442"/>
      <c r="VNP940" s="442"/>
      <c r="VNQ940" s="442"/>
      <c r="VNR940" s="442"/>
      <c r="VNS940" s="442"/>
      <c r="VNT940" s="442"/>
      <c r="VNU940" s="442"/>
      <c r="VNV940" s="442"/>
      <c r="VNW940" s="442"/>
      <c r="VNX940" s="442"/>
      <c r="VNY940" s="442"/>
      <c r="VNZ940" s="442"/>
      <c r="VOA940" s="442"/>
      <c r="VOB940" s="442"/>
      <c r="VOC940" s="442"/>
      <c r="VOD940" s="442"/>
      <c r="VOE940" s="442"/>
      <c r="VOF940" s="442"/>
      <c r="VOG940" s="442"/>
      <c r="VOH940" s="442"/>
      <c r="VOI940" s="442"/>
      <c r="VOJ940" s="442"/>
      <c r="VOK940" s="442"/>
      <c r="VOL940" s="442"/>
      <c r="VOM940" s="442"/>
      <c r="VON940" s="442"/>
      <c r="VOO940" s="442"/>
      <c r="VOP940" s="442"/>
      <c r="VOQ940" s="442"/>
      <c r="VOR940" s="442"/>
      <c r="VOS940" s="442"/>
      <c r="VOT940" s="442"/>
      <c r="VOU940" s="442"/>
      <c r="VOV940" s="442"/>
      <c r="VOW940" s="442"/>
      <c r="VOX940" s="442"/>
      <c r="VOY940" s="442"/>
      <c r="VOZ940" s="442"/>
      <c r="VPA940" s="442"/>
      <c r="VPB940" s="442"/>
      <c r="VPC940" s="442"/>
      <c r="VPD940" s="442"/>
      <c r="VPE940" s="442"/>
      <c r="VPF940" s="442"/>
      <c r="VPG940" s="442"/>
      <c r="VPH940" s="442"/>
      <c r="VPI940" s="442"/>
      <c r="VPJ940" s="442"/>
      <c r="VPK940" s="442"/>
      <c r="VPL940" s="442"/>
      <c r="VPM940" s="442"/>
      <c r="VPN940" s="442"/>
      <c r="VPO940" s="442"/>
      <c r="VPP940" s="442"/>
      <c r="VPQ940" s="442"/>
      <c r="VPR940" s="442"/>
      <c r="VPS940" s="442"/>
      <c r="VPT940" s="442"/>
      <c r="VPU940" s="442"/>
      <c r="VPV940" s="442"/>
      <c r="VPW940" s="442"/>
      <c r="VPX940" s="442"/>
      <c r="VPY940" s="442"/>
      <c r="VPZ940" s="442"/>
      <c r="VQA940" s="442"/>
      <c r="VQB940" s="442"/>
      <c r="VQC940" s="442"/>
      <c r="VQD940" s="442"/>
      <c r="VQE940" s="442"/>
      <c r="VQF940" s="442"/>
      <c r="VQG940" s="442"/>
      <c r="VQH940" s="442"/>
      <c r="VQI940" s="442"/>
      <c r="VQJ940" s="442"/>
      <c r="VQK940" s="442"/>
      <c r="VQL940" s="442"/>
      <c r="VQM940" s="442"/>
      <c r="VQN940" s="442"/>
      <c r="VQO940" s="442"/>
      <c r="VQP940" s="442"/>
      <c r="VQQ940" s="442"/>
      <c r="VQR940" s="442"/>
      <c r="VQS940" s="442"/>
      <c r="VQT940" s="442"/>
      <c r="VQU940" s="442"/>
      <c r="VQV940" s="442"/>
      <c r="VQW940" s="442"/>
      <c r="VQX940" s="442"/>
      <c r="VQY940" s="442"/>
      <c r="VQZ940" s="442"/>
      <c r="VRA940" s="442"/>
      <c r="VRB940" s="442"/>
      <c r="VRC940" s="442"/>
      <c r="VRD940" s="442"/>
      <c r="VRE940" s="442"/>
      <c r="VRF940" s="442"/>
      <c r="VRG940" s="442"/>
      <c r="VRH940" s="442"/>
      <c r="VRI940" s="442"/>
      <c r="VRJ940" s="442"/>
      <c r="VRK940" s="442"/>
      <c r="VRL940" s="442"/>
      <c r="VRM940" s="442"/>
      <c r="VRN940" s="442"/>
      <c r="VRO940" s="442"/>
      <c r="VRP940" s="442"/>
      <c r="VRQ940" s="442"/>
      <c r="VRR940" s="442"/>
      <c r="VRS940" s="442"/>
      <c r="VRT940" s="442"/>
      <c r="VRU940" s="442"/>
      <c r="VRV940" s="442"/>
      <c r="VRW940" s="442"/>
      <c r="VRX940" s="442"/>
      <c r="VRY940" s="442"/>
      <c r="VRZ940" s="442"/>
      <c r="VSA940" s="442"/>
      <c r="VSB940" s="442"/>
      <c r="VSC940" s="442"/>
      <c r="VSD940" s="442"/>
      <c r="VSE940" s="442"/>
      <c r="VSF940" s="442"/>
      <c r="VSG940" s="442"/>
      <c r="VSH940" s="442"/>
      <c r="VSI940" s="442"/>
      <c r="VSJ940" s="442"/>
      <c r="VSK940" s="442"/>
      <c r="VSL940" s="442"/>
      <c r="VSM940" s="442"/>
      <c r="VSN940" s="442"/>
      <c r="VSO940" s="442"/>
      <c r="VSP940" s="442"/>
      <c r="VSQ940" s="442"/>
      <c r="VSR940" s="442"/>
      <c r="VSS940" s="442"/>
      <c r="VST940" s="442"/>
      <c r="VSU940" s="442"/>
      <c r="VSV940" s="442"/>
      <c r="VSW940" s="442"/>
      <c r="VSX940" s="442"/>
      <c r="VSY940" s="442"/>
      <c r="VSZ940" s="442"/>
      <c r="VTA940" s="442"/>
      <c r="VTB940" s="442"/>
      <c r="VTC940" s="442"/>
      <c r="VTD940" s="442"/>
      <c r="VTE940" s="442"/>
      <c r="VTF940" s="442"/>
      <c r="VTG940" s="442"/>
      <c r="VTH940" s="442"/>
      <c r="VTI940" s="442"/>
      <c r="VTJ940" s="442"/>
      <c r="VTK940" s="442"/>
      <c r="VTL940" s="442"/>
      <c r="VTM940" s="442"/>
      <c r="VTN940" s="442"/>
      <c r="VTO940" s="442"/>
      <c r="VTP940" s="442"/>
      <c r="VTQ940" s="442"/>
      <c r="VTR940" s="442"/>
      <c r="VTS940" s="442"/>
      <c r="VTT940" s="442"/>
      <c r="VTU940" s="442"/>
      <c r="VTV940" s="442"/>
      <c r="VTW940" s="442"/>
      <c r="VTX940" s="442"/>
      <c r="VTY940" s="442"/>
      <c r="VTZ940" s="442"/>
      <c r="VUA940" s="442"/>
      <c r="VUB940" s="442"/>
      <c r="VUC940" s="442"/>
      <c r="VUD940" s="442"/>
      <c r="VUE940" s="442"/>
      <c r="VUF940" s="442"/>
      <c r="VUG940" s="442"/>
      <c r="VUH940" s="442"/>
      <c r="VUI940" s="442"/>
      <c r="VUJ940" s="442"/>
      <c r="VUK940" s="442"/>
      <c r="VUL940" s="442"/>
      <c r="VUM940" s="442"/>
      <c r="VUN940" s="442"/>
      <c r="VUO940" s="442"/>
      <c r="VUP940" s="442"/>
      <c r="VUQ940" s="442"/>
      <c r="VUR940" s="442"/>
      <c r="VUS940" s="442"/>
      <c r="VUT940" s="442"/>
      <c r="VUU940" s="442"/>
      <c r="VUV940" s="442"/>
      <c r="VUW940" s="442"/>
      <c r="VUX940" s="442"/>
      <c r="VUY940" s="442"/>
      <c r="VUZ940" s="442"/>
      <c r="VVA940" s="442"/>
      <c r="VVB940" s="442"/>
      <c r="VVC940" s="442"/>
      <c r="VVD940" s="442"/>
      <c r="VVE940" s="442"/>
      <c r="VVF940" s="442"/>
      <c r="VVG940" s="442"/>
      <c r="VVH940" s="442"/>
      <c r="VVI940" s="442"/>
      <c r="VVJ940" s="442"/>
      <c r="VVK940" s="442"/>
      <c r="VVL940" s="442"/>
      <c r="VVM940" s="442"/>
      <c r="VVN940" s="442"/>
      <c r="VVO940" s="442"/>
      <c r="VVP940" s="442"/>
      <c r="VVQ940" s="442"/>
      <c r="VVR940" s="442"/>
      <c r="VVS940" s="442"/>
      <c r="VVT940" s="442"/>
      <c r="VVU940" s="442"/>
      <c r="VVV940" s="442"/>
      <c r="VVW940" s="442"/>
      <c r="VVX940" s="442"/>
      <c r="VVY940" s="442"/>
      <c r="VVZ940" s="442"/>
      <c r="VWA940" s="442"/>
      <c r="VWB940" s="442"/>
      <c r="VWC940" s="442"/>
      <c r="VWD940" s="442"/>
      <c r="VWE940" s="442"/>
      <c r="VWF940" s="442"/>
      <c r="VWG940" s="442"/>
      <c r="VWH940" s="442"/>
      <c r="VWI940" s="442"/>
      <c r="VWJ940" s="442"/>
      <c r="VWK940" s="442"/>
      <c r="VWL940" s="442"/>
      <c r="VWM940" s="442"/>
      <c r="VWN940" s="442"/>
      <c r="VWO940" s="442"/>
      <c r="VWP940" s="442"/>
      <c r="VWQ940" s="442"/>
      <c r="VWR940" s="442"/>
      <c r="VWS940" s="442"/>
      <c r="VWT940" s="442"/>
      <c r="VWU940" s="442"/>
      <c r="VWV940" s="442"/>
      <c r="VWW940" s="442"/>
      <c r="VWX940" s="442"/>
      <c r="VWY940" s="442"/>
      <c r="VWZ940" s="442"/>
      <c r="VXA940" s="442"/>
      <c r="VXB940" s="442"/>
      <c r="VXC940" s="442"/>
      <c r="VXD940" s="442"/>
      <c r="VXE940" s="442"/>
      <c r="VXF940" s="442"/>
      <c r="VXG940" s="442"/>
      <c r="VXH940" s="442"/>
      <c r="VXI940" s="442"/>
      <c r="VXJ940" s="442"/>
      <c r="VXK940" s="442"/>
      <c r="VXL940" s="442"/>
      <c r="VXM940" s="442"/>
      <c r="VXN940" s="442"/>
      <c r="VXO940" s="442"/>
      <c r="VXP940" s="442"/>
      <c r="VXQ940" s="442"/>
      <c r="VXR940" s="442"/>
      <c r="VXS940" s="442"/>
      <c r="VXT940" s="442"/>
      <c r="VXU940" s="442"/>
      <c r="VXV940" s="442"/>
      <c r="VXW940" s="442"/>
      <c r="VXX940" s="442"/>
      <c r="VXY940" s="442"/>
      <c r="VXZ940" s="442"/>
      <c r="VYA940" s="442"/>
      <c r="VYB940" s="442"/>
      <c r="VYC940" s="442"/>
      <c r="VYD940" s="442"/>
      <c r="VYE940" s="442"/>
      <c r="VYF940" s="442"/>
      <c r="VYG940" s="442"/>
      <c r="VYH940" s="442"/>
      <c r="VYI940" s="442"/>
      <c r="VYJ940" s="442"/>
      <c r="VYK940" s="442"/>
      <c r="VYL940" s="442"/>
      <c r="VYM940" s="442"/>
      <c r="VYN940" s="442"/>
      <c r="VYO940" s="442"/>
      <c r="VYP940" s="442"/>
      <c r="VYQ940" s="442"/>
      <c r="VYR940" s="442"/>
      <c r="VYS940" s="442"/>
      <c r="VYT940" s="442"/>
      <c r="VYU940" s="442"/>
      <c r="VYV940" s="442"/>
      <c r="VYW940" s="442"/>
      <c r="VYX940" s="442"/>
      <c r="VYY940" s="442"/>
      <c r="VYZ940" s="442"/>
      <c r="VZA940" s="442"/>
      <c r="VZB940" s="442"/>
      <c r="VZC940" s="442"/>
      <c r="VZD940" s="442"/>
      <c r="VZE940" s="442"/>
      <c r="VZF940" s="442"/>
      <c r="VZG940" s="442"/>
      <c r="VZH940" s="442"/>
      <c r="VZI940" s="442"/>
      <c r="VZJ940" s="442"/>
      <c r="VZK940" s="442"/>
      <c r="VZL940" s="442"/>
      <c r="VZM940" s="442"/>
      <c r="VZN940" s="442"/>
      <c r="VZO940" s="442"/>
      <c r="VZP940" s="442"/>
      <c r="VZQ940" s="442"/>
      <c r="VZR940" s="442"/>
      <c r="VZS940" s="442"/>
      <c r="VZT940" s="442"/>
      <c r="VZU940" s="442"/>
      <c r="VZV940" s="442"/>
      <c r="VZW940" s="442"/>
      <c r="VZX940" s="442"/>
      <c r="VZY940" s="442"/>
      <c r="VZZ940" s="442"/>
      <c r="WAA940" s="442"/>
      <c r="WAB940" s="442"/>
      <c r="WAC940" s="442"/>
      <c r="WAD940" s="442"/>
      <c r="WAE940" s="442"/>
      <c r="WAF940" s="442"/>
      <c r="WAG940" s="442"/>
      <c r="WAH940" s="442"/>
      <c r="WAI940" s="442"/>
      <c r="WAJ940" s="442"/>
      <c r="WAK940" s="442"/>
      <c r="WAL940" s="442"/>
      <c r="WAM940" s="442"/>
      <c r="WAN940" s="442"/>
      <c r="WAO940" s="442"/>
      <c r="WAP940" s="442"/>
      <c r="WAQ940" s="442"/>
      <c r="WAR940" s="442"/>
      <c r="WAS940" s="442"/>
      <c r="WAT940" s="442"/>
      <c r="WAU940" s="442"/>
      <c r="WAV940" s="442"/>
      <c r="WAW940" s="442"/>
      <c r="WAX940" s="442"/>
      <c r="WAY940" s="442"/>
      <c r="WAZ940" s="442"/>
      <c r="WBA940" s="442"/>
      <c r="WBB940" s="442"/>
      <c r="WBC940" s="442"/>
      <c r="WBD940" s="442"/>
      <c r="WBE940" s="442"/>
      <c r="WBF940" s="442"/>
      <c r="WBG940" s="442"/>
      <c r="WBH940" s="442"/>
      <c r="WBI940" s="442"/>
      <c r="WBJ940" s="442"/>
      <c r="WBK940" s="442"/>
      <c r="WBL940" s="442"/>
      <c r="WBM940" s="442"/>
      <c r="WBN940" s="442"/>
      <c r="WBO940" s="442"/>
      <c r="WBP940" s="442"/>
      <c r="WBQ940" s="442"/>
      <c r="WBR940" s="442"/>
      <c r="WBS940" s="442"/>
      <c r="WBT940" s="442"/>
      <c r="WBU940" s="442"/>
      <c r="WBV940" s="442"/>
      <c r="WBW940" s="442"/>
      <c r="WBX940" s="442"/>
      <c r="WBY940" s="442"/>
      <c r="WBZ940" s="442"/>
      <c r="WCA940" s="442"/>
      <c r="WCB940" s="442"/>
      <c r="WCC940" s="442"/>
      <c r="WCD940" s="442"/>
      <c r="WCE940" s="442"/>
      <c r="WCF940" s="442"/>
      <c r="WCG940" s="442"/>
      <c r="WCH940" s="442"/>
      <c r="WCI940" s="442"/>
      <c r="WCJ940" s="442"/>
      <c r="WCK940" s="442"/>
      <c r="WCL940" s="442"/>
      <c r="WCM940" s="442"/>
      <c r="WCN940" s="442"/>
      <c r="WCO940" s="442"/>
      <c r="WCP940" s="442"/>
      <c r="WCQ940" s="442"/>
      <c r="WCR940" s="442"/>
      <c r="WCS940" s="442"/>
      <c r="WCT940" s="442"/>
      <c r="WCU940" s="442"/>
      <c r="WCV940" s="442"/>
      <c r="WCW940" s="442"/>
      <c r="WCX940" s="442"/>
      <c r="WCY940" s="442"/>
      <c r="WCZ940" s="442"/>
      <c r="WDA940" s="442"/>
      <c r="WDB940" s="442"/>
      <c r="WDC940" s="442"/>
      <c r="WDD940" s="442"/>
      <c r="WDE940" s="442"/>
      <c r="WDF940" s="442"/>
      <c r="WDG940" s="442"/>
      <c r="WDH940" s="442"/>
      <c r="WDI940" s="442"/>
      <c r="WDJ940" s="442"/>
      <c r="WDK940" s="442"/>
      <c r="WDL940" s="442"/>
      <c r="WDM940" s="442"/>
      <c r="WDN940" s="442"/>
      <c r="WDO940" s="442"/>
      <c r="WDP940" s="442"/>
      <c r="WDQ940" s="442"/>
      <c r="WDR940" s="442"/>
      <c r="WDS940" s="442"/>
      <c r="WDT940" s="442"/>
      <c r="WDU940" s="442"/>
      <c r="WDV940" s="442"/>
      <c r="WDW940" s="442"/>
      <c r="WDX940" s="442"/>
      <c r="WDY940" s="442"/>
      <c r="WDZ940" s="442"/>
      <c r="WEA940" s="442"/>
      <c r="WEB940" s="442"/>
      <c r="WEC940" s="442"/>
      <c r="WED940" s="442"/>
      <c r="WEE940" s="442"/>
      <c r="WEF940" s="442"/>
      <c r="WEG940" s="442"/>
      <c r="WEH940" s="442"/>
      <c r="WEI940" s="442"/>
      <c r="WEJ940" s="442"/>
      <c r="WEK940" s="442"/>
      <c r="WEL940" s="442"/>
      <c r="WEM940" s="442"/>
      <c r="WEN940" s="442"/>
      <c r="WEO940" s="442"/>
      <c r="WEP940" s="442"/>
      <c r="WEQ940" s="442"/>
      <c r="WER940" s="442"/>
      <c r="WES940" s="442"/>
      <c r="WET940" s="442"/>
      <c r="WEU940" s="442"/>
      <c r="WEV940" s="442"/>
      <c r="WEW940" s="442"/>
      <c r="WEX940" s="442"/>
      <c r="WEY940" s="442"/>
      <c r="WEZ940" s="442"/>
      <c r="WFA940" s="442"/>
      <c r="WFB940" s="442"/>
      <c r="WFC940" s="442"/>
      <c r="WFD940" s="442"/>
      <c r="WFE940" s="442"/>
      <c r="WFF940" s="442"/>
      <c r="WFG940" s="442"/>
      <c r="WFH940" s="442"/>
      <c r="WFI940" s="442"/>
      <c r="WFJ940" s="442"/>
      <c r="WFK940" s="442"/>
      <c r="WFL940" s="442"/>
      <c r="WFM940" s="442"/>
      <c r="WFN940" s="442"/>
      <c r="WFO940" s="442"/>
      <c r="WFP940" s="442"/>
      <c r="WFQ940" s="442"/>
      <c r="WFR940" s="442"/>
      <c r="WFS940" s="442"/>
      <c r="WFT940" s="442"/>
      <c r="WFU940" s="442"/>
      <c r="WFV940" s="442"/>
      <c r="WFW940" s="442"/>
      <c r="WFX940" s="442"/>
      <c r="WFY940" s="442"/>
      <c r="WFZ940" s="442"/>
      <c r="WGA940" s="442"/>
      <c r="WGB940" s="442"/>
      <c r="WGC940" s="442"/>
      <c r="WGD940" s="442"/>
      <c r="WGE940" s="442"/>
      <c r="WGF940" s="442"/>
      <c r="WGG940" s="442"/>
      <c r="WGH940" s="442"/>
      <c r="WGI940" s="442"/>
      <c r="WGJ940" s="442"/>
      <c r="WGK940" s="442"/>
      <c r="WGL940" s="442"/>
      <c r="WGM940" s="442"/>
      <c r="WGN940" s="442"/>
      <c r="WGO940" s="442"/>
      <c r="WGP940" s="442"/>
      <c r="WGQ940" s="442"/>
      <c r="WGR940" s="442"/>
      <c r="WGS940" s="442"/>
      <c r="WGT940" s="442"/>
      <c r="WGU940" s="442"/>
      <c r="WGV940" s="442"/>
      <c r="WGW940" s="442"/>
      <c r="WGX940" s="442"/>
      <c r="WGY940" s="442"/>
      <c r="WGZ940" s="442"/>
      <c r="WHA940" s="442"/>
      <c r="WHB940" s="442"/>
      <c r="WHC940" s="442"/>
      <c r="WHD940" s="442"/>
      <c r="WHE940" s="442"/>
      <c r="WHF940" s="442"/>
      <c r="WHG940" s="442"/>
      <c r="WHH940" s="442"/>
      <c r="WHI940" s="442"/>
      <c r="WHJ940" s="442"/>
      <c r="WHK940" s="442"/>
      <c r="WHL940" s="442"/>
      <c r="WHM940" s="442"/>
      <c r="WHN940" s="442"/>
      <c r="WHO940" s="442"/>
      <c r="WHP940" s="442"/>
      <c r="WHQ940" s="442"/>
      <c r="WHR940" s="442"/>
      <c r="WHS940" s="442"/>
      <c r="WHT940" s="442"/>
      <c r="WHU940" s="442"/>
      <c r="WHV940" s="442"/>
      <c r="WHW940" s="442"/>
      <c r="WHX940" s="442"/>
      <c r="WHY940" s="442"/>
      <c r="WHZ940" s="442"/>
      <c r="WIA940" s="442"/>
      <c r="WIB940" s="442"/>
      <c r="WIC940" s="442"/>
      <c r="WID940" s="442"/>
      <c r="WIE940" s="442"/>
      <c r="WIF940" s="442"/>
      <c r="WIG940" s="442"/>
      <c r="WIH940" s="442"/>
      <c r="WII940" s="442"/>
      <c r="WIJ940" s="442"/>
      <c r="WIK940" s="442"/>
      <c r="WIL940" s="442"/>
      <c r="WIM940" s="442"/>
      <c r="WIN940" s="442"/>
      <c r="WIO940" s="442"/>
      <c r="WIP940" s="442"/>
      <c r="WIQ940" s="442"/>
      <c r="WIR940" s="442"/>
      <c r="WIS940" s="442"/>
      <c r="WIT940" s="442"/>
      <c r="WIU940" s="442"/>
      <c r="WIV940" s="442"/>
      <c r="WIW940" s="442"/>
      <c r="WIX940" s="442"/>
      <c r="WIY940" s="442"/>
      <c r="WIZ940" s="442"/>
      <c r="WJA940" s="442"/>
      <c r="WJB940" s="442"/>
      <c r="WJC940" s="442"/>
      <c r="WJD940" s="442"/>
      <c r="WJE940" s="442"/>
      <c r="WJF940" s="442"/>
      <c r="WJG940" s="442"/>
      <c r="WJH940" s="442"/>
      <c r="WJI940" s="442"/>
      <c r="WJJ940" s="442"/>
      <c r="WJK940" s="442"/>
      <c r="WJL940" s="442"/>
      <c r="WJM940" s="442"/>
      <c r="WJN940" s="442"/>
      <c r="WJO940" s="442"/>
      <c r="WJP940" s="442"/>
      <c r="WJQ940" s="442"/>
      <c r="WJR940" s="442"/>
      <c r="WJS940" s="442"/>
      <c r="WJT940" s="442"/>
      <c r="WJU940" s="442"/>
      <c r="WJV940" s="442"/>
      <c r="WJW940" s="442"/>
      <c r="WJX940" s="442"/>
      <c r="WJY940" s="442"/>
      <c r="WJZ940" s="442"/>
      <c r="WKA940" s="442"/>
      <c r="WKB940" s="442"/>
      <c r="WKC940" s="442"/>
      <c r="WKD940" s="442"/>
      <c r="WKE940" s="442"/>
      <c r="WKF940" s="442"/>
      <c r="WKG940" s="442"/>
      <c r="WKH940" s="442"/>
      <c r="WKI940" s="442"/>
      <c r="WKJ940" s="442"/>
      <c r="WKK940" s="442"/>
      <c r="WKL940" s="442"/>
      <c r="WKM940" s="442"/>
      <c r="WKN940" s="442"/>
      <c r="WKO940" s="442"/>
      <c r="WKP940" s="442"/>
      <c r="WKQ940" s="442"/>
      <c r="WKR940" s="442"/>
      <c r="WKS940" s="442"/>
      <c r="WKT940" s="442"/>
      <c r="WKU940" s="442"/>
      <c r="WKV940" s="442"/>
      <c r="WKW940" s="442"/>
      <c r="WKX940" s="442"/>
      <c r="WKY940" s="442"/>
      <c r="WKZ940" s="442"/>
      <c r="WLA940" s="442"/>
      <c r="WLB940" s="442"/>
      <c r="WLC940" s="442"/>
      <c r="WLD940" s="442"/>
      <c r="WLE940" s="442"/>
      <c r="WLF940" s="442"/>
      <c r="WLG940" s="442"/>
      <c r="WLH940" s="442"/>
      <c r="WLI940" s="442"/>
      <c r="WLJ940" s="442"/>
      <c r="WLK940" s="442"/>
      <c r="WLL940" s="442"/>
      <c r="WLM940" s="442"/>
      <c r="WLN940" s="442"/>
      <c r="WLO940" s="442"/>
      <c r="WLP940" s="442"/>
      <c r="WLQ940" s="442"/>
      <c r="WLR940" s="442"/>
      <c r="WLS940" s="442"/>
      <c r="WLT940" s="442"/>
      <c r="WLU940" s="442"/>
      <c r="WLV940" s="442"/>
      <c r="WLW940" s="442"/>
      <c r="WLX940" s="442"/>
      <c r="WLY940" s="442"/>
      <c r="WLZ940" s="442"/>
      <c r="WMA940" s="442"/>
      <c r="WMB940" s="442"/>
      <c r="WMC940" s="442"/>
      <c r="WMD940" s="442"/>
      <c r="WME940" s="442"/>
      <c r="WMF940" s="442"/>
      <c r="WMG940" s="442"/>
      <c r="WMH940" s="442"/>
      <c r="WMI940" s="442"/>
      <c r="WMJ940" s="442"/>
      <c r="WMK940" s="442"/>
      <c r="WML940" s="442"/>
      <c r="WMM940" s="442"/>
      <c r="WMN940" s="442"/>
      <c r="WMO940" s="442"/>
      <c r="WMP940" s="442"/>
      <c r="WMQ940" s="442"/>
      <c r="WMR940" s="442"/>
      <c r="WMS940" s="442"/>
      <c r="WMT940" s="442"/>
      <c r="WMU940" s="442"/>
      <c r="WMV940" s="442"/>
      <c r="WMW940" s="442"/>
      <c r="WMX940" s="442"/>
      <c r="WMY940" s="442"/>
      <c r="WMZ940" s="442"/>
      <c r="WNA940" s="442"/>
      <c r="WNB940" s="442"/>
      <c r="WNC940" s="442"/>
      <c r="WND940" s="442"/>
      <c r="WNE940" s="442"/>
      <c r="WNF940" s="442"/>
      <c r="WNG940" s="442"/>
      <c r="WNH940" s="442"/>
      <c r="WNI940" s="442"/>
      <c r="WNJ940" s="442"/>
      <c r="WNK940" s="442"/>
      <c r="WNL940" s="442"/>
      <c r="WNM940" s="442"/>
      <c r="WNN940" s="442"/>
      <c r="WNO940" s="442"/>
      <c r="WNP940" s="442"/>
      <c r="WNQ940" s="442"/>
      <c r="WNR940" s="442"/>
      <c r="WNS940" s="442"/>
      <c r="WNT940" s="442"/>
      <c r="WNU940" s="442"/>
      <c r="WNV940" s="442"/>
      <c r="WNW940" s="442"/>
      <c r="WNX940" s="442"/>
      <c r="WNY940" s="442"/>
      <c r="WNZ940" s="442"/>
      <c r="WOA940" s="442"/>
      <c r="WOB940" s="442"/>
      <c r="WOC940" s="442"/>
      <c r="WOD940" s="442"/>
      <c r="WOE940" s="442"/>
      <c r="WOF940" s="442"/>
      <c r="WOG940" s="442"/>
      <c r="WOH940" s="442"/>
      <c r="WOI940" s="442"/>
      <c r="WOJ940" s="442"/>
      <c r="WOK940" s="442"/>
      <c r="WOL940" s="442"/>
      <c r="WOM940" s="442"/>
      <c r="WON940" s="442"/>
      <c r="WOO940" s="442"/>
      <c r="WOP940" s="442"/>
      <c r="WOQ940" s="442"/>
      <c r="WOR940" s="442"/>
      <c r="WOS940" s="442"/>
      <c r="WOT940" s="442"/>
      <c r="WOU940" s="442"/>
      <c r="WOV940" s="442"/>
      <c r="WOW940" s="442"/>
      <c r="WOX940" s="442"/>
      <c r="WOY940" s="442"/>
      <c r="WOZ940" s="442"/>
      <c r="WPA940" s="442"/>
      <c r="WPB940" s="442"/>
      <c r="WPC940" s="442"/>
      <c r="WPD940" s="442"/>
      <c r="WPE940" s="442"/>
      <c r="WPF940" s="442"/>
      <c r="WPG940" s="442"/>
      <c r="WPH940" s="442"/>
      <c r="WPI940" s="442"/>
      <c r="WPJ940" s="442"/>
      <c r="WPK940" s="442"/>
      <c r="WPL940" s="442"/>
      <c r="WPM940" s="442"/>
      <c r="WPN940" s="442"/>
      <c r="WPO940" s="442"/>
      <c r="WPP940" s="442"/>
      <c r="WPQ940" s="442"/>
      <c r="WPR940" s="442"/>
      <c r="WPS940" s="442"/>
      <c r="WPT940" s="442"/>
      <c r="WPU940" s="442"/>
      <c r="WPV940" s="442"/>
      <c r="WPW940" s="442"/>
      <c r="WPX940" s="442"/>
      <c r="WPY940" s="442"/>
      <c r="WPZ940" s="442"/>
      <c r="WQA940" s="442"/>
      <c r="WQB940" s="442"/>
      <c r="WQC940" s="442"/>
      <c r="WQD940" s="442"/>
      <c r="WQE940" s="442"/>
      <c r="WQF940" s="442"/>
      <c r="WQG940" s="442"/>
      <c r="WQH940" s="442"/>
      <c r="WQI940" s="442"/>
      <c r="WQJ940" s="442"/>
      <c r="WQK940" s="442"/>
      <c r="WQL940" s="442"/>
      <c r="WQM940" s="442"/>
      <c r="WQN940" s="442"/>
      <c r="WQO940" s="442"/>
      <c r="WQP940" s="442"/>
      <c r="WQQ940" s="442"/>
      <c r="WQR940" s="442"/>
      <c r="WQS940" s="442"/>
      <c r="WQT940" s="442"/>
      <c r="WQU940" s="442"/>
      <c r="WQV940" s="442"/>
      <c r="WQW940" s="442"/>
      <c r="WQX940" s="442"/>
      <c r="WQY940" s="442"/>
      <c r="WQZ940" s="442"/>
      <c r="WRA940" s="442"/>
      <c r="WRB940" s="442"/>
      <c r="WRC940" s="442"/>
      <c r="WRD940" s="442"/>
      <c r="WRE940" s="442"/>
      <c r="WRF940" s="442"/>
      <c r="WRG940" s="442"/>
      <c r="WRH940" s="442"/>
      <c r="WRI940" s="442"/>
      <c r="WRJ940" s="442"/>
      <c r="WRK940" s="442"/>
      <c r="WRL940" s="442"/>
      <c r="WRM940" s="442"/>
      <c r="WRN940" s="442"/>
      <c r="WRO940" s="442"/>
      <c r="WRP940" s="442"/>
      <c r="WRQ940" s="442"/>
      <c r="WRR940" s="442"/>
      <c r="WRS940" s="442"/>
      <c r="WRT940" s="442"/>
      <c r="WRU940" s="442"/>
      <c r="WRV940" s="442"/>
      <c r="WRW940" s="442"/>
      <c r="WRX940" s="442"/>
      <c r="WRY940" s="442"/>
      <c r="WRZ940" s="442"/>
      <c r="WSA940" s="442"/>
      <c r="WSB940" s="442"/>
      <c r="WSC940" s="442"/>
      <c r="WSD940" s="442"/>
      <c r="WSE940" s="442"/>
      <c r="WSF940" s="442"/>
      <c r="WSG940" s="442"/>
      <c r="WSH940" s="442"/>
      <c r="WSI940" s="442"/>
      <c r="WSJ940" s="442"/>
      <c r="WSK940" s="442"/>
      <c r="WSL940" s="442"/>
      <c r="WSM940" s="442"/>
      <c r="WSN940" s="442"/>
      <c r="WSO940" s="442"/>
      <c r="WSP940" s="442"/>
      <c r="WSQ940" s="442"/>
      <c r="WSR940" s="442"/>
      <c r="WSS940" s="442"/>
      <c r="WST940" s="442"/>
      <c r="WSU940" s="442"/>
      <c r="WSV940" s="442"/>
      <c r="WSW940" s="442"/>
      <c r="WSX940" s="442"/>
      <c r="WSY940" s="442"/>
      <c r="WSZ940" s="442"/>
      <c r="WTA940" s="442"/>
      <c r="WTB940" s="442"/>
      <c r="WTC940" s="442"/>
      <c r="WTD940" s="442"/>
      <c r="WTE940" s="442"/>
      <c r="WTF940" s="442"/>
      <c r="WTG940" s="442"/>
      <c r="WTH940" s="442"/>
      <c r="WTI940" s="442"/>
      <c r="WTJ940" s="442"/>
      <c r="WTK940" s="442"/>
      <c r="WTL940" s="442"/>
      <c r="WTM940" s="442"/>
      <c r="WTN940" s="442"/>
      <c r="WTO940" s="442"/>
      <c r="WTP940" s="442"/>
      <c r="WTQ940" s="442"/>
      <c r="WTR940" s="442"/>
      <c r="WTS940" s="442"/>
      <c r="WTT940" s="442"/>
      <c r="WTU940" s="442"/>
      <c r="WTV940" s="442"/>
      <c r="WTW940" s="442"/>
      <c r="WTX940" s="442"/>
      <c r="WTY940" s="442"/>
      <c r="WTZ940" s="442"/>
      <c r="WUA940" s="442"/>
      <c r="WUB940" s="442"/>
      <c r="WUC940" s="442"/>
      <c r="WUD940" s="442"/>
      <c r="WUE940" s="442"/>
      <c r="WUF940" s="442"/>
      <c r="WUG940" s="442"/>
      <c r="WUH940" s="442"/>
      <c r="WUI940" s="442"/>
      <c r="WUJ940" s="442"/>
      <c r="WUK940" s="442"/>
      <c r="WUL940" s="442"/>
      <c r="WUM940" s="442"/>
      <c r="WUN940" s="442"/>
      <c r="WUO940" s="442"/>
      <c r="WUP940" s="442"/>
      <c r="WUQ940" s="442"/>
      <c r="WUR940" s="442"/>
      <c r="WUS940" s="442"/>
      <c r="WUT940" s="442"/>
      <c r="WUU940" s="442"/>
      <c r="WUV940" s="442"/>
      <c r="WUW940" s="442"/>
      <c r="WUX940" s="442"/>
      <c r="WUY940" s="442"/>
      <c r="WUZ940" s="442"/>
      <c r="WVA940" s="442"/>
      <c r="WVB940" s="442"/>
      <c r="WVC940" s="442"/>
      <c r="WVD940" s="442"/>
      <c r="WVE940" s="442"/>
      <c r="WVF940" s="442"/>
      <c r="WVG940" s="442"/>
      <c r="WVH940" s="442"/>
      <c r="WVI940" s="442"/>
      <c r="WVJ940" s="442"/>
      <c r="WVK940" s="442"/>
      <c r="WVL940" s="442"/>
      <c r="WVM940" s="442"/>
      <c r="WVN940" s="442"/>
      <c r="WVO940" s="442"/>
      <c r="WVP940" s="442"/>
      <c r="WVQ940" s="442"/>
      <c r="WVR940" s="442"/>
      <c r="WVS940" s="442"/>
      <c r="WVT940" s="442"/>
      <c r="WVU940" s="442"/>
      <c r="WVV940" s="442"/>
      <c r="WVW940" s="442"/>
      <c r="WVX940" s="442"/>
      <c r="WVY940" s="442"/>
      <c r="WVZ940" s="442"/>
      <c r="WWA940" s="442"/>
      <c r="WWB940" s="442"/>
      <c r="WWC940" s="442"/>
      <c r="WWD940" s="442"/>
      <c r="WWE940" s="442"/>
      <c r="WWF940" s="442"/>
      <c r="WWG940" s="442"/>
      <c r="WWH940" s="442"/>
      <c r="WWI940" s="442"/>
      <c r="WWJ940" s="442"/>
      <c r="WWK940" s="442"/>
      <c r="WWL940" s="442"/>
      <c r="WWM940" s="442"/>
      <c r="WWN940" s="442"/>
      <c r="WWO940" s="442"/>
      <c r="WWP940" s="442"/>
      <c r="WWQ940" s="442"/>
      <c r="WWR940" s="442"/>
      <c r="WWS940" s="442"/>
      <c r="WWT940" s="442"/>
      <c r="WWU940" s="442"/>
      <c r="WWV940" s="442"/>
      <c r="WWW940" s="442"/>
      <c r="WWX940" s="442"/>
      <c r="WWY940" s="442"/>
      <c r="WWZ940" s="442"/>
      <c r="WXA940" s="442"/>
      <c r="WXB940" s="442"/>
      <c r="WXC940" s="442"/>
      <c r="WXD940" s="442"/>
      <c r="WXE940" s="442"/>
      <c r="WXF940" s="442"/>
      <c r="WXG940" s="442"/>
      <c r="WXH940" s="442"/>
      <c r="WXI940" s="442"/>
      <c r="WXJ940" s="442"/>
      <c r="WXK940" s="442"/>
      <c r="WXL940" s="442"/>
      <c r="WXM940" s="442"/>
      <c r="WXN940" s="442"/>
      <c r="WXO940" s="442"/>
      <c r="WXP940" s="442"/>
      <c r="WXQ940" s="442"/>
      <c r="WXR940" s="442"/>
      <c r="WXS940" s="442"/>
      <c r="WXT940" s="442"/>
      <c r="WXU940" s="442"/>
      <c r="WXV940" s="442"/>
      <c r="WXW940" s="442"/>
      <c r="WXX940" s="442"/>
      <c r="WXY940" s="442"/>
      <c r="WXZ940" s="442"/>
      <c r="WYA940" s="442"/>
      <c r="WYB940" s="442"/>
      <c r="WYC940" s="442"/>
      <c r="WYD940" s="442"/>
      <c r="WYE940" s="442"/>
      <c r="WYF940" s="442"/>
      <c r="WYG940" s="442"/>
      <c r="WYH940" s="442"/>
      <c r="WYI940" s="442"/>
      <c r="WYJ940" s="442"/>
      <c r="WYK940" s="442"/>
      <c r="WYL940" s="442"/>
      <c r="WYM940" s="442"/>
      <c r="WYN940" s="442"/>
      <c r="WYO940" s="442"/>
      <c r="WYP940" s="442"/>
      <c r="WYQ940" s="442"/>
      <c r="WYR940" s="442"/>
      <c r="WYS940" s="442"/>
      <c r="WYT940" s="442"/>
      <c r="WYU940" s="442"/>
      <c r="WYV940" s="442"/>
      <c r="WYW940" s="442"/>
      <c r="WYX940" s="442"/>
      <c r="WYY940" s="442"/>
      <c r="WYZ940" s="442"/>
      <c r="WZA940" s="442"/>
      <c r="WZB940" s="442"/>
      <c r="WZC940" s="442"/>
      <c r="WZD940" s="442"/>
      <c r="WZE940" s="442"/>
      <c r="WZF940" s="442"/>
      <c r="WZG940" s="442"/>
      <c r="WZH940" s="442"/>
      <c r="WZI940" s="442"/>
      <c r="WZJ940" s="442"/>
      <c r="WZK940" s="442"/>
      <c r="WZL940" s="442"/>
      <c r="WZM940" s="442"/>
      <c r="WZN940" s="442"/>
      <c r="WZO940" s="442"/>
      <c r="WZP940" s="442"/>
      <c r="WZQ940" s="442"/>
      <c r="WZR940" s="442"/>
      <c r="WZS940" s="442"/>
      <c r="WZT940" s="442"/>
      <c r="WZU940" s="442"/>
      <c r="WZV940" s="442"/>
      <c r="WZW940" s="442"/>
      <c r="WZX940" s="442"/>
      <c r="WZY940" s="442"/>
      <c r="WZZ940" s="442"/>
      <c r="XAA940" s="442"/>
      <c r="XAB940" s="442"/>
      <c r="XAC940" s="442"/>
      <c r="XAD940" s="442"/>
      <c r="XAE940" s="442"/>
      <c r="XAF940" s="442"/>
      <c r="XAG940" s="442"/>
      <c r="XAH940" s="442"/>
      <c r="XAI940" s="442"/>
      <c r="XAJ940" s="442"/>
      <c r="XAK940" s="442"/>
      <c r="XAL940" s="442"/>
      <c r="XAM940" s="442"/>
      <c r="XAN940" s="442"/>
      <c r="XAO940" s="442"/>
      <c r="XAP940" s="442"/>
      <c r="XAQ940" s="442"/>
      <c r="XAR940" s="442"/>
      <c r="XAS940" s="442"/>
      <c r="XAT940" s="442"/>
      <c r="XAU940" s="442"/>
      <c r="XAV940" s="442"/>
      <c r="XAW940" s="442"/>
      <c r="XAX940" s="442"/>
      <c r="XAY940" s="442"/>
      <c r="XAZ940" s="442"/>
      <c r="XBA940" s="442"/>
      <c r="XBB940" s="442"/>
      <c r="XBC940" s="442"/>
      <c r="XBD940" s="442"/>
      <c r="XBE940" s="442"/>
      <c r="XBF940" s="442"/>
      <c r="XBG940" s="442"/>
      <c r="XBH940" s="442"/>
      <c r="XBI940" s="442"/>
      <c r="XBJ940" s="442"/>
      <c r="XBK940" s="442"/>
      <c r="XBL940" s="442"/>
      <c r="XBM940" s="442"/>
      <c r="XBN940" s="442"/>
      <c r="XBO940" s="442"/>
      <c r="XBP940" s="442"/>
      <c r="XBQ940" s="442"/>
      <c r="XBR940" s="442"/>
      <c r="XBS940" s="442"/>
      <c r="XBT940" s="442"/>
      <c r="XBU940" s="442"/>
      <c r="XBV940" s="442"/>
      <c r="XBW940" s="442"/>
      <c r="XBX940" s="442"/>
      <c r="XBY940" s="442"/>
      <c r="XBZ940" s="442"/>
      <c r="XCA940" s="442"/>
      <c r="XCB940" s="442"/>
      <c r="XCC940" s="442"/>
      <c r="XCD940" s="442"/>
      <c r="XCE940" s="442"/>
      <c r="XCF940" s="442"/>
      <c r="XCG940" s="442"/>
      <c r="XCH940" s="442"/>
      <c r="XCI940" s="442"/>
      <c r="XCJ940" s="442"/>
      <c r="XCK940" s="442"/>
      <c r="XCL940" s="442"/>
      <c r="XCM940" s="442"/>
      <c r="XCN940" s="442"/>
      <c r="XCO940" s="442"/>
      <c r="XCP940" s="442"/>
      <c r="XCQ940" s="442"/>
      <c r="XCR940" s="442"/>
      <c r="XCS940" s="442"/>
      <c r="XCT940" s="442"/>
      <c r="XCU940" s="442"/>
      <c r="XCV940" s="442"/>
      <c r="XCW940" s="442"/>
      <c r="XCX940" s="442"/>
      <c r="XCY940" s="442"/>
      <c r="XCZ940" s="442"/>
      <c r="XDA940" s="442"/>
      <c r="XDB940" s="442"/>
      <c r="XDC940" s="442"/>
      <c r="XDD940" s="442"/>
      <c r="XDE940" s="442"/>
      <c r="XDF940" s="442"/>
      <c r="XDG940" s="442"/>
      <c r="XDH940" s="442"/>
      <c r="XDI940" s="442"/>
      <c r="XDJ940" s="442"/>
      <c r="XDK940" s="442"/>
      <c r="XDL940" s="442"/>
      <c r="XDM940" s="442"/>
      <c r="XDN940" s="442"/>
      <c r="XDO940" s="442"/>
      <c r="XDP940" s="442"/>
      <c r="XDQ940" s="442"/>
      <c r="XDR940" s="442"/>
      <c r="XDS940" s="442"/>
      <c r="XDT940" s="442"/>
      <c r="XDU940" s="442"/>
      <c r="XDV940" s="442"/>
      <c r="XDW940" s="442"/>
      <c r="XDX940" s="442"/>
      <c r="XDY940" s="442"/>
      <c r="XDZ940" s="442"/>
      <c r="XEA940" s="442"/>
      <c r="XEB940" s="442"/>
      <c r="XEC940" s="442"/>
      <c r="XED940" s="442"/>
      <c r="XEE940" s="442"/>
      <c r="XEF940" s="442"/>
      <c r="XEG940" s="442"/>
      <c r="XEH940" s="442"/>
      <c r="XEI940" s="442"/>
      <c r="XEJ940" s="442"/>
      <c r="XEK940" s="442"/>
      <c r="XEL940" s="442"/>
      <c r="XEM940" s="442"/>
      <c r="XEN940" s="442"/>
      <c r="XEO940" s="442"/>
      <c r="XEP940" s="442"/>
      <c r="XEQ940" s="442"/>
      <c r="XER940" s="442"/>
      <c r="XES940" s="442"/>
      <c r="XET940" s="442"/>
      <c r="XEU940" s="442"/>
      <c r="XEV940" s="442"/>
      <c r="XEW940" s="442"/>
      <c r="XEX940" s="442"/>
      <c r="XEY940" s="442"/>
    </row>
    <row r="941" spans="1:16379" s="402" customFormat="1" ht="15.75" customHeight="1" x14ac:dyDescent="0.25">
      <c r="A941" s="433">
        <v>4</v>
      </c>
      <c r="B941" s="398" t="s">
        <v>2366</v>
      </c>
      <c r="C941" s="398" t="s">
        <v>2360</v>
      </c>
      <c r="D941" s="398" t="s">
        <v>2364</v>
      </c>
      <c r="E941" s="441" t="s">
        <v>206</v>
      </c>
      <c r="F941" s="398">
        <v>1980</v>
      </c>
      <c r="G941" s="434">
        <v>29582</v>
      </c>
      <c r="H941" s="433" t="s">
        <v>630</v>
      </c>
      <c r="I941" s="435" t="s">
        <v>2660</v>
      </c>
      <c r="J941" s="398" t="s">
        <v>623</v>
      </c>
      <c r="K941" s="398">
        <v>0</v>
      </c>
      <c r="L941" s="398" t="s">
        <v>678</v>
      </c>
      <c r="M941" s="398" t="s">
        <v>678</v>
      </c>
      <c r="N941" s="398"/>
      <c r="O941" s="398" t="s">
        <v>1012</v>
      </c>
      <c r="P941" s="436"/>
      <c r="Q941" s="398"/>
      <c r="R941" s="437" t="s">
        <v>1571</v>
      </c>
      <c r="S941" s="433"/>
      <c r="T941" s="433" t="s">
        <v>636</v>
      </c>
      <c r="U941" s="433"/>
      <c r="V941" s="433"/>
      <c r="W941" s="440" t="s">
        <v>655</v>
      </c>
      <c r="X941" s="433" t="s">
        <v>710</v>
      </c>
      <c r="Y941" s="437">
        <v>41159</v>
      </c>
      <c r="Z941" s="437">
        <v>41524</v>
      </c>
      <c r="AA941" s="438">
        <v>18.166666666666668</v>
      </c>
      <c r="AB941" s="442"/>
      <c r="AC941" s="442"/>
      <c r="AD941" s="442"/>
      <c r="AE941" s="442"/>
      <c r="AF941" s="442"/>
      <c r="AG941" s="442"/>
      <c r="AH941" s="442"/>
      <c r="AI941" s="442"/>
      <c r="AJ941" s="442"/>
      <c r="AK941" s="442"/>
      <c r="AL941" s="442"/>
      <c r="AM941" s="442"/>
      <c r="AN941" s="442"/>
      <c r="AO941" s="442"/>
      <c r="AP941" s="442"/>
      <c r="AQ941" s="442"/>
      <c r="AR941" s="442"/>
      <c r="AS941" s="442"/>
      <c r="AT941" s="442"/>
      <c r="AU941" s="442"/>
      <c r="AV941" s="442"/>
      <c r="AW941" s="442"/>
      <c r="AX941" s="442"/>
      <c r="AY941" s="442"/>
      <c r="AZ941" s="442"/>
      <c r="BA941" s="442"/>
      <c r="BB941" s="442"/>
      <c r="BC941" s="442"/>
      <c r="BD941" s="442"/>
      <c r="BE941" s="442"/>
      <c r="BF941" s="442"/>
      <c r="BG941" s="442"/>
      <c r="BH941" s="442"/>
      <c r="BI941" s="442"/>
      <c r="BJ941" s="442"/>
      <c r="BK941" s="442"/>
      <c r="BL941" s="442"/>
      <c r="BM941" s="442"/>
      <c r="BN941" s="442"/>
      <c r="BO941" s="442"/>
      <c r="BP941" s="442"/>
      <c r="BQ941" s="442"/>
      <c r="BR941" s="442"/>
      <c r="BS941" s="442"/>
      <c r="BT941" s="442"/>
      <c r="BU941" s="442"/>
      <c r="BV941" s="442"/>
      <c r="BW941" s="442"/>
      <c r="BX941" s="442"/>
      <c r="BY941" s="442"/>
      <c r="BZ941" s="442"/>
      <c r="CA941" s="442"/>
      <c r="CB941" s="442"/>
      <c r="CC941" s="442"/>
      <c r="CD941" s="442"/>
      <c r="CE941" s="442"/>
      <c r="CF941" s="442"/>
      <c r="CG941" s="442"/>
      <c r="CH941" s="442"/>
      <c r="CI941" s="442"/>
      <c r="CJ941" s="442"/>
      <c r="CK941" s="442"/>
      <c r="CL941" s="442"/>
      <c r="CM941" s="442"/>
      <c r="CN941" s="442"/>
      <c r="CO941" s="442"/>
      <c r="CP941" s="442"/>
      <c r="CQ941" s="442"/>
      <c r="CR941" s="442"/>
      <c r="CS941" s="442"/>
      <c r="CT941" s="442"/>
      <c r="CU941" s="442"/>
      <c r="CV941" s="442"/>
      <c r="CW941" s="442"/>
      <c r="CX941" s="442"/>
      <c r="CY941" s="442"/>
      <c r="CZ941" s="442"/>
      <c r="DA941" s="442"/>
      <c r="DB941" s="442"/>
      <c r="DC941" s="442"/>
      <c r="DD941" s="442"/>
      <c r="DE941" s="442"/>
      <c r="DF941" s="442"/>
      <c r="DG941" s="442"/>
      <c r="DH941" s="442"/>
      <c r="DI941" s="442"/>
      <c r="DJ941" s="442"/>
      <c r="DK941" s="442"/>
      <c r="DL941" s="442"/>
      <c r="DM941" s="442"/>
      <c r="DN941" s="442"/>
      <c r="DO941" s="442"/>
      <c r="DP941" s="442"/>
      <c r="DQ941" s="442"/>
      <c r="DR941" s="442"/>
      <c r="DS941" s="442"/>
      <c r="DT941" s="442"/>
      <c r="DU941" s="442"/>
      <c r="DV941" s="442"/>
      <c r="DW941" s="442"/>
      <c r="DX941" s="442"/>
      <c r="DY941" s="442"/>
      <c r="DZ941" s="442"/>
      <c r="EA941" s="442"/>
      <c r="EB941" s="442"/>
      <c r="EC941" s="442"/>
      <c r="ED941" s="442"/>
      <c r="EE941" s="442"/>
      <c r="EF941" s="442"/>
      <c r="EG941" s="442"/>
      <c r="EH941" s="442"/>
      <c r="EI941" s="442"/>
      <c r="EJ941" s="442"/>
      <c r="EK941" s="442"/>
      <c r="EL941" s="442"/>
      <c r="EM941" s="442"/>
      <c r="EN941" s="442"/>
      <c r="EO941" s="442"/>
      <c r="EP941" s="442"/>
      <c r="EQ941" s="442"/>
      <c r="ER941" s="442"/>
      <c r="ES941" s="442"/>
      <c r="ET941" s="442"/>
      <c r="EU941" s="442"/>
      <c r="EV941" s="442"/>
      <c r="EW941" s="442"/>
      <c r="EX941" s="442"/>
      <c r="EY941" s="442"/>
      <c r="EZ941" s="442"/>
      <c r="FA941" s="442"/>
      <c r="FB941" s="442"/>
      <c r="FC941" s="442"/>
      <c r="FD941" s="442"/>
      <c r="FE941" s="442"/>
      <c r="FF941" s="442"/>
      <c r="FG941" s="442"/>
      <c r="FH941" s="442"/>
      <c r="FI941" s="442"/>
      <c r="FJ941" s="442"/>
      <c r="FK941" s="442"/>
      <c r="FL941" s="442"/>
      <c r="FM941" s="442"/>
      <c r="FN941" s="442"/>
      <c r="FO941" s="442"/>
      <c r="FP941" s="442"/>
      <c r="FQ941" s="442"/>
      <c r="FR941" s="442"/>
      <c r="FS941" s="442"/>
      <c r="FT941" s="442"/>
      <c r="FU941" s="442"/>
      <c r="FV941" s="442"/>
      <c r="FW941" s="442"/>
      <c r="FX941" s="442"/>
      <c r="FY941" s="442"/>
      <c r="FZ941" s="442"/>
      <c r="GA941" s="442"/>
      <c r="GB941" s="442"/>
      <c r="GC941" s="442"/>
      <c r="GD941" s="442"/>
      <c r="GE941" s="442"/>
      <c r="GF941" s="442"/>
      <c r="GG941" s="442"/>
      <c r="GH941" s="442"/>
      <c r="GI941" s="442"/>
      <c r="GJ941" s="442"/>
      <c r="GK941" s="442"/>
      <c r="GL941" s="442"/>
      <c r="GM941" s="442"/>
      <c r="GN941" s="442"/>
      <c r="GO941" s="442"/>
      <c r="GP941" s="442"/>
      <c r="GQ941" s="442"/>
      <c r="GR941" s="442"/>
      <c r="GS941" s="442"/>
      <c r="GT941" s="442"/>
      <c r="GU941" s="442"/>
      <c r="GV941" s="442"/>
      <c r="GW941" s="442"/>
      <c r="GX941" s="442"/>
      <c r="GY941" s="442"/>
      <c r="GZ941" s="442"/>
      <c r="HA941" s="442"/>
      <c r="HB941" s="442"/>
      <c r="HC941" s="442"/>
      <c r="HD941" s="442"/>
      <c r="HE941" s="442"/>
      <c r="HF941" s="442"/>
      <c r="HG941" s="442"/>
      <c r="HH941" s="442"/>
      <c r="HI941" s="442"/>
      <c r="HJ941" s="442"/>
      <c r="HK941" s="442"/>
      <c r="HL941" s="442"/>
      <c r="HM941" s="442"/>
      <c r="HN941" s="442"/>
      <c r="HO941" s="442"/>
      <c r="HP941" s="442"/>
      <c r="HQ941" s="442"/>
      <c r="HR941" s="442"/>
      <c r="HS941" s="442"/>
      <c r="HT941" s="442"/>
      <c r="HU941" s="442"/>
      <c r="HV941" s="442"/>
      <c r="HW941" s="442"/>
      <c r="HX941" s="442"/>
      <c r="HY941" s="442"/>
      <c r="HZ941" s="442"/>
      <c r="IA941" s="442"/>
      <c r="IB941" s="442"/>
      <c r="IC941" s="442"/>
      <c r="ID941" s="442"/>
      <c r="IE941" s="442"/>
      <c r="IF941" s="442"/>
      <c r="IG941" s="442"/>
      <c r="IH941" s="442"/>
      <c r="II941" s="442"/>
      <c r="IJ941" s="442"/>
      <c r="IK941" s="442"/>
      <c r="IL941" s="442"/>
      <c r="IM941" s="442"/>
      <c r="IN941" s="442"/>
      <c r="IO941" s="442"/>
      <c r="IP941" s="442"/>
      <c r="IQ941" s="442"/>
      <c r="IR941" s="442"/>
      <c r="IS941" s="442"/>
      <c r="IT941" s="442"/>
      <c r="IU941" s="442"/>
      <c r="IV941" s="442"/>
      <c r="IW941" s="442"/>
      <c r="IX941" s="442"/>
      <c r="IY941" s="442"/>
      <c r="IZ941" s="442"/>
      <c r="JA941" s="442"/>
      <c r="JB941" s="442"/>
      <c r="JC941" s="442"/>
      <c r="JD941" s="442"/>
      <c r="JE941" s="442"/>
      <c r="JF941" s="442"/>
      <c r="JG941" s="442"/>
      <c r="JH941" s="442"/>
      <c r="JI941" s="442"/>
      <c r="JJ941" s="442"/>
      <c r="JK941" s="442"/>
      <c r="JL941" s="442"/>
      <c r="JM941" s="442"/>
      <c r="JN941" s="442"/>
      <c r="JO941" s="442"/>
      <c r="JP941" s="442"/>
      <c r="JQ941" s="442"/>
      <c r="JR941" s="442"/>
      <c r="JS941" s="442"/>
      <c r="JT941" s="442"/>
      <c r="JU941" s="442"/>
      <c r="JV941" s="442"/>
      <c r="JW941" s="442"/>
      <c r="JX941" s="442"/>
      <c r="JY941" s="442"/>
      <c r="JZ941" s="442"/>
      <c r="KA941" s="442"/>
      <c r="KB941" s="442"/>
      <c r="KC941" s="442"/>
      <c r="KD941" s="442"/>
      <c r="KE941" s="442"/>
      <c r="KF941" s="442"/>
      <c r="KG941" s="442"/>
      <c r="KH941" s="442"/>
      <c r="KI941" s="442"/>
      <c r="KJ941" s="442"/>
      <c r="KK941" s="442"/>
      <c r="KL941" s="442"/>
      <c r="KM941" s="442"/>
      <c r="KN941" s="442"/>
      <c r="KO941" s="442"/>
      <c r="KP941" s="442"/>
      <c r="KQ941" s="442"/>
      <c r="KR941" s="442"/>
      <c r="KS941" s="442"/>
      <c r="KT941" s="442"/>
      <c r="KU941" s="442"/>
      <c r="KV941" s="442"/>
      <c r="KW941" s="442"/>
      <c r="KX941" s="442"/>
      <c r="KY941" s="442"/>
      <c r="KZ941" s="442"/>
      <c r="LA941" s="442"/>
      <c r="LB941" s="442"/>
      <c r="LC941" s="442"/>
      <c r="LD941" s="442"/>
      <c r="LE941" s="442"/>
      <c r="LF941" s="442"/>
      <c r="LG941" s="442"/>
      <c r="LH941" s="442"/>
      <c r="LI941" s="442"/>
      <c r="LJ941" s="442"/>
      <c r="LK941" s="442"/>
      <c r="LL941" s="442"/>
      <c r="LM941" s="442"/>
      <c r="LN941" s="442"/>
      <c r="LO941" s="442"/>
      <c r="LP941" s="442"/>
      <c r="LQ941" s="442"/>
      <c r="LR941" s="442"/>
      <c r="LS941" s="442"/>
      <c r="LT941" s="442"/>
      <c r="LU941" s="442"/>
      <c r="LV941" s="442"/>
      <c r="LW941" s="442"/>
      <c r="LX941" s="442"/>
      <c r="LY941" s="442"/>
      <c r="LZ941" s="442"/>
      <c r="MA941" s="442"/>
      <c r="MB941" s="442"/>
      <c r="MC941" s="442"/>
      <c r="MD941" s="442"/>
      <c r="ME941" s="442"/>
      <c r="MF941" s="442"/>
      <c r="MG941" s="442"/>
      <c r="MH941" s="442"/>
      <c r="MI941" s="442"/>
      <c r="MJ941" s="442"/>
      <c r="MK941" s="442"/>
      <c r="ML941" s="442"/>
      <c r="MM941" s="442"/>
      <c r="MN941" s="442"/>
      <c r="MO941" s="442"/>
      <c r="MP941" s="442"/>
      <c r="MQ941" s="442"/>
      <c r="MR941" s="442"/>
      <c r="MS941" s="442"/>
      <c r="MT941" s="442"/>
      <c r="MU941" s="442"/>
      <c r="MV941" s="442"/>
      <c r="MW941" s="442"/>
      <c r="MX941" s="442"/>
      <c r="MY941" s="442"/>
      <c r="MZ941" s="442"/>
      <c r="NA941" s="442"/>
      <c r="NB941" s="442"/>
      <c r="NC941" s="442"/>
      <c r="ND941" s="442"/>
      <c r="NE941" s="442"/>
      <c r="NF941" s="442"/>
      <c r="NG941" s="442"/>
      <c r="NH941" s="442"/>
      <c r="NI941" s="442"/>
      <c r="NJ941" s="442"/>
      <c r="NK941" s="442"/>
      <c r="NL941" s="442"/>
      <c r="NM941" s="442"/>
      <c r="NN941" s="442"/>
      <c r="NO941" s="442"/>
      <c r="NP941" s="442"/>
      <c r="NQ941" s="442"/>
      <c r="NR941" s="442"/>
      <c r="NS941" s="442"/>
      <c r="NT941" s="442"/>
      <c r="NU941" s="442"/>
      <c r="NV941" s="442"/>
      <c r="NW941" s="442"/>
      <c r="NX941" s="442"/>
      <c r="NY941" s="442"/>
      <c r="NZ941" s="442"/>
      <c r="OA941" s="442"/>
      <c r="OB941" s="442"/>
      <c r="OC941" s="442"/>
      <c r="OD941" s="442"/>
      <c r="OE941" s="442"/>
      <c r="OF941" s="442"/>
      <c r="OG941" s="442"/>
      <c r="OH941" s="442"/>
      <c r="OI941" s="442"/>
      <c r="OJ941" s="442"/>
      <c r="OK941" s="442"/>
      <c r="OL941" s="442"/>
      <c r="OM941" s="442"/>
      <c r="ON941" s="442"/>
      <c r="OO941" s="442"/>
      <c r="OP941" s="442"/>
      <c r="OQ941" s="442"/>
      <c r="OR941" s="442"/>
      <c r="OS941" s="442"/>
      <c r="OT941" s="442"/>
      <c r="OU941" s="442"/>
      <c r="OV941" s="442"/>
      <c r="OW941" s="442"/>
      <c r="OX941" s="442"/>
      <c r="OY941" s="442"/>
      <c r="OZ941" s="442"/>
      <c r="PA941" s="442"/>
      <c r="PB941" s="442"/>
      <c r="PC941" s="442"/>
      <c r="PD941" s="442"/>
      <c r="PE941" s="442"/>
      <c r="PF941" s="442"/>
      <c r="PG941" s="442"/>
      <c r="PH941" s="442"/>
      <c r="PI941" s="442"/>
      <c r="PJ941" s="442"/>
      <c r="PK941" s="442"/>
      <c r="PL941" s="442"/>
      <c r="PM941" s="442"/>
      <c r="PN941" s="442"/>
      <c r="PO941" s="442"/>
      <c r="PP941" s="442"/>
      <c r="PQ941" s="442"/>
      <c r="PR941" s="442"/>
      <c r="PS941" s="442"/>
      <c r="PT941" s="442"/>
      <c r="PU941" s="442"/>
      <c r="PV941" s="442"/>
      <c r="PW941" s="442"/>
      <c r="PX941" s="442"/>
      <c r="PY941" s="442"/>
      <c r="PZ941" s="442"/>
      <c r="QA941" s="442"/>
      <c r="QB941" s="442"/>
      <c r="QC941" s="442"/>
      <c r="QD941" s="442"/>
      <c r="QE941" s="442"/>
      <c r="QF941" s="442"/>
      <c r="QG941" s="442"/>
      <c r="QH941" s="442"/>
      <c r="QI941" s="442"/>
      <c r="QJ941" s="442"/>
      <c r="QK941" s="442"/>
      <c r="QL941" s="442"/>
      <c r="QM941" s="442"/>
      <c r="QN941" s="442"/>
      <c r="QO941" s="442"/>
      <c r="QP941" s="442"/>
      <c r="QQ941" s="442"/>
      <c r="QR941" s="442"/>
      <c r="QS941" s="442"/>
      <c r="QT941" s="442"/>
      <c r="QU941" s="442"/>
      <c r="QV941" s="442"/>
      <c r="QW941" s="442"/>
      <c r="QX941" s="442"/>
      <c r="QY941" s="442"/>
      <c r="QZ941" s="442"/>
      <c r="RA941" s="442"/>
      <c r="RB941" s="442"/>
      <c r="RC941" s="442"/>
      <c r="RD941" s="442"/>
      <c r="RE941" s="442"/>
      <c r="RF941" s="442"/>
      <c r="RG941" s="442"/>
      <c r="RH941" s="442"/>
      <c r="RI941" s="442"/>
      <c r="RJ941" s="442"/>
      <c r="RK941" s="442"/>
      <c r="RL941" s="442"/>
      <c r="RM941" s="442"/>
      <c r="RN941" s="442"/>
      <c r="RO941" s="442"/>
      <c r="RP941" s="442"/>
      <c r="RQ941" s="442"/>
      <c r="RR941" s="442"/>
      <c r="RS941" s="442"/>
      <c r="RT941" s="442"/>
      <c r="RU941" s="442"/>
      <c r="RV941" s="442"/>
      <c r="RW941" s="442"/>
      <c r="RX941" s="442"/>
      <c r="RY941" s="442"/>
      <c r="RZ941" s="442"/>
      <c r="SA941" s="442"/>
      <c r="SB941" s="442"/>
      <c r="SC941" s="442"/>
      <c r="SD941" s="442"/>
      <c r="SE941" s="442"/>
      <c r="SF941" s="442"/>
      <c r="SG941" s="442"/>
      <c r="SH941" s="442"/>
      <c r="SI941" s="442"/>
      <c r="SJ941" s="442"/>
      <c r="SK941" s="442"/>
      <c r="SL941" s="442"/>
      <c r="SM941" s="442"/>
      <c r="SN941" s="442"/>
      <c r="SO941" s="442"/>
      <c r="SP941" s="442"/>
      <c r="SQ941" s="442"/>
      <c r="SR941" s="442"/>
      <c r="SS941" s="442"/>
      <c r="ST941" s="442"/>
      <c r="SU941" s="442"/>
      <c r="SV941" s="442"/>
      <c r="SW941" s="442"/>
      <c r="SX941" s="442"/>
      <c r="SY941" s="442"/>
      <c r="SZ941" s="442"/>
      <c r="TA941" s="442"/>
      <c r="TB941" s="442"/>
      <c r="TC941" s="442"/>
      <c r="TD941" s="442"/>
      <c r="TE941" s="442"/>
      <c r="TF941" s="442"/>
      <c r="TG941" s="442"/>
      <c r="TH941" s="442"/>
      <c r="TI941" s="442"/>
      <c r="TJ941" s="442"/>
      <c r="TK941" s="442"/>
      <c r="TL941" s="442"/>
      <c r="TM941" s="442"/>
      <c r="TN941" s="442"/>
      <c r="TO941" s="442"/>
      <c r="TP941" s="442"/>
      <c r="TQ941" s="442"/>
      <c r="TR941" s="442"/>
      <c r="TS941" s="442"/>
      <c r="TT941" s="442"/>
      <c r="TU941" s="442"/>
      <c r="TV941" s="442"/>
      <c r="TW941" s="442"/>
      <c r="TX941" s="442"/>
      <c r="TY941" s="442"/>
      <c r="TZ941" s="442"/>
      <c r="UA941" s="442"/>
      <c r="UB941" s="442"/>
      <c r="UC941" s="442"/>
      <c r="UD941" s="442"/>
      <c r="UE941" s="442"/>
      <c r="UF941" s="442"/>
      <c r="UG941" s="442"/>
      <c r="UH941" s="442"/>
      <c r="UI941" s="442"/>
      <c r="UJ941" s="442"/>
      <c r="UK941" s="442"/>
      <c r="UL941" s="442"/>
      <c r="UM941" s="442"/>
      <c r="UN941" s="442"/>
      <c r="UO941" s="442"/>
      <c r="UP941" s="442"/>
      <c r="UQ941" s="442"/>
      <c r="UR941" s="442"/>
      <c r="US941" s="442"/>
      <c r="UT941" s="442"/>
      <c r="UU941" s="442"/>
      <c r="UV941" s="442"/>
      <c r="UW941" s="442"/>
      <c r="UX941" s="442"/>
      <c r="UY941" s="442"/>
      <c r="UZ941" s="442"/>
      <c r="VA941" s="442"/>
      <c r="VB941" s="442"/>
      <c r="VC941" s="442"/>
      <c r="VD941" s="442"/>
      <c r="VE941" s="442"/>
      <c r="VF941" s="442"/>
      <c r="VG941" s="442"/>
      <c r="VH941" s="442"/>
      <c r="VI941" s="442"/>
      <c r="VJ941" s="442"/>
      <c r="VK941" s="442"/>
      <c r="VL941" s="442"/>
      <c r="VM941" s="442"/>
      <c r="VN941" s="442"/>
      <c r="VO941" s="442"/>
      <c r="VP941" s="442"/>
      <c r="VQ941" s="442"/>
      <c r="VR941" s="442"/>
      <c r="VS941" s="442"/>
      <c r="VT941" s="442"/>
      <c r="VU941" s="442"/>
      <c r="VV941" s="442"/>
      <c r="VW941" s="442"/>
      <c r="VX941" s="442"/>
      <c r="VY941" s="442"/>
      <c r="VZ941" s="442"/>
      <c r="WA941" s="442"/>
      <c r="WB941" s="442"/>
      <c r="WC941" s="442"/>
      <c r="WD941" s="442"/>
      <c r="WE941" s="442"/>
      <c r="WF941" s="442"/>
      <c r="WG941" s="442"/>
      <c r="WH941" s="442"/>
      <c r="WI941" s="442"/>
      <c r="WJ941" s="442"/>
      <c r="WK941" s="442"/>
      <c r="WL941" s="442"/>
      <c r="WM941" s="442"/>
      <c r="WN941" s="442"/>
      <c r="WO941" s="442"/>
      <c r="WP941" s="442"/>
      <c r="WQ941" s="442"/>
      <c r="WR941" s="442"/>
      <c r="WS941" s="442"/>
      <c r="WT941" s="442"/>
      <c r="WU941" s="442"/>
      <c r="WV941" s="442"/>
      <c r="WW941" s="442"/>
      <c r="WX941" s="442"/>
      <c r="WY941" s="442"/>
      <c r="WZ941" s="442"/>
      <c r="XA941" s="442"/>
      <c r="XB941" s="442"/>
      <c r="XC941" s="442"/>
      <c r="XD941" s="442"/>
      <c r="XE941" s="442"/>
      <c r="XF941" s="442"/>
      <c r="XG941" s="442"/>
      <c r="XH941" s="442"/>
      <c r="XI941" s="442"/>
      <c r="XJ941" s="442"/>
      <c r="XK941" s="442"/>
      <c r="XL941" s="442"/>
      <c r="XM941" s="442"/>
      <c r="XN941" s="442"/>
      <c r="XO941" s="442"/>
      <c r="XP941" s="442"/>
      <c r="XQ941" s="442"/>
      <c r="XR941" s="442"/>
      <c r="XS941" s="442"/>
      <c r="XT941" s="442"/>
      <c r="XU941" s="442"/>
      <c r="XV941" s="442"/>
      <c r="XW941" s="442"/>
      <c r="XX941" s="442"/>
      <c r="XY941" s="442"/>
      <c r="XZ941" s="442"/>
      <c r="YA941" s="442"/>
      <c r="YB941" s="442"/>
      <c r="YC941" s="442"/>
      <c r="YD941" s="442"/>
      <c r="YE941" s="442"/>
      <c r="YF941" s="442"/>
      <c r="YG941" s="442"/>
      <c r="YH941" s="442"/>
      <c r="YI941" s="442"/>
      <c r="YJ941" s="442"/>
      <c r="YK941" s="442"/>
      <c r="YL941" s="442"/>
      <c r="YM941" s="442"/>
      <c r="YN941" s="442"/>
      <c r="YO941" s="442"/>
      <c r="YP941" s="442"/>
      <c r="YQ941" s="442"/>
      <c r="YR941" s="442"/>
      <c r="YS941" s="442"/>
      <c r="YT941" s="442"/>
      <c r="YU941" s="442"/>
      <c r="YV941" s="442"/>
      <c r="YW941" s="442"/>
      <c r="YX941" s="442"/>
      <c r="YY941" s="442"/>
      <c r="YZ941" s="442"/>
      <c r="ZA941" s="442"/>
      <c r="ZB941" s="442"/>
      <c r="ZC941" s="442"/>
      <c r="ZD941" s="442"/>
      <c r="ZE941" s="442"/>
      <c r="ZF941" s="442"/>
      <c r="ZG941" s="442"/>
      <c r="ZH941" s="442"/>
      <c r="ZI941" s="442"/>
      <c r="ZJ941" s="442"/>
      <c r="ZK941" s="442"/>
      <c r="ZL941" s="442"/>
      <c r="ZM941" s="442"/>
      <c r="ZN941" s="442"/>
      <c r="ZO941" s="442"/>
      <c r="ZP941" s="442"/>
      <c r="ZQ941" s="442"/>
      <c r="ZR941" s="442"/>
      <c r="ZS941" s="442"/>
      <c r="ZT941" s="442"/>
      <c r="ZU941" s="442"/>
      <c r="ZV941" s="442"/>
      <c r="ZW941" s="442"/>
      <c r="ZX941" s="442"/>
      <c r="ZY941" s="442"/>
      <c r="ZZ941" s="442"/>
      <c r="AAA941" s="442"/>
      <c r="AAB941" s="442"/>
      <c r="AAC941" s="442"/>
      <c r="AAD941" s="442"/>
      <c r="AAE941" s="442"/>
      <c r="AAF941" s="442"/>
      <c r="AAG941" s="442"/>
      <c r="AAH941" s="442"/>
      <c r="AAI941" s="442"/>
      <c r="AAJ941" s="442"/>
      <c r="AAK941" s="442"/>
      <c r="AAL941" s="442"/>
      <c r="AAM941" s="442"/>
      <c r="AAN941" s="442"/>
      <c r="AAO941" s="442"/>
      <c r="AAP941" s="442"/>
      <c r="AAQ941" s="442"/>
      <c r="AAR941" s="442"/>
      <c r="AAS941" s="442"/>
      <c r="AAT941" s="442"/>
      <c r="AAU941" s="442"/>
      <c r="AAV941" s="442"/>
      <c r="AAW941" s="442"/>
      <c r="AAX941" s="442"/>
      <c r="AAY941" s="442"/>
      <c r="AAZ941" s="442"/>
      <c r="ABA941" s="442"/>
      <c r="ABB941" s="442"/>
      <c r="ABC941" s="442"/>
      <c r="ABD941" s="442"/>
      <c r="ABE941" s="442"/>
      <c r="ABF941" s="442"/>
      <c r="ABG941" s="442"/>
      <c r="ABH941" s="442"/>
      <c r="ABI941" s="442"/>
      <c r="ABJ941" s="442"/>
      <c r="ABK941" s="442"/>
      <c r="ABL941" s="442"/>
      <c r="ABM941" s="442"/>
      <c r="ABN941" s="442"/>
      <c r="ABO941" s="442"/>
      <c r="ABP941" s="442"/>
      <c r="ABQ941" s="442"/>
      <c r="ABR941" s="442"/>
      <c r="ABS941" s="442"/>
      <c r="ABT941" s="442"/>
      <c r="ABU941" s="442"/>
      <c r="ABV941" s="442"/>
      <c r="ABW941" s="442"/>
      <c r="ABX941" s="442"/>
      <c r="ABY941" s="442"/>
      <c r="ABZ941" s="442"/>
      <c r="ACA941" s="442"/>
      <c r="ACB941" s="442"/>
      <c r="ACC941" s="442"/>
      <c r="ACD941" s="442"/>
      <c r="ACE941" s="442"/>
      <c r="ACF941" s="442"/>
      <c r="ACG941" s="442"/>
      <c r="ACH941" s="442"/>
      <c r="ACI941" s="442"/>
      <c r="ACJ941" s="442"/>
      <c r="ACK941" s="442"/>
      <c r="ACL941" s="442"/>
      <c r="ACM941" s="442"/>
      <c r="ACN941" s="442"/>
      <c r="ACO941" s="442"/>
      <c r="ACP941" s="442"/>
      <c r="ACQ941" s="442"/>
      <c r="ACR941" s="442"/>
      <c r="ACS941" s="442"/>
      <c r="ACT941" s="442"/>
      <c r="ACU941" s="442"/>
      <c r="ACV941" s="442"/>
      <c r="ACW941" s="442"/>
      <c r="ACX941" s="442"/>
      <c r="ACY941" s="442"/>
      <c r="ACZ941" s="442"/>
      <c r="ADA941" s="442"/>
      <c r="ADB941" s="442"/>
      <c r="ADC941" s="442"/>
      <c r="ADD941" s="442"/>
      <c r="ADE941" s="442"/>
      <c r="ADF941" s="442"/>
      <c r="ADG941" s="442"/>
      <c r="ADH941" s="442"/>
      <c r="ADI941" s="442"/>
      <c r="ADJ941" s="442"/>
      <c r="ADK941" s="442"/>
      <c r="ADL941" s="442"/>
      <c r="ADM941" s="442"/>
      <c r="ADN941" s="442"/>
      <c r="ADO941" s="442"/>
      <c r="ADP941" s="442"/>
      <c r="ADQ941" s="442"/>
      <c r="ADR941" s="442"/>
      <c r="ADS941" s="442"/>
      <c r="ADT941" s="442"/>
      <c r="ADU941" s="442"/>
      <c r="ADV941" s="442"/>
      <c r="ADW941" s="442"/>
      <c r="ADX941" s="442"/>
      <c r="ADY941" s="442"/>
      <c r="ADZ941" s="442"/>
      <c r="AEA941" s="442"/>
      <c r="AEB941" s="442"/>
      <c r="AEC941" s="442"/>
      <c r="AED941" s="442"/>
      <c r="AEE941" s="442"/>
      <c r="AEF941" s="442"/>
      <c r="AEG941" s="442"/>
      <c r="AEH941" s="442"/>
      <c r="AEI941" s="442"/>
      <c r="AEJ941" s="442"/>
      <c r="AEK941" s="442"/>
      <c r="AEL941" s="442"/>
      <c r="AEM941" s="442"/>
      <c r="AEN941" s="442"/>
      <c r="AEO941" s="442"/>
      <c r="AEP941" s="442"/>
      <c r="AEQ941" s="442"/>
      <c r="AER941" s="442"/>
      <c r="AES941" s="442"/>
      <c r="AET941" s="442"/>
      <c r="AEU941" s="442"/>
      <c r="AEV941" s="442"/>
      <c r="AEW941" s="442"/>
      <c r="AEX941" s="442"/>
      <c r="AEY941" s="442"/>
      <c r="AEZ941" s="442"/>
      <c r="AFA941" s="442"/>
      <c r="AFB941" s="442"/>
      <c r="AFC941" s="442"/>
      <c r="AFD941" s="442"/>
      <c r="AFE941" s="442"/>
      <c r="AFF941" s="442"/>
      <c r="AFG941" s="442"/>
      <c r="AFH941" s="442"/>
      <c r="AFI941" s="442"/>
      <c r="AFJ941" s="442"/>
      <c r="AFK941" s="442"/>
      <c r="AFL941" s="442"/>
      <c r="AFM941" s="442"/>
      <c r="AFN941" s="442"/>
      <c r="AFO941" s="442"/>
      <c r="AFP941" s="442"/>
      <c r="AFQ941" s="442"/>
      <c r="AFR941" s="442"/>
      <c r="AFS941" s="442"/>
      <c r="AFT941" s="442"/>
      <c r="AFU941" s="442"/>
      <c r="AFV941" s="442"/>
      <c r="AFW941" s="442"/>
      <c r="AFX941" s="442"/>
      <c r="AFY941" s="442"/>
      <c r="AFZ941" s="442"/>
      <c r="AGA941" s="442"/>
      <c r="AGB941" s="442"/>
      <c r="AGC941" s="442"/>
      <c r="AGD941" s="442"/>
      <c r="AGE941" s="442"/>
      <c r="AGF941" s="442"/>
      <c r="AGG941" s="442"/>
      <c r="AGH941" s="442"/>
      <c r="AGI941" s="442"/>
      <c r="AGJ941" s="442"/>
      <c r="AGK941" s="442"/>
      <c r="AGL941" s="442"/>
      <c r="AGM941" s="442"/>
      <c r="AGN941" s="442"/>
      <c r="AGO941" s="442"/>
      <c r="AGP941" s="442"/>
      <c r="AGQ941" s="442"/>
      <c r="AGR941" s="442"/>
      <c r="AGS941" s="442"/>
      <c r="AGT941" s="442"/>
      <c r="AGU941" s="442"/>
      <c r="AGV941" s="442"/>
      <c r="AGW941" s="442"/>
      <c r="AGX941" s="442"/>
      <c r="AGY941" s="442"/>
      <c r="AGZ941" s="442"/>
      <c r="AHA941" s="442"/>
      <c r="AHB941" s="442"/>
      <c r="AHC941" s="442"/>
      <c r="AHD941" s="442"/>
      <c r="AHE941" s="442"/>
      <c r="AHF941" s="442"/>
      <c r="AHG941" s="442"/>
      <c r="AHH941" s="442"/>
      <c r="AHI941" s="442"/>
      <c r="AHJ941" s="442"/>
      <c r="AHK941" s="442"/>
      <c r="AHL941" s="442"/>
      <c r="AHM941" s="442"/>
      <c r="AHN941" s="442"/>
      <c r="AHO941" s="442"/>
      <c r="AHP941" s="442"/>
      <c r="AHQ941" s="442"/>
      <c r="AHR941" s="442"/>
      <c r="AHS941" s="442"/>
      <c r="AHT941" s="442"/>
      <c r="AHU941" s="442"/>
      <c r="AHV941" s="442"/>
      <c r="AHW941" s="442"/>
      <c r="AHX941" s="442"/>
      <c r="AHY941" s="442"/>
      <c r="AHZ941" s="442"/>
      <c r="AIA941" s="442"/>
      <c r="AIB941" s="442"/>
      <c r="AIC941" s="442"/>
      <c r="AID941" s="442"/>
      <c r="AIE941" s="442"/>
      <c r="AIF941" s="442"/>
      <c r="AIG941" s="442"/>
      <c r="AIH941" s="442"/>
      <c r="AII941" s="442"/>
      <c r="AIJ941" s="442"/>
      <c r="AIK941" s="442"/>
      <c r="AIL941" s="442"/>
      <c r="AIM941" s="442"/>
      <c r="AIN941" s="442"/>
      <c r="AIO941" s="442"/>
      <c r="AIP941" s="442"/>
      <c r="AIQ941" s="442"/>
      <c r="AIR941" s="442"/>
      <c r="AIS941" s="442"/>
      <c r="AIT941" s="442"/>
      <c r="AIU941" s="442"/>
      <c r="AIV941" s="442"/>
      <c r="AIW941" s="442"/>
      <c r="AIX941" s="442"/>
      <c r="AIY941" s="442"/>
      <c r="AIZ941" s="442"/>
      <c r="AJA941" s="442"/>
      <c r="AJB941" s="442"/>
      <c r="AJC941" s="442"/>
      <c r="AJD941" s="442"/>
      <c r="AJE941" s="442"/>
      <c r="AJF941" s="442"/>
      <c r="AJG941" s="442"/>
      <c r="AJH941" s="442"/>
      <c r="AJI941" s="442"/>
      <c r="AJJ941" s="442"/>
      <c r="AJK941" s="442"/>
      <c r="AJL941" s="442"/>
      <c r="AJM941" s="442"/>
      <c r="AJN941" s="442"/>
      <c r="AJO941" s="442"/>
      <c r="AJP941" s="442"/>
      <c r="AJQ941" s="442"/>
      <c r="AJR941" s="442"/>
      <c r="AJS941" s="442"/>
      <c r="AJT941" s="442"/>
      <c r="AJU941" s="442"/>
      <c r="AJV941" s="442"/>
      <c r="AJW941" s="442"/>
      <c r="AJX941" s="442"/>
      <c r="AJY941" s="442"/>
      <c r="AJZ941" s="442"/>
      <c r="AKA941" s="442"/>
      <c r="AKB941" s="442"/>
      <c r="AKC941" s="442"/>
      <c r="AKD941" s="442"/>
      <c r="AKE941" s="442"/>
      <c r="AKF941" s="442"/>
      <c r="AKG941" s="442"/>
      <c r="AKH941" s="442"/>
      <c r="AKI941" s="442"/>
      <c r="AKJ941" s="442"/>
      <c r="AKK941" s="442"/>
      <c r="AKL941" s="442"/>
      <c r="AKM941" s="442"/>
      <c r="AKN941" s="442"/>
      <c r="AKO941" s="442"/>
      <c r="AKP941" s="442"/>
      <c r="AKQ941" s="442"/>
      <c r="AKR941" s="442"/>
      <c r="AKS941" s="442"/>
      <c r="AKT941" s="442"/>
      <c r="AKU941" s="442"/>
      <c r="AKV941" s="442"/>
      <c r="AKW941" s="442"/>
      <c r="AKX941" s="442"/>
      <c r="AKY941" s="442"/>
      <c r="AKZ941" s="442"/>
      <c r="ALA941" s="442"/>
      <c r="ALB941" s="442"/>
      <c r="ALC941" s="442"/>
      <c r="ALD941" s="442"/>
      <c r="ALE941" s="442"/>
      <c r="ALF941" s="442"/>
      <c r="ALG941" s="442"/>
      <c r="ALH941" s="442"/>
      <c r="ALI941" s="442"/>
      <c r="ALJ941" s="442"/>
      <c r="ALK941" s="442"/>
      <c r="ALL941" s="442"/>
      <c r="ALM941" s="442"/>
      <c r="ALN941" s="442"/>
      <c r="ALO941" s="442"/>
      <c r="ALP941" s="442"/>
      <c r="ALQ941" s="442"/>
      <c r="ALR941" s="442"/>
      <c r="ALS941" s="442"/>
      <c r="ALT941" s="442"/>
      <c r="ALU941" s="442"/>
      <c r="ALV941" s="442"/>
      <c r="ALW941" s="442"/>
      <c r="ALX941" s="442"/>
      <c r="ALY941" s="442"/>
      <c r="ALZ941" s="442"/>
      <c r="AMA941" s="442"/>
      <c r="AMB941" s="442"/>
      <c r="AMC941" s="442"/>
      <c r="AMD941" s="442"/>
      <c r="AME941" s="442"/>
      <c r="AMF941" s="442"/>
      <c r="AMG941" s="442"/>
      <c r="AMH941" s="442"/>
      <c r="AMI941" s="442"/>
      <c r="AMJ941" s="442"/>
      <c r="AMK941" s="442"/>
      <c r="AML941" s="442"/>
      <c r="AMM941" s="442"/>
      <c r="AMN941" s="442"/>
      <c r="AMO941" s="442"/>
      <c r="AMP941" s="442"/>
      <c r="AMQ941" s="442"/>
      <c r="AMR941" s="442"/>
      <c r="AMS941" s="442"/>
      <c r="AMT941" s="442"/>
      <c r="AMU941" s="442"/>
      <c r="AMV941" s="442"/>
      <c r="AMW941" s="442"/>
      <c r="AMX941" s="442"/>
      <c r="AMY941" s="442"/>
      <c r="AMZ941" s="442"/>
      <c r="ANA941" s="442"/>
      <c r="ANB941" s="442"/>
      <c r="ANC941" s="442"/>
      <c r="AND941" s="442"/>
      <c r="ANE941" s="442"/>
      <c r="ANF941" s="442"/>
      <c r="ANG941" s="442"/>
      <c r="ANH941" s="442"/>
      <c r="ANI941" s="442"/>
      <c r="ANJ941" s="442"/>
      <c r="ANK941" s="442"/>
      <c r="ANL941" s="442"/>
      <c r="ANM941" s="442"/>
      <c r="ANN941" s="442"/>
      <c r="ANO941" s="442"/>
      <c r="ANP941" s="442"/>
      <c r="ANQ941" s="442"/>
      <c r="ANR941" s="442"/>
      <c r="ANS941" s="442"/>
      <c r="ANT941" s="442"/>
      <c r="ANU941" s="442"/>
      <c r="ANV941" s="442"/>
      <c r="ANW941" s="442"/>
      <c r="ANX941" s="442"/>
      <c r="ANY941" s="442"/>
      <c r="ANZ941" s="442"/>
      <c r="AOA941" s="442"/>
      <c r="AOB941" s="442"/>
      <c r="AOC941" s="442"/>
      <c r="AOD941" s="442"/>
      <c r="AOE941" s="442"/>
      <c r="AOF941" s="442"/>
      <c r="AOG941" s="442"/>
      <c r="AOH941" s="442"/>
      <c r="AOI941" s="442"/>
      <c r="AOJ941" s="442"/>
      <c r="AOK941" s="442"/>
      <c r="AOL941" s="442"/>
      <c r="AOM941" s="442"/>
      <c r="AON941" s="442"/>
      <c r="AOO941" s="442"/>
      <c r="AOP941" s="442"/>
      <c r="AOQ941" s="442"/>
      <c r="AOR941" s="442"/>
      <c r="AOS941" s="442"/>
      <c r="AOT941" s="442"/>
      <c r="AOU941" s="442"/>
      <c r="AOV941" s="442"/>
      <c r="AOW941" s="442"/>
      <c r="AOX941" s="442"/>
      <c r="AOY941" s="442"/>
      <c r="AOZ941" s="442"/>
      <c r="APA941" s="442"/>
      <c r="APB941" s="442"/>
      <c r="APC941" s="442"/>
      <c r="APD941" s="442"/>
      <c r="APE941" s="442"/>
      <c r="APF941" s="442"/>
      <c r="APG941" s="442"/>
      <c r="APH941" s="442"/>
      <c r="API941" s="442"/>
      <c r="APJ941" s="442"/>
      <c r="APK941" s="442"/>
      <c r="APL941" s="442"/>
      <c r="APM941" s="442"/>
      <c r="APN941" s="442"/>
      <c r="APO941" s="442"/>
      <c r="APP941" s="442"/>
      <c r="APQ941" s="442"/>
      <c r="APR941" s="442"/>
      <c r="APS941" s="442"/>
      <c r="APT941" s="442"/>
      <c r="APU941" s="442"/>
      <c r="APV941" s="442"/>
      <c r="APW941" s="442"/>
      <c r="APX941" s="442"/>
      <c r="APY941" s="442"/>
      <c r="APZ941" s="442"/>
      <c r="AQA941" s="442"/>
      <c r="AQB941" s="442"/>
      <c r="AQC941" s="442"/>
      <c r="AQD941" s="442"/>
      <c r="AQE941" s="442"/>
      <c r="AQF941" s="442"/>
      <c r="AQG941" s="442"/>
      <c r="AQH941" s="442"/>
      <c r="AQI941" s="442"/>
      <c r="AQJ941" s="442"/>
      <c r="AQK941" s="442"/>
      <c r="AQL941" s="442"/>
      <c r="AQM941" s="442"/>
      <c r="AQN941" s="442"/>
      <c r="AQO941" s="442"/>
      <c r="AQP941" s="442"/>
      <c r="AQQ941" s="442"/>
      <c r="AQR941" s="442"/>
      <c r="AQS941" s="442"/>
      <c r="AQT941" s="442"/>
      <c r="AQU941" s="442"/>
      <c r="AQV941" s="442"/>
      <c r="AQW941" s="442"/>
      <c r="AQX941" s="442"/>
      <c r="AQY941" s="442"/>
      <c r="AQZ941" s="442"/>
      <c r="ARA941" s="442"/>
      <c r="ARB941" s="442"/>
      <c r="ARC941" s="442"/>
      <c r="ARD941" s="442"/>
      <c r="ARE941" s="442"/>
      <c r="ARF941" s="442"/>
      <c r="ARG941" s="442"/>
      <c r="ARH941" s="442"/>
      <c r="ARI941" s="442"/>
      <c r="ARJ941" s="442"/>
      <c r="ARK941" s="442"/>
      <c r="ARL941" s="442"/>
      <c r="ARM941" s="442"/>
      <c r="ARN941" s="442"/>
      <c r="ARO941" s="442"/>
      <c r="ARP941" s="442"/>
      <c r="ARQ941" s="442"/>
      <c r="ARR941" s="442"/>
      <c r="ARS941" s="442"/>
      <c r="ART941" s="442"/>
      <c r="ARU941" s="442"/>
      <c r="ARV941" s="442"/>
      <c r="ARW941" s="442"/>
      <c r="ARX941" s="442"/>
      <c r="ARY941" s="442"/>
      <c r="ARZ941" s="442"/>
      <c r="ASA941" s="442"/>
      <c r="ASB941" s="442"/>
      <c r="ASC941" s="442"/>
      <c r="ASD941" s="442"/>
      <c r="ASE941" s="442"/>
      <c r="ASF941" s="442"/>
      <c r="ASG941" s="442"/>
      <c r="ASH941" s="442"/>
      <c r="ASI941" s="442"/>
      <c r="ASJ941" s="442"/>
      <c r="ASK941" s="442"/>
      <c r="ASL941" s="442"/>
      <c r="ASM941" s="442"/>
      <c r="ASN941" s="442"/>
      <c r="ASO941" s="442"/>
      <c r="ASP941" s="442"/>
      <c r="ASQ941" s="442"/>
      <c r="ASR941" s="442"/>
      <c r="ASS941" s="442"/>
      <c r="AST941" s="442"/>
      <c r="ASU941" s="442"/>
      <c r="ASV941" s="442"/>
      <c r="ASW941" s="442"/>
      <c r="ASX941" s="442"/>
      <c r="ASY941" s="442"/>
      <c r="ASZ941" s="442"/>
      <c r="ATA941" s="442"/>
      <c r="ATB941" s="442"/>
      <c r="ATC941" s="442"/>
      <c r="ATD941" s="442"/>
      <c r="ATE941" s="442"/>
      <c r="ATF941" s="442"/>
      <c r="ATG941" s="442"/>
      <c r="ATH941" s="442"/>
      <c r="ATI941" s="442"/>
      <c r="ATJ941" s="442"/>
      <c r="ATK941" s="442"/>
      <c r="ATL941" s="442"/>
      <c r="ATM941" s="442"/>
      <c r="ATN941" s="442"/>
      <c r="ATO941" s="442"/>
      <c r="ATP941" s="442"/>
      <c r="ATQ941" s="442"/>
      <c r="ATR941" s="442"/>
      <c r="ATS941" s="442"/>
      <c r="ATT941" s="442"/>
      <c r="ATU941" s="442"/>
      <c r="ATV941" s="442"/>
      <c r="ATW941" s="442"/>
      <c r="ATX941" s="442"/>
      <c r="ATY941" s="442"/>
      <c r="ATZ941" s="442"/>
      <c r="AUA941" s="442"/>
      <c r="AUB941" s="442"/>
      <c r="AUC941" s="442"/>
      <c r="AUD941" s="442"/>
      <c r="AUE941" s="442"/>
      <c r="AUF941" s="442"/>
      <c r="AUG941" s="442"/>
      <c r="AUH941" s="442"/>
      <c r="AUI941" s="442"/>
      <c r="AUJ941" s="442"/>
      <c r="AUK941" s="442"/>
      <c r="AUL941" s="442"/>
      <c r="AUM941" s="442"/>
      <c r="AUN941" s="442"/>
      <c r="AUO941" s="442"/>
      <c r="AUP941" s="442"/>
      <c r="AUQ941" s="442"/>
      <c r="AUR941" s="442"/>
      <c r="AUS941" s="442"/>
      <c r="AUT941" s="442"/>
      <c r="AUU941" s="442"/>
      <c r="AUV941" s="442"/>
      <c r="AUW941" s="442"/>
      <c r="AUX941" s="442"/>
      <c r="AUY941" s="442"/>
      <c r="AUZ941" s="442"/>
      <c r="AVA941" s="442"/>
      <c r="AVB941" s="442"/>
      <c r="AVC941" s="442"/>
      <c r="AVD941" s="442"/>
      <c r="AVE941" s="442"/>
      <c r="AVF941" s="442"/>
      <c r="AVG941" s="442"/>
      <c r="AVH941" s="442"/>
      <c r="AVI941" s="442"/>
      <c r="AVJ941" s="442"/>
      <c r="AVK941" s="442"/>
      <c r="AVL941" s="442"/>
      <c r="AVM941" s="442"/>
      <c r="AVN941" s="442"/>
      <c r="AVO941" s="442"/>
      <c r="AVP941" s="442"/>
      <c r="AVQ941" s="442"/>
      <c r="AVR941" s="442"/>
      <c r="AVS941" s="442"/>
      <c r="AVT941" s="442"/>
      <c r="AVU941" s="442"/>
      <c r="AVV941" s="442"/>
      <c r="AVW941" s="442"/>
      <c r="AVX941" s="442"/>
      <c r="AVY941" s="442"/>
      <c r="AVZ941" s="442"/>
      <c r="AWA941" s="442"/>
      <c r="AWB941" s="442"/>
      <c r="AWC941" s="442"/>
      <c r="AWD941" s="442"/>
      <c r="AWE941" s="442"/>
      <c r="AWF941" s="442"/>
      <c r="AWG941" s="442"/>
      <c r="AWH941" s="442"/>
      <c r="AWI941" s="442"/>
      <c r="AWJ941" s="442"/>
      <c r="AWK941" s="442"/>
      <c r="AWL941" s="442"/>
      <c r="AWM941" s="442"/>
      <c r="AWN941" s="442"/>
      <c r="AWO941" s="442"/>
      <c r="AWP941" s="442"/>
      <c r="AWQ941" s="442"/>
      <c r="AWR941" s="442"/>
      <c r="AWS941" s="442"/>
      <c r="AWT941" s="442"/>
      <c r="AWU941" s="442"/>
      <c r="AWV941" s="442"/>
      <c r="AWW941" s="442"/>
      <c r="AWX941" s="442"/>
      <c r="AWY941" s="442"/>
      <c r="AWZ941" s="442"/>
      <c r="AXA941" s="442"/>
      <c r="AXB941" s="442"/>
      <c r="AXC941" s="442"/>
      <c r="AXD941" s="442"/>
      <c r="AXE941" s="442"/>
      <c r="AXF941" s="442"/>
      <c r="AXG941" s="442"/>
      <c r="AXH941" s="442"/>
      <c r="AXI941" s="442"/>
      <c r="AXJ941" s="442"/>
      <c r="AXK941" s="442"/>
      <c r="AXL941" s="442"/>
      <c r="AXM941" s="442"/>
      <c r="AXN941" s="442"/>
      <c r="AXO941" s="442"/>
      <c r="AXP941" s="442"/>
      <c r="AXQ941" s="442"/>
      <c r="AXR941" s="442"/>
      <c r="AXS941" s="442"/>
      <c r="AXT941" s="442"/>
      <c r="AXU941" s="442"/>
      <c r="AXV941" s="442"/>
      <c r="AXW941" s="442"/>
      <c r="AXX941" s="442"/>
      <c r="AXY941" s="442"/>
      <c r="AXZ941" s="442"/>
      <c r="AYA941" s="442"/>
      <c r="AYB941" s="442"/>
      <c r="AYC941" s="442"/>
      <c r="AYD941" s="442"/>
      <c r="AYE941" s="442"/>
      <c r="AYF941" s="442"/>
      <c r="AYG941" s="442"/>
      <c r="AYH941" s="442"/>
      <c r="AYI941" s="442"/>
      <c r="AYJ941" s="442"/>
      <c r="AYK941" s="442"/>
      <c r="AYL941" s="442"/>
      <c r="AYM941" s="442"/>
      <c r="AYN941" s="442"/>
      <c r="AYO941" s="442"/>
      <c r="AYP941" s="442"/>
      <c r="AYQ941" s="442"/>
      <c r="AYR941" s="442"/>
      <c r="AYS941" s="442"/>
      <c r="AYT941" s="442"/>
      <c r="AYU941" s="442"/>
      <c r="AYV941" s="442"/>
      <c r="AYW941" s="442"/>
      <c r="AYX941" s="442"/>
      <c r="AYY941" s="442"/>
      <c r="AYZ941" s="442"/>
      <c r="AZA941" s="442"/>
      <c r="AZB941" s="442"/>
      <c r="AZC941" s="442"/>
      <c r="AZD941" s="442"/>
      <c r="AZE941" s="442"/>
      <c r="AZF941" s="442"/>
      <c r="AZG941" s="442"/>
      <c r="AZH941" s="442"/>
      <c r="AZI941" s="442"/>
      <c r="AZJ941" s="442"/>
      <c r="AZK941" s="442"/>
      <c r="AZL941" s="442"/>
      <c r="AZM941" s="442"/>
      <c r="AZN941" s="442"/>
      <c r="AZO941" s="442"/>
      <c r="AZP941" s="442"/>
      <c r="AZQ941" s="442"/>
      <c r="AZR941" s="442"/>
      <c r="AZS941" s="442"/>
      <c r="AZT941" s="442"/>
      <c r="AZU941" s="442"/>
      <c r="AZV941" s="442"/>
      <c r="AZW941" s="442"/>
      <c r="AZX941" s="442"/>
      <c r="AZY941" s="442"/>
      <c r="AZZ941" s="442"/>
      <c r="BAA941" s="442"/>
      <c r="BAB941" s="442"/>
      <c r="BAC941" s="442"/>
      <c r="BAD941" s="442"/>
      <c r="BAE941" s="442"/>
      <c r="BAF941" s="442"/>
      <c r="BAG941" s="442"/>
      <c r="BAH941" s="442"/>
      <c r="BAI941" s="442"/>
      <c r="BAJ941" s="442"/>
      <c r="BAK941" s="442"/>
      <c r="BAL941" s="442"/>
      <c r="BAM941" s="442"/>
      <c r="BAN941" s="442"/>
      <c r="BAO941" s="442"/>
      <c r="BAP941" s="442"/>
      <c r="BAQ941" s="442"/>
      <c r="BAR941" s="442"/>
      <c r="BAS941" s="442"/>
      <c r="BAT941" s="442"/>
      <c r="BAU941" s="442"/>
      <c r="BAV941" s="442"/>
      <c r="BAW941" s="442"/>
      <c r="BAX941" s="442"/>
      <c r="BAY941" s="442"/>
      <c r="BAZ941" s="442"/>
      <c r="BBA941" s="442"/>
      <c r="BBB941" s="442"/>
      <c r="BBC941" s="442"/>
      <c r="BBD941" s="442"/>
      <c r="BBE941" s="442"/>
      <c r="BBF941" s="442"/>
      <c r="BBG941" s="442"/>
      <c r="BBH941" s="442"/>
      <c r="BBI941" s="442"/>
      <c r="BBJ941" s="442"/>
      <c r="BBK941" s="442"/>
      <c r="BBL941" s="442"/>
      <c r="BBM941" s="442"/>
      <c r="BBN941" s="442"/>
      <c r="BBO941" s="442"/>
      <c r="BBP941" s="442"/>
      <c r="BBQ941" s="442"/>
      <c r="BBR941" s="442"/>
      <c r="BBS941" s="442"/>
      <c r="BBT941" s="442"/>
      <c r="BBU941" s="442"/>
      <c r="BBV941" s="442"/>
      <c r="BBW941" s="442"/>
      <c r="BBX941" s="442"/>
      <c r="BBY941" s="442"/>
      <c r="BBZ941" s="442"/>
      <c r="BCA941" s="442"/>
      <c r="BCB941" s="442"/>
      <c r="BCC941" s="442"/>
      <c r="BCD941" s="442"/>
      <c r="BCE941" s="442"/>
      <c r="BCF941" s="442"/>
      <c r="BCG941" s="442"/>
      <c r="BCH941" s="442"/>
      <c r="BCI941" s="442"/>
      <c r="BCJ941" s="442"/>
      <c r="BCK941" s="442"/>
      <c r="BCL941" s="442"/>
      <c r="BCM941" s="442"/>
      <c r="BCN941" s="442"/>
      <c r="BCO941" s="442"/>
      <c r="BCP941" s="442"/>
      <c r="BCQ941" s="442"/>
      <c r="BCR941" s="442"/>
      <c r="BCS941" s="442"/>
      <c r="BCT941" s="442"/>
      <c r="BCU941" s="442"/>
      <c r="BCV941" s="442"/>
      <c r="BCW941" s="442"/>
      <c r="BCX941" s="442"/>
      <c r="BCY941" s="442"/>
      <c r="BCZ941" s="442"/>
      <c r="BDA941" s="442"/>
      <c r="BDB941" s="442"/>
      <c r="BDC941" s="442"/>
      <c r="BDD941" s="442"/>
      <c r="BDE941" s="442"/>
      <c r="BDF941" s="442"/>
      <c r="BDG941" s="442"/>
      <c r="BDH941" s="442"/>
      <c r="BDI941" s="442"/>
      <c r="BDJ941" s="442"/>
      <c r="BDK941" s="442"/>
      <c r="BDL941" s="442"/>
      <c r="BDM941" s="442"/>
      <c r="BDN941" s="442"/>
      <c r="BDO941" s="442"/>
      <c r="BDP941" s="442"/>
      <c r="BDQ941" s="442"/>
      <c r="BDR941" s="442"/>
      <c r="BDS941" s="442"/>
      <c r="BDT941" s="442"/>
      <c r="BDU941" s="442"/>
      <c r="BDV941" s="442"/>
      <c r="BDW941" s="442"/>
      <c r="BDX941" s="442"/>
      <c r="BDY941" s="442"/>
      <c r="BDZ941" s="442"/>
      <c r="BEA941" s="442"/>
      <c r="BEB941" s="442"/>
      <c r="BEC941" s="442"/>
      <c r="BED941" s="442"/>
      <c r="BEE941" s="442"/>
      <c r="BEF941" s="442"/>
      <c r="BEG941" s="442"/>
      <c r="BEH941" s="442"/>
      <c r="BEI941" s="442"/>
      <c r="BEJ941" s="442"/>
      <c r="BEK941" s="442"/>
      <c r="BEL941" s="442"/>
      <c r="BEM941" s="442"/>
      <c r="BEN941" s="442"/>
      <c r="BEO941" s="442"/>
      <c r="BEP941" s="442"/>
      <c r="BEQ941" s="442"/>
      <c r="BER941" s="442"/>
      <c r="BES941" s="442"/>
      <c r="BET941" s="442"/>
      <c r="BEU941" s="442"/>
      <c r="BEV941" s="442"/>
      <c r="BEW941" s="442"/>
      <c r="BEX941" s="442"/>
      <c r="BEY941" s="442"/>
      <c r="BEZ941" s="442"/>
      <c r="BFA941" s="442"/>
      <c r="BFB941" s="442"/>
      <c r="BFC941" s="442"/>
      <c r="BFD941" s="442"/>
      <c r="BFE941" s="442"/>
      <c r="BFF941" s="442"/>
      <c r="BFG941" s="442"/>
      <c r="BFH941" s="442"/>
      <c r="BFI941" s="442"/>
      <c r="BFJ941" s="442"/>
      <c r="BFK941" s="442"/>
      <c r="BFL941" s="442"/>
      <c r="BFM941" s="442"/>
      <c r="BFN941" s="442"/>
      <c r="BFO941" s="442"/>
      <c r="BFP941" s="442"/>
      <c r="BFQ941" s="442"/>
      <c r="BFR941" s="442"/>
      <c r="BFS941" s="442"/>
      <c r="BFT941" s="442"/>
      <c r="BFU941" s="442"/>
      <c r="BFV941" s="442"/>
      <c r="BFW941" s="442"/>
      <c r="BFX941" s="442"/>
      <c r="BFY941" s="442"/>
      <c r="BFZ941" s="442"/>
      <c r="BGA941" s="442"/>
      <c r="BGB941" s="442"/>
      <c r="BGC941" s="442"/>
      <c r="BGD941" s="442"/>
      <c r="BGE941" s="442"/>
      <c r="BGF941" s="442"/>
      <c r="BGG941" s="442"/>
      <c r="BGH941" s="442"/>
      <c r="BGI941" s="442"/>
      <c r="BGJ941" s="442"/>
      <c r="BGK941" s="442"/>
      <c r="BGL941" s="442"/>
      <c r="BGM941" s="442"/>
      <c r="BGN941" s="442"/>
      <c r="BGO941" s="442"/>
      <c r="BGP941" s="442"/>
      <c r="BGQ941" s="442"/>
      <c r="BGR941" s="442"/>
      <c r="BGS941" s="442"/>
      <c r="BGT941" s="442"/>
      <c r="BGU941" s="442"/>
      <c r="BGV941" s="442"/>
      <c r="BGW941" s="442"/>
      <c r="BGX941" s="442"/>
      <c r="BGY941" s="442"/>
      <c r="BGZ941" s="442"/>
      <c r="BHA941" s="442"/>
      <c r="BHB941" s="442"/>
      <c r="BHC941" s="442"/>
      <c r="BHD941" s="442"/>
      <c r="BHE941" s="442"/>
      <c r="BHF941" s="442"/>
      <c r="BHG941" s="442"/>
      <c r="BHH941" s="442"/>
      <c r="BHI941" s="442"/>
      <c r="BHJ941" s="442"/>
      <c r="BHK941" s="442"/>
      <c r="BHL941" s="442"/>
      <c r="BHM941" s="442"/>
      <c r="BHN941" s="442"/>
      <c r="BHO941" s="442"/>
      <c r="BHP941" s="442"/>
      <c r="BHQ941" s="442"/>
      <c r="BHR941" s="442"/>
      <c r="BHS941" s="442"/>
      <c r="BHT941" s="442"/>
      <c r="BHU941" s="442"/>
      <c r="BHV941" s="442"/>
      <c r="BHW941" s="442"/>
      <c r="BHX941" s="442"/>
      <c r="BHY941" s="442"/>
      <c r="BHZ941" s="442"/>
      <c r="BIA941" s="442"/>
      <c r="BIB941" s="442"/>
      <c r="BIC941" s="442"/>
      <c r="BID941" s="442"/>
      <c r="BIE941" s="442"/>
      <c r="BIF941" s="442"/>
      <c r="BIG941" s="442"/>
      <c r="BIH941" s="442"/>
      <c r="BII941" s="442"/>
      <c r="BIJ941" s="442"/>
      <c r="BIK941" s="442"/>
      <c r="BIL941" s="442"/>
      <c r="BIM941" s="442"/>
      <c r="BIN941" s="442"/>
      <c r="BIO941" s="442"/>
      <c r="BIP941" s="442"/>
      <c r="BIQ941" s="442"/>
      <c r="BIR941" s="442"/>
      <c r="BIS941" s="442"/>
      <c r="BIT941" s="442"/>
      <c r="BIU941" s="442"/>
      <c r="BIV941" s="442"/>
      <c r="BIW941" s="442"/>
      <c r="BIX941" s="442"/>
      <c r="BIY941" s="442"/>
      <c r="BIZ941" s="442"/>
      <c r="BJA941" s="442"/>
      <c r="BJB941" s="442"/>
      <c r="BJC941" s="442"/>
      <c r="BJD941" s="442"/>
      <c r="BJE941" s="442"/>
      <c r="BJF941" s="442"/>
      <c r="BJG941" s="442"/>
      <c r="BJH941" s="442"/>
      <c r="BJI941" s="442"/>
      <c r="BJJ941" s="442"/>
      <c r="BJK941" s="442"/>
      <c r="BJL941" s="442"/>
      <c r="BJM941" s="442"/>
      <c r="BJN941" s="442"/>
      <c r="BJO941" s="442"/>
      <c r="BJP941" s="442"/>
      <c r="BJQ941" s="442"/>
      <c r="BJR941" s="442"/>
      <c r="BJS941" s="442"/>
      <c r="BJT941" s="442"/>
      <c r="BJU941" s="442"/>
      <c r="BJV941" s="442"/>
      <c r="BJW941" s="442"/>
      <c r="BJX941" s="442"/>
      <c r="BJY941" s="442"/>
      <c r="BJZ941" s="442"/>
      <c r="BKA941" s="442"/>
      <c r="BKB941" s="442"/>
      <c r="BKC941" s="442"/>
      <c r="BKD941" s="442"/>
      <c r="BKE941" s="442"/>
      <c r="BKF941" s="442"/>
      <c r="BKG941" s="442"/>
      <c r="BKH941" s="442"/>
      <c r="BKI941" s="442"/>
      <c r="BKJ941" s="442"/>
      <c r="BKK941" s="442"/>
      <c r="BKL941" s="442"/>
      <c r="BKM941" s="442"/>
      <c r="BKN941" s="442"/>
      <c r="BKO941" s="442"/>
      <c r="BKP941" s="442"/>
      <c r="BKQ941" s="442"/>
      <c r="BKR941" s="442"/>
      <c r="BKS941" s="442"/>
      <c r="BKT941" s="442"/>
      <c r="BKU941" s="442"/>
      <c r="BKV941" s="442"/>
      <c r="BKW941" s="442"/>
      <c r="BKX941" s="442"/>
      <c r="BKY941" s="442"/>
      <c r="BKZ941" s="442"/>
      <c r="BLA941" s="442"/>
      <c r="BLB941" s="442"/>
      <c r="BLC941" s="442"/>
      <c r="BLD941" s="442"/>
      <c r="BLE941" s="442"/>
      <c r="BLF941" s="442"/>
      <c r="BLG941" s="442"/>
      <c r="BLH941" s="442"/>
      <c r="BLI941" s="442"/>
      <c r="BLJ941" s="442"/>
      <c r="BLK941" s="442"/>
      <c r="BLL941" s="442"/>
      <c r="BLM941" s="442"/>
      <c r="BLN941" s="442"/>
      <c r="BLO941" s="442"/>
      <c r="BLP941" s="442"/>
      <c r="BLQ941" s="442"/>
      <c r="BLR941" s="442"/>
      <c r="BLS941" s="442"/>
      <c r="BLT941" s="442"/>
      <c r="BLU941" s="442"/>
      <c r="BLV941" s="442"/>
      <c r="BLW941" s="442"/>
      <c r="BLX941" s="442"/>
      <c r="BLY941" s="442"/>
      <c r="BLZ941" s="442"/>
      <c r="BMA941" s="442"/>
      <c r="BMB941" s="442"/>
      <c r="BMC941" s="442"/>
      <c r="BMD941" s="442"/>
      <c r="BME941" s="442"/>
      <c r="BMF941" s="442"/>
      <c r="BMG941" s="442"/>
      <c r="BMH941" s="442"/>
      <c r="BMI941" s="442"/>
      <c r="BMJ941" s="442"/>
      <c r="BMK941" s="442"/>
      <c r="BML941" s="442"/>
      <c r="BMM941" s="442"/>
      <c r="BMN941" s="442"/>
      <c r="BMO941" s="442"/>
      <c r="BMP941" s="442"/>
      <c r="BMQ941" s="442"/>
      <c r="BMR941" s="442"/>
      <c r="BMS941" s="442"/>
      <c r="BMT941" s="442"/>
      <c r="BMU941" s="442"/>
      <c r="BMV941" s="442"/>
      <c r="BMW941" s="442"/>
      <c r="BMX941" s="442"/>
      <c r="BMY941" s="442"/>
      <c r="BMZ941" s="442"/>
      <c r="BNA941" s="442"/>
      <c r="BNB941" s="442"/>
      <c r="BNC941" s="442"/>
      <c r="BND941" s="442"/>
      <c r="BNE941" s="442"/>
      <c r="BNF941" s="442"/>
      <c r="BNG941" s="442"/>
      <c r="BNH941" s="442"/>
      <c r="BNI941" s="442"/>
      <c r="BNJ941" s="442"/>
      <c r="BNK941" s="442"/>
      <c r="BNL941" s="442"/>
      <c r="BNM941" s="442"/>
      <c r="BNN941" s="442"/>
      <c r="BNO941" s="442"/>
      <c r="BNP941" s="442"/>
      <c r="BNQ941" s="442"/>
      <c r="BNR941" s="442"/>
      <c r="BNS941" s="442"/>
      <c r="BNT941" s="442"/>
      <c r="BNU941" s="442"/>
      <c r="BNV941" s="442"/>
      <c r="BNW941" s="442"/>
      <c r="BNX941" s="442"/>
      <c r="BNY941" s="442"/>
      <c r="BNZ941" s="442"/>
      <c r="BOA941" s="442"/>
      <c r="BOB941" s="442"/>
      <c r="BOC941" s="442"/>
      <c r="BOD941" s="442"/>
      <c r="BOE941" s="442"/>
      <c r="BOF941" s="442"/>
      <c r="BOG941" s="442"/>
      <c r="BOH941" s="442"/>
      <c r="BOI941" s="442"/>
      <c r="BOJ941" s="442"/>
      <c r="BOK941" s="442"/>
      <c r="BOL941" s="442"/>
      <c r="BOM941" s="442"/>
      <c r="BON941" s="442"/>
      <c r="BOO941" s="442"/>
      <c r="BOP941" s="442"/>
      <c r="BOQ941" s="442"/>
      <c r="BOR941" s="442"/>
      <c r="BOS941" s="442"/>
      <c r="BOT941" s="442"/>
      <c r="BOU941" s="442"/>
      <c r="BOV941" s="442"/>
      <c r="BOW941" s="442"/>
      <c r="BOX941" s="442"/>
      <c r="BOY941" s="442"/>
      <c r="BOZ941" s="442"/>
      <c r="BPA941" s="442"/>
      <c r="BPB941" s="442"/>
      <c r="BPC941" s="442"/>
      <c r="BPD941" s="442"/>
      <c r="BPE941" s="442"/>
      <c r="BPF941" s="442"/>
      <c r="BPG941" s="442"/>
      <c r="BPH941" s="442"/>
      <c r="BPI941" s="442"/>
      <c r="BPJ941" s="442"/>
      <c r="BPK941" s="442"/>
      <c r="BPL941" s="442"/>
      <c r="BPM941" s="442"/>
      <c r="BPN941" s="442"/>
      <c r="BPO941" s="442"/>
      <c r="BPP941" s="442"/>
      <c r="BPQ941" s="442"/>
      <c r="BPR941" s="442"/>
      <c r="BPS941" s="442"/>
      <c r="BPT941" s="442"/>
      <c r="BPU941" s="442"/>
      <c r="BPV941" s="442"/>
      <c r="BPW941" s="442"/>
      <c r="BPX941" s="442"/>
      <c r="BPY941" s="442"/>
      <c r="BPZ941" s="442"/>
      <c r="BQA941" s="442"/>
      <c r="BQB941" s="442"/>
      <c r="BQC941" s="442"/>
      <c r="BQD941" s="442"/>
      <c r="BQE941" s="442"/>
      <c r="BQF941" s="442"/>
      <c r="BQG941" s="442"/>
      <c r="BQH941" s="442"/>
      <c r="BQI941" s="442"/>
      <c r="BQJ941" s="442"/>
      <c r="BQK941" s="442"/>
      <c r="BQL941" s="442"/>
      <c r="BQM941" s="442"/>
      <c r="BQN941" s="442"/>
      <c r="BQO941" s="442"/>
      <c r="BQP941" s="442"/>
      <c r="BQQ941" s="442"/>
      <c r="BQR941" s="442"/>
      <c r="BQS941" s="442"/>
      <c r="BQT941" s="442"/>
      <c r="BQU941" s="442"/>
      <c r="BQV941" s="442"/>
      <c r="BQW941" s="442"/>
      <c r="BQX941" s="442"/>
      <c r="BQY941" s="442"/>
      <c r="BQZ941" s="442"/>
      <c r="BRA941" s="442"/>
      <c r="BRB941" s="442"/>
      <c r="BRC941" s="442"/>
      <c r="BRD941" s="442"/>
      <c r="BRE941" s="442"/>
      <c r="BRF941" s="442"/>
      <c r="BRG941" s="442"/>
      <c r="BRH941" s="442"/>
      <c r="BRI941" s="442"/>
      <c r="BRJ941" s="442"/>
      <c r="BRK941" s="442"/>
      <c r="BRL941" s="442"/>
      <c r="BRM941" s="442"/>
      <c r="BRN941" s="442"/>
      <c r="BRO941" s="442"/>
      <c r="BRP941" s="442"/>
      <c r="BRQ941" s="442"/>
      <c r="BRR941" s="442"/>
      <c r="BRS941" s="442"/>
      <c r="BRT941" s="442"/>
      <c r="BRU941" s="442"/>
      <c r="BRV941" s="442"/>
      <c r="BRW941" s="442"/>
      <c r="BRX941" s="442"/>
      <c r="BRY941" s="442"/>
      <c r="BRZ941" s="442"/>
      <c r="BSA941" s="442"/>
      <c r="BSB941" s="442"/>
      <c r="BSC941" s="442"/>
      <c r="BSD941" s="442"/>
      <c r="BSE941" s="442"/>
      <c r="BSF941" s="442"/>
      <c r="BSG941" s="442"/>
      <c r="BSH941" s="442"/>
      <c r="BSI941" s="442"/>
      <c r="BSJ941" s="442"/>
      <c r="BSK941" s="442"/>
      <c r="BSL941" s="442"/>
      <c r="BSM941" s="442"/>
      <c r="BSN941" s="442"/>
      <c r="BSO941" s="442"/>
      <c r="BSP941" s="442"/>
      <c r="BSQ941" s="442"/>
      <c r="BSR941" s="442"/>
      <c r="BSS941" s="442"/>
      <c r="BST941" s="442"/>
      <c r="BSU941" s="442"/>
      <c r="BSV941" s="442"/>
      <c r="BSW941" s="442"/>
      <c r="BSX941" s="442"/>
      <c r="BSY941" s="442"/>
      <c r="BSZ941" s="442"/>
      <c r="BTA941" s="442"/>
      <c r="BTB941" s="442"/>
      <c r="BTC941" s="442"/>
      <c r="BTD941" s="442"/>
      <c r="BTE941" s="442"/>
      <c r="BTF941" s="442"/>
      <c r="BTG941" s="442"/>
      <c r="BTH941" s="442"/>
      <c r="BTI941" s="442"/>
      <c r="BTJ941" s="442"/>
      <c r="BTK941" s="442"/>
      <c r="BTL941" s="442"/>
      <c r="BTM941" s="442"/>
      <c r="BTN941" s="442"/>
      <c r="BTO941" s="442"/>
      <c r="BTP941" s="442"/>
      <c r="BTQ941" s="442"/>
      <c r="BTR941" s="442"/>
      <c r="BTS941" s="442"/>
      <c r="BTT941" s="442"/>
      <c r="BTU941" s="442"/>
      <c r="BTV941" s="442"/>
      <c r="BTW941" s="442"/>
      <c r="BTX941" s="442"/>
      <c r="BTY941" s="442"/>
      <c r="BTZ941" s="442"/>
      <c r="BUA941" s="442"/>
      <c r="BUB941" s="442"/>
      <c r="BUC941" s="442"/>
      <c r="BUD941" s="442"/>
      <c r="BUE941" s="442"/>
      <c r="BUF941" s="442"/>
      <c r="BUG941" s="442"/>
      <c r="BUH941" s="442"/>
      <c r="BUI941" s="442"/>
      <c r="BUJ941" s="442"/>
      <c r="BUK941" s="442"/>
      <c r="BUL941" s="442"/>
      <c r="BUM941" s="442"/>
      <c r="BUN941" s="442"/>
      <c r="BUO941" s="442"/>
      <c r="BUP941" s="442"/>
      <c r="BUQ941" s="442"/>
      <c r="BUR941" s="442"/>
      <c r="BUS941" s="442"/>
      <c r="BUT941" s="442"/>
      <c r="BUU941" s="442"/>
      <c r="BUV941" s="442"/>
      <c r="BUW941" s="442"/>
      <c r="BUX941" s="442"/>
      <c r="BUY941" s="442"/>
      <c r="BUZ941" s="442"/>
      <c r="BVA941" s="442"/>
      <c r="BVB941" s="442"/>
      <c r="BVC941" s="442"/>
      <c r="BVD941" s="442"/>
      <c r="BVE941" s="442"/>
      <c r="BVF941" s="442"/>
      <c r="BVG941" s="442"/>
      <c r="BVH941" s="442"/>
      <c r="BVI941" s="442"/>
      <c r="BVJ941" s="442"/>
      <c r="BVK941" s="442"/>
      <c r="BVL941" s="442"/>
      <c r="BVM941" s="442"/>
      <c r="BVN941" s="442"/>
      <c r="BVO941" s="442"/>
      <c r="BVP941" s="442"/>
      <c r="BVQ941" s="442"/>
      <c r="BVR941" s="442"/>
      <c r="BVS941" s="442"/>
      <c r="BVT941" s="442"/>
      <c r="BVU941" s="442"/>
      <c r="BVV941" s="442"/>
      <c r="BVW941" s="442"/>
      <c r="BVX941" s="442"/>
      <c r="BVY941" s="442"/>
      <c r="BVZ941" s="442"/>
      <c r="BWA941" s="442"/>
      <c r="BWB941" s="442"/>
      <c r="BWC941" s="442"/>
      <c r="BWD941" s="442"/>
      <c r="BWE941" s="442"/>
      <c r="BWF941" s="442"/>
      <c r="BWG941" s="442"/>
      <c r="BWH941" s="442"/>
      <c r="BWI941" s="442"/>
      <c r="BWJ941" s="442"/>
      <c r="BWK941" s="442"/>
      <c r="BWL941" s="442"/>
      <c r="BWM941" s="442"/>
      <c r="BWN941" s="442"/>
      <c r="BWO941" s="442"/>
      <c r="BWP941" s="442"/>
      <c r="BWQ941" s="442"/>
      <c r="BWR941" s="442"/>
      <c r="BWS941" s="442"/>
      <c r="BWT941" s="442"/>
      <c r="BWU941" s="442"/>
      <c r="BWV941" s="442"/>
      <c r="BWW941" s="442"/>
      <c r="BWX941" s="442"/>
      <c r="BWY941" s="442"/>
      <c r="BWZ941" s="442"/>
      <c r="BXA941" s="442"/>
      <c r="BXB941" s="442"/>
      <c r="BXC941" s="442"/>
      <c r="BXD941" s="442"/>
      <c r="BXE941" s="442"/>
      <c r="BXF941" s="442"/>
      <c r="BXG941" s="442"/>
      <c r="BXH941" s="442"/>
      <c r="BXI941" s="442"/>
      <c r="BXJ941" s="442"/>
      <c r="BXK941" s="442"/>
      <c r="BXL941" s="442"/>
      <c r="BXM941" s="442"/>
      <c r="BXN941" s="442"/>
      <c r="BXO941" s="442"/>
      <c r="BXP941" s="442"/>
      <c r="BXQ941" s="442"/>
      <c r="BXR941" s="442"/>
      <c r="BXS941" s="442"/>
      <c r="BXT941" s="442"/>
      <c r="BXU941" s="442"/>
      <c r="BXV941" s="442"/>
      <c r="BXW941" s="442"/>
      <c r="BXX941" s="442"/>
      <c r="BXY941" s="442"/>
      <c r="BXZ941" s="442"/>
      <c r="BYA941" s="442"/>
      <c r="BYB941" s="442"/>
      <c r="BYC941" s="442"/>
      <c r="BYD941" s="442"/>
      <c r="BYE941" s="442"/>
      <c r="BYF941" s="442"/>
      <c r="BYG941" s="442"/>
      <c r="BYH941" s="442"/>
      <c r="BYI941" s="442"/>
      <c r="BYJ941" s="442"/>
      <c r="BYK941" s="442"/>
      <c r="BYL941" s="442"/>
      <c r="BYM941" s="442"/>
      <c r="BYN941" s="442"/>
      <c r="BYO941" s="442"/>
      <c r="BYP941" s="442"/>
      <c r="BYQ941" s="442"/>
      <c r="BYR941" s="442"/>
      <c r="BYS941" s="442"/>
      <c r="BYT941" s="442"/>
      <c r="BYU941" s="442"/>
      <c r="BYV941" s="442"/>
      <c r="BYW941" s="442"/>
      <c r="BYX941" s="442"/>
      <c r="BYY941" s="442"/>
      <c r="BYZ941" s="442"/>
      <c r="BZA941" s="442"/>
      <c r="BZB941" s="442"/>
      <c r="BZC941" s="442"/>
      <c r="BZD941" s="442"/>
      <c r="BZE941" s="442"/>
      <c r="BZF941" s="442"/>
      <c r="BZG941" s="442"/>
      <c r="BZH941" s="442"/>
      <c r="BZI941" s="442"/>
      <c r="BZJ941" s="442"/>
      <c r="BZK941" s="442"/>
      <c r="BZL941" s="442"/>
      <c r="BZM941" s="442"/>
      <c r="BZN941" s="442"/>
      <c r="BZO941" s="442"/>
      <c r="BZP941" s="442"/>
      <c r="BZQ941" s="442"/>
      <c r="BZR941" s="442"/>
      <c r="BZS941" s="442"/>
      <c r="BZT941" s="442"/>
      <c r="BZU941" s="442"/>
      <c r="BZV941" s="442"/>
      <c r="BZW941" s="442"/>
      <c r="BZX941" s="442"/>
      <c r="BZY941" s="442"/>
      <c r="BZZ941" s="442"/>
      <c r="CAA941" s="442"/>
      <c r="CAB941" s="442"/>
      <c r="CAC941" s="442"/>
      <c r="CAD941" s="442"/>
      <c r="CAE941" s="442"/>
      <c r="CAF941" s="442"/>
      <c r="CAG941" s="442"/>
      <c r="CAH941" s="442"/>
      <c r="CAI941" s="442"/>
      <c r="CAJ941" s="442"/>
      <c r="CAK941" s="442"/>
      <c r="CAL941" s="442"/>
      <c r="CAM941" s="442"/>
      <c r="CAN941" s="442"/>
      <c r="CAO941" s="442"/>
      <c r="CAP941" s="442"/>
      <c r="CAQ941" s="442"/>
      <c r="CAR941" s="442"/>
      <c r="CAS941" s="442"/>
      <c r="CAT941" s="442"/>
      <c r="CAU941" s="442"/>
      <c r="CAV941" s="442"/>
      <c r="CAW941" s="442"/>
      <c r="CAX941" s="442"/>
      <c r="CAY941" s="442"/>
      <c r="CAZ941" s="442"/>
      <c r="CBA941" s="442"/>
      <c r="CBB941" s="442"/>
      <c r="CBC941" s="442"/>
      <c r="CBD941" s="442"/>
      <c r="CBE941" s="442"/>
      <c r="CBF941" s="442"/>
      <c r="CBG941" s="442"/>
      <c r="CBH941" s="442"/>
      <c r="CBI941" s="442"/>
      <c r="CBJ941" s="442"/>
      <c r="CBK941" s="442"/>
      <c r="CBL941" s="442"/>
      <c r="CBM941" s="442"/>
      <c r="CBN941" s="442"/>
      <c r="CBO941" s="442"/>
      <c r="CBP941" s="442"/>
      <c r="CBQ941" s="442"/>
      <c r="CBR941" s="442"/>
      <c r="CBS941" s="442"/>
      <c r="CBT941" s="442"/>
      <c r="CBU941" s="442"/>
      <c r="CBV941" s="442"/>
      <c r="CBW941" s="442"/>
      <c r="CBX941" s="442"/>
      <c r="CBY941" s="442"/>
      <c r="CBZ941" s="442"/>
      <c r="CCA941" s="442"/>
      <c r="CCB941" s="442"/>
      <c r="CCC941" s="442"/>
      <c r="CCD941" s="442"/>
      <c r="CCE941" s="442"/>
      <c r="CCF941" s="442"/>
      <c r="CCG941" s="442"/>
      <c r="CCH941" s="442"/>
      <c r="CCI941" s="442"/>
      <c r="CCJ941" s="442"/>
      <c r="CCK941" s="442"/>
      <c r="CCL941" s="442"/>
      <c r="CCM941" s="442"/>
      <c r="CCN941" s="442"/>
      <c r="CCO941" s="442"/>
      <c r="CCP941" s="442"/>
      <c r="CCQ941" s="442"/>
      <c r="CCR941" s="442"/>
      <c r="CCS941" s="442"/>
      <c r="CCT941" s="442"/>
      <c r="CCU941" s="442"/>
      <c r="CCV941" s="442"/>
      <c r="CCW941" s="442"/>
      <c r="CCX941" s="442"/>
      <c r="CCY941" s="442"/>
      <c r="CCZ941" s="442"/>
      <c r="CDA941" s="442"/>
      <c r="CDB941" s="442"/>
      <c r="CDC941" s="442"/>
      <c r="CDD941" s="442"/>
      <c r="CDE941" s="442"/>
      <c r="CDF941" s="442"/>
      <c r="CDG941" s="442"/>
      <c r="CDH941" s="442"/>
      <c r="CDI941" s="442"/>
      <c r="CDJ941" s="442"/>
      <c r="CDK941" s="442"/>
      <c r="CDL941" s="442"/>
      <c r="CDM941" s="442"/>
      <c r="CDN941" s="442"/>
      <c r="CDO941" s="442"/>
      <c r="CDP941" s="442"/>
      <c r="CDQ941" s="442"/>
      <c r="CDR941" s="442"/>
      <c r="CDS941" s="442"/>
      <c r="CDT941" s="442"/>
      <c r="CDU941" s="442"/>
      <c r="CDV941" s="442"/>
      <c r="CDW941" s="442"/>
      <c r="CDX941" s="442"/>
      <c r="CDY941" s="442"/>
      <c r="CDZ941" s="442"/>
      <c r="CEA941" s="442"/>
      <c r="CEB941" s="442"/>
      <c r="CEC941" s="442"/>
      <c r="CED941" s="442"/>
      <c r="CEE941" s="442"/>
      <c r="CEF941" s="442"/>
      <c r="CEG941" s="442"/>
      <c r="CEH941" s="442"/>
      <c r="CEI941" s="442"/>
      <c r="CEJ941" s="442"/>
      <c r="CEK941" s="442"/>
      <c r="CEL941" s="442"/>
      <c r="CEM941" s="442"/>
      <c r="CEN941" s="442"/>
      <c r="CEO941" s="442"/>
      <c r="CEP941" s="442"/>
      <c r="CEQ941" s="442"/>
      <c r="CER941" s="442"/>
      <c r="CES941" s="442"/>
      <c r="CET941" s="442"/>
      <c r="CEU941" s="442"/>
      <c r="CEV941" s="442"/>
      <c r="CEW941" s="442"/>
      <c r="CEX941" s="442"/>
      <c r="CEY941" s="442"/>
      <c r="CEZ941" s="442"/>
      <c r="CFA941" s="442"/>
      <c r="CFB941" s="442"/>
      <c r="CFC941" s="442"/>
      <c r="CFD941" s="442"/>
      <c r="CFE941" s="442"/>
      <c r="CFF941" s="442"/>
      <c r="CFG941" s="442"/>
      <c r="CFH941" s="442"/>
      <c r="CFI941" s="442"/>
      <c r="CFJ941" s="442"/>
      <c r="CFK941" s="442"/>
      <c r="CFL941" s="442"/>
      <c r="CFM941" s="442"/>
      <c r="CFN941" s="442"/>
      <c r="CFO941" s="442"/>
      <c r="CFP941" s="442"/>
      <c r="CFQ941" s="442"/>
      <c r="CFR941" s="442"/>
      <c r="CFS941" s="442"/>
      <c r="CFT941" s="442"/>
      <c r="CFU941" s="442"/>
      <c r="CFV941" s="442"/>
      <c r="CFW941" s="442"/>
      <c r="CFX941" s="442"/>
      <c r="CFY941" s="442"/>
      <c r="CFZ941" s="442"/>
      <c r="CGA941" s="442"/>
      <c r="CGB941" s="442"/>
      <c r="CGC941" s="442"/>
      <c r="CGD941" s="442"/>
      <c r="CGE941" s="442"/>
      <c r="CGF941" s="442"/>
      <c r="CGG941" s="442"/>
      <c r="CGH941" s="442"/>
      <c r="CGI941" s="442"/>
      <c r="CGJ941" s="442"/>
      <c r="CGK941" s="442"/>
      <c r="CGL941" s="442"/>
      <c r="CGM941" s="442"/>
      <c r="CGN941" s="442"/>
      <c r="CGO941" s="442"/>
      <c r="CGP941" s="442"/>
      <c r="CGQ941" s="442"/>
      <c r="CGR941" s="442"/>
      <c r="CGS941" s="442"/>
      <c r="CGT941" s="442"/>
      <c r="CGU941" s="442"/>
      <c r="CGV941" s="442"/>
      <c r="CGW941" s="442"/>
      <c r="CGX941" s="442"/>
      <c r="CGY941" s="442"/>
      <c r="CGZ941" s="442"/>
      <c r="CHA941" s="442"/>
      <c r="CHB941" s="442"/>
      <c r="CHC941" s="442"/>
      <c r="CHD941" s="442"/>
      <c r="CHE941" s="442"/>
      <c r="CHF941" s="442"/>
      <c r="CHG941" s="442"/>
      <c r="CHH941" s="442"/>
      <c r="CHI941" s="442"/>
      <c r="CHJ941" s="442"/>
      <c r="CHK941" s="442"/>
      <c r="CHL941" s="442"/>
      <c r="CHM941" s="442"/>
      <c r="CHN941" s="442"/>
      <c r="CHO941" s="442"/>
      <c r="CHP941" s="442"/>
      <c r="CHQ941" s="442"/>
      <c r="CHR941" s="442"/>
      <c r="CHS941" s="442"/>
      <c r="CHT941" s="442"/>
      <c r="CHU941" s="442"/>
      <c r="CHV941" s="442"/>
      <c r="CHW941" s="442"/>
      <c r="CHX941" s="442"/>
      <c r="CHY941" s="442"/>
      <c r="CHZ941" s="442"/>
      <c r="CIA941" s="442"/>
      <c r="CIB941" s="442"/>
      <c r="CIC941" s="442"/>
      <c r="CID941" s="442"/>
      <c r="CIE941" s="442"/>
      <c r="CIF941" s="442"/>
      <c r="CIG941" s="442"/>
      <c r="CIH941" s="442"/>
      <c r="CII941" s="442"/>
      <c r="CIJ941" s="442"/>
      <c r="CIK941" s="442"/>
      <c r="CIL941" s="442"/>
      <c r="CIM941" s="442"/>
      <c r="CIN941" s="442"/>
      <c r="CIO941" s="442"/>
      <c r="CIP941" s="442"/>
      <c r="CIQ941" s="442"/>
      <c r="CIR941" s="442"/>
      <c r="CIS941" s="442"/>
      <c r="CIT941" s="442"/>
      <c r="CIU941" s="442"/>
      <c r="CIV941" s="442"/>
      <c r="CIW941" s="442"/>
      <c r="CIX941" s="442"/>
      <c r="CIY941" s="442"/>
      <c r="CIZ941" s="442"/>
      <c r="CJA941" s="442"/>
      <c r="CJB941" s="442"/>
      <c r="CJC941" s="442"/>
      <c r="CJD941" s="442"/>
      <c r="CJE941" s="442"/>
      <c r="CJF941" s="442"/>
      <c r="CJG941" s="442"/>
      <c r="CJH941" s="442"/>
      <c r="CJI941" s="442"/>
      <c r="CJJ941" s="442"/>
      <c r="CJK941" s="442"/>
      <c r="CJL941" s="442"/>
      <c r="CJM941" s="442"/>
      <c r="CJN941" s="442"/>
      <c r="CJO941" s="442"/>
      <c r="CJP941" s="442"/>
      <c r="CJQ941" s="442"/>
      <c r="CJR941" s="442"/>
      <c r="CJS941" s="442"/>
      <c r="CJT941" s="442"/>
      <c r="CJU941" s="442"/>
      <c r="CJV941" s="442"/>
      <c r="CJW941" s="442"/>
      <c r="CJX941" s="442"/>
      <c r="CJY941" s="442"/>
      <c r="CJZ941" s="442"/>
      <c r="CKA941" s="442"/>
      <c r="CKB941" s="442"/>
      <c r="CKC941" s="442"/>
      <c r="CKD941" s="442"/>
      <c r="CKE941" s="442"/>
      <c r="CKF941" s="442"/>
      <c r="CKG941" s="442"/>
      <c r="CKH941" s="442"/>
      <c r="CKI941" s="442"/>
      <c r="CKJ941" s="442"/>
      <c r="CKK941" s="442"/>
      <c r="CKL941" s="442"/>
      <c r="CKM941" s="442"/>
      <c r="CKN941" s="442"/>
      <c r="CKO941" s="442"/>
      <c r="CKP941" s="442"/>
      <c r="CKQ941" s="442"/>
      <c r="CKR941" s="442"/>
      <c r="CKS941" s="442"/>
      <c r="CKT941" s="442"/>
      <c r="CKU941" s="442"/>
      <c r="CKV941" s="442"/>
      <c r="CKW941" s="442"/>
      <c r="CKX941" s="442"/>
      <c r="CKY941" s="442"/>
      <c r="CKZ941" s="442"/>
      <c r="CLA941" s="442"/>
      <c r="CLB941" s="442"/>
      <c r="CLC941" s="442"/>
      <c r="CLD941" s="442"/>
      <c r="CLE941" s="442"/>
      <c r="CLF941" s="442"/>
      <c r="CLG941" s="442"/>
      <c r="CLH941" s="442"/>
      <c r="CLI941" s="442"/>
      <c r="CLJ941" s="442"/>
      <c r="CLK941" s="442"/>
      <c r="CLL941" s="442"/>
      <c r="CLM941" s="442"/>
      <c r="CLN941" s="442"/>
      <c r="CLO941" s="442"/>
      <c r="CLP941" s="442"/>
      <c r="CLQ941" s="442"/>
      <c r="CLR941" s="442"/>
      <c r="CLS941" s="442"/>
      <c r="CLT941" s="442"/>
      <c r="CLU941" s="442"/>
      <c r="CLV941" s="442"/>
      <c r="CLW941" s="442"/>
      <c r="CLX941" s="442"/>
      <c r="CLY941" s="442"/>
      <c r="CLZ941" s="442"/>
      <c r="CMA941" s="442"/>
      <c r="CMB941" s="442"/>
      <c r="CMC941" s="442"/>
      <c r="CMD941" s="442"/>
      <c r="CME941" s="442"/>
      <c r="CMF941" s="442"/>
      <c r="CMG941" s="442"/>
      <c r="CMH941" s="442"/>
      <c r="CMI941" s="442"/>
      <c r="CMJ941" s="442"/>
      <c r="CMK941" s="442"/>
      <c r="CML941" s="442"/>
      <c r="CMM941" s="442"/>
      <c r="CMN941" s="442"/>
      <c r="CMO941" s="442"/>
      <c r="CMP941" s="442"/>
      <c r="CMQ941" s="442"/>
      <c r="CMR941" s="442"/>
      <c r="CMS941" s="442"/>
      <c r="CMT941" s="442"/>
      <c r="CMU941" s="442"/>
      <c r="CMV941" s="442"/>
      <c r="CMW941" s="442"/>
      <c r="CMX941" s="442"/>
      <c r="CMY941" s="442"/>
      <c r="CMZ941" s="442"/>
      <c r="CNA941" s="442"/>
      <c r="CNB941" s="442"/>
      <c r="CNC941" s="442"/>
      <c r="CND941" s="442"/>
      <c r="CNE941" s="442"/>
      <c r="CNF941" s="442"/>
      <c r="CNG941" s="442"/>
      <c r="CNH941" s="442"/>
      <c r="CNI941" s="442"/>
      <c r="CNJ941" s="442"/>
      <c r="CNK941" s="442"/>
      <c r="CNL941" s="442"/>
      <c r="CNM941" s="442"/>
      <c r="CNN941" s="442"/>
      <c r="CNO941" s="442"/>
      <c r="CNP941" s="442"/>
      <c r="CNQ941" s="442"/>
      <c r="CNR941" s="442"/>
      <c r="CNS941" s="442"/>
      <c r="CNT941" s="442"/>
      <c r="CNU941" s="442"/>
      <c r="CNV941" s="442"/>
      <c r="CNW941" s="442"/>
      <c r="CNX941" s="442"/>
      <c r="CNY941" s="442"/>
      <c r="CNZ941" s="442"/>
      <c r="COA941" s="442"/>
      <c r="COB941" s="442"/>
      <c r="COC941" s="442"/>
      <c r="COD941" s="442"/>
      <c r="COE941" s="442"/>
      <c r="COF941" s="442"/>
      <c r="COG941" s="442"/>
      <c r="COH941" s="442"/>
      <c r="COI941" s="442"/>
      <c r="COJ941" s="442"/>
      <c r="COK941" s="442"/>
      <c r="COL941" s="442"/>
      <c r="COM941" s="442"/>
      <c r="CON941" s="442"/>
      <c r="COO941" s="442"/>
      <c r="COP941" s="442"/>
      <c r="COQ941" s="442"/>
      <c r="COR941" s="442"/>
      <c r="COS941" s="442"/>
      <c r="COT941" s="442"/>
      <c r="COU941" s="442"/>
      <c r="COV941" s="442"/>
      <c r="COW941" s="442"/>
      <c r="COX941" s="442"/>
      <c r="COY941" s="442"/>
      <c r="COZ941" s="442"/>
      <c r="CPA941" s="442"/>
      <c r="CPB941" s="442"/>
      <c r="CPC941" s="442"/>
      <c r="CPD941" s="442"/>
      <c r="CPE941" s="442"/>
      <c r="CPF941" s="442"/>
      <c r="CPG941" s="442"/>
      <c r="CPH941" s="442"/>
      <c r="CPI941" s="442"/>
      <c r="CPJ941" s="442"/>
      <c r="CPK941" s="442"/>
      <c r="CPL941" s="442"/>
      <c r="CPM941" s="442"/>
      <c r="CPN941" s="442"/>
      <c r="CPO941" s="442"/>
      <c r="CPP941" s="442"/>
      <c r="CPQ941" s="442"/>
      <c r="CPR941" s="442"/>
      <c r="CPS941" s="442"/>
      <c r="CPT941" s="442"/>
      <c r="CPU941" s="442"/>
      <c r="CPV941" s="442"/>
      <c r="CPW941" s="442"/>
      <c r="CPX941" s="442"/>
      <c r="CPY941" s="442"/>
      <c r="CPZ941" s="442"/>
      <c r="CQA941" s="442"/>
      <c r="CQB941" s="442"/>
      <c r="CQC941" s="442"/>
      <c r="CQD941" s="442"/>
      <c r="CQE941" s="442"/>
      <c r="CQF941" s="442"/>
      <c r="CQG941" s="442"/>
      <c r="CQH941" s="442"/>
      <c r="CQI941" s="442"/>
      <c r="CQJ941" s="442"/>
      <c r="CQK941" s="442"/>
      <c r="CQL941" s="442"/>
      <c r="CQM941" s="442"/>
      <c r="CQN941" s="442"/>
      <c r="CQO941" s="442"/>
      <c r="CQP941" s="442"/>
      <c r="CQQ941" s="442"/>
      <c r="CQR941" s="442"/>
      <c r="CQS941" s="442"/>
      <c r="CQT941" s="442"/>
      <c r="CQU941" s="442"/>
      <c r="CQV941" s="442"/>
      <c r="CQW941" s="442"/>
      <c r="CQX941" s="442"/>
      <c r="CQY941" s="442"/>
      <c r="CQZ941" s="442"/>
      <c r="CRA941" s="442"/>
      <c r="CRB941" s="442"/>
      <c r="CRC941" s="442"/>
      <c r="CRD941" s="442"/>
      <c r="CRE941" s="442"/>
      <c r="CRF941" s="442"/>
      <c r="CRG941" s="442"/>
      <c r="CRH941" s="442"/>
      <c r="CRI941" s="442"/>
      <c r="CRJ941" s="442"/>
      <c r="CRK941" s="442"/>
      <c r="CRL941" s="442"/>
      <c r="CRM941" s="442"/>
      <c r="CRN941" s="442"/>
      <c r="CRO941" s="442"/>
      <c r="CRP941" s="442"/>
      <c r="CRQ941" s="442"/>
      <c r="CRR941" s="442"/>
      <c r="CRS941" s="442"/>
      <c r="CRT941" s="442"/>
      <c r="CRU941" s="442"/>
      <c r="CRV941" s="442"/>
      <c r="CRW941" s="442"/>
      <c r="CRX941" s="442"/>
      <c r="CRY941" s="442"/>
      <c r="CRZ941" s="442"/>
      <c r="CSA941" s="442"/>
      <c r="CSB941" s="442"/>
      <c r="CSC941" s="442"/>
      <c r="CSD941" s="442"/>
      <c r="CSE941" s="442"/>
      <c r="CSF941" s="442"/>
      <c r="CSG941" s="442"/>
      <c r="CSH941" s="442"/>
      <c r="CSI941" s="442"/>
      <c r="CSJ941" s="442"/>
      <c r="CSK941" s="442"/>
      <c r="CSL941" s="442"/>
      <c r="CSM941" s="442"/>
      <c r="CSN941" s="442"/>
      <c r="CSO941" s="442"/>
      <c r="CSP941" s="442"/>
      <c r="CSQ941" s="442"/>
      <c r="CSR941" s="442"/>
      <c r="CSS941" s="442"/>
      <c r="CST941" s="442"/>
      <c r="CSU941" s="442"/>
      <c r="CSV941" s="442"/>
      <c r="CSW941" s="442"/>
      <c r="CSX941" s="442"/>
      <c r="CSY941" s="442"/>
      <c r="CSZ941" s="442"/>
      <c r="CTA941" s="442"/>
      <c r="CTB941" s="442"/>
      <c r="CTC941" s="442"/>
      <c r="CTD941" s="442"/>
      <c r="CTE941" s="442"/>
      <c r="CTF941" s="442"/>
      <c r="CTG941" s="442"/>
      <c r="CTH941" s="442"/>
      <c r="CTI941" s="442"/>
      <c r="CTJ941" s="442"/>
      <c r="CTK941" s="442"/>
      <c r="CTL941" s="442"/>
      <c r="CTM941" s="442"/>
      <c r="CTN941" s="442"/>
      <c r="CTO941" s="442"/>
      <c r="CTP941" s="442"/>
      <c r="CTQ941" s="442"/>
      <c r="CTR941" s="442"/>
      <c r="CTS941" s="442"/>
      <c r="CTT941" s="442"/>
      <c r="CTU941" s="442"/>
      <c r="CTV941" s="442"/>
      <c r="CTW941" s="442"/>
      <c r="CTX941" s="442"/>
      <c r="CTY941" s="442"/>
      <c r="CTZ941" s="442"/>
      <c r="CUA941" s="442"/>
      <c r="CUB941" s="442"/>
      <c r="CUC941" s="442"/>
      <c r="CUD941" s="442"/>
      <c r="CUE941" s="442"/>
      <c r="CUF941" s="442"/>
      <c r="CUG941" s="442"/>
      <c r="CUH941" s="442"/>
      <c r="CUI941" s="442"/>
      <c r="CUJ941" s="442"/>
      <c r="CUK941" s="442"/>
      <c r="CUL941" s="442"/>
      <c r="CUM941" s="442"/>
      <c r="CUN941" s="442"/>
      <c r="CUO941" s="442"/>
      <c r="CUP941" s="442"/>
      <c r="CUQ941" s="442"/>
      <c r="CUR941" s="442"/>
      <c r="CUS941" s="442"/>
      <c r="CUT941" s="442"/>
      <c r="CUU941" s="442"/>
      <c r="CUV941" s="442"/>
      <c r="CUW941" s="442"/>
      <c r="CUX941" s="442"/>
      <c r="CUY941" s="442"/>
      <c r="CUZ941" s="442"/>
      <c r="CVA941" s="442"/>
      <c r="CVB941" s="442"/>
      <c r="CVC941" s="442"/>
      <c r="CVD941" s="442"/>
      <c r="CVE941" s="442"/>
      <c r="CVF941" s="442"/>
      <c r="CVG941" s="442"/>
      <c r="CVH941" s="442"/>
      <c r="CVI941" s="442"/>
      <c r="CVJ941" s="442"/>
      <c r="CVK941" s="442"/>
      <c r="CVL941" s="442"/>
      <c r="CVM941" s="442"/>
      <c r="CVN941" s="442"/>
      <c r="CVO941" s="442"/>
      <c r="CVP941" s="442"/>
      <c r="CVQ941" s="442"/>
      <c r="CVR941" s="442"/>
      <c r="CVS941" s="442"/>
      <c r="CVT941" s="442"/>
      <c r="CVU941" s="442"/>
      <c r="CVV941" s="442"/>
      <c r="CVW941" s="442"/>
      <c r="CVX941" s="442"/>
      <c r="CVY941" s="442"/>
      <c r="CVZ941" s="442"/>
      <c r="CWA941" s="442"/>
      <c r="CWB941" s="442"/>
      <c r="CWC941" s="442"/>
      <c r="CWD941" s="442"/>
      <c r="CWE941" s="442"/>
      <c r="CWF941" s="442"/>
      <c r="CWG941" s="442"/>
      <c r="CWH941" s="442"/>
      <c r="CWI941" s="442"/>
      <c r="CWJ941" s="442"/>
      <c r="CWK941" s="442"/>
      <c r="CWL941" s="442"/>
      <c r="CWM941" s="442"/>
      <c r="CWN941" s="442"/>
      <c r="CWO941" s="442"/>
      <c r="CWP941" s="442"/>
      <c r="CWQ941" s="442"/>
      <c r="CWR941" s="442"/>
      <c r="CWS941" s="442"/>
      <c r="CWT941" s="442"/>
      <c r="CWU941" s="442"/>
      <c r="CWV941" s="442"/>
      <c r="CWW941" s="442"/>
      <c r="CWX941" s="442"/>
      <c r="CWY941" s="442"/>
      <c r="CWZ941" s="442"/>
      <c r="CXA941" s="442"/>
      <c r="CXB941" s="442"/>
      <c r="CXC941" s="442"/>
      <c r="CXD941" s="442"/>
      <c r="CXE941" s="442"/>
      <c r="CXF941" s="442"/>
      <c r="CXG941" s="442"/>
      <c r="CXH941" s="442"/>
      <c r="CXI941" s="442"/>
      <c r="CXJ941" s="442"/>
      <c r="CXK941" s="442"/>
      <c r="CXL941" s="442"/>
      <c r="CXM941" s="442"/>
      <c r="CXN941" s="442"/>
      <c r="CXO941" s="442"/>
      <c r="CXP941" s="442"/>
      <c r="CXQ941" s="442"/>
      <c r="CXR941" s="442"/>
      <c r="CXS941" s="442"/>
      <c r="CXT941" s="442"/>
      <c r="CXU941" s="442"/>
      <c r="CXV941" s="442"/>
      <c r="CXW941" s="442"/>
      <c r="CXX941" s="442"/>
      <c r="CXY941" s="442"/>
      <c r="CXZ941" s="442"/>
      <c r="CYA941" s="442"/>
      <c r="CYB941" s="442"/>
      <c r="CYC941" s="442"/>
      <c r="CYD941" s="442"/>
      <c r="CYE941" s="442"/>
      <c r="CYF941" s="442"/>
      <c r="CYG941" s="442"/>
      <c r="CYH941" s="442"/>
      <c r="CYI941" s="442"/>
      <c r="CYJ941" s="442"/>
      <c r="CYK941" s="442"/>
      <c r="CYL941" s="442"/>
      <c r="CYM941" s="442"/>
      <c r="CYN941" s="442"/>
      <c r="CYO941" s="442"/>
      <c r="CYP941" s="442"/>
      <c r="CYQ941" s="442"/>
      <c r="CYR941" s="442"/>
      <c r="CYS941" s="442"/>
      <c r="CYT941" s="442"/>
      <c r="CYU941" s="442"/>
      <c r="CYV941" s="442"/>
      <c r="CYW941" s="442"/>
      <c r="CYX941" s="442"/>
      <c r="CYY941" s="442"/>
      <c r="CYZ941" s="442"/>
      <c r="CZA941" s="442"/>
      <c r="CZB941" s="442"/>
      <c r="CZC941" s="442"/>
      <c r="CZD941" s="442"/>
      <c r="CZE941" s="442"/>
      <c r="CZF941" s="442"/>
      <c r="CZG941" s="442"/>
      <c r="CZH941" s="442"/>
      <c r="CZI941" s="442"/>
      <c r="CZJ941" s="442"/>
      <c r="CZK941" s="442"/>
      <c r="CZL941" s="442"/>
      <c r="CZM941" s="442"/>
      <c r="CZN941" s="442"/>
      <c r="CZO941" s="442"/>
      <c r="CZP941" s="442"/>
      <c r="CZQ941" s="442"/>
      <c r="CZR941" s="442"/>
      <c r="CZS941" s="442"/>
      <c r="CZT941" s="442"/>
      <c r="CZU941" s="442"/>
      <c r="CZV941" s="442"/>
      <c r="CZW941" s="442"/>
      <c r="CZX941" s="442"/>
      <c r="CZY941" s="442"/>
      <c r="CZZ941" s="442"/>
      <c r="DAA941" s="442"/>
      <c r="DAB941" s="442"/>
      <c r="DAC941" s="442"/>
      <c r="DAD941" s="442"/>
      <c r="DAE941" s="442"/>
      <c r="DAF941" s="442"/>
      <c r="DAG941" s="442"/>
      <c r="DAH941" s="442"/>
      <c r="DAI941" s="442"/>
      <c r="DAJ941" s="442"/>
      <c r="DAK941" s="442"/>
      <c r="DAL941" s="442"/>
      <c r="DAM941" s="442"/>
      <c r="DAN941" s="442"/>
      <c r="DAO941" s="442"/>
      <c r="DAP941" s="442"/>
      <c r="DAQ941" s="442"/>
      <c r="DAR941" s="442"/>
      <c r="DAS941" s="442"/>
      <c r="DAT941" s="442"/>
      <c r="DAU941" s="442"/>
      <c r="DAV941" s="442"/>
      <c r="DAW941" s="442"/>
      <c r="DAX941" s="442"/>
      <c r="DAY941" s="442"/>
      <c r="DAZ941" s="442"/>
      <c r="DBA941" s="442"/>
      <c r="DBB941" s="442"/>
      <c r="DBC941" s="442"/>
      <c r="DBD941" s="442"/>
      <c r="DBE941" s="442"/>
      <c r="DBF941" s="442"/>
      <c r="DBG941" s="442"/>
      <c r="DBH941" s="442"/>
      <c r="DBI941" s="442"/>
      <c r="DBJ941" s="442"/>
      <c r="DBK941" s="442"/>
      <c r="DBL941" s="442"/>
      <c r="DBM941" s="442"/>
      <c r="DBN941" s="442"/>
      <c r="DBO941" s="442"/>
      <c r="DBP941" s="442"/>
      <c r="DBQ941" s="442"/>
      <c r="DBR941" s="442"/>
      <c r="DBS941" s="442"/>
      <c r="DBT941" s="442"/>
      <c r="DBU941" s="442"/>
      <c r="DBV941" s="442"/>
      <c r="DBW941" s="442"/>
      <c r="DBX941" s="442"/>
      <c r="DBY941" s="442"/>
      <c r="DBZ941" s="442"/>
      <c r="DCA941" s="442"/>
      <c r="DCB941" s="442"/>
      <c r="DCC941" s="442"/>
      <c r="DCD941" s="442"/>
      <c r="DCE941" s="442"/>
      <c r="DCF941" s="442"/>
      <c r="DCG941" s="442"/>
      <c r="DCH941" s="442"/>
      <c r="DCI941" s="442"/>
      <c r="DCJ941" s="442"/>
      <c r="DCK941" s="442"/>
      <c r="DCL941" s="442"/>
      <c r="DCM941" s="442"/>
      <c r="DCN941" s="442"/>
      <c r="DCO941" s="442"/>
      <c r="DCP941" s="442"/>
      <c r="DCQ941" s="442"/>
      <c r="DCR941" s="442"/>
      <c r="DCS941" s="442"/>
      <c r="DCT941" s="442"/>
      <c r="DCU941" s="442"/>
      <c r="DCV941" s="442"/>
      <c r="DCW941" s="442"/>
      <c r="DCX941" s="442"/>
      <c r="DCY941" s="442"/>
      <c r="DCZ941" s="442"/>
      <c r="DDA941" s="442"/>
      <c r="DDB941" s="442"/>
      <c r="DDC941" s="442"/>
      <c r="DDD941" s="442"/>
      <c r="DDE941" s="442"/>
      <c r="DDF941" s="442"/>
      <c r="DDG941" s="442"/>
      <c r="DDH941" s="442"/>
      <c r="DDI941" s="442"/>
      <c r="DDJ941" s="442"/>
      <c r="DDK941" s="442"/>
      <c r="DDL941" s="442"/>
      <c r="DDM941" s="442"/>
      <c r="DDN941" s="442"/>
      <c r="DDO941" s="442"/>
      <c r="DDP941" s="442"/>
      <c r="DDQ941" s="442"/>
      <c r="DDR941" s="442"/>
      <c r="DDS941" s="442"/>
      <c r="DDT941" s="442"/>
      <c r="DDU941" s="442"/>
      <c r="DDV941" s="442"/>
      <c r="DDW941" s="442"/>
      <c r="DDX941" s="442"/>
      <c r="DDY941" s="442"/>
      <c r="DDZ941" s="442"/>
      <c r="DEA941" s="442"/>
      <c r="DEB941" s="442"/>
      <c r="DEC941" s="442"/>
      <c r="DED941" s="442"/>
      <c r="DEE941" s="442"/>
      <c r="DEF941" s="442"/>
      <c r="DEG941" s="442"/>
      <c r="DEH941" s="442"/>
      <c r="DEI941" s="442"/>
      <c r="DEJ941" s="442"/>
      <c r="DEK941" s="442"/>
      <c r="DEL941" s="442"/>
      <c r="DEM941" s="442"/>
      <c r="DEN941" s="442"/>
      <c r="DEO941" s="442"/>
      <c r="DEP941" s="442"/>
      <c r="DEQ941" s="442"/>
      <c r="DER941" s="442"/>
      <c r="DES941" s="442"/>
      <c r="DET941" s="442"/>
      <c r="DEU941" s="442"/>
      <c r="DEV941" s="442"/>
      <c r="DEW941" s="442"/>
      <c r="DEX941" s="442"/>
      <c r="DEY941" s="442"/>
      <c r="DEZ941" s="442"/>
      <c r="DFA941" s="442"/>
      <c r="DFB941" s="442"/>
      <c r="DFC941" s="442"/>
      <c r="DFD941" s="442"/>
      <c r="DFE941" s="442"/>
      <c r="DFF941" s="442"/>
      <c r="DFG941" s="442"/>
      <c r="DFH941" s="442"/>
      <c r="DFI941" s="442"/>
      <c r="DFJ941" s="442"/>
      <c r="DFK941" s="442"/>
      <c r="DFL941" s="442"/>
      <c r="DFM941" s="442"/>
      <c r="DFN941" s="442"/>
      <c r="DFO941" s="442"/>
      <c r="DFP941" s="442"/>
      <c r="DFQ941" s="442"/>
      <c r="DFR941" s="442"/>
      <c r="DFS941" s="442"/>
      <c r="DFT941" s="442"/>
      <c r="DFU941" s="442"/>
      <c r="DFV941" s="442"/>
      <c r="DFW941" s="442"/>
      <c r="DFX941" s="442"/>
      <c r="DFY941" s="442"/>
      <c r="DFZ941" s="442"/>
      <c r="DGA941" s="442"/>
      <c r="DGB941" s="442"/>
      <c r="DGC941" s="442"/>
      <c r="DGD941" s="442"/>
      <c r="DGE941" s="442"/>
      <c r="DGF941" s="442"/>
      <c r="DGG941" s="442"/>
      <c r="DGH941" s="442"/>
      <c r="DGI941" s="442"/>
      <c r="DGJ941" s="442"/>
      <c r="DGK941" s="442"/>
      <c r="DGL941" s="442"/>
      <c r="DGM941" s="442"/>
      <c r="DGN941" s="442"/>
      <c r="DGO941" s="442"/>
      <c r="DGP941" s="442"/>
      <c r="DGQ941" s="442"/>
      <c r="DGR941" s="442"/>
      <c r="DGS941" s="442"/>
      <c r="DGT941" s="442"/>
      <c r="DGU941" s="442"/>
      <c r="DGV941" s="442"/>
      <c r="DGW941" s="442"/>
      <c r="DGX941" s="442"/>
      <c r="DGY941" s="442"/>
      <c r="DGZ941" s="442"/>
      <c r="DHA941" s="442"/>
      <c r="DHB941" s="442"/>
      <c r="DHC941" s="442"/>
      <c r="DHD941" s="442"/>
      <c r="DHE941" s="442"/>
      <c r="DHF941" s="442"/>
      <c r="DHG941" s="442"/>
      <c r="DHH941" s="442"/>
      <c r="DHI941" s="442"/>
      <c r="DHJ941" s="442"/>
      <c r="DHK941" s="442"/>
      <c r="DHL941" s="442"/>
      <c r="DHM941" s="442"/>
      <c r="DHN941" s="442"/>
      <c r="DHO941" s="442"/>
      <c r="DHP941" s="442"/>
      <c r="DHQ941" s="442"/>
      <c r="DHR941" s="442"/>
      <c r="DHS941" s="442"/>
      <c r="DHT941" s="442"/>
      <c r="DHU941" s="442"/>
      <c r="DHV941" s="442"/>
      <c r="DHW941" s="442"/>
      <c r="DHX941" s="442"/>
      <c r="DHY941" s="442"/>
      <c r="DHZ941" s="442"/>
      <c r="DIA941" s="442"/>
      <c r="DIB941" s="442"/>
      <c r="DIC941" s="442"/>
      <c r="DID941" s="442"/>
      <c r="DIE941" s="442"/>
      <c r="DIF941" s="442"/>
      <c r="DIG941" s="442"/>
      <c r="DIH941" s="442"/>
      <c r="DII941" s="442"/>
      <c r="DIJ941" s="442"/>
      <c r="DIK941" s="442"/>
      <c r="DIL941" s="442"/>
      <c r="DIM941" s="442"/>
      <c r="DIN941" s="442"/>
      <c r="DIO941" s="442"/>
      <c r="DIP941" s="442"/>
      <c r="DIQ941" s="442"/>
      <c r="DIR941" s="442"/>
      <c r="DIS941" s="442"/>
      <c r="DIT941" s="442"/>
      <c r="DIU941" s="442"/>
      <c r="DIV941" s="442"/>
      <c r="DIW941" s="442"/>
      <c r="DIX941" s="442"/>
      <c r="DIY941" s="442"/>
      <c r="DIZ941" s="442"/>
      <c r="DJA941" s="442"/>
      <c r="DJB941" s="442"/>
      <c r="DJC941" s="442"/>
      <c r="DJD941" s="442"/>
      <c r="DJE941" s="442"/>
      <c r="DJF941" s="442"/>
      <c r="DJG941" s="442"/>
      <c r="DJH941" s="442"/>
      <c r="DJI941" s="442"/>
      <c r="DJJ941" s="442"/>
      <c r="DJK941" s="442"/>
      <c r="DJL941" s="442"/>
      <c r="DJM941" s="442"/>
      <c r="DJN941" s="442"/>
      <c r="DJO941" s="442"/>
      <c r="DJP941" s="442"/>
      <c r="DJQ941" s="442"/>
      <c r="DJR941" s="442"/>
      <c r="DJS941" s="442"/>
      <c r="DJT941" s="442"/>
      <c r="DJU941" s="442"/>
      <c r="DJV941" s="442"/>
      <c r="DJW941" s="442"/>
      <c r="DJX941" s="442"/>
      <c r="DJY941" s="442"/>
      <c r="DJZ941" s="442"/>
      <c r="DKA941" s="442"/>
      <c r="DKB941" s="442"/>
      <c r="DKC941" s="442"/>
      <c r="DKD941" s="442"/>
      <c r="DKE941" s="442"/>
      <c r="DKF941" s="442"/>
      <c r="DKG941" s="442"/>
      <c r="DKH941" s="442"/>
      <c r="DKI941" s="442"/>
      <c r="DKJ941" s="442"/>
      <c r="DKK941" s="442"/>
      <c r="DKL941" s="442"/>
      <c r="DKM941" s="442"/>
      <c r="DKN941" s="442"/>
      <c r="DKO941" s="442"/>
      <c r="DKP941" s="442"/>
      <c r="DKQ941" s="442"/>
      <c r="DKR941" s="442"/>
      <c r="DKS941" s="442"/>
      <c r="DKT941" s="442"/>
      <c r="DKU941" s="442"/>
      <c r="DKV941" s="442"/>
      <c r="DKW941" s="442"/>
      <c r="DKX941" s="442"/>
      <c r="DKY941" s="442"/>
      <c r="DKZ941" s="442"/>
      <c r="DLA941" s="442"/>
      <c r="DLB941" s="442"/>
      <c r="DLC941" s="442"/>
      <c r="DLD941" s="442"/>
      <c r="DLE941" s="442"/>
      <c r="DLF941" s="442"/>
      <c r="DLG941" s="442"/>
      <c r="DLH941" s="442"/>
      <c r="DLI941" s="442"/>
      <c r="DLJ941" s="442"/>
      <c r="DLK941" s="442"/>
      <c r="DLL941" s="442"/>
      <c r="DLM941" s="442"/>
      <c r="DLN941" s="442"/>
      <c r="DLO941" s="442"/>
      <c r="DLP941" s="442"/>
      <c r="DLQ941" s="442"/>
      <c r="DLR941" s="442"/>
      <c r="DLS941" s="442"/>
      <c r="DLT941" s="442"/>
      <c r="DLU941" s="442"/>
      <c r="DLV941" s="442"/>
      <c r="DLW941" s="442"/>
      <c r="DLX941" s="442"/>
      <c r="DLY941" s="442"/>
      <c r="DLZ941" s="442"/>
      <c r="DMA941" s="442"/>
      <c r="DMB941" s="442"/>
      <c r="DMC941" s="442"/>
      <c r="DMD941" s="442"/>
      <c r="DME941" s="442"/>
      <c r="DMF941" s="442"/>
      <c r="DMG941" s="442"/>
      <c r="DMH941" s="442"/>
      <c r="DMI941" s="442"/>
      <c r="DMJ941" s="442"/>
      <c r="DMK941" s="442"/>
      <c r="DML941" s="442"/>
      <c r="DMM941" s="442"/>
      <c r="DMN941" s="442"/>
      <c r="DMO941" s="442"/>
      <c r="DMP941" s="442"/>
      <c r="DMQ941" s="442"/>
      <c r="DMR941" s="442"/>
      <c r="DMS941" s="442"/>
      <c r="DMT941" s="442"/>
      <c r="DMU941" s="442"/>
      <c r="DMV941" s="442"/>
      <c r="DMW941" s="442"/>
      <c r="DMX941" s="442"/>
      <c r="DMY941" s="442"/>
      <c r="DMZ941" s="442"/>
      <c r="DNA941" s="442"/>
      <c r="DNB941" s="442"/>
      <c r="DNC941" s="442"/>
      <c r="DND941" s="442"/>
      <c r="DNE941" s="442"/>
      <c r="DNF941" s="442"/>
      <c r="DNG941" s="442"/>
      <c r="DNH941" s="442"/>
      <c r="DNI941" s="442"/>
      <c r="DNJ941" s="442"/>
      <c r="DNK941" s="442"/>
      <c r="DNL941" s="442"/>
      <c r="DNM941" s="442"/>
      <c r="DNN941" s="442"/>
      <c r="DNO941" s="442"/>
      <c r="DNP941" s="442"/>
      <c r="DNQ941" s="442"/>
      <c r="DNR941" s="442"/>
      <c r="DNS941" s="442"/>
      <c r="DNT941" s="442"/>
      <c r="DNU941" s="442"/>
      <c r="DNV941" s="442"/>
      <c r="DNW941" s="442"/>
      <c r="DNX941" s="442"/>
      <c r="DNY941" s="442"/>
      <c r="DNZ941" s="442"/>
      <c r="DOA941" s="442"/>
      <c r="DOB941" s="442"/>
      <c r="DOC941" s="442"/>
      <c r="DOD941" s="442"/>
      <c r="DOE941" s="442"/>
      <c r="DOF941" s="442"/>
      <c r="DOG941" s="442"/>
      <c r="DOH941" s="442"/>
      <c r="DOI941" s="442"/>
      <c r="DOJ941" s="442"/>
      <c r="DOK941" s="442"/>
      <c r="DOL941" s="442"/>
      <c r="DOM941" s="442"/>
      <c r="DON941" s="442"/>
      <c r="DOO941" s="442"/>
      <c r="DOP941" s="442"/>
      <c r="DOQ941" s="442"/>
      <c r="DOR941" s="442"/>
      <c r="DOS941" s="442"/>
      <c r="DOT941" s="442"/>
      <c r="DOU941" s="442"/>
      <c r="DOV941" s="442"/>
      <c r="DOW941" s="442"/>
      <c r="DOX941" s="442"/>
      <c r="DOY941" s="442"/>
      <c r="DOZ941" s="442"/>
      <c r="DPA941" s="442"/>
      <c r="DPB941" s="442"/>
      <c r="DPC941" s="442"/>
      <c r="DPD941" s="442"/>
      <c r="DPE941" s="442"/>
      <c r="DPF941" s="442"/>
      <c r="DPG941" s="442"/>
      <c r="DPH941" s="442"/>
      <c r="DPI941" s="442"/>
      <c r="DPJ941" s="442"/>
      <c r="DPK941" s="442"/>
      <c r="DPL941" s="442"/>
      <c r="DPM941" s="442"/>
      <c r="DPN941" s="442"/>
      <c r="DPO941" s="442"/>
      <c r="DPP941" s="442"/>
      <c r="DPQ941" s="442"/>
      <c r="DPR941" s="442"/>
      <c r="DPS941" s="442"/>
      <c r="DPT941" s="442"/>
      <c r="DPU941" s="442"/>
      <c r="DPV941" s="442"/>
      <c r="DPW941" s="442"/>
      <c r="DPX941" s="442"/>
      <c r="DPY941" s="442"/>
      <c r="DPZ941" s="442"/>
      <c r="DQA941" s="442"/>
      <c r="DQB941" s="442"/>
      <c r="DQC941" s="442"/>
      <c r="DQD941" s="442"/>
      <c r="DQE941" s="442"/>
      <c r="DQF941" s="442"/>
      <c r="DQG941" s="442"/>
      <c r="DQH941" s="442"/>
      <c r="DQI941" s="442"/>
      <c r="DQJ941" s="442"/>
      <c r="DQK941" s="442"/>
      <c r="DQL941" s="442"/>
      <c r="DQM941" s="442"/>
      <c r="DQN941" s="442"/>
      <c r="DQO941" s="442"/>
      <c r="DQP941" s="442"/>
      <c r="DQQ941" s="442"/>
      <c r="DQR941" s="442"/>
      <c r="DQS941" s="442"/>
      <c r="DQT941" s="442"/>
      <c r="DQU941" s="442"/>
      <c r="DQV941" s="442"/>
      <c r="DQW941" s="442"/>
      <c r="DQX941" s="442"/>
      <c r="DQY941" s="442"/>
      <c r="DQZ941" s="442"/>
      <c r="DRA941" s="442"/>
      <c r="DRB941" s="442"/>
      <c r="DRC941" s="442"/>
      <c r="DRD941" s="442"/>
      <c r="DRE941" s="442"/>
      <c r="DRF941" s="442"/>
      <c r="DRG941" s="442"/>
      <c r="DRH941" s="442"/>
      <c r="DRI941" s="442"/>
      <c r="DRJ941" s="442"/>
      <c r="DRK941" s="442"/>
      <c r="DRL941" s="442"/>
      <c r="DRM941" s="442"/>
      <c r="DRN941" s="442"/>
      <c r="DRO941" s="442"/>
      <c r="DRP941" s="442"/>
      <c r="DRQ941" s="442"/>
      <c r="DRR941" s="442"/>
      <c r="DRS941" s="442"/>
      <c r="DRT941" s="442"/>
      <c r="DRU941" s="442"/>
      <c r="DRV941" s="442"/>
      <c r="DRW941" s="442"/>
      <c r="DRX941" s="442"/>
      <c r="DRY941" s="442"/>
      <c r="DRZ941" s="442"/>
      <c r="DSA941" s="442"/>
      <c r="DSB941" s="442"/>
      <c r="DSC941" s="442"/>
      <c r="DSD941" s="442"/>
      <c r="DSE941" s="442"/>
      <c r="DSF941" s="442"/>
      <c r="DSG941" s="442"/>
      <c r="DSH941" s="442"/>
      <c r="DSI941" s="442"/>
      <c r="DSJ941" s="442"/>
      <c r="DSK941" s="442"/>
      <c r="DSL941" s="442"/>
      <c r="DSM941" s="442"/>
      <c r="DSN941" s="442"/>
      <c r="DSO941" s="442"/>
      <c r="DSP941" s="442"/>
      <c r="DSQ941" s="442"/>
      <c r="DSR941" s="442"/>
      <c r="DSS941" s="442"/>
      <c r="DST941" s="442"/>
      <c r="DSU941" s="442"/>
      <c r="DSV941" s="442"/>
      <c r="DSW941" s="442"/>
      <c r="DSX941" s="442"/>
      <c r="DSY941" s="442"/>
      <c r="DSZ941" s="442"/>
      <c r="DTA941" s="442"/>
      <c r="DTB941" s="442"/>
      <c r="DTC941" s="442"/>
      <c r="DTD941" s="442"/>
      <c r="DTE941" s="442"/>
      <c r="DTF941" s="442"/>
      <c r="DTG941" s="442"/>
      <c r="DTH941" s="442"/>
      <c r="DTI941" s="442"/>
      <c r="DTJ941" s="442"/>
      <c r="DTK941" s="442"/>
      <c r="DTL941" s="442"/>
      <c r="DTM941" s="442"/>
      <c r="DTN941" s="442"/>
      <c r="DTO941" s="442"/>
      <c r="DTP941" s="442"/>
      <c r="DTQ941" s="442"/>
      <c r="DTR941" s="442"/>
      <c r="DTS941" s="442"/>
      <c r="DTT941" s="442"/>
      <c r="DTU941" s="442"/>
      <c r="DTV941" s="442"/>
      <c r="DTW941" s="442"/>
      <c r="DTX941" s="442"/>
      <c r="DTY941" s="442"/>
      <c r="DTZ941" s="442"/>
      <c r="DUA941" s="442"/>
      <c r="DUB941" s="442"/>
      <c r="DUC941" s="442"/>
      <c r="DUD941" s="442"/>
      <c r="DUE941" s="442"/>
      <c r="DUF941" s="442"/>
      <c r="DUG941" s="442"/>
      <c r="DUH941" s="442"/>
      <c r="DUI941" s="442"/>
      <c r="DUJ941" s="442"/>
      <c r="DUK941" s="442"/>
      <c r="DUL941" s="442"/>
      <c r="DUM941" s="442"/>
      <c r="DUN941" s="442"/>
      <c r="DUO941" s="442"/>
      <c r="DUP941" s="442"/>
      <c r="DUQ941" s="442"/>
      <c r="DUR941" s="442"/>
      <c r="DUS941" s="442"/>
      <c r="DUT941" s="442"/>
      <c r="DUU941" s="442"/>
      <c r="DUV941" s="442"/>
      <c r="DUW941" s="442"/>
      <c r="DUX941" s="442"/>
      <c r="DUY941" s="442"/>
      <c r="DUZ941" s="442"/>
      <c r="DVA941" s="442"/>
      <c r="DVB941" s="442"/>
      <c r="DVC941" s="442"/>
      <c r="DVD941" s="442"/>
      <c r="DVE941" s="442"/>
      <c r="DVF941" s="442"/>
      <c r="DVG941" s="442"/>
      <c r="DVH941" s="442"/>
      <c r="DVI941" s="442"/>
      <c r="DVJ941" s="442"/>
      <c r="DVK941" s="442"/>
      <c r="DVL941" s="442"/>
      <c r="DVM941" s="442"/>
      <c r="DVN941" s="442"/>
      <c r="DVO941" s="442"/>
      <c r="DVP941" s="442"/>
      <c r="DVQ941" s="442"/>
      <c r="DVR941" s="442"/>
      <c r="DVS941" s="442"/>
      <c r="DVT941" s="442"/>
      <c r="DVU941" s="442"/>
      <c r="DVV941" s="442"/>
      <c r="DVW941" s="442"/>
      <c r="DVX941" s="442"/>
      <c r="DVY941" s="442"/>
      <c r="DVZ941" s="442"/>
      <c r="DWA941" s="442"/>
      <c r="DWB941" s="442"/>
      <c r="DWC941" s="442"/>
      <c r="DWD941" s="442"/>
      <c r="DWE941" s="442"/>
      <c r="DWF941" s="442"/>
      <c r="DWG941" s="442"/>
      <c r="DWH941" s="442"/>
      <c r="DWI941" s="442"/>
      <c r="DWJ941" s="442"/>
      <c r="DWK941" s="442"/>
      <c r="DWL941" s="442"/>
      <c r="DWM941" s="442"/>
      <c r="DWN941" s="442"/>
      <c r="DWO941" s="442"/>
      <c r="DWP941" s="442"/>
      <c r="DWQ941" s="442"/>
      <c r="DWR941" s="442"/>
      <c r="DWS941" s="442"/>
      <c r="DWT941" s="442"/>
      <c r="DWU941" s="442"/>
      <c r="DWV941" s="442"/>
      <c r="DWW941" s="442"/>
      <c r="DWX941" s="442"/>
      <c r="DWY941" s="442"/>
      <c r="DWZ941" s="442"/>
      <c r="DXA941" s="442"/>
      <c r="DXB941" s="442"/>
      <c r="DXC941" s="442"/>
      <c r="DXD941" s="442"/>
      <c r="DXE941" s="442"/>
      <c r="DXF941" s="442"/>
      <c r="DXG941" s="442"/>
      <c r="DXH941" s="442"/>
      <c r="DXI941" s="442"/>
      <c r="DXJ941" s="442"/>
      <c r="DXK941" s="442"/>
      <c r="DXL941" s="442"/>
      <c r="DXM941" s="442"/>
      <c r="DXN941" s="442"/>
      <c r="DXO941" s="442"/>
      <c r="DXP941" s="442"/>
      <c r="DXQ941" s="442"/>
      <c r="DXR941" s="442"/>
      <c r="DXS941" s="442"/>
      <c r="DXT941" s="442"/>
      <c r="DXU941" s="442"/>
      <c r="DXV941" s="442"/>
      <c r="DXW941" s="442"/>
      <c r="DXX941" s="442"/>
      <c r="DXY941" s="442"/>
      <c r="DXZ941" s="442"/>
      <c r="DYA941" s="442"/>
      <c r="DYB941" s="442"/>
      <c r="DYC941" s="442"/>
      <c r="DYD941" s="442"/>
      <c r="DYE941" s="442"/>
      <c r="DYF941" s="442"/>
      <c r="DYG941" s="442"/>
      <c r="DYH941" s="442"/>
      <c r="DYI941" s="442"/>
      <c r="DYJ941" s="442"/>
      <c r="DYK941" s="442"/>
      <c r="DYL941" s="442"/>
      <c r="DYM941" s="442"/>
      <c r="DYN941" s="442"/>
      <c r="DYO941" s="442"/>
      <c r="DYP941" s="442"/>
      <c r="DYQ941" s="442"/>
      <c r="DYR941" s="442"/>
      <c r="DYS941" s="442"/>
      <c r="DYT941" s="442"/>
      <c r="DYU941" s="442"/>
      <c r="DYV941" s="442"/>
      <c r="DYW941" s="442"/>
      <c r="DYX941" s="442"/>
      <c r="DYY941" s="442"/>
      <c r="DYZ941" s="442"/>
      <c r="DZA941" s="442"/>
      <c r="DZB941" s="442"/>
      <c r="DZC941" s="442"/>
      <c r="DZD941" s="442"/>
      <c r="DZE941" s="442"/>
      <c r="DZF941" s="442"/>
      <c r="DZG941" s="442"/>
      <c r="DZH941" s="442"/>
      <c r="DZI941" s="442"/>
      <c r="DZJ941" s="442"/>
      <c r="DZK941" s="442"/>
      <c r="DZL941" s="442"/>
      <c r="DZM941" s="442"/>
      <c r="DZN941" s="442"/>
      <c r="DZO941" s="442"/>
      <c r="DZP941" s="442"/>
      <c r="DZQ941" s="442"/>
      <c r="DZR941" s="442"/>
      <c r="DZS941" s="442"/>
      <c r="DZT941" s="442"/>
      <c r="DZU941" s="442"/>
      <c r="DZV941" s="442"/>
      <c r="DZW941" s="442"/>
      <c r="DZX941" s="442"/>
      <c r="DZY941" s="442"/>
      <c r="DZZ941" s="442"/>
      <c r="EAA941" s="442"/>
      <c r="EAB941" s="442"/>
      <c r="EAC941" s="442"/>
      <c r="EAD941" s="442"/>
      <c r="EAE941" s="442"/>
      <c r="EAF941" s="442"/>
      <c r="EAG941" s="442"/>
      <c r="EAH941" s="442"/>
      <c r="EAI941" s="442"/>
      <c r="EAJ941" s="442"/>
      <c r="EAK941" s="442"/>
      <c r="EAL941" s="442"/>
      <c r="EAM941" s="442"/>
      <c r="EAN941" s="442"/>
      <c r="EAO941" s="442"/>
      <c r="EAP941" s="442"/>
      <c r="EAQ941" s="442"/>
      <c r="EAR941" s="442"/>
      <c r="EAS941" s="442"/>
      <c r="EAT941" s="442"/>
      <c r="EAU941" s="442"/>
      <c r="EAV941" s="442"/>
      <c r="EAW941" s="442"/>
      <c r="EAX941" s="442"/>
      <c r="EAY941" s="442"/>
      <c r="EAZ941" s="442"/>
      <c r="EBA941" s="442"/>
      <c r="EBB941" s="442"/>
      <c r="EBC941" s="442"/>
      <c r="EBD941" s="442"/>
      <c r="EBE941" s="442"/>
      <c r="EBF941" s="442"/>
      <c r="EBG941" s="442"/>
      <c r="EBH941" s="442"/>
      <c r="EBI941" s="442"/>
      <c r="EBJ941" s="442"/>
      <c r="EBK941" s="442"/>
      <c r="EBL941" s="442"/>
      <c r="EBM941" s="442"/>
      <c r="EBN941" s="442"/>
      <c r="EBO941" s="442"/>
      <c r="EBP941" s="442"/>
      <c r="EBQ941" s="442"/>
      <c r="EBR941" s="442"/>
      <c r="EBS941" s="442"/>
      <c r="EBT941" s="442"/>
      <c r="EBU941" s="442"/>
      <c r="EBV941" s="442"/>
      <c r="EBW941" s="442"/>
      <c r="EBX941" s="442"/>
      <c r="EBY941" s="442"/>
      <c r="EBZ941" s="442"/>
      <c r="ECA941" s="442"/>
      <c r="ECB941" s="442"/>
      <c r="ECC941" s="442"/>
      <c r="ECD941" s="442"/>
      <c r="ECE941" s="442"/>
      <c r="ECF941" s="442"/>
      <c r="ECG941" s="442"/>
      <c r="ECH941" s="442"/>
      <c r="ECI941" s="442"/>
      <c r="ECJ941" s="442"/>
      <c r="ECK941" s="442"/>
      <c r="ECL941" s="442"/>
      <c r="ECM941" s="442"/>
      <c r="ECN941" s="442"/>
      <c r="ECO941" s="442"/>
      <c r="ECP941" s="442"/>
      <c r="ECQ941" s="442"/>
      <c r="ECR941" s="442"/>
      <c r="ECS941" s="442"/>
      <c r="ECT941" s="442"/>
      <c r="ECU941" s="442"/>
      <c r="ECV941" s="442"/>
      <c r="ECW941" s="442"/>
      <c r="ECX941" s="442"/>
      <c r="ECY941" s="442"/>
      <c r="ECZ941" s="442"/>
      <c r="EDA941" s="442"/>
      <c r="EDB941" s="442"/>
      <c r="EDC941" s="442"/>
      <c r="EDD941" s="442"/>
      <c r="EDE941" s="442"/>
      <c r="EDF941" s="442"/>
      <c r="EDG941" s="442"/>
      <c r="EDH941" s="442"/>
      <c r="EDI941" s="442"/>
      <c r="EDJ941" s="442"/>
      <c r="EDK941" s="442"/>
      <c r="EDL941" s="442"/>
      <c r="EDM941" s="442"/>
      <c r="EDN941" s="442"/>
      <c r="EDO941" s="442"/>
      <c r="EDP941" s="442"/>
      <c r="EDQ941" s="442"/>
      <c r="EDR941" s="442"/>
      <c r="EDS941" s="442"/>
      <c r="EDT941" s="442"/>
      <c r="EDU941" s="442"/>
      <c r="EDV941" s="442"/>
      <c r="EDW941" s="442"/>
      <c r="EDX941" s="442"/>
      <c r="EDY941" s="442"/>
      <c r="EDZ941" s="442"/>
      <c r="EEA941" s="442"/>
      <c r="EEB941" s="442"/>
      <c r="EEC941" s="442"/>
      <c r="EED941" s="442"/>
      <c r="EEE941" s="442"/>
      <c r="EEF941" s="442"/>
      <c r="EEG941" s="442"/>
      <c r="EEH941" s="442"/>
      <c r="EEI941" s="442"/>
      <c r="EEJ941" s="442"/>
      <c r="EEK941" s="442"/>
      <c r="EEL941" s="442"/>
      <c r="EEM941" s="442"/>
      <c r="EEN941" s="442"/>
      <c r="EEO941" s="442"/>
      <c r="EEP941" s="442"/>
      <c r="EEQ941" s="442"/>
      <c r="EER941" s="442"/>
      <c r="EES941" s="442"/>
      <c r="EET941" s="442"/>
      <c r="EEU941" s="442"/>
      <c r="EEV941" s="442"/>
      <c r="EEW941" s="442"/>
      <c r="EEX941" s="442"/>
      <c r="EEY941" s="442"/>
      <c r="EEZ941" s="442"/>
      <c r="EFA941" s="442"/>
      <c r="EFB941" s="442"/>
      <c r="EFC941" s="442"/>
      <c r="EFD941" s="442"/>
      <c r="EFE941" s="442"/>
      <c r="EFF941" s="442"/>
      <c r="EFG941" s="442"/>
      <c r="EFH941" s="442"/>
      <c r="EFI941" s="442"/>
      <c r="EFJ941" s="442"/>
      <c r="EFK941" s="442"/>
      <c r="EFL941" s="442"/>
      <c r="EFM941" s="442"/>
      <c r="EFN941" s="442"/>
      <c r="EFO941" s="442"/>
      <c r="EFP941" s="442"/>
      <c r="EFQ941" s="442"/>
      <c r="EFR941" s="442"/>
      <c r="EFS941" s="442"/>
      <c r="EFT941" s="442"/>
      <c r="EFU941" s="442"/>
      <c r="EFV941" s="442"/>
      <c r="EFW941" s="442"/>
      <c r="EFX941" s="442"/>
      <c r="EFY941" s="442"/>
      <c r="EFZ941" s="442"/>
      <c r="EGA941" s="442"/>
      <c r="EGB941" s="442"/>
      <c r="EGC941" s="442"/>
      <c r="EGD941" s="442"/>
      <c r="EGE941" s="442"/>
      <c r="EGF941" s="442"/>
      <c r="EGG941" s="442"/>
      <c r="EGH941" s="442"/>
      <c r="EGI941" s="442"/>
      <c r="EGJ941" s="442"/>
      <c r="EGK941" s="442"/>
      <c r="EGL941" s="442"/>
      <c r="EGM941" s="442"/>
      <c r="EGN941" s="442"/>
      <c r="EGO941" s="442"/>
      <c r="EGP941" s="442"/>
      <c r="EGQ941" s="442"/>
      <c r="EGR941" s="442"/>
      <c r="EGS941" s="442"/>
      <c r="EGT941" s="442"/>
      <c r="EGU941" s="442"/>
      <c r="EGV941" s="442"/>
      <c r="EGW941" s="442"/>
      <c r="EGX941" s="442"/>
      <c r="EGY941" s="442"/>
      <c r="EGZ941" s="442"/>
      <c r="EHA941" s="442"/>
      <c r="EHB941" s="442"/>
      <c r="EHC941" s="442"/>
      <c r="EHD941" s="442"/>
      <c r="EHE941" s="442"/>
      <c r="EHF941" s="442"/>
      <c r="EHG941" s="442"/>
      <c r="EHH941" s="442"/>
      <c r="EHI941" s="442"/>
      <c r="EHJ941" s="442"/>
      <c r="EHK941" s="442"/>
      <c r="EHL941" s="442"/>
      <c r="EHM941" s="442"/>
      <c r="EHN941" s="442"/>
      <c r="EHO941" s="442"/>
      <c r="EHP941" s="442"/>
      <c r="EHQ941" s="442"/>
      <c r="EHR941" s="442"/>
      <c r="EHS941" s="442"/>
      <c r="EHT941" s="442"/>
      <c r="EHU941" s="442"/>
      <c r="EHV941" s="442"/>
      <c r="EHW941" s="442"/>
      <c r="EHX941" s="442"/>
      <c r="EHY941" s="442"/>
      <c r="EHZ941" s="442"/>
      <c r="EIA941" s="442"/>
      <c r="EIB941" s="442"/>
      <c r="EIC941" s="442"/>
      <c r="EID941" s="442"/>
      <c r="EIE941" s="442"/>
      <c r="EIF941" s="442"/>
      <c r="EIG941" s="442"/>
      <c r="EIH941" s="442"/>
      <c r="EII941" s="442"/>
      <c r="EIJ941" s="442"/>
      <c r="EIK941" s="442"/>
      <c r="EIL941" s="442"/>
      <c r="EIM941" s="442"/>
      <c r="EIN941" s="442"/>
      <c r="EIO941" s="442"/>
      <c r="EIP941" s="442"/>
      <c r="EIQ941" s="442"/>
      <c r="EIR941" s="442"/>
      <c r="EIS941" s="442"/>
      <c r="EIT941" s="442"/>
      <c r="EIU941" s="442"/>
      <c r="EIV941" s="442"/>
      <c r="EIW941" s="442"/>
      <c r="EIX941" s="442"/>
      <c r="EIY941" s="442"/>
      <c r="EIZ941" s="442"/>
      <c r="EJA941" s="442"/>
      <c r="EJB941" s="442"/>
      <c r="EJC941" s="442"/>
      <c r="EJD941" s="442"/>
      <c r="EJE941" s="442"/>
      <c r="EJF941" s="442"/>
      <c r="EJG941" s="442"/>
      <c r="EJH941" s="442"/>
      <c r="EJI941" s="442"/>
      <c r="EJJ941" s="442"/>
      <c r="EJK941" s="442"/>
      <c r="EJL941" s="442"/>
      <c r="EJM941" s="442"/>
      <c r="EJN941" s="442"/>
      <c r="EJO941" s="442"/>
      <c r="EJP941" s="442"/>
      <c r="EJQ941" s="442"/>
      <c r="EJR941" s="442"/>
      <c r="EJS941" s="442"/>
      <c r="EJT941" s="442"/>
      <c r="EJU941" s="442"/>
      <c r="EJV941" s="442"/>
      <c r="EJW941" s="442"/>
      <c r="EJX941" s="442"/>
      <c r="EJY941" s="442"/>
      <c r="EJZ941" s="442"/>
      <c r="EKA941" s="442"/>
      <c r="EKB941" s="442"/>
      <c r="EKC941" s="442"/>
      <c r="EKD941" s="442"/>
      <c r="EKE941" s="442"/>
      <c r="EKF941" s="442"/>
      <c r="EKG941" s="442"/>
      <c r="EKH941" s="442"/>
      <c r="EKI941" s="442"/>
      <c r="EKJ941" s="442"/>
      <c r="EKK941" s="442"/>
      <c r="EKL941" s="442"/>
      <c r="EKM941" s="442"/>
      <c r="EKN941" s="442"/>
      <c r="EKO941" s="442"/>
      <c r="EKP941" s="442"/>
      <c r="EKQ941" s="442"/>
      <c r="EKR941" s="442"/>
      <c r="EKS941" s="442"/>
      <c r="EKT941" s="442"/>
      <c r="EKU941" s="442"/>
      <c r="EKV941" s="442"/>
      <c r="EKW941" s="442"/>
      <c r="EKX941" s="442"/>
      <c r="EKY941" s="442"/>
      <c r="EKZ941" s="442"/>
      <c r="ELA941" s="442"/>
      <c r="ELB941" s="442"/>
      <c r="ELC941" s="442"/>
      <c r="ELD941" s="442"/>
      <c r="ELE941" s="442"/>
      <c r="ELF941" s="442"/>
      <c r="ELG941" s="442"/>
      <c r="ELH941" s="442"/>
      <c r="ELI941" s="442"/>
      <c r="ELJ941" s="442"/>
      <c r="ELK941" s="442"/>
      <c r="ELL941" s="442"/>
      <c r="ELM941" s="442"/>
      <c r="ELN941" s="442"/>
      <c r="ELO941" s="442"/>
      <c r="ELP941" s="442"/>
      <c r="ELQ941" s="442"/>
      <c r="ELR941" s="442"/>
      <c r="ELS941" s="442"/>
      <c r="ELT941" s="442"/>
      <c r="ELU941" s="442"/>
      <c r="ELV941" s="442"/>
      <c r="ELW941" s="442"/>
      <c r="ELX941" s="442"/>
      <c r="ELY941" s="442"/>
      <c r="ELZ941" s="442"/>
      <c r="EMA941" s="442"/>
      <c r="EMB941" s="442"/>
      <c r="EMC941" s="442"/>
      <c r="EMD941" s="442"/>
      <c r="EME941" s="442"/>
      <c r="EMF941" s="442"/>
      <c r="EMG941" s="442"/>
      <c r="EMH941" s="442"/>
      <c r="EMI941" s="442"/>
      <c r="EMJ941" s="442"/>
      <c r="EMK941" s="442"/>
      <c r="EML941" s="442"/>
      <c r="EMM941" s="442"/>
      <c r="EMN941" s="442"/>
      <c r="EMO941" s="442"/>
      <c r="EMP941" s="442"/>
      <c r="EMQ941" s="442"/>
      <c r="EMR941" s="442"/>
      <c r="EMS941" s="442"/>
      <c r="EMT941" s="442"/>
      <c r="EMU941" s="442"/>
      <c r="EMV941" s="442"/>
      <c r="EMW941" s="442"/>
      <c r="EMX941" s="442"/>
      <c r="EMY941" s="442"/>
      <c r="EMZ941" s="442"/>
      <c r="ENA941" s="442"/>
      <c r="ENB941" s="442"/>
      <c r="ENC941" s="442"/>
      <c r="END941" s="442"/>
      <c r="ENE941" s="442"/>
      <c r="ENF941" s="442"/>
      <c r="ENG941" s="442"/>
      <c r="ENH941" s="442"/>
      <c r="ENI941" s="442"/>
      <c r="ENJ941" s="442"/>
      <c r="ENK941" s="442"/>
      <c r="ENL941" s="442"/>
      <c r="ENM941" s="442"/>
      <c r="ENN941" s="442"/>
      <c r="ENO941" s="442"/>
      <c r="ENP941" s="442"/>
      <c r="ENQ941" s="442"/>
      <c r="ENR941" s="442"/>
      <c r="ENS941" s="442"/>
      <c r="ENT941" s="442"/>
      <c r="ENU941" s="442"/>
      <c r="ENV941" s="442"/>
      <c r="ENW941" s="442"/>
      <c r="ENX941" s="442"/>
      <c r="ENY941" s="442"/>
      <c r="ENZ941" s="442"/>
      <c r="EOA941" s="442"/>
      <c r="EOB941" s="442"/>
      <c r="EOC941" s="442"/>
      <c r="EOD941" s="442"/>
      <c r="EOE941" s="442"/>
      <c r="EOF941" s="442"/>
      <c r="EOG941" s="442"/>
      <c r="EOH941" s="442"/>
      <c r="EOI941" s="442"/>
      <c r="EOJ941" s="442"/>
      <c r="EOK941" s="442"/>
      <c r="EOL941" s="442"/>
      <c r="EOM941" s="442"/>
      <c r="EON941" s="442"/>
      <c r="EOO941" s="442"/>
      <c r="EOP941" s="442"/>
      <c r="EOQ941" s="442"/>
      <c r="EOR941" s="442"/>
      <c r="EOS941" s="442"/>
      <c r="EOT941" s="442"/>
      <c r="EOU941" s="442"/>
      <c r="EOV941" s="442"/>
      <c r="EOW941" s="442"/>
      <c r="EOX941" s="442"/>
      <c r="EOY941" s="442"/>
      <c r="EOZ941" s="442"/>
      <c r="EPA941" s="442"/>
      <c r="EPB941" s="442"/>
      <c r="EPC941" s="442"/>
      <c r="EPD941" s="442"/>
      <c r="EPE941" s="442"/>
      <c r="EPF941" s="442"/>
      <c r="EPG941" s="442"/>
      <c r="EPH941" s="442"/>
      <c r="EPI941" s="442"/>
      <c r="EPJ941" s="442"/>
      <c r="EPK941" s="442"/>
      <c r="EPL941" s="442"/>
      <c r="EPM941" s="442"/>
      <c r="EPN941" s="442"/>
      <c r="EPO941" s="442"/>
      <c r="EPP941" s="442"/>
      <c r="EPQ941" s="442"/>
      <c r="EPR941" s="442"/>
      <c r="EPS941" s="442"/>
      <c r="EPT941" s="442"/>
      <c r="EPU941" s="442"/>
      <c r="EPV941" s="442"/>
      <c r="EPW941" s="442"/>
      <c r="EPX941" s="442"/>
      <c r="EPY941" s="442"/>
      <c r="EPZ941" s="442"/>
      <c r="EQA941" s="442"/>
      <c r="EQB941" s="442"/>
      <c r="EQC941" s="442"/>
      <c r="EQD941" s="442"/>
      <c r="EQE941" s="442"/>
      <c r="EQF941" s="442"/>
      <c r="EQG941" s="442"/>
      <c r="EQH941" s="442"/>
      <c r="EQI941" s="442"/>
      <c r="EQJ941" s="442"/>
      <c r="EQK941" s="442"/>
      <c r="EQL941" s="442"/>
      <c r="EQM941" s="442"/>
      <c r="EQN941" s="442"/>
      <c r="EQO941" s="442"/>
      <c r="EQP941" s="442"/>
      <c r="EQQ941" s="442"/>
      <c r="EQR941" s="442"/>
      <c r="EQS941" s="442"/>
      <c r="EQT941" s="442"/>
      <c r="EQU941" s="442"/>
      <c r="EQV941" s="442"/>
      <c r="EQW941" s="442"/>
      <c r="EQX941" s="442"/>
      <c r="EQY941" s="442"/>
      <c r="EQZ941" s="442"/>
      <c r="ERA941" s="442"/>
      <c r="ERB941" s="442"/>
      <c r="ERC941" s="442"/>
      <c r="ERD941" s="442"/>
      <c r="ERE941" s="442"/>
      <c r="ERF941" s="442"/>
      <c r="ERG941" s="442"/>
      <c r="ERH941" s="442"/>
      <c r="ERI941" s="442"/>
      <c r="ERJ941" s="442"/>
      <c r="ERK941" s="442"/>
      <c r="ERL941" s="442"/>
      <c r="ERM941" s="442"/>
      <c r="ERN941" s="442"/>
      <c r="ERO941" s="442"/>
      <c r="ERP941" s="442"/>
      <c r="ERQ941" s="442"/>
      <c r="ERR941" s="442"/>
      <c r="ERS941" s="442"/>
      <c r="ERT941" s="442"/>
      <c r="ERU941" s="442"/>
      <c r="ERV941" s="442"/>
      <c r="ERW941" s="442"/>
      <c r="ERX941" s="442"/>
      <c r="ERY941" s="442"/>
      <c r="ERZ941" s="442"/>
      <c r="ESA941" s="442"/>
      <c r="ESB941" s="442"/>
      <c r="ESC941" s="442"/>
      <c r="ESD941" s="442"/>
      <c r="ESE941" s="442"/>
      <c r="ESF941" s="442"/>
      <c r="ESG941" s="442"/>
      <c r="ESH941" s="442"/>
      <c r="ESI941" s="442"/>
      <c r="ESJ941" s="442"/>
      <c r="ESK941" s="442"/>
      <c r="ESL941" s="442"/>
      <c r="ESM941" s="442"/>
      <c r="ESN941" s="442"/>
      <c r="ESO941" s="442"/>
      <c r="ESP941" s="442"/>
      <c r="ESQ941" s="442"/>
      <c r="ESR941" s="442"/>
      <c r="ESS941" s="442"/>
      <c r="EST941" s="442"/>
      <c r="ESU941" s="442"/>
      <c r="ESV941" s="442"/>
      <c r="ESW941" s="442"/>
      <c r="ESX941" s="442"/>
      <c r="ESY941" s="442"/>
      <c r="ESZ941" s="442"/>
      <c r="ETA941" s="442"/>
      <c r="ETB941" s="442"/>
      <c r="ETC941" s="442"/>
      <c r="ETD941" s="442"/>
      <c r="ETE941" s="442"/>
      <c r="ETF941" s="442"/>
      <c r="ETG941" s="442"/>
      <c r="ETH941" s="442"/>
      <c r="ETI941" s="442"/>
      <c r="ETJ941" s="442"/>
      <c r="ETK941" s="442"/>
      <c r="ETL941" s="442"/>
      <c r="ETM941" s="442"/>
      <c r="ETN941" s="442"/>
      <c r="ETO941" s="442"/>
      <c r="ETP941" s="442"/>
      <c r="ETQ941" s="442"/>
      <c r="ETR941" s="442"/>
      <c r="ETS941" s="442"/>
      <c r="ETT941" s="442"/>
      <c r="ETU941" s="442"/>
      <c r="ETV941" s="442"/>
      <c r="ETW941" s="442"/>
      <c r="ETX941" s="442"/>
      <c r="ETY941" s="442"/>
      <c r="ETZ941" s="442"/>
      <c r="EUA941" s="442"/>
      <c r="EUB941" s="442"/>
      <c r="EUC941" s="442"/>
      <c r="EUD941" s="442"/>
      <c r="EUE941" s="442"/>
      <c r="EUF941" s="442"/>
      <c r="EUG941" s="442"/>
      <c r="EUH941" s="442"/>
      <c r="EUI941" s="442"/>
      <c r="EUJ941" s="442"/>
      <c r="EUK941" s="442"/>
      <c r="EUL941" s="442"/>
      <c r="EUM941" s="442"/>
      <c r="EUN941" s="442"/>
      <c r="EUO941" s="442"/>
      <c r="EUP941" s="442"/>
      <c r="EUQ941" s="442"/>
      <c r="EUR941" s="442"/>
      <c r="EUS941" s="442"/>
      <c r="EUT941" s="442"/>
      <c r="EUU941" s="442"/>
      <c r="EUV941" s="442"/>
      <c r="EUW941" s="442"/>
      <c r="EUX941" s="442"/>
      <c r="EUY941" s="442"/>
      <c r="EUZ941" s="442"/>
      <c r="EVA941" s="442"/>
      <c r="EVB941" s="442"/>
      <c r="EVC941" s="442"/>
      <c r="EVD941" s="442"/>
      <c r="EVE941" s="442"/>
      <c r="EVF941" s="442"/>
      <c r="EVG941" s="442"/>
      <c r="EVH941" s="442"/>
      <c r="EVI941" s="442"/>
      <c r="EVJ941" s="442"/>
      <c r="EVK941" s="442"/>
      <c r="EVL941" s="442"/>
      <c r="EVM941" s="442"/>
      <c r="EVN941" s="442"/>
      <c r="EVO941" s="442"/>
      <c r="EVP941" s="442"/>
      <c r="EVQ941" s="442"/>
      <c r="EVR941" s="442"/>
      <c r="EVS941" s="442"/>
      <c r="EVT941" s="442"/>
      <c r="EVU941" s="442"/>
      <c r="EVV941" s="442"/>
      <c r="EVW941" s="442"/>
      <c r="EVX941" s="442"/>
      <c r="EVY941" s="442"/>
      <c r="EVZ941" s="442"/>
      <c r="EWA941" s="442"/>
      <c r="EWB941" s="442"/>
      <c r="EWC941" s="442"/>
      <c r="EWD941" s="442"/>
      <c r="EWE941" s="442"/>
      <c r="EWF941" s="442"/>
      <c r="EWG941" s="442"/>
      <c r="EWH941" s="442"/>
      <c r="EWI941" s="442"/>
      <c r="EWJ941" s="442"/>
      <c r="EWK941" s="442"/>
      <c r="EWL941" s="442"/>
      <c r="EWM941" s="442"/>
      <c r="EWN941" s="442"/>
      <c r="EWO941" s="442"/>
      <c r="EWP941" s="442"/>
      <c r="EWQ941" s="442"/>
      <c r="EWR941" s="442"/>
      <c r="EWS941" s="442"/>
      <c r="EWT941" s="442"/>
      <c r="EWU941" s="442"/>
      <c r="EWV941" s="442"/>
      <c r="EWW941" s="442"/>
      <c r="EWX941" s="442"/>
      <c r="EWY941" s="442"/>
      <c r="EWZ941" s="442"/>
      <c r="EXA941" s="442"/>
      <c r="EXB941" s="442"/>
      <c r="EXC941" s="442"/>
      <c r="EXD941" s="442"/>
      <c r="EXE941" s="442"/>
      <c r="EXF941" s="442"/>
      <c r="EXG941" s="442"/>
      <c r="EXH941" s="442"/>
      <c r="EXI941" s="442"/>
      <c r="EXJ941" s="442"/>
      <c r="EXK941" s="442"/>
      <c r="EXL941" s="442"/>
      <c r="EXM941" s="442"/>
      <c r="EXN941" s="442"/>
      <c r="EXO941" s="442"/>
      <c r="EXP941" s="442"/>
      <c r="EXQ941" s="442"/>
      <c r="EXR941" s="442"/>
      <c r="EXS941" s="442"/>
      <c r="EXT941" s="442"/>
      <c r="EXU941" s="442"/>
      <c r="EXV941" s="442"/>
      <c r="EXW941" s="442"/>
      <c r="EXX941" s="442"/>
      <c r="EXY941" s="442"/>
      <c r="EXZ941" s="442"/>
      <c r="EYA941" s="442"/>
      <c r="EYB941" s="442"/>
      <c r="EYC941" s="442"/>
      <c r="EYD941" s="442"/>
      <c r="EYE941" s="442"/>
      <c r="EYF941" s="442"/>
      <c r="EYG941" s="442"/>
      <c r="EYH941" s="442"/>
      <c r="EYI941" s="442"/>
      <c r="EYJ941" s="442"/>
      <c r="EYK941" s="442"/>
      <c r="EYL941" s="442"/>
      <c r="EYM941" s="442"/>
      <c r="EYN941" s="442"/>
      <c r="EYO941" s="442"/>
      <c r="EYP941" s="442"/>
      <c r="EYQ941" s="442"/>
      <c r="EYR941" s="442"/>
      <c r="EYS941" s="442"/>
      <c r="EYT941" s="442"/>
      <c r="EYU941" s="442"/>
      <c r="EYV941" s="442"/>
      <c r="EYW941" s="442"/>
      <c r="EYX941" s="442"/>
      <c r="EYY941" s="442"/>
      <c r="EYZ941" s="442"/>
      <c r="EZA941" s="442"/>
      <c r="EZB941" s="442"/>
      <c r="EZC941" s="442"/>
      <c r="EZD941" s="442"/>
      <c r="EZE941" s="442"/>
      <c r="EZF941" s="442"/>
      <c r="EZG941" s="442"/>
      <c r="EZH941" s="442"/>
      <c r="EZI941" s="442"/>
      <c r="EZJ941" s="442"/>
      <c r="EZK941" s="442"/>
      <c r="EZL941" s="442"/>
      <c r="EZM941" s="442"/>
      <c r="EZN941" s="442"/>
      <c r="EZO941" s="442"/>
      <c r="EZP941" s="442"/>
      <c r="EZQ941" s="442"/>
      <c r="EZR941" s="442"/>
      <c r="EZS941" s="442"/>
      <c r="EZT941" s="442"/>
      <c r="EZU941" s="442"/>
      <c r="EZV941" s="442"/>
      <c r="EZW941" s="442"/>
      <c r="EZX941" s="442"/>
      <c r="EZY941" s="442"/>
      <c r="EZZ941" s="442"/>
      <c r="FAA941" s="442"/>
      <c r="FAB941" s="442"/>
      <c r="FAC941" s="442"/>
      <c r="FAD941" s="442"/>
      <c r="FAE941" s="442"/>
      <c r="FAF941" s="442"/>
      <c r="FAG941" s="442"/>
      <c r="FAH941" s="442"/>
      <c r="FAI941" s="442"/>
      <c r="FAJ941" s="442"/>
      <c r="FAK941" s="442"/>
      <c r="FAL941" s="442"/>
      <c r="FAM941" s="442"/>
      <c r="FAN941" s="442"/>
      <c r="FAO941" s="442"/>
      <c r="FAP941" s="442"/>
      <c r="FAQ941" s="442"/>
      <c r="FAR941" s="442"/>
      <c r="FAS941" s="442"/>
      <c r="FAT941" s="442"/>
      <c r="FAU941" s="442"/>
      <c r="FAV941" s="442"/>
      <c r="FAW941" s="442"/>
      <c r="FAX941" s="442"/>
      <c r="FAY941" s="442"/>
      <c r="FAZ941" s="442"/>
      <c r="FBA941" s="442"/>
      <c r="FBB941" s="442"/>
      <c r="FBC941" s="442"/>
      <c r="FBD941" s="442"/>
      <c r="FBE941" s="442"/>
      <c r="FBF941" s="442"/>
      <c r="FBG941" s="442"/>
      <c r="FBH941" s="442"/>
      <c r="FBI941" s="442"/>
      <c r="FBJ941" s="442"/>
      <c r="FBK941" s="442"/>
      <c r="FBL941" s="442"/>
      <c r="FBM941" s="442"/>
      <c r="FBN941" s="442"/>
      <c r="FBO941" s="442"/>
      <c r="FBP941" s="442"/>
      <c r="FBQ941" s="442"/>
      <c r="FBR941" s="442"/>
      <c r="FBS941" s="442"/>
      <c r="FBT941" s="442"/>
      <c r="FBU941" s="442"/>
      <c r="FBV941" s="442"/>
      <c r="FBW941" s="442"/>
      <c r="FBX941" s="442"/>
      <c r="FBY941" s="442"/>
      <c r="FBZ941" s="442"/>
      <c r="FCA941" s="442"/>
      <c r="FCB941" s="442"/>
      <c r="FCC941" s="442"/>
      <c r="FCD941" s="442"/>
      <c r="FCE941" s="442"/>
      <c r="FCF941" s="442"/>
      <c r="FCG941" s="442"/>
      <c r="FCH941" s="442"/>
      <c r="FCI941" s="442"/>
      <c r="FCJ941" s="442"/>
      <c r="FCK941" s="442"/>
      <c r="FCL941" s="442"/>
      <c r="FCM941" s="442"/>
      <c r="FCN941" s="442"/>
      <c r="FCO941" s="442"/>
      <c r="FCP941" s="442"/>
      <c r="FCQ941" s="442"/>
      <c r="FCR941" s="442"/>
      <c r="FCS941" s="442"/>
      <c r="FCT941" s="442"/>
      <c r="FCU941" s="442"/>
      <c r="FCV941" s="442"/>
      <c r="FCW941" s="442"/>
      <c r="FCX941" s="442"/>
      <c r="FCY941" s="442"/>
      <c r="FCZ941" s="442"/>
      <c r="FDA941" s="442"/>
      <c r="FDB941" s="442"/>
      <c r="FDC941" s="442"/>
      <c r="FDD941" s="442"/>
      <c r="FDE941" s="442"/>
      <c r="FDF941" s="442"/>
      <c r="FDG941" s="442"/>
      <c r="FDH941" s="442"/>
      <c r="FDI941" s="442"/>
      <c r="FDJ941" s="442"/>
      <c r="FDK941" s="442"/>
      <c r="FDL941" s="442"/>
      <c r="FDM941" s="442"/>
      <c r="FDN941" s="442"/>
      <c r="FDO941" s="442"/>
      <c r="FDP941" s="442"/>
      <c r="FDQ941" s="442"/>
      <c r="FDR941" s="442"/>
      <c r="FDS941" s="442"/>
      <c r="FDT941" s="442"/>
      <c r="FDU941" s="442"/>
      <c r="FDV941" s="442"/>
      <c r="FDW941" s="442"/>
      <c r="FDX941" s="442"/>
      <c r="FDY941" s="442"/>
      <c r="FDZ941" s="442"/>
      <c r="FEA941" s="442"/>
      <c r="FEB941" s="442"/>
      <c r="FEC941" s="442"/>
      <c r="FED941" s="442"/>
      <c r="FEE941" s="442"/>
      <c r="FEF941" s="442"/>
      <c r="FEG941" s="442"/>
      <c r="FEH941" s="442"/>
      <c r="FEI941" s="442"/>
      <c r="FEJ941" s="442"/>
      <c r="FEK941" s="442"/>
      <c r="FEL941" s="442"/>
      <c r="FEM941" s="442"/>
      <c r="FEN941" s="442"/>
      <c r="FEO941" s="442"/>
      <c r="FEP941" s="442"/>
      <c r="FEQ941" s="442"/>
      <c r="FER941" s="442"/>
      <c r="FES941" s="442"/>
      <c r="FET941" s="442"/>
      <c r="FEU941" s="442"/>
      <c r="FEV941" s="442"/>
      <c r="FEW941" s="442"/>
      <c r="FEX941" s="442"/>
      <c r="FEY941" s="442"/>
      <c r="FEZ941" s="442"/>
      <c r="FFA941" s="442"/>
      <c r="FFB941" s="442"/>
      <c r="FFC941" s="442"/>
      <c r="FFD941" s="442"/>
      <c r="FFE941" s="442"/>
      <c r="FFF941" s="442"/>
      <c r="FFG941" s="442"/>
      <c r="FFH941" s="442"/>
      <c r="FFI941" s="442"/>
      <c r="FFJ941" s="442"/>
      <c r="FFK941" s="442"/>
      <c r="FFL941" s="442"/>
      <c r="FFM941" s="442"/>
      <c r="FFN941" s="442"/>
      <c r="FFO941" s="442"/>
      <c r="FFP941" s="442"/>
      <c r="FFQ941" s="442"/>
      <c r="FFR941" s="442"/>
      <c r="FFS941" s="442"/>
      <c r="FFT941" s="442"/>
      <c r="FFU941" s="442"/>
      <c r="FFV941" s="442"/>
      <c r="FFW941" s="442"/>
      <c r="FFX941" s="442"/>
      <c r="FFY941" s="442"/>
      <c r="FFZ941" s="442"/>
      <c r="FGA941" s="442"/>
      <c r="FGB941" s="442"/>
      <c r="FGC941" s="442"/>
      <c r="FGD941" s="442"/>
      <c r="FGE941" s="442"/>
      <c r="FGF941" s="442"/>
      <c r="FGG941" s="442"/>
      <c r="FGH941" s="442"/>
      <c r="FGI941" s="442"/>
      <c r="FGJ941" s="442"/>
      <c r="FGK941" s="442"/>
      <c r="FGL941" s="442"/>
      <c r="FGM941" s="442"/>
      <c r="FGN941" s="442"/>
      <c r="FGO941" s="442"/>
      <c r="FGP941" s="442"/>
      <c r="FGQ941" s="442"/>
      <c r="FGR941" s="442"/>
      <c r="FGS941" s="442"/>
      <c r="FGT941" s="442"/>
      <c r="FGU941" s="442"/>
      <c r="FGV941" s="442"/>
      <c r="FGW941" s="442"/>
      <c r="FGX941" s="442"/>
      <c r="FGY941" s="442"/>
      <c r="FGZ941" s="442"/>
      <c r="FHA941" s="442"/>
      <c r="FHB941" s="442"/>
      <c r="FHC941" s="442"/>
      <c r="FHD941" s="442"/>
      <c r="FHE941" s="442"/>
      <c r="FHF941" s="442"/>
      <c r="FHG941" s="442"/>
      <c r="FHH941" s="442"/>
      <c r="FHI941" s="442"/>
      <c r="FHJ941" s="442"/>
      <c r="FHK941" s="442"/>
      <c r="FHL941" s="442"/>
      <c r="FHM941" s="442"/>
      <c r="FHN941" s="442"/>
      <c r="FHO941" s="442"/>
      <c r="FHP941" s="442"/>
      <c r="FHQ941" s="442"/>
      <c r="FHR941" s="442"/>
      <c r="FHS941" s="442"/>
      <c r="FHT941" s="442"/>
      <c r="FHU941" s="442"/>
      <c r="FHV941" s="442"/>
      <c r="FHW941" s="442"/>
      <c r="FHX941" s="442"/>
      <c r="FHY941" s="442"/>
      <c r="FHZ941" s="442"/>
      <c r="FIA941" s="442"/>
      <c r="FIB941" s="442"/>
      <c r="FIC941" s="442"/>
      <c r="FID941" s="442"/>
      <c r="FIE941" s="442"/>
      <c r="FIF941" s="442"/>
      <c r="FIG941" s="442"/>
      <c r="FIH941" s="442"/>
      <c r="FII941" s="442"/>
      <c r="FIJ941" s="442"/>
      <c r="FIK941" s="442"/>
      <c r="FIL941" s="442"/>
      <c r="FIM941" s="442"/>
      <c r="FIN941" s="442"/>
      <c r="FIO941" s="442"/>
      <c r="FIP941" s="442"/>
      <c r="FIQ941" s="442"/>
      <c r="FIR941" s="442"/>
      <c r="FIS941" s="442"/>
      <c r="FIT941" s="442"/>
      <c r="FIU941" s="442"/>
      <c r="FIV941" s="442"/>
      <c r="FIW941" s="442"/>
      <c r="FIX941" s="442"/>
      <c r="FIY941" s="442"/>
      <c r="FIZ941" s="442"/>
      <c r="FJA941" s="442"/>
      <c r="FJB941" s="442"/>
      <c r="FJC941" s="442"/>
      <c r="FJD941" s="442"/>
      <c r="FJE941" s="442"/>
      <c r="FJF941" s="442"/>
      <c r="FJG941" s="442"/>
      <c r="FJH941" s="442"/>
      <c r="FJI941" s="442"/>
      <c r="FJJ941" s="442"/>
      <c r="FJK941" s="442"/>
      <c r="FJL941" s="442"/>
      <c r="FJM941" s="442"/>
      <c r="FJN941" s="442"/>
      <c r="FJO941" s="442"/>
      <c r="FJP941" s="442"/>
      <c r="FJQ941" s="442"/>
      <c r="FJR941" s="442"/>
      <c r="FJS941" s="442"/>
      <c r="FJT941" s="442"/>
      <c r="FJU941" s="442"/>
      <c r="FJV941" s="442"/>
      <c r="FJW941" s="442"/>
      <c r="FJX941" s="442"/>
      <c r="FJY941" s="442"/>
      <c r="FJZ941" s="442"/>
      <c r="FKA941" s="442"/>
      <c r="FKB941" s="442"/>
      <c r="FKC941" s="442"/>
      <c r="FKD941" s="442"/>
      <c r="FKE941" s="442"/>
      <c r="FKF941" s="442"/>
      <c r="FKG941" s="442"/>
      <c r="FKH941" s="442"/>
      <c r="FKI941" s="442"/>
      <c r="FKJ941" s="442"/>
      <c r="FKK941" s="442"/>
      <c r="FKL941" s="442"/>
      <c r="FKM941" s="442"/>
      <c r="FKN941" s="442"/>
      <c r="FKO941" s="442"/>
      <c r="FKP941" s="442"/>
      <c r="FKQ941" s="442"/>
      <c r="FKR941" s="442"/>
      <c r="FKS941" s="442"/>
      <c r="FKT941" s="442"/>
      <c r="FKU941" s="442"/>
      <c r="FKV941" s="442"/>
      <c r="FKW941" s="442"/>
      <c r="FKX941" s="442"/>
      <c r="FKY941" s="442"/>
      <c r="FKZ941" s="442"/>
      <c r="FLA941" s="442"/>
      <c r="FLB941" s="442"/>
      <c r="FLC941" s="442"/>
      <c r="FLD941" s="442"/>
      <c r="FLE941" s="442"/>
      <c r="FLF941" s="442"/>
      <c r="FLG941" s="442"/>
      <c r="FLH941" s="442"/>
      <c r="FLI941" s="442"/>
      <c r="FLJ941" s="442"/>
      <c r="FLK941" s="442"/>
      <c r="FLL941" s="442"/>
      <c r="FLM941" s="442"/>
      <c r="FLN941" s="442"/>
      <c r="FLO941" s="442"/>
      <c r="FLP941" s="442"/>
      <c r="FLQ941" s="442"/>
      <c r="FLR941" s="442"/>
      <c r="FLS941" s="442"/>
      <c r="FLT941" s="442"/>
      <c r="FLU941" s="442"/>
      <c r="FLV941" s="442"/>
      <c r="FLW941" s="442"/>
      <c r="FLX941" s="442"/>
      <c r="FLY941" s="442"/>
      <c r="FLZ941" s="442"/>
      <c r="FMA941" s="442"/>
      <c r="FMB941" s="442"/>
      <c r="FMC941" s="442"/>
      <c r="FMD941" s="442"/>
      <c r="FME941" s="442"/>
      <c r="FMF941" s="442"/>
      <c r="FMG941" s="442"/>
      <c r="FMH941" s="442"/>
      <c r="FMI941" s="442"/>
      <c r="FMJ941" s="442"/>
      <c r="FMK941" s="442"/>
      <c r="FML941" s="442"/>
      <c r="FMM941" s="442"/>
      <c r="FMN941" s="442"/>
      <c r="FMO941" s="442"/>
      <c r="FMP941" s="442"/>
      <c r="FMQ941" s="442"/>
      <c r="FMR941" s="442"/>
      <c r="FMS941" s="442"/>
      <c r="FMT941" s="442"/>
      <c r="FMU941" s="442"/>
      <c r="FMV941" s="442"/>
      <c r="FMW941" s="442"/>
      <c r="FMX941" s="442"/>
      <c r="FMY941" s="442"/>
      <c r="FMZ941" s="442"/>
      <c r="FNA941" s="442"/>
      <c r="FNB941" s="442"/>
      <c r="FNC941" s="442"/>
      <c r="FND941" s="442"/>
      <c r="FNE941" s="442"/>
      <c r="FNF941" s="442"/>
      <c r="FNG941" s="442"/>
      <c r="FNH941" s="442"/>
      <c r="FNI941" s="442"/>
      <c r="FNJ941" s="442"/>
      <c r="FNK941" s="442"/>
      <c r="FNL941" s="442"/>
      <c r="FNM941" s="442"/>
      <c r="FNN941" s="442"/>
      <c r="FNO941" s="442"/>
      <c r="FNP941" s="442"/>
      <c r="FNQ941" s="442"/>
      <c r="FNR941" s="442"/>
      <c r="FNS941" s="442"/>
      <c r="FNT941" s="442"/>
      <c r="FNU941" s="442"/>
      <c r="FNV941" s="442"/>
      <c r="FNW941" s="442"/>
      <c r="FNX941" s="442"/>
      <c r="FNY941" s="442"/>
      <c r="FNZ941" s="442"/>
      <c r="FOA941" s="442"/>
      <c r="FOB941" s="442"/>
      <c r="FOC941" s="442"/>
      <c r="FOD941" s="442"/>
      <c r="FOE941" s="442"/>
      <c r="FOF941" s="442"/>
      <c r="FOG941" s="442"/>
      <c r="FOH941" s="442"/>
      <c r="FOI941" s="442"/>
      <c r="FOJ941" s="442"/>
      <c r="FOK941" s="442"/>
      <c r="FOL941" s="442"/>
      <c r="FOM941" s="442"/>
      <c r="FON941" s="442"/>
      <c r="FOO941" s="442"/>
      <c r="FOP941" s="442"/>
      <c r="FOQ941" s="442"/>
      <c r="FOR941" s="442"/>
      <c r="FOS941" s="442"/>
      <c r="FOT941" s="442"/>
      <c r="FOU941" s="442"/>
      <c r="FOV941" s="442"/>
      <c r="FOW941" s="442"/>
      <c r="FOX941" s="442"/>
      <c r="FOY941" s="442"/>
      <c r="FOZ941" s="442"/>
      <c r="FPA941" s="442"/>
      <c r="FPB941" s="442"/>
      <c r="FPC941" s="442"/>
      <c r="FPD941" s="442"/>
      <c r="FPE941" s="442"/>
      <c r="FPF941" s="442"/>
      <c r="FPG941" s="442"/>
      <c r="FPH941" s="442"/>
      <c r="FPI941" s="442"/>
      <c r="FPJ941" s="442"/>
      <c r="FPK941" s="442"/>
      <c r="FPL941" s="442"/>
      <c r="FPM941" s="442"/>
      <c r="FPN941" s="442"/>
      <c r="FPO941" s="442"/>
      <c r="FPP941" s="442"/>
      <c r="FPQ941" s="442"/>
      <c r="FPR941" s="442"/>
      <c r="FPS941" s="442"/>
      <c r="FPT941" s="442"/>
      <c r="FPU941" s="442"/>
      <c r="FPV941" s="442"/>
      <c r="FPW941" s="442"/>
      <c r="FPX941" s="442"/>
      <c r="FPY941" s="442"/>
      <c r="FPZ941" s="442"/>
      <c r="FQA941" s="442"/>
      <c r="FQB941" s="442"/>
      <c r="FQC941" s="442"/>
      <c r="FQD941" s="442"/>
      <c r="FQE941" s="442"/>
      <c r="FQF941" s="442"/>
      <c r="FQG941" s="442"/>
      <c r="FQH941" s="442"/>
      <c r="FQI941" s="442"/>
      <c r="FQJ941" s="442"/>
      <c r="FQK941" s="442"/>
      <c r="FQL941" s="442"/>
      <c r="FQM941" s="442"/>
      <c r="FQN941" s="442"/>
      <c r="FQO941" s="442"/>
      <c r="FQP941" s="442"/>
      <c r="FQQ941" s="442"/>
      <c r="FQR941" s="442"/>
      <c r="FQS941" s="442"/>
      <c r="FQT941" s="442"/>
      <c r="FQU941" s="442"/>
      <c r="FQV941" s="442"/>
      <c r="FQW941" s="442"/>
      <c r="FQX941" s="442"/>
      <c r="FQY941" s="442"/>
      <c r="FQZ941" s="442"/>
      <c r="FRA941" s="442"/>
      <c r="FRB941" s="442"/>
      <c r="FRC941" s="442"/>
      <c r="FRD941" s="442"/>
      <c r="FRE941" s="442"/>
      <c r="FRF941" s="442"/>
      <c r="FRG941" s="442"/>
      <c r="FRH941" s="442"/>
      <c r="FRI941" s="442"/>
      <c r="FRJ941" s="442"/>
      <c r="FRK941" s="442"/>
      <c r="FRL941" s="442"/>
      <c r="FRM941" s="442"/>
      <c r="FRN941" s="442"/>
      <c r="FRO941" s="442"/>
      <c r="FRP941" s="442"/>
      <c r="FRQ941" s="442"/>
      <c r="FRR941" s="442"/>
      <c r="FRS941" s="442"/>
      <c r="FRT941" s="442"/>
      <c r="FRU941" s="442"/>
      <c r="FRV941" s="442"/>
      <c r="FRW941" s="442"/>
      <c r="FRX941" s="442"/>
      <c r="FRY941" s="442"/>
      <c r="FRZ941" s="442"/>
      <c r="FSA941" s="442"/>
      <c r="FSB941" s="442"/>
      <c r="FSC941" s="442"/>
      <c r="FSD941" s="442"/>
      <c r="FSE941" s="442"/>
      <c r="FSF941" s="442"/>
      <c r="FSG941" s="442"/>
      <c r="FSH941" s="442"/>
      <c r="FSI941" s="442"/>
      <c r="FSJ941" s="442"/>
      <c r="FSK941" s="442"/>
      <c r="FSL941" s="442"/>
      <c r="FSM941" s="442"/>
      <c r="FSN941" s="442"/>
      <c r="FSO941" s="442"/>
      <c r="FSP941" s="442"/>
      <c r="FSQ941" s="442"/>
      <c r="FSR941" s="442"/>
      <c r="FSS941" s="442"/>
      <c r="FST941" s="442"/>
      <c r="FSU941" s="442"/>
      <c r="FSV941" s="442"/>
      <c r="FSW941" s="442"/>
      <c r="FSX941" s="442"/>
      <c r="FSY941" s="442"/>
      <c r="FSZ941" s="442"/>
      <c r="FTA941" s="442"/>
      <c r="FTB941" s="442"/>
      <c r="FTC941" s="442"/>
      <c r="FTD941" s="442"/>
      <c r="FTE941" s="442"/>
      <c r="FTF941" s="442"/>
      <c r="FTG941" s="442"/>
      <c r="FTH941" s="442"/>
      <c r="FTI941" s="442"/>
      <c r="FTJ941" s="442"/>
      <c r="FTK941" s="442"/>
      <c r="FTL941" s="442"/>
      <c r="FTM941" s="442"/>
      <c r="FTN941" s="442"/>
      <c r="FTO941" s="442"/>
      <c r="FTP941" s="442"/>
      <c r="FTQ941" s="442"/>
      <c r="FTR941" s="442"/>
      <c r="FTS941" s="442"/>
      <c r="FTT941" s="442"/>
      <c r="FTU941" s="442"/>
      <c r="FTV941" s="442"/>
      <c r="FTW941" s="442"/>
      <c r="FTX941" s="442"/>
      <c r="FTY941" s="442"/>
      <c r="FTZ941" s="442"/>
      <c r="FUA941" s="442"/>
      <c r="FUB941" s="442"/>
      <c r="FUC941" s="442"/>
      <c r="FUD941" s="442"/>
      <c r="FUE941" s="442"/>
      <c r="FUF941" s="442"/>
      <c r="FUG941" s="442"/>
      <c r="FUH941" s="442"/>
      <c r="FUI941" s="442"/>
      <c r="FUJ941" s="442"/>
      <c r="FUK941" s="442"/>
      <c r="FUL941" s="442"/>
      <c r="FUM941" s="442"/>
      <c r="FUN941" s="442"/>
      <c r="FUO941" s="442"/>
      <c r="FUP941" s="442"/>
      <c r="FUQ941" s="442"/>
      <c r="FUR941" s="442"/>
      <c r="FUS941" s="442"/>
      <c r="FUT941" s="442"/>
      <c r="FUU941" s="442"/>
      <c r="FUV941" s="442"/>
      <c r="FUW941" s="442"/>
      <c r="FUX941" s="442"/>
      <c r="FUY941" s="442"/>
      <c r="FUZ941" s="442"/>
      <c r="FVA941" s="442"/>
      <c r="FVB941" s="442"/>
      <c r="FVC941" s="442"/>
      <c r="FVD941" s="442"/>
      <c r="FVE941" s="442"/>
      <c r="FVF941" s="442"/>
      <c r="FVG941" s="442"/>
      <c r="FVH941" s="442"/>
      <c r="FVI941" s="442"/>
      <c r="FVJ941" s="442"/>
      <c r="FVK941" s="442"/>
      <c r="FVL941" s="442"/>
      <c r="FVM941" s="442"/>
      <c r="FVN941" s="442"/>
      <c r="FVO941" s="442"/>
      <c r="FVP941" s="442"/>
      <c r="FVQ941" s="442"/>
      <c r="FVR941" s="442"/>
      <c r="FVS941" s="442"/>
      <c r="FVT941" s="442"/>
      <c r="FVU941" s="442"/>
      <c r="FVV941" s="442"/>
      <c r="FVW941" s="442"/>
      <c r="FVX941" s="442"/>
      <c r="FVY941" s="442"/>
      <c r="FVZ941" s="442"/>
      <c r="FWA941" s="442"/>
      <c r="FWB941" s="442"/>
      <c r="FWC941" s="442"/>
      <c r="FWD941" s="442"/>
      <c r="FWE941" s="442"/>
      <c r="FWF941" s="442"/>
      <c r="FWG941" s="442"/>
      <c r="FWH941" s="442"/>
      <c r="FWI941" s="442"/>
      <c r="FWJ941" s="442"/>
      <c r="FWK941" s="442"/>
      <c r="FWL941" s="442"/>
      <c r="FWM941" s="442"/>
      <c r="FWN941" s="442"/>
      <c r="FWO941" s="442"/>
      <c r="FWP941" s="442"/>
      <c r="FWQ941" s="442"/>
      <c r="FWR941" s="442"/>
      <c r="FWS941" s="442"/>
      <c r="FWT941" s="442"/>
      <c r="FWU941" s="442"/>
      <c r="FWV941" s="442"/>
      <c r="FWW941" s="442"/>
      <c r="FWX941" s="442"/>
      <c r="FWY941" s="442"/>
      <c r="FWZ941" s="442"/>
      <c r="FXA941" s="442"/>
      <c r="FXB941" s="442"/>
      <c r="FXC941" s="442"/>
      <c r="FXD941" s="442"/>
      <c r="FXE941" s="442"/>
      <c r="FXF941" s="442"/>
      <c r="FXG941" s="442"/>
      <c r="FXH941" s="442"/>
      <c r="FXI941" s="442"/>
      <c r="FXJ941" s="442"/>
      <c r="FXK941" s="442"/>
      <c r="FXL941" s="442"/>
      <c r="FXM941" s="442"/>
      <c r="FXN941" s="442"/>
      <c r="FXO941" s="442"/>
      <c r="FXP941" s="442"/>
      <c r="FXQ941" s="442"/>
      <c r="FXR941" s="442"/>
      <c r="FXS941" s="442"/>
      <c r="FXT941" s="442"/>
      <c r="FXU941" s="442"/>
      <c r="FXV941" s="442"/>
      <c r="FXW941" s="442"/>
      <c r="FXX941" s="442"/>
      <c r="FXY941" s="442"/>
      <c r="FXZ941" s="442"/>
      <c r="FYA941" s="442"/>
      <c r="FYB941" s="442"/>
      <c r="FYC941" s="442"/>
      <c r="FYD941" s="442"/>
      <c r="FYE941" s="442"/>
      <c r="FYF941" s="442"/>
      <c r="FYG941" s="442"/>
      <c r="FYH941" s="442"/>
      <c r="FYI941" s="442"/>
      <c r="FYJ941" s="442"/>
      <c r="FYK941" s="442"/>
      <c r="FYL941" s="442"/>
      <c r="FYM941" s="442"/>
      <c r="FYN941" s="442"/>
      <c r="FYO941" s="442"/>
      <c r="FYP941" s="442"/>
      <c r="FYQ941" s="442"/>
      <c r="FYR941" s="442"/>
      <c r="FYS941" s="442"/>
      <c r="FYT941" s="442"/>
      <c r="FYU941" s="442"/>
      <c r="FYV941" s="442"/>
      <c r="FYW941" s="442"/>
      <c r="FYX941" s="442"/>
      <c r="FYY941" s="442"/>
      <c r="FYZ941" s="442"/>
      <c r="FZA941" s="442"/>
      <c r="FZB941" s="442"/>
      <c r="FZC941" s="442"/>
      <c r="FZD941" s="442"/>
      <c r="FZE941" s="442"/>
      <c r="FZF941" s="442"/>
      <c r="FZG941" s="442"/>
      <c r="FZH941" s="442"/>
      <c r="FZI941" s="442"/>
      <c r="FZJ941" s="442"/>
      <c r="FZK941" s="442"/>
      <c r="FZL941" s="442"/>
      <c r="FZM941" s="442"/>
      <c r="FZN941" s="442"/>
      <c r="FZO941" s="442"/>
      <c r="FZP941" s="442"/>
      <c r="FZQ941" s="442"/>
      <c r="FZR941" s="442"/>
      <c r="FZS941" s="442"/>
      <c r="FZT941" s="442"/>
      <c r="FZU941" s="442"/>
      <c r="FZV941" s="442"/>
      <c r="FZW941" s="442"/>
      <c r="FZX941" s="442"/>
      <c r="FZY941" s="442"/>
      <c r="FZZ941" s="442"/>
      <c r="GAA941" s="442"/>
      <c r="GAB941" s="442"/>
      <c r="GAC941" s="442"/>
      <c r="GAD941" s="442"/>
      <c r="GAE941" s="442"/>
      <c r="GAF941" s="442"/>
      <c r="GAG941" s="442"/>
      <c r="GAH941" s="442"/>
      <c r="GAI941" s="442"/>
      <c r="GAJ941" s="442"/>
      <c r="GAK941" s="442"/>
      <c r="GAL941" s="442"/>
      <c r="GAM941" s="442"/>
      <c r="GAN941" s="442"/>
      <c r="GAO941" s="442"/>
      <c r="GAP941" s="442"/>
      <c r="GAQ941" s="442"/>
      <c r="GAR941" s="442"/>
      <c r="GAS941" s="442"/>
      <c r="GAT941" s="442"/>
      <c r="GAU941" s="442"/>
      <c r="GAV941" s="442"/>
      <c r="GAW941" s="442"/>
      <c r="GAX941" s="442"/>
      <c r="GAY941" s="442"/>
      <c r="GAZ941" s="442"/>
      <c r="GBA941" s="442"/>
      <c r="GBB941" s="442"/>
      <c r="GBC941" s="442"/>
      <c r="GBD941" s="442"/>
      <c r="GBE941" s="442"/>
      <c r="GBF941" s="442"/>
      <c r="GBG941" s="442"/>
      <c r="GBH941" s="442"/>
      <c r="GBI941" s="442"/>
      <c r="GBJ941" s="442"/>
      <c r="GBK941" s="442"/>
      <c r="GBL941" s="442"/>
      <c r="GBM941" s="442"/>
      <c r="GBN941" s="442"/>
      <c r="GBO941" s="442"/>
      <c r="GBP941" s="442"/>
      <c r="GBQ941" s="442"/>
      <c r="GBR941" s="442"/>
      <c r="GBS941" s="442"/>
      <c r="GBT941" s="442"/>
      <c r="GBU941" s="442"/>
      <c r="GBV941" s="442"/>
      <c r="GBW941" s="442"/>
      <c r="GBX941" s="442"/>
      <c r="GBY941" s="442"/>
      <c r="GBZ941" s="442"/>
      <c r="GCA941" s="442"/>
      <c r="GCB941" s="442"/>
      <c r="GCC941" s="442"/>
      <c r="GCD941" s="442"/>
      <c r="GCE941" s="442"/>
      <c r="GCF941" s="442"/>
      <c r="GCG941" s="442"/>
      <c r="GCH941" s="442"/>
      <c r="GCI941" s="442"/>
      <c r="GCJ941" s="442"/>
      <c r="GCK941" s="442"/>
      <c r="GCL941" s="442"/>
      <c r="GCM941" s="442"/>
      <c r="GCN941" s="442"/>
      <c r="GCO941" s="442"/>
      <c r="GCP941" s="442"/>
      <c r="GCQ941" s="442"/>
      <c r="GCR941" s="442"/>
      <c r="GCS941" s="442"/>
      <c r="GCT941" s="442"/>
      <c r="GCU941" s="442"/>
      <c r="GCV941" s="442"/>
      <c r="GCW941" s="442"/>
      <c r="GCX941" s="442"/>
      <c r="GCY941" s="442"/>
      <c r="GCZ941" s="442"/>
      <c r="GDA941" s="442"/>
      <c r="GDB941" s="442"/>
      <c r="GDC941" s="442"/>
      <c r="GDD941" s="442"/>
      <c r="GDE941" s="442"/>
      <c r="GDF941" s="442"/>
      <c r="GDG941" s="442"/>
      <c r="GDH941" s="442"/>
      <c r="GDI941" s="442"/>
      <c r="GDJ941" s="442"/>
      <c r="GDK941" s="442"/>
      <c r="GDL941" s="442"/>
      <c r="GDM941" s="442"/>
      <c r="GDN941" s="442"/>
      <c r="GDO941" s="442"/>
      <c r="GDP941" s="442"/>
      <c r="GDQ941" s="442"/>
      <c r="GDR941" s="442"/>
      <c r="GDS941" s="442"/>
      <c r="GDT941" s="442"/>
      <c r="GDU941" s="442"/>
      <c r="GDV941" s="442"/>
      <c r="GDW941" s="442"/>
      <c r="GDX941" s="442"/>
      <c r="GDY941" s="442"/>
      <c r="GDZ941" s="442"/>
      <c r="GEA941" s="442"/>
      <c r="GEB941" s="442"/>
      <c r="GEC941" s="442"/>
      <c r="GED941" s="442"/>
      <c r="GEE941" s="442"/>
      <c r="GEF941" s="442"/>
      <c r="GEG941" s="442"/>
      <c r="GEH941" s="442"/>
      <c r="GEI941" s="442"/>
      <c r="GEJ941" s="442"/>
      <c r="GEK941" s="442"/>
      <c r="GEL941" s="442"/>
      <c r="GEM941" s="442"/>
      <c r="GEN941" s="442"/>
      <c r="GEO941" s="442"/>
      <c r="GEP941" s="442"/>
      <c r="GEQ941" s="442"/>
      <c r="GER941" s="442"/>
      <c r="GES941" s="442"/>
      <c r="GET941" s="442"/>
      <c r="GEU941" s="442"/>
      <c r="GEV941" s="442"/>
      <c r="GEW941" s="442"/>
      <c r="GEX941" s="442"/>
      <c r="GEY941" s="442"/>
      <c r="GEZ941" s="442"/>
      <c r="GFA941" s="442"/>
      <c r="GFB941" s="442"/>
      <c r="GFC941" s="442"/>
      <c r="GFD941" s="442"/>
      <c r="GFE941" s="442"/>
      <c r="GFF941" s="442"/>
      <c r="GFG941" s="442"/>
      <c r="GFH941" s="442"/>
      <c r="GFI941" s="442"/>
      <c r="GFJ941" s="442"/>
      <c r="GFK941" s="442"/>
      <c r="GFL941" s="442"/>
      <c r="GFM941" s="442"/>
      <c r="GFN941" s="442"/>
      <c r="GFO941" s="442"/>
      <c r="GFP941" s="442"/>
      <c r="GFQ941" s="442"/>
      <c r="GFR941" s="442"/>
      <c r="GFS941" s="442"/>
      <c r="GFT941" s="442"/>
      <c r="GFU941" s="442"/>
      <c r="GFV941" s="442"/>
      <c r="GFW941" s="442"/>
      <c r="GFX941" s="442"/>
      <c r="GFY941" s="442"/>
      <c r="GFZ941" s="442"/>
      <c r="GGA941" s="442"/>
      <c r="GGB941" s="442"/>
      <c r="GGC941" s="442"/>
      <c r="GGD941" s="442"/>
      <c r="GGE941" s="442"/>
      <c r="GGF941" s="442"/>
      <c r="GGG941" s="442"/>
      <c r="GGH941" s="442"/>
      <c r="GGI941" s="442"/>
      <c r="GGJ941" s="442"/>
      <c r="GGK941" s="442"/>
      <c r="GGL941" s="442"/>
      <c r="GGM941" s="442"/>
      <c r="GGN941" s="442"/>
      <c r="GGO941" s="442"/>
      <c r="GGP941" s="442"/>
      <c r="GGQ941" s="442"/>
      <c r="GGR941" s="442"/>
      <c r="GGS941" s="442"/>
      <c r="GGT941" s="442"/>
      <c r="GGU941" s="442"/>
      <c r="GGV941" s="442"/>
      <c r="GGW941" s="442"/>
      <c r="GGX941" s="442"/>
      <c r="GGY941" s="442"/>
      <c r="GGZ941" s="442"/>
      <c r="GHA941" s="442"/>
      <c r="GHB941" s="442"/>
      <c r="GHC941" s="442"/>
      <c r="GHD941" s="442"/>
      <c r="GHE941" s="442"/>
      <c r="GHF941" s="442"/>
      <c r="GHG941" s="442"/>
      <c r="GHH941" s="442"/>
      <c r="GHI941" s="442"/>
      <c r="GHJ941" s="442"/>
      <c r="GHK941" s="442"/>
      <c r="GHL941" s="442"/>
      <c r="GHM941" s="442"/>
      <c r="GHN941" s="442"/>
      <c r="GHO941" s="442"/>
      <c r="GHP941" s="442"/>
      <c r="GHQ941" s="442"/>
      <c r="GHR941" s="442"/>
      <c r="GHS941" s="442"/>
      <c r="GHT941" s="442"/>
      <c r="GHU941" s="442"/>
      <c r="GHV941" s="442"/>
      <c r="GHW941" s="442"/>
      <c r="GHX941" s="442"/>
      <c r="GHY941" s="442"/>
      <c r="GHZ941" s="442"/>
      <c r="GIA941" s="442"/>
      <c r="GIB941" s="442"/>
      <c r="GIC941" s="442"/>
      <c r="GID941" s="442"/>
      <c r="GIE941" s="442"/>
      <c r="GIF941" s="442"/>
      <c r="GIG941" s="442"/>
      <c r="GIH941" s="442"/>
      <c r="GII941" s="442"/>
      <c r="GIJ941" s="442"/>
      <c r="GIK941" s="442"/>
      <c r="GIL941" s="442"/>
      <c r="GIM941" s="442"/>
      <c r="GIN941" s="442"/>
      <c r="GIO941" s="442"/>
      <c r="GIP941" s="442"/>
      <c r="GIQ941" s="442"/>
      <c r="GIR941" s="442"/>
      <c r="GIS941" s="442"/>
      <c r="GIT941" s="442"/>
      <c r="GIU941" s="442"/>
      <c r="GIV941" s="442"/>
      <c r="GIW941" s="442"/>
      <c r="GIX941" s="442"/>
      <c r="GIY941" s="442"/>
      <c r="GIZ941" s="442"/>
      <c r="GJA941" s="442"/>
      <c r="GJB941" s="442"/>
      <c r="GJC941" s="442"/>
      <c r="GJD941" s="442"/>
      <c r="GJE941" s="442"/>
      <c r="GJF941" s="442"/>
      <c r="GJG941" s="442"/>
      <c r="GJH941" s="442"/>
      <c r="GJI941" s="442"/>
      <c r="GJJ941" s="442"/>
      <c r="GJK941" s="442"/>
      <c r="GJL941" s="442"/>
      <c r="GJM941" s="442"/>
      <c r="GJN941" s="442"/>
      <c r="GJO941" s="442"/>
      <c r="GJP941" s="442"/>
      <c r="GJQ941" s="442"/>
      <c r="GJR941" s="442"/>
      <c r="GJS941" s="442"/>
      <c r="GJT941" s="442"/>
      <c r="GJU941" s="442"/>
      <c r="GJV941" s="442"/>
      <c r="GJW941" s="442"/>
      <c r="GJX941" s="442"/>
      <c r="GJY941" s="442"/>
      <c r="GJZ941" s="442"/>
      <c r="GKA941" s="442"/>
      <c r="GKB941" s="442"/>
      <c r="GKC941" s="442"/>
      <c r="GKD941" s="442"/>
      <c r="GKE941" s="442"/>
      <c r="GKF941" s="442"/>
      <c r="GKG941" s="442"/>
      <c r="GKH941" s="442"/>
      <c r="GKI941" s="442"/>
      <c r="GKJ941" s="442"/>
      <c r="GKK941" s="442"/>
      <c r="GKL941" s="442"/>
      <c r="GKM941" s="442"/>
      <c r="GKN941" s="442"/>
      <c r="GKO941" s="442"/>
      <c r="GKP941" s="442"/>
      <c r="GKQ941" s="442"/>
      <c r="GKR941" s="442"/>
      <c r="GKS941" s="442"/>
      <c r="GKT941" s="442"/>
      <c r="GKU941" s="442"/>
      <c r="GKV941" s="442"/>
      <c r="GKW941" s="442"/>
      <c r="GKX941" s="442"/>
      <c r="GKY941" s="442"/>
      <c r="GKZ941" s="442"/>
      <c r="GLA941" s="442"/>
      <c r="GLB941" s="442"/>
      <c r="GLC941" s="442"/>
      <c r="GLD941" s="442"/>
      <c r="GLE941" s="442"/>
      <c r="GLF941" s="442"/>
      <c r="GLG941" s="442"/>
      <c r="GLH941" s="442"/>
      <c r="GLI941" s="442"/>
      <c r="GLJ941" s="442"/>
      <c r="GLK941" s="442"/>
      <c r="GLL941" s="442"/>
      <c r="GLM941" s="442"/>
      <c r="GLN941" s="442"/>
      <c r="GLO941" s="442"/>
      <c r="GLP941" s="442"/>
      <c r="GLQ941" s="442"/>
      <c r="GLR941" s="442"/>
      <c r="GLS941" s="442"/>
      <c r="GLT941" s="442"/>
      <c r="GLU941" s="442"/>
      <c r="GLV941" s="442"/>
      <c r="GLW941" s="442"/>
      <c r="GLX941" s="442"/>
      <c r="GLY941" s="442"/>
      <c r="GLZ941" s="442"/>
      <c r="GMA941" s="442"/>
      <c r="GMB941" s="442"/>
      <c r="GMC941" s="442"/>
      <c r="GMD941" s="442"/>
      <c r="GME941" s="442"/>
      <c r="GMF941" s="442"/>
      <c r="GMG941" s="442"/>
      <c r="GMH941" s="442"/>
      <c r="GMI941" s="442"/>
      <c r="GMJ941" s="442"/>
      <c r="GMK941" s="442"/>
      <c r="GML941" s="442"/>
      <c r="GMM941" s="442"/>
      <c r="GMN941" s="442"/>
      <c r="GMO941" s="442"/>
      <c r="GMP941" s="442"/>
      <c r="GMQ941" s="442"/>
      <c r="GMR941" s="442"/>
      <c r="GMS941" s="442"/>
      <c r="GMT941" s="442"/>
      <c r="GMU941" s="442"/>
      <c r="GMV941" s="442"/>
      <c r="GMW941" s="442"/>
      <c r="GMX941" s="442"/>
      <c r="GMY941" s="442"/>
      <c r="GMZ941" s="442"/>
      <c r="GNA941" s="442"/>
      <c r="GNB941" s="442"/>
      <c r="GNC941" s="442"/>
      <c r="GND941" s="442"/>
      <c r="GNE941" s="442"/>
      <c r="GNF941" s="442"/>
      <c r="GNG941" s="442"/>
      <c r="GNH941" s="442"/>
      <c r="GNI941" s="442"/>
      <c r="GNJ941" s="442"/>
      <c r="GNK941" s="442"/>
      <c r="GNL941" s="442"/>
      <c r="GNM941" s="442"/>
      <c r="GNN941" s="442"/>
      <c r="GNO941" s="442"/>
      <c r="GNP941" s="442"/>
      <c r="GNQ941" s="442"/>
      <c r="GNR941" s="442"/>
      <c r="GNS941" s="442"/>
      <c r="GNT941" s="442"/>
      <c r="GNU941" s="442"/>
      <c r="GNV941" s="442"/>
      <c r="GNW941" s="442"/>
      <c r="GNX941" s="442"/>
      <c r="GNY941" s="442"/>
      <c r="GNZ941" s="442"/>
      <c r="GOA941" s="442"/>
      <c r="GOB941" s="442"/>
      <c r="GOC941" s="442"/>
      <c r="GOD941" s="442"/>
      <c r="GOE941" s="442"/>
      <c r="GOF941" s="442"/>
      <c r="GOG941" s="442"/>
      <c r="GOH941" s="442"/>
      <c r="GOI941" s="442"/>
      <c r="GOJ941" s="442"/>
      <c r="GOK941" s="442"/>
      <c r="GOL941" s="442"/>
      <c r="GOM941" s="442"/>
      <c r="GON941" s="442"/>
      <c r="GOO941" s="442"/>
      <c r="GOP941" s="442"/>
      <c r="GOQ941" s="442"/>
      <c r="GOR941" s="442"/>
      <c r="GOS941" s="442"/>
      <c r="GOT941" s="442"/>
      <c r="GOU941" s="442"/>
      <c r="GOV941" s="442"/>
      <c r="GOW941" s="442"/>
      <c r="GOX941" s="442"/>
      <c r="GOY941" s="442"/>
      <c r="GOZ941" s="442"/>
      <c r="GPA941" s="442"/>
      <c r="GPB941" s="442"/>
      <c r="GPC941" s="442"/>
      <c r="GPD941" s="442"/>
      <c r="GPE941" s="442"/>
      <c r="GPF941" s="442"/>
      <c r="GPG941" s="442"/>
      <c r="GPH941" s="442"/>
      <c r="GPI941" s="442"/>
      <c r="GPJ941" s="442"/>
      <c r="GPK941" s="442"/>
      <c r="GPL941" s="442"/>
      <c r="GPM941" s="442"/>
      <c r="GPN941" s="442"/>
      <c r="GPO941" s="442"/>
      <c r="GPP941" s="442"/>
      <c r="GPQ941" s="442"/>
      <c r="GPR941" s="442"/>
      <c r="GPS941" s="442"/>
      <c r="GPT941" s="442"/>
      <c r="GPU941" s="442"/>
      <c r="GPV941" s="442"/>
      <c r="GPW941" s="442"/>
      <c r="GPX941" s="442"/>
      <c r="GPY941" s="442"/>
      <c r="GPZ941" s="442"/>
      <c r="GQA941" s="442"/>
      <c r="GQB941" s="442"/>
      <c r="GQC941" s="442"/>
      <c r="GQD941" s="442"/>
      <c r="GQE941" s="442"/>
      <c r="GQF941" s="442"/>
      <c r="GQG941" s="442"/>
      <c r="GQH941" s="442"/>
      <c r="GQI941" s="442"/>
      <c r="GQJ941" s="442"/>
      <c r="GQK941" s="442"/>
      <c r="GQL941" s="442"/>
      <c r="GQM941" s="442"/>
      <c r="GQN941" s="442"/>
      <c r="GQO941" s="442"/>
      <c r="GQP941" s="442"/>
      <c r="GQQ941" s="442"/>
      <c r="GQR941" s="442"/>
      <c r="GQS941" s="442"/>
      <c r="GQT941" s="442"/>
      <c r="GQU941" s="442"/>
      <c r="GQV941" s="442"/>
      <c r="GQW941" s="442"/>
      <c r="GQX941" s="442"/>
      <c r="GQY941" s="442"/>
      <c r="GQZ941" s="442"/>
      <c r="GRA941" s="442"/>
      <c r="GRB941" s="442"/>
      <c r="GRC941" s="442"/>
      <c r="GRD941" s="442"/>
      <c r="GRE941" s="442"/>
      <c r="GRF941" s="442"/>
      <c r="GRG941" s="442"/>
      <c r="GRH941" s="442"/>
      <c r="GRI941" s="442"/>
      <c r="GRJ941" s="442"/>
      <c r="GRK941" s="442"/>
      <c r="GRL941" s="442"/>
      <c r="GRM941" s="442"/>
      <c r="GRN941" s="442"/>
      <c r="GRO941" s="442"/>
      <c r="GRP941" s="442"/>
      <c r="GRQ941" s="442"/>
      <c r="GRR941" s="442"/>
      <c r="GRS941" s="442"/>
      <c r="GRT941" s="442"/>
      <c r="GRU941" s="442"/>
      <c r="GRV941" s="442"/>
      <c r="GRW941" s="442"/>
      <c r="GRX941" s="442"/>
      <c r="GRY941" s="442"/>
      <c r="GRZ941" s="442"/>
      <c r="GSA941" s="442"/>
      <c r="GSB941" s="442"/>
      <c r="GSC941" s="442"/>
      <c r="GSD941" s="442"/>
      <c r="GSE941" s="442"/>
      <c r="GSF941" s="442"/>
      <c r="GSG941" s="442"/>
      <c r="GSH941" s="442"/>
      <c r="GSI941" s="442"/>
      <c r="GSJ941" s="442"/>
      <c r="GSK941" s="442"/>
      <c r="GSL941" s="442"/>
      <c r="GSM941" s="442"/>
      <c r="GSN941" s="442"/>
      <c r="GSO941" s="442"/>
      <c r="GSP941" s="442"/>
      <c r="GSQ941" s="442"/>
      <c r="GSR941" s="442"/>
      <c r="GSS941" s="442"/>
      <c r="GST941" s="442"/>
      <c r="GSU941" s="442"/>
      <c r="GSV941" s="442"/>
      <c r="GSW941" s="442"/>
      <c r="GSX941" s="442"/>
      <c r="GSY941" s="442"/>
      <c r="GSZ941" s="442"/>
      <c r="GTA941" s="442"/>
      <c r="GTB941" s="442"/>
      <c r="GTC941" s="442"/>
      <c r="GTD941" s="442"/>
      <c r="GTE941" s="442"/>
      <c r="GTF941" s="442"/>
      <c r="GTG941" s="442"/>
      <c r="GTH941" s="442"/>
      <c r="GTI941" s="442"/>
      <c r="GTJ941" s="442"/>
      <c r="GTK941" s="442"/>
      <c r="GTL941" s="442"/>
      <c r="GTM941" s="442"/>
      <c r="GTN941" s="442"/>
      <c r="GTO941" s="442"/>
      <c r="GTP941" s="442"/>
      <c r="GTQ941" s="442"/>
      <c r="GTR941" s="442"/>
      <c r="GTS941" s="442"/>
      <c r="GTT941" s="442"/>
      <c r="GTU941" s="442"/>
      <c r="GTV941" s="442"/>
      <c r="GTW941" s="442"/>
      <c r="GTX941" s="442"/>
      <c r="GTY941" s="442"/>
      <c r="GTZ941" s="442"/>
      <c r="GUA941" s="442"/>
      <c r="GUB941" s="442"/>
      <c r="GUC941" s="442"/>
      <c r="GUD941" s="442"/>
      <c r="GUE941" s="442"/>
      <c r="GUF941" s="442"/>
      <c r="GUG941" s="442"/>
      <c r="GUH941" s="442"/>
      <c r="GUI941" s="442"/>
      <c r="GUJ941" s="442"/>
      <c r="GUK941" s="442"/>
      <c r="GUL941" s="442"/>
      <c r="GUM941" s="442"/>
      <c r="GUN941" s="442"/>
      <c r="GUO941" s="442"/>
      <c r="GUP941" s="442"/>
      <c r="GUQ941" s="442"/>
      <c r="GUR941" s="442"/>
      <c r="GUS941" s="442"/>
      <c r="GUT941" s="442"/>
      <c r="GUU941" s="442"/>
      <c r="GUV941" s="442"/>
      <c r="GUW941" s="442"/>
      <c r="GUX941" s="442"/>
      <c r="GUY941" s="442"/>
      <c r="GUZ941" s="442"/>
      <c r="GVA941" s="442"/>
      <c r="GVB941" s="442"/>
      <c r="GVC941" s="442"/>
      <c r="GVD941" s="442"/>
      <c r="GVE941" s="442"/>
      <c r="GVF941" s="442"/>
      <c r="GVG941" s="442"/>
      <c r="GVH941" s="442"/>
      <c r="GVI941" s="442"/>
      <c r="GVJ941" s="442"/>
      <c r="GVK941" s="442"/>
      <c r="GVL941" s="442"/>
      <c r="GVM941" s="442"/>
      <c r="GVN941" s="442"/>
      <c r="GVO941" s="442"/>
      <c r="GVP941" s="442"/>
      <c r="GVQ941" s="442"/>
      <c r="GVR941" s="442"/>
      <c r="GVS941" s="442"/>
      <c r="GVT941" s="442"/>
      <c r="GVU941" s="442"/>
      <c r="GVV941" s="442"/>
      <c r="GVW941" s="442"/>
      <c r="GVX941" s="442"/>
      <c r="GVY941" s="442"/>
      <c r="GVZ941" s="442"/>
      <c r="GWA941" s="442"/>
      <c r="GWB941" s="442"/>
      <c r="GWC941" s="442"/>
      <c r="GWD941" s="442"/>
      <c r="GWE941" s="442"/>
      <c r="GWF941" s="442"/>
      <c r="GWG941" s="442"/>
      <c r="GWH941" s="442"/>
      <c r="GWI941" s="442"/>
      <c r="GWJ941" s="442"/>
      <c r="GWK941" s="442"/>
      <c r="GWL941" s="442"/>
      <c r="GWM941" s="442"/>
      <c r="GWN941" s="442"/>
      <c r="GWO941" s="442"/>
      <c r="GWP941" s="442"/>
      <c r="GWQ941" s="442"/>
      <c r="GWR941" s="442"/>
      <c r="GWS941" s="442"/>
      <c r="GWT941" s="442"/>
      <c r="GWU941" s="442"/>
      <c r="GWV941" s="442"/>
      <c r="GWW941" s="442"/>
      <c r="GWX941" s="442"/>
      <c r="GWY941" s="442"/>
      <c r="GWZ941" s="442"/>
      <c r="GXA941" s="442"/>
      <c r="GXB941" s="442"/>
      <c r="GXC941" s="442"/>
      <c r="GXD941" s="442"/>
      <c r="GXE941" s="442"/>
      <c r="GXF941" s="442"/>
      <c r="GXG941" s="442"/>
      <c r="GXH941" s="442"/>
      <c r="GXI941" s="442"/>
      <c r="GXJ941" s="442"/>
      <c r="GXK941" s="442"/>
      <c r="GXL941" s="442"/>
      <c r="GXM941" s="442"/>
      <c r="GXN941" s="442"/>
      <c r="GXO941" s="442"/>
      <c r="GXP941" s="442"/>
      <c r="GXQ941" s="442"/>
      <c r="GXR941" s="442"/>
      <c r="GXS941" s="442"/>
      <c r="GXT941" s="442"/>
      <c r="GXU941" s="442"/>
      <c r="GXV941" s="442"/>
      <c r="GXW941" s="442"/>
      <c r="GXX941" s="442"/>
      <c r="GXY941" s="442"/>
      <c r="GXZ941" s="442"/>
      <c r="GYA941" s="442"/>
      <c r="GYB941" s="442"/>
      <c r="GYC941" s="442"/>
      <c r="GYD941" s="442"/>
      <c r="GYE941" s="442"/>
      <c r="GYF941" s="442"/>
      <c r="GYG941" s="442"/>
      <c r="GYH941" s="442"/>
      <c r="GYI941" s="442"/>
      <c r="GYJ941" s="442"/>
      <c r="GYK941" s="442"/>
      <c r="GYL941" s="442"/>
      <c r="GYM941" s="442"/>
      <c r="GYN941" s="442"/>
      <c r="GYO941" s="442"/>
      <c r="GYP941" s="442"/>
      <c r="GYQ941" s="442"/>
      <c r="GYR941" s="442"/>
      <c r="GYS941" s="442"/>
      <c r="GYT941" s="442"/>
      <c r="GYU941" s="442"/>
      <c r="GYV941" s="442"/>
      <c r="GYW941" s="442"/>
      <c r="GYX941" s="442"/>
      <c r="GYY941" s="442"/>
      <c r="GYZ941" s="442"/>
      <c r="GZA941" s="442"/>
      <c r="GZB941" s="442"/>
      <c r="GZC941" s="442"/>
      <c r="GZD941" s="442"/>
      <c r="GZE941" s="442"/>
      <c r="GZF941" s="442"/>
      <c r="GZG941" s="442"/>
      <c r="GZH941" s="442"/>
      <c r="GZI941" s="442"/>
      <c r="GZJ941" s="442"/>
      <c r="GZK941" s="442"/>
      <c r="GZL941" s="442"/>
      <c r="GZM941" s="442"/>
      <c r="GZN941" s="442"/>
      <c r="GZO941" s="442"/>
      <c r="GZP941" s="442"/>
      <c r="GZQ941" s="442"/>
      <c r="GZR941" s="442"/>
      <c r="GZS941" s="442"/>
      <c r="GZT941" s="442"/>
      <c r="GZU941" s="442"/>
      <c r="GZV941" s="442"/>
      <c r="GZW941" s="442"/>
      <c r="GZX941" s="442"/>
      <c r="GZY941" s="442"/>
      <c r="GZZ941" s="442"/>
      <c r="HAA941" s="442"/>
      <c r="HAB941" s="442"/>
      <c r="HAC941" s="442"/>
      <c r="HAD941" s="442"/>
      <c r="HAE941" s="442"/>
      <c r="HAF941" s="442"/>
      <c r="HAG941" s="442"/>
      <c r="HAH941" s="442"/>
      <c r="HAI941" s="442"/>
      <c r="HAJ941" s="442"/>
      <c r="HAK941" s="442"/>
      <c r="HAL941" s="442"/>
      <c r="HAM941" s="442"/>
      <c r="HAN941" s="442"/>
      <c r="HAO941" s="442"/>
      <c r="HAP941" s="442"/>
      <c r="HAQ941" s="442"/>
      <c r="HAR941" s="442"/>
      <c r="HAS941" s="442"/>
      <c r="HAT941" s="442"/>
      <c r="HAU941" s="442"/>
      <c r="HAV941" s="442"/>
      <c r="HAW941" s="442"/>
      <c r="HAX941" s="442"/>
      <c r="HAY941" s="442"/>
      <c r="HAZ941" s="442"/>
      <c r="HBA941" s="442"/>
      <c r="HBB941" s="442"/>
      <c r="HBC941" s="442"/>
      <c r="HBD941" s="442"/>
      <c r="HBE941" s="442"/>
      <c r="HBF941" s="442"/>
      <c r="HBG941" s="442"/>
      <c r="HBH941" s="442"/>
      <c r="HBI941" s="442"/>
      <c r="HBJ941" s="442"/>
      <c r="HBK941" s="442"/>
      <c r="HBL941" s="442"/>
      <c r="HBM941" s="442"/>
      <c r="HBN941" s="442"/>
      <c r="HBO941" s="442"/>
      <c r="HBP941" s="442"/>
      <c r="HBQ941" s="442"/>
      <c r="HBR941" s="442"/>
      <c r="HBS941" s="442"/>
      <c r="HBT941" s="442"/>
      <c r="HBU941" s="442"/>
      <c r="HBV941" s="442"/>
      <c r="HBW941" s="442"/>
      <c r="HBX941" s="442"/>
      <c r="HBY941" s="442"/>
      <c r="HBZ941" s="442"/>
      <c r="HCA941" s="442"/>
      <c r="HCB941" s="442"/>
      <c r="HCC941" s="442"/>
      <c r="HCD941" s="442"/>
      <c r="HCE941" s="442"/>
      <c r="HCF941" s="442"/>
      <c r="HCG941" s="442"/>
      <c r="HCH941" s="442"/>
      <c r="HCI941" s="442"/>
      <c r="HCJ941" s="442"/>
      <c r="HCK941" s="442"/>
      <c r="HCL941" s="442"/>
      <c r="HCM941" s="442"/>
      <c r="HCN941" s="442"/>
      <c r="HCO941" s="442"/>
      <c r="HCP941" s="442"/>
      <c r="HCQ941" s="442"/>
      <c r="HCR941" s="442"/>
      <c r="HCS941" s="442"/>
      <c r="HCT941" s="442"/>
      <c r="HCU941" s="442"/>
      <c r="HCV941" s="442"/>
      <c r="HCW941" s="442"/>
      <c r="HCX941" s="442"/>
      <c r="HCY941" s="442"/>
      <c r="HCZ941" s="442"/>
      <c r="HDA941" s="442"/>
      <c r="HDB941" s="442"/>
      <c r="HDC941" s="442"/>
      <c r="HDD941" s="442"/>
      <c r="HDE941" s="442"/>
      <c r="HDF941" s="442"/>
      <c r="HDG941" s="442"/>
      <c r="HDH941" s="442"/>
      <c r="HDI941" s="442"/>
      <c r="HDJ941" s="442"/>
      <c r="HDK941" s="442"/>
      <c r="HDL941" s="442"/>
      <c r="HDM941" s="442"/>
      <c r="HDN941" s="442"/>
      <c r="HDO941" s="442"/>
      <c r="HDP941" s="442"/>
      <c r="HDQ941" s="442"/>
      <c r="HDR941" s="442"/>
      <c r="HDS941" s="442"/>
      <c r="HDT941" s="442"/>
      <c r="HDU941" s="442"/>
      <c r="HDV941" s="442"/>
      <c r="HDW941" s="442"/>
      <c r="HDX941" s="442"/>
      <c r="HDY941" s="442"/>
      <c r="HDZ941" s="442"/>
      <c r="HEA941" s="442"/>
      <c r="HEB941" s="442"/>
      <c r="HEC941" s="442"/>
      <c r="HED941" s="442"/>
      <c r="HEE941" s="442"/>
      <c r="HEF941" s="442"/>
      <c r="HEG941" s="442"/>
      <c r="HEH941" s="442"/>
      <c r="HEI941" s="442"/>
      <c r="HEJ941" s="442"/>
      <c r="HEK941" s="442"/>
      <c r="HEL941" s="442"/>
      <c r="HEM941" s="442"/>
      <c r="HEN941" s="442"/>
      <c r="HEO941" s="442"/>
      <c r="HEP941" s="442"/>
      <c r="HEQ941" s="442"/>
      <c r="HER941" s="442"/>
      <c r="HES941" s="442"/>
      <c r="HET941" s="442"/>
      <c r="HEU941" s="442"/>
      <c r="HEV941" s="442"/>
      <c r="HEW941" s="442"/>
      <c r="HEX941" s="442"/>
      <c r="HEY941" s="442"/>
      <c r="HEZ941" s="442"/>
      <c r="HFA941" s="442"/>
      <c r="HFB941" s="442"/>
      <c r="HFC941" s="442"/>
      <c r="HFD941" s="442"/>
      <c r="HFE941" s="442"/>
      <c r="HFF941" s="442"/>
      <c r="HFG941" s="442"/>
      <c r="HFH941" s="442"/>
      <c r="HFI941" s="442"/>
      <c r="HFJ941" s="442"/>
      <c r="HFK941" s="442"/>
      <c r="HFL941" s="442"/>
      <c r="HFM941" s="442"/>
      <c r="HFN941" s="442"/>
      <c r="HFO941" s="442"/>
      <c r="HFP941" s="442"/>
      <c r="HFQ941" s="442"/>
      <c r="HFR941" s="442"/>
      <c r="HFS941" s="442"/>
      <c r="HFT941" s="442"/>
      <c r="HFU941" s="442"/>
      <c r="HFV941" s="442"/>
      <c r="HFW941" s="442"/>
      <c r="HFX941" s="442"/>
      <c r="HFY941" s="442"/>
      <c r="HFZ941" s="442"/>
      <c r="HGA941" s="442"/>
      <c r="HGB941" s="442"/>
      <c r="HGC941" s="442"/>
      <c r="HGD941" s="442"/>
      <c r="HGE941" s="442"/>
      <c r="HGF941" s="442"/>
      <c r="HGG941" s="442"/>
      <c r="HGH941" s="442"/>
      <c r="HGI941" s="442"/>
      <c r="HGJ941" s="442"/>
      <c r="HGK941" s="442"/>
      <c r="HGL941" s="442"/>
      <c r="HGM941" s="442"/>
      <c r="HGN941" s="442"/>
      <c r="HGO941" s="442"/>
      <c r="HGP941" s="442"/>
      <c r="HGQ941" s="442"/>
      <c r="HGR941" s="442"/>
      <c r="HGS941" s="442"/>
      <c r="HGT941" s="442"/>
      <c r="HGU941" s="442"/>
      <c r="HGV941" s="442"/>
      <c r="HGW941" s="442"/>
      <c r="HGX941" s="442"/>
      <c r="HGY941" s="442"/>
      <c r="HGZ941" s="442"/>
      <c r="HHA941" s="442"/>
      <c r="HHB941" s="442"/>
      <c r="HHC941" s="442"/>
      <c r="HHD941" s="442"/>
      <c r="HHE941" s="442"/>
      <c r="HHF941" s="442"/>
      <c r="HHG941" s="442"/>
      <c r="HHH941" s="442"/>
      <c r="HHI941" s="442"/>
      <c r="HHJ941" s="442"/>
      <c r="HHK941" s="442"/>
      <c r="HHL941" s="442"/>
      <c r="HHM941" s="442"/>
      <c r="HHN941" s="442"/>
      <c r="HHO941" s="442"/>
      <c r="HHP941" s="442"/>
      <c r="HHQ941" s="442"/>
      <c r="HHR941" s="442"/>
      <c r="HHS941" s="442"/>
      <c r="HHT941" s="442"/>
      <c r="HHU941" s="442"/>
      <c r="HHV941" s="442"/>
      <c r="HHW941" s="442"/>
      <c r="HHX941" s="442"/>
      <c r="HHY941" s="442"/>
      <c r="HHZ941" s="442"/>
      <c r="HIA941" s="442"/>
      <c r="HIB941" s="442"/>
      <c r="HIC941" s="442"/>
      <c r="HID941" s="442"/>
      <c r="HIE941" s="442"/>
      <c r="HIF941" s="442"/>
      <c r="HIG941" s="442"/>
      <c r="HIH941" s="442"/>
      <c r="HII941" s="442"/>
      <c r="HIJ941" s="442"/>
      <c r="HIK941" s="442"/>
      <c r="HIL941" s="442"/>
      <c r="HIM941" s="442"/>
      <c r="HIN941" s="442"/>
      <c r="HIO941" s="442"/>
      <c r="HIP941" s="442"/>
      <c r="HIQ941" s="442"/>
      <c r="HIR941" s="442"/>
      <c r="HIS941" s="442"/>
      <c r="HIT941" s="442"/>
      <c r="HIU941" s="442"/>
      <c r="HIV941" s="442"/>
      <c r="HIW941" s="442"/>
      <c r="HIX941" s="442"/>
      <c r="HIY941" s="442"/>
      <c r="HIZ941" s="442"/>
      <c r="HJA941" s="442"/>
      <c r="HJB941" s="442"/>
      <c r="HJC941" s="442"/>
      <c r="HJD941" s="442"/>
      <c r="HJE941" s="442"/>
      <c r="HJF941" s="442"/>
      <c r="HJG941" s="442"/>
      <c r="HJH941" s="442"/>
      <c r="HJI941" s="442"/>
      <c r="HJJ941" s="442"/>
      <c r="HJK941" s="442"/>
      <c r="HJL941" s="442"/>
      <c r="HJM941" s="442"/>
      <c r="HJN941" s="442"/>
      <c r="HJO941" s="442"/>
      <c r="HJP941" s="442"/>
      <c r="HJQ941" s="442"/>
      <c r="HJR941" s="442"/>
      <c r="HJS941" s="442"/>
      <c r="HJT941" s="442"/>
      <c r="HJU941" s="442"/>
      <c r="HJV941" s="442"/>
      <c r="HJW941" s="442"/>
      <c r="HJX941" s="442"/>
      <c r="HJY941" s="442"/>
      <c r="HJZ941" s="442"/>
      <c r="HKA941" s="442"/>
      <c r="HKB941" s="442"/>
      <c r="HKC941" s="442"/>
      <c r="HKD941" s="442"/>
      <c r="HKE941" s="442"/>
      <c r="HKF941" s="442"/>
      <c r="HKG941" s="442"/>
      <c r="HKH941" s="442"/>
      <c r="HKI941" s="442"/>
      <c r="HKJ941" s="442"/>
      <c r="HKK941" s="442"/>
      <c r="HKL941" s="442"/>
      <c r="HKM941" s="442"/>
      <c r="HKN941" s="442"/>
      <c r="HKO941" s="442"/>
      <c r="HKP941" s="442"/>
      <c r="HKQ941" s="442"/>
      <c r="HKR941" s="442"/>
      <c r="HKS941" s="442"/>
      <c r="HKT941" s="442"/>
      <c r="HKU941" s="442"/>
      <c r="HKV941" s="442"/>
      <c r="HKW941" s="442"/>
      <c r="HKX941" s="442"/>
      <c r="HKY941" s="442"/>
      <c r="HKZ941" s="442"/>
      <c r="HLA941" s="442"/>
      <c r="HLB941" s="442"/>
      <c r="HLC941" s="442"/>
      <c r="HLD941" s="442"/>
      <c r="HLE941" s="442"/>
      <c r="HLF941" s="442"/>
      <c r="HLG941" s="442"/>
      <c r="HLH941" s="442"/>
      <c r="HLI941" s="442"/>
      <c r="HLJ941" s="442"/>
      <c r="HLK941" s="442"/>
      <c r="HLL941" s="442"/>
      <c r="HLM941" s="442"/>
      <c r="HLN941" s="442"/>
      <c r="HLO941" s="442"/>
      <c r="HLP941" s="442"/>
      <c r="HLQ941" s="442"/>
      <c r="HLR941" s="442"/>
      <c r="HLS941" s="442"/>
      <c r="HLT941" s="442"/>
      <c r="HLU941" s="442"/>
      <c r="HLV941" s="442"/>
      <c r="HLW941" s="442"/>
      <c r="HLX941" s="442"/>
      <c r="HLY941" s="442"/>
      <c r="HLZ941" s="442"/>
      <c r="HMA941" s="442"/>
      <c r="HMB941" s="442"/>
      <c r="HMC941" s="442"/>
      <c r="HMD941" s="442"/>
      <c r="HME941" s="442"/>
      <c r="HMF941" s="442"/>
      <c r="HMG941" s="442"/>
      <c r="HMH941" s="442"/>
      <c r="HMI941" s="442"/>
      <c r="HMJ941" s="442"/>
      <c r="HMK941" s="442"/>
      <c r="HML941" s="442"/>
      <c r="HMM941" s="442"/>
      <c r="HMN941" s="442"/>
      <c r="HMO941" s="442"/>
      <c r="HMP941" s="442"/>
      <c r="HMQ941" s="442"/>
      <c r="HMR941" s="442"/>
      <c r="HMS941" s="442"/>
      <c r="HMT941" s="442"/>
      <c r="HMU941" s="442"/>
      <c r="HMV941" s="442"/>
      <c r="HMW941" s="442"/>
      <c r="HMX941" s="442"/>
      <c r="HMY941" s="442"/>
      <c r="HMZ941" s="442"/>
      <c r="HNA941" s="442"/>
      <c r="HNB941" s="442"/>
      <c r="HNC941" s="442"/>
      <c r="HND941" s="442"/>
      <c r="HNE941" s="442"/>
      <c r="HNF941" s="442"/>
      <c r="HNG941" s="442"/>
      <c r="HNH941" s="442"/>
      <c r="HNI941" s="442"/>
      <c r="HNJ941" s="442"/>
      <c r="HNK941" s="442"/>
      <c r="HNL941" s="442"/>
      <c r="HNM941" s="442"/>
      <c r="HNN941" s="442"/>
      <c r="HNO941" s="442"/>
      <c r="HNP941" s="442"/>
      <c r="HNQ941" s="442"/>
      <c r="HNR941" s="442"/>
      <c r="HNS941" s="442"/>
      <c r="HNT941" s="442"/>
      <c r="HNU941" s="442"/>
      <c r="HNV941" s="442"/>
      <c r="HNW941" s="442"/>
      <c r="HNX941" s="442"/>
      <c r="HNY941" s="442"/>
      <c r="HNZ941" s="442"/>
      <c r="HOA941" s="442"/>
      <c r="HOB941" s="442"/>
      <c r="HOC941" s="442"/>
      <c r="HOD941" s="442"/>
      <c r="HOE941" s="442"/>
      <c r="HOF941" s="442"/>
      <c r="HOG941" s="442"/>
      <c r="HOH941" s="442"/>
      <c r="HOI941" s="442"/>
      <c r="HOJ941" s="442"/>
      <c r="HOK941" s="442"/>
      <c r="HOL941" s="442"/>
      <c r="HOM941" s="442"/>
      <c r="HON941" s="442"/>
      <c r="HOO941" s="442"/>
      <c r="HOP941" s="442"/>
      <c r="HOQ941" s="442"/>
      <c r="HOR941" s="442"/>
      <c r="HOS941" s="442"/>
      <c r="HOT941" s="442"/>
      <c r="HOU941" s="442"/>
      <c r="HOV941" s="442"/>
      <c r="HOW941" s="442"/>
      <c r="HOX941" s="442"/>
      <c r="HOY941" s="442"/>
      <c r="HOZ941" s="442"/>
      <c r="HPA941" s="442"/>
      <c r="HPB941" s="442"/>
      <c r="HPC941" s="442"/>
      <c r="HPD941" s="442"/>
      <c r="HPE941" s="442"/>
      <c r="HPF941" s="442"/>
      <c r="HPG941" s="442"/>
      <c r="HPH941" s="442"/>
      <c r="HPI941" s="442"/>
      <c r="HPJ941" s="442"/>
      <c r="HPK941" s="442"/>
      <c r="HPL941" s="442"/>
      <c r="HPM941" s="442"/>
      <c r="HPN941" s="442"/>
      <c r="HPO941" s="442"/>
      <c r="HPP941" s="442"/>
      <c r="HPQ941" s="442"/>
      <c r="HPR941" s="442"/>
      <c r="HPS941" s="442"/>
      <c r="HPT941" s="442"/>
      <c r="HPU941" s="442"/>
      <c r="HPV941" s="442"/>
      <c r="HPW941" s="442"/>
      <c r="HPX941" s="442"/>
      <c r="HPY941" s="442"/>
      <c r="HPZ941" s="442"/>
      <c r="HQA941" s="442"/>
      <c r="HQB941" s="442"/>
      <c r="HQC941" s="442"/>
      <c r="HQD941" s="442"/>
      <c r="HQE941" s="442"/>
      <c r="HQF941" s="442"/>
      <c r="HQG941" s="442"/>
      <c r="HQH941" s="442"/>
      <c r="HQI941" s="442"/>
      <c r="HQJ941" s="442"/>
      <c r="HQK941" s="442"/>
      <c r="HQL941" s="442"/>
      <c r="HQM941" s="442"/>
      <c r="HQN941" s="442"/>
      <c r="HQO941" s="442"/>
      <c r="HQP941" s="442"/>
      <c r="HQQ941" s="442"/>
      <c r="HQR941" s="442"/>
      <c r="HQS941" s="442"/>
      <c r="HQT941" s="442"/>
      <c r="HQU941" s="442"/>
      <c r="HQV941" s="442"/>
      <c r="HQW941" s="442"/>
      <c r="HQX941" s="442"/>
      <c r="HQY941" s="442"/>
      <c r="HQZ941" s="442"/>
      <c r="HRA941" s="442"/>
      <c r="HRB941" s="442"/>
      <c r="HRC941" s="442"/>
      <c r="HRD941" s="442"/>
      <c r="HRE941" s="442"/>
      <c r="HRF941" s="442"/>
      <c r="HRG941" s="442"/>
      <c r="HRH941" s="442"/>
      <c r="HRI941" s="442"/>
      <c r="HRJ941" s="442"/>
      <c r="HRK941" s="442"/>
      <c r="HRL941" s="442"/>
      <c r="HRM941" s="442"/>
      <c r="HRN941" s="442"/>
      <c r="HRO941" s="442"/>
      <c r="HRP941" s="442"/>
      <c r="HRQ941" s="442"/>
      <c r="HRR941" s="442"/>
      <c r="HRS941" s="442"/>
      <c r="HRT941" s="442"/>
      <c r="HRU941" s="442"/>
      <c r="HRV941" s="442"/>
      <c r="HRW941" s="442"/>
      <c r="HRX941" s="442"/>
      <c r="HRY941" s="442"/>
      <c r="HRZ941" s="442"/>
      <c r="HSA941" s="442"/>
      <c r="HSB941" s="442"/>
      <c r="HSC941" s="442"/>
      <c r="HSD941" s="442"/>
      <c r="HSE941" s="442"/>
      <c r="HSF941" s="442"/>
      <c r="HSG941" s="442"/>
      <c r="HSH941" s="442"/>
      <c r="HSI941" s="442"/>
      <c r="HSJ941" s="442"/>
      <c r="HSK941" s="442"/>
      <c r="HSL941" s="442"/>
      <c r="HSM941" s="442"/>
      <c r="HSN941" s="442"/>
      <c r="HSO941" s="442"/>
      <c r="HSP941" s="442"/>
      <c r="HSQ941" s="442"/>
      <c r="HSR941" s="442"/>
      <c r="HSS941" s="442"/>
      <c r="HST941" s="442"/>
      <c r="HSU941" s="442"/>
      <c r="HSV941" s="442"/>
      <c r="HSW941" s="442"/>
      <c r="HSX941" s="442"/>
      <c r="HSY941" s="442"/>
      <c r="HSZ941" s="442"/>
      <c r="HTA941" s="442"/>
      <c r="HTB941" s="442"/>
      <c r="HTC941" s="442"/>
      <c r="HTD941" s="442"/>
      <c r="HTE941" s="442"/>
      <c r="HTF941" s="442"/>
      <c r="HTG941" s="442"/>
      <c r="HTH941" s="442"/>
      <c r="HTI941" s="442"/>
      <c r="HTJ941" s="442"/>
      <c r="HTK941" s="442"/>
      <c r="HTL941" s="442"/>
      <c r="HTM941" s="442"/>
      <c r="HTN941" s="442"/>
      <c r="HTO941" s="442"/>
      <c r="HTP941" s="442"/>
      <c r="HTQ941" s="442"/>
      <c r="HTR941" s="442"/>
      <c r="HTS941" s="442"/>
      <c r="HTT941" s="442"/>
      <c r="HTU941" s="442"/>
      <c r="HTV941" s="442"/>
      <c r="HTW941" s="442"/>
      <c r="HTX941" s="442"/>
      <c r="HTY941" s="442"/>
      <c r="HTZ941" s="442"/>
      <c r="HUA941" s="442"/>
      <c r="HUB941" s="442"/>
      <c r="HUC941" s="442"/>
      <c r="HUD941" s="442"/>
      <c r="HUE941" s="442"/>
      <c r="HUF941" s="442"/>
      <c r="HUG941" s="442"/>
      <c r="HUH941" s="442"/>
      <c r="HUI941" s="442"/>
      <c r="HUJ941" s="442"/>
      <c r="HUK941" s="442"/>
      <c r="HUL941" s="442"/>
      <c r="HUM941" s="442"/>
      <c r="HUN941" s="442"/>
      <c r="HUO941" s="442"/>
      <c r="HUP941" s="442"/>
      <c r="HUQ941" s="442"/>
      <c r="HUR941" s="442"/>
      <c r="HUS941" s="442"/>
      <c r="HUT941" s="442"/>
      <c r="HUU941" s="442"/>
      <c r="HUV941" s="442"/>
      <c r="HUW941" s="442"/>
      <c r="HUX941" s="442"/>
      <c r="HUY941" s="442"/>
      <c r="HUZ941" s="442"/>
      <c r="HVA941" s="442"/>
      <c r="HVB941" s="442"/>
      <c r="HVC941" s="442"/>
      <c r="HVD941" s="442"/>
      <c r="HVE941" s="442"/>
      <c r="HVF941" s="442"/>
      <c r="HVG941" s="442"/>
      <c r="HVH941" s="442"/>
      <c r="HVI941" s="442"/>
      <c r="HVJ941" s="442"/>
      <c r="HVK941" s="442"/>
      <c r="HVL941" s="442"/>
      <c r="HVM941" s="442"/>
      <c r="HVN941" s="442"/>
      <c r="HVO941" s="442"/>
      <c r="HVP941" s="442"/>
      <c r="HVQ941" s="442"/>
      <c r="HVR941" s="442"/>
      <c r="HVS941" s="442"/>
      <c r="HVT941" s="442"/>
      <c r="HVU941" s="442"/>
      <c r="HVV941" s="442"/>
      <c r="HVW941" s="442"/>
      <c r="HVX941" s="442"/>
      <c r="HVY941" s="442"/>
      <c r="HVZ941" s="442"/>
      <c r="HWA941" s="442"/>
      <c r="HWB941" s="442"/>
      <c r="HWC941" s="442"/>
      <c r="HWD941" s="442"/>
      <c r="HWE941" s="442"/>
      <c r="HWF941" s="442"/>
      <c r="HWG941" s="442"/>
      <c r="HWH941" s="442"/>
      <c r="HWI941" s="442"/>
      <c r="HWJ941" s="442"/>
      <c r="HWK941" s="442"/>
      <c r="HWL941" s="442"/>
      <c r="HWM941" s="442"/>
      <c r="HWN941" s="442"/>
      <c r="HWO941" s="442"/>
      <c r="HWP941" s="442"/>
      <c r="HWQ941" s="442"/>
      <c r="HWR941" s="442"/>
      <c r="HWS941" s="442"/>
      <c r="HWT941" s="442"/>
      <c r="HWU941" s="442"/>
      <c r="HWV941" s="442"/>
      <c r="HWW941" s="442"/>
      <c r="HWX941" s="442"/>
      <c r="HWY941" s="442"/>
      <c r="HWZ941" s="442"/>
      <c r="HXA941" s="442"/>
      <c r="HXB941" s="442"/>
      <c r="HXC941" s="442"/>
      <c r="HXD941" s="442"/>
      <c r="HXE941" s="442"/>
      <c r="HXF941" s="442"/>
      <c r="HXG941" s="442"/>
      <c r="HXH941" s="442"/>
      <c r="HXI941" s="442"/>
      <c r="HXJ941" s="442"/>
      <c r="HXK941" s="442"/>
      <c r="HXL941" s="442"/>
      <c r="HXM941" s="442"/>
      <c r="HXN941" s="442"/>
      <c r="HXO941" s="442"/>
      <c r="HXP941" s="442"/>
      <c r="HXQ941" s="442"/>
      <c r="HXR941" s="442"/>
      <c r="HXS941" s="442"/>
      <c r="HXT941" s="442"/>
      <c r="HXU941" s="442"/>
      <c r="HXV941" s="442"/>
      <c r="HXW941" s="442"/>
      <c r="HXX941" s="442"/>
      <c r="HXY941" s="442"/>
      <c r="HXZ941" s="442"/>
      <c r="HYA941" s="442"/>
      <c r="HYB941" s="442"/>
      <c r="HYC941" s="442"/>
      <c r="HYD941" s="442"/>
      <c r="HYE941" s="442"/>
      <c r="HYF941" s="442"/>
      <c r="HYG941" s="442"/>
      <c r="HYH941" s="442"/>
      <c r="HYI941" s="442"/>
      <c r="HYJ941" s="442"/>
      <c r="HYK941" s="442"/>
      <c r="HYL941" s="442"/>
      <c r="HYM941" s="442"/>
      <c r="HYN941" s="442"/>
      <c r="HYO941" s="442"/>
      <c r="HYP941" s="442"/>
      <c r="HYQ941" s="442"/>
      <c r="HYR941" s="442"/>
      <c r="HYS941" s="442"/>
      <c r="HYT941" s="442"/>
      <c r="HYU941" s="442"/>
      <c r="HYV941" s="442"/>
      <c r="HYW941" s="442"/>
      <c r="HYX941" s="442"/>
      <c r="HYY941" s="442"/>
      <c r="HYZ941" s="442"/>
      <c r="HZA941" s="442"/>
      <c r="HZB941" s="442"/>
      <c r="HZC941" s="442"/>
      <c r="HZD941" s="442"/>
      <c r="HZE941" s="442"/>
      <c r="HZF941" s="442"/>
      <c r="HZG941" s="442"/>
      <c r="HZH941" s="442"/>
      <c r="HZI941" s="442"/>
      <c r="HZJ941" s="442"/>
      <c r="HZK941" s="442"/>
      <c r="HZL941" s="442"/>
      <c r="HZM941" s="442"/>
      <c r="HZN941" s="442"/>
      <c r="HZO941" s="442"/>
      <c r="HZP941" s="442"/>
      <c r="HZQ941" s="442"/>
      <c r="HZR941" s="442"/>
      <c r="HZS941" s="442"/>
      <c r="HZT941" s="442"/>
      <c r="HZU941" s="442"/>
      <c r="HZV941" s="442"/>
      <c r="HZW941" s="442"/>
      <c r="HZX941" s="442"/>
      <c r="HZY941" s="442"/>
      <c r="HZZ941" s="442"/>
      <c r="IAA941" s="442"/>
      <c r="IAB941" s="442"/>
      <c r="IAC941" s="442"/>
      <c r="IAD941" s="442"/>
      <c r="IAE941" s="442"/>
      <c r="IAF941" s="442"/>
      <c r="IAG941" s="442"/>
      <c r="IAH941" s="442"/>
      <c r="IAI941" s="442"/>
      <c r="IAJ941" s="442"/>
      <c r="IAK941" s="442"/>
      <c r="IAL941" s="442"/>
      <c r="IAM941" s="442"/>
      <c r="IAN941" s="442"/>
      <c r="IAO941" s="442"/>
      <c r="IAP941" s="442"/>
      <c r="IAQ941" s="442"/>
      <c r="IAR941" s="442"/>
      <c r="IAS941" s="442"/>
      <c r="IAT941" s="442"/>
      <c r="IAU941" s="442"/>
      <c r="IAV941" s="442"/>
      <c r="IAW941" s="442"/>
      <c r="IAX941" s="442"/>
      <c r="IAY941" s="442"/>
      <c r="IAZ941" s="442"/>
      <c r="IBA941" s="442"/>
      <c r="IBB941" s="442"/>
      <c r="IBC941" s="442"/>
      <c r="IBD941" s="442"/>
      <c r="IBE941" s="442"/>
      <c r="IBF941" s="442"/>
      <c r="IBG941" s="442"/>
      <c r="IBH941" s="442"/>
      <c r="IBI941" s="442"/>
      <c r="IBJ941" s="442"/>
      <c r="IBK941" s="442"/>
      <c r="IBL941" s="442"/>
      <c r="IBM941" s="442"/>
      <c r="IBN941" s="442"/>
      <c r="IBO941" s="442"/>
      <c r="IBP941" s="442"/>
      <c r="IBQ941" s="442"/>
      <c r="IBR941" s="442"/>
      <c r="IBS941" s="442"/>
      <c r="IBT941" s="442"/>
      <c r="IBU941" s="442"/>
      <c r="IBV941" s="442"/>
      <c r="IBW941" s="442"/>
      <c r="IBX941" s="442"/>
      <c r="IBY941" s="442"/>
      <c r="IBZ941" s="442"/>
      <c r="ICA941" s="442"/>
      <c r="ICB941" s="442"/>
      <c r="ICC941" s="442"/>
      <c r="ICD941" s="442"/>
      <c r="ICE941" s="442"/>
      <c r="ICF941" s="442"/>
      <c r="ICG941" s="442"/>
      <c r="ICH941" s="442"/>
      <c r="ICI941" s="442"/>
      <c r="ICJ941" s="442"/>
      <c r="ICK941" s="442"/>
      <c r="ICL941" s="442"/>
      <c r="ICM941" s="442"/>
      <c r="ICN941" s="442"/>
      <c r="ICO941" s="442"/>
      <c r="ICP941" s="442"/>
      <c r="ICQ941" s="442"/>
      <c r="ICR941" s="442"/>
      <c r="ICS941" s="442"/>
      <c r="ICT941" s="442"/>
      <c r="ICU941" s="442"/>
      <c r="ICV941" s="442"/>
      <c r="ICW941" s="442"/>
      <c r="ICX941" s="442"/>
      <c r="ICY941" s="442"/>
      <c r="ICZ941" s="442"/>
      <c r="IDA941" s="442"/>
      <c r="IDB941" s="442"/>
      <c r="IDC941" s="442"/>
      <c r="IDD941" s="442"/>
      <c r="IDE941" s="442"/>
      <c r="IDF941" s="442"/>
      <c r="IDG941" s="442"/>
      <c r="IDH941" s="442"/>
      <c r="IDI941" s="442"/>
      <c r="IDJ941" s="442"/>
      <c r="IDK941" s="442"/>
      <c r="IDL941" s="442"/>
      <c r="IDM941" s="442"/>
      <c r="IDN941" s="442"/>
      <c r="IDO941" s="442"/>
      <c r="IDP941" s="442"/>
      <c r="IDQ941" s="442"/>
      <c r="IDR941" s="442"/>
      <c r="IDS941" s="442"/>
      <c r="IDT941" s="442"/>
      <c r="IDU941" s="442"/>
      <c r="IDV941" s="442"/>
      <c r="IDW941" s="442"/>
      <c r="IDX941" s="442"/>
      <c r="IDY941" s="442"/>
      <c r="IDZ941" s="442"/>
      <c r="IEA941" s="442"/>
      <c r="IEB941" s="442"/>
      <c r="IEC941" s="442"/>
      <c r="IED941" s="442"/>
      <c r="IEE941" s="442"/>
      <c r="IEF941" s="442"/>
      <c r="IEG941" s="442"/>
      <c r="IEH941" s="442"/>
      <c r="IEI941" s="442"/>
      <c r="IEJ941" s="442"/>
      <c r="IEK941" s="442"/>
      <c r="IEL941" s="442"/>
      <c r="IEM941" s="442"/>
      <c r="IEN941" s="442"/>
      <c r="IEO941" s="442"/>
      <c r="IEP941" s="442"/>
      <c r="IEQ941" s="442"/>
      <c r="IER941" s="442"/>
      <c r="IES941" s="442"/>
      <c r="IET941" s="442"/>
      <c r="IEU941" s="442"/>
      <c r="IEV941" s="442"/>
      <c r="IEW941" s="442"/>
      <c r="IEX941" s="442"/>
      <c r="IEY941" s="442"/>
      <c r="IEZ941" s="442"/>
      <c r="IFA941" s="442"/>
      <c r="IFB941" s="442"/>
      <c r="IFC941" s="442"/>
      <c r="IFD941" s="442"/>
      <c r="IFE941" s="442"/>
      <c r="IFF941" s="442"/>
      <c r="IFG941" s="442"/>
      <c r="IFH941" s="442"/>
      <c r="IFI941" s="442"/>
      <c r="IFJ941" s="442"/>
      <c r="IFK941" s="442"/>
      <c r="IFL941" s="442"/>
      <c r="IFM941" s="442"/>
      <c r="IFN941" s="442"/>
      <c r="IFO941" s="442"/>
      <c r="IFP941" s="442"/>
      <c r="IFQ941" s="442"/>
      <c r="IFR941" s="442"/>
      <c r="IFS941" s="442"/>
      <c r="IFT941" s="442"/>
      <c r="IFU941" s="442"/>
      <c r="IFV941" s="442"/>
      <c r="IFW941" s="442"/>
      <c r="IFX941" s="442"/>
      <c r="IFY941" s="442"/>
      <c r="IFZ941" s="442"/>
      <c r="IGA941" s="442"/>
      <c r="IGB941" s="442"/>
      <c r="IGC941" s="442"/>
      <c r="IGD941" s="442"/>
      <c r="IGE941" s="442"/>
      <c r="IGF941" s="442"/>
      <c r="IGG941" s="442"/>
      <c r="IGH941" s="442"/>
      <c r="IGI941" s="442"/>
      <c r="IGJ941" s="442"/>
      <c r="IGK941" s="442"/>
      <c r="IGL941" s="442"/>
      <c r="IGM941" s="442"/>
      <c r="IGN941" s="442"/>
      <c r="IGO941" s="442"/>
      <c r="IGP941" s="442"/>
      <c r="IGQ941" s="442"/>
      <c r="IGR941" s="442"/>
      <c r="IGS941" s="442"/>
      <c r="IGT941" s="442"/>
      <c r="IGU941" s="442"/>
      <c r="IGV941" s="442"/>
      <c r="IGW941" s="442"/>
      <c r="IGX941" s="442"/>
      <c r="IGY941" s="442"/>
      <c r="IGZ941" s="442"/>
      <c r="IHA941" s="442"/>
      <c r="IHB941" s="442"/>
      <c r="IHC941" s="442"/>
      <c r="IHD941" s="442"/>
      <c r="IHE941" s="442"/>
      <c r="IHF941" s="442"/>
      <c r="IHG941" s="442"/>
      <c r="IHH941" s="442"/>
      <c r="IHI941" s="442"/>
      <c r="IHJ941" s="442"/>
      <c r="IHK941" s="442"/>
      <c r="IHL941" s="442"/>
      <c r="IHM941" s="442"/>
      <c r="IHN941" s="442"/>
      <c r="IHO941" s="442"/>
      <c r="IHP941" s="442"/>
      <c r="IHQ941" s="442"/>
      <c r="IHR941" s="442"/>
      <c r="IHS941" s="442"/>
      <c r="IHT941" s="442"/>
      <c r="IHU941" s="442"/>
      <c r="IHV941" s="442"/>
      <c r="IHW941" s="442"/>
      <c r="IHX941" s="442"/>
      <c r="IHY941" s="442"/>
      <c r="IHZ941" s="442"/>
      <c r="IIA941" s="442"/>
      <c r="IIB941" s="442"/>
      <c r="IIC941" s="442"/>
      <c r="IID941" s="442"/>
      <c r="IIE941" s="442"/>
      <c r="IIF941" s="442"/>
      <c r="IIG941" s="442"/>
      <c r="IIH941" s="442"/>
      <c r="III941" s="442"/>
      <c r="IIJ941" s="442"/>
      <c r="IIK941" s="442"/>
      <c r="IIL941" s="442"/>
      <c r="IIM941" s="442"/>
      <c r="IIN941" s="442"/>
      <c r="IIO941" s="442"/>
      <c r="IIP941" s="442"/>
      <c r="IIQ941" s="442"/>
      <c r="IIR941" s="442"/>
      <c r="IIS941" s="442"/>
      <c r="IIT941" s="442"/>
      <c r="IIU941" s="442"/>
      <c r="IIV941" s="442"/>
      <c r="IIW941" s="442"/>
      <c r="IIX941" s="442"/>
      <c r="IIY941" s="442"/>
      <c r="IIZ941" s="442"/>
      <c r="IJA941" s="442"/>
      <c r="IJB941" s="442"/>
      <c r="IJC941" s="442"/>
      <c r="IJD941" s="442"/>
      <c r="IJE941" s="442"/>
      <c r="IJF941" s="442"/>
      <c r="IJG941" s="442"/>
      <c r="IJH941" s="442"/>
      <c r="IJI941" s="442"/>
      <c r="IJJ941" s="442"/>
      <c r="IJK941" s="442"/>
      <c r="IJL941" s="442"/>
      <c r="IJM941" s="442"/>
      <c r="IJN941" s="442"/>
      <c r="IJO941" s="442"/>
      <c r="IJP941" s="442"/>
      <c r="IJQ941" s="442"/>
      <c r="IJR941" s="442"/>
      <c r="IJS941" s="442"/>
      <c r="IJT941" s="442"/>
      <c r="IJU941" s="442"/>
      <c r="IJV941" s="442"/>
      <c r="IJW941" s="442"/>
      <c r="IJX941" s="442"/>
      <c r="IJY941" s="442"/>
      <c r="IJZ941" s="442"/>
      <c r="IKA941" s="442"/>
      <c r="IKB941" s="442"/>
      <c r="IKC941" s="442"/>
      <c r="IKD941" s="442"/>
      <c r="IKE941" s="442"/>
      <c r="IKF941" s="442"/>
      <c r="IKG941" s="442"/>
      <c r="IKH941" s="442"/>
      <c r="IKI941" s="442"/>
      <c r="IKJ941" s="442"/>
      <c r="IKK941" s="442"/>
      <c r="IKL941" s="442"/>
      <c r="IKM941" s="442"/>
      <c r="IKN941" s="442"/>
      <c r="IKO941" s="442"/>
      <c r="IKP941" s="442"/>
      <c r="IKQ941" s="442"/>
      <c r="IKR941" s="442"/>
      <c r="IKS941" s="442"/>
      <c r="IKT941" s="442"/>
      <c r="IKU941" s="442"/>
      <c r="IKV941" s="442"/>
      <c r="IKW941" s="442"/>
      <c r="IKX941" s="442"/>
      <c r="IKY941" s="442"/>
      <c r="IKZ941" s="442"/>
      <c r="ILA941" s="442"/>
      <c r="ILB941" s="442"/>
      <c r="ILC941" s="442"/>
      <c r="ILD941" s="442"/>
      <c r="ILE941" s="442"/>
      <c r="ILF941" s="442"/>
      <c r="ILG941" s="442"/>
      <c r="ILH941" s="442"/>
      <c r="ILI941" s="442"/>
      <c r="ILJ941" s="442"/>
      <c r="ILK941" s="442"/>
      <c r="ILL941" s="442"/>
      <c r="ILM941" s="442"/>
      <c r="ILN941" s="442"/>
      <c r="ILO941" s="442"/>
      <c r="ILP941" s="442"/>
      <c r="ILQ941" s="442"/>
      <c r="ILR941" s="442"/>
      <c r="ILS941" s="442"/>
      <c r="ILT941" s="442"/>
      <c r="ILU941" s="442"/>
      <c r="ILV941" s="442"/>
      <c r="ILW941" s="442"/>
      <c r="ILX941" s="442"/>
      <c r="ILY941" s="442"/>
      <c r="ILZ941" s="442"/>
      <c r="IMA941" s="442"/>
      <c r="IMB941" s="442"/>
      <c r="IMC941" s="442"/>
      <c r="IMD941" s="442"/>
      <c r="IME941" s="442"/>
      <c r="IMF941" s="442"/>
      <c r="IMG941" s="442"/>
      <c r="IMH941" s="442"/>
      <c r="IMI941" s="442"/>
      <c r="IMJ941" s="442"/>
      <c r="IMK941" s="442"/>
      <c r="IML941" s="442"/>
      <c r="IMM941" s="442"/>
      <c r="IMN941" s="442"/>
      <c r="IMO941" s="442"/>
      <c r="IMP941" s="442"/>
      <c r="IMQ941" s="442"/>
      <c r="IMR941" s="442"/>
      <c r="IMS941" s="442"/>
      <c r="IMT941" s="442"/>
      <c r="IMU941" s="442"/>
      <c r="IMV941" s="442"/>
      <c r="IMW941" s="442"/>
      <c r="IMX941" s="442"/>
      <c r="IMY941" s="442"/>
      <c r="IMZ941" s="442"/>
      <c r="INA941" s="442"/>
      <c r="INB941" s="442"/>
      <c r="INC941" s="442"/>
      <c r="IND941" s="442"/>
      <c r="INE941" s="442"/>
      <c r="INF941" s="442"/>
      <c r="ING941" s="442"/>
      <c r="INH941" s="442"/>
      <c r="INI941" s="442"/>
      <c r="INJ941" s="442"/>
      <c r="INK941" s="442"/>
      <c r="INL941" s="442"/>
      <c r="INM941" s="442"/>
      <c r="INN941" s="442"/>
      <c r="INO941" s="442"/>
      <c r="INP941" s="442"/>
      <c r="INQ941" s="442"/>
      <c r="INR941" s="442"/>
      <c r="INS941" s="442"/>
      <c r="INT941" s="442"/>
      <c r="INU941" s="442"/>
      <c r="INV941" s="442"/>
      <c r="INW941" s="442"/>
      <c r="INX941" s="442"/>
      <c r="INY941" s="442"/>
      <c r="INZ941" s="442"/>
      <c r="IOA941" s="442"/>
      <c r="IOB941" s="442"/>
      <c r="IOC941" s="442"/>
      <c r="IOD941" s="442"/>
      <c r="IOE941" s="442"/>
      <c r="IOF941" s="442"/>
      <c r="IOG941" s="442"/>
      <c r="IOH941" s="442"/>
      <c r="IOI941" s="442"/>
      <c r="IOJ941" s="442"/>
      <c r="IOK941" s="442"/>
      <c r="IOL941" s="442"/>
      <c r="IOM941" s="442"/>
      <c r="ION941" s="442"/>
      <c r="IOO941" s="442"/>
      <c r="IOP941" s="442"/>
      <c r="IOQ941" s="442"/>
      <c r="IOR941" s="442"/>
      <c r="IOS941" s="442"/>
      <c r="IOT941" s="442"/>
      <c r="IOU941" s="442"/>
      <c r="IOV941" s="442"/>
      <c r="IOW941" s="442"/>
      <c r="IOX941" s="442"/>
      <c r="IOY941" s="442"/>
      <c r="IOZ941" s="442"/>
      <c r="IPA941" s="442"/>
      <c r="IPB941" s="442"/>
      <c r="IPC941" s="442"/>
      <c r="IPD941" s="442"/>
      <c r="IPE941" s="442"/>
      <c r="IPF941" s="442"/>
      <c r="IPG941" s="442"/>
      <c r="IPH941" s="442"/>
      <c r="IPI941" s="442"/>
      <c r="IPJ941" s="442"/>
      <c r="IPK941" s="442"/>
      <c r="IPL941" s="442"/>
      <c r="IPM941" s="442"/>
      <c r="IPN941" s="442"/>
      <c r="IPO941" s="442"/>
      <c r="IPP941" s="442"/>
      <c r="IPQ941" s="442"/>
      <c r="IPR941" s="442"/>
      <c r="IPS941" s="442"/>
      <c r="IPT941" s="442"/>
      <c r="IPU941" s="442"/>
      <c r="IPV941" s="442"/>
      <c r="IPW941" s="442"/>
      <c r="IPX941" s="442"/>
      <c r="IPY941" s="442"/>
      <c r="IPZ941" s="442"/>
      <c r="IQA941" s="442"/>
      <c r="IQB941" s="442"/>
      <c r="IQC941" s="442"/>
      <c r="IQD941" s="442"/>
      <c r="IQE941" s="442"/>
      <c r="IQF941" s="442"/>
      <c r="IQG941" s="442"/>
      <c r="IQH941" s="442"/>
      <c r="IQI941" s="442"/>
      <c r="IQJ941" s="442"/>
      <c r="IQK941" s="442"/>
      <c r="IQL941" s="442"/>
      <c r="IQM941" s="442"/>
      <c r="IQN941" s="442"/>
      <c r="IQO941" s="442"/>
      <c r="IQP941" s="442"/>
      <c r="IQQ941" s="442"/>
      <c r="IQR941" s="442"/>
      <c r="IQS941" s="442"/>
      <c r="IQT941" s="442"/>
      <c r="IQU941" s="442"/>
      <c r="IQV941" s="442"/>
      <c r="IQW941" s="442"/>
      <c r="IQX941" s="442"/>
      <c r="IQY941" s="442"/>
      <c r="IQZ941" s="442"/>
      <c r="IRA941" s="442"/>
      <c r="IRB941" s="442"/>
      <c r="IRC941" s="442"/>
      <c r="IRD941" s="442"/>
      <c r="IRE941" s="442"/>
      <c r="IRF941" s="442"/>
      <c r="IRG941" s="442"/>
      <c r="IRH941" s="442"/>
      <c r="IRI941" s="442"/>
      <c r="IRJ941" s="442"/>
      <c r="IRK941" s="442"/>
      <c r="IRL941" s="442"/>
      <c r="IRM941" s="442"/>
      <c r="IRN941" s="442"/>
      <c r="IRO941" s="442"/>
      <c r="IRP941" s="442"/>
      <c r="IRQ941" s="442"/>
      <c r="IRR941" s="442"/>
      <c r="IRS941" s="442"/>
      <c r="IRT941" s="442"/>
      <c r="IRU941" s="442"/>
      <c r="IRV941" s="442"/>
      <c r="IRW941" s="442"/>
      <c r="IRX941" s="442"/>
      <c r="IRY941" s="442"/>
      <c r="IRZ941" s="442"/>
      <c r="ISA941" s="442"/>
      <c r="ISB941" s="442"/>
      <c r="ISC941" s="442"/>
      <c r="ISD941" s="442"/>
      <c r="ISE941" s="442"/>
      <c r="ISF941" s="442"/>
      <c r="ISG941" s="442"/>
      <c r="ISH941" s="442"/>
      <c r="ISI941" s="442"/>
      <c r="ISJ941" s="442"/>
      <c r="ISK941" s="442"/>
      <c r="ISL941" s="442"/>
      <c r="ISM941" s="442"/>
      <c r="ISN941" s="442"/>
      <c r="ISO941" s="442"/>
      <c r="ISP941" s="442"/>
      <c r="ISQ941" s="442"/>
      <c r="ISR941" s="442"/>
      <c r="ISS941" s="442"/>
      <c r="IST941" s="442"/>
      <c r="ISU941" s="442"/>
      <c r="ISV941" s="442"/>
      <c r="ISW941" s="442"/>
      <c r="ISX941" s="442"/>
      <c r="ISY941" s="442"/>
      <c r="ISZ941" s="442"/>
      <c r="ITA941" s="442"/>
      <c r="ITB941" s="442"/>
      <c r="ITC941" s="442"/>
      <c r="ITD941" s="442"/>
      <c r="ITE941" s="442"/>
      <c r="ITF941" s="442"/>
      <c r="ITG941" s="442"/>
      <c r="ITH941" s="442"/>
      <c r="ITI941" s="442"/>
      <c r="ITJ941" s="442"/>
      <c r="ITK941" s="442"/>
      <c r="ITL941" s="442"/>
      <c r="ITM941" s="442"/>
      <c r="ITN941" s="442"/>
      <c r="ITO941" s="442"/>
      <c r="ITP941" s="442"/>
      <c r="ITQ941" s="442"/>
      <c r="ITR941" s="442"/>
      <c r="ITS941" s="442"/>
      <c r="ITT941" s="442"/>
      <c r="ITU941" s="442"/>
      <c r="ITV941" s="442"/>
      <c r="ITW941" s="442"/>
      <c r="ITX941" s="442"/>
      <c r="ITY941" s="442"/>
      <c r="ITZ941" s="442"/>
      <c r="IUA941" s="442"/>
      <c r="IUB941" s="442"/>
      <c r="IUC941" s="442"/>
      <c r="IUD941" s="442"/>
      <c r="IUE941" s="442"/>
      <c r="IUF941" s="442"/>
      <c r="IUG941" s="442"/>
      <c r="IUH941" s="442"/>
      <c r="IUI941" s="442"/>
      <c r="IUJ941" s="442"/>
      <c r="IUK941" s="442"/>
      <c r="IUL941" s="442"/>
      <c r="IUM941" s="442"/>
      <c r="IUN941" s="442"/>
      <c r="IUO941" s="442"/>
      <c r="IUP941" s="442"/>
      <c r="IUQ941" s="442"/>
      <c r="IUR941" s="442"/>
      <c r="IUS941" s="442"/>
      <c r="IUT941" s="442"/>
      <c r="IUU941" s="442"/>
      <c r="IUV941" s="442"/>
      <c r="IUW941" s="442"/>
      <c r="IUX941" s="442"/>
      <c r="IUY941" s="442"/>
      <c r="IUZ941" s="442"/>
      <c r="IVA941" s="442"/>
      <c r="IVB941" s="442"/>
      <c r="IVC941" s="442"/>
      <c r="IVD941" s="442"/>
      <c r="IVE941" s="442"/>
      <c r="IVF941" s="442"/>
      <c r="IVG941" s="442"/>
      <c r="IVH941" s="442"/>
      <c r="IVI941" s="442"/>
      <c r="IVJ941" s="442"/>
      <c r="IVK941" s="442"/>
      <c r="IVL941" s="442"/>
      <c r="IVM941" s="442"/>
      <c r="IVN941" s="442"/>
      <c r="IVO941" s="442"/>
      <c r="IVP941" s="442"/>
      <c r="IVQ941" s="442"/>
      <c r="IVR941" s="442"/>
      <c r="IVS941" s="442"/>
      <c r="IVT941" s="442"/>
      <c r="IVU941" s="442"/>
      <c r="IVV941" s="442"/>
      <c r="IVW941" s="442"/>
      <c r="IVX941" s="442"/>
      <c r="IVY941" s="442"/>
      <c r="IVZ941" s="442"/>
      <c r="IWA941" s="442"/>
      <c r="IWB941" s="442"/>
      <c r="IWC941" s="442"/>
      <c r="IWD941" s="442"/>
      <c r="IWE941" s="442"/>
      <c r="IWF941" s="442"/>
      <c r="IWG941" s="442"/>
      <c r="IWH941" s="442"/>
      <c r="IWI941" s="442"/>
      <c r="IWJ941" s="442"/>
      <c r="IWK941" s="442"/>
      <c r="IWL941" s="442"/>
      <c r="IWM941" s="442"/>
      <c r="IWN941" s="442"/>
      <c r="IWO941" s="442"/>
      <c r="IWP941" s="442"/>
      <c r="IWQ941" s="442"/>
      <c r="IWR941" s="442"/>
      <c r="IWS941" s="442"/>
      <c r="IWT941" s="442"/>
      <c r="IWU941" s="442"/>
      <c r="IWV941" s="442"/>
      <c r="IWW941" s="442"/>
      <c r="IWX941" s="442"/>
      <c r="IWY941" s="442"/>
      <c r="IWZ941" s="442"/>
      <c r="IXA941" s="442"/>
      <c r="IXB941" s="442"/>
      <c r="IXC941" s="442"/>
      <c r="IXD941" s="442"/>
      <c r="IXE941" s="442"/>
      <c r="IXF941" s="442"/>
      <c r="IXG941" s="442"/>
      <c r="IXH941" s="442"/>
      <c r="IXI941" s="442"/>
      <c r="IXJ941" s="442"/>
      <c r="IXK941" s="442"/>
      <c r="IXL941" s="442"/>
      <c r="IXM941" s="442"/>
      <c r="IXN941" s="442"/>
      <c r="IXO941" s="442"/>
      <c r="IXP941" s="442"/>
      <c r="IXQ941" s="442"/>
      <c r="IXR941" s="442"/>
      <c r="IXS941" s="442"/>
      <c r="IXT941" s="442"/>
      <c r="IXU941" s="442"/>
      <c r="IXV941" s="442"/>
      <c r="IXW941" s="442"/>
      <c r="IXX941" s="442"/>
      <c r="IXY941" s="442"/>
      <c r="IXZ941" s="442"/>
      <c r="IYA941" s="442"/>
      <c r="IYB941" s="442"/>
      <c r="IYC941" s="442"/>
      <c r="IYD941" s="442"/>
      <c r="IYE941" s="442"/>
      <c r="IYF941" s="442"/>
      <c r="IYG941" s="442"/>
      <c r="IYH941" s="442"/>
      <c r="IYI941" s="442"/>
      <c r="IYJ941" s="442"/>
      <c r="IYK941" s="442"/>
      <c r="IYL941" s="442"/>
      <c r="IYM941" s="442"/>
      <c r="IYN941" s="442"/>
      <c r="IYO941" s="442"/>
      <c r="IYP941" s="442"/>
      <c r="IYQ941" s="442"/>
      <c r="IYR941" s="442"/>
      <c r="IYS941" s="442"/>
      <c r="IYT941" s="442"/>
      <c r="IYU941" s="442"/>
      <c r="IYV941" s="442"/>
      <c r="IYW941" s="442"/>
      <c r="IYX941" s="442"/>
      <c r="IYY941" s="442"/>
      <c r="IYZ941" s="442"/>
      <c r="IZA941" s="442"/>
      <c r="IZB941" s="442"/>
      <c r="IZC941" s="442"/>
      <c r="IZD941" s="442"/>
      <c r="IZE941" s="442"/>
      <c r="IZF941" s="442"/>
      <c r="IZG941" s="442"/>
      <c r="IZH941" s="442"/>
      <c r="IZI941" s="442"/>
      <c r="IZJ941" s="442"/>
      <c r="IZK941" s="442"/>
      <c r="IZL941" s="442"/>
      <c r="IZM941" s="442"/>
      <c r="IZN941" s="442"/>
      <c r="IZO941" s="442"/>
      <c r="IZP941" s="442"/>
      <c r="IZQ941" s="442"/>
      <c r="IZR941" s="442"/>
      <c r="IZS941" s="442"/>
      <c r="IZT941" s="442"/>
      <c r="IZU941" s="442"/>
      <c r="IZV941" s="442"/>
      <c r="IZW941" s="442"/>
      <c r="IZX941" s="442"/>
      <c r="IZY941" s="442"/>
      <c r="IZZ941" s="442"/>
      <c r="JAA941" s="442"/>
      <c r="JAB941" s="442"/>
      <c r="JAC941" s="442"/>
      <c r="JAD941" s="442"/>
      <c r="JAE941" s="442"/>
      <c r="JAF941" s="442"/>
      <c r="JAG941" s="442"/>
      <c r="JAH941" s="442"/>
      <c r="JAI941" s="442"/>
      <c r="JAJ941" s="442"/>
      <c r="JAK941" s="442"/>
      <c r="JAL941" s="442"/>
      <c r="JAM941" s="442"/>
      <c r="JAN941" s="442"/>
      <c r="JAO941" s="442"/>
      <c r="JAP941" s="442"/>
      <c r="JAQ941" s="442"/>
      <c r="JAR941" s="442"/>
      <c r="JAS941" s="442"/>
      <c r="JAT941" s="442"/>
      <c r="JAU941" s="442"/>
      <c r="JAV941" s="442"/>
      <c r="JAW941" s="442"/>
      <c r="JAX941" s="442"/>
      <c r="JAY941" s="442"/>
      <c r="JAZ941" s="442"/>
      <c r="JBA941" s="442"/>
      <c r="JBB941" s="442"/>
      <c r="JBC941" s="442"/>
      <c r="JBD941" s="442"/>
      <c r="JBE941" s="442"/>
      <c r="JBF941" s="442"/>
      <c r="JBG941" s="442"/>
      <c r="JBH941" s="442"/>
      <c r="JBI941" s="442"/>
      <c r="JBJ941" s="442"/>
      <c r="JBK941" s="442"/>
      <c r="JBL941" s="442"/>
      <c r="JBM941" s="442"/>
      <c r="JBN941" s="442"/>
      <c r="JBO941" s="442"/>
      <c r="JBP941" s="442"/>
      <c r="JBQ941" s="442"/>
      <c r="JBR941" s="442"/>
      <c r="JBS941" s="442"/>
      <c r="JBT941" s="442"/>
      <c r="JBU941" s="442"/>
      <c r="JBV941" s="442"/>
      <c r="JBW941" s="442"/>
      <c r="JBX941" s="442"/>
      <c r="JBY941" s="442"/>
      <c r="JBZ941" s="442"/>
      <c r="JCA941" s="442"/>
      <c r="JCB941" s="442"/>
      <c r="JCC941" s="442"/>
      <c r="JCD941" s="442"/>
      <c r="JCE941" s="442"/>
      <c r="JCF941" s="442"/>
      <c r="JCG941" s="442"/>
      <c r="JCH941" s="442"/>
      <c r="JCI941" s="442"/>
      <c r="JCJ941" s="442"/>
      <c r="JCK941" s="442"/>
      <c r="JCL941" s="442"/>
      <c r="JCM941" s="442"/>
      <c r="JCN941" s="442"/>
      <c r="JCO941" s="442"/>
      <c r="JCP941" s="442"/>
      <c r="JCQ941" s="442"/>
      <c r="JCR941" s="442"/>
      <c r="JCS941" s="442"/>
      <c r="JCT941" s="442"/>
      <c r="JCU941" s="442"/>
      <c r="JCV941" s="442"/>
      <c r="JCW941" s="442"/>
      <c r="JCX941" s="442"/>
      <c r="JCY941" s="442"/>
      <c r="JCZ941" s="442"/>
      <c r="JDA941" s="442"/>
      <c r="JDB941" s="442"/>
      <c r="JDC941" s="442"/>
      <c r="JDD941" s="442"/>
      <c r="JDE941" s="442"/>
      <c r="JDF941" s="442"/>
      <c r="JDG941" s="442"/>
      <c r="JDH941" s="442"/>
      <c r="JDI941" s="442"/>
      <c r="JDJ941" s="442"/>
      <c r="JDK941" s="442"/>
      <c r="JDL941" s="442"/>
      <c r="JDM941" s="442"/>
      <c r="JDN941" s="442"/>
      <c r="JDO941" s="442"/>
      <c r="JDP941" s="442"/>
      <c r="JDQ941" s="442"/>
      <c r="JDR941" s="442"/>
      <c r="JDS941" s="442"/>
      <c r="JDT941" s="442"/>
      <c r="JDU941" s="442"/>
      <c r="JDV941" s="442"/>
      <c r="JDW941" s="442"/>
      <c r="JDX941" s="442"/>
      <c r="JDY941" s="442"/>
      <c r="JDZ941" s="442"/>
      <c r="JEA941" s="442"/>
      <c r="JEB941" s="442"/>
      <c r="JEC941" s="442"/>
      <c r="JED941" s="442"/>
      <c r="JEE941" s="442"/>
      <c r="JEF941" s="442"/>
      <c r="JEG941" s="442"/>
      <c r="JEH941" s="442"/>
      <c r="JEI941" s="442"/>
      <c r="JEJ941" s="442"/>
      <c r="JEK941" s="442"/>
      <c r="JEL941" s="442"/>
      <c r="JEM941" s="442"/>
      <c r="JEN941" s="442"/>
      <c r="JEO941" s="442"/>
      <c r="JEP941" s="442"/>
      <c r="JEQ941" s="442"/>
      <c r="JER941" s="442"/>
      <c r="JES941" s="442"/>
      <c r="JET941" s="442"/>
      <c r="JEU941" s="442"/>
      <c r="JEV941" s="442"/>
      <c r="JEW941" s="442"/>
      <c r="JEX941" s="442"/>
      <c r="JEY941" s="442"/>
      <c r="JEZ941" s="442"/>
      <c r="JFA941" s="442"/>
      <c r="JFB941" s="442"/>
      <c r="JFC941" s="442"/>
      <c r="JFD941" s="442"/>
      <c r="JFE941" s="442"/>
      <c r="JFF941" s="442"/>
      <c r="JFG941" s="442"/>
      <c r="JFH941" s="442"/>
      <c r="JFI941" s="442"/>
      <c r="JFJ941" s="442"/>
      <c r="JFK941" s="442"/>
      <c r="JFL941" s="442"/>
      <c r="JFM941" s="442"/>
      <c r="JFN941" s="442"/>
      <c r="JFO941" s="442"/>
      <c r="JFP941" s="442"/>
      <c r="JFQ941" s="442"/>
      <c r="JFR941" s="442"/>
      <c r="JFS941" s="442"/>
      <c r="JFT941" s="442"/>
      <c r="JFU941" s="442"/>
      <c r="JFV941" s="442"/>
      <c r="JFW941" s="442"/>
      <c r="JFX941" s="442"/>
      <c r="JFY941" s="442"/>
      <c r="JFZ941" s="442"/>
      <c r="JGA941" s="442"/>
      <c r="JGB941" s="442"/>
      <c r="JGC941" s="442"/>
      <c r="JGD941" s="442"/>
      <c r="JGE941" s="442"/>
      <c r="JGF941" s="442"/>
      <c r="JGG941" s="442"/>
      <c r="JGH941" s="442"/>
      <c r="JGI941" s="442"/>
      <c r="JGJ941" s="442"/>
      <c r="JGK941" s="442"/>
      <c r="JGL941" s="442"/>
      <c r="JGM941" s="442"/>
      <c r="JGN941" s="442"/>
      <c r="JGO941" s="442"/>
      <c r="JGP941" s="442"/>
      <c r="JGQ941" s="442"/>
      <c r="JGR941" s="442"/>
      <c r="JGS941" s="442"/>
      <c r="JGT941" s="442"/>
      <c r="JGU941" s="442"/>
      <c r="JGV941" s="442"/>
      <c r="JGW941" s="442"/>
      <c r="JGX941" s="442"/>
      <c r="JGY941" s="442"/>
      <c r="JGZ941" s="442"/>
      <c r="JHA941" s="442"/>
      <c r="JHB941" s="442"/>
      <c r="JHC941" s="442"/>
      <c r="JHD941" s="442"/>
      <c r="JHE941" s="442"/>
      <c r="JHF941" s="442"/>
      <c r="JHG941" s="442"/>
      <c r="JHH941" s="442"/>
      <c r="JHI941" s="442"/>
      <c r="JHJ941" s="442"/>
      <c r="JHK941" s="442"/>
      <c r="JHL941" s="442"/>
      <c r="JHM941" s="442"/>
      <c r="JHN941" s="442"/>
      <c r="JHO941" s="442"/>
      <c r="JHP941" s="442"/>
      <c r="JHQ941" s="442"/>
      <c r="JHR941" s="442"/>
      <c r="JHS941" s="442"/>
      <c r="JHT941" s="442"/>
      <c r="JHU941" s="442"/>
      <c r="JHV941" s="442"/>
      <c r="JHW941" s="442"/>
      <c r="JHX941" s="442"/>
      <c r="JHY941" s="442"/>
      <c r="JHZ941" s="442"/>
      <c r="JIA941" s="442"/>
      <c r="JIB941" s="442"/>
      <c r="JIC941" s="442"/>
      <c r="JID941" s="442"/>
      <c r="JIE941" s="442"/>
      <c r="JIF941" s="442"/>
      <c r="JIG941" s="442"/>
      <c r="JIH941" s="442"/>
      <c r="JII941" s="442"/>
      <c r="JIJ941" s="442"/>
      <c r="JIK941" s="442"/>
      <c r="JIL941" s="442"/>
      <c r="JIM941" s="442"/>
      <c r="JIN941" s="442"/>
      <c r="JIO941" s="442"/>
      <c r="JIP941" s="442"/>
      <c r="JIQ941" s="442"/>
      <c r="JIR941" s="442"/>
      <c r="JIS941" s="442"/>
      <c r="JIT941" s="442"/>
      <c r="JIU941" s="442"/>
      <c r="JIV941" s="442"/>
      <c r="JIW941" s="442"/>
      <c r="JIX941" s="442"/>
      <c r="JIY941" s="442"/>
      <c r="JIZ941" s="442"/>
      <c r="JJA941" s="442"/>
      <c r="JJB941" s="442"/>
      <c r="JJC941" s="442"/>
      <c r="JJD941" s="442"/>
      <c r="JJE941" s="442"/>
      <c r="JJF941" s="442"/>
      <c r="JJG941" s="442"/>
      <c r="JJH941" s="442"/>
      <c r="JJI941" s="442"/>
      <c r="JJJ941" s="442"/>
      <c r="JJK941" s="442"/>
      <c r="JJL941" s="442"/>
      <c r="JJM941" s="442"/>
      <c r="JJN941" s="442"/>
      <c r="JJO941" s="442"/>
      <c r="JJP941" s="442"/>
      <c r="JJQ941" s="442"/>
      <c r="JJR941" s="442"/>
      <c r="JJS941" s="442"/>
      <c r="JJT941" s="442"/>
      <c r="JJU941" s="442"/>
      <c r="JJV941" s="442"/>
      <c r="JJW941" s="442"/>
      <c r="JJX941" s="442"/>
      <c r="JJY941" s="442"/>
      <c r="JJZ941" s="442"/>
      <c r="JKA941" s="442"/>
      <c r="JKB941" s="442"/>
      <c r="JKC941" s="442"/>
      <c r="JKD941" s="442"/>
      <c r="JKE941" s="442"/>
      <c r="JKF941" s="442"/>
      <c r="JKG941" s="442"/>
      <c r="JKH941" s="442"/>
      <c r="JKI941" s="442"/>
      <c r="JKJ941" s="442"/>
      <c r="JKK941" s="442"/>
      <c r="JKL941" s="442"/>
      <c r="JKM941" s="442"/>
      <c r="JKN941" s="442"/>
      <c r="JKO941" s="442"/>
      <c r="JKP941" s="442"/>
      <c r="JKQ941" s="442"/>
      <c r="JKR941" s="442"/>
      <c r="JKS941" s="442"/>
      <c r="JKT941" s="442"/>
      <c r="JKU941" s="442"/>
      <c r="JKV941" s="442"/>
      <c r="JKW941" s="442"/>
      <c r="JKX941" s="442"/>
      <c r="JKY941" s="442"/>
      <c r="JKZ941" s="442"/>
      <c r="JLA941" s="442"/>
      <c r="JLB941" s="442"/>
      <c r="JLC941" s="442"/>
      <c r="JLD941" s="442"/>
      <c r="JLE941" s="442"/>
      <c r="JLF941" s="442"/>
      <c r="JLG941" s="442"/>
      <c r="JLH941" s="442"/>
      <c r="JLI941" s="442"/>
      <c r="JLJ941" s="442"/>
      <c r="JLK941" s="442"/>
      <c r="JLL941" s="442"/>
      <c r="JLM941" s="442"/>
      <c r="JLN941" s="442"/>
      <c r="JLO941" s="442"/>
      <c r="JLP941" s="442"/>
      <c r="JLQ941" s="442"/>
      <c r="JLR941" s="442"/>
      <c r="JLS941" s="442"/>
      <c r="JLT941" s="442"/>
      <c r="JLU941" s="442"/>
      <c r="JLV941" s="442"/>
      <c r="JLW941" s="442"/>
      <c r="JLX941" s="442"/>
      <c r="JLY941" s="442"/>
      <c r="JLZ941" s="442"/>
      <c r="JMA941" s="442"/>
      <c r="JMB941" s="442"/>
      <c r="JMC941" s="442"/>
      <c r="JMD941" s="442"/>
      <c r="JME941" s="442"/>
      <c r="JMF941" s="442"/>
      <c r="JMG941" s="442"/>
      <c r="JMH941" s="442"/>
      <c r="JMI941" s="442"/>
      <c r="JMJ941" s="442"/>
      <c r="JMK941" s="442"/>
      <c r="JML941" s="442"/>
      <c r="JMM941" s="442"/>
      <c r="JMN941" s="442"/>
      <c r="JMO941" s="442"/>
      <c r="JMP941" s="442"/>
      <c r="JMQ941" s="442"/>
      <c r="JMR941" s="442"/>
      <c r="JMS941" s="442"/>
      <c r="JMT941" s="442"/>
      <c r="JMU941" s="442"/>
      <c r="JMV941" s="442"/>
      <c r="JMW941" s="442"/>
      <c r="JMX941" s="442"/>
      <c r="JMY941" s="442"/>
      <c r="JMZ941" s="442"/>
      <c r="JNA941" s="442"/>
      <c r="JNB941" s="442"/>
      <c r="JNC941" s="442"/>
      <c r="JND941" s="442"/>
      <c r="JNE941" s="442"/>
      <c r="JNF941" s="442"/>
      <c r="JNG941" s="442"/>
      <c r="JNH941" s="442"/>
      <c r="JNI941" s="442"/>
      <c r="JNJ941" s="442"/>
      <c r="JNK941" s="442"/>
      <c r="JNL941" s="442"/>
      <c r="JNM941" s="442"/>
      <c r="JNN941" s="442"/>
      <c r="JNO941" s="442"/>
      <c r="JNP941" s="442"/>
      <c r="JNQ941" s="442"/>
      <c r="JNR941" s="442"/>
      <c r="JNS941" s="442"/>
      <c r="JNT941" s="442"/>
      <c r="JNU941" s="442"/>
      <c r="JNV941" s="442"/>
      <c r="JNW941" s="442"/>
      <c r="JNX941" s="442"/>
      <c r="JNY941" s="442"/>
      <c r="JNZ941" s="442"/>
      <c r="JOA941" s="442"/>
      <c r="JOB941" s="442"/>
      <c r="JOC941" s="442"/>
      <c r="JOD941" s="442"/>
      <c r="JOE941" s="442"/>
      <c r="JOF941" s="442"/>
      <c r="JOG941" s="442"/>
      <c r="JOH941" s="442"/>
      <c r="JOI941" s="442"/>
      <c r="JOJ941" s="442"/>
      <c r="JOK941" s="442"/>
      <c r="JOL941" s="442"/>
      <c r="JOM941" s="442"/>
      <c r="JON941" s="442"/>
      <c r="JOO941" s="442"/>
      <c r="JOP941" s="442"/>
      <c r="JOQ941" s="442"/>
      <c r="JOR941" s="442"/>
      <c r="JOS941" s="442"/>
      <c r="JOT941" s="442"/>
      <c r="JOU941" s="442"/>
      <c r="JOV941" s="442"/>
      <c r="JOW941" s="442"/>
      <c r="JOX941" s="442"/>
      <c r="JOY941" s="442"/>
      <c r="JOZ941" s="442"/>
      <c r="JPA941" s="442"/>
      <c r="JPB941" s="442"/>
      <c r="JPC941" s="442"/>
      <c r="JPD941" s="442"/>
      <c r="JPE941" s="442"/>
      <c r="JPF941" s="442"/>
      <c r="JPG941" s="442"/>
      <c r="JPH941" s="442"/>
      <c r="JPI941" s="442"/>
      <c r="JPJ941" s="442"/>
      <c r="JPK941" s="442"/>
      <c r="JPL941" s="442"/>
      <c r="JPM941" s="442"/>
      <c r="JPN941" s="442"/>
      <c r="JPO941" s="442"/>
      <c r="JPP941" s="442"/>
      <c r="JPQ941" s="442"/>
      <c r="JPR941" s="442"/>
      <c r="JPS941" s="442"/>
      <c r="JPT941" s="442"/>
      <c r="JPU941" s="442"/>
      <c r="JPV941" s="442"/>
      <c r="JPW941" s="442"/>
      <c r="JPX941" s="442"/>
      <c r="JPY941" s="442"/>
      <c r="JPZ941" s="442"/>
      <c r="JQA941" s="442"/>
      <c r="JQB941" s="442"/>
      <c r="JQC941" s="442"/>
      <c r="JQD941" s="442"/>
      <c r="JQE941" s="442"/>
      <c r="JQF941" s="442"/>
      <c r="JQG941" s="442"/>
      <c r="JQH941" s="442"/>
      <c r="JQI941" s="442"/>
      <c r="JQJ941" s="442"/>
      <c r="JQK941" s="442"/>
      <c r="JQL941" s="442"/>
      <c r="JQM941" s="442"/>
      <c r="JQN941" s="442"/>
      <c r="JQO941" s="442"/>
      <c r="JQP941" s="442"/>
      <c r="JQQ941" s="442"/>
      <c r="JQR941" s="442"/>
      <c r="JQS941" s="442"/>
      <c r="JQT941" s="442"/>
      <c r="JQU941" s="442"/>
      <c r="JQV941" s="442"/>
      <c r="JQW941" s="442"/>
      <c r="JQX941" s="442"/>
      <c r="JQY941" s="442"/>
      <c r="JQZ941" s="442"/>
      <c r="JRA941" s="442"/>
      <c r="JRB941" s="442"/>
      <c r="JRC941" s="442"/>
      <c r="JRD941" s="442"/>
      <c r="JRE941" s="442"/>
      <c r="JRF941" s="442"/>
      <c r="JRG941" s="442"/>
      <c r="JRH941" s="442"/>
      <c r="JRI941" s="442"/>
      <c r="JRJ941" s="442"/>
      <c r="JRK941" s="442"/>
      <c r="JRL941" s="442"/>
      <c r="JRM941" s="442"/>
      <c r="JRN941" s="442"/>
      <c r="JRO941" s="442"/>
      <c r="JRP941" s="442"/>
      <c r="JRQ941" s="442"/>
      <c r="JRR941" s="442"/>
      <c r="JRS941" s="442"/>
      <c r="JRT941" s="442"/>
      <c r="JRU941" s="442"/>
      <c r="JRV941" s="442"/>
      <c r="JRW941" s="442"/>
      <c r="JRX941" s="442"/>
      <c r="JRY941" s="442"/>
      <c r="JRZ941" s="442"/>
      <c r="JSA941" s="442"/>
      <c r="JSB941" s="442"/>
      <c r="JSC941" s="442"/>
      <c r="JSD941" s="442"/>
      <c r="JSE941" s="442"/>
      <c r="JSF941" s="442"/>
      <c r="JSG941" s="442"/>
      <c r="JSH941" s="442"/>
      <c r="JSI941" s="442"/>
      <c r="JSJ941" s="442"/>
      <c r="JSK941" s="442"/>
      <c r="JSL941" s="442"/>
      <c r="JSM941" s="442"/>
      <c r="JSN941" s="442"/>
      <c r="JSO941" s="442"/>
      <c r="JSP941" s="442"/>
      <c r="JSQ941" s="442"/>
      <c r="JSR941" s="442"/>
      <c r="JSS941" s="442"/>
      <c r="JST941" s="442"/>
      <c r="JSU941" s="442"/>
      <c r="JSV941" s="442"/>
      <c r="JSW941" s="442"/>
      <c r="JSX941" s="442"/>
      <c r="JSY941" s="442"/>
      <c r="JSZ941" s="442"/>
      <c r="JTA941" s="442"/>
      <c r="JTB941" s="442"/>
      <c r="JTC941" s="442"/>
      <c r="JTD941" s="442"/>
      <c r="JTE941" s="442"/>
      <c r="JTF941" s="442"/>
      <c r="JTG941" s="442"/>
      <c r="JTH941" s="442"/>
      <c r="JTI941" s="442"/>
      <c r="JTJ941" s="442"/>
      <c r="JTK941" s="442"/>
      <c r="JTL941" s="442"/>
      <c r="JTM941" s="442"/>
      <c r="JTN941" s="442"/>
      <c r="JTO941" s="442"/>
      <c r="JTP941" s="442"/>
      <c r="JTQ941" s="442"/>
      <c r="JTR941" s="442"/>
      <c r="JTS941" s="442"/>
      <c r="JTT941" s="442"/>
      <c r="JTU941" s="442"/>
      <c r="JTV941" s="442"/>
      <c r="JTW941" s="442"/>
      <c r="JTX941" s="442"/>
      <c r="JTY941" s="442"/>
      <c r="JTZ941" s="442"/>
      <c r="JUA941" s="442"/>
      <c r="JUB941" s="442"/>
      <c r="JUC941" s="442"/>
      <c r="JUD941" s="442"/>
      <c r="JUE941" s="442"/>
      <c r="JUF941" s="442"/>
      <c r="JUG941" s="442"/>
      <c r="JUH941" s="442"/>
      <c r="JUI941" s="442"/>
      <c r="JUJ941" s="442"/>
      <c r="JUK941" s="442"/>
      <c r="JUL941" s="442"/>
      <c r="JUM941" s="442"/>
      <c r="JUN941" s="442"/>
      <c r="JUO941" s="442"/>
      <c r="JUP941" s="442"/>
      <c r="JUQ941" s="442"/>
      <c r="JUR941" s="442"/>
      <c r="JUS941" s="442"/>
      <c r="JUT941" s="442"/>
      <c r="JUU941" s="442"/>
      <c r="JUV941" s="442"/>
      <c r="JUW941" s="442"/>
      <c r="JUX941" s="442"/>
      <c r="JUY941" s="442"/>
      <c r="JUZ941" s="442"/>
      <c r="JVA941" s="442"/>
      <c r="JVB941" s="442"/>
      <c r="JVC941" s="442"/>
      <c r="JVD941" s="442"/>
      <c r="JVE941" s="442"/>
      <c r="JVF941" s="442"/>
      <c r="JVG941" s="442"/>
      <c r="JVH941" s="442"/>
      <c r="JVI941" s="442"/>
      <c r="JVJ941" s="442"/>
      <c r="JVK941" s="442"/>
      <c r="JVL941" s="442"/>
      <c r="JVM941" s="442"/>
      <c r="JVN941" s="442"/>
      <c r="JVO941" s="442"/>
      <c r="JVP941" s="442"/>
      <c r="JVQ941" s="442"/>
      <c r="JVR941" s="442"/>
      <c r="JVS941" s="442"/>
      <c r="JVT941" s="442"/>
      <c r="JVU941" s="442"/>
      <c r="JVV941" s="442"/>
      <c r="JVW941" s="442"/>
      <c r="JVX941" s="442"/>
      <c r="JVY941" s="442"/>
      <c r="JVZ941" s="442"/>
      <c r="JWA941" s="442"/>
      <c r="JWB941" s="442"/>
      <c r="JWC941" s="442"/>
      <c r="JWD941" s="442"/>
      <c r="JWE941" s="442"/>
      <c r="JWF941" s="442"/>
      <c r="JWG941" s="442"/>
      <c r="JWH941" s="442"/>
      <c r="JWI941" s="442"/>
      <c r="JWJ941" s="442"/>
      <c r="JWK941" s="442"/>
      <c r="JWL941" s="442"/>
      <c r="JWM941" s="442"/>
      <c r="JWN941" s="442"/>
      <c r="JWO941" s="442"/>
      <c r="JWP941" s="442"/>
      <c r="JWQ941" s="442"/>
      <c r="JWR941" s="442"/>
      <c r="JWS941" s="442"/>
      <c r="JWT941" s="442"/>
      <c r="JWU941" s="442"/>
      <c r="JWV941" s="442"/>
      <c r="JWW941" s="442"/>
      <c r="JWX941" s="442"/>
      <c r="JWY941" s="442"/>
      <c r="JWZ941" s="442"/>
      <c r="JXA941" s="442"/>
      <c r="JXB941" s="442"/>
      <c r="JXC941" s="442"/>
      <c r="JXD941" s="442"/>
      <c r="JXE941" s="442"/>
      <c r="JXF941" s="442"/>
      <c r="JXG941" s="442"/>
      <c r="JXH941" s="442"/>
      <c r="JXI941" s="442"/>
      <c r="JXJ941" s="442"/>
      <c r="JXK941" s="442"/>
      <c r="JXL941" s="442"/>
      <c r="JXM941" s="442"/>
      <c r="JXN941" s="442"/>
      <c r="JXO941" s="442"/>
      <c r="JXP941" s="442"/>
      <c r="JXQ941" s="442"/>
      <c r="JXR941" s="442"/>
      <c r="JXS941" s="442"/>
      <c r="JXT941" s="442"/>
      <c r="JXU941" s="442"/>
      <c r="JXV941" s="442"/>
      <c r="JXW941" s="442"/>
      <c r="JXX941" s="442"/>
      <c r="JXY941" s="442"/>
      <c r="JXZ941" s="442"/>
      <c r="JYA941" s="442"/>
      <c r="JYB941" s="442"/>
      <c r="JYC941" s="442"/>
      <c r="JYD941" s="442"/>
      <c r="JYE941" s="442"/>
      <c r="JYF941" s="442"/>
      <c r="JYG941" s="442"/>
      <c r="JYH941" s="442"/>
      <c r="JYI941" s="442"/>
      <c r="JYJ941" s="442"/>
      <c r="JYK941" s="442"/>
      <c r="JYL941" s="442"/>
      <c r="JYM941" s="442"/>
      <c r="JYN941" s="442"/>
      <c r="JYO941" s="442"/>
      <c r="JYP941" s="442"/>
      <c r="JYQ941" s="442"/>
      <c r="JYR941" s="442"/>
      <c r="JYS941" s="442"/>
      <c r="JYT941" s="442"/>
      <c r="JYU941" s="442"/>
      <c r="JYV941" s="442"/>
      <c r="JYW941" s="442"/>
      <c r="JYX941" s="442"/>
      <c r="JYY941" s="442"/>
      <c r="JYZ941" s="442"/>
      <c r="JZA941" s="442"/>
      <c r="JZB941" s="442"/>
      <c r="JZC941" s="442"/>
      <c r="JZD941" s="442"/>
      <c r="JZE941" s="442"/>
      <c r="JZF941" s="442"/>
      <c r="JZG941" s="442"/>
      <c r="JZH941" s="442"/>
      <c r="JZI941" s="442"/>
      <c r="JZJ941" s="442"/>
      <c r="JZK941" s="442"/>
      <c r="JZL941" s="442"/>
      <c r="JZM941" s="442"/>
      <c r="JZN941" s="442"/>
      <c r="JZO941" s="442"/>
      <c r="JZP941" s="442"/>
      <c r="JZQ941" s="442"/>
      <c r="JZR941" s="442"/>
      <c r="JZS941" s="442"/>
      <c r="JZT941" s="442"/>
      <c r="JZU941" s="442"/>
      <c r="JZV941" s="442"/>
      <c r="JZW941" s="442"/>
      <c r="JZX941" s="442"/>
      <c r="JZY941" s="442"/>
      <c r="JZZ941" s="442"/>
      <c r="KAA941" s="442"/>
      <c r="KAB941" s="442"/>
      <c r="KAC941" s="442"/>
      <c r="KAD941" s="442"/>
      <c r="KAE941" s="442"/>
      <c r="KAF941" s="442"/>
      <c r="KAG941" s="442"/>
      <c r="KAH941" s="442"/>
      <c r="KAI941" s="442"/>
      <c r="KAJ941" s="442"/>
      <c r="KAK941" s="442"/>
      <c r="KAL941" s="442"/>
      <c r="KAM941" s="442"/>
      <c r="KAN941" s="442"/>
      <c r="KAO941" s="442"/>
      <c r="KAP941" s="442"/>
      <c r="KAQ941" s="442"/>
      <c r="KAR941" s="442"/>
      <c r="KAS941" s="442"/>
      <c r="KAT941" s="442"/>
      <c r="KAU941" s="442"/>
      <c r="KAV941" s="442"/>
      <c r="KAW941" s="442"/>
      <c r="KAX941" s="442"/>
      <c r="KAY941" s="442"/>
      <c r="KAZ941" s="442"/>
      <c r="KBA941" s="442"/>
      <c r="KBB941" s="442"/>
      <c r="KBC941" s="442"/>
      <c r="KBD941" s="442"/>
      <c r="KBE941" s="442"/>
      <c r="KBF941" s="442"/>
      <c r="KBG941" s="442"/>
      <c r="KBH941" s="442"/>
      <c r="KBI941" s="442"/>
      <c r="KBJ941" s="442"/>
      <c r="KBK941" s="442"/>
      <c r="KBL941" s="442"/>
      <c r="KBM941" s="442"/>
      <c r="KBN941" s="442"/>
      <c r="KBO941" s="442"/>
      <c r="KBP941" s="442"/>
      <c r="KBQ941" s="442"/>
      <c r="KBR941" s="442"/>
      <c r="KBS941" s="442"/>
      <c r="KBT941" s="442"/>
      <c r="KBU941" s="442"/>
      <c r="KBV941" s="442"/>
      <c r="KBW941" s="442"/>
      <c r="KBX941" s="442"/>
      <c r="KBY941" s="442"/>
      <c r="KBZ941" s="442"/>
      <c r="KCA941" s="442"/>
      <c r="KCB941" s="442"/>
      <c r="KCC941" s="442"/>
      <c r="KCD941" s="442"/>
      <c r="KCE941" s="442"/>
      <c r="KCF941" s="442"/>
      <c r="KCG941" s="442"/>
      <c r="KCH941" s="442"/>
      <c r="KCI941" s="442"/>
      <c r="KCJ941" s="442"/>
      <c r="KCK941" s="442"/>
      <c r="KCL941" s="442"/>
      <c r="KCM941" s="442"/>
      <c r="KCN941" s="442"/>
      <c r="KCO941" s="442"/>
      <c r="KCP941" s="442"/>
      <c r="KCQ941" s="442"/>
      <c r="KCR941" s="442"/>
      <c r="KCS941" s="442"/>
      <c r="KCT941" s="442"/>
      <c r="KCU941" s="442"/>
      <c r="KCV941" s="442"/>
      <c r="KCW941" s="442"/>
      <c r="KCX941" s="442"/>
      <c r="KCY941" s="442"/>
      <c r="KCZ941" s="442"/>
      <c r="KDA941" s="442"/>
      <c r="KDB941" s="442"/>
      <c r="KDC941" s="442"/>
      <c r="KDD941" s="442"/>
      <c r="KDE941" s="442"/>
      <c r="KDF941" s="442"/>
      <c r="KDG941" s="442"/>
      <c r="KDH941" s="442"/>
      <c r="KDI941" s="442"/>
      <c r="KDJ941" s="442"/>
      <c r="KDK941" s="442"/>
      <c r="KDL941" s="442"/>
      <c r="KDM941" s="442"/>
      <c r="KDN941" s="442"/>
      <c r="KDO941" s="442"/>
      <c r="KDP941" s="442"/>
      <c r="KDQ941" s="442"/>
      <c r="KDR941" s="442"/>
      <c r="KDS941" s="442"/>
      <c r="KDT941" s="442"/>
      <c r="KDU941" s="442"/>
      <c r="KDV941" s="442"/>
      <c r="KDW941" s="442"/>
      <c r="KDX941" s="442"/>
      <c r="KDY941" s="442"/>
      <c r="KDZ941" s="442"/>
      <c r="KEA941" s="442"/>
      <c r="KEB941" s="442"/>
      <c r="KEC941" s="442"/>
      <c r="KED941" s="442"/>
      <c r="KEE941" s="442"/>
      <c r="KEF941" s="442"/>
      <c r="KEG941" s="442"/>
      <c r="KEH941" s="442"/>
      <c r="KEI941" s="442"/>
      <c r="KEJ941" s="442"/>
      <c r="KEK941" s="442"/>
      <c r="KEL941" s="442"/>
      <c r="KEM941" s="442"/>
      <c r="KEN941" s="442"/>
      <c r="KEO941" s="442"/>
      <c r="KEP941" s="442"/>
      <c r="KEQ941" s="442"/>
      <c r="KER941" s="442"/>
      <c r="KES941" s="442"/>
      <c r="KET941" s="442"/>
      <c r="KEU941" s="442"/>
      <c r="KEV941" s="442"/>
      <c r="KEW941" s="442"/>
      <c r="KEX941" s="442"/>
      <c r="KEY941" s="442"/>
      <c r="KEZ941" s="442"/>
      <c r="KFA941" s="442"/>
      <c r="KFB941" s="442"/>
      <c r="KFC941" s="442"/>
      <c r="KFD941" s="442"/>
      <c r="KFE941" s="442"/>
      <c r="KFF941" s="442"/>
      <c r="KFG941" s="442"/>
      <c r="KFH941" s="442"/>
      <c r="KFI941" s="442"/>
      <c r="KFJ941" s="442"/>
      <c r="KFK941" s="442"/>
      <c r="KFL941" s="442"/>
      <c r="KFM941" s="442"/>
      <c r="KFN941" s="442"/>
      <c r="KFO941" s="442"/>
      <c r="KFP941" s="442"/>
      <c r="KFQ941" s="442"/>
      <c r="KFR941" s="442"/>
      <c r="KFS941" s="442"/>
      <c r="KFT941" s="442"/>
      <c r="KFU941" s="442"/>
      <c r="KFV941" s="442"/>
      <c r="KFW941" s="442"/>
      <c r="KFX941" s="442"/>
      <c r="KFY941" s="442"/>
      <c r="KFZ941" s="442"/>
      <c r="KGA941" s="442"/>
      <c r="KGB941" s="442"/>
      <c r="KGC941" s="442"/>
      <c r="KGD941" s="442"/>
      <c r="KGE941" s="442"/>
      <c r="KGF941" s="442"/>
      <c r="KGG941" s="442"/>
      <c r="KGH941" s="442"/>
      <c r="KGI941" s="442"/>
      <c r="KGJ941" s="442"/>
      <c r="KGK941" s="442"/>
      <c r="KGL941" s="442"/>
      <c r="KGM941" s="442"/>
      <c r="KGN941" s="442"/>
      <c r="KGO941" s="442"/>
      <c r="KGP941" s="442"/>
      <c r="KGQ941" s="442"/>
      <c r="KGR941" s="442"/>
      <c r="KGS941" s="442"/>
      <c r="KGT941" s="442"/>
      <c r="KGU941" s="442"/>
      <c r="KGV941" s="442"/>
      <c r="KGW941" s="442"/>
      <c r="KGX941" s="442"/>
      <c r="KGY941" s="442"/>
      <c r="KGZ941" s="442"/>
      <c r="KHA941" s="442"/>
      <c r="KHB941" s="442"/>
      <c r="KHC941" s="442"/>
      <c r="KHD941" s="442"/>
      <c r="KHE941" s="442"/>
      <c r="KHF941" s="442"/>
      <c r="KHG941" s="442"/>
      <c r="KHH941" s="442"/>
      <c r="KHI941" s="442"/>
      <c r="KHJ941" s="442"/>
      <c r="KHK941" s="442"/>
      <c r="KHL941" s="442"/>
      <c r="KHM941" s="442"/>
      <c r="KHN941" s="442"/>
      <c r="KHO941" s="442"/>
      <c r="KHP941" s="442"/>
      <c r="KHQ941" s="442"/>
      <c r="KHR941" s="442"/>
      <c r="KHS941" s="442"/>
      <c r="KHT941" s="442"/>
      <c r="KHU941" s="442"/>
      <c r="KHV941" s="442"/>
      <c r="KHW941" s="442"/>
      <c r="KHX941" s="442"/>
      <c r="KHY941" s="442"/>
      <c r="KHZ941" s="442"/>
      <c r="KIA941" s="442"/>
      <c r="KIB941" s="442"/>
      <c r="KIC941" s="442"/>
      <c r="KID941" s="442"/>
      <c r="KIE941" s="442"/>
      <c r="KIF941" s="442"/>
      <c r="KIG941" s="442"/>
      <c r="KIH941" s="442"/>
      <c r="KII941" s="442"/>
      <c r="KIJ941" s="442"/>
      <c r="KIK941" s="442"/>
      <c r="KIL941" s="442"/>
      <c r="KIM941" s="442"/>
      <c r="KIN941" s="442"/>
      <c r="KIO941" s="442"/>
      <c r="KIP941" s="442"/>
      <c r="KIQ941" s="442"/>
      <c r="KIR941" s="442"/>
      <c r="KIS941" s="442"/>
      <c r="KIT941" s="442"/>
      <c r="KIU941" s="442"/>
      <c r="KIV941" s="442"/>
      <c r="KIW941" s="442"/>
      <c r="KIX941" s="442"/>
      <c r="KIY941" s="442"/>
      <c r="KIZ941" s="442"/>
      <c r="KJA941" s="442"/>
      <c r="KJB941" s="442"/>
      <c r="KJC941" s="442"/>
      <c r="KJD941" s="442"/>
      <c r="KJE941" s="442"/>
      <c r="KJF941" s="442"/>
      <c r="KJG941" s="442"/>
      <c r="KJH941" s="442"/>
      <c r="KJI941" s="442"/>
      <c r="KJJ941" s="442"/>
      <c r="KJK941" s="442"/>
      <c r="KJL941" s="442"/>
      <c r="KJM941" s="442"/>
      <c r="KJN941" s="442"/>
      <c r="KJO941" s="442"/>
      <c r="KJP941" s="442"/>
      <c r="KJQ941" s="442"/>
      <c r="KJR941" s="442"/>
      <c r="KJS941" s="442"/>
      <c r="KJT941" s="442"/>
      <c r="KJU941" s="442"/>
      <c r="KJV941" s="442"/>
      <c r="KJW941" s="442"/>
      <c r="KJX941" s="442"/>
      <c r="KJY941" s="442"/>
      <c r="KJZ941" s="442"/>
      <c r="KKA941" s="442"/>
      <c r="KKB941" s="442"/>
      <c r="KKC941" s="442"/>
      <c r="KKD941" s="442"/>
      <c r="KKE941" s="442"/>
      <c r="KKF941" s="442"/>
      <c r="KKG941" s="442"/>
      <c r="KKH941" s="442"/>
      <c r="KKI941" s="442"/>
      <c r="KKJ941" s="442"/>
      <c r="KKK941" s="442"/>
      <c r="KKL941" s="442"/>
      <c r="KKM941" s="442"/>
      <c r="KKN941" s="442"/>
      <c r="KKO941" s="442"/>
      <c r="KKP941" s="442"/>
      <c r="KKQ941" s="442"/>
      <c r="KKR941" s="442"/>
      <c r="KKS941" s="442"/>
      <c r="KKT941" s="442"/>
      <c r="KKU941" s="442"/>
      <c r="KKV941" s="442"/>
      <c r="KKW941" s="442"/>
      <c r="KKX941" s="442"/>
      <c r="KKY941" s="442"/>
      <c r="KKZ941" s="442"/>
      <c r="KLA941" s="442"/>
      <c r="KLB941" s="442"/>
      <c r="KLC941" s="442"/>
      <c r="KLD941" s="442"/>
      <c r="KLE941" s="442"/>
      <c r="KLF941" s="442"/>
      <c r="KLG941" s="442"/>
      <c r="KLH941" s="442"/>
      <c r="KLI941" s="442"/>
      <c r="KLJ941" s="442"/>
      <c r="KLK941" s="442"/>
      <c r="KLL941" s="442"/>
      <c r="KLM941" s="442"/>
      <c r="KLN941" s="442"/>
      <c r="KLO941" s="442"/>
      <c r="KLP941" s="442"/>
      <c r="KLQ941" s="442"/>
      <c r="KLR941" s="442"/>
      <c r="KLS941" s="442"/>
      <c r="KLT941" s="442"/>
      <c r="KLU941" s="442"/>
      <c r="KLV941" s="442"/>
      <c r="KLW941" s="442"/>
      <c r="KLX941" s="442"/>
      <c r="KLY941" s="442"/>
      <c r="KLZ941" s="442"/>
      <c r="KMA941" s="442"/>
      <c r="KMB941" s="442"/>
      <c r="KMC941" s="442"/>
      <c r="KMD941" s="442"/>
      <c r="KME941" s="442"/>
      <c r="KMF941" s="442"/>
      <c r="KMG941" s="442"/>
      <c r="KMH941" s="442"/>
      <c r="KMI941" s="442"/>
      <c r="KMJ941" s="442"/>
      <c r="KMK941" s="442"/>
      <c r="KML941" s="442"/>
      <c r="KMM941" s="442"/>
      <c r="KMN941" s="442"/>
      <c r="KMO941" s="442"/>
      <c r="KMP941" s="442"/>
      <c r="KMQ941" s="442"/>
      <c r="KMR941" s="442"/>
      <c r="KMS941" s="442"/>
      <c r="KMT941" s="442"/>
      <c r="KMU941" s="442"/>
      <c r="KMV941" s="442"/>
      <c r="KMW941" s="442"/>
      <c r="KMX941" s="442"/>
      <c r="KMY941" s="442"/>
      <c r="KMZ941" s="442"/>
      <c r="KNA941" s="442"/>
      <c r="KNB941" s="442"/>
      <c r="KNC941" s="442"/>
      <c r="KND941" s="442"/>
      <c r="KNE941" s="442"/>
      <c r="KNF941" s="442"/>
      <c r="KNG941" s="442"/>
      <c r="KNH941" s="442"/>
      <c r="KNI941" s="442"/>
      <c r="KNJ941" s="442"/>
      <c r="KNK941" s="442"/>
      <c r="KNL941" s="442"/>
      <c r="KNM941" s="442"/>
      <c r="KNN941" s="442"/>
      <c r="KNO941" s="442"/>
      <c r="KNP941" s="442"/>
      <c r="KNQ941" s="442"/>
      <c r="KNR941" s="442"/>
      <c r="KNS941" s="442"/>
      <c r="KNT941" s="442"/>
      <c r="KNU941" s="442"/>
      <c r="KNV941" s="442"/>
      <c r="KNW941" s="442"/>
      <c r="KNX941" s="442"/>
      <c r="KNY941" s="442"/>
      <c r="KNZ941" s="442"/>
      <c r="KOA941" s="442"/>
      <c r="KOB941" s="442"/>
      <c r="KOC941" s="442"/>
      <c r="KOD941" s="442"/>
      <c r="KOE941" s="442"/>
      <c r="KOF941" s="442"/>
      <c r="KOG941" s="442"/>
      <c r="KOH941" s="442"/>
      <c r="KOI941" s="442"/>
      <c r="KOJ941" s="442"/>
      <c r="KOK941" s="442"/>
      <c r="KOL941" s="442"/>
      <c r="KOM941" s="442"/>
      <c r="KON941" s="442"/>
      <c r="KOO941" s="442"/>
      <c r="KOP941" s="442"/>
      <c r="KOQ941" s="442"/>
      <c r="KOR941" s="442"/>
      <c r="KOS941" s="442"/>
      <c r="KOT941" s="442"/>
      <c r="KOU941" s="442"/>
      <c r="KOV941" s="442"/>
      <c r="KOW941" s="442"/>
      <c r="KOX941" s="442"/>
      <c r="KOY941" s="442"/>
      <c r="KOZ941" s="442"/>
      <c r="KPA941" s="442"/>
      <c r="KPB941" s="442"/>
      <c r="KPC941" s="442"/>
      <c r="KPD941" s="442"/>
      <c r="KPE941" s="442"/>
      <c r="KPF941" s="442"/>
      <c r="KPG941" s="442"/>
      <c r="KPH941" s="442"/>
      <c r="KPI941" s="442"/>
      <c r="KPJ941" s="442"/>
      <c r="KPK941" s="442"/>
      <c r="KPL941" s="442"/>
      <c r="KPM941" s="442"/>
      <c r="KPN941" s="442"/>
      <c r="KPO941" s="442"/>
      <c r="KPP941" s="442"/>
      <c r="KPQ941" s="442"/>
      <c r="KPR941" s="442"/>
      <c r="KPS941" s="442"/>
      <c r="KPT941" s="442"/>
      <c r="KPU941" s="442"/>
      <c r="KPV941" s="442"/>
      <c r="KPW941" s="442"/>
      <c r="KPX941" s="442"/>
      <c r="KPY941" s="442"/>
      <c r="KPZ941" s="442"/>
      <c r="KQA941" s="442"/>
      <c r="KQB941" s="442"/>
      <c r="KQC941" s="442"/>
      <c r="KQD941" s="442"/>
      <c r="KQE941" s="442"/>
      <c r="KQF941" s="442"/>
      <c r="KQG941" s="442"/>
      <c r="KQH941" s="442"/>
      <c r="KQI941" s="442"/>
      <c r="KQJ941" s="442"/>
      <c r="KQK941" s="442"/>
      <c r="KQL941" s="442"/>
      <c r="KQM941" s="442"/>
      <c r="KQN941" s="442"/>
      <c r="KQO941" s="442"/>
      <c r="KQP941" s="442"/>
      <c r="KQQ941" s="442"/>
      <c r="KQR941" s="442"/>
      <c r="KQS941" s="442"/>
      <c r="KQT941" s="442"/>
      <c r="KQU941" s="442"/>
      <c r="KQV941" s="442"/>
      <c r="KQW941" s="442"/>
      <c r="KQX941" s="442"/>
      <c r="KQY941" s="442"/>
      <c r="KQZ941" s="442"/>
      <c r="KRA941" s="442"/>
      <c r="KRB941" s="442"/>
      <c r="KRC941" s="442"/>
      <c r="KRD941" s="442"/>
      <c r="KRE941" s="442"/>
      <c r="KRF941" s="442"/>
      <c r="KRG941" s="442"/>
      <c r="KRH941" s="442"/>
      <c r="KRI941" s="442"/>
      <c r="KRJ941" s="442"/>
      <c r="KRK941" s="442"/>
      <c r="KRL941" s="442"/>
      <c r="KRM941" s="442"/>
      <c r="KRN941" s="442"/>
      <c r="KRO941" s="442"/>
      <c r="KRP941" s="442"/>
      <c r="KRQ941" s="442"/>
      <c r="KRR941" s="442"/>
      <c r="KRS941" s="442"/>
      <c r="KRT941" s="442"/>
      <c r="KRU941" s="442"/>
      <c r="KRV941" s="442"/>
      <c r="KRW941" s="442"/>
      <c r="KRX941" s="442"/>
      <c r="KRY941" s="442"/>
      <c r="KRZ941" s="442"/>
      <c r="KSA941" s="442"/>
      <c r="KSB941" s="442"/>
      <c r="KSC941" s="442"/>
      <c r="KSD941" s="442"/>
      <c r="KSE941" s="442"/>
      <c r="KSF941" s="442"/>
      <c r="KSG941" s="442"/>
      <c r="KSH941" s="442"/>
      <c r="KSI941" s="442"/>
      <c r="KSJ941" s="442"/>
      <c r="KSK941" s="442"/>
      <c r="KSL941" s="442"/>
      <c r="KSM941" s="442"/>
      <c r="KSN941" s="442"/>
      <c r="KSO941" s="442"/>
      <c r="KSP941" s="442"/>
      <c r="KSQ941" s="442"/>
      <c r="KSR941" s="442"/>
      <c r="KSS941" s="442"/>
      <c r="KST941" s="442"/>
      <c r="KSU941" s="442"/>
      <c r="KSV941" s="442"/>
      <c r="KSW941" s="442"/>
      <c r="KSX941" s="442"/>
      <c r="KSY941" s="442"/>
      <c r="KSZ941" s="442"/>
      <c r="KTA941" s="442"/>
      <c r="KTB941" s="442"/>
      <c r="KTC941" s="442"/>
      <c r="KTD941" s="442"/>
      <c r="KTE941" s="442"/>
      <c r="KTF941" s="442"/>
      <c r="KTG941" s="442"/>
      <c r="KTH941" s="442"/>
      <c r="KTI941" s="442"/>
      <c r="KTJ941" s="442"/>
      <c r="KTK941" s="442"/>
      <c r="KTL941" s="442"/>
      <c r="KTM941" s="442"/>
      <c r="KTN941" s="442"/>
      <c r="KTO941" s="442"/>
      <c r="KTP941" s="442"/>
      <c r="KTQ941" s="442"/>
      <c r="KTR941" s="442"/>
      <c r="KTS941" s="442"/>
      <c r="KTT941" s="442"/>
      <c r="KTU941" s="442"/>
      <c r="KTV941" s="442"/>
      <c r="KTW941" s="442"/>
      <c r="KTX941" s="442"/>
      <c r="KTY941" s="442"/>
      <c r="KTZ941" s="442"/>
      <c r="KUA941" s="442"/>
      <c r="KUB941" s="442"/>
      <c r="KUC941" s="442"/>
      <c r="KUD941" s="442"/>
      <c r="KUE941" s="442"/>
      <c r="KUF941" s="442"/>
      <c r="KUG941" s="442"/>
      <c r="KUH941" s="442"/>
      <c r="KUI941" s="442"/>
      <c r="KUJ941" s="442"/>
      <c r="KUK941" s="442"/>
      <c r="KUL941" s="442"/>
      <c r="KUM941" s="442"/>
      <c r="KUN941" s="442"/>
      <c r="KUO941" s="442"/>
      <c r="KUP941" s="442"/>
      <c r="KUQ941" s="442"/>
      <c r="KUR941" s="442"/>
      <c r="KUS941" s="442"/>
      <c r="KUT941" s="442"/>
      <c r="KUU941" s="442"/>
      <c r="KUV941" s="442"/>
      <c r="KUW941" s="442"/>
      <c r="KUX941" s="442"/>
      <c r="KUY941" s="442"/>
      <c r="KUZ941" s="442"/>
      <c r="KVA941" s="442"/>
      <c r="KVB941" s="442"/>
      <c r="KVC941" s="442"/>
      <c r="KVD941" s="442"/>
      <c r="KVE941" s="442"/>
      <c r="KVF941" s="442"/>
      <c r="KVG941" s="442"/>
      <c r="KVH941" s="442"/>
      <c r="KVI941" s="442"/>
      <c r="KVJ941" s="442"/>
      <c r="KVK941" s="442"/>
      <c r="KVL941" s="442"/>
      <c r="KVM941" s="442"/>
      <c r="KVN941" s="442"/>
      <c r="KVO941" s="442"/>
      <c r="KVP941" s="442"/>
      <c r="KVQ941" s="442"/>
      <c r="KVR941" s="442"/>
      <c r="KVS941" s="442"/>
      <c r="KVT941" s="442"/>
      <c r="KVU941" s="442"/>
      <c r="KVV941" s="442"/>
      <c r="KVW941" s="442"/>
      <c r="KVX941" s="442"/>
      <c r="KVY941" s="442"/>
      <c r="KVZ941" s="442"/>
      <c r="KWA941" s="442"/>
      <c r="KWB941" s="442"/>
      <c r="KWC941" s="442"/>
      <c r="KWD941" s="442"/>
      <c r="KWE941" s="442"/>
      <c r="KWF941" s="442"/>
      <c r="KWG941" s="442"/>
      <c r="KWH941" s="442"/>
      <c r="KWI941" s="442"/>
      <c r="KWJ941" s="442"/>
      <c r="KWK941" s="442"/>
      <c r="KWL941" s="442"/>
      <c r="KWM941" s="442"/>
      <c r="KWN941" s="442"/>
      <c r="KWO941" s="442"/>
      <c r="KWP941" s="442"/>
      <c r="KWQ941" s="442"/>
      <c r="KWR941" s="442"/>
      <c r="KWS941" s="442"/>
      <c r="KWT941" s="442"/>
      <c r="KWU941" s="442"/>
      <c r="KWV941" s="442"/>
      <c r="KWW941" s="442"/>
      <c r="KWX941" s="442"/>
      <c r="KWY941" s="442"/>
      <c r="KWZ941" s="442"/>
      <c r="KXA941" s="442"/>
      <c r="KXB941" s="442"/>
      <c r="KXC941" s="442"/>
      <c r="KXD941" s="442"/>
      <c r="KXE941" s="442"/>
      <c r="KXF941" s="442"/>
      <c r="KXG941" s="442"/>
      <c r="KXH941" s="442"/>
      <c r="KXI941" s="442"/>
      <c r="KXJ941" s="442"/>
      <c r="KXK941" s="442"/>
      <c r="KXL941" s="442"/>
      <c r="KXM941" s="442"/>
      <c r="KXN941" s="442"/>
      <c r="KXO941" s="442"/>
      <c r="KXP941" s="442"/>
      <c r="KXQ941" s="442"/>
      <c r="KXR941" s="442"/>
      <c r="KXS941" s="442"/>
      <c r="KXT941" s="442"/>
      <c r="KXU941" s="442"/>
      <c r="KXV941" s="442"/>
      <c r="KXW941" s="442"/>
      <c r="KXX941" s="442"/>
      <c r="KXY941" s="442"/>
      <c r="KXZ941" s="442"/>
      <c r="KYA941" s="442"/>
      <c r="KYB941" s="442"/>
      <c r="KYC941" s="442"/>
      <c r="KYD941" s="442"/>
      <c r="KYE941" s="442"/>
      <c r="KYF941" s="442"/>
      <c r="KYG941" s="442"/>
      <c r="KYH941" s="442"/>
      <c r="KYI941" s="442"/>
      <c r="KYJ941" s="442"/>
      <c r="KYK941" s="442"/>
      <c r="KYL941" s="442"/>
      <c r="KYM941" s="442"/>
      <c r="KYN941" s="442"/>
      <c r="KYO941" s="442"/>
      <c r="KYP941" s="442"/>
      <c r="KYQ941" s="442"/>
      <c r="KYR941" s="442"/>
      <c r="KYS941" s="442"/>
      <c r="KYT941" s="442"/>
      <c r="KYU941" s="442"/>
      <c r="KYV941" s="442"/>
      <c r="KYW941" s="442"/>
      <c r="KYX941" s="442"/>
      <c r="KYY941" s="442"/>
      <c r="KYZ941" s="442"/>
      <c r="KZA941" s="442"/>
      <c r="KZB941" s="442"/>
      <c r="KZC941" s="442"/>
      <c r="KZD941" s="442"/>
      <c r="KZE941" s="442"/>
      <c r="KZF941" s="442"/>
      <c r="KZG941" s="442"/>
      <c r="KZH941" s="442"/>
      <c r="KZI941" s="442"/>
      <c r="KZJ941" s="442"/>
      <c r="KZK941" s="442"/>
      <c r="KZL941" s="442"/>
      <c r="KZM941" s="442"/>
      <c r="KZN941" s="442"/>
      <c r="KZO941" s="442"/>
      <c r="KZP941" s="442"/>
      <c r="KZQ941" s="442"/>
      <c r="KZR941" s="442"/>
      <c r="KZS941" s="442"/>
      <c r="KZT941" s="442"/>
      <c r="KZU941" s="442"/>
      <c r="KZV941" s="442"/>
      <c r="KZW941" s="442"/>
      <c r="KZX941" s="442"/>
      <c r="KZY941" s="442"/>
      <c r="KZZ941" s="442"/>
      <c r="LAA941" s="442"/>
      <c r="LAB941" s="442"/>
      <c r="LAC941" s="442"/>
      <c r="LAD941" s="442"/>
      <c r="LAE941" s="442"/>
      <c r="LAF941" s="442"/>
      <c r="LAG941" s="442"/>
      <c r="LAH941" s="442"/>
      <c r="LAI941" s="442"/>
      <c r="LAJ941" s="442"/>
      <c r="LAK941" s="442"/>
      <c r="LAL941" s="442"/>
      <c r="LAM941" s="442"/>
      <c r="LAN941" s="442"/>
      <c r="LAO941" s="442"/>
      <c r="LAP941" s="442"/>
      <c r="LAQ941" s="442"/>
      <c r="LAR941" s="442"/>
      <c r="LAS941" s="442"/>
      <c r="LAT941" s="442"/>
      <c r="LAU941" s="442"/>
      <c r="LAV941" s="442"/>
      <c r="LAW941" s="442"/>
      <c r="LAX941" s="442"/>
      <c r="LAY941" s="442"/>
      <c r="LAZ941" s="442"/>
      <c r="LBA941" s="442"/>
      <c r="LBB941" s="442"/>
      <c r="LBC941" s="442"/>
      <c r="LBD941" s="442"/>
      <c r="LBE941" s="442"/>
      <c r="LBF941" s="442"/>
      <c r="LBG941" s="442"/>
      <c r="LBH941" s="442"/>
      <c r="LBI941" s="442"/>
      <c r="LBJ941" s="442"/>
      <c r="LBK941" s="442"/>
      <c r="LBL941" s="442"/>
      <c r="LBM941" s="442"/>
      <c r="LBN941" s="442"/>
      <c r="LBO941" s="442"/>
      <c r="LBP941" s="442"/>
      <c r="LBQ941" s="442"/>
      <c r="LBR941" s="442"/>
      <c r="LBS941" s="442"/>
      <c r="LBT941" s="442"/>
      <c r="LBU941" s="442"/>
      <c r="LBV941" s="442"/>
      <c r="LBW941" s="442"/>
      <c r="LBX941" s="442"/>
      <c r="LBY941" s="442"/>
      <c r="LBZ941" s="442"/>
      <c r="LCA941" s="442"/>
      <c r="LCB941" s="442"/>
      <c r="LCC941" s="442"/>
      <c r="LCD941" s="442"/>
      <c r="LCE941" s="442"/>
      <c r="LCF941" s="442"/>
      <c r="LCG941" s="442"/>
      <c r="LCH941" s="442"/>
      <c r="LCI941" s="442"/>
      <c r="LCJ941" s="442"/>
      <c r="LCK941" s="442"/>
      <c r="LCL941" s="442"/>
      <c r="LCM941" s="442"/>
      <c r="LCN941" s="442"/>
      <c r="LCO941" s="442"/>
      <c r="LCP941" s="442"/>
      <c r="LCQ941" s="442"/>
      <c r="LCR941" s="442"/>
      <c r="LCS941" s="442"/>
      <c r="LCT941" s="442"/>
      <c r="LCU941" s="442"/>
      <c r="LCV941" s="442"/>
      <c r="LCW941" s="442"/>
      <c r="LCX941" s="442"/>
      <c r="LCY941" s="442"/>
      <c r="LCZ941" s="442"/>
      <c r="LDA941" s="442"/>
      <c r="LDB941" s="442"/>
      <c r="LDC941" s="442"/>
      <c r="LDD941" s="442"/>
      <c r="LDE941" s="442"/>
      <c r="LDF941" s="442"/>
      <c r="LDG941" s="442"/>
      <c r="LDH941" s="442"/>
      <c r="LDI941" s="442"/>
      <c r="LDJ941" s="442"/>
      <c r="LDK941" s="442"/>
      <c r="LDL941" s="442"/>
      <c r="LDM941" s="442"/>
      <c r="LDN941" s="442"/>
      <c r="LDO941" s="442"/>
      <c r="LDP941" s="442"/>
      <c r="LDQ941" s="442"/>
      <c r="LDR941" s="442"/>
      <c r="LDS941" s="442"/>
      <c r="LDT941" s="442"/>
      <c r="LDU941" s="442"/>
      <c r="LDV941" s="442"/>
      <c r="LDW941" s="442"/>
      <c r="LDX941" s="442"/>
      <c r="LDY941" s="442"/>
      <c r="LDZ941" s="442"/>
      <c r="LEA941" s="442"/>
      <c r="LEB941" s="442"/>
      <c r="LEC941" s="442"/>
      <c r="LED941" s="442"/>
      <c r="LEE941" s="442"/>
      <c r="LEF941" s="442"/>
      <c r="LEG941" s="442"/>
      <c r="LEH941" s="442"/>
      <c r="LEI941" s="442"/>
      <c r="LEJ941" s="442"/>
      <c r="LEK941" s="442"/>
      <c r="LEL941" s="442"/>
      <c r="LEM941" s="442"/>
      <c r="LEN941" s="442"/>
      <c r="LEO941" s="442"/>
      <c r="LEP941" s="442"/>
      <c r="LEQ941" s="442"/>
      <c r="LER941" s="442"/>
      <c r="LES941" s="442"/>
      <c r="LET941" s="442"/>
      <c r="LEU941" s="442"/>
      <c r="LEV941" s="442"/>
      <c r="LEW941" s="442"/>
      <c r="LEX941" s="442"/>
      <c r="LEY941" s="442"/>
      <c r="LEZ941" s="442"/>
      <c r="LFA941" s="442"/>
      <c r="LFB941" s="442"/>
      <c r="LFC941" s="442"/>
      <c r="LFD941" s="442"/>
      <c r="LFE941" s="442"/>
      <c r="LFF941" s="442"/>
      <c r="LFG941" s="442"/>
      <c r="LFH941" s="442"/>
      <c r="LFI941" s="442"/>
      <c r="LFJ941" s="442"/>
      <c r="LFK941" s="442"/>
      <c r="LFL941" s="442"/>
      <c r="LFM941" s="442"/>
      <c r="LFN941" s="442"/>
      <c r="LFO941" s="442"/>
      <c r="LFP941" s="442"/>
      <c r="LFQ941" s="442"/>
      <c r="LFR941" s="442"/>
      <c r="LFS941" s="442"/>
      <c r="LFT941" s="442"/>
      <c r="LFU941" s="442"/>
      <c r="LFV941" s="442"/>
      <c r="LFW941" s="442"/>
      <c r="LFX941" s="442"/>
      <c r="LFY941" s="442"/>
      <c r="LFZ941" s="442"/>
      <c r="LGA941" s="442"/>
      <c r="LGB941" s="442"/>
      <c r="LGC941" s="442"/>
      <c r="LGD941" s="442"/>
      <c r="LGE941" s="442"/>
      <c r="LGF941" s="442"/>
      <c r="LGG941" s="442"/>
      <c r="LGH941" s="442"/>
      <c r="LGI941" s="442"/>
      <c r="LGJ941" s="442"/>
      <c r="LGK941" s="442"/>
      <c r="LGL941" s="442"/>
      <c r="LGM941" s="442"/>
      <c r="LGN941" s="442"/>
      <c r="LGO941" s="442"/>
      <c r="LGP941" s="442"/>
      <c r="LGQ941" s="442"/>
      <c r="LGR941" s="442"/>
      <c r="LGS941" s="442"/>
      <c r="LGT941" s="442"/>
      <c r="LGU941" s="442"/>
      <c r="LGV941" s="442"/>
      <c r="LGW941" s="442"/>
      <c r="LGX941" s="442"/>
      <c r="LGY941" s="442"/>
      <c r="LGZ941" s="442"/>
      <c r="LHA941" s="442"/>
      <c r="LHB941" s="442"/>
      <c r="LHC941" s="442"/>
      <c r="LHD941" s="442"/>
      <c r="LHE941" s="442"/>
      <c r="LHF941" s="442"/>
      <c r="LHG941" s="442"/>
      <c r="LHH941" s="442"/>
      <c r="LHI941" s="442"/>
      <c r="LHJ941" s="442"/>
      <c r="LHK941" s="442"/>
      <c r="LHL941" s="442"/>
      <c r="LHM941" s="442"/>
      <c r="LHN941" s="442"/>
      <c r="LHO941" s="442"/>
      <c r="LHP941" s="442"/>
      <c r="LHQ941" s="442"/>
      <c r="LHR941" s="442"/>
      <c r="LHS941" s="442"/>
      <c r="LHT941" s="442"/>
      <c r="LHU941" s="442"/>
      <c r="LHV941" s="442"/>
      <c r="LHW941" s="442"/>
      <c r="LHX941" s="442"/>
      <c r="LHY941" s="442"/>
      <c r="LHZ941" s="442"/>
      <c r="LIA941" s="442"/>
      <c r="LIB941" s="442"/>
      <c r="LIC941" s="442"/>
      <c r="LID941" s="442"/>
      <c r="LIE941" s="442"/>
      <c r="LIF941" s="442"/>
      <c r="LIG941" s="442"/>
      <c r="LIH941" s="442"/>
      <c r="LII941" s="442"/>
      <c r="LIJ941" s="442"/>
      <c r="LIK941" s="442"/>
      <c r="LIL941" s="442"/>
      <c r="LIM941" s="442"/>
      <c r="LIN941" s="442"/>
      <c r="LIO941" s="442"/>
      <c r="LIP941" s="442"/>
      <c r="LIQ941" s="442"/>
      <c r="LIR941" s="442"/>
      <c r="LIS941" s="442"/>
      <c r="LIT941" s="442"/>
      <c r="LIU941" s="442"/>
      <c r="LIV941" s="442"/>
      <c r="LIW941" s="442"/>
      <c r="LIX941" s="442"/>
      <c r="LIY941" s="442"/>
      <c r="LIZ941" s="442"/>
      <c r="LJA941" s="442"/>
      <c r="LJB941" s="442"/>
      <c r="LJC941" s="442"/>
      <c r="LJD941" s="442"/>
      <c r="LJE941" s="442"/>
      <c r="LJF941" s="442"/>
      <c r="LJG941" s="442"/>
      <c r="LJH941" s="442"/>
      <c r="LJI941" s="442"/>
      <c r="LJJ941" s="442"/>
      <c r="LJK941" s="442"/>
      <c r="LJL941" s="442"/>
      <c r="LJM941" s="442"/>
      <c r="LJN941" s="442"/>
      <c r="LJO941" s="442"/>
      <c r="LJP941" s="442"/>
      <c r="LJQ941" s="442"/>
      <c r="LJR941" s="442"/>
      <c r="LJS941" s="442"/>
      <c r="LJT941" s="442"/>
      <c r="LJU941" s="442"/>
      <c r="LJV941" s="442"/>
      <c r="LJW941" s="442"/>
      <c r="LJX941" s="442"/>
      <c r="LJY941" s="442"/>
      <c r="LJZ941" s="442"/>
      <c r="LKA941" s="442"/>
      <c r="LKB941" s="442"/>
      <c r="LKC941" s="442"/>
      <c r="LKD941" s="442"/>
      <c r="LKE941" s="442"/>
      <c r="LKF941" s="442"/>
      <c r="LKG941" s="442"/>
      <c r="LKH941" s="442"/>
      <c r="LKI941" s="442"/>
      <c r="LKJ941" s="442"/>
      <c r="LKK941" s="442"/>
      <c r="LKL941" s="442"/>
      <c r="LKM941" s="442"/>
      <c r="LKN941" s="442"/>
      <c r="LKO941" s="442"/>
      <c r="LKP941" s="442"/>
      <c r="LKQ941" s="442"/>
      <c r="LKR941" s="442"/>
      <c r="LKS941" s="442"/>
      <c r="LKT941" s="442"/>
      <c r="LKU941" s="442"/>
      <c r="LKV941" s="442"/>
      <c r="LKW941" s="442"/>
      <c r="LKX941" s="442"/>
      <c r="LKY941" s="442"/>
      <c r="LKZ941" s="442"/>
      <c r="LLA941" s="442"/>
      <c r="LLB941" s="442"/>
      <c r="LLC941" s="442"/>
      <c r="LLD941" s="442"/>
      <c r="LLE941" s="442"/>
      <c r="LLF941" s="442"/>
      <c r="LLG941" s="442"/>
      <c r="LLH941" s="442"/>
      <c r="LLI941" s="442"/>
      <c r="LLJ941" s="442"/>
      <c r="LLK941" s="442"/>
      <c r="LLL941" s="442"/>
      <c r="LLM941" s="442"/>
      <c r="LLN941" s="442"/>
      <c r="LLO941" s="442"/>
      <c r="LLP941" s="442"/>
      <c r="LLQ941" s="442"/>
      <c r="LLR941" s="442"/>
      <c r="LLS941" s="442"/>
      <c r="LLT941" s="442"/>
      <c r="LLU941" s="442"/>
      <c r="LLV941" s="442"/>
      <c r="LLW941" s="442"/>
      <c r="LLX941" s="442"/>
      <c r="LLY941" s="442"/>
      <c r="LLZ941" s="442"/>
      <c r="LMA941" s="442"/>
      <c r="LMB941" s="442"/>
      <c r="LMC941" s="442"/>
      <c r="LMD941" s="442"/>
      <c r="LME941" s="442"/>
      <c r="LMF941" s="442"/>
      <c r="LMG941" s="442"/>
      <c r="LMH941" s="442"/>
      <c r="LMI941" s="442"/>
      <c r="LMJ941" s="442"/>
      <c r="LMK941" s="442"/>
      <c r="LML941" s="442"/>
      <c r="LMM941" s="442"/>
      <c r="LMN941" s="442"/>
      <c r="LMO941" s="442"/>
      <c r="LMP941" s="442"/>
      <c r="LMQ941" s="442"/>
      <c r="LMR941" s="442"/>
      <c r="LMS941" s="442"/>
      <c r="LMT941" s="442"/>
      <c r="LMU941" s="442"/>
      <c r="LMV941" s="442"/>
      <c r="LMW941" s="442"/>
      <c r="LMX941" s="442"/>
      <c r="LMY941" s="442"/>
      <c r="LMZ941" s="442"/>
      <c r="LNA941" s="442"/>
      <c r="LNB941" s="442"/>
      <c r="LNC941" s="442"/>
      <c r="LND941" s="442"/>
      <c r="LNE941" s="442"/>
      <c r="LNF941" s="442"/>
      <c r="LNG941" s="442"/>
      <c r="LNH941" s="442"/>
      <c r="LNI941" s="442"/>
      <c r="LNJ941" s="442"/>
      <c r="LNK941" s="442"/>
      <c r="LNL941" s="442"/>
      <c r="LNM941" s="442"/>
      <c r="LNN941" s="442"/>
      <c r="LNO941" s="442"/>
      <c r="LNP941" s="442"/>
      <c r="LNQ941" s="442"/>
      <c r="LNR941" s="442"/>
      <c r="LNS941" s="442"/>
      <c r="LNT941" s="442"/>
      <c r="LNU941" s="442"/>
      <c r="LNV941" s="442"/>
      <c r="LNW941" s="442"/>
      <c r="LNX941" s="442"/>
      <c r="LNY941" s="442"/>
      <c r="LNZ941" s="442"/>
      <c r="LOA941" s="442"/>
      <c r="LOB941" s="442"/>
      <c r="LOC941" s="442"/>
      <c r="LOD941" s="442"/>
      <c r="LOE941" s="442"/>
      <c r="LOF941" s="442"/>
      <c r="LOG941" s="442"/>
      <c r="LOH941" s="442"/>
      <c r="LOI941" s="442"/>
      <c r="LOJ941" s="442"/>
      <c r="LOK941" s="442"/>
      <c r="LOL941" s="442"/>
      <c r="LOM941" s="442"/>
      <c r="LON941" s="442"/>
      <c r="LOO941" s="442"/>
      <c r="LOP941" s="442"/>
      <c r="LOQ941" s="442"/>
      <c r="LOR941" s="442"/>
      <c r="LOS941" s="442"/>
      <c r="LOT941" s="442"/>
      <c r="LOU941" s="442"/>
      <c r="LOV941" s="442"/>
      <c r="LOW941" s="442"/>
      <c r="LOX941" s="442"/>
      <c r="LOY941" s="442"/>
      <c r="LOZ941" s="442"/>
      <c r="LPA941" s="442"/>
      <c r="LPB941" s="442"/>
      <c r="LPC941" s="442"/>
      <c r="LPD941" s="442"/>
      <c r="LPE941" s="442"/>
      <c r="LPF941" s="442"/>
      <c r="LPG941" s="442"/>
      <c r="LPH941" s="442"/>
      <c r="LPI941" s="442"/>
      <c r="LPJ941" s="442"/>
      <c r="LPK941" s="442"/>
      <c r="LPL941" s="442"/>
      <c r="LPM941" s="442"/>
      <c r="LPN941" s="442"/>
      <c r="LPO941" s="442"/>
      <c r="LPP941" s="442"/>
      <c r="LPQ941" s="442"/>
      <c r="LPR941" s="442"/>
      <c r="LPS941" s="442"/>
      <c r="LPT941" s="442"/>
      <c r="LPU941" s="442"/>
      <c r="LPV941" s="442"/>
      <c r="LPW941" s="442"/>
      <c r="LPX941" s="442"/>
      <c r="LPY941" s="442"/>
      <c r="LPZ941" s="442"/>
      <c r="LQA941" s="442"/>
      <c r="LQB941" s="442"/>
      <c r="LQC941" s="442"/>
      <c r="LQD941" s="442"/>
      <c r="LQE941" s="442"/>
      <c r="LQF941" s="442"/>
      <c r="LQG941" s="442"/>
      <c r="LQH941" s="442"/>
      <c r="LQI941" s="442"/>
      <c r="LQJ941" s="442"/>
      <c r="LQK941" s="442"/>
      <c r="LQL941" s="442"/>
      <c r="LQM941" s="442"/>
      <c r="LQN941" s="442"/>
      <c r="LQO941" s="442"/>
      <c r="LQP941" s="442"/>
      <c r="LQQ941" s="442"/>
      <c r="LQR941" s="442"/>
      <c r="LQS941" s="442"/>
      <c r="LQT941" s="442"/>
      <c r="LQU941" s="442"/>
      <c r="LQV941" s="442"/>
      <c r="LQW941" s="442"/>
      <c r="LQX941" s="442"/>
      <c r="LQY941" s="442"/>
      <c r="LQZ941" s="442"/>
      <c r="LRA941" s="442"/>
      <c r="LRB941" s="442"/>
      <c r="LRC941" s="442"/>
      <c r="LRD941" s="442"/>
      <c r="LRE941" s="442"/>
      <c r="LRF941" s="442"/>
      <c r="LRG941" s="442"/>
      <c r="LRH941" s="442"/>
      <c r="LRI941" s="442"/>
      <c r="LRJ941" s="442"/>
      <c r="LRK941" s="442"/>
      <c r="LRL941" s="442"/>
      <c r="LRM941" s="442"/>
      <c r="LRN941" s="442"/>
      <c r="LRO941" s="442"/>
      <c r="LRP941" s="442"/>
      <c r="LRQ941" s="442"/>
      <c r="LRR941" s="442"/>
      <c r="LRS941" s="442"/>
      <c r="LRT941" s="442"/>
      <c r="LRU941" s="442"/>
      <c r="LRV941" s="442"/>
      <c r="LRW941" s="442"/>
      <c r="LRX941" s="442"/>
      <c r="LRY941" s="442"/>
      <c r="LRZ941" s="442"/>
      <c r="LSA941" s="442"/>
      <c r="LSB941" s="442"/>
      <c r="LSC941" s="442"/>
      <c r="LSD941" s="442"/>
      <c r="LSE941" s="442"/>
      <c r="LSF941" s="442"/>
      <c r="LSG941" s="442"/>
      <c r="LSH941" s="442"/>
      <c r="LSI941" s="442"/>
      <c r="LSJ941" s="442"/>
      <c r="LSK941" s="442"/>
      <c r="LSL941" s="442"/>
      <c r="LSM941" s="442"/>
      <c r="LSN941" s="442"/>
      <c r="LSO941" s="442"/>
      <c r="LSP941" s="442"/>
      <c r="LSQ941" s="442"/>
      <c r="LSR941" s="442"/>
      <c r="LSS941" s="442"/>
      <c r="LST941" s="442"/>
      <c r="LSU941" s="442"/>
      <c r="LSV941" s="442"/>
      <c r="LSW941" s="442"/>
      <c r="LSX941" s="442"/>
      <c r="LSY941" s="442"/>
      <c r="LSZ941" s="442"/>
      <c r="LTA941" s="442"/>
      <c r="LTB941" s="442"/>
      <c r="LTC941" s="442"/>
      <c r="LTD941" s="442"/>
      <c r="LTE941" s="442"/>
      <c r="LTF941" s="442"/>
      <c r="LTG941" s="442"/>
      <c r="LTH941" s="442"/>
      <c r="LTI941" s="442"/>
      <c r="LTJ941" s="442"/>
      <c r="LTK941" s="442"/>
      <c r="LTL941" s="442"/>
      <c r="LTM941" s="442"/>
      <c r="LTN941" s="442"/>
      <c r="LTO941" s="442"/>
      <c r="LTP941" s="442"/>
      <c r="LTQ941" s="442"/>
      <c r="LTR941" s="442"/>
      <c r="LTS941" s="442"/>
      <c r="LTT941" s="442"/>
      <c r="LTU941" s="442"/>
      <c r="LTV941" s="442"/>
      <c r="LTW941" s="442"/>
      <c r="LTX941" s="442"/>
      <c r="LTY941" s="442"/>
      <c r="LTZ941" s="442"/>
      <c r="LUA941" s="442"/>
      <c r="LUB941" s="442"/>
      <c r="LUC941" s="442"/>
      <c r="LUD941" s="442"/>
      <c r="LUE941" s="442"/>
      <c r="LUF941" s="442"/>
      <c r="LUG941" s="442"/>
      <c r="LUH941" s="442"/>
      <c r="LUI941" s="442"/>
      <c r="LUJ941" s="442"/>
      <c r="LUK941" s="442"/>
      <c r="LUL941" s="442"/>
      <c r="LUM941" s="442"/>
      <c r="LUN941" s="442"/>
      <c r="LUO941" s="442"/>
      <c r="LUP941" s="442"/>
      <c r="LUQ941" s="442"/>
      <c r="LUR941" s="442"/>
      <c r="LUS941" s="442"/>
      <c r="LUT941" s="442"/>
      <c r="LUU941" s="442"/>
      <c r="LUV941" s="442"/>
      <c r="LUW941" s="442"/>
      <c r="LUX941" s="442"/>
      <c r="LUY941" s="442"/>
      <c r="LUZ941" s="442"/>
      <c r="LVA941" s="442"/>
      <c r="LVB941" s="442"/>
      <c r="LVC941" s="442"/>
      <c r="LVD941" s="442"/>
      <c r="LVE941" s="442"/>
      <c r="LVF941" s="442"/>
      <c r="LVG941" s="442"/>
      <c r="LVH941" s="442"/>
      <c r="LVI941" s="442"/>
      <c r="LVJ941" s="442"/>
      <c r="LVK941" s="442"/>
      <c r="LVL941" s="442"/>
      <c r="LVM941" s="442"/>
      <c r="LVN941" s="442"/>
      <c r="LVO941" s="442"/>
      <c r="LVP941" s="442"/>
      <c r="LVQ941" s="442"/>
      <c r="LVR941" s="442"/>
      <c r="LVS941" s="442"/>
      <c r="LVT941" s="442"/>
      <c r="LVU941" s="442"/>
      <c r="LVV941" s="442"/>
      <c r="LVW941" s="442"/>
      <c r="LVX941" s="442"/>
      <c r="LVY941" s="442"/>
      <c r="LVZ941" s="442"/>
      <c r="LWA941" s="442"/>
      <c r="LWB941" s="442"/>
      <c r="LWC941" s="442"/>
      <c r="LWD941" s="442"/>
      <c r="LWE941" s="442"/>
      <c r="LWF941" s="442"/>
      <c r="LWG941" s="442"/>
      <c r="LWH941" s="442"/>
      <c r="LWI941" s="442"/>
      <c r="LWJ941" s="442"/>
      <c r="LWK941" s="442"/>
      <c r="LWL941" s="442"/>
      <c r="LWM941" s="442"/>
      <c r="LWN941" s="442"/>
      <c r="LWO941" s="442"/>
      <c r="LWP941" s="442"/>
      <c r="LWQ941" s="442"/>
      <c r="LWR941" s="442"/>
      <c r="LWS941" s="442"/>
      <c r="LWT941" s="442"/>
      <c r="LWU941" s="442"/>
      <c r="LWV941" s="442"/>
      <c r="LWW941" s="442"/>
      <c r="LWX941" s="442"/>
      <c r="LWY941" s="442"/>
      <c r="LWZ941" s="442"/>
      <c r="LXA941" s="442"/>
      <c r="LXB941" s="442"/>
      <c r="LXC941" s="442"/>
      <c r="LXD941" s="442"/>
      <c r="LXE941" s="442"/>
      <c r="LXF941" s="442"/>
      <c r="LXG941" s="442"/>
      <c r="LXH941" s="442"/>
      <c r="LXI941" s="442"/>
      <c r="LXJ941" s="442"/>
      <c r="LXK941" s="442"/>
      <c r="LXL941" s="442"/>
      <c r="LXM941" s="442"/>
      <c r="LXN941" s="442"/>
      <c r="LXO941" s="442"/>
      <c r="LXP941" s="442"/>
      <c r="LXQ941" s="442"/>
      <c r="LXR941" s="442"/>
      <c r="LXS941" s="442"/>
      <c r="LXT941" s="442"/>
      <c r="LXU941" s="442"/>
      <c r="LXV941" s="442"/>
      <c r="LXW941" s="442"/>
      <c r="LXX941" s="442"/>
      <c r="LXY941" s="442"/>
      <c r="LXZ941" s="442"/>
      <c r="LYA941" s="442"/>
      <c r="LYB941" s="442"/>
      <c r="LYC941" s="442"/>
      <c r="LYD941" s="442"/>
      <c r="LYE941" s="442"/>
      <c r="LYF941" s="442"/>
      <c r="LYG941" s="442"/>
      <c r="LYH941" s="442"/>
      <c r="LYI941" s="442"/>
      <c r="LYJ941" s="442"/>
      <c r="LYK941" s="442"/>
      <c r="LYL941" s="442"/>
      <c r="LYM941" s="442"/>
      <c r="LYN941" s="442"/>
      <c r="LYO941" s="442"/>
      <c r="LYP941" s="442"/>
      <c r="LYQ941" s="442"/>
      <c r="LYR941" s="442"/>
      <c r="LYS941" s="442"/>
      <c r="LYT941" s="442"/>
      <c r="LYU941" s="442"/>
      <c r="LYV941" s="442"/>
      <c r="LYW941" s="442"/>
      <c r="LYX941" s="442"/>
      <c r="LYY941" s="442"/>
      <c r="LYZ941" s="442"/>
      <c r="LZA941" s="442"/>
      <c r="LZB941" s="442"/>
      <c r="LZC941" s="442"/>
      <c r="LZD941" s="442"/>
      <c r="LZE941" s="442"/>
      <c r="LZF941" s="442"/>
      <c r="LZG941" s="442"/>
      <c r="LZH941" s="442"/>
      <c r="LZI941" s="442"/>
      <c r="LZJ941" s="442"/>
      <c r="LZK941" s="442"/>
      <c r="LZL941" s="442"/>
      <c r="LZM941" s="442"/>
      <c r="LZN941" s="442"/>
      <c r="LZO941" s="442"/>
      <c r="LZP941" s="442"/>
      <c r="LZQ941" s="442"/>
      <c r="LZR941" s="442"/>
      <c r="LZS941" s="442"/>
      <c r="LZT941" s="442"/>
      <c r="LZU941" s="442"/>
      <c r="LZV941" s="442"/>
      <c r="LZW941" s="442"/>
      <c r="LZX941" s="442"/>
      <c r="LZY941" s="442"/>
      <c r="LZZ941" s="442"/>
      <c r="MAA941" s="442"/>
      <c r="MAB941" s="442"/>
      <c r="MAC941" s="442"/>
      <c r="MAD941" s="442"/>
      <c r="MAE941" s="442"/>
      <c r="MAF941" s="442"/>
      <c r="MAG941" s="442"/>
      <c r="MAH941" s="442"/>
      <c r="MAI941" s="442"/>
      <c r="MAJ941" s="442"/>
      <c r="MAK941" s="442"/>
      <c r="MAL941" s="442"/>
      <c r="MAM941" s="442"/>
      <c r="MAN941" s="442"/>
      <c r="MAO941" s="442"/>
      <c r="MAP941" s="442"/>
      <c r="MAQ941" s="442"/>
      <c r="MAR941" s="442"/>
      <c r="MAS941" s="442"/>
      <c r="MAT941" s="442"/>
      <c r="MAU941" s="442"/>
      <c r="MAV941" s="442"/>
      <c r="MAW941" s="442"/>
      <c r="MAX941" s="442"/>
      <c r="MAY941" s="442"/>
      <c r="MAZ941" s="442"/>
      <c r="MBA941" s="442"/>
      <c r="MBB941" s="442"/>
      <c r="MBC941" s="442"/>
      <c r="MBD941" s="442"/>
      <c r="MBE941" s="442"/>
      <c r="MBF941" s="442"/>
      <c r="MBG941" s="442"/>
      <c r="MBH941" s="442"/>
      <c r="MBI941" s="442"/>
      <c r="MBJ941" s="442"/>
      <c r="MBK941" s="442"/>
      <c r="MBL941" s="442"/>
      <c r="MBM941" s="442"/>
      <c r="MBN941" s="442"/>
      <c r="MBO941" s="442"/>
      <c r="MBP941" s="442"/>
      <c r="MBQ941" s="442"/>
      <c r="MBR941" s="442"/>
      <c r="MBS941" s="442"/>
      <c r="MBT941" s="442"/>
      <c r="MBU941" s="442"/>
      <c r="MBV941" s="442"/>
      <c r="MBW941" s="442"/>
      <c r="MBX941" s="442"/>
      <c r="MBY941" s="442"/>
      <c r="MBZ941" s="442"/>
      <c r="MCA941" s="442"/>
      <c r="MCB941" s="442"/>
      <c r="MCC941" s="442"/>
      <c r="MCD941" s="442"/>
      <c r="MCE941" s="442"/>
      <c r="MCF941" s="442"/>
      <c r="MCG941" s="442"/>
      <c r="MCH941" s="442"/>
      <c r="MCI941" s="442"/>
      <c r="MCJ941" s="442"/>
      <c r="MCK941" s="442"/>
      <c r="MCL941" s="442"/>
      <c r="MCM941" s="442"/>
      <c r="MCN941" s="442"/>
      <c r="MCO941" s="442"/>
      <c r="MCP941" s="442"/>
      <c r="MCQ941" s="442"/>
      <c r="MCR941" s="442"/>
      <c r="MCS941" s="442"/>
      <c r="MCT941" s="442"/>
      <c r="MCU941" s="442"/>
      <c r="MCV941" s="442"/>
      <c r="MCW941" s="442"/>
      <c r="MCX941" s="442"/>
      <c r="MCY941" s="442"/>
      <c r="MCZ941" s="442"/>
      <c r="MDA941" s="442"/>
      <c r="MDB941" s="442"/>
      <c r="MDC941" s="442"/>
      <c r="MDD941" s="442"/>
      <c r="MDE941" s="442"/>
      <c r="MDF941" s="442"/>
      <c r="MDG941" s="442"/>
      <c r="MDH941" s="442"/>
      <c r="MDI941" s="442"/>
      <c r="MDJ941" s="442"/>
      <c r="MDK941" s="442"/>
      <c r="MDL941" s="442"/>
      <c r="MDM941" s="442"/>
      <c r="MDN941" s="442"/>
      <c r="MDO941" s="442"/>
      <c r="MDP941" s="442"/>
      <c r="MDQ941" s="442"/>
      <c r="MDR941" s="442"/>
      <c r="MDS941" s="442"/>
      <c r="MDT941" s="442"/>
      <c r="MDU941" s="442"/>
      <c r="MDV941" s="442"/>
      <c r="MDW941" s="442"/>
      <c r="MDX941" s="442"/>
      <c r="MDY941" s="442"/>
      <c r="MDZ941" s="442"/>
      <c r="MEA941" s="442"/>
      <c r="MEB941" s="442"/>
      <c r="MEC941" s="442"/>
      <c r="MED941" s="442"/>
      <c r="MEE941" s="442"/>
      <c r="MEF941" s="442"/>
      <c r="MEG941" s="442"/>
      <c r="MEH941" s="442"/>
      <c r="MEI941" s="442"/>
      <c r="MEJ941" s="442"/>
      <c r="MEK941" s="442"/>
      <c r="MEL941" s="442"/>
      <c r="MEM941" s="442"/>
      <c r="MEN941" s="442"/>
      <c r="MEO941" s="442"/>
      <c r="MEP941" s="442"/>
      <c r="MEQ941" s="442"/>
      <c r="MER941" s="442"/>
      <c r="MES941" s="442"/>
      <c r="MET941" s="442"/>
      <c r="MEU941" s="442"/>
      <c r="MEV941" s="442"/>
      <c r="MEW941" s="442"/>
      <c r="MEX941" s="442"/>
      <c r="MEY941" s="442"/>
      <c r="MEZ941" s="442"/>
      <c r="MFA941" s="442"/>
      <c r="MFB941" s="442"/>
      <c r="MFC941" s="442"/>
      <c r="MFD941" s="442"/>
      <c r="MFE941" s="442"/>
      <c r="MFF941" s="442"/>
      <c r="MFG941" s="442"/>
      <c r="MFH941" s="442"/>
      <c r="MFI941" s="442"/>
      <c r="MFJ941" s="442"/>
      <c r="MFK941" s="442"/>
      <c r="MFL941" s="442"/>
      <c r="MFM941" s="442"/>
      <c r="MFN941" s="442"/>
      <c r="MFO941" s="442"/>
      <c r="MFP941" s="442"/>
      <c r="MFQ941" s="442"/>
      <c r="MFR941" s="442"/>
      <c r="MFS941" s="442"/>
      <c r="MFT941" s="442"/>
      <c r="MFU941" s="442"/>
      <c r="MFV941" s="442"/>
      <c r="MFW941" s="442"/>
      <c r="MFX941" s="442"/>
      <c r="MFY941" s="442"/>
      <c r="MFZ941" s="442"/>
      <c r="MGA941" s="442"/>
      <c r="MGB941" s="442"/>
      <c r="MGC941" s="442"/>
      <c r="MGD941" s="442"/>
      <c r="MGE941" s="442"/>
      <c r="MGF941" s="442"/>
      <c r="MGG941" s="442"/>
      <c r="MGH941" s="442"/>
      <c r="MGI941" s="442"/>
      <c r="MGJ941" s="442"/>
      <c r="MGK941" s="442"/>
      <c r="MGL941" s="442"/>
      <c r="MGM941" s="442"/>
      <c r="MGN941" s="442"/>
      <c r="MGO941" s="442"/>
      <c r="MGP941" s="442"/>
      <c r="MGQ941" s="442"/>
      <c r="MGR941" s="442"/>
      <c r="MGS941" s="442"/>
      <c r="MGT941" s="442"/>
      <c r="MGU941" s="442"/>
      <c r="MGV941" s="442"/>
      <c r="MGW941" s="442"/>
      <c r="MGX941" s="442"/>
      <c r="MGY941" s="442"/>
      <c r="MGZ941" s="442"/>
      <c r="MHA941" s="442"/>
      <c r="MHB941" s="442"/>
      <c r="MHC941" s="442"/>
      <c r="MHD941" s="442"/>
      <c r="MHE941" s="442"/>
      <c r="MHF941" s="442"/>
      <c r="MHG941" s="442"/>
      <c r="MHH941" s="442"/>
      <c r="MHI941" s="442"/>
      <c r="MHJ941" s="442"/>
      <c r="MHK941" s="442"/>
      <c r="MHL941" s="442"/>
      <c r="MHM941" s="442"/>
      <c r="MHN941" s="442"/>
      <c r="MHO941" s="442"/>
      <c r="MHP941" s="442"/>
      <c r="MHQ941" s="442"/>
      <c r="MHR941" s="442"/>
      <c r="MHS941" s="442"/>
      <c r="MHT941" s="442"/>
      <c r="MHU941" s="442"/>
      <c r="MHV941" s="442"/>
      <c r="MHW941" s="442"/>
      <c r="MHX941" s="442"/>
      <c r="MHY941" s="442"/>
      <c r="MHZ941" s="442"/>
      <c r="MIA941" s="442"/>
      <c r="MIB941" s="442"/>
      <c r="MIC941" s="442"/>
      <c r="MID941" s="442"/>
      <c r="MIE941" s="442"/>
      <c r="MIF941" s="442"/>
      <c r="MIG941" s="442"/>
      <c r="MIH941" s="442"/>
      <c r="MII941" s="442"/>
      <c r="MIJ941" s="442"/>
      <c r="MIK941" s="442"/>
      <c r="MIL941" s="442"/>
      <c r="MIM941" s="442"/>
      <c r="MIN941" s="442"/>
      <c r="MIO941" s="442"/>
      <c r="MIP941" s="442"/>
      <c r="MIQ941" s="442"/>
      <c r="MIR941" s="442"/>
      <c r="MIS941" s="442"/>
      <c r="MIT941" s="442"/>
      <c r="MIU941" s="442"/>
      <c r="MIV941" s="442"/>
      <c r="MIW941" s="442"/>
      <c r="MIX941" s="442"/>
      <c r="MIY941" s="442"/>
      <c r="MIZ941" s="442"/>
      <c r="MJA941" s="442"/>
      <c r="MJB941" s="442"/>
      <c r="MJC941" s="442"/>
      <c r="MJD941" s="442"/>
      <c r="MJE941" s="442"/>
      <c r="MJF941" s="442"/>
      <c r="MJG941" s="442"/>
      <c r="MJH941" s="442"/>
      <c r="MJI941" s="442"/>
      <c r="MJJ941" s="442"/>
      <c r="MJK941" s="442"/>
      <c r="MJL941" s="442"/>
      <c r="MJM941" s="442"/>
      <c r="MJN941" s="442"/>
      <c r="MJO941" s="442"/>
      <c r="MJP941" s="442"/>
      <c r="MJQ941" s="442"/>
      <c r="MJR941" s="442"/>
      <c r="MJS941" s="442"/>
      <c r="MJT941" s="442"/>
      <c r="MJU941" s="442"/>
      <c r="MJV941" s="442"/>
      <c r="MJW941" s="442"/>
      <c r="MJX941" s="442"/>
      <c r="MJY941" s="442"/>
      <c r="MJZ941" s="442"/>
      <c r="MKA941" s="442"/>
      <c r="MKB941" s="442"/>
      <c r="MKC941" s="442"/>
      <c r="MKD941" s="442"/>
      <c r="MKE941" s="442"/>
      <c r="MKF941" s="442"/>
      <c r="MKG941" s="442"/>
      <c r="MKH941" s="442"/>
      <c r="MKI941" s="442"/>
      <c r="MKJ941" s="442"/>
      <c r="MKK941" s="442"/>
      <c r="MKL941" s="442"/>
      <c r="MKM941" s="442"/>
      <c r="MKN941" s="442"/>
      <c r="MKO941" s="442"/>
      <c r="MKP941" s="442"/>
      <c r="MKQ941" s="442"/>
      <c r="MKR941" s="442"/>
      <c r="MKS941" s="442"/>
      <c r="MKT941" s="442"/>
      <c r="MKU941" s="442"/>
      <c r="MKV941" s="442"/>
      <c r="MKW941" s="442"/>
      <c r="MKX941" s="442"/>
      <c r="MKY941" s="442"/>
      <c r="MKZ941" s="442"/>
      <c r="MLA941" s="442"/>
      <c r="MLB941" s="442"/>
      <c r="MLC941" s="442"/>
      <c r="MLD941" s="442"/>
      <c r="MLE941" s="442"/>
      <c r="MLF941" s="442"/>
      <c r="MLG941" s="442"/>
      <c r="MLH941" s="442"/>
      <c r="MLI941" s="442"/>
      <c r="MLJ941" s="442"/>
      <c r="MLK941" s="442"/>
      <c r="MLL941" s="442"/>
      <c r="MLM941" s="442"/>
      <c r="MLN941" s="442"/>
      <c r="MLO941" s="442"/>
      <c r="MLP941" s="442"/>
      <c r="MLQ941" s="442"/>
      <c r="MLR941" s="442"/>
      <c r="MLS941" s="442"/>
      <c r="MLT941" s="442"/>
      <c r="MLU941" s="442"/>
      <c r="MLV941" s="442"/>
      <c r="MLW941" s="442"/>
      <c r="MLX941" s="442"/>
      <c r="MLY941" s="442"/>
      <c r="MLZ941" s="442"/>
      <c r="MMA941" s="442"/>
      <c r="MMB941" s="442"/>
      <c r="MMC941" s="442"/>
      <c r="MMD941" s="442"/>
      <c r="MME941" s="442"/>
      <c r="MMF941" s="442"/>
      <c r="MMG941" s="442"/>
      <c r="MMH941" s="442"/>
      <c r="MMI941" s="442"/>
      <c r="MMJ941" s="442"/>
      <c r="MMK941" s="442"/>
      <c r="MML941" s="442"/>
      <c r="MMM941" s="442"/>
      <c r="MMN941" s="442"/>
      <c r="MMO941" s="442"/>
      <c r="MMP941" s="442"/>
      <c r="MMQ941" s="442"/>
      <c r="MMR941" s="442"/>
      <c r="MMS941" s="442"/>
      <c r="MMT941" s="442"/>
      <c r="MMU941" s="442"/>
      <c r="MMV941" s="442"/>
      <c r="MMW941" s="442"/>
      <c r="MMX941" s="442"/>
      <c r="MMY941" s="442"/>
      <c r="MMZ941" s="442"/>
      <c r="MNA941" s="442"/>
      <c r="MNB941" s="442"/>
      <c r="MNC941" s="442"/>
      <c r="MND941" s="442"/>
      <c r="MNE941" s="442"/>
      <c r="MNF941" s="442"/>
      <c r="MNG941" s="442"/>
      <c r="MNH941" s="442"/>
      <c r="MNI941" s="442"/>
      <c r="MNJ941" s="442"/>
      <c r="MNK941" s="442"/>
      <c r="MNL941" s="442"/>
      <c r="MNM941" s="442"/>
      <c r="MNN941" s="442"/>
      <c r="MNO941" s="442"/>
      <c r="MNP941" s="442"/>
      <c r="MNQ941" s="442"/>
      <c r="MNR941" s="442"/>
      <c r="MNS941" s="442"/>
      <c r="MNT941" s="442"/>
      <c r="MNU941" s="442"/>
      <c r="MNV941" s="442"/>
      <c r="MNW941" s="442"/>
      <c r="MNX941" s="442"/>
      <c r="MNY941" s="442"/>
      <c r="MNZ941" s="442"/>
      <c r="MOA941" s="442"/>
      <c r="MOB941" s="442"/>
      <c r="MOC941" s="442"/>
      <c r="MOD941" s="442"/>
      <c r="MOE941" s="442"/>
      <c r="MOF941" s="442"/>
      <c r="MOG941" s="442"/>
      <c r="MOH941" s="442"/>
      <c r="MOI941" s="442"/>
      <c r="MOJ941" s="442"/>
      <c r="MOK941" s="442"/>
      <c r="MOL941" s="442"/>
      <c r="MOM941" s="442"/>
      <c r="MON941" s="442"/>
      <c r="MOO941" s="442"/>
      <c r="MOP941" s="442"/>
      <c r="MOQ941" s="442"/>
      <c r="MOR941" s="442"/>
      <c r="MOS941" s="442"/>
      <c r="MOT941" s="442"/>
      <c r="MOU941" s="442"/>
      <c r="MOV941" s="442"/>
      <c r="MOW941" s="442"/>
      <c r="MOX941" s="442"/>
      <c r="MOY941" s="442"/>
      <c r="MOZ941" s="442"/>
      <c r="MPA941" s="442"/>
      <c r="MPB941" s="442"/>
      <c r="MPC941" s="442"/>
      <c r="MPD941" s="442"/>
      <c r="MPE941" s="442"/>
      <c r="MPF941" s="442"/>
      <c r="MPG941" s="442"/>
      <c r="MPH941" s="442"/>
      <c r="MPI941" s="442"/>
      <c r="MPJ941" s="442"/>
      <c r="MPK941" s="442"/>
      <c r="MPL941" s="442"/>
      <c r="MPM941" s="442"/>
      <c r="MPN941" s="442"/>
      <c r="MPO941" s="442"/>
      <c r="MPP941" s="442"/>
      <c r="MPQ941" s="442"/>
      <c r="MPR941" s="442"/>
      <c r="MPS941" s="442"/>
      <c r="MPT941" s="442"/>
      <c r="MPU941" s="442"/>
      <c r="MPV941" s="442"/>
      <c r="MPW941" s="442"/>
      <c r="MPX941" s="442"/>
      <c r="MPY941" s="442"/>
      <c r="MPZ941" s="442"/>
      <c r="MQA941" s="442"/>
      <c r="MQB941" s="442"/>
      <c r="MQC941" s="442"/>
      <c r="MQD941" s="442"/>
      <c r="MQE941" s="442"/>
      <c r="MQF941" s="442"/>
      <c r="MQG941" s="442"/>
      <c r="MQH941" s="442"/>
      <c r="MQI941" s="442"/>
      <c r="MQJ941" s="442"/>
      <c r="MQK941" s="442"/>
      <c r="MQL941" s="442"/>
      <c r="MQM941" s="442"/>
      <c r="MQN941" s="442"/>
      <c r="MQO941" s="442"/>
      <c r="MQP941" s="442"/>
      <c r="MQQ941" s="442"/>
      <c r="MQR941" s="442"/>
      <c r="MQS941" s="442"/>
      <c r="MQT941" s="442"/>
      <c r="MQU941" s="442"/>
      <c r="MQV941" s="442"/>
      <c r="MQW941" s="442"/>
      <c r="MQX941" s="442"/>
      <c r="MQY941" s="442"/>
      <c r="MQZ941" s="442"/>
      <c r="MRA941" s="442"/>
      <c r="MRB941" s="442"/>
      <c r="MRC941" s="442"/>
      <c r="MRD941" s="442"/>
      <c r="MRE941" s="442"/>
      <c r="MRF941" s="442"/>
      <c r="MRG941" s="442"/>
      <c r="MRH941" s="442"/>
      <c r="MRI941" s="442"/>
      <c r="MRJ941" s="442"/>
      <c r="MRK941" s="442"/>
      <c r="MRL941" s="442"/>
      <c r="MRM941" s="442"/>
      <c r="MRN941" s="442"/>
      <c r="MRO941" s="442"/>
      <c r="MRP941" s="442"/>
      <c r="MRQ941" s="442"/>
      <c r="MRR941" s="442"/>
      <c r="MRS941" s="442"/>
      <c r="MRT941" s="442"/>
      <c r="MRU941" s="442"/>
      <c r="MRV941" s="442"/>
      <c r="MRW941" s="442"/>
      <c r="MRX941" s="442"/>
      <c r="MRY941" s="442"/>
      <c r="MRZ941" s="442"/>
      <c r="MSA941" s="442"/>
      <c r="MSB941" s="442"/>
      <c r="MSC941" s="442"/>
      <c r="MSD941" s="442"/>
      <c r="MSE941" s="442"/>
      <c r="MSF941" s="442"/>
      <c r="MSG941" s="442"/>
      <c r="MSH941" s="442"/>
      <c r="MSI941" s="442"/>
      <c r="MSJ941" s="442"/>
      <c r="MSK941" s="442"/>
      <c r="MSL941" s="442"/>
      <c r="MSM941" s="442"/>
      <c r="MSN941" s="442"/>
      <c r="MSO941" s="442"/>
      <c r="MSP941" s="442"/>
      <c r="MSQ941" s="442"/>
      <c r="MSR941" s="442"/>
      <c r="MSS941" s="442"/>
      <c r="MST941" s="442"/>
      <c r="MSU941" s="442"/>
      <c r="MSV941" s="442"/>
      <c r="MSW941" s="442"/>
      <c r="MSX941" s="442"/>
      <c r="MSY941" s="442"/>
      <c r="MSZ941" s="442"/>
      <c r="MTA941" s="442"/>
      <c r="MTB941" s="442"/>
      <c r="MTC941" s="442"/>
      <c r="MTD941" s="442"/>
      <c r="MTE941" s="442"/>
      <c r="MTF941" s="442"/>
      <c r="MTG941" s="442"/>
      <c r="MTH941" s="442"/>
      <c r="MTI941" s="442"/>
      <c r="MTJ941" s="442"/>
      <c r="MTK941" s="442"/>
      <c r="MTL941" s="442"/>
      <c r="MTM941" s="442"/>
      <c r="MTN941" s="442"/>
      <c r="MTO941" s="442"/>
      <c r="MTP941" s="442"/>
      <c r="MTQ941" s="442"/>
      <c r="MTR941" s="442"/>
      <c r="MTS941" s="442"/>
      <c r="MTT941" s="442"/>
      <c r="MTU941" s="442"/>
      <c r="MTV941" s="442"/>
      <c r="MTW941" s="442"/>
      <c r="MTX941" s="442"/>
      <c r="MTY941" s="442"/>
      <c r="MTZ941" s="442"/>
      <c r="MUA941" s="442"/>
      <c r="MUB941" s="442"/>
      <c r="MUC941" s="442"/>
      <c r="MUD941" s="442"/>
      <c r="MUE941" s="442"/>
      <c r="MUF941" s="442"/>
      <c r="MUG941" s="442"/>
      <c r="MUH941" s="442"/>
      <c r="MUI941" s="442"/>
      <c r="MUJ941" s="442"/>
      <c r="MUK941" s="442"/>
      <c r="MUL941" s="442"/>
      <c r="MUM941" s="442"/>
      <c r="MUN941" s="442"/>
      <c r="MUO941" s="442"/>
      <c r="MUP941" s="442"/>
      <c r="MUQ941" s="442"/>
      <c r="MUR941" s="442"/>
      <c r="MUS941" s="442"/>
      <c r="MUT941" s="442"/>
      <c r="MUU941" s="442"/>
      <c r="MUV941" s="442"/>
      <c r="MUW941" s="442"/>
      <c r="MUX941" s="442"/>
      <c r="MUY941" s="442"/>
      <c r="MUZ941" s="442"/>
      <c r="MVA941" s="442"/>
      <c r="MVB941" s="442"/>
      <c r="MVC941" s="442"/>
      <c r="MVD941" s="442"/>
      <c r="MVE941" s="442"/>
      <c r="MVF941" s="442"/>
      <c r="MVG941" s="442"/>
      <c r="MVH941" s="442"/>
      <c r="MVI941" s="442"/>
      <c r="MVJ941" s="442"/>
      <c r="MVK941" s="442"/>
      <c r="MVL941" s="442"/>
      <c r="MVM941" s="442"/>
      <c r="MVN941" s="442"/>
      <c r="MVO941" s="442"/>
      <c r="MVP941" s="442"/>
      <c r="MVQ941" s="442"/>
      <c r="MVR941" s="442"/>
      <c r="MVS941" s="442"/>
      <c r="MVT941" s="442"/>
      <c r="MVU941" s="442"/>
      <c r="MVV941" s="442"/>
      <c r="MVW941" s="442"/>
      <c r="MVX941" s="442"/>
      <c r="MVY941" s="442"/>
      <c r="MVZ941" s="442"/>
      <c r="MWA941" s="442"/>
      <c r="MWB941" s="442"/>
      <c r="MWC941" s="442"/>
      <c r="MWD941" s="442"/>
      <c r="MWE941" s="442"/>
      <c r="MWF941" s="442"/>
      <c r="MWG941" s="442"/>
      <c r="MWH941" s="442"/>
      <c r="MWI941" s="442"/>
      <c r="MWJ941" s="442"/>
      <c r="MWK941" s="442"/>
      <c r="MWL941" s="442"/>
      <c r="MWM941" s="442"/>
      <c r="MWN941" s="442"/>
      <c r="MWO941" s="442"/>
      <c r="MWP941" s="442"/>
      <c r="MWQ941" s="442"/>
      <c r="MWR941" s="442"/>
      <c r="MWS941" s="442"/>
      <c r="MWT941" s="442"/>
      <c r="MWU941" s="442"/>
      <c r="MWV941" s="442"/>
      <c r="MWW941" s="442"/>
      <c r="MWX941" s="442"/>
      <c r="MWY941" s="442"/>
      <c r="MWZ941" s="442"/>
      <c r="MXA941" s="442"/>
      <c r="MXB941" s="442"/>
      <c r="MXC941" s="442"/>
      <c r="MXD941" s="442"/>
      <c r="MXE941" s="442"/>
      <c r="MXF941" s="442"/>
      <c r="MXG941" s="442"/>
      <c r="MXH941" s="442"/>
      <c r="MXI941" s="442"/>
      <c r="MXJ941" s="442"/>
      <c r="MXK941" s="442"/>
      <c r="MXL941" s="442"/>
      <c r="MXM941" s="442"/>
      <c r="MXN941" s="442"/>
      <c r="MXO941" s="442"/>
      <c r="MXP941" s="442"/>
      <c r="MXQ941" s="442"/>
      <c r="MXR941" s="442"/>
      <c r="MXS941" s="442"/>
      <c r="MXT941" s="442"/>
      <c r="MXU941" s="442"/>
      <c r="MXV941" s="442"/>
      <c r="MXW941" s="442"/>
      <c r="MXX941" s="442"/>
      <c r="MXY941" s="442"/>
      <c r="MXZ941" s="442"/>
      <c r="MYA941" s="442"/>
      <c r="MYB941" s="442"/>
      <c r="MYC941" s="442"/>
      <c r="MYD941" s="442"/>
      <c r="MYE941" s="442"/>
      <c r="MYF941" s="442"/>
      <c r="MYG941" s="442"/>
      <c r="MYH941" s="442"/>
      <c r="MYI941" s="442"/>
      <c r="MYJ941" s="442"/>
      <c r="MYK941" s="442"/>
      <c r="MYL941" s="442"/>
      <c r="MYM941" s="442"/>
      <c r="MYN941" s="442"/>
      <c r="MYO941" s="442"/>
      <c r="MYP941" s="442"/>
      <c r="MYQ941" s="442"/>
      <c r="MYR941" s="442"/>
      <c r="MYS941" s="442"/>
      <c r="MYT941" s="442"/>
      <c r="MYU941" s="442"/>
      <c r="MYV941" s="442"/>
      <c r="MYW941" s="442"/>
      <c r="MYX941" s="442"/>
      <c r="MYY941" s="442"/>
      <c r="MYZ941" s="442"/>
      <c r="MZA941" s="442"/>
      <c r="MZB941" s="442"/>
      <c r="MZC941" s="442"/>
      <c r="MZD941" s="442"/>
      <c r="MZE941" s="442"/>
      <c r="MZF941" s="442"/>
      <c r="MZG941" s="442"/>
      <c r="MZH941" s="442"/>
      <c r="MZI941" s="442"/>
      <c r="MZJ941" s="442"/>
      <c r="MZK941" s="442"/>
      <c r="MZL941" s="442"/>
      <c r="MZM941" s="442"/>
      <c r="MZN941" s="442"/>
      <c r="MZO941" s="442"/>
      <c r="MZP941" s="442"/>
      <c r="MZQ941" s="442"/>
      <c r="MZR941" s="442"/>
      <c r="MZS941" s="442"/>
      <c r="MZT941" s="442"/>
      <c r="MZU941" s="442"/>
      <c r="MZV941" s="442"/>
      <c r="MZW941" s="442"/>
      <c r="MZX941" s="442"/>
      <c r="MZY941" s="442"/>
      <c r="MZZ941" s="442"/>
      <c r="NAA941" s="442"/>
      <c r="NAB941" s="442"/>
      <c r="NAC941" s="442"/>
      <c r="NAD941" s="442"/>
      <c r="NAE941" s="442"/>
      <c r="NAF941" s="442"/>
      <c r="NAG941" s="442"/>
      <c r="NAH941" s="442"/>
      <c r="NAI941" s="442"/>
      <c r="NAJ941" s="442"/>
      <c r="NAK941" s="442"/>
      <c r="NAL941" s="442"/>
      <c r="NAM941" s="442"/>
      <c r="NAN941" s="442"/>
      <c r="NAO941" s="442"/>
      <c r="NAP941" s="442"/>
      <c r="NAQ941" s="442"/>
      <c r="NAR941" s="442"/>
      <c r="NAS941" s="442"/>
      <c r="NAT941" s="442"/>
      <c r="NAU941" s="442"/>
      <c r="NAV941" s="442"/>
      <c r="NAW941" s="442"/>
      <c r="NAX941" s="442"/>
      <c r="NAY941" s="442"/>
      <c r="NAZ941" s="442"/>
      <c r="NBA941" s="442"/>
      <c r="NBB941" s="442"/>
      <c r="NBC941" s="442"/>
      <c r="NBD941" s="442"/>
      <c r="NBE941" s="442"/>
      <c r="NBF941" s="442"/>
      <c r="NBG941" s="442"/>
      <c r="NBH941" s="442"/>
      <c r="NBI941" s="442"/>
      <c r="NBJ941" s="442"/>
      <c r="NBK941" s="442"/>
      <c r="NBL941" s="442"/>
      <c r="NBM941" s="442"/>
      <c r="NBN941" s="442"/>
      <c r="NBO941" s="442"/>
      <c r="NBP941" s="442"/>
      <c r="NBQ941" s="442"/>
      <c r="NBR941" s="442"/>
      <c r="NBS941" s="442"/>
      <c r="NBT941" s="442"/>
      <c r="NBU941" s="442"/>
      <c r="NBV941" s="442"/>
      <c r="NBW941" s="442"/>
      <c r="NBX941" s="442"/>
      <c r="NBY941" s="442"/>
      <c r="NBZ941" s="442"/>
      <c r="NCA941" s="442"/>
      <c r="NCB941" s="442"/>
      <c r="NCC941" s="442"/>
      <c r="NCD941" s="442"/>
      <c r="NCE941" s="442"/>
      <c r="NCF941" s="442"/>
      <c r="NCG941" s="442"/>
      <c r="NCH941" s="442"/>
      <c r="NCI941" s="442"/>
      <c r="NCJ941" s="442"/>
      <c r="NCK941" s="442"/>
      <c r="NCL941" s="442"/>
      <c r="NCM941" s="442"/>
      <c r="NCN941" s="442"/>
      <c r="NCO941" s="442"/>
      <c r="NCP941" s="442"/>
      <c r="NCQ941" s="442"/>
      <c r="NCR941" s="442"/>
      <c r="NCS941" s="442"/>
      <c r="NCT941" s="442"/>
      <c r="NCU941" s="442"/>
      <c r="NCV941" s="442"/>
      <c r="NCW941" s="442"/>
      <c r="NCX941" s="442"/>
      <c r="NCY941" s="442"/>
      <c r="NCZ941" s="442"/>
      <c r="NDA941" s="442"/>
      <c r="NDB941" s="442"/>
      <c r="NDC941" s="442"/>
      <c r="NDD941" s="442"/>
      <c r="NDE941" s="442"/>
      <c r="NDF941" s="442"/>
      <c r="NDG941" s="442"/>
      <c r="NDH941" s="442"/>
      <c r="NDI941" s="442"/>
      <c r="NDJ941" s="442"/>
      <c r="NDK941" s="442"/>
      <c r="NDL941" s="442"/>
      <c r="NDM941" s="442"/>
      <c r="NDN941" s="442"/>
      <c r="NDO941" s="442"/>
      <c r="NDP941" s="442"/>
      <c r="NDQ941" s="442"/>
      <c r="NDR941" s="442"/>
      <c r="NDS941" s="442"/>
      <c r="NDT941" s="442"/>
      <c r="NDU941" s="442"/>
      <c r="NDV941" s="442"/>
      <c r="NDW941" s="442"/>
      <c r="NDX941" s="442"/>
      <c r="NDY941" s="442"/>
      <c r="NDZ941" s="442"/>
      <c r="NEA941" s="442"/>
      <c r="NEB941" s="442"/>
      <c r="NEC941" s="442"/>
      <c r="NED941" s="442"/>
      <c r="NEE941" s="442"/>
      <c r="NEF941" s="442"/>
      <c r="NEG941" s="442"/>
      <c r="NEH941" s="442"/>
      <c r="NEI941" s="442"/>
      <c r="NEJ941" s="442"/>
      <c r="NEK941" s="442"/>
      <c r="NEL941" s="442"/>
      <c r="NEM941" s="442"/>
      <c r="NEN941" s="442"/>
      <c r="NEO941" s="442"/>
      <c r="NEP941" s="442"/>
      <c r="NEQ941" s="442"/>
      <c r="NER941" s="442"/>
      <c r="NES941" s="442"/>
      <c r="NET941" s="442"/>
      <c r="NEU941" s="442"/>
      <c r="NEV941" s="442"/>
      <c r="NEW941" s="442"/>
      <c r="NEX941" s="442"/>
      <c r="NEY941" s="442"/>
      <c r="NEZ941" s="442"/>
      <c r="NFA941" s="442"/>
      <c r="NFB941" s="442"/>
      <c r="NFC941" s="442"/>
      <c r="NFD941" s="442"/>
      <c r="NFE941" s="442"/>
      <c r="NFF941" s="442"/>
      <c r="NFG941" s="442"/>
      <c r="NFH941" s="442"/>
      <c r="NFI941" s="442"/>
      <c r="NFJ941" s="442"/>
      <c r="NFK941" s="442"/>
      <c r="NFL941" s="442"/>
      <c r="NFM941" s="442"/>
      <c r="NFN941" s="442"/>
      <c r="NFO941" s="442"/>
      <c r="NFP941" s="442"/>
      <c r="NFQ941" s="442"/>
      <c r="NFR941" s="442"/>
      <c r="NFS941" s="442"/>
      <c r="NFT941" s="442"/>
      <c r="NFU941" s="442"/>
      <c r="NFV941" s="442"/>
      <c r="NFW941" s="442"/>
      <c r="NFX941" s="442"/>
      <c r="NFY941" s="442"/>
      <c r="NFZ941" s="442"/>
      <c r="NGA941" s="442"/>
      <c r="NGB941" s="442"/>
      <c r="NGC941" s="442"/>
      <c r="NGD941" s="442"/>
      <c r="NGE941" s="442"/>
      <c r="NGF941" s="442"/>
      <c r="NGG941" s="442"/>
      <c r="NGH941" s="442"/>
      <c r="NGI941" s="442"/>
      <c r="NGJ941" s="442"/>
      <c r="NGK941" s="442"/>
      <c r="NGL941" s="442"/>
      <c r="NGM941" s="442"/>
      <c r="NGN941" s="442"/>
      <c r="NGO941" s="442"/>
      <c r="NGP941" s="442"/>
      <c r="NGQ941" s="442"/>
      <c r="NGR941" s="442"/>
      <c r="NGS941" s="442"/>
      <c r="NGT941" s="442"/>
      <c r="NGU941" s="442"/>
      <c r="NGV941" s="442"/>
      <c r="NGW941" s="442"/>
      <c r="NGX941" s="442"/>
      <c r="NGY941" s="442"/>
      <c r="NGZ941" s="442"/>
      <c r="NHA941" s="442"/>
      <c r="NHB941" s="442"/>
      <c r="NHC941" s="442"/>
      <c r="NHD941" s="442"/>
      <c r="NHE941" s="442"/>
      <c r="NHF941" s="442"/>
      <c r="NHG941" s="442"/>
      <c r="NHH941" s="442"/>
      <c r="NHI941" s="442"/>
      <c r="NHJ941" s="442"/>
      <c r="NHK941" s="442"/>
      <c r="NHL941" s="442"/>
      <c r="NHM941" s="442"/>
      <c r="NHN941" s="442"/>
      <c r="NHO941" s="442"/>
      <c r="NHP941" s="442"/>
      <c r="NHQ941" s="442"/>
      <c r="NHR941" s="442"/>
      <c r="NHS941" s="442"/>
      <c r="NHT941" s="442"/>
      <c r="NHU941" s="442"/>
      <c r="NHV941" s="442"/>
      <c r="NHW941" s="442"/>
      <c r="NHX941" s="442"/>
      <c r="NHY941" s="442"/>
      <c r="NHZ941" s="442"/>
      <c r="NIA941" s="442"/>
      <c r="NIB941" s="442"/>
      <c r="NIC941" s="442"/>
      <c r="NID941" s="442"/>
      <c r="NIE941" s="442"/>
      <c r="NIF941" s="442"/>
      <c r="NIG941" s="442"/>
      <c r="NIH941" s="442"/>
      <c r="NII941" s="442"/>
      <c r="NIJ941" s="442"/>
      <c r="NIK941" s="442"/>
      <c r="NIL941" s="442"/>
      <c r="NIM941" s="442"/>
      <c r="NIN941" s="442"/>
      <c r="NIO941" s="442"/>
      <c r="NIP941" s="442"/>
      <c r="NIQ941" s="442"/>
      <c r="NIR941" s="442"/>
      <c r="NIS941" s="442"/>
      <c r="NIT941" s="442"/>
      <c r="NIU941" s="442"/>
      <c r="NIV941" s="442"/>
      <c r="NIW941" s="442"/>
      <c r="NIX941" s="442"/>
      <c r="NIY941" s="442"/>
      <c r="NIZ941" s="442"/>
      <c r="NJA941" s="442"/>
      <c r="NJB941" s="442"/>
      <c r="NJC941" s="442"/>
      <c r="NJD941" s="442"/>
      <c r="NJE941" s="442"/>
      <c r="NJF941" s="442"/>
      <c r="NJG941" s="442"/>
      <c r="NJH941" s="442"/>
      <c r="NJI941" s="442"/>
      <c r="NJJ941" s="442"/>
      <c r="NJK941" s="442"/>
      <c r="NJL941" s="442"/>
      <c r="NJM941" s="442"/>
      <c r="NJN941" s="442"/>
      <c r="NJO941" s="442"/>
      <c r="NJP941" s="442"/>
      <c r="NJQ941" s="442"/>
      <c r="NJR941" s="442"/>
      <c r="NJS941" s="442"/>
      <c r="NJT941" s="442"/>
      <c r="NJU941" s="442"/>
      <c r="NJV941" s="442"/>
      <c r="NJW941" s="442"/>
      <c r="NJX941" s="442"/>
      <c r="NJY941" s="442"/>
      <c r="NJZ941" s="442"/>
      <c r="NKA941" s="442"/>
      <c r="NKB941" s="442"/>
      <c r="NKC941" s="442"/>
      <c r="NKD941" s="442"/>
      <c r="NKE941" s="442"/>
      <c r="NKF941" s="442"/>
      <c r="NKG941" s="442"/>
      <c r="NKH941" s="442"/>
      <c r="NKI941" s="442"/>
      <c r="NKJ941" s="442"/>
      <c r="NKK941" s="442"/>
      <c r="NKL941" s="442"/>
      <c r="NKM941" s="442"/>
      <c r="NKN941" s="442"/>
      <c r="NKO941" s="442"/>
      <c r="NKP941" s="442"/>
      <c r="NKQ941" s="442"/>
      <c r="NKR941" s="442"/>
      <c r="NKS941" s="442"/>
      <c r="NKT941" s="442"/>
      <c r="NKU941" s="442"/>
      <c r="NKV941" s="442"/>
      <c r="NKW941" s="442"/>
      <c r="NKX941" s="442"/>
      <c r="NKY941" s="442"/>
      <c r="NKZ941" s="442"/>
      <c r="NLA941" s="442"/>
      <c r="NLB941" s="442"/>
      <c r="NLC941" s="442"/>
      <c r="NLD941" s="442"/>
      <c r="NLE941" s="442"/>
      <c r="NLF941" s="442"/>
      <c r="NLG941" s="442"/>
      <c r="NLH941" s="442"/>
      <c r="NLI941" s="442"/>
      <c r="NLJ941" s="442"/>
      <c r="NLK941" s="442"/>
      <c r="NLL941" s="442"/>
      <c r="NLM941" s="442"/>
      <c r="NLN941" s="442"/>
      <c r="NLO941" s="442"/>
      <c r="NLP941" s="442"/>
      <c r="NLQ941" s="442"/>
      <c r="NLR941" s="442"/>
      <c r="NLS941" s="442"/>
      <c r="NLT941" s="442"/>
      <c r="NLU941" s="442"/>
      <c r="NLV941" s="442"/>
      <c r="NLW941" s="442"/>
      <c r="NLX941" s="442"/>
      <c r="NLY941" s="442"/>
      <c r="NLZ941" s="442"/>
      <c r="NMA941" s="442"/>
      <c r="NMB941" s="442"/>
      <c r="NMC941" s="442"/>
      <c r="NMD941" s="442"/>
      <c r="NME941" s="442"/>
      <c r="NMF941" s="442"/>
      <c r="NMG941" s="442"/>
      <c r="NMH941" s="442"/>
      <c r="NMI941" s="442"/>
      <c r="NMJ941" s="442"/>
      <c r="NMK941" s="442"/>
      <c r="NML941" s="442"/>
      <c r="NMM941" s="442"/>
      <c r="NMN941" s="442"/>
      <c r="NMO941" s="442"/>
      <c r="NMP941" s="442"/>
      <c r="NMQ941" s="442"/>
      <c r="NMR941" s="442"/>
      <c r="NMS941" s="442"/>
      <c r="NMT941" s="442"/>
      <c r="NMU941" s="442"/>
      <c r="NMV941" s="442"/>
      <c r="NMW941" s="442"/>
      <c r="NMX941" s="442"/>
      <c r="NMY941" s="442"/>
      <c r="NMZ941" s="442"/>
      <c r="NNA941" s="442"/>
      <c r="NNB941" s="442"/>
      <c r="NNC941" s="442"/>
      <c r="NND941" s="442"/>
      <c r="NNE941" s="442"/>
      <c r="NNF941" s="442"/>
      <c r="NNG941" s="442"/>
      <c r="NNH941" s="442"/>
      <c r="NNI941" s="442"/>
      <c r="NNJ941" s="442"/>
      <c r="NNK941" s="442"/>
      <c r="NNL941" s="442"/>
      <c r="NNM941" s="442"/>
      <c r="NNN941" s="442"/>
      <c r="NNO941" s="442"/>
      <c r="NNP941" s="442"/>
      <c r="NNQ941" s="442"/>
      <c r="NNR941" s="442"/>
      <c r="NNS941" s="442"/>
      <c r="NNT941" s="442"/>
      <c r="NNU941" s="442"/>
      <c r="NNV941" s="442"/>
      <c r="NNW941" s="442"/>
      <c r="NNX941" s="442"/>
      <c r="NNY941" s="442"/>
      <c r="NNZ941" s="442"/>
      <c r="NOA941" s="442"/>
      <c r="NOB941" s="442"/>
      <c r="NOC941" s="442"/>
      <c r="NOD941" s="442"/>
      <c r="NOE941" s="442"/>
      <c r="NOF941" s="442"/>
      <c r="NOG941" s="442"/>
      <c r="NOH941" s="442"/>
      <c r="NOI941" s="442"/>
      <c r="NOJ941" s="442"/>
      <c r="NOK941" s="442"/>
      <c r="NOL941" s="442"/>
      <c r="NOM941" s="442"/>
      <c r="NON941" s="442"/>
      <c r="NOO941" s="442"/>
      <c r="NOP941" s="442"/>
      <c r="NOQ941" s="442"/>
      <c r="NOR941" s="442"/>
      <c r="NOS941" s="442"/>
      <c r="NOT941" s="442"/>
      <c r="NOU941" s="442"/>
      <c r="NOV941" s="442"/>
      <c r="NOW941" s="442"/>
      <c r="NOX941" s="442"/>
      <c r="NOY941" s="442"/>
      <c r="NOZ941" s="442"/>
      <c r="NPA941" s="442"/>
      <c r="NPB941" s="442"/>
      <c r="NPC941" s="442"/>
      <c r="NPD941" s="442"/>
      <c r="NPE941" s="442"/>
      <c r="NPF941" s="442"/>
      <c r="NPG941" s="442"/>
      <c r="NPH941" s="442"/>
      <c r="NPI941" s="442"/>
      <c r="NPJ941" s="442"/>
      <c r="NPK941" s="442"/>
      <c r="NPL941" s="442"/>
      <c r="NPM941" s="442"/>
      <c r="NPN941" s="442"/>
      <c r="NPO941" s="442"/>
      <c r="NPP941" s="442"/>
      <c r="NPQ941" s="442"/>
      <c r="NPR941" s="442"/>
      <c r="NPS941" s="442"/>
      <c r="NPT941" s="442"/>
      <c r="NPU941" s="442"/>
      <c r="NPV941" s="442"/>
      <c r="NPW941" s="442"/>
      <c r="NPX941" s="442"/>
      <c r="NPY941" s="442"/>
      <c r="NPZ941" s="442"/>
      <c r="NQA941" s="442"/>
      <c r="NQB941" s="442"/>
      <c r="NQC941" s="442"/>
      <c r="NQD941" s="442"/>
      <c r="NQE941" s="442"/>
      <c r="NQF941" s="442"/>
      <c r="NQG941" s="442"/>
      <c r="NQH941" s="442"/>
      <c r="NQI941" s="442"/>
      <c r="NQJ941" s="442"/>
      <c r="NQK941" s="442"/>
      <c r="NQL941" s="442"/>
      <c r="NQM941" s="442"/>
      <c r="NQN941" s="442"/>
      <c r="NQO941" s="442"/>
      <c r="NQP941" s="442"/>
      <c r="NQQ941" s="442"/>
      <c r="NQR941" s="442"/>
      <c r="NQS941" s="442"/>
      <c r="NQT941" s="442"/>
      <c r="NQU941" s="442"/>
      <c r="NQV941" s="442"/>
      <c r="NQW941" s="442"/>
      <c r="NQX941" s="442"/>
      <c r="NQY941" s="442"/>
      <c r="NQZ941" s="442"/>
      <c r="NRA941" s="442"/>
      <c r="NRB941" s="442"/>
      <c r="NRC941" s="442"/>
      <c r="NRD941" s="442"/>
      <c r="NRE941" s="442"/>
      <c r="NRF941" s="442"/>
      <c r="NRG941" s="442"/>
      <c r="NRH941" s="442"/>
      <c r="NRI941" s="442"/>
      <c r="NRJ941" s="442"/>
      <c r="NRK941" s="442"/>
      <c r="NRL941" s="442"/>
      <c r="NRM941" s="442"/>
      <c r="NRN941" s="442"/>
      <c r="NRO941" s="442"/>
      <c r="NRP941" s="442"/>
      <c r="NRQ941" s="442"/>
      <c r="NRR941" s="442"/>
      <c r="NRS941" s="442"/>
      <c r="NRT941" s="442"/>
      <c r="NRU941" s="442"/>
      <c r="NRV941" s="442"/>
      <c r="NRW941" s="442"/>
      <c r="NRX941" s="442"/>
      <c r="NRY941" s="442"/>
      <c r="NRZ941" s="442"/>
      <c r="NSA941" s="442"/>
      <c r="NSB941" s="442"/>
      <c r="NSC941" s="442"/>
      <c r="NSD941" s="442"/>
      <c r="NSE941" s="442"/>
      <c r="NSF941" s="442"/>
      <c r="NSG941" s="442"/>
      <c r="NSH941" s="442"/>
      <c r="NSI941" s="442"/>
      <c r="NSJ941" s="442"/>
      <c r="NSK941" s="442"/>
      <c r="NSL941" s="442"/>
      <c r="NSM941" s="442"/>
      <c r="NSN941" s="442"/>
      <c r="NSO941" s="442"/>
      <c r="NSP941" s="442"/>
      <c r="NSQ941" s="442"/>
      <c r="NSR941" s="442"/>
      <c r="NSS941" s="442"/>
      <c r="NST941" s="442"/>
      <c r="NSU941" s="442"/>
      <c r="NSV941" s="442"/>
      <c r="NSW941" s="442"/>
      <c r="NSX941" s="442"/>
      <c r="NSY941" s="442"/>
      <c r="NSZ941" s="442"/>
      <c r="NTA941" s="442"/>
      <c r="NTB941" s="442"/>
      <c r="NTC941" s="442"/>
      <c r="NTD941" s="442"/>
      <c r="NTE941" s="442"/>
      <c r="NTF941" s="442"/>
      <c r="NTG941" s="442"/>
      <c r="NTH941" s="442"/>
      <c r="NTI941" s="442"/>
      <c r="NTJ941" s="442"/>
      <c r="NTK941" s="442"/>
      <c r="NTL941" s="442"/>
      <c r="NTM941" s="442"/>
      <c r="NTN941" s="442"/>
      <c r="NTO941" s="442"/>
      <c r="NTP941" s="442"/>
      <c r="NTQ941" s="442"/>
      <c r="NTR941" s="442"/>
      <c r="NTS941" s="442"/>
      <c r="NTT941" s="442"/>
      <c r="NTU941" s="442"/>
      <c r="NTV941" s="442"/>
      <c r="NTW941" s="442"/>
      <c r="NTX941" s="442"/>
      <c r="NTY941" s="442"/>
      <c r="NTZ941" s="442"/>
      <c r="NUA941" s="442"/>
      <c r="NUB941" s="442"/>
      <c r="NUC941" s="442"/>
      <c r="NUD941" s="442"/>
      <c r="NUE941" s="442"/>
      <c r="NUF941" s="442"/>
      <c r="NUG941" s="442"/>
      <c r="NUH941" s="442"/>
      <c r="NUI941" s="442"/>
      <c r="NUJ941" s="442"/>
      <c r="NUK941" s="442"/>
      <c r="NUL941" s="442"/>
      <c r="NUM941" s="442"/>
      <c r="NUN941" s="442"/>
      <c r="NUO941" s="442"/>
      <c r="NUP941" s="442"/>
      <c r="NUQ941" s="442"/>
      <c r="NUR941" s="442"/>
      <c r="NUS941" s="442"/>
      <c r="NUT941" s="442"/>
      <c r="NUU941" s="442"/>
      <c r="NUV941" s="442"/>
      <c r="NUW941" s="442"/>
      <c r="NUX941" s="442"/>
      <c r="NUY941" s="442"/>
      <c r="NUZ941" s="442"/>
      <c r="NVA941" s="442"/>
      <c r="NVB941" s="442"/>
      <c r="NVC941" s="442"/>
      <c r="NVD941" s="442"/>
      <c r="NVE941" s="442"/>
      <c r="NVF941" s="442"/>
      <c r="NVG941" s="442"/>
      <c r="NVH941" s="442"/>
      <c r="NVI941" s="442"/>
      <c r="NVJ941" s="442"/>
      <c r="NVK941" s="442"/>
      <c r="NVL941" s="442"/>
      <c r="NVM941" s="442"/>
      <c r="NVN941" s="442"/>
      <c r="NVO941" s="442"/>
      <c r="NVP941" s="442"/>
      <c r="NVQ941" s="442"/>
      <c r="NVR941" s="442"/>
      <c r="NVS941" s="442"/>
      <c r="NVT941" s="442"/>
      <c r="NVU941" s="442"/>
      <c r="NVV941" s="442"/>
      <c r="NVW941" s="442"/>
      <c r="NVX941" s="442"/>
      <c r="NVY941" s="442"/>
      <c r="NVZ941" s="442"/>
      <c r="NWA941" s="442"/>
      <c r="NWB941" s="442"/>
      <c r="NWC941" s="442"/>
      <c r="NWD941" s="442"/>
      <c r="NWE941" s="442"/>
      <c r="NWF941" s="442"/>
      <c r="NWG941" s="442"/>
      <c r="NWH941" s="442"/>
      <c r="NWI941" s="442"/>
      <c r="NWJ941" s="442"/>
      <c r="NWK941" s="442"/>
      <c r="NWL941" s="442"/>
      <c r="NWM941" s="442"/>
      <c r="NWN941" s="442"/>
      <c r="NWO941" s="442"/>
      <c r="NWP941" s="442"/>
      <c r="NWQ941" s="442"/>
      <c r="NWR941" s="442"/>
      <c r="NWS941" s="442"/>
      <c r="NWT941" s="442"/>
      <c r="NWU941" s="442"/>
      <c r="NWV941" s="442"/>
      <c r="NWW941" s="442"/>
      <c r="NWX941" s="442"/>
      <c r="NWY941" s="442"/>
      <c r="NWZ941" s="442"/>
      <c r="NXA941" s="442"/>
      <c r="NXB941" s="442"/>
      <c r="NXC941" s="442"/>
      <c r="NXD941" s="442"/>
      <c r="NXE941" s="442"/>
      <c r="NXF941" s="442"/>
      <c r="NXG941" s="442"/>
      <c r="NXH941" s="442"/>
      <c r="NXI941" s="442"/>
      <c r="NXJ941" s="442"/>
      <c r="NXK941" s="442"/>
      <c r="NXL941" s="442"/>
      <c r="NXM941" s="442"/>
      <c r="NXN941" s="442"/>
      <c r="NXO941" s="442"/>
      <c r="NXP941" s="442"/>
      <c r="NXQ941" s="442"/>
      <c r="NXR941" s="442"/>
      <c r="NXS941" s="442"/>
      <c r="NXT941" s="442"/>
      <c r="NXU941" s="442"/>
      <c r="NXV941" s="442"/>
      <c r="NXW941" s="442"/>
      <c r="NXX941" s="442"/>
      <c r="NXY941" s="442"/>
      <c r="NXZ941" s="442"/>
      <c r="NYA941" s="442"/>
      <c r="NYB941" s="442"/>
      <c r="NYC941" s="442"/>
      <c r="NYD941" s="442"/>
      <c r="NYE941" s="442"/>
      <c r="NYF941" s="442"/>
      <c r="NYG941" s="442"/>
      <c r="NYH941" s="442"/>
      <c r="NYI941" s="442"/>
      <c r="NYJ941" s="442"/>
      <c r="NYK941" s="442"/>
      <c r="NYL941" s="442"/>
      <c r="NYM941" s="442"/>
      <c r="NYN941" s="442"/>
      <c r="NYO941" s="442"/>
      <c r="NYP941" s="442"/>
      <c r="NYQ941" s="442"/>
      <c r="NYR941" s="442"/>
      <c r="NYS941" s="442"/>
      <c r="NYT941" s="442"/>
      <c r="NYU941" s="442"/>
      <c r="NYV941" s="442"/>
      <c r="NYW941" s="442"/>
      <c r="NYX941" s="442"/>
      <c r="NYY941" s="442"/>
      <c r="NYZ941" s="442"/>
      <c r="NZA941" s="442"/>
      <c r="NZB941" s="442"/>
      <c r="NZC941" s="442"/>
      <c r="NZD941" s="442"/>
      <c r="NZE941" s="442"/>
      <c r="NZF941" s="442"/>
      <c r="NZG941" s="442"/>
      <c r="NZH941" s="442"/>
      <c r="NZI941" s="442"/>
      <c r="NZJ941" s="442"/>
      <c r="NZK941" s="442"/>
      <c r="NZL941" s="442"/>
      <c r="NZM941" s="442"/>
      <c r="NZN941" s="442"/>
      <c r="NZO941" s="442"/>
      <c r="NZP941" s="442"/>
      <c r="NZQ941" s="442"/>
      <c r="NZR941" s="442"/>
      <c r="NZS941" s="442"/>
      <c r="NZT941" s="442"/>
      <c r="NZU941" s="442"/>
      <c r="NZV941" s="442"/>
      <c r="NZW941" s="442"/>
      <c r="NZX941" s="442"/>
      <c r="NZY941" s="442"/>
      <c r="NZZ941" s="442"/>
      <c r="OAA941" s="442"/>
      <c r="OAB941" s="442"/>
      <c r="OAC941" s="442"/>
      <c r="OAD941" s="442"/>
      <c r="OAE941" s="442"/>
      <c r="OAF941" s="442"/>
      <c r="OAG941" s="442"/>
      <c r="OAH941" s="442"/>
      <c r="OAI941" s="442"/>
      <c r="OAJ941" s="442"/>
      <c r="OAK941" s="442"/>
      <c r="OAL941" s="442"/>
      <c r="OAM941" s="442"/>
      <c r="OAN941" s="442"/>
      <c r="OAO941" s="442"/>
      <c r="OAP941" s="442"/>
      <c r="OAQ941" s="442"/>
      <c r="OAR941" s="442"/>
      <c r="OAS941" s="442"/>
      <c r="OAT941" s="442"/>
      <c r="OAU941" s="442"/>
      <c r="OAV941" s="442"/>
      <c r="OAW941" s="442"/>
      <c r="OAX941" s="442"/>
      <c r="OAY941" s="442"/>
      <c r="OAZ941" s="442"/>
      <c r="OBA941" s="442"/>
      <c r="OBB941" s="442"/>
      <c r="OBC941" s="442"/>
      <c r="OBD941" s="442"/>
      <c r="OBE941" s="442"/>
      <c r="OBF941" s="442"/>
      <c r="OBG941" s="442"/>
      <c r="OBH941" s="442"/>
      <c r="OBI941" s="442"/>
      <c r="OBJ941" s="442"/>
      <c r="OBK941" s="442"/>
      <c r="OBL941" s="442"/>
      <c r="OBM941" s="442"/>
      <c r="OBN941" s="442"/>
      <c r="OBO941" s="442"/>
      <c r="OBP941" s="442"/>
      <c r="OBQ941" s="442"/>
      <c r="OBR941" s="442"/>
      <c r="OBS941" s="442"/>
      <c r="OBT941" s="442"/>
      <c r="OBU941" s="442"/>
      <c r="OBV941" s="442"/>
      <c r="OBW941" s="442"/>
      <c r="OBX941" s="442"/>
      <c r="OBY941" s="442"/>
      <c r="OBZ941" s="442"/>
      <c r="OCA941" s="442"/>
      <c r="OCB941" s="442"/>
      <c r="OCC941" s="442"/>
      <c r="OCD941" s="442"/>
      <c r="OCE941" s="442"/>
      <c r="OCF941" s="442"/>
      <c r="OCG941" s="442"/>
      <c r="OCH941" s="442"/>
      <c r="OCI941" s="442"/>
      <c r="OCJ941" s="442"/>
      <c r="OCK941" s="442"/>
      <c r="OCL941" s="442"/>
      <c r="OCM941" s="442"/>
      <c r="OCN941" s="442"/>
      <c r="OCO941" s="442"/>
      <c r="OCP941" s="442"/>
      <c r="OCQ941" s="442"/>
      <c r="OCR941" s="442"/>
      <c r="OCS941" s="442"/>
      <c r="OCT941" s="442"/>
      <c r="OCU941" s="442"/>
      <c r="OCV941" s="442"/>
      <c r="OCW941" s="442"/>
      <c r="OCX941" s="442"/>
      <c r="OCY941" s="442"/>
      <c r="OCZ941" s="442"/>
      <c r="ODA941" s="442"/>
      <c r="ODB941" s="442"/>
      <c r="ODC941" s="442"/>
      <c r="ODD941" s="442"/>
      <c r="ODE941" s="442"/>
      <c r="ODF941" s="442"/>
      <c r="ODG941" s="442"/>
      <c r="ODH941" s="442"/>
      <c r="ODI941" s="442"/>
      <c r="ODJ941" s="442"/>
      <c r="ODK941" s="442"/>
      <c r="ODL941" s="442"/>
      <c r="ODM941" s="442"/>
      <c r="ODN941" s="442"/>
      <c r="ODO941" s="442"/>
      <c r="ODP941" s="442"/>
      <c r="ODQ941" s="442"/>
      <c r="ODR941" s="442"/>
      <c r="ODS941" s="442"/>
      <c r="ODT941" s="442"/>
      <c r="ODU941" s="442"/>
      <c r="ODV941" s="442"/>
      <c r="ODW941" s="442"/>
      <c r="ODX941" s="442"/>
      <c r="ODY941" s="442"/>
      <c r="ODZ941" s="442"/>
      <c r="OEA941" s="442"/>
      <c r="OEB941" s="442"/>
      <c r="OEC941" s="442"/>
      <c r="OED941" s="442"/>
      <c r="OEE941" s="442"/>
      <c r="OEF941" s="442"/>
      <c r="OEG941" s="442"/>
      <c r="OEH941" s="442"/>
      <c r="OEI941" s="442"/>
      <c r="OEJ941" s="442"/>
      <c r="OEK941" s="442"/>
      <c r="OEL941" s="442"/>
      <c r="OEM941" s="442"/>
      <c r="OEN941" s="442"/>
      <c r="OEO941" s="442"/>
      <c r="OEP941" s="442"/>
      <c r="OEQ941" s="442"/>
      <c r="OER941" s="442"/>
      <c r="OES941" s="442"/>
      <c r="OET941" s="442"/>
      <c r="OEU941" s="442"/>
      <c r="OEV941" s="442"/>
      <c r="OEW941" s="442"/>
      <c r="OEX941" s="442"/>
      <c r="OEY941" s="442"/>
      <c r="OEZ941" s="442"/>
      <c r="OFA941" s="442"/>
      <c r="OFB941" s="442"/>
      <c r="OFC941" s="442"/>
      <c r="OFD941" s="442"/>
      <c r="OFE941" s="442"/>
      <c r="OFF941" s="442"/>
      <c r="OFG941" s="442"/>
      <c r="OFH941" s="442"/>
      <c r="OFI941" s="442"/>
      <c r="OFJ941" s="442"/>
      <c r="OFK941" s="442"/>
      <c r="OFL941" s="442"/>
      <c r="OFM941" s="442"/>
      <c r="OFN941" s="442"/>
      <c r="OFO941" s="442"/>
      <c r="OFP941" s="442"/>
      <c r="OFQ941" s="442"/>
      <c r="OFR941" s="442"/>
      <c r="OFS941" s="442"/>
      <c r="OFT941" s="442"/>
      <c r="OFU941" s="442"/>
      <c r="OFV941" s="442"/>
      <c r="OFW941" s="442"/>
      <c r="OFX941" s="442"/>
      <c r="OFY941" s="442"/>
      <c r="OFZ941" s="442"/>
      <c r="OGA941" s="442"/>
      <c r="OGB941" s="442"/>
      <c r="OGC941" s="442"/>
      <c r="OGD941" s="442"/>
      <c r="OGE941" s="442"/>
      <c r="OGF941" s="442"/>
      <c r="OGG941" s="442"/>
      <c r="OGH941" s="442"/>
      <c r="OGI941" s="442"/>
      <c r="OGJ941" s="442"/>
      <c r="OGK941" s="442"/>
      <c r="OGL941" s="442"/>
      <c r="OGM941" s="442"/>
      <c r="OGN941" s="442"/>
      <c r="OGO941" s="442"/>
      <c r="OGP941" s="442"/>
      <c r="OGQ941" s="442"/>
      <c r="OGR941" s="442"/>
      <c r="OGS941" s="442"/>
      <c r="OGT941" s="442"/>
      <c r="OGU941" s="442"/>
      <c r="OGV941" s="442"/>
      <c r="OGW941" s="442"/>
      <c r="OGX941" s="442"/>
      <c r="OGY941" s="442"/>
      <c r="OGZ941" s="442"/>
      <c r="OHA941" s="442"/>
      <c r="OHB941" s="442"/>
      <c r="OHC941" s="442"/>
      <c r="OHD941" s="442"/>
      <c r="OHE941" s="442"/>
      <c r="OHF941" s="442"/>
      <c r="OHG941" s="442"/>
      <c r="OHH941" s="442"/>
      <c r="OHI941" s="442"/>
      <c r="OHJ941" s="442"/>
      <c r="OHK941" s="442"/>
      <c r="OHL941" s="442"/>
      <c r="OHM941" s="442"/>
      <c r="OHN941" s="442"/>
      <c r="OHO941" s="442"/>
      <c r="OHP941" s="442"/>
      <c r="OHQ941" s="442"/>
      <c r="OHR941" s="442"/>
      <c r="OHS941" s="442"/>
      <c r="OHT941" s="442"/>
      <c r="OHU941" s="442"/>
      <c r="OHV941" s="442"/>
      <c r="OHW941" s="442"/>
      <c r="OHX941" s="442"/>
      <c r="OHY941" s="442"/>
      <c r="OHZ941" s="442"/>
      <c r="OIA941" s="442"/>
      <c r="OIB941" s="442"/>
      <c r="OIC941" s="442"/>
      <c r="OID941" s="442"/>
      <c r="OIE941" s="442"/>
      <c r="OIF941" s="442"/>
      <c r="OIG941" s="442"/>
      <c r="OIH941" s="442"/>
      <c r="OII941" s="442"/>
      <c r="OIJ941" s="442"/>
      <c r="OIK941" s="442"/>
      <c r="OIL941" s="442"/>
      <c r="OIM941" s="442"/>
      <c r="OIN941" s="442"/>
      <c r="OIO941" s="442"/>
      <c r="OIP941" s="442"/>
      <c r="OIQ941" s="442"/>
      <c r="OIR941" s="442"/>
      <c r="OIS941" s="442"/>
      <c r="OIT941" s="442"/>
      <c r="OIU941" s="442"/>
      <c r="OIV941" s="442"/>
      <c r="OIW941" s="442"/>
      <c r="OIX941" s="442"/>
      <c r="OIY941" s="442"/>
      <c r="OIZ941" s="442"/>
      <c r="OJA941" s="442"/>
      <c r="OJB941" s="442"/>
      <c r="OJC941" s="442"/>
      <c r="OJD941" s="442"/>
      <c r="OJE941" s="442"/>
      <c r="OJF941" s="442"/>
      <c r="OJG941" s="442"/>
      <c r="OJH941" s="442"/>
      <c r="OJI941" s="442"/>
      <c r="OJJ941" s="442"/>
      <c r="OJK941" s="442"/>
      <c r="OJL941" s="442"/>
      <c r="OJM941" s="442"/>
      <c r="OJN941" s="442"/>
      <c r="OJO941" s="442"/>
      <c r="OJP941" s="442"/>
      <c r="OJQ941" s="442"/>
      <c r="OJR941" s="442"/>
      <c r="OJS941" s="442"/>
      <c r="OJT941" s="442"/>
      <c r="OJU941" s="442"/>
      <c r="OJV941" s="442"/>
      <c r="OJW941" s="442"/>
      <c r="OJX941" s="442"/>
      <c r="OJY941" s="442"/>
      <c r="OJZ941" s="442"/>
      <c r="OKA941" s="442"/>
      <c r="OKB941" s="442"/>
      <c r="OKC941" s="442"/>
      <c r="OKD941" s="442"/>
      <c r="OKE941" s="442"/>
      <c r="OKF941" s="442"/>
      <c r="OKG941" s="442"/>
      <c r="OKH941" s="442"/>
      <c r="OKI941" s="442"/>
      <c r="OKJ941" s="442"/>
      <c r="OKK941" s="442"/>
      <c r="OKL941" s="442"/>
      <c r="OKM941" s="442"/>
      <c r="OKN941" s="442"/>
      <c r="OKO941" s="442"/>
      <c r="OKP941" s="442"/>
      <c r="OKQ941" s="442"/>
      <c r="OKR941" s="442"/>
      <c r="OKS941" s="442"/>
      <c r="OKT941" s="442"/>
      <c r="OKU941" s="442"/>
      <c r="OKV941" s="442"/>
      <c r="OKW941" s="442"/>
      <c r="OKX941" s="442"/>
      <c r="OKY941" s="442"/>
      <c r="OKZ941" s="442"/>
      <c r="OLA941" s="442"/>
      <c r="OLB941" s="442"/>
      <c r="OLC941" s="442"/>
      <c r="OLD941" s="442"/>
      <c r="OLE941" s="442"/>
      <c r="OLF941" s="442"/>
      <c r="OLG941" s="442"/>
      <c r="OLH941" s="442"/>
      <c r="OLI941" s="442"/>
      <c r="OLJ941" s="442"/>
      <c r="OLK941" s="442"/>
      <c r="OLL941" s="442"/>
      <c r="OLM941" s="442"/>
      <c r="OLN941" s="442"/>
      <c r="OLO941" s="442"/>
      <c r="OLP941" s="442"/>
      <c r="OLQ941" s="442"/>
      <c r="OLR941" s="442"/>
      <c r="OLS941" s="442"/>
      <c r="OLT941" s="442"/>
      <c r="OLU941" s="442"/>
      <c r="OLV941" s="442"/>
      <c r="OLW941" s="442"/>
      <c r="OLX941" s="442"/>
      <c r="OLY941" s="442"/>
      <c r="OLZ941" s="442"/>
      <c r="OMA941" s="442"/>
      <c r="OMB941" s="442"/>
      <c r="OMC941" s="442"/>
      <c r="OMD941" s="442"/>
      <c r="OME941" s="442"/>
      <c r="OMF941" s="442"/>
      <c r="OMG941" s="442"/>
      <c r="OMH941" s="442"/>
      <c r="OMI941" s="442"/>
      <c r="OMJ941" s="442"/>
      <c r="OMK941" s="442"/>
      <c r="OML941" s="442"/>
      <c r="OMM941" s="442"/>
      <c r="OMN941" s="442"/>
      <c r="OMO941" s="442"/>
      <c r="OMP941" s="442"/>
      <c r="OMQ941" s="442"/>
      <c r="OMR941" s="442"/>
      <c r="OMS941" s="442"/>
      <c r="OMT941" s="442"/>
      <c r="OMU941" s="442"/>
      <c r="OMV941" s="442"/>
      <c r="OMW941" s="442"/>
      <c r="OMX941" s="442"/>
      <c r="OMY941" s="442"/>
      <c r="OMZ941" s="442"/>
      <c r="ONA941" s="442"/>
      <c r="ONB941" s="442"/>
      <c r="ONC941" s="442"/>
      <c r="OND941" s="442"/>
      <c r="ONE941" s="442"/>
      <c r="ONF941" s="442"/>
      <c r="ONG941" s="442"/>
      <c r="ONH941" s="442"/>
      <c r="ONI941" s="442"/>
      <c r="ONJ941" s="442"/>
      <c r="ONK941" s="442"/>
      <c r="ONL941" s="442"/>
      <c r="ONM941" s="442"/>
      <c r="ONN941" s="442"/>
      <c r="ONO941" s="442"/>
      <c r="ONP941" s="442"/>
      <c r="ONQ941" s="442"/>
      <c r="ONR941" s="442"/>
      <c r="ONS941" s="442"/>
      <c r="ONT941" s="442"/>
      <c r="ONU941" s="442"/>
      <c r="ONV941" s="442"/>
      <c r="ONW941" s="442"/>
      <c r="ONX941" s="442"/>
      <c r="ONY941" s="442"/>
      <c r="ONZ941" s="442"/>
      <c r="OOA941" s="442"/>
      <c r="OOB941" s="442"/>
      <c r="OOC941" s="442"/>
      <c r="OOD941" s="442"/>
      <c r="OOE941" s="442"/>
      <c r="OOF941" s="442"/>
      <c r="OOG941" s="442"/>
      <c r="OOH941" s="442"/>
      <c r="OOI941" s="442"/>
      <c r="OOJ941" s="442"/>
      <c r="OOK941" s="442"/>
      <c r="OOL941" s="442"/>
      <c r="OOM941" s="442"/>
      <c r="OON941" s="442"/>
      <c r="OOO941" s="442"/>
      <c r="OOP941" s="442"/>
      <c r="OOQ941" s="442"/>
      <c r="OOR941" s="442"/>
      <c r="OOS941" s="442"/>
      <c r="OOT941" s="442"/>
      <c r="OOU941" s="442"/>
      <c r="OOV941" s="442"/>
      <c r="OOW941" s="442"/>
      <c r="OOX941" s="442"/>
      <c r="OOY941" s="442"/>
      <c r="OOZ941" s="442"/>
      <c r="OPA941" s="442"/>
      <c r="OPB941" s="442"/>
      <c r="OPC941" s="442"/>
      <c r="OPD941" s="442"/>
      <c r="OPE941" s="442"/>
      <c r="OPF941" s="442"/>
      <c r="OPG941" s="442"/>
      <c r="OPH941" s="442"/>
      <c r="OPI941" s="442"/>
      <c r="OPJ941" s="442"/>
      <c r="OPK941" s="442"/>
      <c r="OPL941" s="442"/>
      <c r="OPM941" s="442"/>
      <c r="OPN941" s="442"/>
      <c r="OPO941" s="442"/>
      <c r="OPP941" s="442"/>
      <c r="OPQ941" s="442"/>
      <c r="OPR941" s="442"/>
      <c r="OPS941" s="442"/>
      <c r="OPT941" s="442"/>
      <c r="OPU941" s="442"/>
      <c r="OPV941" s="442"/>
      <c r="OPW941" s="442"/>
      <c r="OPX941" s="442"/>
      <c r="OPY941" s="442"/>
      <c r="OPZ941" s="442"/>
      <c r="OQA941" s="442"/>
      <c r="OQB941" s="442"/>
      <c r="OQC941" s="442"/>
      <c r="OQD941" s="442"/>
      <c r="OQE941" s="442"/>
      <c r="OQF941" s="442"/>
      <c r="OQG941" s="442"/>
      <c r="OQH941" s="442"/>
      <c r="OQI941" s="442"/>
      <c r="OQJ941" s="442"/>
      <c r="OQK941" s="442"/>
      <c r="OQL941" s="442"/>
      <c r="OQM941" s="442"/>
      <c r="OQN941" s="442"/>
      <c r="OQO941" s="442"/>
      <c r="OQP941" s="442"/>
      <c r="OQQ941" s="442"/>
      <c r="OQR941" s="442"/>
      <c r="OQS941" s="442"/>
      <c r="OQT941" s="442"/>
      <c r="OQU941" s="442"/>
      <c r="OQV941" s="442"/>
      <c r="OQW941" s="442"/>
      <c r="OQX941" s="442"/>
      <c r="OQY941" s="442"/>
      <c r="OQZ941" s="442"/>
      <c r="ORA941" s="442"/>
      <c r="ORB941" s="442"/>
      <c r="ORC941" s="442"/>
      <c r="ORD941" s="442"/>
      <c r="ORE941" s="442"/>
      <c r="ORF941" s="442"/>
      <c r="ORG941" s="442"/>
      <c r="ORH941" s="442"/>
      <c r="ORI941" s="442"/>
      <c r="ORJ941" s="442"/>
      <c r="ORK941" s="442"/>
      <c r="ORL941" s="442"/>
      <c r="ORM941" s="442"/>
      <c r="ORN941" s="442"/>
      <c r="ORO941" s="442"/>
      <c r="ORP941" s="442"/>
      <c r="ORQ941" s="442"/>
      <c r="ORR941" s="442"/>
      <c r="ORS941" s="442"/>
      <c r="ORT941" s="442"/>
      <c r="ORU941" s="442"/>
      <c r="ORV941" s="442"/>
      <c r="ORW941" s="442"/>
      <c r="ORX941" s="442"/>
      <c r="ORY941" s="442"/>
      <c r="ORZ941" s="442"/>
      <c r="OSA941" s="442"/>
      <c r="OSB941" s="442"/>
      <c r="OSC941" s="442"/>
      <c r="OSD941" s="442"/>
      <c r="OSE941" s="442"/>
      <c r="OSF941" s="442"/>
      <c r="OSG941" s="442"/>
      <c r="OSH941" s="442"/>
      <c r="OSI941" s="442"/>
      <c r="OSJ941" s="442"/>
      <c r="OSK941" s="442"/>
      <c r="OSL941" s="442"/>
      <c r="OSM941" s="442"/>
      <c r="OSN941" s="442"/>
      <c r="OSO941" s="442"/>
      <c r="OSP941" s="442"/>
      <c r="OSQ941" s="442"/>
      <c r="OSR941" s="442"/>
      <c r="OSS941" s="442"/>
      <c r="OST941" s="442"/>
      <c r="OSU941" s="442"/>
      <c r="OSV941" s="442"/>
      <c r="OSW941" s="442"/>
      <c r="OSX941" s="442"/>
      <c r="OSY941" s="442"/>
      <c r="OSZ941" s="442"/>
      <c r="OTA941" s="442"/>
      <c r="OTB941" s="442"/>
      <c r="OTC941" s="442"/>
      <c r="OTD941" s="442"/>
      <c r="OTE941" s="442"/>
      <c r="OTF941" s="442"/>
      <c r="OTG941" s="442"/>
      <c r="OTH941" s="442"/>
      <c r="OTI941" s="442"/>
      <c r="OTJ941" s="442"/>
      <c r="OTK941" s="442"/>
      <c r="OTL941" s="442"/>
      <c r="OTM941" s="442"/>
      <c r="OTN941" s="442"/>
      <c r="OTO941" s="442"/>
      <c r="OTP941" s="442"/>
      <c r="OTQ941" s="442"/>
      <c r="OTR941" s="442"/>
      <c r="OTS941" s="442"/>
      <c r="OTT941" s="442"/>
      <c r="OTU941" s="442"/>
      <c r="OTV941" s="442"/>
      <c r="OTW941" s="442"/>
      <c r="OTX941" s="442"/>
      <c r="OTY941" s="442"/>
      <c r="OTZ941" s="442"/>
      <c r="OUA941" s="442"/>
      <c r="OUB941" s="442"/>
      <c r="OUC941" s="442"/>
      <c r="OUD941" s="442"/>
      <c r="OUE941" s="442"/>
      <c r="OUF941" s="442"/>
      <c r="OUG941" s="442"/>
      <c r="OUH941" s="442"/>
      <c r="OUI941" s="442"/>
      <c r="OUJ941" s="442"/>
      <c r="OUK941" s="442"/>
      <c r="OUL941" s="442"/>
      <c r="OUM941" s="442"/>
      <c r="OUN941" s="442"/>
      <c r="OUO941" s="442"/>
      <c r="OUP941" s="442"/>
      <c r="OUQ941" s="442"/>
      <c r="OUR941" s="442"/>
      <c r="OUS941" s="442"/>
      <c r="OUT941" s="442"/>
      <c r="OUU941" s="442"/>
      <c r="OUV941" s="442"/>
      <c r="OUW941" s="442"/>
      <c r="OUX941" s="442"/>
      <c r="OUY941" s="442"/>
      <c r="OUZ941" s="442"/>
      <c r="OVA941" s="442"/>
      <c r="OVB941" s="442"/>
      <c r="OVC941" s="442"/>
      <c r="OVD941" s="442"/>
      <c r="OVE941" s="442"/>
      <c r="OVF941" s="442"/>
      <c r="OVG941" s="442"/>
      <c r="OVH941" s="442"/>
      <c r="OVI941" s="442"/>
      <c r="OVJ941" s="442"/>
      <c r="OVK941" s="442"/>
      <c r="OVL941" s="442"/>
      <c r="OVM941" s="442"/>
      <c r="OVN941" s="442"/>
      <c r="OVO941" s="442"/>
      <c r="OVP941" s="442"/>
      <c r="OVQ941" s="442"/>
      <c r="OVR941" s="442"/>
      <c r="OVS941" s="442"/>
      <c r="OVT941" s="442"/>
      <c r="OVU941" s="442"/>
      <c r="OVV941" s="442"/>
      <c r="OVW941" s="442"/>
      <c r="OVX941" s="442"/>
      <c r="OVY941" s="442"/>
      <c r="OVZ941" s="442"/>
      <c r="OWA941" s="442"/>
      <c r="OWB941" s="442"/>
      <c r="OWC941" s="442"/>
      <c r="OWD941" s="442"/>
      <c r="OWE941" s="442"/>
      <c r="OWF941" s="442"/>
      <c r="OWG941" s="442"/>
      <c r="OWH941" s="442"/>
      <c r="OWI941" s="442"/>
      <c r="OWJ941" s="442"/>
      <c r="OWK941" s="442"/>
      <c r="OWL941" s="442"/>
      <c r="OWM941" s="442"/>
      <c r="OWN941" s="442"/>
      <c r="OWO941" s="442"/>
      <c r="OWP941" s="442"/>
      <c r="OWQ941" s="442"/>
      <c r="OWR941" s="442"/>
      <c r="OWS941" s="442"/>
      <c r="OWT941" s="442"/>
      <c r="OWU941" s="442"/>
      <c r="OWV941" s="442"/>
      <c r="OWW941" s="442"/>
      <c r="OWX941" s="442"/>
      <c r="OWY941" s="442"/>
      <c r="OWZ941" s="442"/>
      <c r="OXA941" s="442"/>
      <c r="OXB941" s="442"/>
      <c r="OXC941" s="442"/>
      <c r="OXD941" s="442"/>
      <c r="OXE941" s="442"/>
      <c r="OXF941" s="442"/>
      <c r="OXG941" s="442"/>
      <c r="OXH941" s="442"/>
      <c r="OXI941" s="442"/>
      <c r="OXJ941" s="442"/>
      <c r="OXK941" s="442"/>
      <c r="OXL941" s="442"/>
      <c r="OXM941" s="442"/>
      <c r="OXN941" s="442"/>
      <c r="OXO941" s="442"/>
      <c r="OXP941" s="442"/>
      <c r="OXQ941" s="442"/>
      <c r="OXR941" s="442"/>
      <c r="OXS941" s="442"/>
      <c r="OXT941" s="442"/>
      <c r="OXU941" s="442"/>
      <c r="OXV941" s="442"/>
      <c r="OXW941" s="442"/>
      <c r="OXX941" s="442"/>
      <c r="OXY941" s="442"/>
      <c r="OXZ941" s="442"/>
      <c r="OYA941" s="442"/>
      <c r="OYB941" s="442"/>
      <c r="OYC941" s="442"/>
      <c r="OYD941" s="442"/>
      <c r="OYE941" s="442"/>
      <c r="OYF941" s="442"/>
      <c r="OYG941" s="442"/>
      <c r="OYH941" s="442"/>
      <c r="OYI941" s="442"/>
      <c r="OYJ941" s="442"/>
      <c r="OYK941" s="442"/>
      <c r="OYL941" s="442"/>
      <c r="OYM941" s="442"/>
      <c r="OYN941" s="442"/>
      <c r="OYO941" s="442"/>
      <c r="OYP941" s="442"/>
      <c r="OYQ941" s="442"/>
      <c r="OYR941" s="442"/>
      <c r="OYS941" s="442"/>
      <c r="OYT941" s="442"/>
      <c r="OYU941" s="442"/>
      <c r="OYV941" s="442"/>
      <c r="OYW941" s="442"/>
      <c r="OYX941" s="442"/>
      <c r="OYY941" s="442"/>
      <c r="OYZ941" s="442"/>
      <c r="OZA941" s="442"/>
      <c r="OZB941" s="442"/>
      <c r="OZC941" s="442"/>
      <c r="OZD941" s="442"/>
      <c r="OZE941" s="442"/>
      <c r="OZF941" s="442"/>
      <c r="OZG941" s="442"/>
      <c r="OZH941" s="442"/>
      <c r="OZI941" s="442"/>
      <c r="OZJ941" s="442"/>
      <c r="OZK941" s="442"/>
      <c r="OZL941" s="442"/>
      <c r="OZM941" s="442"/>
      <c r="OZN941" s="442"/>
      <c r="OZO941" s="442"/>
      <c r="OZP941" s="442"/>
      <c r="OZQ941" s="442"/>
      <c r="OZR941" s="442"/>
      <c r="OZS941" s="442"/>
      <c r="OZT941" s="442"/>
      <c r="OZU941" s="442"/>
      <c r="OZV941" s="442"/>
      <c r="OZW941" s="442"/>
      <c r="OZX941" s="442"/>
      <c r="OZY941" s="442"/>
      <c r="OZZ941" s="442"/>
      <c r="PAA941" s="442"/>
      <c r="PAB941" s="442"/>
      <c r="PAC941" s="442"/>
      <c r="PAD941" s="442"/>
      <c r="PAE941" s="442"/>
      <c r="PAF941" s="442"/>
      <c r="PAG941" s="442"/>
      <c r="PAH941" s="442"/>
      <c r="PAI941" s="442"/>
      <c r="PAJ941" s="442"/>
      <c r="PAK941" s="442"/>
      <c r="PAL941" s="442"/>
      <c r="PAM941" s="442"/>
      <c r="PAN941" s="442"/>
      <c r="PAO941" s="442"/>
      <c r="PAP941" s="442"/>
      <c r="PAQ941" s="442"/>
      <c r="PAR941" s="442"/>
      <c r="PAS941" s="442"/>
      <c r="PAT941" s="442"/>
      <c r="PAU941" s="442"/>
      <c r="PAV941" s="442"/>
      <c r="PAW941" s="442"/>
      <c r="PAX941" s="442"/>
      <c r="PAY941" s="442"/>
      <c r="PAZ941" s="442"/>
      <c r="PBA941" s="442"/>
      <c r="PBB941" s="442"/>
      <c r="PBC941" s="442"/>
      <c r="PBD941" s="442"/>
      <c r="PBE941" s="442"/>
      <c r="PBF941" s="442"/>
      <c r="PBG941" s="442"/>
      <c r="PBH941" s="442"/>
      <c r="PBI941" s="442"/>
      <c r="PBJ941" s="442"/>
      <c r="PBK941" s="442"/>
      <c r="PBL941" s="442"/>
      <c r="PBM941" s="442"/>
      <c r="PBN941" s="442"/>
      <c r="PBO941" s="442"/>
      <c r="PBP941" s="442"/>
      <c r="PBQ941" s="442"/>
      <c r="PBR941" s="442"/>
      <c r="PBS941" s="442"/>
      <c r="PBT941" s="442"/>
      <c r="PBU941" s="442"/>
      <c r="PBV941" s="442"/>
      <c r="PBW941" s="442"/>
      <c r="PBX941" s="442"/>
      <c r="PBY941" s="442"/>
      <c r="PBZ941" s="442"/>
      <c r="PCA941" s="442"/>
      <c r="PCB941" s="442"/>
      <c r="PCC941" s="442"/>
      <c r="PCD941" s="442"/>
      <c r="PCE941" s="442"/>
      <c r="PCF941" s="442"/>
      <c r="PCG941" s="442"/>
      <c r="PCH941" s="442"/>
      <c r="PCI941" s="442"/>
      <c r="PCJ941" s="442"/>
      <c r="PCK941" s="442"/>
      <c r="PCL941" s="442"/>
      <c r="PCM941" s="442"/>
      <c r="PCN941" s="442"/>
      <c r="PCO941" s="442"/>
      <c r="PCP941" s="442"/>
      <c r="PCQ941" s="442"/>
      <c r="PCR941" s="442"/>
      <c r="PCS941" s="442"/>
      <c r="PCT941" s="442"/>
      <c r="PCU941" s="442"/>
      <c r="PCV941" s="442"/>
      <c r="PCW941" s="442"/>
      <c r="PCX941" s="442"/>
      <c r="PCY941" s="442"/>
      <c r="PCZ941" s="442"/>
      <c r="PDA941" s="442"/>
      <c r="PDB941" s="442"/>
      <c r="PDC941" s="442"/>
      <c r="PDD941" s="442"/>
      <c r="PDE941" s="442"/>
      <c r="PDF941" s="442"/>
      <c r="PDG941" s="442"/>
      <c r="PDH941" s="442"/>
      <c r="PDI941" s="442"/>
      <c r="PDJ941" s="442"/>
      <c r="PDK941" s="442"/>
      <c r="PDL941" s="442"/>
      <c r="PDM941" s="442"/>
      <c r="PDN941" s="442"/>
      <c r="PDO941" s="442"/>
      <c r="PDP941" s="442"/>
      <c r="PDQ941" s="442"/>
      <c r="PDR941" s="442"/>
      <c r="PDS941" s="442"/>
      <c r="PDT941" s="442"/>
      <c r="PDU941" s="442"/>
      <c r="PDV941" s="442"/>
      <c r="PDW941" s="442"/>
      <c r="PDX941" s="442"/>
      <c r="PDY941" s="442"/>
      <c r="PDZ941" s="442"/>
      <c r="PEA941" s="442"/>
      <c r="PEB941" s="442"/>
      <c r="PEC941" s="442"/>
      <c r="PED941" s="442"/>
      <c r="PEE941" s="442"/>
      <c r="PEF941" s="442"/>
      <c r="PEG941" s="442"/>
      <c r="PEH941" s="442"/>
      <c r="PEI941" s="442"/>
      <c r="PEJ941" s="442"/>
      <c r="PEK941" s="442"/>
      <c r="PEL941" s="442"/>
      <c r="PEM941" s="442"/>
      <c r="PEN941" s="442"/>
      <c r="PEO941" s="442"/>
      <c r="PEP941" s="442"/>
      <c r="PEQ941" s="442"/>
      <c r="PER941" s="442"/>
      <c r="PES941" s="442"/>
      <c r="PET941" s="442"/>
      <c r="PEU941" s="442"/>
      <c r="PEV941" s="442"/>
      <c r="PEW941" s="442"/>
      <c r="PEX941" s="442"/>
      <c r="PEY941" s="442"/>
      <c r="PEZ941" s="442"/>
      <c r="PFA941" s="442"/>
      <c r="PFB941" s="442"/>
      <c r="PFC941" s="442"/>
      <c r="PFD941" s="442"/>
      <c r="PFE941" s="442"/>
      <c r="PFF941" s="442"/>
      <c r="PFG941" s="442"/>
      <c r="PFH941" s="442"/>
      <c r="PFI941" s="442"/>
      <c r="PFJ941" s="442"/>
      <c r="PFK941" s="442"/>
      <c r="PFL941" s="442"/>
      <c r="PFM941" s="442"/>
      <c r="PFN941" s="442"/>
      <c r="PFO941" s="442"/>
      <c r="PFP941" s="442"/>
      <c r="PFQ941" s="442"/>
      <c r="PFR941" s="442"/>
      <c r="PFS941" s="442"/>
      <c r="PFT941" s="442"/>
      <c r="PFU941" s="442"/>
      <c r="PFV941" s="442"/>
      <c r="PFW941" s="442"/>
      <c r="PFX941" s="442"/>
      <c r="PFY941" s="442"/>
      <c r="PFZ941" s="442"/>
      <c r="PGA941" s="442"/>
      <c r="PGB941" s="442"/>
      <c r="PGC941" s="442"/>
      <c r="PGD941" s="442"/>
      <c r="PGE941" s="442"/>
      <c r="PGF941" s="442"/>
      <c r="PGG941" s="442"/>
      <c r="PGH941" s="442"/>
      <c r="PGI941" s="442"/>
      <c r="PGJ941" s="442"/>
      <c r="PGK941" s="442"/>
      <c r="PGL941" s="442"/>
      <c r="PGM941" s="442"/>
      <c r="PGN941" s="442"/>
      <c r="PGO941" s="442"/>
      <c r="PGP941" s="442"/>
      <c r="PGQ941" s="442"/>
      <c r="PGR941" s="442"/>
      <c r="PGS941" s="442"/>
      <c r="PGT941" s="442"/>
      <c r="PGU941" s="442"/>
      <c r="PGV941" s="442"/>
      <c r="PGW941" s="442"/>
      <c r="PGX941" s="442"/>
      <c r="PGY941" s="442"/>
      <c r="PGZ941" s="442"/>
      <c r="PHA941" s="442"/>
      <c r="PHB941" s="442"/>
      <c r="PHC941" s="442"/>
      <c r="PHD941" s="442"/>
      <c r="PHE941" s="442"/>
      <c r="PHF941" s="442"/>
      <c r="PHG941" s="442"/>
      <c r="PHH941" s="442"/>
      <c r="PHI941" s="442"/>
      <c r="PHJ941" s="442"/>
      <c r="PHK941" s="442"/>
      <c r="PHL941" s="442"/>
      <c r="PHM941" s="442"/>
      <c r="PHN941" s="442"/>
      <c r="PHO941" s="442"/>
      <c r="PHP941" s="442"/>
      <c r="PHQ941" s="442"/>
      <c r="PHR941" s="442"/>
      <c r="PHS941" s="442"/>
      <c r="PHT941" s="442"/>
      <c r="PHU941" s="442"/>
      <c r="PHV941" s="442"/>
      <c r="PHW941" s="442"/>
      <c r="PHX941" s="442"/>
      <c r="PHY941" s="442"/>
      <c r="PHZ941" s="442"/>
      <c r="PIA941" s="442"/>
      <c r="PIB941" s="442"/>
      <c r="PIC941" s="442"/>
      <c r="PID941" s="442"/>
      <c r="PIE941" s="442"/>
      <c r="PIF941" s="442"/>
      <c r="PIG941" s="442"/>
      <c r="PIH941" s="442"/>
      <c r="PII941" s="442"/>
      <c r="PIJ941" s="442"/>
      <c r="PIK941" s="442"/>
      <c r="PIL941" s="442"/>
      <c r="PIM941" s="442"/>
      <c r="PIN941" s="442"/>
      <c r="PIO941" s="442"/>
      <c r="PIP941" s="442"/>
      <c r="PIQ941" s="442"/>
      <c r="PIR941" s="442"/>
      <c r="PIS941" s="442"/>
      <c r="PIT941" s="442"/>
      <c r="PIU941" s="442"/>
      <c r="PIV941" s="442"/>
      <c r="PIW941" s="442"/>
      <c r="PIX941" s="442"/>
      <c r="PIY941" s="442"/>
      <c r="PIZ941" s="442"/>
      <c r="PJA941" s="442"/>
      <c r="PJB941" s="442"/>
      <c r="PJC941" s="442"/>
      <c r="PJD941" s="442"/>
      <c r="PJE941" s="442"/>
      <c r="PJF941" s="442"/>
      <c r="PJG941" s="442"/>
      <c r="PJH941" s="442"/>
      <c r="PJI941" s="442"/>
      <c r="PJJ941" s="442"/>
      <c r="PJK941" s="442"/>
      <c r="PJL941" s="442"/>
      <c r="PJM941" s="442"/>
      <c r="PJN941" s="442"/>
      <c r="PJO941" s="442"/>
      <c r="PJP941" s="442"/>
      <c r="PJQ941" s="442"/>
      <c r="PJR941" s="442"/>
      <c r="PJS941" s="442"/>
      <c r="PJT941" s="442"/>
      <c r="PJU941" s="442"/>
      <c r="PJV941" s="442"/>
      <c r="PJW941" s="442"/>
      <c r="PJX941" s="442"/>
      <c r="PJY941" s="442"/>
      <c r="PJZ941" s="442"/>
      <c r="PKA941" s="442"/>
      <c r="PKB941" s="442"/>
      <c r="PKC941" s="442"/>
      <c r="PKD941" s="442"/>
      <c r="PKE941" s="442"/>
      <c r="PKF941" s="442"/>
      <c r="PKG941" s="442"/>
      <c r="PKH941" s="442"/>
      <c r="PKI941" s="442"/>
      <c r="PKJ941" s="442"/>
      <c r="PKK941" s="442"/>
      <c r="PKL941" s="442"/>
      <c r="PKM941" s="442"/>
      <c r="PKN941" s="442"/>
      <c r="PKO941" s="442"/>
      <c r="PKP941" s="442"/>
      <c r="PKQ941" s="442"/>
      <c r="PKR941" s="442"/>
      <c r="PKS941" s="442"/>
      <c r="PKT941" s="442"/>
      <c r="PKU941" s="442"/>
      <c r="PKV941" s="442"/>
      <c r="PKW941" s="442"/>
      <c r="PKX941" s="442"/>
      <c r="PKY941" s="442"/>
      <c r="PKZ941" s="442"/>
      <c r="PLA941" s="442"/>
      <c r="PLB941" s="442"/>
      <c r="PLC941" s="442"/>
      <c r="PLD941" s="442"/>
      <c r="PLE941" s="442"/>
      <c r="PLF941" s="442"/>
      <c r="PLG941" s="442"/>
      <c r="PLH941" s="442"/>
      <c r="PLI941" s="442"/>
      <c r="PLJ941" s="442"/>
      <c r="PLK941" s="442"/>
      <c r="PLL941" s="442"/>
      <c r="PLM941" s="442"/>
      <c r="PLN941" s="442"/>
      <c r="PLO941" s="442"/>
      <c r="PLP941" s="442"/>
      <c r="PLQ941" s="442"/>
      <c r="PLR941" s="442"/>
      <c r="PLS941" s="442"/>
      <c r="PLT941" s="442"/>
      <c r="PLU941" s="442"/>
      <c r="PLV941" s="442"/>
      <c r="PLW941" s="442"/>
      <c r="PLX941" s="442"/>
      <c r="PLY941" s="442"/>
      <c r="PLZ941" s="442"/>
      <c r="PMA941" s="442"/>
      <c r="PMB941" s="442"/>
      <c r="PMC941" s="442"/>
      <c r="PMD941" s="442"/>
      <c r="PME941" s="442"/>
      <c r="PMF941" s="442"/>
      <c r="PMG941" s="442"/>
      <c r="PMH941" s="442"/>
      <c r="PMI941" s="442"/>
      <c r="PMJ941" s="442"/>
      <c r="PMK941" s="442"/>
      <c r="PML941" s="442"/>
      <c r="PMM941" s="442"/>
      <c r="PMN941" s="442"/>
      <c r="PMO941" s="442"/>
      <c r="PMP941" s="442"/>
      <c r="PMQ941" s="442"/>
      <c r="PMR941" s="442"/>
      <c r="PMS941" s="442"/>
      <c r="PMT941" s="442"/>
      <c r="PMU941" s="442"/>
      <c r="PMV941" s="442"/>
      <c r="PMW941" s="442"/>
      <c r="PMX941" s="442"/>
      <c r="PMY941" s="442"/>
      <c r="PMZ941" s="442"/>
      <c r="PNA941" s="442"/>
      <c r="PNB941" s="442"/>
      <c r="PNC941" s="442"/>
      <c r="PND941" s="442"/>
      <c r="PNE941" s="442"/>
      <c r="PNF941" s="442"/>
      <c r="PNG941" s="442"/>
      <c r="PNH941" s="442"/>
      <c r="PNI941" s="442"/>
      <c r="PNJ941" s="442"/>
      <c r="PNK941" s="442"/>
      <c r="PNL941" s="442"/>
      <c r="PNM941" s="442"/>
      <c r="PNN941" s="442"/>
      <c r="PNO941" s="442"/>
      <c r="PNP941" s="442"/>
      <c r="PNQ941" s="442"/>
      <c r="PNR941" s="442"/>
      <c r="PNS941" s="442"/>
      <c r="PNT941" s="442"/>
      <c r="PNU941" s="442"/>
      <c r="PNV941" s="442"/>
      <c r="PNW941" s="442"/>
      <c r="PNX941" s="442"/>
      <c r="PNY941" s="442"/>
      <c r="PNZ941" s="442"/>
      <c r="POA941" s="442"/>
      <c r="POB941" s="442"/>
      <c r="POC941" s="442"/>
      <c r="POD941" s="442"/>
      <c r="POE941" s="442"/>
      <c r="POF941" s="442"/>
      <c r="POG941" s="442"/>
      <c r="POH941" s="442"/>
      <c r="POI941" s="442"/>
      <c r="POJ941" s="442"/>
      <c r="POK941" s="442"/>
      <c r="POL941" s="442"/>
      <c r="POM941" s="442"/>
      <c r="PON941" s="442"/>
      <c r="POO941" s="442"/>
      <c r="POP941" s="442"/>
      <c r="POQ941" s="442"/>
      <c r="POR941" s="442"/>
      <c r="POS941" s="442"/>
      <c r="POT941" s="442"/>
      <c r="POU941" s="442"/>
      <c r="POV941" s="442"/>
      <c r="POW941" s="442"/>
      <c r="POX941" s="442"/>
      <c r="POY941" s="442"/>
      <c r="POZ941" s="442"/>
      <c r="PPA941" s="442"/>
      <c r="PPB941" s="442"/>
      <c r="PPC941" s="442"/>
      <c r="PPD941" s="442"/>
      <c r="PPE941" s="442"/>
      <c r="PPF941" s="442"/>
      <c r="PPG941" s="442"/>
      <c r="PPH941" s="442"/>
      <c r="PPI941" s="442"/>
      <c r="PPJ941" s="442"/>
      <c r="PPK941" s="442"/>
      <c r="PPL941" s="442"/>
      <c r="PPM941" s="442"/>
      <c r="PPN941" s="442"/>
      <c r="PPO941" s="442"/>
      <c r="PPP941" s="442"/>
      <c r="PPQ941" s="442"/>
      <c r="PPR941" s="442"/>
      <c r="PPS941" s="442"/>
      <c r="PPT941" s="442"/>
      <c r="PPU941" s="442"/>
      <c r="PPV941" s="442"/>
      <c r="PPW941" s="442"/>
      <c r="PPX941" s="442"/>
      <c r="PPY941" s="442"/>
      <c r="PPZ941" s="442"/>
      <c r="PQA941" s="442"/>
      <c r="PQB941" s="442"/>
      <c r="PQC941" s="442"/>
      <c r="PQD941" s="442"/>
      <c r="PQE941" s="442"/>
      <c r="PQF941" s="442"/>
      <c r="PQG941" s="442"/>
      <c r="PQH941" s="442"/>
      <c r="PQI941" s="442"/>
      <c r="PQJ941" s="442"/>
      <c r="PQK941" s="442"/>
      <c r="PQL941" s="442"/>
      <c r="PQM941" s="442"/>
      <c r="PQN941" s="442"/>
      <c r="PQO941" s="442"/>
      <c r="PQP941" s="442"/>
      <c r="PQQ941" s="442"/>
      <c r="PQR941" s="442"/>
      <c r="PQS941" s="442"/>
      <c r="PQT941" s="442"/>
      <c r="PQU941" s="442"/>
      <c r="PQV941" s="442"/>
      <c r="PQW941" s="442"/>
      <c r="PQX941" s="442"/>
      <c r="PQY941" s="442"/>
      <c r="PQZ941" s="442"/>
      <c r="PRA941" s="442"/>
      <c r="PRB941" s="442"/>
      <c r="PRC941" s="442"/>
      <c r="PRD941" s="442"/>
      <c r="PRE941" s="442"/>
      <c r="PRF941" s="442"/>
      <c r="PRG941" s="442"/>
      <c r="PRH941" s="442"/>
      <c r="PRI941" s="442"/>
      <c r="PRJ941" s="442"/>
      <c r="PRK941" s="442"/>
      <c r="PRL941" s="442"/>
      <c r="PRM941" s="442"/>
      <c r="PRN941" s="442"/>
      <c r="PRO941" s="442"/>
      <c r="PRP941" s="442"/>
      <c r="PRQ941" s="442"/>
      <c r="PRR941" s="442"/>
      <c r="PRS941" s="442"/>
      <c r="PRT941" s="442"/>
      <c r="PRU941" s="442"/>
      <c r="PRV941" s="442"/>
      <c r="PRW941" s="442"/>
      <c r="PRX941" s="442"/>
      <c r="PRY941" s="442"/>
      <c r="PRZ941" s="442"/>
      <c r="PSA941" s="442"/>
      <c r="PSB941" s="442"/>
      <c r="PSC941" s="442"/>
      <c r="PSD941" s="442"/>
      <c r="PSE941" s="442"/>
      <c r="PSF941" s="442"/>
      <c r="PSG941" s="442"/>
      <c r="PSH941" s="442"/>
      <c r="PSI941" s="442"/>
      <c r="PSJ941" s="442"/>
      <c r="PSK941" s="442"/>
      <c r="PSL941" s="442"/>
      <c r="PSM941" s="442"/>
      <c r="PSN941" s="442"/>
      <c r="PSO941" s="442"/>
      <c r="PSP941" s="442"/>
      <c r="PSQ941" s="442"/>
      <c r="PSR941" s="442"/>
      <c r="PSS941" s="442"/>
      <c r="PST941" s="442"/>
      <c r="PSU941" s="442"/>
      <c r="PSV941" s="442"/>
      <c r="PSW941" s="442"/>
      <c r="PSX941" s="442"/>
      <c r="PSY941" s="442"/>
      <c r="PSZ941" s="442"/>
      <c r="PTA941" s="442"/>
      <c r="PTB941" s="442"/>
      <c r="PTC941" s="442"/>
      <c r="PTD941" s="442"/>
      <c r="PTE941" s="442"/>
      <c r="PTF941" s="442"/>
      <c r="PTG941" s="442"/>
      <c r="PTH941" s="442"/>
      <c r="PTI941" s="442"/>
      <c r="PTJ941" s="442"/>
      <c r="PTK941" s="442"/>
      <c r="PTL941" s="442"/>
      <c r="PTM941" s="442"/>
      <c r="PTN941" s="442"/>
      <c r="PTO941" s="442"/>
      <c r="PTP941" s="442"/>
      <c r="PTQ941" s="442"/>
      <c r="PTR941" s="442"/>
      <c r="PTS941" s="442"/>
      <c r="PTT941" s="442"/>
      <c r="PTU941" s="442"/>
      <c r="PTV941" s="442"/>
      <c r="PTW941" s="442"/>
      <c r="PTX941" s="442"/>
      <c r="PTY941" s="442"/>
      <c r="PTZ941" s="442"/>
      <c r="PUA941" s="442"/>
      <c r="PUB941" s="442"/>
      <c r="PUC941" s="442"/>
      <c r="PUD941" s="442"/>
      <c r="PUE941" s="442"/>
      <c r="PUF941" s="442"/>
      <c r="PUG941" s="442"/>
      <c r="PUH941" s="442"/>
      <c r="PUI941" s="442"/>
      <c r="PUJ941" s="442"/>
      <c r="PUK941" s="442"/>
      <c r="PUL941" s="442"/>
      <c r="PUM941" s="442"/>
      <c r="PUN941" s="442"/>
      <c r="PUO941" s="442"/>
      <c r="PUP941" s="442"/>
      <c r="PUQ941" s="442"/>
      <c r="PUR941" s="442"/>
      <c r="PUS941" s="442"/>
      <c r="PUT941" s="442"/>
      <c r="PUU941" s="442"/>
      <c r="PUV941" s="442"/>
      <c r="PUW941" s="442"/>
      <c r="PUX941" s="442"/>
      <c r="PUY941" s="442"/>
      <c r="PUZ941" s="442"/>
      <c r="PVA941" s="442"/>
      <c r="PVB941" s="442"/>
      <c r="PVC941" s="442"/>
      <c r="PVD941" s="442"/>
      <c r="PVE941" s="442"/>
      <c r="PVF941" s="442"/>
      <c r="PVG941" s="442"/>
      <c r="PVH941" s="442"/>
      <c r="PVI941" s="442"/>
      <c r="PVJ941" s="442"/>
      <c r="PVK941" s="442"/>
      <c r="PVL941" s="442"/>
      <c r="PVM941" s="442"/>
      <c r="PVN941" s="442"/>
      <c r="PVO941" s="442"/>
      <c r="PVP941" s="442"/>
      <c r="PVQ941" s="442"/>
      <c r="PVR941" s="442"/>
      <c r="PVS941" s="442"/>
      <c r="PVT941" s="442"/>
      <c r="PVU941" s="442"/>
      <c r="PVV941" s="442"/>
      <c r="PVW941" s="442"/>
      <c r="PVX941" s="442"/>
      <c r="PVY941" s="442"/>
      <c r="PVZ941" s="442"/>
      <c r="PWA941" s="442"/>
      <c r="PWB941" s="442"/>
      <c r="PWC941" s="442"/>
      <c r="PWD941" s="442"/>
      <c r="PWE941" s="442"/>
      <c r="PWF941" s="442"/>
      <c r="PWG941" s="442"/>
      <c r="PWH941" s="442"/>
      <c r="PWI941" s="442"/>
      <c r="PWJ941" s="442"/>
      <c r="PWK941" s="442"/>
      <c r="PWL941" s="442"/>
      <c r="PWM941" s="442"/>
      <c r="PWN941" s="442"/>
      <c r="PWO941" s="442"/>
      <c r="PWP941" s="442"/>
      <c r="PWQ941" s="442"/>
      <c r="PWR941" s="442"/>
      <c r="PWS941" s="442"/>
      <c r="PWT941" s="442"/>
      <c r="PWU941" s="442"/>
      <c r="PWV941" s="442"/>
      <c r="PWW941" s="442"/>
      <c r="PWX941" s="442"/>
      <c r="PWY941" s="442"/>
      <c r="PWZ941" s="442"/>
      <c r="PXA941" s="442"/>
      <c r="PXB941" s="442"/>
      <c r="PXC941" s="442"/>
      <c r="PXD941" s="442"/>
      <c r="PXE941" s="442"/>
      <c r="PXF941" s="442"/>
      <c r="PXG941" s="442"/>
      <c r="PXH941" s="442"/>
      <c r="PXI941" s="442"/>
      <c r="PXJ941" s="442"/>
      <c r="PXK941" s="442"/>
      <c r="PXL941" s="442"/>
      <c r="PXM941" s="442"/>
      <c r="PXN941" s="442"/>
      <c r="PXO941" s="442"/>
      <c r="PXP941" s="442"/>
      <c r="PXQ941" s="442"/>
      <c r="PXR941" s="442"/>
      <c r="PXS941" s="442"/>
      <c r="PXT941" s="442"/>
      <c r="PXU941" s="442"/>
      <c r="PXV941" s="442"/>
      <c r="PXW941" s="442"/>
      <c r="PXX941" s="442"/>
      <c r="PXY941" s="442"/>
      <c r="PXZ941" s="442"/>
      <c r="PYA941" s="442"/>
      <c r="PYB941" s="442"/>
      <c r="PYC941" s="442"/>
      <c r="PYD941" s="442"/>
      <c r="PYE941" s="442"/>
      <c r="PYF941" s="442"/>
      <c r="PYG941" s="442"/>
      <c r="PYH941" s="442"/>
      <c r="PYI941" s="442"/>
      <c r="PYJ941" s="442"/>
      <c r="PYK941" s="442"/>
      <c r="PYL941" s="442"/>
      <c r="PYM941" s="442"/>
      <c r="PYN941" s="442"/>
      <c r="PYO941" s="442"/>
      <c r="PYP941" s="442"/>
      <c r="PYQ941" s="442"/>
      <c r="PYR941" s="442"/>
      <c r="PYS941" s="442"/>
      <c r="PYT941" s="442"/>
      <c r="PYU941" s="442"/>
      <c r="PYV941" s="442"/>
      <c r="PYW941" s="442"/>
      <c r="PYX941" s="442"/>
      <c r="PYY941" s="442"/>
      <c r="PYZ941" s="442"/>
      <c r="PZA941" s="442"/>
      <c r="PZB941" s="442"/>
      <c r="PZC941" s="442"/>
      <c r="PZD941" s="442"/>
      <c r="PZE941" s="442"/>
      <c r="PZF941" s="442"/>
      <c r="PZG941" s="442"/>
      <c r="PZH941" s="442"/>
      <c r="PZI941" s="442"/>
      <c r="PZJ941" s="442"/>
      <c r="PZK941" s="442"/>
      <c r="PZL941" s="442"/>
      <c r="PZM941" s="442"/>
      <c r="PZN941" s="442"/>
      <c r="PZO941" s="442"/>
      <c r="PZP941" s="442"/>
      <c r="PZQ941" s="442"/>
      <c r="PZR941" s="442"/>
      <c r="PZS941" s="442"/>
      <c r="PZT941" s="442"/>
      <c r="PZU941" s="442"/>
      <c r="PZV941" s="442"/>
      <c r="PZW941" s="442"/>
      <c r="PZX941" s="442"/>
      <c r="PZY941" s="442"/>
      <c r="PZZ941" s="442"/>
      <c r="QAA941" s="442"/>
      <c r="QAB941" s="442"/>
      <c r="QAC941" s="442"/>
      <c r="QAD941" s="442"/>
      <c r="QAE941" s="442"/>
      <c r="QAF941" s="442"/>
      <c r="QAG941" s="442"/>
      <c r="QAH941" s="442"/>
      <c r="QAI941" s="442"/>
      <c r="QAJ941" s="442"/>
      <c r="QAK941" s="442"/>
      <c r="QAL941" s="442"/>
      <c r="QAM941" s="442"/>
      <c r="QAN941" s="442"/>
      <c r="QAO941" s="442"/>
      <c r="QAP941" s="442"/>
      <c r="QAQ941" s="442"/>
      <c r="QAR941" s="442"/>
      <c r="QAS941" s="442"/>
      <c r="QAT941" s="442"/>
      <c r="QAU941" s="442"/>
      <c r="QAV941" s="442"/>
      <c r="QAW941" s="442"/>
      <c r="QAX941" s="442"/>
      <c r="QAY941" s="442"/>
      <c r="QAZ941" s="442"/>
      <c r="QBA941" s="442"/>
      <c r="QBB941" s="442"/>
      <c r="QBC941" s="442"/>
      <c r="QBD941" s="442"/>
      <c r="QBE941" s="442"/>
      <c r="QBF941" s="442"/>
      <c r="QBG941" s="442"/>
      <c r="QBH941" s="442"/>
      <c r="QBI941" s="442"/>
      <c r="QBJ941" s="442"/>
      <c r="QBK941" s="442"/>
      <c r="QBL941" s="442"/>
      <c r="QBM941" s="442"/>
      <c r="QBN941" s="442"/>
      <c r="QBO941" s="442"/>
      <c r="QBP941" s="442"/>
      <c r="QBQ941" s="442"/>
      <c r="QBR941" s="442"/>
      <c r="QBS941" s="442"/>
      <c r="QBT941" s="442"/>
      <c r="QBU941" s="442"/>
      <c r="QBV941" s="442"/>
      <c r="QBW941" s="442"/>
      <c r="QBX941" s="442"/>
      <c r="QBY941" s="442"/>
      <c r="QBZ941" s="442"/>
      <c r="QCA941" s="442"/>
      <c r="QCB941" s="442"/>
      <c r="QCC941" s="442"/>
      <c r="QCD941" s="442"/>
      <c r="QCE941" s="442"/>
      <c r="QCF941" s="442"/>
      <c r="QCG941" s="442"/>
      <c r="QCH941" s="442"/>
      <c r="QCI941" s="442"/>
      <c r="QCJ941" s="442"/>
      <c r="QCK941" s="442"/>
      <c r="QCL941" s="442"/>
      <c r="QCM941" s="442"/>
      <c r="QCN941" s="442"/>
      <c r="QCO941" s="442"/>
      <c r="QCP941" s="442"/>
      <c r="QCQ941" s="442"/>
      <c r="QCR941" s="442"/>
      <c r="QCS941" s="442"/>
      <c r="QCT941" s="442"/>
      <c r="QCU941" s="442"/>
      <c r="QCV941" s="442"/>
      <c r="QCW941" s="442"/>
      <c r="QCX941" s="442"/>
      <c r="QCY941" s="442"/>
      <c r="QCZ941" s="442"/>
      <c r="QDA941" s="442"/>
      <c r="QDB941" s="442"/>
      <c r="QDC941" s="442"/>
      <c r="QDD941" s="442"/>
      <c r="QDE941" s="442"/>
      <c r="QDF941" s="442"/>
      <c r="QDG941" s="442"/>
      <c r="QDH941" s="442"/>
      <c r="QDI941" s="442"/>
      <c r="QDJ941" s="442"/>
      <c r="QDK941" s="442"/>
      <c r="QDL941" s="442"/>
      <c r="QDM941" s="442"/>
      <c r="QDN941" s="442"/>
      <c r="QDO941" s="442"/>
      <c r="QDP941" s="442"/>
      <c r="QDQ941" s="442"/>
      <c r="QDR941" s="442"/>
      <c r="QDS941" s="442"/>
      <c r="QDT941" s="442"/>
      <c r="QDU941" s="442"/>
      <c r="QDV941" s="442"/>
      <c r="QDW941" s="442"/>
      <c r="QDX941" s="442"/>
      <c r="QDY941" s="442"/>
      <c r="QDZ941" s="442"/>
      <c r="QEA941" s="442"/>
      <c r="QEB941" s="442"/>
      <c r="QEC941" s="442"/>
      <c r="QED941" s="442"/>
      <c r="QEE941" s="442"/>
      <c r="QEF941" s="442"/>
      <c r="QEG941" s="442"/>
      <c r="QEH941" s="442"/>
      <c r="QEI941" s="442"/>
      <c r="QEJ941" s="442"/>
      <c r="QEK941" s="442"/>
      <c r="QEL941" s="442"/>
      <c r="QEM941" s="442"/>
      <c r="QEN941" s="442"/>
      <c r="QEO941" s="442"/>
      <c r="QEP941" s="442"/>
      <c r="QEQ941" s="442"/>
      <c r="QER941" s="442"/>
      <c r="QES941" s="442"/>
      <c r="QET941" s="442"/>
      <c r="QEU941" s="442"/>
      <c r="QEV941" s="442"/>
      <c r="QEW941" s="442"/>
      <c r="QEX941" s="442"/>
      <c r="QEY941" s="442"/>
      <c r="QEZ941" s="442"/>
      <c r="QFA941" s="442"/>
      <c r="QFB941" s="442"/>
      <c r="QFC941" s="442"/>
      <c r="QFD941" s="442"/>
      <c r="QFE941" s="442"/>
      <c r="QFF941" s="442"/>
      <c r="QFG941" s="442"/>
      <c r="QFH941" s="442"/>
      <c r="QFI941" s="442"/>
      <c r="QFJ941" s="442"/>
      <c r="QFK941" s="442"/>
      <c r="QFL941" s="442"/>
      <c r="QFM941" s="442"/>
      <c r="QFN941" s="442"/>
      <c r="QFO941" s="442"/>
      <c r="QFP941" s="442"/>
      <c r="QFQ941" s="442"/>
      <c r="QFR941" s="442"/>
      <c r="QFS941" s="442"/>
      <c r="QFT941" s="442"/>
      <c r="QFU941" s="442"/>
      <c r="QFV941" s="442"/>
      <c r="QFW941" s="442"/>
      <c r="QFX941" s="442"/>
      <c r="QFY941" s="442"/>
      <c r="QFZ941" s="442"/>
      <c r="QGA941" s="442"/>
      <c r="QGB941" s="442"/>
      <c r="QGC941" s="442"/>
      <c r="QGD941" s="442"/>
      <c r="QGE941" s="442"/>
      <c r="QGF941" s="442"/>
      <c r="QGG941" s="442"/>
      <c r="QGH941" s="442"/>
      <c r="QGI941" s="442"/>
      <c r="QGJ941" s="442"/>
      <c r="QGK941" s="442"/>
      <c r="QGL941" s="442"/>
      <c r="QGM941" s="442"/>
      <c r="QGN941" s="442"/>
      <c r="QGO941" s="442"/>
      <c r="QGP941" s="442"/>
      <c r="QGQ941" s="442"/>
      <c r="QGR941" s="442"/>
      <c r="QGS941" s="442"/>
      <c r="QGT941" s="442"/>
      <c r="QGU941" s="442"/>
      <c r="QGV941" s="442"/>
      <c r="QGW941" s="442"/>
      <c r="QGX941" s="442"/>
      <c r="QGY941" s="442"/>
      <c r="QGZ941" s="442"/>
      <c r="QHA941" s="442"/>
      <c r="QHB941" s="442"/>
      <c r="QHC941" s="442"/>
      <c r="QHD941" s="442"/>
      <c r="QHE941" s="442"/>
      <c r="QHF941" s="442"/>
      <c r="QHG941" s="442"/>
      <c r="QHH941" s="442"/>
      <c r="QHI941" s="442"/>
      <c r="QHJ941" s="442"/>
      <c r="QHK941" s="442"/>
      <c r="QHL941" s="442"/>
      <c r="QHM941" s="442"/>
      <c r="QHN941" s="442"/>
      <c r="QHO941" s="442"/>
      <c r="QHP941" s="442"/>
      <c r="QHQ941" s="442"/>
      <c r="QHR941" s="442"/>
      <c r="QHS941" s="442"/>
      <c r="QHT941" s="442"/>
      <c r="QHU941" s="442"/>
      <c r="QHV941" s="442"/>
      <c r="QHW941" s="442"/>
      <c r="QHX941" s="442"/>
      <c r="QHY941" s="442"/>
      <c r="QHZ941" s="442"/>
      <c r="QIA941" s="442"/>
      <c r="QIB941" s="442"/>
      <c r="QIC941" s="442"/>
      <c r="QID941" s="442"/>
      <c r="QIE941" s="442"/>
      <c r="QIF941" s="442"/>
      <c r="QIG941" s="442"/>
      <c r="QIH941" s="442"/>
      <c r="QII941" s="442"/>
      <c r="QIJ941" s="442"/>
      <c r="QIK941" s="442"/>
      <c r="QIL941" s="442"/>
      <c r="QIM941" s="442"/>
      <c r="QIN941" s="442"/>
      <c r="QIO941" s="442"/>
      <c r="QIP941" s="442"/>
      <c r="QIQ941" s="442"/>
      <c r="QIR941" s="442"/>
      <c r="QIS941" s="442"/>
      <c r="QIT941" s="442"/>
      <c r="QIU941" s="442"/>
      <c r="QIV941" s="442"/>
      <c r="QIW941" s="442"/>
      <c r="QIX941" s="442"/>
      <c r="QIY941" s="442"/>
      <c r="QIZ941" s="442"/>
      <c r="QJA941" s="442"/>
      <c r="QJB941" s="442"/>
      <c r="QJC941" s="442"/>
      <c r="QJD941" s="442"/>
      <c r="QJE941" s="442"/>
      <c r="QJF941" s="442"/>
      <c r="QJG941" s="442"/>
      <c r="QJH941" s="442"/>
      <c r="QJI941" s="442"/>
      <c r="QJJ941" s="442"/>
      <c r="QJK941" s="442"/>
      <c r="QJL941" s="442"/>
      <c r="QJM941" s="442"/>
      <c r="QJN941" s="442"/>
      <c r="QJO941" s="442"/>
      <c r="QJP941" s="442"/>
      <c r="QJQ941" s="442"/>
      <c r="QJR941" s="442"/>
      <c r="QJS941" s="442"/>
      <c r="QJT941" s="442"/>
      <c r="QJU941" s="442"/>
      <c r="QJV941" s="442"/>
      <c r="QJW941" s="442"/>
      <c r="QJX941" s="442"/>
      <c r="QJY941" s="442"/>
      <c r="QJZ941" s="442"/>
      <c r="QKA941" s="442"/>
      <c r="QKB941" s="442"/>
      <c r="QKC941" s="442"/>
      <c r="QKD941" s="442"/>
      <c r="QKE941" s="442"/>
      <c r="QKF941" s="442"/>
      <c r="QKG941" s="442"/>
      <c r="QKH941" s="442"/>
      <c r="QKI941" s="442"/>
      <c r="QKJ941" s="442"/>
      <c r="QKK941" s="442"/>
      <c r="QKL941" s="442"/>
      <c r="QKM941" s="442"/>
      <c r="QKN941" s="442"/>
      <c r="QKO941" s="442"/>
      <c r="QKP941" s="442"/>
      <c r="QKQ941" s="442"/>
      <c r="QKR941" s="442"/>
      <c r="QKS941" s="442"/>
      <c r="QKT941" s="442"/>
      <c r="QKU941" s="442"/>
      <c r="QKV941" s="442"/>
      <c r="QKW941" s="442"/>
      <c r="QKX941" s="442"/>
      <c r="QKY941" s="442"/>
      <c r="QKZ941" s="442"/>
      <c r="QLA941" s="442"/>
      <c r="QLB941" s="442"/>
      <c r="QLC941" s="442"/>
      <c r="QLD941" s="442"/>
      <c r="QLE941" s="442"/>
      <c r="QLF941" s="442"/>
      <c r="QLG941" s="442"/>
      <c r="QLH941" s="442"/>
      <c r="QLI941" s="442"/>
      <c r="QLJ941" s="442"/>
      <c r="QLK941" s="442"/>
      <c r="QLL941" s="442"/>
      <c r="QLM941" s="442"/>
      <c r="QLN941" s="442"/>
      <c r="QLO941" s="442"/>
      <c r="QLP941" s="442"/>
      <c r="QLQ941" s="442"/>
      <c r="QLR941" s="442"/>
      <c r="QLS941" s="442"/>
      <c r="QLT941" s="442"/>
      <c r="QLU941" s="442"/>
      <c r="QLV941" s="442"/>
      <c r="QLW941" s="442"/>
      <c r="QLX941" s="442"/>
      <c r="QLY941" s="442"/>
      <c r="QLZ941" s="442"/>
      <c r="QMA941" s="442"/>
      <c r="QMB941" s="442"/>
      <c r="QMC941" s="442"/>
      <c r="QMD941" s="442"/>
      <c r="QME941" s="442"/>
      <c r="QMF941" s="442"/>
      <c r="QMG941" s="442"/>
      <c r="QMH941" s="442"/>
      <c r="QMI941" s="442"/>
      <c r="QMJ941" s="442"/>
      <c r="QMK941" s="442"/>
      <c r="QML941" s="442"/>
      <c r="QMM941" s="442"/>
      <c r="QMN941" s="442"/>
      <c r="QMO941" s="442"/>
      <c r="QMP941" s="442"/>
      <c r="QMQ941" s="442"/>
      <c r="QMR941" s="442"/>
      <c r="QMS941" s="442"/>
      <c r="QMT941" s="442"/>
      <c r="QMU941" s="442"/>
      <c r="QMV941" s="442"/>
      <c r="QMW941" s="442"/>
      <c r="QMX941" s="442"/>
      <c r="QMY941" s="442"/>
      <c r="QMZ941" s="442"/>
      <c r="QNA941" s="442"/>
      <c r="QNB941" s="442"/>
      <c r="QNC941" s="442"/>
      <c r="QND941" s="442"/>
      <c r="QNE941" s="442"/>
      <c r="QNF941" s="442"/>
      <c r="QNG941" s="442"/>
      <c r="QNH941" s="442"/>
      <c r="QNI941" s="442"/>
      <c r="QNJ941" s="442"/>
      <c r="QNK941" s="442"/>
      <c r="QNL941" s="442"/>
      <c r="QNM941" s="442"/>
      <c r="QNN941" s="442"/>
      <c r="QNO941" s="442"/>
      <c r="QNP941" s="442"/>
      <c r="QNQ941" s="442"/>
      <c r="QNR941" s="442"/>
      <c r="QNS941" s="442"/>
      <c r="QNT941" s="442"/>
      <c r="QNU941" s="442"/>
      <c r="QNV941" s="442"/>
      <c r="QNW941" s="442"/>
      <c r="QNX941" s="442"/>
      <c r="QNY941" s="442"/>
      <c r="QNZ941" s="442"/>
      <c r="QOA941" s="442"/>
      <c r="QOB941" s="442"/>
      <c r="QOC941" s="442"/>
      <c r="QOD941" s="442"/>
      <c r="QOE941" s="442"/>
      <c r="QOF941" s="442"/>
      <c r="QOG941" s="442"/>
      <c r="QOH941" s="442"/>
      <c r="QOI941" s="442"/>
      <c r="QOJ941" s="442"/>
      <c r="QOK941" s="442"/>
      <c r="QOL941" s="442"/>
      <c r="QOM941" s="442"/>
      <c r="QON941" s="442"/>
      <c r="QOO941" s="442"/>
      <c r="QOP941" s="442"/>
      <c r="QOQ941" s="442"/>
      <c r="QOR941" s="442"/>
      <c r="QOS941" s="442"/>
      <c r="QOT941" s="442"/>
      <c r="QOU941" s="442"/>
      <c r="QOV941" s="442"/>
      <c r="QOW941" s="442"/>
      <c r="QOX941" s="442"/>
      <c r="QOY941" s="442"/>
      <c r="QOZ941" s="442"/>
      <c r="QPA941" s="442"/>
      <c r="QPB941" s="442"/>
      <c r="QPC941" s="442"/>
      <c r="QPD941" s="442"/>
      <c r="QPE941" s="442"/>
      <c r="QPF941" s="442"/>
      <c r="QPG941" s="442"/>
      <c r="QPH941" s="442"/>
      <c r="QPI941" s="442"/>
      <c r="QPJ941" s="442"/>
      <c r="QPK941" s="442"/>
      <c r="QPL941" s="442"/>
      <c r="QPM941" s="442"/>
      <c r="QPN941" s="442"/>
      <c r="QPO941" s="442"/>
      <c r="QPP941" s="442"/>
      <c r="QPQ941" s="442"/>
      <c r="QPR941" s="442"/>
      <c r="QPS941" s="442"/>
      <c r="QPT941" s="442"/>
      <c r="QPU941" s="442"/>
      <c r="QPV941" s="442"/>
      <c r="QPW941" s="442"/>
      <c r="QPX941" s="442"/>
      <c r="QPY941" s="442"/>
      <c r="QPZ941" s="442"/>
      <c r="QQA941" s="442"/>
      <c r="QQB941" s="442"/>
      <c r="QQC941" s="442"/>
      <c r="QQD941" s="442"/>
      <c r="QQE941" s="442"/>
      <c r="QQF941" s="442"/>
      <c r="QQG941" s="442"/>
      <c r="QQH941" s="442"/>
      <c r="QQI941" s="442"/>
      <c r="QQJ941" s="442"/>
      <c r="QQK941" s="442"/>
      <c r="QQL941" s="442"/>
      <c r="QQM941" s="442"/>
      <c r="QQN941" s="442"/>
      <c r="QQO941" s="442"/>
      <c r="QQP941" s="442"/>
      <c r="QQQ941" s="442"/>
      <c r="QQR941" s="442"/>
      <c r="QQS941" s="442"/>
      <c r="QQT941" s="442"/>
      <c r="QQU941" s="442"/>
      <c r="QQV941" s="442"/>
      <c r="QQW941" s="442"/>
      <c r="QQX941" s="442"/>
      <c r="QQY941" s="442"/>
      <c r="QQZ941" s="442"/>
      <c r="QRA941" s="442"/>
      <c r="QRB941" s="442"/>
      <c r="QRC941" s="442"/>
      <c r="QRD941" s="442"/>
      <c r="QRE941" s="442"/>
      <c r="QRF941" s="442"/>
      <c r="QRG941" s="442"/>
      <c r="QRH941" s="442"/>
      <c r="QRI941" s="442"/>
      <c r="QRJ941" s="442"/>
      <c r="QRK941" s="442"/>
      <c r="QRL941" s="442"/>
      <c r="QRM941" s="442"/>
      <c r="QRN941" s="442"/>
      <c r="QRO941" s="442"/>
      <c r="QRP941" s="442"/>
      <c r="QRQ941" s="442"/>
      <c r="QRR941" s="442"/>
      <c r="QRS941" s="442"/>
      <c r="QRT941" s="442"/>
      <c r="QRU941" s="442"/>
      <c r="QRV941" s="442"/>
      <c r="QRW941" s="442"/>
      <c r="QRX941" s="442"/>
      <c r="QRY941" s="442"/>
      <c r="QRZ941" s="442"/>
      <c r="QSA941" s="442"/>
      <c r="QSB941" s="442"/>
      <c r="QSC941" s="442"/>
      <c r="QSD941" s="442"/>
      <c r="QSE941" s="442"/>
      <c r="QSF941" s="442"/>
      <c r="QSG941" s="442"/>
      <c r="QSH941" s="442"/>
      <c r="QSI941" s="442"/>
      <c r="QSJ941" s="442"/>
      <c r="QSK941" s="442"/>
      <c r="QSL941" s="442"/>
      <c r="QSM941" s="442"/>
      <c r="QSN941" s="442"/>
      <c r="QSO941" s="442"/>
      <c r="QSP941" s="442"/>
      <c r="QSQ941" s="442"/>
      <c r="QSR941" s="442"/>
      <c r="QSS941" s="442"/>
      <c r="QST941" s="442"/>
      <c r="QSU941" s="442"/>
      <c r="QSV941" s="442"/>
      <c r="QSW941" s="442"/>
      <c r="QSX941" s="442"/>
      <c r="QSY941" s="442"/>
      <c r="QSZ941" s="442"/>
      <c r="QTA941" s="442"/>
      <c r="QTB941" s="442"/>
      <c r="QTC941" s="442"/>
      <c r="QTD941" s="442"/>
      <c r="QTE941" s="442"/>
      <c r="QTF941" s="442"/>
      <c r="QTG941" s="442"/>
      <c r="QTH941" s="442"/>
      <c r="QTI941" s="442"/>
      <c r="QTJ941" s="442"/>
      <c r="QTK941" s="442"/>
      <c r="QTL941" s="442"/>
      <c r="QTM941" s="442"/>
      <c r="QTN941" s="442"/>
      <c r="QTO941" s="442"/>
      <c r="QTP941" s="442"/>
      <c r="QTQ941" s="442"/>
      <c r="QTR941" s="442"/>
      <c r="QTS941" s="442"/>
      <c r="QTT941" s="442"/>
      <c r="QTU941" s="442"/>
      <c r="QTV941" s="442"/>
      <c r="QTW941" s="442"/>
      <c r="QTX941" s="442"/>
      <c r="QTY941" s="442"/>
      <c r="QTZ941" s="442"/>
      <c r="QUA941" s="442"/>
      <c r="QUB941" s="442"/>
      <c r="QUC941" s="442"/>
      <c r="QUD941" s="442"/>
      <c r="QUE941" s="442"/>
      <c r="QUF941" s="442"/>
      <c r="QUG941" s="442"/>
      <c r="QUH941" s="442"/>
      <c r="QUI941" s="442"/>
      <c r="QUJ941" s="442"/>
      <c r="QUK941" s="442"/>
      <c r="QUL941" s="442"/>
      <c r="QUM941" s="442"/>
      <c r="QUN941" s="442"/>
      <c r="QUO941" s="442"/>
      <c r="QUP941" s="442"/>
      <c r="QUQ941" s="442"/>
      <c r="QUR941" s="442"/>
      <c r="QUS941" s="442"/>
      <c r="QUT941" s="442"/>
      <c r="QUU941" s="442"/>
      <c r="QUV941" s="442"/>
      <c r="QUW941" s="442"/>
      <c r="QUX941" s="442"/>
      <c r="QUY941" s="442"/>
      <c r="QUZ941" s="442"/>
      <c r="QVA941" s="442"/>
      <c r="QVB941" s="442"/>
      <c r="QVC941" s="442"/>
      <c r="QVD941" s="442"/>
      <c r="QVE941" s="442"/>
      <c r="QVF941" s="442"/>
      <c r="QVG941" s="442"/>
      <c r="QVH941" s="442"/>
      <c r="QVI941" s="442"/>
      <c r="QVJ941" s="442"/>
      <c r="QVK941" s="442"/>
      <c r="QVL941" s="442"/>
      <c r="QVM941" s="442"/>
      <c r="QVN941" s="442"/>
      <c r="QVO941" s="442"/>
      <c r="QVP941" s="442"/>
      <c r="QVQ941" s="442"/>
      <c r="QVR941" s="442"/>
      <c r="QVS941" s="442"/>
      <c r="QVT941" s="442"/>
      <c r="QVU941" s="442"/>
      <c r="QVV941" s="442"/>
      <c r="QVW941" s="442"/>
      <c r="QVX941" s="442"/>
      <c r="QVY941" s="442"/>
      <c r="QVZ941" s="442"/>
      <c r="QWA941" s="442"/>
      <c r="QWB941" s="442"/>
      <c r="QWC941" s="442"/>
      <c r="QWD941" s="442"/>
      <c r="QWE941" s="442"/>
      <c r="QWF941" s="442"/>
      <c r="QWG941" s="442"/>
      <c r="QWH941" s="442"/>
      <c r="QWI941" s="442"/>
      <c r="QWJ941" s="442"/>
      <c r="QWK941" s="442"/>
      <c r="QWL941" s="442"/>
      <c r="QWM941" s="442"/>
      <c r="QWN941" s="442"/>
      <c r="QWO941" s="442"/>
      <c r="QWP941" s="442"/>
      <c r="QWQ941" s="442"/>
      <c r="QWR941" s="442"/>
      <c r="QWS941" s="442"/>
      <c r="QWT941" s="442"/>
      <c r="QWU941" s="442"/>
      <c r="QWV941" s="442"/>
      <c r="QWW941" s="442"/>
      <c r="QWX941" s="442"/>
      <c r="QWY941" s="442"/>
      <c r="QWZ941" s="442"/>
      <c r="QXA941" s="442"/>
      <c r="QXB941" s="442"/>
      <c r="QXC941" s="442"/>
      <c r="QXD941" s="442"/>
      <c r="QXE941" s="442"/>
      <c r="QXF941" s="442"/>
      <c r="QXG941" s="442"/>
      <c r="QXH941" s="442"/>
      <c r="QXI941" s="442"/>
      <c r="QXJ941" s="442"/>
      <c r="QXK941" s="442"/>
      <c r="QXL941" s="442"/>
      <c r="QXM941" s="442"/>
      <c r="QXN941" s="442"/>
      <c r="QXO941" s="442"/>
      <c r="QXP941" s="442"/>
      <c r="QXQ941" s="442"/>
      <c r="QXR941" s="442"/>
      <c r="QXS941" s="442"/>
      <c r="QXT941" s="442"/>
      <c r="QXU941" s="442"/>
      <c r="QXV941" s="442"/>
      <c r="QXW941" s="442"/>
      <c r="QXX941" s="442"/>
      <c r="QXY941" s="442"/>
      <c r="QXZ941" s="442"/>
      <c r="QYA941" s="442"/>
      <c r="QYB941" s="442"/>
      <c r="QYC941" s="442"/>
      <c r="QYD941" s="442"/>
      <c r="QYE941" s="442"/>
      <c r="QYF941" s="442"/>
      <c r="QYG941" s="442"/>
      <c r="QYH941" s="442"/>
      <c r="QYI941" s="442"/>
      <c r="QYJ941" s="442"/>
      <c r="QYK941" s="442"/>
      <c r="QYL941" s="442"/>
      <c r="QYM941" s="442"/>
      <c r="QYN941" s="442"/>
      <c r="QYO941" s="442"/>
      <c r="QYP941" s="442"/>
      <c r="QYQ941" s="442"/>
      <c r="QYR941" s="442"/>
      <c r="QYS941" s="442"/>
      <c r="QYT941" s="442"/>
      <c r="QYU941" s="442"/>
      <c r="QYV941" s="442"/>
      <c r="QYW941" s="442"/>
      <c r="QYX941" s="442"/>
      <c r="QYY941" s="442"/>
      <c r="QYZ941" s="442"/>
      <c r="QZA941" s="442"/>
      <c r="QZB941" s="442"/>
      <c r="QZC941" s="442"/>
      <c r="QZD941" s="442"/>
      <c r="QZE941" s="442"/>
      <c r="QZF941" s="442"/>
      <c r="QZG941" s="442"/>
      <c r="QZH941" s="442"/>
      <c r="QZI941" s="442"/>
      <c r="QZJ941" s="442"/>
      <c r="QZK941" s="442"/>
      <c r="QZL941" s="442"/>
      <c r="QZM941" s="442"/>
      <c r="QZN941" s="442"/>
      <c r="QZO941" s="442"/>
      <c r="QZP941" s="442"/>
      <c r="QZQ941" s="442"/>
      <c r="QZR941" s="442"/>
      <c r="QZS941" s="442"/>
      <c r="QZT941" s="442"/>
      <c r="QZU941" s="442"/>
      <c r="QZV941" s="442"/>
      <c r="QZW941" s="442"/>
      <c r="QZX941" s="442"/>
      <c r="QZY941" s="442"/>
      <c r="QZZ941" s="442"/>
      <c r="RAA941" s="442"/>
      <c r="RAB941" s="442"/>
      <c r="RAC941" s="442"/>
      <c r="RAD941" s="442"/>
      <c r="RAE941" s="442"/>
      <c r="RAF941" s="442"/>
      <c r="RAG941" s="442"/>
      <c r="RAH941" s="442"/>
      <c r="RAI941" s="442"/>
      <c r="RAJ941" s="442"/>
      <c r="RAK941" s="442"/>
      <c r="RAL941" s="442"/>
      <c r="RAM941" s="442"/>
      <c r="RAN941" s="442"/>
      <c r="RAO941" s="442"/>
      <c r="RAP941" s="442"/>
      <c r="RAQ941" s="442"/>
      <c r="RAR941" s="442"/>
      <c r="RAS941" s="442"/>
      <c r="RAT941" s="442"/>
      <c r="RAU941" s="442"/>
      <c r="RAV941" s="442"/>
      <c r="RAW941" s="442"/>
      <c r="RAX941" s="442"/>
      <c r="RAY941" s="442"/>
      <c r="RAZ941" s="442"/>
      <c r="RBA941" s="442"/>
      <c r="RBB941" s="442"/>
      <c r="RBC941" s="442"/>
      <c r="RBD941" s="442"/>
      <c r="RBE941" s="442"/>
      <c r="RBF941" s="442"/>
      <c r="RBG941" s="442"/>
      <c r="RBH941" s="442"/>
      <c r="RBI941" s="442"/>
      <c r="RBJ941" s="442"/>
      <c r="RBK941" s="442"/>
      <c r="RBL941" s="442"/>
      <c r="RBM941" s="442"/>
      <c r="RBN941" s="442"/>
      <c r="RBO941" s="442"/>
      <c r="RBP941" s="442"/>
      <c r="RBQ941" s="442"/>
      <c r="RBR941" s="442"/>
      <c r="RBS941" s="442"/>
      <c r="RBT941" s="442"/>
      <c r="RBU941" s="442"/>
      <c r="RBV941" s="442"/>
      <c r="RBW941" s="442"/>
      <c r="RBX941" s="442"/>
      <c r="RBY941" s="442"/>
      <c r="RBZ941" s="442"/>
      <c r="RCA941" s="442"/>
      <c r="RCB941" s="442"/>
      <c r="RCC941" s="442"/>
      <c r="RCD941" s="442"/>
      <c r="RCE941" s="442"/>
      <c r="RCF941" s="442"/>
      <c r="RCG941" s="442"/>
      <c r="RCH941" s="442"/>
      <c r="RCI941" s="442"/>
      <c r="RCJ941" s="442"/>
      <c r="RCK941" s="442"/>
      <c r="RCL941" s="442"/>
      <c r="RCM941" s="442"/>
      <c r="RCN941" s="442"/>
      <c r="RCO941" s="442"/>
      <c r="RCP941" s="442"/>
      <c r="RCQ941" s="442"/>
      <c r="RCR941" s="442"/>
      <c r="RCS941" s="442"/>
      <c r="RCT941" s="442"/>
      <c r="RCU941" s="442"/>
      <c r="RCV941" s="442"/>
      <c r="RCW941" s="442"/>
      <c r="RCX941" s="442"/>
      <c r="RCY941" s="442"/>
      <c r="RCZ941" s="442"/>
      <c r="RDA941" s="442"/>
      <c r="RDB941" s="442"/>
      <c r="RDC941" s="442"/>
      <c r="RDD941" s="442"/>
      <c r="RDE941" s="442"/>
      <c r="RDF941" s="442"/>
      <c r="RDG941" s="442"/>
      <c r="RDH941" s="442"/>
      <c r="RDI941" s="442"/>
      <c r="RDJ941" s="442"/>
      <c r="RDK941" s="442"/>
      <c r="RDL941" s="442"/>
      <c r="RDM941" s="442"/>
      <c r="RDN941" s="442"/>
      <c r="RDO941" s="442"/>
      <c r="RDP941" s="442"/>
      <c r="RDQ941" s="442"/>
      <c r="RDR941" s="442"/>
      <c r="RDS941" s="442"/>
      <c r="RDT941" s="442"/>
      <c r="RDU941" s="442"/>
      <c r="RDV941" s="442"/>
      <c r="RDW941" s="442"/>
      <c r="RDX941" s="442"/>
      <c r="RDY941" s="442"/>
      <c r="RDZ941" s="442"/>
      <c r="REA941" s="442"/>
      <c r="REB941" s="442"/>
      <c r="REC941" s="442"/>
      <c r="RED941" s="442"/>
      <c r="REE941" s="442"/>
      <c r="REF941" s="442"/>
      <c r="REG941" s="442"/>
      <c r="REH941" s="442"/>
      <c r="REI941" s="442"/>
      <c r="REJ941" s="442"/>
      <c r="REK941" s="442"/>
      <c r="REL941" s="442"/>
      <c r="REM941" s="442"/>
      <c r="REN941" s="442"/>
      <c r="REO941" s="442"/>
      <c r="REP941" s="442"/>
      <c r="REQ941" s="442"/>
      <c r="RER941" s="442"/>
      <c r="RES941" s="442"/>
      <c r="RET941" s="442"/>
      <c r="REU941" s="442"/>
      <c r="REV941" s="442"/>
      <c r="REW941" s="442"/>
      <c r="REX941" s="442"/>
      <c r="REY941" s="442"/>
      <c r="REZ941" s="442"/>
      <c r="RFA941" s="442"/>
      <c r="RFB941" s="442"/>
      <c r="RFC941" s="442"/>
      <c r="RFD941" s="442"/>
      <c r="RFE941" s="442"/>
      <c r="RFF941" s="442"/>
      <c r="RFG941" s="442"/>
      <c r="RFH941" s="442"/>
      <c r="RFI941" s="442"/>
      <c r="RFJ941" s="442"/>
      <c r="RFK941" s="442"/>
      <c r="RFL941" s="442"/>
      <c r="RFM941" s="442"/>
      <c r="RFN941" s="442"/>
      <c r="RFO941" s="442"/>
      <c r="RFP941" s="442"/>
      <c r="RFQ941" s="442"/>
      <c r="RFR941" s="442"/>
      <c r="RFS941" s="442"/>
      <c r="RFT941" s="442"/>
      <c r="RFU941" s="442"/>
      <c r="RFV941" s="442"/>
      <c r="RFW941" s="442"/>
      <c r="RFX941" s="442"/>
      <c r="RFY941" s="442"/>
      <c r="RFZ941" s="442"/>
      <c r="RGA941" s="442"/>
      <c r="RGB941" s="442"/>
      <c r="RGC941" s="442"/>
      <c r="RGD941" s="442"/>
      <c r="RGE941" s="442"/>
      <c r="RGF941" s="442"/>
      <c r="RGG941" s="442"/>
      <c r="RGH941" s="442"/>
      <c r="RGI941" s="442"/>
      <c r="RGJ941" s="442"/>
      <c r="RGK941" s="442"/>
      <c r="RGL941" s="442"/>
      <c r="RGM941" s="442"/>
      <c r="RGN941" s="442"/>
      <c r="RGO941" s="442"/>
      <c r="RGP941" s="442"/>
      <c r="RGQ941" s="442"/>
      <c r="RGR941" s="442"/>
      <c r="RGS941" s="442"/>
      <c r="RGT941" s="442"/>
      <c r="RGU941" s="442"/>
      <c r="RGV941" s="442"/>
      <c r="RGW941" s="442"/>
      <c r="RGX941" s="442"/>
      <c r="RGY941" s="442"/>
      <c r="RGZ941" s="442"/>
      <c r="RHA941" s="442"/>
      <c r="RHB941" s="442"/>
      <c r="RHC941" s="442"/>
      <c r="RHD941" s="442"/>
      <c r="RHE941" s="442"/>
      <c r="RHF941" s="442"/>
      <c r="RHG941" s="442"/>
      <c r="RHH941" s="442"/>
      <c r="RHI941" s="442"/>
      <c r="RHJ941" s="442"/>
      <c r="RHK941" s="442"/>
      <c r="RHL941" s="442"/>
      <c r="RHM941" s="442"/>
      <c r="RHN941" s="442"/>
      <c r="RHO941" s="442"/>
      <c r="RHP941" s="442"/>
      <c r="RHQ941" s="442"/>
      <c r="RHR941" s="442"/>
      <c r="RHS941" s="442"/>
      <c r="RHT941" s="442"/>
      <c r="RHU941" s="442"/>
      <c r="RHV941" s="442"/>
      <c r="RHW941" s="442"/>
      <c r="RHX941" s="442"/>
      <c r="RHY941" s="442"/>
      <c r="RHZ941" s="442"/>
      <c r="RIA941" s="442"/>
      <c r="RIB941" s="442"/>
      <c r="RIC941" s="442"/>
      <c r="RID941" s="442"/>
      <c r="RIE941" s="442"/>
      <c r="RIF941" s="442"/>
      <c r="RIG941" s="442"/>
      <c r="RIH941" s="442"/>
      <c r="RII941" s="442"/>
      <c r="RIJ941" s="442"/>
      <c r="RIK941" s="442"/>
      <c r="RIL941" s="442"/>
      <c r="RIM941" s="442"/>
      <c r="RIN941" s="442"/>
      <c r="RIO941" s="442"/>
      <c r="RIP941" s="442"/>
      <c r="RIQ941" s="442"/>
      <c r="RIR941" s="442"/>
      <c r="RIS941" s="442"/>
      <c r="RIT941" s="442"/>
      <c r="RIU941" s="442"/>
      <c r="RIV941" s="442"/>
      <c r="RIW941" s="442"/>
      <c r="RIX941" s="442"/>
      <c r="RIY941" s="442"/>
      <c r="RIZ941" s="442"/>
      <c r="RJA941" s="442"/>
      <c r="RJB941" s="442"/>
      <c r="RJC941" s="442"/>
      <c r="RJD941" s="442"/>
      <c r="RJE941" s="442"/>
      <c r="RJF941" s="442"/>
      <c r="RJG941" s="442"/>
      <c r="RJH941" s="442"/>
      <c r="RJI941" s="442"/>
      <c r="RJJ941" s="442"/>
      <c r="RJK941" s="442"/>
      <c r="RJL941" s="442"/>
      <c r="RJM941" s="442"/>
      <c r="RJN941" s="442"/>
      <c r="RJO941" s="442"/>
      <c r="RJP941" s="442"/>
      <c r="RJQ941" s="442"/>
      <c r="RJR941" s="442"/>
      <c r="RJS941" s="442"/>
      <c r="RJT941" s="442"/>
      <c r="RJU941" s="442"/>
      <c r="RJV941" s="442"/>
      <c r="RJW941" s="442"/>
      <c r="RJX941" s="442"/>
      <c r="RJY941" s="442"/>
      <c r="RJZ941" s="442"/>
      <c r="RKA941" s="442"/>
      <c r="RKB941" s="442"/>
      <c r="RKC941" s="442"/>
      <c r="RKD941" s="442"/>
      <c r="RKE941" s="442"/>
      <c r="RKF941" s="442"/>
      <c r="RKG941" s="442"/>
      <c r="RKH941" s="442"/>
      <c r="RKI941" s="442"/>
      <c r="RKJ941" s="442"/>
      <c r="RKK941" s="442"/>
      <c r="RKL941" s="442"/>
      <c r="RKM941" s="442"/>
      <c r="RKN941" s="442"/>
      <c r="RKO941" s="442"/>
      <c r="RKP941" s="442"/>
      <c r="RKQ941" s="442"/>
      <c r="RKR941" s="442"/>
      <c r="RKS941" s="442"/>
      <c r="RKT941" s="442"/>
      <c r="RKU941" s="442"/>
      <c r="RKV941" s="442"/>
      <c r="RKW941" s="442"/>
      <c r="RKX941" s="442"/>
      <c r="RKY941" s="442"/>
      <c r="RKZ941" s="442"/>
      <c r="RLA941" s="442"/>
      <c r="RLB941" s="442"/>
      <c r="RLC941" s="442"/>
      <c r="RLD941" s="442"/>
      <c r="RLE941" s="442"/>
      <c r="RLF941" s="442"/>
      <c r="RLG941" s="442"/>
      <c r="RLH941" s="442"/>
      <c r="RLI941" s="442"/>
      <c r="RLJ941" s="442"/>
      <c r="RLK941" s="442"/>
      <c r="RLL941" s="442"/>
      <c r="RLM941" s="442"/>
      <c r="RLN941" s="442"/>
      <c r="RLO941" s="442"/>
      <c r="RLP941" s="442"/>
      <c r="RLQ941" s="442"/>
      <c r="RLR941" s="442"/>
      <c r="RLS941" s="442"/>
      <c r="RLT941" s="442"/>
      <c r="RLU941" s="442"/>
      <c r="RLV941" s="442"/>
      <c r="RLW941" s="442"/>
      <c r="RLX941" s="442"/>
      <c r="RLY941" s="442"/>
      <c r="RLZ941" s="442"/>
      <c r="RMA941" s="442"/>
      <c r="RMB941" s="442"/>
      <c r="RMC941" s="442"/>
      <c r="RMD941" s="442"/>
      <c r="RME941" s="442"/>
      <c r="RMF941" s="442"/>
      <c r="RMG941" s="442"/>
      <c r="RMH941" s="442"/>
      <c r="RMI941" s="442"/>
      <c r="RMJ941" s="442"/>
      <c r="RMK941" s="442"/>
      <c r="RML941" s="442"/>
      <c r="RMM941" s="442"/>
      <c r="RMN941" s="442"/>
      <c r="RMO941" s="442"/>
      <c r="RMP941" s="442"/>
      <c r="RMQ941" s="442"/>
      <c r="RMR941" s="442"/>
      <c r="RMS941" s="442"/>
      <c r="RMT941" s="442"/>
      <c r="RMU941" s="442"/>
      <c r="RMV941" s="442"/>
      <c r="RMW941" s="442"/>
      <c r="RMX941" s="442"/>
      <c r="RMY941" s="442"/>
      <c r="RMZ941" s="442"/>
      <c r="RNA941" s="442"/>
      <c r="RNB941" s="442"/>
      <c r="RNC941" s="442"/>
      <c r="RND941" s="442"/>
      <c r="RNE941" s="442"/>
      <c r="RNF941" s="442"/>
      <c r="RNG941" s="442"/>
      <c r="RNH941" s="442"/>
      <c r="RNI941" s="442"/>
      <c r="RNJ941" s="442"/>
      <c r="RNK941" s="442"/>
      <c r="RNL941" s="442"/>
      <c r="RNM941" s="442"/>
      <c r="RNN941" s="442"/>
      <c r="RNO941" s="442"/>
      <c r="RNP941" s="442"/>
      <c r="RNQ941" s="442"/>
      <c r="RNR941" s="442"/>
      <c r="RNS941" s="442"/>
      <c r="RNT941" s="442"/>
      <c r="RNU941" s="442"/>
      <c r="RNV941" s="442"/>
      <c r="RNW941" s="442"/>
      <c r="RNX941" s="442"/>
      <c r="RNY941" s="442"/>
      <c r="RNZ941" s="442"/>
      <c r="ROA941" s="442"/>
      <c r="ROB941" s="442"/>
      <c r="ROC941" s="442"/>
      <c r="ROD941" s="442"/>
      <c r="ROE941" s="442"/>
      <c r="ROF941" s="442"/>
      <c r="ROG941" s="442"/>
      <c r="ROH941" s="442"/>
      <c r="ROI941" s="442"/>
      <c r="ROJ941" s="442"/>
      <c r="ROK941" s="442"/>
      <c r="ROL941" s="442"/>
      <c r="ROM941" s="442"/>
      <c r="RON941" s="442"/>
      <c r="ROO941" s="442"/>
      <c r="ROP941" s="442"/>
      <c r="ROQ941" s="442"/>
      <c r="ROR941" s="442"/>
      <c r="ROS941" s="442"/>
      <c r="ROT941" s="442"/>
      <c r="ROU941" s="442"/>
      <c r="ROV941" s="442"/>
      <c r="ROW941" s="442"/>
      <c r="ROX941" s="442"/>
      <c r="ROY941" s="442"/>
      <c r="ROZ941" s="442"/>
      <c r="RPA941" s="442"/>
      <c r="RPB941" s="442"/>
      <c r="RPC941" s="442"/>
      <c r="RPD941" s="442"/>
      <c r="RPE941" s="442"/>
      <c r="RPF941" s="442"/>
      <c r="RPG941" s="442"/>
      <c r="RPH941" s="442"/>
      <c r="RPI941" s="442"/>
      <c r="RPJ941" s="442"/>
      <c r="RPK941" s="442"/>
      <c r="RPL941" s="442"/>
      <c r="RPM941" s="442"/>
      <c r="RPN941" s="442"/>
      <c r="RPO941" s="442"/>
      <c r="RPP941" s="442"/>
      <c r="RPQ941" s="442"/>
      <c r="RPR941" s="442"/>
      <c r="RPS941" s="442"/>
      <c r="RPT941" s="442"/>
      <c r="RPU941" s="442"/>
      <c r="RPV941" s="442"/>
      <c r="RPW941" s="442"/>
      <c r="RPX941" s="442"/>
      <c r="RPY941" s="442"/>
      <c r="RPZ941" s="442"/>
      <c r="RQA941" s="442"/>
      <c r="RQB941" s="442"/>
      <c r="RQC941" s="442"/>
      <c r="RQD941" s="442"/>
      <c r="RQE941" s="442"/>
      <c r="RQF941" s="442"/>
      <c r="RQG941" s="442"/>
      <c r="RQH941" s="442"/>
      <c r="RQI941" s="442"/>
      <c r="RQJ941" s="442"/>
      <c r="RQK941" s="442"/>
      <c r="RQL941" s="442"/>
      <c r="RQM941" s="442"/>
      <c r="RQN941" s="442"/>
      <c r="RQO941" s="442"/>
      <c r="RQP941" s="442"/>
      <c r="RQQ941" s="442"/>
      <c r="RQR941" s="442"/>
      <c r="RQS941" s="442"/>
      <c r="RQT941" s="442"/>
      <c r="RQU941" s="442"/>
      <c r="RQV941" s="442"/>
      <c r="RQW941" s="442"/>
      <c r="RQX941" s="442"/>
      <c r="RQY941" s="442"/>
      <c r="RQZ941" s="442"/>
      <c r="RRA941" s="442"/>
      <c r="RRB941" s="442"/>
      <c r="RRC941" s="442"/>
      <c r="RRD941" s="442"/>
      <c r="RRE941" s="442"/>
      <c r="RRF941" s="442"/>
      <c r="RRG941" s="442"/>
      <c r="RRH941" s="442"/>
      <c r="RRI941" s="442"/>
      <c r="RRJ941" s="442"/>
      <c r="RRK941" s="442"/>
      <c r="RRL941" s="442"/>
      <c r="RRM941" s="442"/>
      <c r="RRN941" s="442"/>
      <c r="RRO941" s="442"/>
      <c r="RRP941" s="442"/>
      <c r="RRQ941" s="442"/>
      <c r="RRR941" s="442"/>
      <c r="RRS941" s="442"/>
      <c r="RRT941" s="442"/>
      <c r="RRU941" s="442"/>
      <c r="RRV941" s="442"/>
      <c r="RRW941" s="442"/>
      <c r="RRX941" s="442"/>
      <c r="RRY941" s="442"/>
      <c r="RRZ941" s="442"/>
      <c r="RSA941" s="442"/>
      <c r="RSB941" s="442"/>
      <c r="RSC941" s="442"/>
      <c r="RSD941" s="442"/>
      <c r="RSE941" s="442"/>
      <c r="RSF941" s="442"/>
      <c r="RSG941" s="442"/>
      <c r="RSH941" s="442"/>
      <c r="RSI941" s="442"/>
      <c r="RSJ941" s="442"/>
      <c r="RSK941" s="442"/>
      <c r="RSL941" s="442"/>
      <c r="RSM941" s="442"/>
      <c r="RSN941" s="442"/>
      <c r="RSO941" s="442"/>
      <c r="RSP941" s="442"/>
      <c r="RSQ941" s="442"/>
      <c r="RSR941" s="442"/>
      <c r="RSS941" s="442"/>
      <c r="RST941" s="442"/>
      <c r="RSU941" s="442"/>
      <c r="RSV941" s="442"/>
      <c r="RSW941" s="442"/>
      <c r="RSX941" s="442"/>
      <c r="RSY941" s="442"/>
      <c r="RSZ941" s="442"/>
      <c r="RTA941" s="442"/>
      <c r="RTB941" s="442"/>
      <c r="RTC941" s="442"/>
      <c r="RTD941" s="442"/>
      <c r="RTE941" s="442"/>
      <c r="RTF941" s="442"/>
      <c r="RTG941" s="442"/>
      <c r="RTH941" s="442"/>
      <c r="RTI941" s="442"/>
      <c r="RTJ941" s="442"/>
      <c r="RTK941" s="442"/>
      <c r="RTL941" s="442"/>
      <c r="RTM941" s="442"/>
      <c r="RTN941" s="442"/>
      <c r="RTO941" s="442"/>
      <c r="RTP941" s="442"/>
      <c r="RTQ941" s="442"/>
      <c r="RTR941" s="442"/>
      <c r="RTS941" s="442"/>
      <c r="RTT941" s="442"/>
      <c r="RTU941" s="442"/>
      <c r="RTV941" s="442"/>
      <c r="RTW941" s="442"/>
      <c r="RTX941" s="442"/>
      <c r="RTY941" s="442"/>
      <c r="RTZ941" s="442"/>
      <c r="RUA941" s="442"/>
      <c r="RUB941" s="442"/>
      <c r="RUC941" s="442"/>
      <c r="RUD941" s="442"/>
      <c r="RUE941" s="442"/>
      <c r="RUF941" s="442"/>
      <c r="RUG941" s="442"/>
      <c r="RUH941" s="442"/>
      <c r="RUI941" s="442"/>
      <c r="RUJ941" s="442"/>
      <c r="RUK941" s="442"/>
      <c r="RUL941" s="442"/>
      <c r="RUM941" s="442"/>
      <c r="RUN941" s="442"/>
      <c r="RUO941" s="442"/>
      <c r="RUP941" s="442"/>
      <c r="RUQ941" s="442"/>
      <c r="RUR941" s="442"/>
      <c r="RUS941" s="442"/>
      <c r="RUT941" s="442"/>
      <c r="RUU941" s="442"/>
      <c r="RUV941" s="442"/>
      <c r="RUW941" s="442"/>
      <c r="RUX941" s="442"/>
      <c r="RUY941" s="442"/>
      <c r="RUZ941" s="442"/>
      <c r="RVA941" s="442"/>
      <c r="RVB941" s="442"/>
      <c r="RVC941" s="442"/>
      <c r="RVD941" s="442"/>
      <c r="RVE941" s="442"/>
      <c r="RVF941" s="442"/>
      <c r="RVG941" s="442"/>
      <c r="RVH941" s="442"/>
      <c r="RVI941" s="442"/>
      <c r="RVJ941" s="442"/>
      <c r="RVK941" s="442"/>
      <c r="RVL941" s="442"/>
      <c r="RVM941" s="442"/>
      <c r="RVN941" s="442"/>
      <c r="RVO941" s="442"/>
      <c r="RVP941" s="442"/>
      <c r="RVQ941" s="442"/>
      <c r="RVR941" s="442"/>
      <c r="RVS941" s="442"/>
      <c r="RVT941" s="442"/>
      <c r="RVU941" s="442"/>
      <c r="RVV941" s="442"/>
      <c r="RVW941" s="442"/>
      <c r="RVX941" s="442"/>
      <c r="RVY941" s="442"/>
      <c r="RVZ941" s="442"/>
      <c r="RWA941" s="442"/>
      <c r="RWB941" s="442"/>
      <c r="RWC941" s="442"/>
      <c r="RWD941" s="442"/>
      <c r="RWE941" s="442"/>
      <c r="RWF941" s="442"/>
      <c r="RWG941" s="442"/>
      <c r="RWH941" s="442"/>
      <c r="RWI941" s="442"/>
      <c r="RWJ941" s="442"/>
      <c r="RWK941" s="442"/>
      <c r="RWL941" s="442"/>
      <c r="RWM941" s="442"/>
      <c r="RWN941" s="442"/>
      <c r="RWO941" s="442"/>
      <c r="RWP941" s="442"/>
      <c r="RWQ941" s="442"/>
      <c r="RWR941" s="442"/>
      <c r="RWS941" s="442"/>
      <c r="RWT941" s="442"/>
      <c r="RWU941" s="442"/>
      <c r="RWV941" s="442"/>
      <c r="RWW941" s="442"/>
      <c r="RWX941" s="442"/>
      <c r="RWY941" s="442"/>
      <c r="RWZ941" s="442"/>
      <c r="RXA941" s="442"/>
      <c r="RXB941" s="442"/>
      <c r="RXC941" s="442"/>
      <c r="RXD941" s="442"/>
      <c r="RXE941" s="442"/>
      <c r="RXF941" s="442"/>
      <c r="RXG941" s="442"/>
      <c r="RXH941" s="442"/>
      <c r="RXI941" s="442"/>
      <c r="RXJ941" s="442"/>
      <c r="RXK941" s="442"/>
      <c r="RXL941" s="442"/>
      <c r="RXM941" s="442"/>
      <c r="RXN941" s="442"/>
      <c r="RXO941" s="442"/>
      <c r="RXP941" s="442"/>
      <c r="RXQ941" s="442"/>
      <c r="RXR941" s="442"/>
      <c r="RXS941" s="442"/>
      <c r="RXT941" s="442"/>
      <c r="RXU941" s="442"/>
      <c r="RXV941" s="442"/>
      <c r="RXW941" s="442"/>
      <c r="RXX941" s="442"/>
      <c r="RXY941" s="442"/>
      <c r="RXZ941" s="442"/>
      <c r="RYA941" s="442"/>
      <c r="RYB941" s="442"/>
      <c r="RYC941" s="442"/>
      <c r="RYD941" s="442"/>
      <c r="RYE941" s="442"/>
      <c r="RYF941" s="442"/>
      <c r="RYG941" s="442"/>
      <c r="RYH941" s="442"/>
      <c r="RYI941" s="442"/>
      <c r="RYJ941" s="442"/>
      <c r="RYK941" s="442"/>
      <c r="RYL941" s="442"/>
      <c r="RYM941" s="442"/>
      <c r="RYN941" s="442"/>
      <c r="RYO941" s="442"/>
      <c r="RYP941" s="442"/>
      <c r="RYQ941" s="442"/>
      <c r="RYR941" s="442"/>
      <c r="RYS941" s="442"/>
      <c r="RYT941" s="442"/>
      <c r="RYU941" s="442"/>
      <c r="RYV941" s="442"/>
      <c r="RYW941" s="442"/>
      <c r="RYX941" s="442"/>
      <c r="RYY941" s="442"/>
      <c r="RYZ941" s="442"/>
      <c r="RZA941" s="442"/>
      <c r="RZB941" s="442"/>
      <c r="RZC941" s="442"/>
      <c r="RZD941" s="442"/>
      <c r="RZE941" s="442"/>
      <c r="RZF941" s="442"/>
      <c r="RZG941" s="442"/>
      <c r="RZH941" s="442"/>
      <c r="RZI941" s="442"/>
      <c r="RZJ941" s="442"/>
      <c r="RZK941" s="442"/>
      <c r="RZL941" s="442"/>
      <c r="RZM941" s="442"/>
      <c r="RZN941" s="442"/>
      <c r="RZO941" s="442"/>
      <c r="RZP941" s="442"/>
      <c r="RZQ941" s="442"/>
      <c r="RZR941" s="442"/>
      <c r="RZS941" s="442"/>
      <c r="RZT941" s="442"/>
      <c r="RZU941" s="442"/>
      <c r="RZV941" s="442"/>
      <c r="RZW941" s="442"/>
      <c r="RZX941" s="442"/>
      <c r="RZY941" s="442"/>
      <c r="RZZ941" s="442"/>
      <c r="SAA941" s="442"/>
      <c r="SAB941" s="442"/>
      <c r="SAC941" s="442"/>
      <c r="SAD941" s="442"/>
      <c r="SAE941" s="442"/>
      <c r="SAF941" s="442"/>
      <c r="SAG941" s="442"/>
      <c r="SAH941" s="442"/>
      <c r="SAI941" s="442"/>
      <c r="SAJ941" s="442"/>
      <c r="SAK941" s="442"/>
      <c r="SAL941" s="442"/>
      <c r="SAM941" s="442"/>
      <c r="SAN941" s="442"/>
      <c r="SAO941" s="442"/>
      <c r="SAP941" s="442"/>
      <c r="SAQ941" s="442"/>
      <c r="SAR941" s="442"/>
      <c r="SAS941" s="442"/>
      <c r="SAT941" s="442"/>
      <c r="SAU941" s="442"/>
      <c r="SAV941" s="442"/>
      <c r="SAW941" s="442"/>
      <c r="SAX941" s="442"/>
      <c r="SAY941" s="442"/>
      <c r="SAZ941" s="442"/>
      <c r="SBA941" s="442"/>
      <c r="SBB941" s="442"/>
      <c r="SBC941" s="442"/>
      <c r="SBD941" s="442"/>
      <c r="SBE941" s="442"/>
      <c r="SBF941" s="442"/>
      <c r="SBG941" s="442"/>
      <c r="SBH941" s="442"/>
      <c r="SBI941" s="442"/>
      <c r="SBJ941" s="442"/>
      <c r="SBK941" s="442"/>
      <c r="SBL941" s="442"/>
      <c r="SBM941" s="442"/>
      <c r="SBN941" s="442"/>
      <c r="SBO941" s="442"/>
      <c r="SBP941" s="442"/>
      <c r="SBQ941" s="442"/>
      <c r="SBR941" s="442"/>
      <c r="SBS941" s="442"/>
      <c r="SBT941" s="442"/>
      <c r="SBU941" s="442"/>
      <c r="SBV941" s="442"/>
      <c r="SBW941" s="442"/>
      <c r="SBX941" s="442"/>
      <c r="SBY941" s="442"/>
      <c r="SBZ941" s="442"/>
      <c r="SCA941" s="442"/>
      <c r="SCB941" s="442"/>
      <c r="SCC941" s="442"/>
      <c r="SCD941" s="442"/>
      <c r="SCE941" s="442"/>
      <c r="SCF941" s="442"/>
      <c r="SCG941" s="442"/>
      <c r="SCH941" s="442"/>
      <c r="SCI941" s="442"/>
      <c r="SCJ941" s="442"/>
      <c r="SCK941" s="442"/>
      <c r="SCL941" s="442"/>
      <c r="SCM941" s="442"/>
      <c r="SCN941" s="442"/>
      <c r="SCO941" s="442"/>
      <c r="SCP941" s="442"/>
      <c r="SCQ941" s="442"/>
      <c r="SCR941" s="442"/>
      <c r="SCS941" s="442"/>
      <c r="SCT941" s="442"/>
      <c r="SCU941" s="442"/>
      <c r="SCV941" s="442"/>
      <c r="SCW941" s="442"/>
      <c r="SCX941" s="442"/>
      <c r="SCY941" s="442"/>
      <c r="SCZ941" s="442"/>
      <c r="SDA941" s="442"/>
      <c r="SDB941" s="442"/>
      <c r="SDC941" s="442"/>
      <c r="SDD941" s="442"/>
      <c r="SDE941" s="442"/>
      <c r="SDF941" s="442"/>
      <c r="SDG941" s="442"/>
      <c r="SDH941" s="442"/>
      <c r="SDI941" s="442"/>
      <c r="SDJ941" s="442"/>
      <c r="SDK941" s="442"/>
      <c r="SDL941" s="442"/>
      <c r="SDM941" s="442"/>
      <c r="SDN941" s="442"/>
      <c r="SDO941" s="442"/>
      <c r="SDP941" s="442"/>
      <c r="SDQ941" s="442"/>
      <c r="SDR941" s="442"/>
      <c r="SDS941" s="442"/>
      <c r="SDT941" s="442"/>
      <c r="SDU941" s="442"/>
      <c r="SDV941" s="442"/>
      <c r="SDW941" s="442"/>
      <c r="SDX941" s="442"/>
      <c r="SDY941" s="442"/>
      <c r="SDZ941" s="442"/>
      <c r="SEA941" s="442"/>
      <c r="SEB941" s="442"/>
      <c r="SEC941" s="442"/>
      <c r="SED941" s="442"/>
      <c r="SEE941" s="442"/>
      <c r="SEF941" s="442"/>
      <c r="SEG941" s="442"/>
      <c r="SEH941" s="442"/>
      <c r="SEI941" s="442"/>
      <c r="SEJ941" s="442"/>
      <c r="SEK941" s="442"/>
      <c r="SEL941" s="442"/>
      <c r="SEM941" s="442"/>
      <c r="SEN941" s="442"/>
      <c r="SEO941" s="442"/>
      <c r="SEP941" s="442"/>
      <c r="SEQ941" s="442"/>
      <c r="SER941" s="442"/>
      <c r="SES941" s="442"/>
      <c r="SET941" s="442"/>
      <c r="SEU941" s="442"/>
      <c r="SEV941" s="442"/>
      <c r="SEW941" s="442"/>
      <c r="SEX941" s="442"/>
      <c r="SEY941" s="442"/>
      <c r="SEZ941" s="442"/>
      <c r="SFA941" s="442"/>
      <c r="SFB941" s="442"/>
      <c r="SFC941" s="442"/>
      <c r="SFD941" s="442"/>
      <c r="SFE941" s="442"/>
      <c r="SFF941" s="442"/>
      <c r="SFG941" s="442"/>
      <c r="SFH941" s="442"/>
      <c r="SFI941" s="442"/>
      <c r="SFJ941" s="442"/>
      <c r="SFK941" s="442"/>
      <c r="SFL941" s="442"/>
      <c r="SFM941" s="442"/>
      <c r="SFN941" s="442"/>
      <c r="SFO941" s="442"/>
      <c r="SFP941" s="442"/>
      <c r="SFQ941" s="442"/>
      <c r="SFR941" s="442"/>
      <c r="SFS941" s="442"/>
      <c r="SFT941" s="442"/>
      <c r="SFU941" s="442"/>
      <c r="SFV941" s="442"/>
      <c r="SFW941" s="442"/>
      <c r="SFX941" s="442"/>
      <c r="SFY941" s="442"/>
      <c r="SFZ941" s="442"/>
      <c r="SGA941" s="442"/>
      <c r="SGB941" s="442"/>
      <c r="SGC941" s="442"/>
      <c r="SGD941" s="442"/>
      <c r="SGE941" s="442"/>
      <c r="SGF941" s="442"/>
      <c r="SGG941" s="442"/>
      <c r="SGH941" s="442"/>
      <c r="SGI941" s="442"/>
      <c r="SGJ941" s="442"/>
      <c r="SGK941" s="442"/>
      <c r="SGL941" s="442"/>
      <c r="SGM941" s="442"/>
      <c r="SGN941" s="442"/>
      <c r="SGO941" s="442"/>
      <c r="SGP941" s="442"/>
      <c r="SGQ941" s="442"/>
      <c r="SGR941" s="442"/>
      <c r="SGS941" s="442"/>
      <c r="SGT941" s="442"/>
      <c r="SGU941" s="442"/>
      <c r="SGV941" s="442"/>
      <c r="SGW941" s="442"/>
      <c r="SGX941" s="442"/>
      <c r="SGY941" s="442"/>
      <c r="SGZ941" s="442"/>
      <c r="SHA941" s="442"/>
      <c r="SHB941" s="442"/>
      <c r="SHC941" s="442"/>
      <c r="SHD941" s="442"/>
      <c r="SHE941" s="442"/>
      <c r="SHF941" s="442"/>
      <c r="SHG941" s="442"/>
      <c r="SHH941" s="442"/>
      <c r="SHI941" s="442"/>
      <c r="SHJ941" s="442"/>
      <c r="SHK941" s="442"/>
      <c r="SHL941" s="442"/>
      <c r="SHM941" s="442"/>
      <c r="SHN941" s="442"/>
      <c r="SHO941" s="442"/>
      <c r="SHP941" s="442"/>
      <c r="SHQ941" s="442"/>
      <c r="SHR941" s="442"/>
      <c r="SHS941" s="442"/>
      <c r="SHT941" s="442"/>
      <c r="SHU941" s="442"/>
      <c r="SHV941" s="442"/>
      <c r="SHW941" s="442"/>
      <c r="SHX941" s="442"/>
      <c r="SHY941" s="442"/>
      <c r="SHZ941" s="442"/>
      <c r="SIA941" s="442"/>
      <c r="SIB941" s="442"/>
      <c r="SIC941" s="442"/>
      <c r="SID941" s="442"/>
      <c r="SIE941" s="442"/>
      <c r="SIF941" s="442"/>
      <c r="SIG941" s="442"/>
      <c r="SIH941" s="442"/>
      <c r="SII941" s="442"/>
      <c r="SIJ941" s="442"/>
      <c r="SIK941" s="442"/>
      <c r="SIL941" s="442"/>
      <c r="SIM941" s="442"/>
      <c r="SIN941" s="442"/>
      <c r="SIO941" s="442"/>
      <c r="SIP941" s="442"/>
      <c r="SIQ941" s="442"/>
      <c r="SIR941" s="442"/>
      <c r="SIS941" s="442"/>
      <c r="SIT941" s="442"/>
      <c r="SIU941" s="442"/>
      <c r="SIV941" s="442"/>
      <c r="SIW941" s="442"/>
      <c r="SIX941" s="442"/>
      <c r="SIY941" s="442"/>
      <c r="SIZ941" s="442"/>
      <c r="SJA941" s="442"/>
      <c r="SJB941" s="442"/>
      <c r="SJC941" s="442"/>
      <c r="SJD941" s="442"/>
      <c r="SJE941" s="442"/>
      <c r="SJF941" s="442"/>
      <c r="SJG941" s="442"/>
      <c r="SJH941" s="442"/>
      <c r="SJI941" s="442"/>
      <c r="SJJ941" s="442"/>
      <c r="SJK941" s="442"/>
      <c r="SJL941" s="442"/>
      <c r="SJM941" s="442"/>
      <c r="SJN941" s="442"/>
      <c r="SJO941" s="442"/>
      <c r="SJP941" s="442"/>
      <c r="SJQ941" s="442"/>
      <c r="SJR941" s="442"/>
      <c r="SJS941" s="442"/>
      <c r="SJT941" s="442"/>
      <c r="SJU941" s="442"/>
      <c r="SJV941" s="442"/>
      <c r="SJW941" s="442"/>
      <c r="SJX941" s="442"/>
      <c r="SJY941" s="442"/>
      <c r="SJZ941" s="442"/>
      <c r="SKA941" s="442"/>
      <c r="SKB941" s="442"/>
      <c r="SKC941" s="442"/>
      <c r="SKD941" s="442"/>
      <c r="SKE941" s="442"/>
      <c r="SKF941" s="442"/>
      <c r="SKG941" s="442"/>
      <c r="SKH941" s="442"/>
      <c r="SKI941" s="442"/>
      <c r="SKJ941" s="442"/>
      <c r="SKK941" s="442"/>
      <c r="SKL941" s="442"/>
      <c r="SKM941" s="442"/>
      <c r="SKN941" s="442"/>
      <c r="SKO941" s="442"/>
      <c r="SKP941" s="442"/>
      <c r="SKQ941" s="442"/>
      <c r="SKR941" s="442"/>
      <c r="SKS941" s="442"/>
      <c r="SKT941" s="442"/>
      <c r="SKU941" s="442"/>
      <c r="SKV941" s="442"/>
      <c r="SKW941" s="442"/>
      <c r="SKX941" s="442"/>
      <c r="SKY941" s="442"/>
      <c r="SKZ941" s="442"/>
      <c r="SLA941" s="442"/>
      <c r="SLB941" s="442"/>
      <c r="SLC941" s="442"/>
      <c r="SLD941" s="442"/>
      <c r="SLE941" s="442"/>
      <c r="SLF941" s="442"/>
      <c r="SLG941" s="442"/>
      <c r="SLH941" s="442"/>
      <c r="SLI941" s="442"/>
      <c r="SLJ941" s="442"/>
      <c r="SLK941" s="442"/>
      <c r="SLL941" s="442"/>
      <c r="SLM941" s="442"/>
      <c r="SLN941" s="442"/>
      <c r="SLO941" s="442"/>
      <c r="SLP941" s="442"/>
      <c r="SLQ941" s="442"/>
      <c r="SLR941" s="442"/>
      <c r="SLS941" s="442"/>
      <c r="SLT941" s="442"/>
      <c r="SLU941" s="442"/>
      <c r="SLV941" s="442"/>
      <c r="SLW941" s="442"/>
      <c r="SLX941" s="442"/>
      <c r="SLY941" s="442"/>
      <c r="SLZ941" s="442"/>
      <c r="SMA941" s="442"/>
      <c r="SMB941" s="442"/>
      <c r="SMC941" s="442"/>
      <c r="SMD941" s="442"/>
      <c r="SME941" s="442"/>
      <c r="SMF941" s="442"/>
      <c r="SMG941" s="442"/>
      <c r="SMH941" s="442"/>
      <c r="SMI941" s="442"/>
      <c r="SMJ941" s="442"/>
      <c r="SMK941" s="442"/>
      <c r="SML941" s="442"/>
      <c r="SMM941" s="442"/>
      <c r="SMN941" s="442"/>
      <c r="SMO941" s="442"/>
      <c r="SMP941" s="442"/>
      <c r="SMQ941" s="442"/>
      <c r="SMR941" s="442"/>
      <c r="SMS941" s="442"/>
      <c r="SMT941" s="442"/>
      <c r="SMU941" s="442"/>
      <c r="SMV941" s="442"/>
      <c r="SMW941" s="442"/>
      <c r="SMX941" s="442"/>
      <c r="SMY941" s="442"/>
      <c r="SMZ941" s="442"/>
      <c r="SNA941" s="442"/>
      <c r="SNB941" s="442"/>
      <c r="SNC941" s="442"/>
      <c r="SND941" s="442"/>
      <c r="SNE941" s="442"/>
      <c r="SNF941" s="442"/>
      <c r="SNG941" s="442"/>
      <c r="SNH941" s="442"/>
      <c r="SNI941" s="442"/>
      <c r="SNJ941" s="442"/>
      <c r="SNK941" s="442"/>
      <c r="SNL941" s="442"/>
      <c r="SNM941" s="442"/>
      <c r="SNN941" s="442"/>
      <c r="SNO941" s="442"/>
      <c r="SNP941" s="442"/>
      <c r="SNQ941" s="442"/>
      <c r="SNR941" s="442"/>
      <c r="SNS941" s="442"/>
      <c r="SNT941" s="442"/>
      <c r="SNU941" s="442"/>
      <c r="SNV941" s="442"/>
      <c r="SNW941" s="442"/>
      <c r="SNX941" s="442"/>
      <c r="SNY941" s="442"/>
      <c r="SNZ941" s="442"/>
      <c r="SOA941" s="442"/>
      <c r="SOB941" s="442"/>
      <c r="SOC941" s="442"/>
      <c r="SOD941" s="442"/>
      <c r="SOE941" s="442"/>
      <c r="SOF941" s="442"/>
      <c r="SOG941" s="442"/>
      <c r="SOH941" s="442"/>
      <c r="SOI941" s="442"/>
      <c r="SOJ941" s="442"/>
      <c r="SOK941" s="442"/>
      <c r="SOL941" s="442"/>
      <c r="SOM941" s="442"/>
      <c r="SON941" s="442"/>
      <c r="SOO941" s="442"/>
      <c r="SOP941" s="442"/>
      <c r="SOQ941" s="442"/>
      <c r="SOR941" s="442"/>
      <c r="SOS941" s="442"/>
      <c r="SOT941" s="442"/>
      <c r="SOU941" s="442"/>
      <c r="SOV941" s="442"/>
      <c r="SOW941" s="442"/>
      <c r="SOX941" s="442"/>
      <c r="SOY941" s="442"/>
      <c r="SOZ941" s="442"/>
      <c r="SPA941" s="442"/>
      <c r="SPB941" s="442"/>
      <c r="SPC941" s="442"/>
      <c r="SPD941" s="442"/>
      <c r="SPE941" s="442"/>
      <c r="SPF941" s="442"/>
      <c r="SPG941" s="442"/>
      <c r="SPH941" s="442"/>
      <c r="SPI941" s="442"/>
      <c r="SPJ941" s="442"/>
      <c r="SPK941" s="442"/>
      <c r="SPL941" s="442"/>
      <c r="SPM941" s="442"/>
      <c r="SPN941" s="442"/>
      <c r="SPO941" s="442"/>
      <c r="SPP941" s="442"/>
      <c r="SPQ941" s="442"/>
      <c r="SPR941" s="442"/>
      <c r="SPS941" s="442"/>
      <c r="SPT941" s="442"/>
      <c r="SPU941" s="442"/>
      <c r="SPV941" s="442"/>
      <c r="SPW941" s="442"/>
      <c r="SPX941" s="442"/>
      <c r="SPY941" s="442"/>
      <c r="SPZ941" s="442"/>
      <c r="SQA941" s="442"/>
      <c r="SQB941" s="442"/>
      <c r="SQC941" s="442"/>
      <c r="SQD941" s="442"/>
      <c r="SQE941" s="442"/>
      <c r="SQF941" s="442"/>
      <c r="SQG941" s="442"/>
      <c r="SQH941" s="442"/>
      <c r="SQI941" s="442"/>
      <c r="SQJ941" s="442"/>
      <c r="SQK941" s="442"/>
      <c r="SQL941" s="442"/>
      <c r="SQM941" s="442"/>
      <c r="SQN941" s="442"/>
      <c r="SQO941" s="442"/>
      <c r="SQP941" s="442"/>
      <c r="SQQ941" s="442"/>
      <c r="SQR941" s="442"/>
      <c r="SQS941" s="442"/>
      <c r="SQT941" s="442"/>
      <c r="SQU941" s="442"/>
      <c r="SQV941" s="442"/>
      <c r="SQW941" s="442"/>
      <c r="SQX941" s="442"/>
      <c r="SQY941" s="442"/>
      <c r="SQZ941" s="442"/>
      <c r="SRA941" s="442"/>
      <c r="SRB941" s="442"/>
      <c r="SRC941" s="442"/>
      <c r="SRD941" s="442"/>
      <c r="SRE941" s="442"/>
      <c r="SRF941" s="442"/>
      <c r="SRG941" s="442"/>
      <c r="SRH941" s="442"/>
      <c r="SRI941" s="442"/>
      <c r="SRJ941" s="442"/>
      <c r="SRK941" s="442"/>
      <c r="SRL941" s="442"/>
      <c r="SRM941" s="442"/>
      <c r="SRN941" s="442"/>
      <c r="SRO941" s="442"/>
      <c r="SRP941" s="442"/>
      <c r="SRQ941" s="442"/>
      <c r="SRR941" s="442"/>
      <c r="SRS941" s="442"/>
      <c r="SRT941" s="442"/>
      <c r="SRU941" s="442"/>
      <c r="SRV941" s="442"/>
      <c r="SRW941" s="442"/>
      <c r="SRX941" s="442"/>
      <c r="SRY941" s="442"/>
      <c r="SRZ941" s="442"/>
      <c r="SSA941" s="442"/>
      <c r="SSB941" s="442"/>
      <c r="SSC941" s="442"/>
      <c r="SSD941" s="442"/>
      <c r="SSE941" s="442"/>
      <c r="SSF941" s="442"/>
      <c r="SSG941" s="442"/>
      <c r="SSH941" s="442"/>
      <c r="SSI941" s="442"/>
      <c r="SSJ941" s="442"/>
      <c r="SSK941" s="442"/>
      <c r="SSL941" s="442"/>
      <c r="SSM941" s="442"/>
      <c r="SSN941" s="442"/>
      <c r="SSO941" s="442"/>
      <c r="SSP941" s="442"/>
      <c r="SSQ941" s="442"/>
      <c r="SSR941" s="442"/>
      <c r="SSS941" s="442"/>
      <c r="SST941" s="442"/>
      <c r="SSU941" s="442"/>
      <c r="SSV941" s="442"/>
      <c r="SSW941" s="442"/>
      <c r="SSX941" s="442"/>
      <c r="SSY941" s="442"/>
      <c r="SSZ941" s="442"/>
      <c r="STA941" s="442"/>
      <c r="STB941" s="442"/>
      <c r="STC941" s="442"/>
      <c r="STD941" s="442"/>
      <c r="STE941" s="442"/>
      <c r="STF941" s="442"/>
      <c r="STG941" s="442"/>
      <c r="STH941" s="442"/>
      <c r="STI941" s="442"/>
      <c r="STJ941" s="442"/>
      <c r="STK941" s="442"/>
      <c r="STL941" s="442"/>
      <c r="STM941" s="442"/>
      <c r="STN941" s="442"/>
      <c r="STO941" s="442"/>
      <c r="STP941" s="442"/>
      <c r="STQ941" s="442"/>
      <c r="STR941" s="442"/>
      <c r="STS941" s="442"/>
      <c r="STT941" s="442"/>
      <c r="STU941" s="442"/>
      <c r="STV941" s="442"/>
      <c r="STW941" s="442"/>
      <c r="STX941" s="442"/>
      <c r="STY941" s="442"/>
      <c r="STZ941" s="442"/>
      <c r="SUA941" s="442"/>
      <c r="SUB941" s="442"/>
      <c r="SUC941" s="442"/>
      <c r="SUD941" s="442"/>
      <c r="SUE941" s="442"/>
      <c r="SUF941" s="442"/>
      <c r="SUG941" s="442"/>
      <c r="SUH941" s="442"/>
      <c r="SUI941" s="442"/>
      <c r="SUJ941" s="442"/>
      <c r="SUK941" s="442"/>
      <c r="SUL941" s="442"/>
      <c r="SUM941" s="442"/>
      <c r="SUN941" s="442"/>
      <c r="SUO941" s="442"/>
      <c r="SUP941" s="442"/>
      <c r="SUQ941" s="442"/>
      <c r="SUR941" s="442"/>
      <c r="SUS941" s="442"/>
      <c r="SUT941" s="442"/>
      <c r="SUU941" s="442"/>
      <c r="SUV941" s="442"/>
      <c r="SUW941" s="442"/>
      <c r="SUX941" s="442"/>
      <c r="SUY941" s="442"/>
      <c r="SUZ941" s="442"/>
      <c r="SVA941" s="442"/>
      <c r="SVB941" s="442"/>
      <c r="SVC941" s="442"/>
      <c r="SVD941" s="442"/>
      <c r="SVE941" s="442"/>
      <c r="SVF941" s="442"/>
      <c r="SVG941" s="442"/>
      <c r="SVH941" s="442"/>
      <c r="SVI941" s="442"/>
      <c r="SVJ941" s="442"/>
      <c r="SVK941" s="442"/>
      <c r="SVL941" s="442"/>
      <c r="SVM941" s="442"/>
      <c r="SVN941" s="442"/>
      <c r="SVO941" s="442"/>
      <c r="SVP941" s="442"/>
      <c r="SVQ941" s="442"/>
      <c r="SVR941" s="442"/>
      <c r="SVS941" s="442"/>
      <c r="SVT941" s="442"/>
      <c r="SVU941" s="442"/>
      <c r="SVV941" s="442"/>
      <c r="SVW941" s="442"/>
      <c r="SVX941" s="442"/>
      <c r="SVY941" s="442"/>
      <c r="SVZ941" s="442"/>
      <c r="SWA941" s="442"/>
      <c r="SWB941" s="442"/>
      <c r="SWC941" s="442"/>
      <c r="SWD941" s="442"/>
      <c r="SWE941" s="442"/>
      <c r="SWF941" s="442"/>
      <c r="SWG941" s="442"/>
      <c r="SWH941" s="442"/>
      <c r="SWI941" s="442"/>
      <c r="SWJ941" s="442"/>
      <c r="SWK941" s="442"/>
      <c r="SWL941" s="442"/>
      <c r="SWM941" s="442"/>
      <c r="SWN941" s="442"/>
      <c r="SWO941" s="442"/>
      <c r="SWP941" s="442"/>
      <c r="SWQ941" s="442"/>
      <c r="SWR941" s="442"/>
      <c r="SWS941" s="442"/>
      <c r="SWT941" s="442"/>
      <c r="SWU941" s="442"/>
      <c r="SWV941" s="442"/>
      <c r="SWW941" s="442"/>
      <c r="SWX941" s="442"/>
      <c r="SWY941" s="442"/>
      <c r="SWZ941" s="442"/>
      <c r="SXA941" s="442"/>
      <c r="SXB941" s="442"/>
      <c r="SXC941" s="442"/>
      <c r="SXD941" s="442"/>
      <c r="SXE941" s="442"/>
      <c r="SXF941" s="442"/>
      <c r="SXG941" s="442"/>
      <c r="SXH941" s="442"/>
      <c r="SXI941" s="442"/>
      <c r="SXJ941" s="442"/>
      <c r="SXK941" s="442"/>
      <c r="SXL941" s="442"/>
      <c r="SXM941" s="442"/>
      <c r="SXN941" s="442"/>
      <c r="SXO941" s="442"/>
      <c r="SXP941" s="442"/>
      <c r="SXQ941" s="442"/>
      <c r="SXR941" s="442"/>
      <c r="SXS941" s="442"/>
      <c r="SXT941" s="442"/>
      <c r="SXU941" s="442"/>
      <c r="SXV941" s="442"/>
      <c r="SXW941" s="442"/>
      <c r="SXX941" s="442"/>
      <c r="SXY941" s="442"/>
      <c r="SXZ941" s="442"/>
      <c r="SYA941" s="442"/>
      <c r="SYB941" s="442"/>
      <c r="SYC941" s="442"/>
      <c r="SYD941" s="442"/>
      <c r="SYE941" s="442"/>
      <c r="SYF941" s="442"/>
      <c r="SYG941" s="442"/>
      <c r="SYH941" s="442"/>
      <c r="SYI941" s="442"/>
      <c r="SYJ941" s="442"/>
      <c r="SYK941" s="442"/>
      <c r="SYL941" s="442"/>
      <c r="SYM941" s="442"/>
      <c r="SYN941" s="442"/>
      <c r="SYO941" s="442"/>
      <c r="SYP941" s="442"/>
      <c r="SYQ941" s="442"/>
      <c r="SYR941" s="442"/>
      <c r="SYS941" s="442"/>
      <c r="SYT941" s="442"/>
      <c r="SYU941" s="442"/>
      <c r="SYV941" s="442"/>
      <c r="SYW941" s="442"/>
      <c r="SYX941" s="442"/>
      <c r="SYY941" s="442"/>
      <c r="SYZ941" s="442"/>
      <c r="SZA941" s="442"/>
      <c r="SZB941" s="442"/>
      <c r="SZC941" s="442"/>
      <c r="SZD941" s="442"/>
      <c r="SZE941" s="442"/>
      <c r="SZF941" s="442"/>
      <c r="SZG941" s="442"/>
      <c r="SZH941" s="442"/>
      <c r="SZI941" s="442"/>
      <c r="SZJ941" s="442"/>
      <c r="SZK941" s="442"/>
      <c r="SZL941" s="442"/>
      <c r="SZM941" s="442"/>
      <c r="SZN941" s="442"/>
      <c r="SZO941" s="442"/>
      <c r="SZP941" s="442"/>
      <c r="SZQ941" s="442"/>
      <c r="SZR941" s="442"/>
      <c r="SZS941" s="442"/>
      <c r="SZT941" s="442"/>
      <c r="SZU941" s="442"/>
      <c r="SZV941" s="442"/>
      <c r="SZW941" s="442"/>
      <c r="SZX941" s="442"/>
      <c r="SZY941" s="442"/>
      <c r="SZZ941" s="442"/>
      <c r="TAA941" s="442"/>
      <c r="TAB941" s="442"/>
      <c r="TAC941" s="442"/>
      <c r="TAD941" s="442"/>
      <c r="TAE941" s="442"/>
      <c r="TAF941" s="442"/>
      <c r="TAG941" s="442"/>
      <c r="TAH941" s="442"/>
      <c r="TAI941" s="442"/>
      <c r="TAJ941" s="442"/>
      <c r="TAK941" s="442"/>
      <c r="TAL941" s="442"/>
      <c r="TAM941" s="442"/>
      <c r="TAN941" s="442"/>
      <c r="TAO941" s="442"/>
      <c r="TAP941" s="442"/>
      <c r="TAQ941" s="442"/>
      <c r="TAR941" s="442"/>
      <c r="TAS941" s="442"/>
      <c r="TAT941" s="442"/>
      <c r="TAU941" s="442"/>
      <c r="TAV941" s="442"/>
      <c r="TAW941" s="442"/>
      <c r="TAX941" s="442"/>
      <c r="TAY941" s="442"/>
      <c r="TAZ941" s="442"/>
      <c r="TBA941" s="442"/>
      <c r="TBB941" s="442"/>
      <c r="TBC941" s="442"/>
      <c r="TBD941" s="442"/>
      <c r="TBE941" s="442"/>
      <c r="TBF941" s="442"/>
      <c r="TBG941" s="442"/>
      <c r="TBH941" s="442"/>
      <c r="TBI941" s="442"/>
      <c r="TBJ941" s="442"/>
      <c r="TBK941" s="442"/>
      <c r="TBL941" s="442"/>
      <c r="TBM941" s="442"/>
      <c r="TBN941" s="442"/>
      <c r="TBO941" s="442"/>
      <c r="TBP941" s="442"/>
      <c r="TBQ941" s="442"/>
      <c r="TBR941" s="442"/>
      <c r="TBS941" s="442"/>
      <c r="TBT941" s="442"/>
      <c r="TBU941" s="442"/>
      <c r="TBV941" s="442"/>
      <c r="TBW941" s="442"/>
      <c r="TBX941" s="442"/>
      <c r="TBY941" s="442"/>
      <c r="TBZ941" s="442"/>
      <c r="TCA941" s="442"/>
      <c r="TCB941" s="442"/>
      <c r="TCC941" s="442"/>
      <c r="TCD941" s="442"/>
      <c r="TCE941" s="442"/>
      <c r="TCF941" s="442"/>
      <c r="TCG941" s="442"/>
      <c r="TCH941" s="442"/>
      <c r="TCI941" s="442"/>
      <c r="TCJ941" s="442"/>
      <c r="TCK941" s="442"/>
      <c r="TCL941" s="442"/>
      <c r="TCM941" s="442"/>
      <c r="TCN941" s="442"/>
      <c r="TCO941" s="442"/>
      <c r="TCP941" s="442"/>
      <c r="TCQ941" s="442"/>
      <c r="TCR941" s="442"/>
      <c r="TCS941" s="442"/>
      <c r="TCT941" s="442"/>
      <c r="TCU941" s="442"/>
      <c r="TCV941" s="442"/>
      <c r="TCW941" s="442"/>
      <c r="TCX941" s="442"/>
      <c r="TCY941" s="442"/>
      <c r="TCZ941" s="442"/>
      <c r="TDA941" s="442"/>
      <c r="TDB941" s="442"/>
      <c r="TDC941" s="442"/>
      <c r="TDD941" s="442"/>
      <c r="TDE941" s="442"/>
      <c r="TDF941" s="442"/>
      <c r="TDG941" s="442"/>
      <c r="TDH941" s="442"/>
      <c r="TDI941" s="442"/>
      <c r="TDJ941" s="442"/>
      <c r="TDK941" s="442"/>
      <c r="TDL941" s="442"/>
      <c r="TDM941" s="442"/>
      <c r="TDN941" s="442"/>
      <c r="TDO941" s="442"/>
      <c r="TDP941" s="442"/>
      <c r="TDQ941" s="442"/>
      <c r="TDR941" s="442"/>
      <c r="TDS941" s="442"/>
      <c r="TDT941" s="442"/>
      <c r="TDU941" s="442"/>
      <c r="TDV941" s="442"/>
      <c r="TDW941" s="442"/>
      <c r="TDX941" s="442"/>
      <c r="TDY941" s="442"/>
      <c r="TDZ941" s="442"/>
      <c r="TEA941" s="442"/>
      <c r="TEB941" s="442"/>
      <c r="TEC941" s="442"/>
      <c r="TED941" s="442"/>
      <c r="TEE941" s="442"/>
      <c r="TEF941" s="442"/>
      <c r="TEG941" s="442"/>
      <c r="TEH941" s="442"/>
      <c r="TEI941" s="442"/>
      <c r="TEJ941" s="442"/>
      <c r="TEK941" s="442"/>
      <c r="TEL941" s="442"/>
      <c r="TEM941" s="442"/>
      <c r="TEN941" s="442"/>
      <c r="TEO941" s="442"/>
      <c r="TEP941" s="442"/>
      <c r="TEQ941" s="442"/>
      <c r="TER941" s="442"/>
      <c r="TES941" s="442"/>
      <c r="TET941" s="442"/>
      <c r="TEU941" s="442"/>
      <c r="TEV941" s="442"/>
      <c r="TEW941" s="442"/>
      <c r="TEX941" s="442"/>
      <c r="TEY941" s="442"/>
      <c r="TEZ941" s="442"/>
      <c r="TFA941" s="442"/>
      <c r="TFB941" s="442"/>
      <c r="TFC941" s="442"/>
      <c r="TFD941" s="442"/>
      <c r="TFE941" s="442"/>
      <c r="TFF941" s="442"/>
      <c r="TFG941" s="442"/>
      <c r="TFH941" s="442"/>
      <c r="TFI941" s="442"/>
      <c r="TFJ941" s="442"/>
      <c r="TFK941" s="442"/>
      <c r="TFL941" s="442"/>
      <c r="TFM941" s="442"/>
      <c r="TFN941" s="442"/>
      <c r="TFO941" s="442"/>
      <c r="TFP941" s="442"/>
      <c r="TFQ941" s="442"/>
      <c r="TFR941" s="442"/>
      <c r="TFS941" s="442"/>
      <c r="TFT941" s="442"/>
      <c r="TFU941" s="442"/>
      <c r="TFV941" s="442"/>
      <c r="TFW941" s="442"/>
      <c r="TFX941" s="442"/>
      <c r="TFY941" s="442"/>
      <c r="TFZ941" s="442"/>
      <c r="TGA941" s="442"/>
      <c r="TGB941" s="442"/>
      <c r="TGC941" s="442"/>
      <c r="TGD941" s="442"/>
      <c r="TGE941" s="442"/>
      <c r="TGF941" s="442"/>
      <c r="TGG941" s="442"/>
      <c r="TGH941" s="442"/>
      <c r="TGI941" s="442"/>
      <c r="TGJ941" s="442"/>
      <c r="TGK941" s="442"/>
      <c r="TGL941" s="442"/>
      <c r="TGM941" s="442"/>
      <c r="TGN941" s="442"/>
      <c r="TGO941" s="442"/>
      <c r="TGP941" s="442"/>
      <c r="TGQ941" s="442"/>
      <c r="TGR941" s="442"/>
      <c r="TGS941" s="442"/>
      <c r="TGT941" s="442"/>
      <c r="TGU941" s="442"/>
      <c r="TGV941" s="442"/>
      <c r="TGW941" s="442"/>
      <c r="TGX941" s="442"/>
      <c r="TGY941" s="442"/>
      <c r="TGZ941" s="442"/>
      <c r="THA941" s="442"/>
      <c r="THB941" s="442"/>
      <c r="THC941" s="442"/>
      <c r="THD941" s="442"/>
      <c r="THE941" s="442"/>
      <c r="THF941" s="442"/>
      <c r="THG941" s="442"/>
      <c r="THH941" s="442"/>
      <c r="THI941" s="442"/>
      <c r="THJ941" s="442"/>
      <c r="THK941" s="442"/>
      <c r="THL941" s="442"/>
      <c r="THM941" s="442"/>
      <c r="THN941" s="442"/>
      <c r="THO941" s="442"/>
      <c r="THP941" s="442"/>
      <c r="THQ941" s="442"/>
      <c r="THR941" s="442"/>
      <c r="THS941" s="442"/>
      <c r="THT941" s="442"/>
      <c r="THU941" s="442"/>
      <c r="THV941" s="442"/>
      <c r="THW941" s="442"/>
      <c r="THX941" s="442"/>
      <c r="THY941" s="442"/>
      <c r="THZ941" s="442"/>
      <c r="TIA941" s="442"/>
      <c r="TIB941" s="442"/>
      <c r="TIC941" s="442"/>
      <c r="TID941" s="442"/>
      <c r="TIE941" s="442"/>
      <c r="TIF941" s="442"/>
      <c r="TIG941" s="442"/>
      <c r="TIH941" s="442"/>
      <c r="TII941" s="442"/>
      <c r="TIJ941" s="442"/>
      <c r="TIK941" s="442"/>
      <c r="TIL941" s="442"/>
      <c r="TIM941" s="442"/>
      <c r="TIN941" s="442"/>
      <c r="TIO941" s="442"/>
      <c r="TIP941" s="442"/>
      <c r="TIQ941" s="442"/>
      <c r="TIR941" s="442"/>
      <c r="TIS941" s="442"/>
      <c r="TIT941" s="442"/>
      <c r="TIU941" s="442"/>
      <c r="TIV941" s="442"/>
      <c r="TIW941" s="442"/>
      <c r="TIX941" s="442"/>
      <c r="TIY941" s="442"/>
      <c r="TIZ941" s="442"/>
      <c r="TJA941" s="442"/>
      <c r="TJB941" s="442"/>
      <c r="TJC941" s="442"/>
      <c r="TJD941" s="442"/>
      <c r="TJE941" s="442"/>
      <c r="TJF941" s="442"/>
      <c r="TJG941" s="442"/>
      <c r="TJH941" s="442"/>
      <c r="TJI941" s="442"/>
      <c r="TJJ941" s="442"/>
      <c r="TJK941" s="442"/>
      <c r="TJL941" s="442"/>
      <c r="TJM941" s="442"/>
      <c r="TJN941" s="442"/>
      <c r="TJO941" s="442"/>
      <c r="TJP941" s="442"/>
      <c r="TJQ941" s="442"/>
      <c r="TJR941" s="442"/>
      <c r="TJS941" s="442"/>
      <c r="TJT941" s="442"/>
      <c r="TJU941" s="442"/>
      <c r="TJV941" s="442"/>
      <c r="TJW941" s="442"/>
      <c r="TJX941" s="442"/>
      <c r="TJY941" s="442"/>
      <c r="TJZ941" s="442"/>
      <c r="TKA941" s="442"/>
      <c r="TKB941" s="442"/>
      <c r="TKC941" s="442"/>
      <c r="TKD941" s="442"/>
      <c r="TKE941" s="442"/>
      <c r="TKF941" s="442"/>
      <c r="TKG941" s="442"/>
      <c r="TKH941" s="442"/>
      <c r="TKI941" s="442"/>
      <c r="TKJ941" s="442"/>
      <c r="TKK941" s="442"/>
      <c r="TKL941" s="442"/>
      <c r="TKM941" s="442"/>
      <c r="TKN941" s="442"/>
      <c r="TKO941" s="442"/>
      <c r="TKP941" s="442"/>
      <c r="TKQ941" s="442"/>
      <c r="TKR941" s="442"/>
      <c r="TKS941" s="442"/>
      <c r="TKT941" s="442"/>
      <c r="TKU941" s="442"/>
      <c r="TKV941" s="442"/>
      <c r="TKW941" s="442"/>
      <c r="TKX941" s="442"/>
      <c r="TKY941" s="442"/>
      <c r="TKZ941" s="442"/>
      <c r="TLA941" s="442"/>
      <c r="TLB941" s="442"/>
      <c r="TLC941" s="442"/>
      <c r="TLD941" s="442"/>
      <c r="TLE941" s="442"/>
      <c r="TLF941" s="442"/>
      <c r="TLG941" s="442"/>
      <c r="TLH941" s="442"/>
      <c r="TLI941" s="442"/>
      <c r="TLJ941" s="442"/>
      <c r="TLK941" s="442"/>
      <c r="TLL941" s="442"/>
      <c r="TLM941" s="442"/>
      <c r="TLN941" s="442"/>
      <c r="TLO941" s="442"/>
      <c r="TLP941" s="442"/>
      <c r="TLQ941" s="442"/>
      <c r="TLR941" s="442"/>
      <c r="TLS941" s="442"/>
      <c r="TLT941" s="442"/>
      <c r="TLU941" s="442"/>
      <c r="TLV941" s="442"/>
      <c r="TLW941" s="442"/>
      <c r="TLX941" s="442"/>
      <c r="TLY941" s="442"/>
      <c r="TLZ941" s="442"/>
      <c r="TMA941" s="442"/>
      <c r="TMB941" s="442"/>
      <c r="TMC941" s="442"/>
      <c r="TMD941" s="442"/>
      <c r="TME941" s="442"/>
      <c r="TMF941" s="442"/>
      <c r="TMG941" s="442"/>
      <c r="TMH941" s="442"/>
      <c r="TMI941" s="442"/>
      <c r="TMJ941" s="442"/>
      <c r="TMK941" s="442"/>
      <c r="TML941" s="442"/>
      <c r="TMM941" s="442"/>
      <c r="TMN941" s="442"/>
      <c r="TMO941" s="442"/>
      <c r="TMP941" s="442"/>
      <c r="TMQ941" s="442"/>
      <c r="TMR941" s="442"/>
      <c r="TMS941" s="442"/>
      <c r="TMT941" s="442"/>
      <c r="TMU941" s="442"/>
      <c r="TMV941" s="442"/>
      <c r="TMW941" s="442"/>
      <c r="TMX941" s="442"/>
      <c r="TMY941" s="442"/>
      <c r="TMZ941" s="442"/>
      <c r="TNA941" s="442"/>
      <c r="TNB941" s="442"/>
      <c r="TNC941" s="442"/>
      <c r="TND941" s="442"/>
      <c r="TNE941" s="442"/>
      <c r="TNF941" s="442"/>
      <c r="TNG941" s="442"/>
      <c r="TNH941" s="442"/>
      <c r="TNI941" s="442"/>
      <c r="TNJ941" s="442"/>
      <c r="TNK941" s="442"/>
      <c r="TNL941" s="442"/>
      <c r="TNM941" s="442"/>
      <c r="TNN941" s="442"/>
      <c r="TNO941" s="442"/>
      <c r="TNP941" s="442"/>
      <c r="TNQ941" s="442"/>
      <c r="TNR941" s="442"/>
      <c r="TNS941" s="442"/>
      <c r="TNT941" s="442"/>
      <c r="TNU941" s="442"/>
      <c r="TNV941" s="442"/>
      <c r="TNW941" s="442"/>
      <c r="TNX941" s="442"/>
      <c r="TNY941" s="442"/>
      <c r="TNZ941" s="442"/>
      <c r="TOA941" s="442"/>
      <c r="TOB941" s="442"/>
      <c r="TOC941" s="442"/>
      <c r="TOD941" s="442"/>
      <c r="TOE941" s="442"/>
      <c r="TOF941" s="442"/>
      <c r="TOG941" s="442"/>
      <c r="TOH941" s="442"/>
      <c r="TOI941" s="442"/>
      <c r="TOJ941" s="442"/>
      <c r="TOK941" s="442"/>
      <c r="TOL941" s="442"/>
      <c r="TOM941" s="442"/>
      <c r="TON941" s="442"/>
      <c r="TOO941" s="442"/>
      <c r="TOP941" s="442"/>
      <c r="TOQ941" s="442"/>
      <c r="TOR941" s="442"/>
      <c r="TOS941" s="442"/>
      <c r="TOT941" s="442"/>
      <c r="TOU941" s="442"/>
      <c r="TOV941" s="442"/>
      <c r="TOW941" s="442"/>
      <c r="TOX941" s="442"/>
      <c r="TOY941" s="442"/>
      <c r="TOZ941" s="442"/>
      <c r="TPA941" s="442"/>
      <c r="TPB941" s="442"/>
      <c r="TPC941" s="442"/>
      <c r="TPD941" s="442"/>
      <c r="TPE941" s="442"/>
      <c r="TPF941" s="442"/>
      <c r="TPG941" s="442"/>
      <c r="TPH941" s="442"/>
      <c r="TPI941" s="442"/>
      <c r="TPJ941" s="442"/>
      <c r="TPK941" s="442"/>
      <c r="TPL941" s="442"/>
      <c r="TPM941" s="442"/>
      <c r="TPN941" s="442"/>
      <c r="TPO941" s="442"/>
      <c r="TPP941" s="442"/>
      <c r="TPQ941" s="442"/>
      <c r="TPR941" s="442"/>
      <c r="TPS941" s="442"/>
      <c r="TPT941" s="442"/>
      <c r="TPU941" s="442"/>
      <c r="TPV941" s="442"/>
      <c r="TPW941" s="442"/>
      <c r="TPX941" s="442"/>
      <c r="TPY941" s="442"/>
      <c r="TPZ941" s="442"/>
      <c r="TQA941" s="442"/>
      <c r="TQB941" s="442"/>
      <c r="TQC941" s="442"/>
      <c r="TQD941" s="442"/>
      <c r="TQE941" s="442"/>
      <c r="TQF941" s="442"/>
      <c r="TQG941" s="442"/>
      <c r="TQH941" s="442"/>
      <c r="TQI941" s="442"/>
      <c r="TQJ941" s="442"/>
      <c r="TQK941" s="442"/>
      <c r="TQL941" s="442"/>
      <c r="TQM941" s="442"/>
      <c r="TQN941" s="442"/>
      <c r="TQO941" s="442"/>
      <c r="TQP941" s="442"/>
      <c r="TQQ941" s="442"/>
      <c r="TQR941" s="442"/>
      <c r="TQS941" s="442"/>
      <c r="TQT941" s="442"/>
      <c r="TQU941" s="442"/>
      <c r="TQV941" s="442"/>
      <c r="TQW941" s="442"/>
      <c r="TQX941" s="442"/>
      <c r="TQY941" s="442"/>
      <c r="TQZ941" s="442"/>
      <c r="TRA941" s="442"/>
      <c r="TRB941" s="442"/>
      <c r="TRC941" s="442"/>
      <c r="TRD941" s="442"/>
      <c r="TRE941" s="442"/>
      <c r="TRF941" s="442"/>
      <c r="TRG941" s="442"/>
      <c r="TRH941" s="442"/>
      <c r="TRI941" s="442"/>
      <c r="TRJ941" s="442"/>
      <c r="TRK941" s="442"/>
      <c r="TRL941" s="442"/>
      <c r="TRM941" s="442"/>
      <c r="TRN941" s="442"/>
      <c r="TRO941" s="442"/>
      <c r="TRP941" s="442"/>
      <c r="TRQ941" s="442"/>
      <c r="TRR941" s="442"/>
      <c r="TRS941" s="442"/>
      <c r="TRT941" s="442"/>
      <c r="TRU941" s="442"/>
      <c r="TRV941" s="442"/>
      <c r="TRW941" s="442"/>
      <c r="TRX941" s="442"/>
      <c r="TRY941" s="442"/>
      <c r="TRZ941" s="442"/>
      <c r="TSA941" s="442"/>
      <c r="TSB941" s="442"/>
      <c r="TSC941" s="442"/>
      <c r="TSD941" s="442"/>
      <c r="TSE941" s="442"/>
      <c r="TSF941" s="442"/>
      <c r="TSG941" s="442"/>
      <c r="TSH941" s="442"/>
      <c r="TSI941" s="442"/>
      <c r="TSJ941" s="442"/>
      <c r="TSK941" s="442"/>
      <c r="TSL941" s="442"/>
      <c r="TSM941" s="442"/>
      <c r="TSN941" s="442"/>
      <c r="TSO941" s="442"/>
      <c r="TSP941" s="442"/>
      <c r="TSQ941" s="442"/>
      <c r="TSR941" s="442"/>
      <c r="TSS941" s="442"/>
      <c r="TST941" s="442"/>
      <c r="TSU941" s="442"/>
      <c r="TSV941" s="442"/>
      <c r="TSW941" s="442"/>
      <c r="TSX941" s="442"/>
      <c r="TSY941" s="442"/>
      <c r="TSZ941" s="442"/>
      <c r="TTA941" s="442"/>
      <c r="TTB941" s="442"/>
      <c r="TTC941" s="442"/>
      <c r="TTD941" s="442"/>
      <c r="TTE941" s="442"/>
      <c r="TTF941" s="442"/>
      <c r="TTG941" s="442"/>
      <c r="TTH941" s="442"/>
      <c r="TTI941" s="442"/>
      <c r="TTJ941" s="442"/>
      <c r="TTK941" s="442"/>
      <c r="TTL941" s="442"/>
      <c r="TTM941" s="442"/>
      <c r="TTN941" s="442"/>
      <c r="TTO941" s="442"/>
      <c r="TTP941" s="442"/>
      <c r="TTQ941" s="442"/>
      <c r="TTR941" s="442"/>
      <c r="TTS941" s="442"/>
      <c r="TTT941" s="442"/>
      <c r="TTU941" s="442"/>
      <c r="TTV941" s="442"/>
      <c r="TTW941" s="442"/>
      <c r="TTX941" s="442"/>
      <c r="TTY941" s="442"/>
      <c r="TTZ941" s="442"/>
      <c r="TUA941" s="442"/>
      <c r="TUB941" s="442"/>
      <c r="TUC941" s="442"/>
      <c r="TUD941" s="442"/>
      <c r="TUE941" s="442"/>
      <c r="TUF941" s="442"/>
      <c r="TUG941" s="442"/>
      <c r="TUH941" s="442"/>
      <c r="TUI941" s="442"/>
      <c r="TUJ941" s="442"/>
      <c r="TUK941" s="442"/>
      <c r="TUL941" s="442"/>
      <c r="TUM941" s="442"/>
      <c r="TUN941" s="442"/>
      <c r="TUO941" s="442"/>
      <c r="TUP941" s="442"/>
      <c r="TUQ941" s="442"/>
      <c r="TUR941" s="442"/>
      <c r="TUS941" s="442"/>
      <c r="TUT941" s="442"/>
      <c r="TUU941" s="442"/>
      <c r="TUV941" s="442"/>
      <c r="TUW941" s="442"/>
      <c r="TUX941" s="442"/>
      <c r="TUY941" s="442"/>
      <c r="TUZ941" s="442"/>
      <c r="TVA941" s="442"/>
      <c r="TVB941" s="442"/>
      <c r="TVC941" s="442"/>
      <c r="TVD941" s="442"/>
      <c r="TVE941" s="442"/>
      <c r="TVF941" s="442"/>
      <c r="TVG941" s="442"/>
      <c r="TVH941" s="442"/>
      <c r="TVI941" s="442"/>
      <c r="TVJ941" s="442"/>
      <c r="TVK941" s="442"/>
      <c r="TVL941" s="442"/>
      <c r="TVM941" s="442"/>
      <c r="TVN941" s="442"/>
      <c r="TVO941" s="442"/>
      <c r="TVP941" s="442"/>
      <c r="TVQ941" s="442"/>
      <c r="TVR941" s="442"/>
      <c r="TVS941" s="442"/>
      <c r="TVT941" s="442"/>
      <c r="TVU941" s="442"/>
      <c r="TVV941" s="442"/>
      <c r="TVW941" s="442"/>
      <c r="TVX941" s="442"/>
      <c r="TVY941" s="442"/>
      <c r="TVZ941" s="442"/>
      <c r="TWA941" s="442"/>
      <c r="TWB941" s="442"/>
      <c r="TWC941" s="442"/>
      <c r="TWD941" s="442"/>
      <c r="TWE941" s="442"/>
      <c r="TWF941" s="442"/>
      <c r="TWG941" s="442"/>
      <c r="TWH941" s="442"/>
      <c r="TWI941" s="442"/>
      <c r="TWJ941" s="442"/>
      <c r="TWK941" s="442"/>
      <c r="TWL941" s="442"/>
      <c r="TWM941" s="442"/>
      <c r="TWN941" s="442"/>
      <c r="TWO941" s="442"/>
      <c r="TWP941" s="442"/>
      <c r="TWQ941" s="442"/>
      <c r="TWR941" s="442"/>
      <c r="TWS941" s="442"/>
      <c r="TWT941" s="442"/>
      <c r="TWU941" s="442"/>
      <c r="TWV941" s="442"/>
      <c r="TWW941" s="442"/>
      <c r="TWX941" s="442"/>
      <c r="TWY941" s="442"/>
      <c r="TWZ941" s="442"/>
      <c r="TXA941" s="442"/>
      <c r="TXB941" s="442"/>
      <c r="TXC941" s="442"/>
      <c r="TXD941" s="442"/>
      <c r="TXE941" s="442"/>
      <c r="TXF941" s="442"/>
      <c r="TXG941" s="442"/>
      <c r="TXH941" s="442"/>
      <c r="TXI941" s="442"/>
      <c r="TXJ941" s="442"/>
      <c r="TXK941" s="442"/>
      <c r="TXL941" s="442"/>
      <c r="TXM941" s="442"/>
      <c r="TXN941" s="442"/>
      <c r="TXO941" s="442"/>
      <c r="TXP941" s="442"/>
      <c r="TXQ941" s="442"/>
      <c r="TXR941" s="442"/>
      <c r="TXS941" s="442"/>
      <c r="TXT941" s="442"/>
      <c r="TXU941" s="442"/>
      <c r="TXV941" s="442"/>
      <c r="TXW941" s="442"/>
      <c r="TXX941" s="442"/>
      <c r="TXY941" s="442"/>
      <c r="TXZ941" s="442"/>
      <c r="TYA941" s="442"/>
      <c r="TYB941" s="442"/>
      <c r="TYC941" s="442"/>
      <c r="TYD941" s="442"/>
      <c r="TYE941" s="442"/>
      <c r="TYF941" s="442"/>
      <c r="TYG941" s="442"/>
      <c r="TYH941" s="442"/>
      <c r="TYI941" s="442"/>
      <c r="TYJ941" s="442"/>
      <c r="TYK941" s="442"/>
      <c r="TYL941" s="442"/>
      <c r="TYM941" s="442"/>
      <c r="TYN941" s="442"/>
      <c r="TYO941" s="442"/>
      <c r="TYP941" s="442"/>
      <c r="TYQ941" s="442"/>
      <c r="TYR941" s="442"/>
      <c r="TYS941" s="442"/>
      <c r="TYT941" s="442"/>
      <c r="TYU941" s="442"/>
      <c r="TYV941" s="442"/>
      <c r="TYW941" s="442"/>
      <c r="TYX941" s="442"/>
      <c r="TYY941" s="442"/>
      <c r="TYZ941" s="442"/>
      <c r="TZA941" s="442"/>
      <c r="TZB941" s="442"/>
      <c r="TZC941" s="442"/>
      <c r="TZD941" s="442"/>
      <c r="TZE941" s="442"/>
      <c r="TZF941" s="442"/>
      <c r="TZG941" s="442"/>
      <c r="TZH941" s="442"/>
      <c r="TZI941" s="442"/>
      <c r="TZJ941" s="442"/>
      <c r="TZK941" s="442"/>
      <c r="TZL941" s="442"/>
      <c r="TZM941" s="442"/>
      <c r="TZN941" s="442"/>
      <c r="TZO941" s="442"/>
      <c r="TZP941" s="442"/>
      <c r="TZQ941" s="442"/>
      <c r="TZR941" s="442"/>
      <c r="TZS941" s="442"/>
      <c r="TZT941" s="442"/>
      <c r="TZU941" s="442"/>
      <c r="TZV941" s="442"/>
      <c r="TZW941" s="442"/>
      <c r="TZX941" s="442"/>
      <c r="TZY941" s="442"/>
      <c r="TZZ941" s="442"/>
      <c r="UAA941" s="442"/>
      <c r="UAB941" s="442"/>
      <c r="UAC941" s="442"/>
      <c r="UAD941" s="442"/>
      <c r="UAE941" s="442"/>
      <c r="UAF941" s="442"/>
      <c r="UAG941" s="442"/>
      <c r="UAH941" s="442"/>
      <c r="UAI941" s="442"/>
      <c r="UAJ941" s="442"/>
      <c r="UAK941" s="442"/>
      <c r="UAL941" s="442"/>
      <c r="UAM941" s="442"/>
      <c r="UAN941" s="442"/>
      <c r="UAO941" s="442"/>
      <c r="UAP941" s="442"/>
      <c r="UAQ941" s="442"/>
      <c r="UAR941" s="442"/>
      <c r="UAS941" s="442"/>
      <c r="UAT941" s="442"/>
      <c r="UAU941" s="442"/>
      <c r="UAV941" s="442"/>
      <c r="UAW941" s="442"/>
      <c r="UAX941" s="442"/>
      <c r="UAY941" s="442"/>
      <c r="UAZ941" s="442"/>
      <c r="UBA941" s="442"/>
      <c r="UBB941" s="442"/>
      <c r="UBC941" s="442"/>
      <c r="UBD941" s="442"/>
      <c r="UBE941" s="442"/>
      <c r="UBF941" s="442"/>
      <c r="UBG941" s="442"/>
      <c r="UBH941" s="442"/>
      <c r="UBI941" s="442"/>
      <c r="UBJ941" s="442"/>
      <c r="UBK941" s="442"/>
      <c r="UBL941" s="442"/>
      <c r="UBM941" s="442"/>
      <c r="UBN941" s="442"/>
      <c r="UBO941" s="442"/>
      <c r="UBP941" s="442"/>
      <c r="UBQ941" s="442"/>
      <c r="UBR941" s="442"/>
      <c r="UBS941" s="442"/>
      <c r="UBT941" s="442"/>
      <c r="UBU941" s="442"/>
      <c r="UBV941" s="442"/>
      <c r="UBW941" s="442"/>
      <c r="UBX941" s="442"/>
      <c r="UBY941" s="442"/>
      <c r="UBZ941" s="442"/>
      <c r="UCA941" s="442"/>
      <c r="UCB941" s="442"/>
      <c r="UCC941" s="442"/>
      <c r="UCD941" s="442"/>
      <c r="UCE941" s="442"/>
      <c r="UCF941" s="442"/>
      <c r="UCG941" s="442"/>
      <c r="UCH941" s="442"/>
      <c r="UCI941" s="442"/>
      <c r="UCJ941" s="442"/>
      <c r="UCK941" s="442"/>
      <c r="UCL941" s="442"/>
      <c r="UCM941" s="442"/>
      <c r="UCN941" s="442"/>
      <c r="UCO941" s="442"/>
      <c r="UCP941" s="442"/>
      <c r="UCQ941" s="442"/>
      <c r="UCR941" s="442"/>
      <c r="UCS941" s="442"/>
      <c r="UCT941" s="442"/>
      <c r="UCU941" s="442"/>
      <c r="UCV941" s="442"/>
      <c r="UCW941" s="442"/>
      <c r="UCX941" s="442"/>
      <c r="UCY941" s="442"/>
      <c r="UCZ941" s="442"/>
      <c r="UDA941" s="442"/>
      <c r="UDB941" s="442"/>
      <c r="UDC941" s="442"/>
      <c r="UDD941" s="442"/>
      <c r="UDE941" s="442"/>
      <c r="UDF941" s="442"/>
      <c r="UDG941" s="442"/>
      <c r="UDH941" s="442"/>
      <c r="UDI941" s="442"/>
      <c r="UDJ941" s="442"/>
      <c r="UDK941" s="442"/>
      <c r="UDL941" s="442"/>
      <c r="UDM941" s="442"/>
      <c r="UDN941" s="442"/>
      <c r="UDO941" s="442"/>
      <c r="UDP941" s="442"/>
      <c r="UDQ941" s="442"/>
      <c r="UDR941" s="442"/>
      <c r="UDS941" s="442"/>
      <c r="UDT941" s="442"/>
      <c r="UDU941" s="442"/>
      <c r="UDV941" s="442"/>
      <c r="UDW941" s="442"/>
      <c r="UDX941" s="442"/>
      <c r="UDY941" s="442"/>
      <c r="UDZ941" s="442"/>
      <c r="UEA941" s="442"/>
      <c r="UEB941" s="442"/>
      <c r="UEC941" s="442"/>
      <c r="UED941" s="442"/>
      <c r="UEE941" s="442"/>
      <c r="UEF941" s="442"/>
      <c r="UEG941" s="442"/>
      <c r="UEH941" s="442"/>
      <c r="UEI941" s="442"/>
      <c r="UEJ941" s="442"/>
      <c r="UEK941" s="442"/>
      <c r="UEL941" s="442"/>
      <c r="UEM941" s="442"/>
      <c r="UEN941" s="442"/>
      <c r="UEO941" s="442"/>
      <c r="UEP941" s="442"/>
      <c r="UEQ941" s="442"/>
      <c r="UER941" s="442"/>
      <c r="UES941" s="442"/>
      <c r="UET941" s="442"/>
      <c r="UEU941" s="442"/>
      <c r="UEV941" s="442"/>
      <c r="UEW941" s="442"/>
      <c r="UEX941" s="442"/>
      <c r="UEY941" s="442"/>
      <c r="UEZ941" s="442"/>
      <c r="UFA941" s="442"/>
      <c r="UFB941" s="442"/>
      <c r="UFC941" s="442"/>
      <c r="UFD941" s="442"/>
      <c r="UFE941" s="442"/>
      <c r="UFF941" s="442"/>
      <c r="UFG941" s="442"/>
      <c r="UFH941" s="442"/>
      <c r="UFI941" s="442"/>
      <c r="UFJ941" s="442"/>
      <c r="UFK941" s="442"/>
      <c r="UFL941" s="442"/>
      <c r="UFM941" s="442"/>
      <c r="UFN941" s="442"/>
      <c r="UFO941" s="442"/>
      <c r="UFP941" s="442"/>
      <c r="UFQ941" s="442"/>
      <c r="UFR941" s="442"/>
      <c r="UFS941" s="442"/>
      <c r="UFT941" s="442"/>
      <c r="UFU941" s="442"/>
      <c r="UFV941" s="442"/>
      <c r="UFW941" s="442"/>
      <c r="UFX941" s="442"/>
      <c r="UFY941" s="442"/>
      <c r="UFZ941" s="442"/>
      <c r="UGA941" s="442"/>
      <c r="UGB941" s="442"/>
      <c r="UGC941" s="442"/>
      <c r="UGD941" s="442"/>
      <c r="UGE941" s="442"/>
      <c r="UGF941" s="442"/>
      <c r="UGG941" s="442"/>
      <c r="UGH941" s="442"/>
      <c r="UGI941" s="442"/>
      <c r="UGJ941" s="442"/>
      <c r="UGK941" s="442"/>
      <c r="UGL941" s="442"/>
      <c r="UGM941" s="442"/>
      <c r="UGN941" s="442"/>
      <c r="UGO941" s="442"/>
      <c r="UGP941" s="442"/>
      <c r="UGQ941" s="442"/>
      <c r="UGR941" s="442"/>
      <c r="UGS941" s="442"/>
      <c r="UGT941" s="442"/>
      <c r="UGU941" s="442"/>
      <c r="UGV941" s="442"/>
      <c r="UGW941" s="442"/>
      <c r="UGX941" s="442"/>
      <c r="UGY941" s="442"/>
      <c r="UGZ941" s="442"/>
      <c r="UHA941" s="442"/>
      <c r="UHB941" s="442"/>
      <c r="UHC941" s="442"/>
      <c r="UHD941" s="442"/>
      <c r="UHE941" s="442"/>
      <c r="UHF941" s="442"/>
      <c r="UHG941" s="442"/>
      <c r="UHH941" s="442"/>
      <c r="UHI941" s="442"/>
      <c r="UHJ941" s="442"/>
      <c r="UHK941" s="442"/>
      <c r="UHL941" s="442"/>
      <c r="UHM941" s="442"/>
      <c r="UHN941" s="442"/>
      <c r="UHO941" s="442"/>
      <c r="UHP941" s="442"/>
      <c r="UHQ941" s="442"/>
      <c r="UHR941" s="442"/>
      <c r="UHS941" s="442"/>
      <c r="UHT941" s="442"/>
      <c r="UHU941" s="442"/>
      <c r="UHV941" s="442"/>
      <c r="UHW941" s="442"/>
      <c r="UHX941" s="442"/>
      <c r="UHY941" s="442"/>
      <c r="UHZ941" s="442"/>
      <c r="UIA941" s="442"/>
      <c r="UIB941" s="442"/>
      <c r="UIC941" s="442"/>
      <c r="UID941" s="442"/>
      <c r="UIE941" s="442"/>
      <c r="UIF941" s="442"/>
      <c r="UIG941" s="442"/>
      <c r="UIH941" s="442"/>
      <c r="UII941" s="442"/>
      <c r="UIJ941" s="442"/>
      <c r="UIK941" s="442"/>
      <c r="UIL941" s="442"/>
      <c r="UIM941" s="442"/>
      <c r="UIN941" s="442"/>
      <c r="UIO941" s="442"/>
      <c r="UIP941" s="442"/>
      <c r="UIQ941" s="442"/>
      <c r="UIR941" s="442"/>
      <c r="UIS941" s="442"/>
      <c r="UIT941" s="442"/>
      <c r="UIU941" s="442"/>
      <c r="UIV941" s="442"/>
      <c r="UIW941" s="442"/>
      <c r="UIX941" s="442"/>
      <c r="UIY941" s="442"/>
      <c r="UIZ941" s="442"/>
      <c r="UJA941" s="442"/>
      <c r="UJB941" s="442"/>
      <c r="UJC941" s="442"/>
      <c r="UJD941" s="442"/>
      <c r="UJE941" s="442"/>
      <c r="UJF941" s="442"/>
      <c r="UJG941" s="442"/>
      <c r="UJH941" s="442"/>
      <c r="UJI941" s="442"/>
      <c r="UJJ941" s="442"/>
      <c r="UJK941" s="442"/>
      <c r="UJL941" s="442"/>
      <c r="UJM941" s="442"/>
      <c r="UJN941" s="442"/>
      <c r="UJO941" s="442"/>
      <c r="UJP941" s="442"/>
      <c r="UJQ941" s="442"/>
      <c r="UJR941" s="442"/>
      <c r="UJS941" s="442"/>
      <c r="UJT941" s="442"/>
      <c r="UJU941" s="442"/>
      <c r="UJV941" s="442"/>
      <c r="UJW941" s="442"/>
      <c r="UJX941" s="442"/>
      <c r="UJY941" s="442"/>
      <c r="UJZ941" s="442"/>
      <c r="UKA941" s="442"/>
      <c r="UKB941" s="442"/>
      <c r="UKC941" s="442"/>
      <c r="UKD941" s="442"/>
      <c r="UKE941" s="442"/>
      <c r="UKF941" s="442"/>
      <c r="UKG941" s="442"/>
      <c r="UKH941" s="442"/>
      <c r="UKI941" s="442"/>
      <c r="UKJ941" s="442"/>
      <c r="UKK941" s="442"/>
      <c r="UKL941" s="442"/>
      <c r="UKM941" s="442"/>
      <c r="UKN941" s="442"/>
      <c r="UKO941" s="442"/>
      <c r="UKP941" s="442"/>
      <c r="UKQ941" s="442"/>
      <c r="UKR941" s="442"/>
      <c r="UKS941" s="442"/>
      <c r="UKT941" s="442"/>
      <c r="UKU941" s="442"/>
      <c r="UKV941" s="442"/>
      <c r="UKW941" s="442"/>
      <c r="UKX941" s="442"/>
      <c r="UKY941" s="442"/>
      <c r="UKZ941" s="442"/>
      <c r="ULA941" s="442"/>
      <c r="ULB941" s="442"/>
      <c r="ULC941" s="442"/>
      <c r="ULD941" s="442"/>
      <c r="ULE941" s="442"/>
      <c r="ULF941" s="442"/>
      <c r="ULG941" s="442"/>
      <c r="ULH941" s="442"/>
      <c r="ULI941" s="442"/>
      <c r="ULJ941" s="442"/>
      <c r="ULK941" s="442"/>
      <c r="ULL941" s="442"/>
      <c r="ULM941" s="442"/>
      <c r="ULN941" s="442"/>
      <c r="ULO941" s="442"/>
      <c r="ULP941" s="442"/>
      <c r="ULQ941" s="442"/>
      <c r="ULR941" s="442"/>
      <c r="ULS941" s="442"/>
      <c r="ULT941" s="442"/>
      <c r="ULU941" s="442"/>
      <c r="ULV941" s="442"/>
      <c r="ULW941" s="442"/>
      <c r="ULX941" s="442"/>
      <c r="ULY941" s="442"/>
      <c r="ULZ941" s="442"/>
      <c r="UMA941" s="442"/>
      <c r="UMB941" s="442"/>
      <c r="UMC941" s="442"/>
      <c r="UMD941" s="442"/>
      <c r="UME941" s="442"/>
      <c r="UMF941" s="442"/>
      <c r="UMG941" s="442"/>
      <c r="UMH941" s="442"/>
      <c r="UMI941" s="442"/>
      <c r="UMJ941" s="442"/>
      <c r="UMK941" s="442"/>
      <c r="UML941" s="442"/>
      <c r="UMM941" s="442"/>
      <c r="UMN941" s="442"/>
      <c r="UMO941" s="442"/>
      <c r="UMP941" s="442"/>
      <c r="UMQ941" s="442"/>
      <c r="UMR941" s="442"/>
      <c r="UMS941" s="442"/>
      <c r="UMT941" s="442"/>
      <c r="UMU941" s="442"/>
      <c r="UMV941" s="442"/>
      <c r="UMW941" s="442"/>
      <c r="UMX941" s="442"/>
      <c r="UMY941" s="442"/>
      <c r="UMZ941" s="442"/>
      <c r="UNA941" s="442"/>
      <c r="UNB941" s="442"/>
      <c r="UNC941" s="442"/>
      <c r="UND941" s="442"/>
      <c r="UNE941" s="442"/>
      <c r="UNF941" s="442"/>
      <c r="UNG941" s="442"/>
      <c r="UNH941" s="442"/>
      <c r="UNI941" s="442"/>
      <c r="UNJ941" s="442"/>
      <c r="UNK941" s="442"/>
      <c r="UNL941" s="442"/>
      <c r="UNM941" s="442"/>
      <c r="UNN941" s="442"/>
      <c r="UNO941" s="442"/>
      <c r="UNP941" s="442"/>
      <c r="UNQ941" s="442"/>
      <c r="UNR941" s="442"/>
      <c r="UNS941" s="442"/>
      <c r="UNT941" s="442"/>
      <c r="UNU941" s="442"/>
      <c r="UNV941" s="442"/>
      <c r="UNW941" s="442"/>
      <c r="UNX941" s="442"/>
      <c r="UNY941" s="442"/>
      <c r="UNZ941" s="442"/>
      <c r="UOA941" s="442"/>
      <c r="UOB941" s="442"/>
      <c r="UOC941" s="442"/>
      <c r="UOD941" s="442"/>
      <c r="UOE941" s="442"/>
      <c r="UOF941" s="442"/>
      <c r="UOG941" s="442"/>
      <c r="UOH941" s="442"/>
      <c r="UOI941" s="442"/>
      <c r="UOJ941" s="442"/>
      <c r="UOK941" s="442"/>
      <c r="UOL941" s="442"/>
      <c r="UOM941" s="442"/>
      <c r="UON941" s="442"/>
      <c r="UOO941" s="442"/>
      <c r="UOP941" s="442"/>
      <c r="UOQ941" s="442"/>
      <c r="UOR941" s="442"/>
      <c r="UOS941" s="442"/>
      <c r="UOT941" s="442"/>
      <c r="UOU941" s="442"/>
      <c r="UOV941" s="442"/>
      <c r="UOW941" s="442"/>
      <c r="UOX941" s="442"/>
      <c r="UOY941" s="442"/>
      <c r="UOZ941" s="442"/>
      <c r="UPA941" s="442"/>
      <c r="UPB941" s="442"/>
      <c r="UPC941" s="442"/>
      <c r="UPD941" s="442"/>
      <c r="UPE941" s="442"/>
      <c r="UPF941" s="442"/>
      <c r="UPG941" s="442"/>
      <c r="UPH941" s="442"/>
      <c r="UPI941" s="442"/>
      <c r="UPJ941" s="442"/>
      <c r="UPK941" s="442"/>
      <c r="UPL941" s="442"/>
      <c r="UPM941" s="442"/>
      <c r="UPN941" s="442"/>
      <c r="UPO941" s="442"/>
      <c r="UPP941" s="442"/>
      <c r="UPQ941" s="442"/>
      <c r="UPR941" s="442"/>
      <c r="UPS941" s="442"/>
      <c r="UPT941" s="442"/>
      <c r="UPU941" s="442"/>
      <c r="UPV941" s="442"/>
      <c r="UPW941" s="442"/>
      <c r="UPX941" s="442"/>
      <c r="UPY941" s="442"/>
      <c r="UPZ941" s="442"/>
      <c r="UQA941" s="442"/>
      <c r="UQB941" s="442"/>
      <c r="UQC941" s="442"/>
      <c r="UQD941" s="442"/>
      <c r="UQE941" s="442"/>
      <c r="UQF941" s="442"/>
      <c r="UQG941" s="442"/>
      <c r="UQH941" s="442"/>
      <c r="UQI941" s="442"/>
      <c r="UQJ941" s="442"/>
      <c r="UQK941" s="442"/>
      <c r="UQL941" s="442"/>
      <c r="UQM941" s="442"/>
      <c r="UQN941" s="442"/>
      <c r="UQO941" s="442"/>
      <c r="UQP941" s="442"/>
      <c r="UQQ941" s="442"/>
      <c r="UQR941" s="442"/>
      <c r="UQS941" s="442"/>
      <c r="UQT941" s="442"/>
      <c r="UQU941" s="442"/>
      <c r="UQV941" s="442"/>
      <c r="UQW941" s="442"/>
      <c r="UQX941" s="442"/>
      <c r="UQY941" s="442"/>
      <c r="UQZ941" s="442"/>
      <c r="URA941" s="442"/>
      <c r="URB941" s="442"/>
      <c r="URC941" s="442"/>
      <c r="URD941" s="442"/>
      <c r="URE941" s="442"/>
      <c r="URF941" s="442"/>
      <c r="URG941" s="442"/>
      <c r="URH941" s="442"/>
      <c r="URI941" s="442"/>
      <c r="URJ941" s="442"/>
      <c r="URK941" s="442"/>
      <c r="URL941" s="442"/>
      <c r="URM941" s="442"/>
      <c r="URN941" s="442"/>
      <c r="URO941" s="442"/>
      <c r="URP941" s="442"/>
      <c r="URQ941" s="442"/>
      <c r="URR941" s="442"/>
      <c r="URS941" s="442"/>
      <c r="URT941" s="442"/>
      <c r="URU941" s="442"/>
      <c r="URV941" s="442"/>
      <c r="URW941" s="442"/>
      <c r="URX941" s="442"/>
      <c r="URY941" s="442"/>
      <c r="URZ941" s="442"/>
      <c r="USA941" s="442"/>
      <c r="USB941" s="442"/>
      <c r="USC941" s="442"/>
      <c r="USD941" s="442"/>
      <c r="USE941" s="442"/>
      <c r="USF941" s="442"/>
      <c r="USG941" s="442"/>
      <c r="USH941" s="442"/>
      <c r="USI941" s="442"/>
      <c r="USJ941" s="442"/>
      <c r="USK941" s="442"/>
      <c r="USL941" s="442"/>
      <c r="USM941" s="442"/>
      <c r="USN941" s="442"/>
      <c r="USO941" s="442"/>
      <c r="USP941" s="442"/>
      <c r="USQ941" s="442"/>
      <c r="USR941" s="442"/>
      <c r="USS941" s="442"/>
      <c r="UST941" s="442"/>
      <c r="USU941" s="442"/>
      <c r="USV941" s="442"/>
      <c r="USW941" s="442"/>
      <c r="USX941" s="442"/>
      <c r="USY941" s="442"/>
      <c r="USZ941" s="442"/>
      <c r="UTA941" s="442"/>
      <c r="UTB941" s="442"/>
      <c r="UTC941" s="442"/>
      <c r="UTD941" s="442"/>
      <c r="UTE941" s="442"/>
      <c r="UTF941" s="442"/>
      <c r="UTG941" s="442"/>
      <c r="UTH941" s="442"/>
      <c r="UTI941" s="442"/>
      <c r="UTJ941" s="442"/>
      <c r="UTK941" s="442"/>
      <c r="UTL941" s="442"/>
      <c r="UTM941" s="442"/>
      <c r="UTN941" s="442"/>
      <c r="UTO941" s="442"/>
      <c r="UTP941" s="442"/>
      <c r="UTQ941" s="442"/>
      <c r="UTR941" s="442"/>
      <c r="UTS941" s="442"/>
      <c r="UTT941" s="442"/>
      <c r="UTU941" s="442"/>
      <c r="UTV941" s="442"/>
      <c r="UTW941" s="442"/>
      <c r="UTX941" s="442"/>
      <c r="UTY941" s="442"/>
      <c r="UTZ941" s="442"/>
      <c r="UUA941" s="442"/>
      <c r="UUB941" s="442"/>
      <c r="UUC941" s="442"/>
      <c r="UUD941" s="442"/>
      <c r="UUE941" s="442"/>
      <c r="UUF941" s="442"/>
      <c r="UUG941" s="442"/>
      <c r="UUH941" s="442"/>
      <c r="UUI941" s="442"/>
      <c r="UUJ941" s="442"/>
      <c r="UUK941" s="442"/>
      <c r="UUL941" s="442"/>
      <c r="UUM941" s="442"/>
      <c r="UUN941" s="442"/>
      <c r="UUO941" s="442"/>
      <c r="UUP941" s="442"/>
      <c r="UUQ941" s="442"/>
      <c r="UUR941" s="442"/>
      <c r="UUS941" s="442"/>
      <c r="UUT941" s="442"/>
      <c r="UUU941" s="442"/>
      <c r="UUV941" s="442"/>
      <c r="UUW941" s="442"/>
      <c r="UUX941" s="442"/>
      <c r="UUY941" s="442"/>
      <c r="UUZ941" s="442"/>
      <c r="UVA941" s="442"/>
      <c r="UVB941" s="442"/>
      <c r="UVC941" s="442"/>
      <c r="UVD941" s="442"/>
      <c r="UVE941" s="442"/>
      <c r="UVF941" s="442"/>
      <c r="UVG941" s="442"/>
      <c r="UVH941" s="442"/>
      <c r="UVI941" s="442"/>
      <c r="UVJ941" s="442"/>
      <c r="UVK941" s="442"/>
      <c r="UVL941" s="442"/>
      <c r="UVM941" s="442"/>
      <c r="UVN941" s="442"/>
      <c r="UVO941" s="442"/>
      <c r="UVP941" s="442"/>
      <c r="UVQ941" s="442"/>
      <c r="UVR941" s="442"/>
      <c r="UVS941" s="442"/>
      <c r="UVT941" s="442"/>
      <c r="UVU941" s="442"/>
      <c r="UVV941" s="442"/>
      <c r="UVW941" s="442"/>
      <c r="UVX941" s="442"/>
      <c r="UVY941" s="442"/>
      <c r="UVZ941" s="442"/>
      <c r="UWA941" s="442"/>
      <c r="UWB941" s="442"/>
      <c r="UWC941" s="442"/>
      <c r="UWD941" s="442"/>
      <c r="UWE941" s="442"/>
      <c r="UWF941" s="442"/>
      <c r="UWG941" s="442"/>
      <c r="UWH941" s="442"/>
      <c r="UWI941" s="442"/>
      <c r="UWJ941" s="442"/>
      <c r="UWK941" s="442"/>
      <c r="UWL941" s="442"/>
      <c r="UWM941" s="442"/>
      <c r="UWN941" s="442"/>
      <c r="UWO941" s="442"/>
      <c r="UWP941" s="442"/>
      <c r="UWQ941" s="442"/>
      <c r="UWR941" s="442"/>
      <c r="UWS941" s="442"/>
      <c r="UWT941" s="442"/>
      <c r="UWU941" s="442"/>
      <c r="UWV941" s="442"/>
      <c r="UWW941" s="442"/>
      <c r="UWX941" s="442"/>
      <c r="UWY941" s="442"/>
      <c r="UWZ941" s="442"/>
      <c r="UXA941" s="442"/>
      <c r="UXB941" s="442"/>
      <c r="UXC941" s="442"/>
      <c r="UXD941" s="442"/>
      <c r="UXE941" s="442"/>
      <c r="UXF941" s="442"/>
      <c r="UXG941" s="442"/>
      <c r="UXH941" s="442"/>
      <c r="UXI941" s="442"/>
      <c r="UXJ941" s="442"/>
      <c r="UXK941" s="442"/>
      <c r="UXL941" s="442"/>
      <c r="UXM941" s="442"/>
      <c r="UXN941" s="442"/>
      <c r="UXO941" s="442"/>
      <c r="UXP941" s="442"/>
      <c r="UXQ941" s="442"/>
      <c r="UXR941" s="442"/>
      <c r="UXS941" s="442"/>
      <c r="UXT941" s="442"/>
      <c r="UXU941" s="442"/>
      <c r="UXV941" s="442"/>
      <c r="UXW941" s="442"/>
      <c r="UXX941" s="442"/>
      <c r="UXY941" s="442"/>
      <c r="UXZ941" s="442"/>
      <c r="UYA941" s="442"/>
      <c r="UYB941" s="442"/>
      <c r="UYC941" s="442"/>
      <c r="UYD941" s="442"/>
      <c r="UYE941" s="442"/>
      <c r="UYF941" s="442"/>
      <c r="UYG941" s="442"/>
      <c r="UYH941" s="442"/>
      <c r="UYI941" s="442"/>
      <c r="UYJ941" s="442"/>
      <c r="UYK941" s="442"/>
      <c r="UYL941" s="442"/>
      <c r="UYM941" s="442"/>
      <c r="UYN941" s="442"/>
      <c r="UYO941" s="442"/>
      <c r="UYP941" s="442"/>
      <c r="UYQ941" s="442"/>
      <c r="UYR941" s="442"/>
      <c r="UYS941" s="442"/>
      <c r="UYT941" s="442"/>
      <c r="UYU941" s="442"/>
      <c r="UYV941" s="442"/>
      <c r="UYW941" s="442"/>
      <c r="UYX941" s="442"/>
      <c r="UYY941" s="442"/>
      <c r="UYZ941" s="442"/>
      <c r="UZA941" s="442"/>
      <c r="UZB941" s="442"/>
      <c r="UZC941" s="442"/>
      <c r="UZD941" s="442"/>
      <c r="UZE941" s="442"/>
      <c r="UZF941" s="442"/>
      <c r="UZG941" s="442"/>
      <c r="UZH941" s="442"/>
      <c r="UZI941" s="442"/>
      <c r="UZJ941" s="442"/>
      <c r="UZK941" s="442"/>
      <c r="UZL941" s="442"/>
      <c r="UZM941" s="442"/>
      <c r="UZN941" s="442"/>
      <c r="UZO941" s="442"/>
      <c r="UZP941" s="442"/>
      <c r="UZQ941" s="442"/>
      <c r="UZR941" s="442"/>
      <c r="UZS941" s="442"/>
      <c r="UZT941" s="442"/>
      <c r="UZU941" s="442"/>
      <c r="UZV941" s="442"/>
      <c r="UZW941" s="442"/>
      <c r="UZX941" s="442"/>
      <c r="UZY941" s="442"/>
      <c r="UZZ941" s="442"/>
      <c r="VAA941" s="442"/>
      <c r="VAB941" s="442"/>
      <c r="VAC941" s="442"/>
      <c r="VAD941" s="442"/>
      <c r="VAE941" s="442"/>
      <c r="VAF941" s="442"/>
      <c r="VAG941" s="442"/>
      <c r="VAH941" s="442"/>
      <c r="VAI941" s="442"/>
      <c r="VAJ941" s="442"/>
      <c r="VAK941" s="442"/>
      <c r="VAL941" s="442"/>
      <c r="VAM941" s="442"/>
      <c r="VAN941" s="442"/>
      <c r="VAO941" s="442"/>
      <c r="VAP941" s="442"/>
      <c r="VAQ941" s="442"/>
      <c r="VAR941" s="442"/>
      <c r="VAS941" s="442"/>
      <c r="VAT941" s="442"/>
      <c r="VAU941" s="442"/>
      <c r="VAV941" s="442"/>
      <c r="VAW941" s="442"/>
      <c r="VAX941" s="442"/>
      <c r="VAY941" s="442"/>
      <c r="VAZ941" s="442"/>
      <c r="VBA941" s="442"/>
      <c r="VBB941" s="442"/>
      <c r="VBC941" s="442"/>
      <c r="VBD941" s="442"/>
      <c r="VBE941" s="442"/>
      <c r="VBF941" s="442"/>
      <c r="VBG941" s="442"/>
      <c r="VBH941" s="442"/>
      <c r="VBI941" s="442"/>
      <c r="VBJ941" s="442"/>
      <c r="VBK941" s="442"/>
      <c r="VBL941" s="442"/>
      <c r="VBM941" s="442"/>
      <c r="VBN941" s="442"/>
      <c r="VBO941" s="442"/>
      <c r="VBP941" s="442"/>
      <c r="VBQ941" s="442"/>
      <c r="VBR941" s="442"/>
      <c r="VBS941" s="442"/>
      <c r="VBT941" s="442"/>
      <c r="VBU941" s="442"/>
      <c r="VBV941" s="442"/>
      <c r="VBW941" s="442"/>
      <c r="VBX941" s="442"/>
      <c r="VBY941" s="442"/>
      <c r="VBZ941" s="442"/>
      <c r="VCA941" s="442"/>
      <c r="VCB941" s="442"/>
      <c r="VCC941" s="442"/>
      <c r="VCD941" s="442"/>
      <c r="VCE941" s="442"/>
      <c r="VCF941" s="442"/>
      <c r="VCG941" s="442"/>
      <c r="VCH941" s="442"/>
      <c r="VCI941" s="442"/>
      <c r="VCJ941" s="442"/>
      <c r="VCK941" s="442"/>
      <c r="VCL941" s="442"/>
      <c r="VCM941" s="442"/>
      <c r="VCN941" s="442"/>
      <c r="VCO941" s="442"/>
      <c r="VCP941" s="442"/>
      <c r="VCQ941" s="442"/>
      <c r="VCR941" s="442"/>
      <c r="VCS941" s="442"/>
      <c r="VCT941" s="442"/>
      <c r="VCU941" s="442"/>
      <c r="VCV941" s="442"/>
      <c r="VCW941" s="442"/>
      <c r="VCX941" s="442"/>
      <c r="VCY941" s="442"/>
      <c r="VCZ941" s="442"/>
      <c r="VDA941" s="442"/>
      <c r="VDB941" s="442"/>
      <c r="VDC941" s="442"/>
      <c r="VDD941" s="442"/>
      <c r="VDE941" s="442"/>
      <c r="VDF941" s="442"/>
      <c r="VDG941" s="442"/>
      <c r="VDH941" s="442"/>
      <c r="VDI941" s="442"/>
      <c r="VDJ941" s="442"/>
      <c r="VDK941" s="442"/>
      <c r="VDL941" s="442"/>
      <c r="VDM941" s="442"/>
      <c r="VDN941" s="442"/>
      <c r="VDO941" s="442"/>
      <c r="VDP941" s="442"/>
      <c r="VDQ941" s="442"/>
      <c r="VDR941" s="442"/>
      <c r="VDS941" s="442"/>
      <c r="VDT941" s="442"/>
      <c r="VDU941" s="442"/>
      <c r="VDV941" s="442"/>
      <c r="VDW941" s="442"/>
      <c r="VDX941" s="442"/>
      <c r="VDY941" s="442"/>
      <c r="VDZ941" s="442"/>
      <c r="VEA941" s="442"/>
      <c r="VEB941" s="442"/>
      <c r="VEC941" s="442"/>
      <c r="VED941" s="442"/>
      <c r="VEE941" s="442"/>
      <c r="VEF941" s="442"/>
      <c r="VEG941" s="442"/>
      <c r="VEH941" s="442"/>
      <c r="VEI941" s="442"/>
      <c r="VEJ941" s="442"/>
      <c r="VEK941" s="442"/>
      <c r="VEL941" s="442"/>
      <c r="VEM941" s="442"/>
      <c r="VEN941" s="442"/>
      <c r="VEO941" s="442"/>
      <c r="VEP941" s="442"/>
      <c r="VEQ941" s="442"/>
      <c r="VER941" s="442"/>
      <c r="VES941" s="442"/>
      <c r="VET941" s="442"/>
      <c r="VEU941" s="442"/>
      <c r="VEV941" s="442"/>
      <c r="VEW941" s="442"/>
      <c r="VEX941" s="442"/>
      <c r="VEY941" s="442"/>
      <c r="VEZ941" s="442"/>
      <c r="VFA941" s="442"/>
      <c r="VFB941" s="442"/>
      <c r="VFC941" s="442"/>
      <c r="VFD941" s="442"/>
      <c r="VFE941" s="442"/>
      <c r="VFF941" s="442"/>
      <c r="VFG941" s="442"/>
      <c r="VFH941" s="442"/>
      <c r="VFI941" s="442"/>
      <c r="VFJ941" s="442"/>
      <c r="VFK941" s="442"/>
      <c r="VFL941" s="442"/>
      <c r="VFM941" s="442"/>
      <c r="VFN941" s="442"/>
      <c r="VFO941" s="442"/>
      <c r="VFP941" s="442"/>
      <c r="VFQ941" s="442"/>
      <c r="VFR941" s="442"/>
      <c r="VFS941" s="442"/>
      <c r="VFT941" s="442"/>
      <c r="VFU941" s="442"/>
      <c r="VFV941" s="442"/>
      <c r="VFW941" s="442"/>
      <c r="VFX941" s="442"/>
      <c r="VFY941" s="442"/>
      <c r="VFZ941" s="442"/>
      <c r="VGA941" s="442"/>
      <c r="VGB941" s="442"/>
      <c r="VGC941" s="442"/>
      <c r="VGD941" s="442"/>
      <c r="VGE941" s="442"/>
      <c r="VGF941" s="442"/>
      <c r="VGG941" s="442"/>
      <c r="VGH941" s="442"/>
      <c r="VGI941" s="442"/>
      <c r="VGJ941" s="442"/>
      <c r="VGK941" s="442"/>
      <c r="VGL941" s="442"/>
      <c r="VGM941" s="442"/>
      <c r="VGN941" s="442"/>
      <c r="VGO941" s="442"/>
      <c r="VGP941" s="442"/>
      <c r="VGQ941" s="442"/>
      <c r="VGR941" s="442"/>
      <c r="VGS941" s="442"/>
      <c r="VGT941" s="442"/>
      <c r="VGU941" s="442"/>
      <c r="VGV941" s="442"/>
      <c r="VGW941" s="442"/>
      <c r="VGX941" s="442"/>
      <c r="VGY941" s="442"/>
      <c r="VGZ941" s="442"/>
      <c r="VHA941" s="442"/>
      <c r="VHB941" s="442"/>
      <c r="VHC941" s="442"/>
      <c r="VHD941" s="442"/>
      <c r="VHE941" s="442"/>
      <c r="VHF941" s="442"/>
      <c r="VHG941" s="442"/>
      <c r="VHH941" s="442"/>
      <c r="VHI941" s="442"/>
      <c r="VHJ941" s="442"/>
      <c r="VHK941" s="442"/>
      <c r="VHL941" s="442"/>
      <c r="VHM941" s="442"/>
      <c r="VHN941" s="442"/>
      <c r="VHO941" s="442"/>
      <c r="VHP941" s="442"/>
      <c r="VHQ941" s="442"/>
      <c r="VHR941" s="442"/>
      <c r="VHS941" s="442"/>
      <c r="VHT941" s="442"/>
      <c r="VHU941" s="442"/>
      <c r="VHV941" s="442"/>
      <c r="VHW941" s="442"/>
      <c r="VHX941" s="442"/>
      <c r="VHY941" s="442"/>
      <c r="VHZ941" s="442"/>
      <c r="VIA941" s="442"/>
      <c r="VIB941" s="442"/>
      <c r="VIC941" s="442"/>
      <c r="VID941" s="442"/>
      <c r="VIE941" s="442"/>
      <c r="VIF941" s="442"/>
      <c r="VIG941" s="442"/>
      <c r="VIH941" s="442"/>
      <c r="VII941" s="442"/>
      <c r="VIJ941" s="442"/>
      <c r="VIK941" s="442"/>
      <c r="VIL941" s="442"/>
      <c r="VIM941" s="442"/>
      <c r="VIN941" s="442"/>
      <c r="VIO941" s="442"/>
      <c r="VIP941" s="442"/>
      <c r="VIQ941" s="442"/>
      <c r="VIR941" s="442"/>
      <c r="VIS941" s="442"/>
      <c r="VIT941" s="442"/>
      <c r="VIU941" s="442"/>
      <c r="VIV941" s="442"/>
      <c r="VIW941" s="442"/>
      <c r="VIX941" s="442"/>
      <c r="VIY941" s="442"/>
      <c r="VIZ941" s="442"/>
      <c r="VJA941" s="442"/>
      <c r="VJB941" s="442"/>
      <c r="VJC941" s="442"/>
      <c r="VJD941" s="442"/>
      <c r="VJE941" s="442"/>
      <c r="VJF941" s="442"/>
      <c r="VJG941" s="442"/>
      <c r="VJH941" s="442"/>
      <c r="VJI941" s="442"/>
      <c r="VJJ941" s="442"/>
      <c r="VJK941" s="442"/>
      <c r="VJL941" s="442"/>
      <c r="VJM941" s="442"/>
      <c r="VJN941" s="442"/>
      <c r="VJO941" s="442"/>
      <c r="VJP941" s="442"/>
      <c r="VJQ941" s="442"/>
      <c r="VJR941" s="442"/>
      <c r="VJS941" s="442"/>
      <c r="VJT941" s="442"/>
      <c r="VJU941" s="442"/>
      <c r="VJV941" s="442"/>
      <c r="VJW941" s="442"/>
      <c r="VJX941" s="442"/>
      <c r="VJY941" s="442"/>
      <c r="VJZ941" s="442"/>
      <c r="VKA941" s="442"/>
      <c r="VKB941" s="442"/>
      <c r="VKC941" s="442"/>
      <c r="VKD941" s="442"/>
      <c r="VKE941" s="442"/>
      <c r="VKF941" s="442"/>
      <c r="VKG941" s="442"/>
      <c r="VKH941" s="442"/>
      <c r="VKI941" s="442"/>
      <c r="VKJ941" s="442"/>
      <c r="VKK941" s="442"/>
      <c r="VKL941" s="442"/>
      <c r="VKM941" s="442"/>
      <c r="VKN941" s="442"/>
      <c r="VKO941" s="442"/>
      <c r="VKP941" s="442"/>
      <c r="VKQ941" s="442"/>
      <c r="VKR941" s="442"/>
      <c r="VKS941" s="442"/>
      <c r="VKT941" s="442"/>
      <c r="VKU941" s="442"/>
      <c r="VKV941" s="442"/>
      <c r="VKW941" s="442"/>
      <c r="VKX941" s="442"/>
      <c r="VKY941" s="442"/>
      <c r="VKZ941" s="442"/>
      <c r="VLA941" s="442"/>
      <c r="VLB941" s="442"/>
      <c r="VLC941" s="442"/>
      <c r="VLD941" s="442"/>
      <c r="VLE941" s="442"/>
      <c r="VLF941" s="442"/>
      <c r="VLG941" s="442"/>
      <c r="VLH941" s="442"/>
      <c r="VLI941" s="442"/>
      <c r="VLJ941" s="442"/>
      <c r="VLK941" s="442"/>
      <c r="VLL941" s="442"/>
      <c r="VLM941" s="442"/>
      <c r="VLN941" s="442"/>
      <c r="VLO941" s="442"/>
      <c r="VLP941" s="442"/>
      <c r="VLQ941" s="442"/>
      <c r="VLR941" s="442"/>
      <c r="VLS941" s="442"/>
      <c r="VLT941" s="442"/>
      <c r="VLU941" s="442"/>
      <c r="VLV941" s="442"/>
      <c r="VLW941" s="442"/>
      <c r="VLX941" s="442"/>
      <c r="VLY941" s="442"/>
      <c r="VLZ941" s="442"/>
      <c r="VMA941" s="442"/>
      <c r="VMB941" s="442"/>
      <c r="VMC941" s="442"/>
      <c r="VMD941" s="442"/>
      <c r="VME941" s="442"/>
      <c r="VMF941" s="442"/>
      <c r="VMG941" s="442"/>
      <c r="VMH941" s="442"/>
      <c r="VMI941" s="442"/>
      <c r="VMJ941" s="442"/>
      <c r="VMK941" s="442"/>
      <c r="VML941" s="442"/>
      <c r="VMM941" s="442"/>
      <c r="VMN941" s="442"/>
      <c r="VMO941" s="442"/>
      <c r="VMP941" s="442"/>
      <c r="VMQ941" s="442"/>
      <c r="VMR941" s="442"/>
      <c r="VMS941" s="442"/>
      <c r="VMT941" s="442"/>
      <c r="VMU941" s="442"/>
      <c r="VMV941" s="442"/>
      <c r="VMW941" s="442"/>
      <c r="VMX941" s="442"/>
      <c r="VMY941" s="442"/>
      <c r="VMZ941" s="442"/>
      <c r="VNA941" s="442"/>
      <c r="VNB941" s="442"/>
      <c r="VNC941" s="442"/>
      <c r="VND941" s="442"/>
      <c r="VNE941" s="442"/>
      <c r="VNF941" s="442"/>
      <c r="VNG941" s="442"/>
      <c r="VNH941" s="442"/>
      <c r="VNI941" s="442"/>
      <c r="VNJ941" s="442"/>
      <c r="VNK941" s="442"/>
      <c r="VNL941" s="442"/>
      <c r="VNM941" s="442"/>
      <c r="VNN941" s="442"/>
      <c r="VNO941" s="442"/>
      <c r="VNP941" s="442"/>
      <c r="VNQ941" s="442"/>
      <c r="VNR941" s="442"/>
      <c r="VNS941" s="442"/>
      <c r="VNT941" s="442"/>
      <c r="VNU941" s="442"/>
      <c r="VNV941" s="442"/>
      <c r="VNW941" s="442"/>
      <c r="VNX941" s="442"/>
      <c r="VNY941" s="442"/>
      <c r="VNZ941" s="442"/>
      <c r="VOA941" s="442"/>
      <c r="VOB941" s="442"/>
      <c r="VOC941" s="442"/>
      <c r="VOD941" s="442"/>
      <c r="VOE941" s="442"/>
      <c r="VOF941" s="442"/>
      <c r="VOG941" s="442"/>
      <c r="VOH941" s="442"/>
      <c r="VOI941" s="442"/>
      <c r="VOJ941" s="442"/>
      <c r="VOK941" s="442"/>
      <c r="VOL941" s="442"/>
      <c r="VOM941" s="442"/>
      <c r="VON941" s="442"/>
      <c r="VOO941" s="442"/>
      <c r="VOP941" s="442"/>
      <c r="VOQ941" s="442"/>
      <c r="VOR941" s="442"/>
      <c r="VOS941" s="442"/>
      <c r="VOT941" s="442"/>
      <c r="VOU941" s="442"/>
      <c r="VOV941" s="442"/>
      <c r="VOW941" s="442"/>
      <c r="VOX941" s="442"/>
      <c r="VOY941" s="442"/>
      <c r="VOZ941" s="442"/>
      <c r="VPA941" s="442"/>
      <c r="VPB941" s="442"/>
      <c r="VPC941" s="442"/>
      <c r="VPD941" s="442"/>
      <c r="VPE941" s="442"/>
      <c r="VPF941" s="442"/>
      <c r="VPG941" s="442"/>
      <c r="VPH941" s="442"/>
      <c r="VPI941" s="442"/>
      <c r="VPJ941" s="442"/>
      <c r="VPK941" s="442"/>
      <c r="VPL941" s="442"/>
      <c r="VPM941" s="442"/>
      <c r="VPN941" s="442"/>
      <c r="VPO941" s="442"/>
      <c r="VPP941" s="442"/>
      <c r="VPQ941" s="442"/>
      <c r="VPR941" s="442"/>
      <c r="VPS941" s="442"/>
      <c r="VPT941" s="442"/>
      <c r="VPU941" s="442"/>
      <c r="VPV941" s="442"/>
      <c r="VPW941" s="442"/>
      <c r="VPX941" s="442"/>
      <c r="VPY941" s="442"/>
      <c r="VPZ941" s="442"/>
      <c r="VQA941" s="442"/>
      <c r="VQB941" s="442"/>
      <c r="VQC941" s="442"/>
      <c r="VQD941" s="442"/>
      <c r="VQE941" s="442"/>
      <c r="VQF941" s="442"/>
      <c r="VQG941" s="442"/>
      <c r="VQH941" s="442"/>
      <c r="VQI941" s="442"/>
      <c r="VQJ941" s="442"/>
      <c r="VQK941" s="442"/>
      <c r="VQL941" s="442"/>
      <c r="VQM941" s="442"/>
      <c r="VQN941" s="442"/>
      <c r="VQO941" s="442"/>
      <c r="VQP941" s="442"/>
      <c r="VQQ941" s="442"/>
      <c r="VQR941" s="442"/>
      <c r="VQS941" s="442"/>
      <c r="VQT941" s="442"/>
      <c r="VQU941" s="442"/>
      <c r="VQV941" s="442"/>
      <c r="VQW941" s="442"/>
      <c r="VQX941" s="442"/>
      <c r="VQY941" s="442"/>
      <c r="VQZ941" s="442"/>
      <c r="VRA941" s="442"/>
      <c r="VRB941" s="442"/>
      <c r="VRC941" s="442"/>
      <c r="VRD941" s="442"/>
      <c r="VRE941" s="442"/>
      <c r="VRF941" s="442"/>
      <c r="VRG941" s="442"/>
      <c r="VRH941" s="442"/>
      <c r="VRI941" s="442"/>
      <c r="VRJ941" s="442"/>
      <c r="VRK941" s="442"/>
      <c r="VRL941" s="442"/>
      <c r="VRM941" s="442"/>
      <c r="VRN941" s="442"/>
      <c r="VRO941" s="442"/>
      <c r="VRP941" s="442"/>
      <c r="VRQ941" s="442"/>
      <c r="VRR941" s="442"/>
      <c r="VRS941" s="442"/>
      <c r="VRT941" s="442"/>
      <c r="VRU941" s="442"/>
      <c r="VRV941" s="442"/>
      <c r="VRW941" s="442"/>
      <c r="VRX941" s="442"/>
      <c r="VRY941" s="442"/>
      <c r="VRZ941" s="442"/>
      <c r="VSA941" s="442"/>
      <c r="VSB941" s="442"/>
      <c r="VSC941" s="442"/>
      <c r="VSD941" s="442"/>
      <c r="VSE941" s="442"/>
      <c r="VSF941" s="442"/>
      <c r="VSG941" s="442"/>
      <c r="VSH941" s="442"/>
      <c r="VSI941" s="442"/>
      <c r="VSJ941" s="442"/>
      <c r="VSK941" s="442"/>
      <c r="VSL941" s="442"/>
      <c r="VSM941" s="442"/>
      <c r="VSN941" s="442"/>
      <c r="VSO941" s="442"/>
      <c r="VSP941" s="442"/>
      <c r="VSQ941" s="442"/>
      <c r="VSR941" s="442"/>
      <c r="VSS941" s="442"/>
      <c r="VST941" s="442"/>
      <c r="VSU941" s="442"/>
      <c r="VSV941" s="442"/>
      <c r="VSW941" s="442"/>
      <c r="VSX941" s="442"/>
      <c r="VSY941" s="442"/>
      <c r="VSZ941" s="442"/>
      <c r="VTA941" s="442"/>
      <c r="VTB941" s="442"/>
      <c r="VTC941" s="442"/>
      <c r="VTD941" s="442"/>
      <c r="VTE941" s="442"/>
      <c r="VTF941" s="442"/>
      <c r="VTG941" s="442"/>
      <c r="VTH941" s="442"/>
      <c r="VTI941" s="442"/>
      <c r="VTJ941" s="442"/>
      <c r="VTK941" s="442"/>
      <c r="VTL941" s="442"/>
      <c r="VTM941" s="442"/>
      <c r="VTN941" s="442"/>
      <c r="VTO941" s="442"/>
      <c r="VTP941" s="442"/>
      <c r="VTQ941" s="442"/>
      <c r="VTR941" s="442"/>
      <c r="VTS941" s="442"/>
      <c r="VTT941" s="442"/>
      <c r="VTU941" s="442"/>
      <c r="VTV941" s="442"/>
      <c r="VTW941" s="442"/>
      <c r="VTX941" s="442"/>
      <c r="VTY941" s="442"/>
      <c r="VTZ941" s="442"/>
      <c r="VUA941" s="442"/>
      <c r="VUB941" s="442"/>
      <c r="VUC941" s="442"/>
      <c r="VUD941" s="442"/>
      <c r="VUE941" s="442"/>
      <c r="VUF941" s="442"/>
      <c r="VUG941" s="442"/>
      <c r="VUH941" s="442"/>
      <c r="VUI941" s="442"/>
      <c r="VUJ941" s="442"/>
      <c r="VUK941" s="442"/>
      <c r="VUL941" s="442"/>
      <c r="VUM941" s="442"/>
      <c r="VUN941" s="442"/>
      <c r="VUO941" s="442"/>
      <c r="VUP941" s="442"/>
      <c r="VUQ941" s="442"/>
      <c r="VUR941" s="442"/>
      <c r="VUS941" s="442"/>
      <c r="VUT941" s="442"/>
      <c r="VUU941" s="442"/>
      <c r="VUV941" s="442"/>
      <c r="VUW941" s="442"/>
      <c r="VUX941" s="442"/>
      <c r="VUY941" s="442"/>
      <c r="VUZ941" s="442"/>
      <c r="VVA941" s="442"/>
      <c r="VVB941" s="442"/>
      <c r="VVC941" s="442"/>
      <c r="VVD941" s="442"/>
      <c r="VVE941" s="442"/>
      <c r="VVF941" s="442"/>
      <c r="VVG941" s="442"/>
      <c r="VVH941" s="442"/>
      <c r="VVI941" s="442"/>
      <c r="VVJ941" s="442"/>
      <c r="VVK941" s="442"/>
      <c r="VVL941" s="442"/>
      <c r="VVM941" s="442"/>
      <c r="VVN941" s="442"/>
      <c r="VVO941" s="442"/>
      <c r="VVP941" s="442"/>
      <c r="VVQ941" s="442"/>
      <c r="VVR941" s="442"/>
      <c r="VVS941" s="442"/>
      <c r="VVT941" s="442"/>
      <c r="VVU941" s="442"/>
      <c r="VVV941" s="442"/>
      <c r="VVW941" s="442"/>
      <c r="VVX941" s="442"/>
      <c r="VVY941" s="442"/>
      <c r="VVZ941" s="442"/>
      <c r="VWA941" s="442"/>
      <c r="VWB941" s="442"/>
      <c r="VWC941" s="442"/>
      <c r="VWD941" s="442"/>
      <c r="VWE941" s="442"/>
      <c r="VWF941" s="442"/>
      <c r="VWG941" s="442"/>
      <c r="VWH941" s="442"/>
      <c r="VWI941" s="442"/>
      <c r="VWJ941" s="442"/>
      <c r="VWK941" s="442"/>
      <c r="VWL941" s="442"/>
      <c r="VWM941" s="442"/>
      <c r="VWN941" s="442"/>
      <c r="VWO941" s="442"/>
      <c r="VWP941" s="442"/>
      <c r="VWQ941" s="442"/>
      <c r="VWR941" s="442"/>
      <c r="VWS941" s="442"/>
      <c r="VWT941" s="442"/>
      <c r="VWU941" s="442"/>
      <c r="VWV941" s="442"/>
      <c r="VWW941" s="442"/>
      <c r="VWX941" s="442"/>
      <c r="VWY941" s="442"/>
      <c r="VWZ941" s="442"/>
      <c r="VXA941" s="442"/>
      <c r="VXB941" s="442"/>
      <c r="VXC941" s="442"/>
      <c r="VXD941" s="442"/>
      <c r="VXE941" s="442"/>
      <c r="VXF941" s="442"/>
      <c r="VXG941" s="442"/>
      <c r="VXH941" s="442"/>
      <c r="VXI941" s="442"/>
      <c r="VXJ941" s="442"/>
      <c r="VXK941" s="442"/>
      <c r="VXL941" s="442"/>
      <c r="VXM941" s="442"/>
      <c r="VXN941" s="442"/>
      <c r="VXO941" s="442"/>
      <c r="VXP941" s="442"/>
      <c r="VXQ941" s="442"/>
      <c r="VXR941" s="442"/>
      <c r="VXS941" s="442"/>
      <c r="VXT941" s="442"/>
      <c r="VXU941" s="442"/>
      <c r="VXV941" s="442"/>
      <c r="VXW941" s="442"/>
      <c r="VXX941" s="442"/>
      <c r="VXY941" s="442"/>
      <c r="VXZ941" s="442"/>
      <c r="VYA941" s="442"/>
      <c r="VYB941" s="442"/>
      <c r="VYC941" s="442"/>
      <c r="VYD941" s="442"/>
      <c r="VYE941" s="442"/>
      <c r="VYF941" s="442"/>
      <c r="VYG941" s="442"/>
      <c r="VYH941" s="442"/>
      <c r="VYI941" s="442"/>
      <c r="VYJ941" s="442"/>
      <c r="VYK941" s="442"/>
      <c r="VYL941" s="442"/>
      <c r="VYM941" s="442"/>
      <c r="VYN941" s="442"/>
      <c r="VYO941" s="442"/>
      <c r="VYP941" s="442"/>
      <c r="VYQ941" s="442"/>
      <c r="VYR941" s="442"/>
      <c r="VYS941" s="442"/>
      <c r="VYT941" s="442"/>
      <c r="VYU941" s="442"/>
      <c r="VYV941" s="442"/>
      <c r="VYW941" s="442"/>
      <c r="VYX941" s="442"/>
      <c r="VYY941" s="442"/>
      <c r="VYZ941" s="442"/>
      <c r="VZA941" s="442"/>
      <c r="VZB941" s="442"/>
      <c r="VZC941" s="442"/>
      <c r="VZD941" s="442"/>
      <c r="VZE941" s="442"/>
      <c r="VZF941" s="442"/>
      <c r="VZG941" s="442"/>
      <c r="VZH941" s="442"/>
      <c r="VZI941" s="442"/>
      <c r="VZJ941" s="442"/>
      <c r="VZK941" s="442"/>
      <c r="VZL941" s="442"/>
      <c r="VZM941" s="442"/>
      <c r="VZN941" s="442"/>
      <c r="VZO941" s="442"/>
      <c r="VZP941" s="442"/>
      <c r="VZQ941" s="442"/>
      <c r="VZR941" s="442"/>
      <c r="VZS941" s="442"/>
      <c r="VZT941" s="442"/>
      <c r="VZU941" s="442"/>
      <c r="VZV941" s="442"/>
      <c r="VZW941" s="442"/>
      <c r="VZX941" s="442"/>
      <c r="VZY941" s="442"/>
      <c r="VZZ941" s="442"/>
      <c r="WAA941" s="442"/>
      <c r="WAB941" s="442"/>
      <c r="WAC941" s="442"/>
      <c r="WAD941" s="442"/>
      <c r="WAE941" s="442"/>
      <c r="WAF941" s="442"/>
      <c r="WAG941" s="442"/>
      <c r="WAH941" s="442"/>
      <c r="WAI941" s="442"/>
      <c r="WAJ941" s="442"/>
      <c r="WAK941" s="442"/>
      <c r="WAL941" s="442"/>
      <c r="WAM941" s="442"/>
      <c r="WAN941" s="442"/>
      <c r="WAO941" s="442"/>
      <c r="WAP941" s="442"/>
      <c r="WAQ941" s="442"/>
      <c r="WAR941" s="442"/>
      <c r="WAS941" s="442"/>
      <c r="WAT941" s="442"/>
      <c r="WAU941" s="442"/>
      <c r="WAV941" s="442"/>
      <c r="WAW941" s="442"/>
      <c r="WAX941" s="442"/>
      <c r="WAY941" s="442"/>
      <c r="WAZ941" s="442"/>
      <c r="WBA941" s="442"/>
      <c r="WBB941" s="442"/>
      <c r="WBC941" s="442"/>
      <c r="WBD941" s="442"/>
      <c r="WBE941" s="442"/>
      <c r="WBF941" s="442"/>
      <c r="WBG941" s="442"/>
      <c r="WBH941" s="442"/>
      <c r="WBI941" s="442"/>
      <c r="WBJ941" s="442"/>
      <c r="WBK941" s="442"/>
      <c r="WBL941" s="442"/>
      <c r="WBM941" s="442"/>
      <c r="WBN941" s="442"/>
      <c r="WBO941" s="442"/>
      <c r="WBP941" s="442"/>
      <c r="WBQ941" s="442"/>
      <c r="WBR941" s="442"/>
      <c r="WBS941" s="442"/>
      <c r="WBT941" s="442"/>
      <c r="WBU941" s="442"/>
      <c r="WBV941" s="442"/>
      <c r="WBW941" s="442"/>
      <c r="WBX941" s="442"/>
      <c r="WBY941" s="442"/>
      <c r="WBZ941" s="442"/>
      <c r="WCA941" s="442"/>
      <c r="WCB941" s="442"/>
      <c r="WCC941" s="442"/>
      <c r="WCD941" s="442"/>
      <c r="WCE941" s="442"/>
      <c r="WCF941" s="442"/>
      <c r="WCG941" s="442"/>
      <c r="WCH941" s="442"/>
      <c r="WCI941" s="442"/>
      <c r="WCJ941" s="442"/>
      <c r="WCK941" s="442"/>
      <c r="WCL941" s="442"/>
      <c r="WCM941" s="442"/>
      <c r="WCN941" s="442"/>
      <c r="WCO941" s="442"/>
      <c r="WCP941" s="442"/>
      <c r="WCQ941" s="442"/>
      <c r="WCR941" s="442"/>
      <c r="WCS941" s="442"/>
      <c r="WCT941" s="442"/>
      <c r="WCU941" s="442"/>
      <c r="WCV941" s="442"/>
      <c r="WCW941" s="442"/>
      <c r="WCX941" s="442"/>
      <c r="WCY941" s="442"/>
      <c r="WCZ941" s="442"/>
      <c r="WDA941" s="442"/>
      <c r="WDB941" s="442"/>
      <c r="WDC941" s="442"/>
      <c r="WDD941" s="442"/>
      <c r="WDE941" s="442"/>
      <c r="WDF941" s="442"/>
      <c r="WDG941" s="442"/>
      <c r="WDH941" s="442"/>
      <c r="WDI941" s="442"/>
      <c r="WDJ941" s="442"/>
      <c r="WDK941" s="442"/>
      <c r="WDL941" s="442"/>
      <c r="WDM941" s="442"/>
      <c r="WDN941" s="442"/>
      <c r="WDO941" s="442"/>
      <c r="WDP941" s="442"/>
      <c r="WDQ941" s="442"/>
      <c r="WDR941" s="442"/>
      <c r="WDS941" s="442"/>
      <c r="WDT941" s="442"/>
      <c r="WDU941" s="442"/>
      <c r="WDV941" s="442"/>
      <c r="WDW941" s="442"/>
      <c r="WDX941" s="442"/>
      <c r="WDY941" s="442"/>
      <c r="WDZ941" s="442"/>
      <c r="WEA941" s="442"/>
      <c r="WEB941" s="442"/>
      <c r="WEC941" s="442"/>
      <c r="WED941" s="442"/>
      <c r="WEE941" s="442"/>
      <c r="WEF941" s="442"/>
      <c r="WEG941" s="442"/>
      <c r="WEH941" s="442"/>
      <c r="WEI941" s="442"/>
      <c r="WEJ941" s="442"/>
      <c r="WEK941" s="442"/>
      <c r="WEL941" s="442"/>
      <c r="WEM941" s="442"/>
      <c r="WEN941" s="442"/>
      <c r="WEO941" s="442"/>
      <c r="WEP941" s="442"/>
      <c r="WEQ941" s="442"/>
      <c r="WER941" s="442"/>
      <c r="WES941" s="442"/>
      <c r="WET941" s="442"/>
      <c r="WEU941" s="442"/>
      <c r="WEV941" s="442"/>
      <c r="WEW941" s="442"/>
      <c r="WEX941" s="442"/>
      <c r="WEY941" s="442"/>
      <c r="WEZ941" s="442"/>
      <c r="WFA941" s="442"/>
      <c r="WFB941" s="442"/>
      <c r="WFC941" s="442"/>
      <c r="WFD941" s="442"/>
      <c r="WFE941" s="442"/>
      <c r="WFF941" s="442"/>
      <c r="WFG941" s="442"/>
      <c r="WFH941" s="442"/>
      <c r="WFI941" s="442"/>
      <c r="WFJ941" s="442"/>
      <c r="WFK941" s="442"/>
      <c r="WFL941" s="442"/>
      <c r="WFM941" s="442"/>
      <c r="WFN941" s="442"/>
      <c r="WFO941" s="442"/>
      <c r="WFP941" s="442"/>
      <c r="WFQ941" s="442"/>
      <c r="WFR941" s="442"/>
      <c r="WFS941" s="442"/>
      <c r="WFT941" s="442"/>
      <c r="WFU941" s="442"/>
      <c r="WFV941" s="442"/>
      <c r="WFW941" s="442"/>
      <c r="WFX941" s="442"/>
      <c r="WFY941" s="442"/>
      <c r="WFZ941" s="442"/>
      <c r="WGA941" s="442"/>
      <c r="WGB941" s="442"/>
      <c r="WGC941" s="442"/>
      <c r="WGD941" s="442"/>
      <c r="WGE941" s="442"/>
      <c r="WGF941" s="442"/>
      <c r="WGG941" s="442"/>
      <c r="WGH941" s="442"/>
      <c r="WGI941" s="442"/>
      <c r="WGJ941" s="442"/>
      <c r="WGK941" s="442"/>
      <c r="WGL941" s="442"/>
      <c r="WGM941" s="442"/>
      <c r="WGN941" s="442"/>
      <c r="WGO941" s="442"/>
      <c r="WGP941" s="442"/>
      <c r="WGQ941" s="442"/>
      <c r="WGR941" s="442"/>
      <c r="WGS941" s="442"/>
      <c r="WGT941" s="442"/>
      <c r="WGU941" s="442"/>
      <c r="WGV941" s="442"/>
      <c r="WGW941" s="442"/>
      <c r="WGX941" s="442"/>
      <c r="WGY941" s="442"/>
      <c r="WGZ941" s="442"/>
      <c r="WHA941" s="442"/>
      <c r="WHB941" s="442"/>
      <c r="WHC941" s="442"/>
      <c r="WHD941" s="442"/>
      <c r="WHE941" s="442"/>
      <c r="WHF941" s="442"/>
      <c r="WHG941" s="442"/>
      <c r="WHH941" s="442"/>
      <c r="WHI941" s="442"/>
      <c r="WHJ941" s="442"/>
      <c r="WHK941" s="442"/>
      <c r="WHL941" s="442"/>
      <c r="WHM941" s="442"/>
      <c r="WHN941" s="442"/>
      <c r="WHO941" s="442"/>
      <c r="WHP941" s="442"/>
      <c r="WHQ941" s="442"/>
      <c r="WHR941" s="442"/>
      <c r="WHS941" s="442"/>
      <c r="WHT941" s="442"/>
      <c r="WHU941" s="442"/>
      <c r="WHV941" s="442"/>
      <c r="WHW941" s="442"/>
      <c r="WHX941" s="442"/>
      <c r="WHY941" s="442"/>
      <c r="WHZ941" s="442"/>
      <c r="WIA941" s="442"/>
      <c r="WIB941" s="442"/>
      <c r="WIC941" s="442"/>
      <c r="WID941" s="442"/>
      <c r="WIE941" s="442"/>
      <c r="WIF941" s="442"/>
      <c r="WIG941" s="442"/>
      <c r="WIH941" s="442"/>
      <c r="WII941" s="442"/>
      <c r="WIJ941" s="442"/>
      <c r="WIK941" s="442"/>
      <c r="WIL941" s="442"/>
      <c r="WIM941" s="442"/>
      <c r="WIN941" s="442"/>
      <c r="WIO941" s="442"/>
      <c r="WIP941" s="442"/>
      <c r="WIQ941" s="442"/>
      <c r="WIR941" s="442"/>
      <c r="WIS941" s="442"/>
      <c r="WIT941" s="442"/>
      <c r="WIU941" s="442"/>
      <c r="WIV941" s="442"/>
      <c r="WIW941" s="442"/>
      <c r="WIX941" s="442"/>
      <c r="WIY941" s="442"/>
      <c r="WIZ941" s="442"/>
      <c r="WJA941" s="442"/>
      <c r="WJB941" s="442"/>
      <c r="WJC941" s="442"/>
      <c r="WJD941" s="442"/>
      <c r="WJE941" s="442"/>
      <c r="WJF941" s="442"/>
      <c r="WJG941" s="442"/>
      <c r="WJH941" s="442"/>
      <c r="WJI941" s="442"/>
      <c r="WJJ941" s="442"/>
      <c r="WJK941" s="442"/>
      <c r="WJL941" s="442"/>
      <c r="WJM941" s="442"/>
      <c r="WJN941" s="442"/>
      <c r="WJO941" s="442"/>
      <c r="WJP941" s="442"/>
      <c r="WJQ941" s="442"/>
      <c r="WJR941" s="442"/>
      <c r="WJS941" s="442"/>
      <c r="WJT941" s="442"/>
      <c r="WJU941" s="442"/>
      <c r="WJV941" s="442"/>
      <c r="WJW941" s="442"/>
      <c r="WJX941" s="442"/>
      <c r="WJY941" s="442"/>
      <c r="WJZ941" s="442"/>
      <c r="WKA941" s="442"/>
      <c r="WKB941" s="442"/>
      <c r="WKC941" s="442"/>
      <c r="WKD941" s="442"/>
      <c r="WKE941" s="442"/>
      <c r="WKF941" s="442"/>
      <c r="WKG941" s="442"/>
      <c r="WKH941" s="442"/>
      <c r="WKI941" s="442"/>
      <c r="WKJ941" s="442"/>
      <c r="WKK941" s="442"/>
      <c r="WKL941" s="442"/>
      <c r="WKM941" s="442"/>
      <c r="WKN941" s="442"/>
      <c r="WKO941" s="442"/>
      <c r="WKP941" s="442"/>
      <c r="WKQ941" s="442"/>
      <c r="WKR941" s="442"/>
      <c r="WKS941" s="442"/>
      <c r="WKT941" s="442"/>
      <c r="WKU941" s="442"/>
      <c r="WKV941" s="442"/>
      <c r="WKW941" s="442"/>
      <c r="WKX941" s="442"/>
      <c r="WKY941" s="442"/>
      <c r="WKZ941" s="442"/>
      <c r="WLA941" s="442"/>
      <c r="WLB941" s="442"/>
      <c r="WLC941" s="442"/>
      <c r="WLD941" s="442"/>
      <c r="WLE941" s="442"/>
      <c r="WLF941" s="442"/>
      <c r="WLG941" s="442"/>
      <c r="WLH941" s="442"/>
      <c r="WLI941" s="442"/>
      <c r="WLJ941" s="442"/>
      <c r="WLK941" s="442"/>
      <c r="WLL941" s="442"/>
      <c r="WLM941" s="442"/>
      <c r="WLN941" s="442"/>
      <c r="WLO941" s="442"/>
      <c r="WLP941" s="442"/>
      <c r="WLQ941" s="442"/>
      <c r="WLR941" s="442"/>
      <c r="WLS941" s="442"/>
      <c r="WLT941" s="442"/>
      <c r="WLU941" s="442"/>
      <c r="WLV941" s="442"/>
      <c r="WLW941" s="442"/>
      <c r="WLX941" s="442"/>
      <c r="WLY941" s="442"/>
      <c r="WLZ941" s="442"/>
      <c r="WMA941" s="442"/>
      <c r="WMB941" s="442"/>
      <c r="WMC941" s="442"/>
      <c r="WMD941" s="442"/>
      <c r="WME941" s="442"/>
      <c r="WMF941" s="442"/>
      <c r="WMG941" s="442"/>
      <c r="WMH941" s="442"/>
      <c r="WMI941" s="442"/>
      <c r="WMJ941" s="442"/>
      <c r="WMK941" s="442"/>
      <c r="WML941" s="442"/>
      <c r="WMM941" s="442"/>
      <c r="WMN941" s="442"/>
      <c r="WMO941" s="442"/>
      <c r="WMP941" s="442"/>
      <c r="WMQ941" s="442"/>
      <c r="WMR941" s="442"/>
      <c r="WMS941" s="442"/>
      <c r="WMT941" s="442"/>
      <c r="WMU941" s="442"/>
      <c r="WMV941" s="442"/>
      <c r="WMW941" s="442"/>
      <c r="WMX941" s="442"/>
      <c r="WMY941" s="442"/>
      <c r="WMZ941" s="442"/>
      <c r="WNA941" s="442"/>
      <c r="WNB941" s="442"/>
      <c r="WNC941" s="442"/>
      <c r="WND941" s="442"/>
      <c r="WNE941" s="442"/>
      <c r="WNF941" s="442"/>
      <c r="WNG941" s="442"/>
      <c r="WNH941" s="442"/>
      <c r="WNI941" s="442"/>
      <c r="WNJ941" s="442"/>
      <c r="WNK941" s="442"/>
      <c r="WNL941" s="442"/>
      <c r="WNM941" s="442"/>
      <c r="WNN941" s="442"/>
      <c r="WNO941" s="442"/>
      <c r="WNP941" s="442"/>
      <c r="WNQ941" s="442"/>
      <c r="WNR941" s="442"/>
      <c r="WNS941" s="442"/>
      <c r="WNT941" s="442"/>
      <c r="WNU941" s="442"/>
      <c r="WNV941" s="442"/>
      <c r="WNW941" s="442"/>
      <c r="WNX941" s="442"/>
      <c r="WNY941" s="442"/>
      <c r="WNZ941" s="442"/>
      <c r="WOA941" s="442"/>
      <c r="WOB941" s="442"/>
      <c r="WOC941" s="442"/>
      <c r="WOD941" s="442"/>
      <c r="WOE941" s="442"/>
      <c r="WOF941" s="442"/>
      <c r="WOG941" s="442"/>
      <c r="WOH941" s="442"/>
      <c r="WOI941" s="442"/>
      <c r="WOJ941" s="442"/>
      <c r="WOK941" s="442"/>
      <c r="WOL941" s="442"/>
      <c r="WOM941" s="442"/>
      <c r="WON941" s="442"/>
      <c r="WOO941" s="442"/>
      <c r="WOP941" s="442"/>
      <c r="WOQ941" s="442"/>
      <c r="WOR941" s="442"/>
      <c r="WOS941" s="442"/>
      <c r="WOT941" s="442"/>
      <c r="WOU941" s="442"/>
      <c r="WOV941" s="442"/>
      <c r="WOW941" s="442"/>
      <c r="WOX941" s="442"/>
      <c r="WOY941" s="442"/>
      <c r="WOZ941" s="442"/>
      <c r="WPA941" s="442"/>
      <c r="WPB941" s="442"/>
      <c r="WPC941" s="442"/>
      <c r="WPD941" s="442"/>
      <c r="WPE941" s="442"/>
      <c r="WPF941" s="442"/>
      <c r="WPG941" s="442"/>
      <c r="WPH941" s="442"/>
      <c r="WPI941" s="442"/>
      <c r="WPJ941" s="442"/>
      <c r="WPK941" s="442"/>
      <c r="WPL941" s="442"/>
      <c r="WPM941" s="442"/>
      <c r="WPN941" s="442"/>
      <c r="WPO941" s="442"/>
      <c r="WPP941" s="442"/>
      <c r="WPQ941" s="442"/>
      <c r="WPR941" s="442"/>
      <c r="WPS941" s="442"/>
      <c r="WPT941" s="442"/>
      <c r="WPU941" s="442"/>
      <c r="WPV941" s="442"/>
      <c r="WPW941" s="442"/>
      <c r="WPX941" s="442"/>
      <c r="WPY941" s="442"/>
      <c r="WPZ941" s="442"/>
      <c r="WQA941" s="442"/>
      <c r="WQB941" s="442"/>
      <c r="WQC941" s="442"/>
      <c r="WQD941" s="442"/>
      <c r="WQE941" s="442"/>
      <c r="WQF941" s="442"/>
      <c r="WQG941" s="442"/>
      <c r="WQH941" s="442"/>
      <c r="WQI941" s="442"/>
      <c r="WQJ941" s="442"/>
      <c r="WQK941" s="442"/>
      <c r="WQL941" s="442"/>
      <c r="WQM941" s="442"/>
      <c r="WQN941" s="442"/>
      <c r="WQO941" s="442"/>
      <c r="WQP941" s="442"/>
      <c r="WQQ941" s="442"/>
      <c r="WQR941" s="442"/>
      <c r="WQS941" s="442"/>
      <c r="WQT941" s="442"/>
      <c r="WQU941" s="442"/>
      <c r="WQV941" s="442"/>
      <c r="WQW941" s="442"/>
      <c r="WQX941" s="442"/>
      <c r="WQY941" s="442"/>
      <c r="WQZ941" s="442"/>
      <c r="WRA941" s="442"/>
      <c r="WRB941" s="442"/>
      <c r="WRC941" s="442"/>
      <c r="WRD941" s="442"/>
      <c r="WRE941" s="442"/>
      <c r="WRF941" s="442"/>
      <c r="WRG941" s="442"/>
      <c r="WRH941" s="442"/>
      <c r="WRI941" s="442"/>
      <c r="WRJ941" s="442"/>
      <c r="WRK941" s="442"/>
      <c r="WRL941" s="442"/>
      <c r="WRM941" s="442"/>
      <c r="WRN941" s="442"/>
      <c r="WRO941" s="442"/>
      <c r="WRP941" s="442"/>
      <c r="WRQ941" s="442"/>
      <c r="WRR941" s="442"/>
      <c r="WRS941" s="442"/>
      <c r="WRT941" s="442"/>
      <c r="WRU941" s="442"/>
      <c r="WRV941" s="442"/>
      <c r="WRW941" s="442"/>
      <c r="WRX941" s="442"/>
      <c r="WRY941" s="442"/>
      <c r="WRZ941" s="442"/>
      <c r="WSA941" s="442"/>
      <c r="WSB941" s="442"/>
      <c r="WSC941" s="442"/>
      <c r="WSD941" s="442"/>
      <c r="WSE941" s="442"/>
      <c r="WSF941" s="442"/>
      <c r="WSG941" s="442"/>
      <c r="WSH941" s="442"/>
      <c r="WSI941" s="442"/>
      <c r="WSJ941" s="442"/>
      <c r="WSK941" s="442"/>
      <c r="WSL941" s="442"/>
      <c r="WSM941" s="442"/>
      <c r="WSN941" s="442"/>
      <c r="WSO941" s="442"/>
      <c r="WSP941" s="442"/>
      <c r="WSQ941" s="442"/>
      <c r="WSR941" s="442"/>
      <c r="WSS941" s="442"/>
      <c r="WST941" s="442"/>
      <c r="WSU941" s="442"/>
      <c r="WSV941" s="442"/>
      <c r="WSW941" s="442"/>
      <c r="WSX941" s="442"/>
      <c r="WSY941" s="442"/>
      <c r="WSZ941" s="442"/>
      <c r="WTA941" s="442"/>
      <c r="WTB941" s="442"/>
      <c r="WTC941" s="442"/>
      <c r="WTD941" s="442"/>
      <c r="WTE941" s="442"/>
      <c r="WTF941" s="442"/>
      <c r="WTG941" s="442"/>
      <c r="WTH941" s="442"/>
      <c r="WTI941" s="442"/>
      <c r="WTJ941" s="442"/>
      <c r="WTK941" s="442"/>
      <c r="WTL941" s="442"/>
      <c r="WTM941" s="442"/>
      <c r="WTN941" s="442"/>
      <c r="WTO941" s="442"/>
      <c r="WTP941" s="442"/>
      <c r="WTQ941" s="442"/>
      <c r="WTR941" s="442"/>
      <c r="WTS941" s="442"/>
      <c r="WTT941" s="442"/>
      <c r="WTU941" s="442"/>
      <c r="WTV941" s="442"/>
      <c r="WTW941" s="442"/>
      <c r="WTX941" s="442"/>
      <c r="WTY941" s="442"/>
      <c r="WTZ941" s="442"/>
      <c r="WUA941" s="442"/>
      <c r="WUB941" s="442"/>
      <c r="WUC941" s="442"/>
      <c r="WUD941" s="442"/>
      <c r="WUE941" s="442"/>
      <c r="WUF941" s="442"/>
      <c r="WUG941" s="442"/>
      <c r="WUH941" s="442"/>
      <c r="WUI941" s="442"/>
      <c r="WUJ941" s="442"/>
      <c r="WUK941" s="442"/>
      <c r="WUL941" s="442"/>
      <c r="WUM941" s="442"/>
      <c r="WUN941" s="442"/>
      <c r="WUO941" s="442"/>
      <c r="WUP941" s="442"/>
      <c r="WUQ941" s="442"/>
      <c r="WUR941" s="442"/>
      <c r="WUS941" s="442"/>
      <c r="WUT941" s="442"/>
      <c r="WUU941" s="442"/>
      <c r="WUV941" s="442"/>
      <c r="WUW941" s="442"/>
      <c r="WUX941" s="442"/>
      <c r="WUY941" s="442"/>
      <c r="WUZ941" s="442"/>
      <c r="WVA941" s="442"/>
      <c r="WVB941" s="442"/>
      <c r="WVC941" s="442"/>
      <c r="WVD941" s="442"/>
      <c r="WVE941" s="442"/>
      <c r="WVF941" s="442"/>
      <c r="WVG941" s="442"/>
      <c r="WVH941" s="442"/>
      <c r="WVI941" s="442"/>
      <c r="WVJ941" s="442"/>
      <c r="WVK941" s="442"/>
      <c r="WVL941" s="442"/>
      <c r="WVM941" s="442"/>
      <c r="WVN941" s="442"/>
      <c r="WVO941" s="442"/>
      <c r="WVP941" s="442"/>
      <c r="WVQ941" s="442"/>
      <c r="WVR941" s="442"/>
      <c r="WVS941" s="442"/>
      <c r="WVT941" s="442"/>
      <c r="WVU941" s="442"/>
      <c r="WVV941" s="442"/>
      <c r="WVW941" s="442"/>
      <c r="WVX941" s="442"/>
      <c r="WVY941" s="442"/>
      <c r="WVZ941" s="442"/>
      <c r="WWA941" s="442"/>
      <c r="WWB941" s="442"/>
      <c r="WWC941" s="442"/>
      <c r="WWD941" s="442"/>
      <c r="WWE941" s="442"/>
      <c r="WWF941" s="442"/>
      <c r="WWG941" s="442"/>
      <c r="WWH941" s="442"/>
      <c r="WWI941" s="442"/>
      <c r="WWJ941" s="442"/>
      <c r="WWK941" s="442"/>
      <c r="WWL941" s="442"/>
      <c r="WWM941" s="442"/>
      <c r="WWN941" s="442"/>
      <c r="WWO941" s="442"/>
      <c r="WWP941" s="442"/>
      <c r="WWQ941" s="442"/>
      <c r="WWR941" s="442"/>
      <c r="WWS941" s="442"/>
      <c r="WWT941" s="442"/>
      <c r="WWU941" s="442"/>
      <c r="WWV941" s="442"/>
      <c r="WWW941" s="442"/>
      <c r="WWX941" s="442"/>
      <c r="WWY941" s="442"/>
      <c r="WWZ941" s="442"/>
      <c r="WXA941" s="442"/>
      <c r="WXB941" s="442"/>
      <c r="WXC941" s="442"/>
      <c r="WXD941" s="442"/>
      <c r="WXE941" s="442"/>
      <c r="WXF941" s="442"/>
      <c r="WXG941" s="442"/>
      <c r="WXH941" s="442"/>
      <c r="WXI941" s="442"/>
      <c r="WXJ941" s="442"/>
      <c r="WXK941" s="442"/>
      <c r="WXL941" s="442"/>
      <c r="WXM941" s="442"/>
      <c r="WXN941" s="442"/>
      <c r="WXO941" s="442"/>
      <c r="WXP941" s="442"/>
      <c r="WXQ941" s="442"/>
      <c r="WXR941" s="442"/>
      <c r="WXS941" s="442"/>
      <c r="WXT941" s="442"/>
      <c r="WXU941" s="442"/>
      <c r="WXV941" s="442"/>
      <c r="WXW941" s="442"/>
      <c r="WXX941" s="442"/>
      <c r="WXY941" s="442"/>
      <c r="WXZ941" s="442"/>
      <c r="WYA941" s="442"/>
      <c r="WYB941" s="442"/>
      <c r="WYC941" s="442"/>
      <c r="WYD941" s="442"/>
      <c r="WYE941" s="442"/>
      <c r="WYF941" s="442"/>
      <c r="WYG941" s="442"/>
      <c r="WYH941" s="442"/>
      <c r="WYI941" s="442"/>
      <c r="WYJ941" s="442"/>
      <c r="WYK941" s="442"/>
      <c r="WYL941" s="442"/>
      <c r="WYM941" s="442"/>
      <c r="WYN941" s="442"/>
      <c r="WYO941" s="442"/>
      <c r="WYP941" s="442"/>
      <c r="WYQ941" s="442"/>
      <c r="WYR941" s="442"/>
      <c r="WYS941" s="442"/>
      <c r="WYT941" s="442"/>
      <c r="WYU941" s="442"/>
      <c r="WYV941" s="442"/>
      <c r="WYW941" s="442"/>
      <c r="WYX941" s="442"/>
      <c r="WYY941" s="442"/>
      <c r="WYZ941" s="442"/>
      <c r="WZA941" s="442"/>
      <c r="WZB941" s="442"/>
      <c r="WZC941" s="442"/>
      <c r="WZD941" s="442"/>
      <c r="WZE941" s="442"/>
      <c r="WZF941" s="442"/>
      <c r="WZG941" s="442"/>
      <c r="WZH941" s="442"/>
      <c r="WZI941" s="442"/>
      <c r="WZJ941" s="442"/>
      <c r="WZK941" s="442"/>
      <c r="WZL941" s="442"/>
      <c r="WZM941" s="442"/>
      <c r="WZN941" s="442"/>
      <c r="WZO941" s="442"/>
      <c r="WZP941" s="442"/>
      <c r="WZQ941" s="442"/>
      <c r="WZR941" s="442"/>
      <c r="WZS941" s="442"/>
      <c r="WZT941" s="442"/>
      <c r="WZU941" s="442"/>
      <c r="WZV941" s="442"/>
      <c r="WZW941" s="442"/>
      <c r="WZX941" s="442"/>
      <c r="WZY941" s="442"/>
      <c r="WZZ941" s="442"/>
      <c r="XAA941" s="442"/>
      <c r="XAB941" s="442"/>
      <c r="XAC941" s="442"/>
      <c r="XAD941" s="442"/>
      <c r="XAE941" s="442"/>
      <c r="XAF941" s="442"/>
      <c r="XAG941" s="442"/>
      <c r="XAH941" s="442"/>
      <c r="XAI941" s="442"/>
      <c r="XAJ941" s="442"/>
      <c r="XAK941" s="442"/>
      <c r="XAL941" s="442"/>
      <c r="XAM941" s="442"/>
      <c r="XAN941" s="442"/>
      <c r="XAO941" s="442"/>
      <c r="XAP941" s="442"/>
      <c r="XAQ941" s="442"/>
      <c r="XAR941" s="442"/>
      <c r="XAS941" s="442"/>
      <c r="XAT941" s="442"/>
      <c r="XAU941" s="442"/>
      <c r="XAV941" s="442"/>
      <c r="XAW941" s="442"/>
      <c r="XAX941" s="442"/>
      <c r="XAY941" s="442"/>
      <c r="XAZ941" s="442"/>
      <c r="XBA941" s="442"/>
      <c r="XBB941" s="442"/>
      <c r="XBC941" s="442"/>
      <c r="XBD941" s="442"/>
      <c r="XBE941" s="442"/>
      <c r="XBF941" s="442"/>
      <c r="XBG941" s="442"/>
      <c r="XBH941" s="442"/>
      <c r="XBI941" s="442"/>
      <c r="XBJ941" s="442"/>
      <c r="XBK941" s="442"/>
      <c r="XBL941" s="442"/>
      <c r="XBM941" s="442"/>
      <c r="XBN941" s="442"/>
      <c r="XBO941" s="442"/>
      <c r="XBP941" s="442"/>
      <c r="XBQ941" s="442"/>
      <c r="XBR941" s="442"/>
      <c r="XBS941" s="442"/>
      <c r="XBT941" s="442"/>
      <c r="XBU941" s="442"/>
      <c r="XBV941" s="442"/>
      <c r="XBW941" s="442"/>
      <c r="XBX941" s="442"/>
      <c r="XBY941" s="442"/>
      <c r="XBZ941" s="442"/>
      <c r="XCA941" s="442"/>
      <c r="XCB941" s="442"/>
      <c r="XCC941" s="442"/>
      <c r="XCD941" s="442"/>
      <c r="XCE941" s="442"/>
      <c r="XCF941" s="442"/>
      <c r="XCG941" s="442"/>
      <c r="XCH941" s="442"/>
      <c r="XCI941" s="442"/>
      <c r="XCJ941" s="442"/>
      <c r="XCK941" s="442"/>
      <c r="XCL941" s="442"/>
      <c r="XCM941" s="442"/>
      <c r="XCN941" s="442"/>
      <c r="XCO941" s="442"/>
      <c r="XCP941" s="442"/>
      <c r="XCQ941" s="442"/>
      <c r="XCR941" s="442"/>
      <c r="XCS941" s="442"/>
      <c r="XCT941" s="442"/>
      <c r="XCU941" s="442"/>
      <c r="XCV941" s="442"/>
      <c r="XCW941" s="442"/>
      <c r="XCX941" s="442"/>
      <c r="XCY941" s="442"/>
      <c r="XCZ941" s="442"/>
      <c r="XDA941" s="442"/>
      <c r="XDB941" s="442"/>
      <c r="XDC941" s="442"/>
      <c r="XDD941" s="442"/>
      <c r="XDE941" s="442"/>
      <c r="XDF941" s="442"/>
      <c r="XDG941" s="442"/>
      <c r="XDH941" s="442"/>
      <c r="XDI941" s="442"/>
      <c r="XDJ941" s="442"/>
      <c r="XDK941" s="442"/>
      <c r="XDL941" s="442"/>
      <c r="XDM941" s="442"/>
      <c r="XDN941" s="442"/>
      <c r="XDO941" s="442"/>
      <c r="XDP941" s="442"/>
      <c r="XDQ941" s="442"/>
      <c r="XDR941" s="442"/>
      <c r="XDS941" s="442"/>
      <c r="XDT941" s="442"/>
      <c r="XDU941" s="442"/>
      <c r="XDV941" s="442"/>
      <c r="XDW941" s="442"/>
      <c r="XDX941" s="442"/>
      <c r="XDY941" s="442"/>
      <c r="XDZ941" s="442"/>
      <c r="XEA941" s="442"/>
      <c r="XEB941" s="442"/>
      <c r="XEC941" s="442"/>
      <c r="XED941" s="442"/>
      <c r="XEE941" s="442"/>
      <c r="XEF941" s="442"/>
      <c r="XEG941" s="442"/>
      <c r="XEH941" s="442"/>
      <c r="XEI941" s="442"/>
      <c r="XEJ941" s="442"/>
      <c r="XEK941" s="442"/>
      <c r="XEL941" s="442"/>
      <c r="XEM941" s="442"/>
      <c r="XEN941" s="442"/>
      <c r="XEO941" s="442"/>
      <c r="XEP941" s="442"/>
      <c r="XEQ941" s="442"/>
      <c r="XER941" s="442"/>
      <c r="XES941" s="442"/>
      <c r="XET941" s="442"/>
      <c r="XEU941" s="442"/>
      <c r="XEV941" s="442"/>
      <c r="XEW941" s="442"/>
      <c r="XEX941" s="442"/>
      <c r="XEY941" s="442"/>
    </row>
    <row r="942" spans="1:16379" s="402" customFormat="1" ht="15.75" customHeight="1" x14ac:dyDescent="0.25">
      <c r="A942" s="433">
        <v>5</v>
      </c>
      <c r="B942" s="398" t="s">
        <v>2367</v>
      </c>
      <c r="C942" s="398" t="s">
        <v>2360</v>
      </c>
      <c r="D942" s="398" t="s">
        <v>2364</v>
      </c>
      <c r="E942" s="433" t="s">
        <v>207</v>
      </c>
      <c r="F942" s="398">
        <v>1975</v>
      </c>
      <c r="G942" s="434">
        <v>27646</v>
      </c>
      <c r="H942" s="433" t="s">
        <v>801</v>
      </c>
      <c r="I942" s="435" t="s">
        <v>2917</v>
      </c>
      <c r="J942" s="398" t="s">
        <v>623</v>
      </c>
      <c r="K942" s="398" t="s">
        <v>802</v>
      </c>
      <c r="L942" s="398" t="s">
        <v>1113</v>
      </c>
      <c r="M942" s="398" t="s">
        <v>1182</v>
      </c>
      <c r="N942" s="398"/>
      <c r="O942" s="398" t="s">
        <v>1182</v>
      </c>
      <c r="P942" s="436"/>
      <c r="Q942" s="398" t="s">
        <v>804</v>
      </c>
      <c r="R942" s="437" t="s">
        <v>1074</v>
      </c>
      <c r="S942" s="433" t="s">
        <v>699</v>
      </c>
      <c r="T942" s="433"/>
      <c r="U942" s="433" t="s">
        <v>806</v>
      </c>
      <c r="V942" s="433"/>
      <c r="W942" s="433" t="s">
        <v>689</v>
      </c>
      <c r="X942" s="433" t="s">
        <v>2233</v>
      </c>
      <c r="Y942" s="437">
        <v>38120</v>
      </c>
      <c r="Z942" s="437">
        <v>38485</v>
      </c>
      <c r="AA942" s="438">
        <v>7.833333333333333</v>
      </c>
      <c r="AB942" s="442"/>
      <c r="AC942" s="442"/>
      <c r="AD942" s="442"/>
      <c r="AE942" s="442"/>
      <c r="AF942" s="442"/>
      <c r="AG942" s="442"/>
      <c r="AH942" s="442"/>
      <c r="AI942" s="442"/>
      <c r="AJ942" s="442"/>
      <c r="AK942" s="442"/>
      <c r="AL942" s="442"/>
      <c r="AM942" s="442"/>
      <c r="AN942" s="442"/>
      <c r="AO942" s="442"/>
      <c r="AP942" s="442"/>
      <c r="AQ942" s="442"/>
      <c r="AR942" s="442"/>
      <c r="AS942" s="442"/>
      <c r="AT942" s="442"/>
      <c r="AU942" s="442"/>
      <c r="AV942" s="442"/>
      <c r="AW942" s="442"/>
      <c r="AX942" s="442"/>
      <c r="AY942" s="442"/>
      <c r="AZ942" s="442"/>
      <c r="BA942" s="442"/>
      <c r="BB942" s="442"/>
      <c r="BC942" s="442"/>
      <c r="BD942" s="442"/>
      <c r="BE942" s="442"/>
      <c r="BF942" s="442"/>
      <c r="BG942" s="442"/>
      <c r="BH942" s="442"/>
      <c r="BI942" s="442"/>
      <c r="BJ942" s="442"/>
      <c r="BK942" s="442"/>
      <c r="BL942" s="442"/>
      <c r="BM942" s="442"/>
      <c r="BN942" s="442"/>
      <c r="BO942" s="442"/>
      <c r="BP942" s="442"/>
      <c r="BQ942" s="442"/>
      <c r="BR942" s="442"/>
      <c r="BS942" s="442"/>
      <c r="BT942" s="442"/>
      <c r="BU942" s="442"/>
      <c r="BV942" s="442"/>
      <c r="BW942" s="442"/>
      <c r="BX942" s="442"/>
      <c r="BY942" s="442"/>
      <c r="BZ942" s="442"/>
      <c r="CA942" s="442"/>
      <c r="CB942" s="442"/>
      <c r="CC942" s="442"/>
      <c r="CD942" s="442"/>
      <c r="CE942" s="442"/>
      <c r="CF942" s="442"/>
      <c r="CG942" s="442"/>
      <c r="CH942" s="442"/>
      <c r="CI942" s="442"/>
      <c r="CJ942" s="442"/>
      <c r="CK942" s="442"/>
      <c r="CL942" s="442"/>
      <c r="CM942" s="442"/>
      <c r="CN942" s="442"/>
      <c r="CO942" s="442"/>
      <c r="CP942" s="442"/>
      <c r="CQ942" s="442"/>
      <c r="CR942" s="442"/>
      <c r="CS942" s="442"/>
      <c r="CT942" s="442"/>
      <c r="CU942" s="442"/>
      <c r="CV942" s="442"/>
      <c r="CW942" s="442"/>
      <c r="CX942" s="442"/>
      <c r="CY942" s="442"/>
      <c r="CZ942" s="442"/>
      <c r="DA942" s="442"/>
      <c r="DB942" s="442"/>
      <c r="DC942" s="442"/>
      <c r="DD942" s="442"/>
      <c r="DE942" s="442"/>
      <c r="DF942" s="442"/>
      <c r="DG942" s="442"/>
      <c r="DH942" s="442"/>
      <c r="DI942" s="442"/>
      <c r="DJ942" s="442"/>
      <c r="DK942" s="442"/>
      <c r="DL942" s="442"/>
      <c r="DM942" s="442"/>
      <c r="DN942" s="442"/>
      <c r="DO942" s="442"/>
      <c r="DP942" s="442"/>
      <c r="DQ942" s="442"/>
      <c r="DR942" s="442"/>
      <c r="DS942" s="442"/>
      <c r="DT942" s="442"/>
      <c r="DU942" s="442"/>
      <c r="DV942" s="442"/>
      <c r="DW942" s="442"/>
      <c r="DX942" s="442"/>
      <c r="DY942" s="442"/>
      <c r="DZ942" s="442"/>
      <c r="EA942" s="442"/>
      <c r="EB942" s="442"/>
      <c r="EC942" s="442"/>
      <c r="ED942" s="442"/>
      <c r="EE942" s="442"/>
      <c r="EF942" s="442"/>
      <c r="EG942" s="442"/>
      <c r="EH942" s="442"/>
      <c r="EI942" s="442"/>
      <c r="EJ942" s="442"/>
      <c r="EK942" s="442"/>
      <c r="EL942" s="442"/>
      <c r="EM942" s="442"/>
      <c r="EN942" s="442"/>
      <c r="EO942" s="442"/>
      <c r="EP942" s="442"/>
      <c r="EQ942" s="442"/>
      <c r="ER942" s="442"/>
      <c r="ES942" s="442"/>
      <c r="ET942" s="442"/>
      <c r="EU942" s="442"/>
      <c r="EV942" s="442"/>
      <c r="EW942" s="442"/>
      <c r="EX942" s="442"/>
      <c r="EY942" s="442"/>
      <c r="EZ942" s="442"/>
      <c r="FA942" s="442"/>
      <c r="FB942" s="442"/>
      <c r="FC942" s="442"/>
      <c r="FD942" s="442"/>
      <c r="FE942" s="442"/>
      <c r="FF942" s="442"/>
      <c r="FG942" s="442"/>
      <c r="FH942" s="442"/>
      <c r="FI942" s="442"/>
      <c r="FJ942" s="442"/>
      <c r="FK942" s="442"/>
      <c r="FL942" s="442"/>
      <c r="FM942" s="442"/>
      <c r="FN942" s="442"/>
      <c r="FO942" s="442"/>
      <c r="FP942" s="442"/>
      <c r="FQ942" s="442"/>
      <c r="FR942" s="442"/>
      <c r="FS942" s="442"/>
      <c r="FT942" s="442"/>
      <c r="FU942" s="442"/>
      <c r="FV942" s="442"/>
      <c r="FW942" s="442"/>
      <c r="FX942" s="442"/>
      <c r="FY942" s="442"/>
      <c r="FZ942" s="442"/>
      <c r="GA942" s="442"/>
      <c r="GB942" s="442"/>
      <c r="GC942" s="442"/>
      <c r="GD942" s="442"/>
      <c r="GE942" s="442"/>
      <c r="GF942" s="442"/>
      <c r="GG942" s="442"/>
      <c r="GH942" s="442"/>
      <c r="GI942" s="442"/>
      <c r="GJ942" s="442"/>
      <c r="GK942" s="442"/>
      <c r="GL942" s="442"/>
      <c r="GM942" s="442"/>
      <c r="GN942" s="442"/>
      <c r="GO942" s="442"/>
      <c r="GP942" s="442"/>
      <c r="GQ942" s="442"/>
      <c r="GR942" s="442"/>
      <c r="GS942" s="442"/>
      <c r="GT942" s="442"/>
      <c r="GU942" s="442"/>
      <c r="GV942" s="442"/>
      <c r="GW942" s="442"/>
      <c r="GX942" s="442"/>
      <c r="GY942" s="442"/>
      <c r="GZ942" s="442"/>
      <c r="HA942" s="442"/>
      <c r="HB942" s="442"/>
      <c r="HC942" s="442"/>
      <c r="HD942" s="442"/>
      <c r="HE942" s="442"/>
      <c r="HF942" s="442"/>
      <c r="HG942" s="442"/>
      <c r="HH942" s="442"/>
      <c r="HI942" s="442"/>
      <c r="HJ942" s="442"/>
      <c r="HK942" s="442"/>
      <c r="HL942" s="442"/>
      <c r="HM942" s="442"/>
      <c r="HN942" s="442"/>
      <c r="HO942" s="442"/>
      <c r="HP942" s="442"/>
      <c r="HQ942" s="442"/>
      <c r="HR942" s="442"/>
      <c r="HS942" s="442"/>
      <c r="HT942" s="442"/>
      <c r="HU942" s="442"/>
      <c r="HV942" s="442"/>
      <c r="HW942" s="442"/>
      <c r="HX942" s="442"/>
      <c r="HY942" s="442"/>
      <c r="HZ942" s="442"/>
      <c r="IA942" s="442"/>
      <c r="IB942" s="442"/>
      <c r="IC942" s="442"/>
      <c r="ID942" s="442"/>
      <c r="IE942" s="442"/>
      <c r="IF942" s="442"/>
      <c r="IG942" s="442"/>
      <c r="IH942" s="442"/>
      <c r="II942" s="442"/>
      <c r="IJ942" s="442"/>
      <c r="IK942" s="442"/>
      <c r="IL942" s="442"/>
      <c r="IM942" s="442"/>
      <c r="IN942" s="442"/>
      <c r="IO942" s="442"/>
      <c r="IP942" s="442"/>
      <c r="IQ942" s="442"/>
      <c r="IR942" s="442"/>
      <c r="IS942" s="442"/>
      <c r="IT942" s="442"/>
      <c r="IU942" s="442"/>
      <c r="IV942" s="442"/>
      <c r="IW942" s="442"/>
      <c r="IX942" s="442"/>
      <c r="IY942" s="442"/>
      <c r="IZ942" s="442"/>
      <c r="JA942" s="442"/>
      <c r="JB942" s="442"/>
      <c r="JC942" s="442"/>
      <c r="JD942" s="442"/>
      <c r="JE942" s="442"/>
      <c r="JF942" s="442"/>
      <c r="JG942" s="442"/>
      <c r="JH942" s="442"/>
      <c r="JI942" s="442"/>
      <c r="JJ942" s="442"/>
      <c r="JK942" s="442"/>
      <c r="JL942" s="442"/>
      <c r="JM942" s="442"/>
      <c r="JN942" s="442"/>
      <c r="JO942" s="442"/>
      <c r="JP942" s="442"/>
      <c r="JQ942" s="442"/>
      <c r="JR942" s="442"/>
      <c r="JS942" s="442"/>
      <c r="JT942" s="442"/>
      <c r="JU942" s="442"/>
      <c r="JV942" s="442"/>
      <c r="JW942" s="442"/>
      <c r="JX942" s="442"/>
      <c r="JY942" s="442"/>
      <c r="JZ942" s="442"/>
      <c r="KA942" s="442"/>
      <c r="KB942" s="442"/>
      <c r="KC942" s="442"/>
      <c r="KD942" s="442"/>
      <c r="KE942" s="442"/>
      <c r="KF942" s="442"/>
      <c r="KG942" s="442"/>
      <c r="KH942" s="442"/>
      <c r="KI942" s="442"/>
      <c r="KJ942" s="442"/>
      <c r="KK942" s="442"/>
      <c r="KL942" s="442"/>
      <c r="KM942" s="442"/>
      <c r="KN942" s="442"/>
      <c r="KO942" s="442"/>
      <c r="KP942" s="442"/>
      <c r="KQ942" s="442"/>
      <c r="KR942" s="442"/>
      <c r="KS942" s="442"/>
      <c r="KT942" s="442"/>
      <c r="KU942" s="442"/>
      <c r="KV942" s="442"/>
      <c r="KW942" s="442"/>
      <c r="KX942" s="442"/>
      <c r="KY942" s="442"/>
      <c r="KZ942" s="442"/>
      <c r="LA942" s="442"/>
      <c r="LB942" s="442"/>
      <c r="LC942" s="442"/>
      <c r="LD942" s="442"/>
      <c r="LE942" s="442"/>
      <c r="LF942" s="442"/>
      <c r="LG942" s="442"/>
      <c r="LH942" s="442"/>
      <c r="LI942" s="442"/>
      <c r="LJ942" s="442"/>
      <c r="LK942" s="442"/>
      <c r="LL942" s="442"/>
      <c r="LM942" s="442"/>
      <c r="LN942" s="442"/>
      <c r="LO942" s="442"/>
      <c r="LP942" s="442"/>
      <c r="LQ942" s="442"/>
      <c r="LR942" s="442"/>
      <c r="LS942" s="442"/>
      <c r="LT942" s="442"/>
      <c r="LU942" s="442"/>
      <c r="LV942" s="442"/>
      <c r="LW942" s="442"/>
      <c r="LX942" s="442"/>
      <c r="LY942" s="442"/>
      <c r="LZ942" s="442"/>
      <c r="MA942" s="442"/>
      <c r="MB942" s="442"/>
      <c r="MC942" s="442"/>
      <c r="MD942" s="442"/>
      <c r="ME942" s="442"/>
      <c r="MF942" s="442"/>
      <c r="MG942" s="442"/>
      <c r="MH942" s="442"/>
      <c r="MI942" s="442"/>
      <c r="MJ942" s="442"/>
      <c r="MK942" s="442"/>
      <c r="ML942" s="442"/>
      <c r="MM942" s="442"/>
      <c r="MN942" s="442"/>
      <c r="MO942" s="442"/>
      <c r="MP942" s="442"/>
      <c r="MQ942" s="442"/>
      <c r="MR942" s="442"/>
      <c r="MS942" s="442"/>
      <c r="MT942" s="442"/>
      <c r="MU942" s="442"/>
      <c r="MV942" s="442"/>
      <c r="MW942" s="442"/>
      <c r="MX942" s="442"/>
      <c r="MY942" s="442"/>
      <c r="MZ942" s="442"/>
      <c r="NA942" s="442"/>
      <c r="NB942" s="442"/>
      <c r="NC942" s="442"/>
      <c r="ND942" s="442"/>
      <c r="NE942" s="442"/>
      <c r="NF942" s="442"/>
      <c r="NG942" s="442"/>
      <c r="NH942" s="442"/>
      <c r="NI942" s="442"/>
      <c r="NJ942" s="442"/>
      <c r="NK942" s="442"/>
      <c r="NL942" s="442"/>
      <c r="NM942" s="442"/>
      <c r="NN942" s="442"/>
      <c r="NO942" s="442"/>
      <c r="NP942" s="442"/>
      <c r="NQ942" s="442"/>
      <c r="NR942" s="442"/>
      <c r="NS942" s="442"/>
      <c r="NT942" s="442"/>
      <c r="NU942" s="442"/>
      <c r="NV942" s="442"/>
      <c r="NW942" s="442"/>
      <c r="NX942" s="442"/>
      <c r="NY942" s="442"/>
      <c r="NZ942" s="442"/>
      <c r="OA942" s="442"/>
      <c r="OB942" s="442"/>
      <c r="OC942" s="442"/>
      <c r="OD942" s="442"/>
      <c r="OE942" s="442"/>
      <c r="OF942" s="442"/>
      <c r="OG942" s="442"/>
      <c r="OH942" s="442"/>
      <c r="OI942" s="442"/>
      <c r="OJ942" s="442"/>
      <c r="OK942" s="442"/>
      <c r="OL942" s="442"/>
      <c r="OM942" s="442"/>
      <c r="ON942" s="442"/>
      <c r="OO942" s="442"/>
      <c r="OP942" s="442"/>
      <c r="OQ942" s="442"/>
      <c r="OR942" s="442"/>
      <c r="OS942" s="442"/>
      <c r="OT942" s="442"/>
      <c r="OU942" s="442"/>
      <c r="OV942" s="442"/>
      <c r="OW942" s="442"/>
      <c r="OX942" s="442"/>
      <c r="OY942" s="442"/>
      <c r="OZ942" s="442"/>
      <c r="PA942" s="442"/>
      <c r="PB942" s="442"/>
      <c r="PC942" s="442"/>
      <c r="PD942" s="442"/>
      <c r="PE942" s="442"/>
      <c r="PF942" s="442"/>
      <c r="PG942" s="442"/>
      <c r="PH942" s="442"/>
      <c r="PI942" s="442"/>
      <c r="PJ942" s="442"/>
      <c r="PK942" s="442"/>
      <c r="PL942" s="442"/>
      <c r="PM942" s="442"/>
      <c r="PN942" s="442"/>
      <c r="PO942" s="442"/>
      <c r="PP942" s="442"/>
      <c r="PQ942" s="442"/>
      <c r="PR942" s="442"/>
      <c r="PS942" s="442"/>
      <c r="PT942" s="442"/>
      <c r="PU942" s="442"/>
      <c r="PV942" s="442"/>
      <c r="PW942" s="442"/>
      <c r="PX942" s="442"/>
      <c r="PY942" s="442"/>
      <c r="PZ942" s="442"/>
      <c r="QA942" s="442"/>
      <c r="QB942" s="442"/>
      <c r="QC942" s="442"/>
      <c r="QD942" s="442"/>
      <c r="QE942" s="442"/>
      <c r="QF942" s="442"/>
      <c r="QG942" s="442"/>
      <c r="QH942" s="442"/>
      <c r="QI942" s="442"/>
      <c r="QJ942" s="442"/>
      <c r="QK942" s="442"/>
      <c r="QL942" s="442"/>
      <c r="QM942" s="442"/>
      <c r="QN942" s="442"/>
      <c r="QO942" s="442"/>
      <c r="QP942" s="442"/>
      <c r="QQ942" s="442"/>
      <c r="QR942" s="442"/>
      <c r="QS942" s="442"/>
      <c r="QT942" s="442"/>
      <c r="QU942" s="442"/>
      <c r="QV942" s="442"/>
      <c r="QW942" s="442"/>
      <c r="QX942" s="442"/>
      <c r="QY942" s="442"/>
      <c r="QZ942" s="442"/>
      <c r="RA942" s="442"/>
      <c r="RB942" s="442"/>
      <c r="RC942" s="442"/>
      <c r="RD942" s="442"/>
      <c r="RE942" s="442"/>
      <c r="RF942" s="442"/>
      <c r="RG942" s="442"/>
      <c r="RH942" s="442"/>
      <c r="RI942" s="442"/>
      <c r="RJ942" s="442"/>
      <c r="RK942" s="442"/>
      <c r="RL942" s="442"/>
      <c r="RM942" s="442"/>
      <c r="RN942" s="442"/>
      <c r="RO942" s="442"/>
      <c r="RP942" s="442"/>
      <c r="RQ942" s="442"/>
      <c r="RR942" s="442"/>
      <c r="RS942" s="442"/>
      <c r="RT942" s="442"/>
      <c r="RU942" s="442"/>
      <c r="RV942" s="442"/>
      <c r="RW942" s="442"/>
      <c r="RX942" s="442"/>
      <c r="RY942" s="442"/>
      <c r="RZ942" s="442"/>
      <c r="SA942" s="442"/>
      <c r="SB942" s="442"/>
      <c r="SC942" s="442"/>
      <c r="SD942" s="442"/>
      <c r="SE942" s="442"/>
      <c r="SF942" s="442"/>
      <c r="SG942" s="442"/>
      <c r="SH942" s="442"/>
      <c r="SI942" s="442"/>
      <c r="SJ942" s="442"/>
      <c r="SK942" s="442"/>
      <c r="SL942" s="442"/>
      <c r="SM942" s="442"/>
      <c r="SN942" s="442"/>
      <c r="SO942" s="442"/>
      <c r="SP942" s="442"/>
      <c r="SQ942" s="442"/>
      <c r="SR942" s="442"/>
      <c r="SS942" s="442"/>
      <c r="ST942" s="442"/>
      <c r="SU942" s="442"/>
      <c r="SV942" s="442"/>
      <c r="SW942" s="442"/>
      <c r="SX942" s="442"/>
      <c r="SY942" s="442"/>
      <c r="SZ942" s="442"/>
      <c r="TA942" s="442"/>
      <c r="TB942" s="442"/>
      <c r="TC942" s="442"/>
      <c r="TD942" s="442"/>
      <c r="TE942" s="442"/>
      <c r="TF942" s="442"/>
      <c r="TG942" s="442"/>
      <c r="TH942" s="442"/>
      <c r="TI942" s="442"/>
      <c r="TJ942" s="442"/>
      <c r="TK942" s="442"/>
      <c r="TL942" s="442"/>
      <c r="TM942" s="442"/>
      <c r="TN942" s="442"/>
      <c r="TO942" s="442"/>
      <c r="TP942" s="442"/>
      <c r="TQ942" s="442"/>
      <c r="TR942" s="442"/>
      <c r="TS942" s="442"/>
      <c r="TT942" s="442"/>
      <c r="TU942" s="442"/>
      <c r="TV942" s="442"/>
      <c r="TW942" s="442"/>
      <c r="TX942" s="442"/>
      <c r="TY942" s="442"/>
      <c r="TZ942" s="442"/>
      <c r="UA942" s="442"/>
      <c r="UB942" s="442"/>
      <c r="UC942" s="442"/>
      <c r="UD942" s="442"/>
      <c r="UE942" s="442"/>
      <c r="UF942" s="442"/>
      <c r="UG942" s="442"/>
      <c r="UH942" s="442"/>
      <c r="UI942" s="442"/>
      <c r="UJ942" s="442"/>
      <c r="UK942" s="442"/>
      <c r="UL942" s="442"/>
      <c r="UM942" s="442"/>
      <c r="UN942" s="442"/>
      <c r="UO942" s="442"/>
      <c r="UP942" s="442"/>
      <c r="UQ942" s="442"/>
      <c r="UR942" s="442"/>
      <c r="US942" s="442"/>
      <c r="UT942" s="442"/>
      <c r="UU942" s="442"/>
      <c r="UV942" s="442"/>
      <c r="UW942" s="442"/>
      <c r="UX942" s="442"/>
      <c r="UY942" s="442"/>
      <c r="UZ942" s="442"/>
      <c r="VA942" s="442"/>
      <c r="VB942" s="442"/>
      <c r="VC942" s="442"/>
      <c r="VD942" s="442"/>
      <c r="VE942" s="442"/>
      <c r="VF942" s="442"/>
      <c r="VG942" s="442"/>
      <c r="VH942" s="442"/>
      <c r="VI942" s="442"/>
      <c r="VJ942" s="442"/>
      <c r="VK942" s="442"/>
      <c r="VL942" s="442"/>
      <c r="VM942" s="442"/>
      <c r="VN942" s="442"/>
      <c r="VO942" s="442"/>
      <c r="VP942" s="442"/>
      <c r="VQ942" s="442"/>
      <c r="VR942" s="442"/>
      <c r="VS942" s="442"/>
      <c r="VT942" s="442"/>
      <c r="VU942" s="442"/>
      <c r="VV942" s="442"/>
      <c r="VW942" s="442"/>
      <c r="VX942" s="442"/>
      <c r="VY942" s="442"/>
      <c r="VZ942" s="442"/>
      <c r="WA942" s="442"/>
      <c r="WB942" s="442"/>
      <c r="WC942" s="442"/>
      <c r="WD942" s="442"/>
      <c r="WE942" s="442"/>
      <c r="WF942" s="442"/>
      <c r="WG942" s="442"/>
      <c r="WH942" s="442"/>
      <c r="WI942" s="442"/>
      <c r="WJ942" s="442"/>
      <c r="WK942" s="442"/>
      <c r="WL942" s="442"/>
      <c r="WM942" s="442"/>
      <c r="WN942" s="442"/>
      <c r="WO942" s="442"/>
      <c r="WP942" s="442"/>
      <c r="WQ942" s="442"/>
      <c r="WR942" s="442"/>
      <c r="WS942" s="442"/>
      <c r="WT942" s="442"/>
      <c r="WU942" s="442"/>
      <c r="WV942" s="442"/>
      <c r="WW942" s="442"/>
      <c r="WX942" s="442"/>
      <c r="WY942" s="442"/>
      <c r="WZ942" s="442"/>
      <c r="XA942" s="442"/>
      <c r="XB942" s="442"/>
      <c r="XC942" s="442"/>
      <c r="XD942" s="442"/>
      <c r="XE942" s="442"/>
      <c r="XF942" s="442"/>
      <c r="XG942" s="442"/>
      <c r="XH942" s="442"/>
      <c r="XI942" s="442"/>
      <c r="XJ942" s="442"/>
      <c r="XK942" s="442"/>
      <c r="XL942" s="442"/>
      <c r="XM942" s="442"/>
      <c r="XN942" s="442"/>
      <c r="XO942" s="442"/>
      <c r="XP942" s="442"/>
      <c r="XQ942" s="442"/>
      <c r="XR942" s="442"/>
      <c r="XS942" s="442"/>
      <c r="XT942" s="442"/>
      <c r="XU942" s="442"/>
      <c r="XV942" s="442"/>
      <c r="XW942" s="442"/>
      <c r="XX942" s="442"/>
      <c r="XY942" s="442"/>
      <c r="XZ942" s="442"/>
      <c r="YA942" s="442"/>
      <c r="YB942" s="442"/>
      <c r="YC942" s="442"/>
      <c r="YD942" s="442"/>
      <c r="YE942" s="442"/>
      <c r="YF942" s="442"/>
      <c r="YG942" s="442"/>
      <c r="YH942" s="442"/>
      <c r="YI942" s="442"/>
      <c r="YJ942" s="442"/>
      <c r="YK942" s="442"/>
      <c r="YL942" s="442"/>
      <c r="YM942" s="442"/>
      <c r="YN942" s="442"/>
      <c r="YO942" s="442"/>
      <c r="YP942" s="442"/>
      <c r="YQ942" s="442"/>
      <c r="YR942" s="442"/>
      <c r="YS942" s="442"/>
      <c r="YT942" s="442"/>
      <c r="YU942" s="442"/>
      <c r="YV942" s="442"/>
      <c r="YW942" s="442"/>
      <c r="YX942" s="442"/>
      <c r="YY942" s="442"/>
      <c r="YZ942" s="442"/>
      <c r="ZA942" s="442"/>
      <c r="ZB942" s="442"/>
      <c r="ZC942" s="442"/>
      <c r="ZD942" s="442"/>
      <c r="ZE942" s="442"/>
      <c r="ZF942" s="442"/>
      <c r="ZG942" s="442"/>
      <c r="ZH942" s="442"/>
      <c r="ZI942" s="442"/>
      <c r="ZJ942" s="442"/>
      <c r="ZK942" s="442"/>
      <c r="ZL942" s="442"/>
      <c r="ZM942" s="442"/>
      <c r="ZN942" s="442"/>
      <c r="ZO942" s="442"/>
      <c r="ZP942" s="442"/>
      <c r="ZQ942" s="442"/>
      <c r="ZR942" s="442"/>
      <c r="ZS942" s="442"/>
      <c r="ZT942" s="442"/>
      <c r="ZU942" s="442"/>
      <c r="ZV942" s="442"/>
      <c r="ZW942" s="442"/>
      <c r="ZX942" s="442"/>
      <c r="ZY942" s="442"/>
      <c r="ZZ942" s="442"/>
      <c r="AAA942" s="442"/>
      <c r="AAB942" s="442"/>
      <c r="AAC942" s="442"/>
      <c r="AAD942" s="442"/>
      <c r="AAE942" s="442"/>
      <c r="AAF942" s="442"/>
      <c r="AAG942" s="442"/>
      <c r="AAH942" s="442"/>
      <c r="AAI942" s="442"/>
      <c r="AAJ942" s="442"/>
      <c r="AAK942" s="442"/>
      <c r="AAL942" s="442"/>
      <c r="AAM942" s="442"/>
      <c r="AAN942" s="442"/>
      <c r="AAO942" s="442"/>
      <c r="AAP942" s="442"/>
      <c r="AAQ942" s="442"/>
      <c r="AAR942" s="442"/>
      <c r="AAS942" s="442"/>
      <c r="AAT942" s="442"/>
      <c r="AAU942" s="442"/>
      <c r="AAV942" s="442"/>
      <c r="AAW942" s="442"/>
      <c r="AAX942" s="442"/>
      <c r="AAY942" s="442"/>
      <c r="AAZ942" s="442"/>
      <c r="ABA942" s="442"/>
      <c r="ABB942" s="442"/>
      <c r="ABC942" s="442"/>
      <c r="ABD942" s="442"/>
      <c r="ABE942" s="442"/>
      <c r="ABF942" s="442"/>
      <c r="ABG942" s="442"/>
      <c r="ABH942" s="442"/>
      <c r="ABI942" s="442"/>
      <c r="ABJ942" s="442"/>
      <c r="ABK942" s="442"/>
      <c r="ABL942" s="442"/>
      <c r="ABM942" s="442"/>
      <c r="ABN942" s="442"/>
      <c r="ABO942" s="442"/>
      <c r="ABP942" s="442"/>
      <c r="ABQ942" s="442"/>
      <c r="ABR942" s="442"/>
      <c r="ABS942" s="442"/>
      <c r="ABT942" s="442"/>
      <c r="ABU942" s="442"/>
      <c r="ABV942" s="442"/>
      <c r="ABW942" s="442"/>
      <c r="ABX942" s="442"/>
      <c r="ABY942" s="442"/>
      <c r="ABZ942" s="442"/>
      <c r="ACA942" s="442"/>
      <c r="ACB942" s="442"/>
      <c r="ACC942" s="442"/>
      <c r="ACD942" s="442"/>
      <c r="ACE942" s="442"/>
      <c r="ACF942" s="442"/>
      <c r="ACG942" s="442"/>
      <c r="ACH942" s="442"/>
      <c r="ACI942" s="442"/>
      <c r="ACJ942" s="442"/>
      <c r="ACK942" s="442"/>
      <c r="ACL942" s="442"/>
      <c r="ACM942" s="442"/>
      <c r="ACN942" s="442"/>
      <c r="ACO942" s="442"/>
      <c r="ACP942" s="442"/>
      <c r="ACQ942" s="442"/>
      <c r="ACR942" s="442"/>
      <c r="ACS942" s="442"/>
      <c r="ACT942" s="442"/>
      <c r="ACU942" s="442"/>
      <c r="ACV942" s="442"/>
      <c r="ACW942" s="442"/>
      <c r="ACX942" s="442"/>
      <c r="ACY942" s="442"/>
      <c r="ACZ942" s="442"/>
      <c r="ADA942" s="442"/>
      <c r="ADB942" s="442"/>
      <c r="ADC942" s="442"/>
      <c r="ADD942" s="442"/>
      <c r="ADE942" s="442"/>
      <c r="ADF942" s="442"/>
      <c r="ADG942" s="442"/>
      <c r="ADH942" s="442"/>
      <c r="ADI942" s="442"/>
      <c r="ADJ942" s="442"/>
      <c r="ADK942" s="442"/>
      <c r="ADL942" s="442"/>
      <c r="ADM942" s="442"/>
      <c r="ADN942" s="442"/>
      <c r="ADO942" s="442"/>
      <c r="ADP942" s="442"/>
      <c r="ADQ942" s="442"/>
      <c r="ADR942" s="442"/>
      <c r="ADS942" s="442"/>
      <c r="ADT942" s="442"/>
      <c r="ADU942" s="442"/>
      <c r="ADV942" s="442"/>
      <c r="ADW942" s="442"/>
      <c r="ADX942" s="442"/>
      <c r="ADY942" s="442"/>
      <c r="ADZ942" s="442"/>
      <c r="AEA942" s="442"/>
      <c r="AEB942" s="442"/>
      <c r="AEC942" s="442"/>
      <c r="AED942" s="442"/>
      <c r="AEE942" s="442"/>
      <c r="AEF942" s="442"/>
      <c r="AEG942" s="442"/>
      <c r="AEH942" s="442"/>
      <c r="AEI942" s="442"/>
      <c r="AEJ942" s="442"/>
      <c r="AEK942" s="442"/>
      <c r="AEL942" s="442"/>
      <c r="AEM942" s="442"/>
      <c r="AEN942" s="442"/>
      <c r="AEO942" s="442"/>
      <c r="AEP942" s="442"/>
      <c r="AEQ942" s="442"/>
      <c r="AER942" s="442"/>
      <c r="AES942" s="442"/>
      <c r="AET942" s="442"/>
      <c r="AEU942" s="442"/>
      <c r="AEV942" s="442"/>
      <c r="AEW942" s="442"/>
      <c r="AEX942" s="442"/>
      <c r="AEY942" s="442"/>
      <c r="AEZ942" s="442"/>
      <c r="AFA942" s="442"/>
      <c r="AFB942" s="442"/>
      <c r="AFC942" s="442"/>
      <c r="AFD942" s="442"/>
      <c r="AFE942" s="442"/>
      <c r="AFF942" s="442"/>
      <c r="AFG942" s="442"/>
      <c r="AFH942" s="442"/>
      <c r="AFI942" s="442"/>
      <c r="AFJ942" s="442"/>
      <c r="AFK942" s="442"/>
      <c r="AFL942" s="442"/>
      <c r="AFM942" s="442"/>
      <c r="AFN942" s="442"/>
      <c r="AFO942" s="442"/>
      <c r="AFP942" s="442"/>
      <c r="AFQ942" s="442"/>
      <c r="AFR942" s="442"/>
      <c r="AFS942" s="442"/>
      <c r="AFT942" s="442"/>
      <c r="AFU942" s="442"/>
      <c r="AFV942" s="442"/>
      <c r="AFW942" s="442"/>
      <c r="AFX942" s="442"/>
      <c r="AFY942" s="442"/>
      <c r="AFZ942" s="442"/>
      <c r="AGA942" s="442"/>
      <c r="AGB942" s="442"/>
      <c r="AGC942" s="442"/>
      <c r="AGD942" s="442"/>
      <c r="AGE942" s="442"/>
      <c r="AGF942" s="442"/>
      <c r="AGG942" s="442"/>
      <c r="AGH942" s="442"/>
      <c r="AGI942" s="442"/>
      <c r="AGJ942" s="442"/>
      <c r="AGK942" s="442"/>
      <c r="AGL942" s="442"/>
      <c r="AGM942" s="442"/>
      <c r="AGN942" s="442"/>
      <c r="AGO942" s="442"/>
      <c r="AGP942" s="442"/>
      <c r="AGQ942" s="442"/>
      <c r="AGR942" s="442"/>
      <c r="AGS942" s="442"/>
      <c r="AGT942" s="442"/>
      <c r="AGU942" s="442"/>
      <c r="AGV942" s="442"/>
      <c r="AGW942" s="442"/>
      <c r="AGX942" s="442"/>
      <c r="AGY942" s="442"/>
      <c r="AGZ942" s="442"/>
      <c r="AHA942" s="442"/>
      <c r="AHB942" s="442"/>
      <c r="AHC942" s="442"/>
      <c r="AHD942" s="442"/>
      <c r="AHE942" s="442"/>
      <c r="AHF942" s="442"/>
      <c r="AHG942" s="442"/>
      <c r="AHH942" s="442"/>
      <c r="AHI942" s="442"/>
      <c r="AHJ942" s="442"/>
      <c r="AHK942" s="442"/>
      <c r="AHL942" s="442"/>
      <c r="AHM942" s="442"/>
      <c r="AHN942" s="442"/>
      <c r="AHO942" s="442"/>
      <c r="AHP942" s="442"/>
      <c r="AHQ942" s="442"/>
      <c r="AHR942" s="442"/>
      <c r="AHS942" s="442"/>
      <c r="AHT942" s="442"/>
      <c r="AHU942" s="442"/>
      <c r="AHV942" s="442"/>
      <c r="AHW942" s="442"/>
      <c r="AHX942" s="442"/>
      <c r="AHY942" s="442"/>
      <c r="AHZ942" s="442"/>
      <c r="AIA942" s="442"/>
      <c r="AIB942" s="442"/>
      <c r="AIC942" s="442"/>
      <c r="AID942" s="442"/>
      <c r="AIE942" s="442"/>
      <c r="AIF942" s="442"/>
      <c r="AIG942" s="442"/>
      <c r="AIH942" s="442"/>
      <c r="AII942" s="442"/>
      <c r="AIJ942" s="442"/>
      <c r="AIK942" s="442"/>
      <c r="AIL942" s="442"/>
      <c r="AIM942" s="442"/>
      <c r="AIN942" s="442"/>
      <c r="AIO942" s="442"/>
      <c r="AIP942" s="442"/>
      <c r="AIQ942" s="442"/>
      <c r="AIR942" s="442"/>
      <c r="AIS942" s="442"/>
      <c r="AIT942" s="442"/>
      <c r="AIU942" s="442"/>
      <c r="AIV942" s="442"/>
      <c r="AIW942" s="442"/>
      <c r="AIX942" s="442"/>
      <c r="AIY942" s="442"/>
      <c r="AIZ942" s="442"/>
      <c r="AJA942" s="442"/>
      <c r="AJB942" s="442"/>
      <c r="AJC942" s="442"/>
      <c r="AJD942" s="442"/>
      <c r="AJE942" s="442"/>
      <c r="AJF942" s="442"/>
      <c r="AJG942" s="442"/>
      <c r="AJH942" s="442"/>
      <c r="AJI942" s="442"/>
      <c r="AJJ942" s="442"/>
      <c r="AJK942" s="442"/>
      <c r="AJL942" s="442"/>
      <c r="AJM942" s="442"/>
      <c r="AJN942" s="442"/>
      <c r="AJO942" s="442"/>
      <c r="AJP942" s="442"/>
      <c r="AJQ942" s="442"/>
      <c r="AJR942" s="442"/>
      <c r="AJS942" s="442"/>
      <c r="AJT942" s="442"/>
      <c r="AJU942" s="442"/>
      <c r="AJV942" s="442"/>
      <c r="AJW942" s="442"/>
      <c r="AJX942" s="442"/>
      <c r="AJY942" s="442"/>
      <c r="AJZ942" s="442"/>
      <c r="AKA942" s="442"/>
      <c r="AKB942" s="442"/>
      <c r="AKC942" s="442"/>
      <c r="AKD942" s="442"/>
      <c r="AKE942" s="442"/>
      <c r="AKF942" s="442"/>
      <c r="AKG942" s="442"/>
      <c r="AKH942" s="442"/>
      <c r="AKI942" s="442"/>
      <c r="AKJ942" s="442"/>
      <c r="AKK942" s="442"/>
      <c r="AKL942" s="442"/>
      <c r="AKM942" s="442"/>
      <c r="AKN942" s="442"/>
      <c r="AKO942" s="442"/>
      <c r="AKP942" s="442"/>
      <c r="AKQ942" s="442"/>
      <c r="AKR942" s="442"/>
      <c r="AKS942" s="442"/>
      <c r="AKT942" s="442"/>
      <c r="AKU942" s="442"/>
      <c r="AKV942" s="442"/>
      <c r="AKW942" s="442"/>
      <c r="AKX942" s="442"/>
      <c r="AKY942" s="442"/>
      <c r="AKZ942" s="442"/>
      <c r="ALA942" s="442"/>
      <c r="ALB942" s="442"/>
      <c r="ALC942" s="442"/>
      <c r="ALD942" s="442"/>
      <c r="ALE942" s="442"/>
      <c r="ALF942" s="442"/>
      <c r="ALG942" s="442"/>
      <c r="ALH942" s="442"/>
      <c r="ALI942" s="442"/>
      <c r="ALJ942" s="442"/>
      <c r="ALK942" s="442"/>
      <c r="ALL942" s="442"/>
      <c r="ALM942" s="442"/>
      <c r="ALN942" s="442"/>
      <c r="ALO942" s="442"/>
      <c r="ALP942" s="442"/>
      <c r="ALQ942" s="442"/>
      <c r="ALR942" s="442"/>
      <c r="ALS942" s="442"/>
      <c r="ALT942" s="442"/>
      <c r="ALU942" s="442"/>
      <c r="ALV942" s="442"/>
      <c r="ALW942" s="442"/>
      <c r="ALX942" s="442"/>
      <c r="ALY942" s="442"/>
      <c r="ALZ942" s="442"/>
      <c r="AMA942" s="442"/>
      <c r="AMB942" s="442"/>
      <c r="AMC942" s="442"/>
      <c r="AMD942" s="442"/>
      <c r="AME942" s="442"/>
      <c r="AMF942" s="442"/>
      <c r="AMG942" s="442"/>
      <c r="AMH942" s="442"/>
      <c r="AMI942" s="442"/>
      <c r="AMJ942" s="442"/>
      <c r="AMK942" s="442"/>
      <c r="AML942" s="442"/>
      <c r="AMM942" s="442"/>
      <c r="AMN942" s="442"/>
      <c r="AMO942" s="442"/>
      <c r="AMP942" s="442"/>
      <c r="AMQ942" s="442"/>
      <c r="AMR942" s="442"/>
      <c r="AMS942" s="442"/>
      <c r="AMT942" s="442"/>
      <c r="AMU942" s="442"/>
      <c r="AMV942" s="442"/>
      <c r="AMW942" s="442"/>
      <c r="AMX942" s="442"/>
      <c r="AMY942" s="442"/>
      <c r="AMZ942" s="442"/>
      <c r="ANA942" s="442"/>
      <c r="ANB942" s="442"/>
      <c r="ANC942" s="442"/>
      <c r="AND942" s="442"/>
      <c r="ANE942" s="442"/>
      <c r="ANF942" s="442"/>
      <c r="ANG942" s="442"/>
      <c r="ANH942" s="442"/>
      <c r="ANI942" s="442"/>
      <c r="ANJ942" s="442"/>
      <c r="ANK942" s="442"/>
      <c r="ANL942" s="442"/>
      <c r="ANM942" s="442"/>
      <c r="ANN942" s="442"/>
      <c r="ANO942" s="442"/>
      <c r="ANP942" s="442"/>
      <c r="ANQ942" s="442"/>
      <c r="ANR942" s="442"/>
      <c r="ANS942" s="442"/>
      <c r="ANT942" s="442"/>
      <c r="ANU942" s="442"/>
      <c r="ANV942" s="442"/>
      <c r="ANW942" s="442"/>
      <c r="ANX942" s="442"/>
      <c r="ANY942" s="442"/>
      <c r="ANZ942" s="442"/>
      <c r="AOA942" s="442"/>
      <c r="AOB942" s="442"/>
      <c r="AOC942" s="442"/>
      <c r="AOD942" s="442"/>
      <c r="AOE942" s="442"/>
      <c r="AOF942" s="442"/>
      <c r="AOG942" s="442"/>
      <c r="AOH942" s="442"/>
      <c r="AOI942" s="442"/>
      <c r="AOJ942" s="442"/>
      <c r="AOK942" s="442"/>
      <c r="AOL942" s="442"/>
      <c r="AOM942" s="442"/>
      <c r="AON942" s="442"/>
      <c r="AOO942" s="442"/>
      <c r="AOP942" s="442"/>
      <c r="AOQ942" s="442"/>
      <c r="AOR942" s="442"/>
      <c r="AOS942" s="442"/>
      <c r="AOT942" s="442"/>
      <c r="AOU942" s="442"/>
      <c r="AOV942" s="442"/>
      <c r="AOW942" s="442"/>
      <c r="AOX942" s="442"/>
      <c r="AOY942" s="442"/>
      <c r="AOZ942" s="442"/>
      <c r="APA942" s="442"/>
      <c r="APB942" s="442"/>
      <c r="APC942" s="442"/>
      <c r="APD942" s="442"/>
      <c r="APE942" s="442"/>
      <c r="APF942" s="442"/>
      <c r="APG942" s="442"/>
      <c r="APH942" s="442"/>
      <c r="API942" s="442"/>
      <c r="APJ942" s="442"/>
      <c r="APK942" s="442"/>
      <c r="APL942" s="442"/>
      <c r="APM942" s="442"/>
      <c r="APN942" s="442"/>
      <c r="APO942" s="442"/>
      <c r="APP942" s="442"/>
      <c r="APQ942" s="442"/>
      <c r="APR942" s="442"/>
      <c r="APS942" s="442"/>
      <c r="APT942" s="442"/>
      <c r="APU942" s="442"/>
      <c r="APV942" s="442"/>
      <c r="APW942" s="442"/>
      <c r="APX942" s="442"/>
      <c r="APY942" s="442"/>
      <c r="APZ942" s="442"/>
      <c r="AQA942" s="442"/>
      <c r="AQB942" s="442"/>
      <c r="AQC942" s="442"/>
      <c r="AQD942" s="442"/>
      <c r="AQE942" s="442"/>
      <c r="AQF942" s="442"/>
      <c r="AQG942" s="442"/>
      <c r="AQH942" s="442"/>
      <c r="AQI942" s="442"/>
      <c r="AQJ942" s="442"/>
      <c r="AQK942" s="442"/>
      <c r="AQL942" s="442"/>
      <c r="AQM942" s="442"/>
      <c r="AQN942" s="442"/>
      <c r="AQO942" s="442"/>
      <c r="AQP942" s="442"/>
      <c r="AQQ942" s="442"/>
      <c r="AQR942" s="442"/>
      <c r="AQS942" s="442"/>
      <c r="AQT942" s="442"/>
      <c r="AQU942" s="442"/>
      <c r="AQV942" s="442"/>
      <c r="AQW942" s="442"/>
      <c r="AQX942" s="442"/>
      <c r="AQY942" s="442"/>
      <c r="AQZ942" s="442"/>
      <c r="ARA942" s="442"/>
      <c r="ARB942" s="442"/>
      <c r="ARC942" s="442"/>
      <c r="ARD942" s="442"/>
      <c r="ARE942" s="442"/>
      <c r="ARF942" s="442"/>
      <c r="ARG942" s="442"/>
      <c r="ARH942" s="442"/>
      <c r="ARI942" s="442"/>
      <c r="ARJ942" s="442"/>
      <c r="ARK942" s="442"/>
      <c r="ARL942" s="442"/>
      <c r="ARM942" s="442"/>
      <c r="ARN942" s="442"/>
      <c r="ARO942" s="442"/>
      <c r="ARP942" s="442"/>
      <c r="ARQ942" s="442"/>
      <c r="ARR942" s="442"/>
      <c r="ARS942" s="442"/>
      <c r="ART942" s="442"/>
      <c r="ARU942" s="442"/>
      <c r="ARV942" s="442"/>
      <c r="ARW942" s="442"/>
      <c r="ARX942" s="442"/>
      <c r="ARY942" s="442"/>
      <c r="ARZ942" s="442"/>
      <c r="ASA942" s="442"/>
      <c r="ASB942" s="442"/>
      <c r="ASC942" s="442"/>
      <c r="ASD942" s="442"/>
      <c r="ASE942" s="442"/>
      <c r="ASF942" s="442"/>
      <c r="ASG942" s="442"/>
      <c r="ASH942" s="442"/>
      <c r="ASI942" s="442"/>
      <c r="ASJ942" s="442"/>
      <c r="ASK942" s="442"/>
      <c r="ASL942" s="442"/>
      <c r="ASM942" s="442"/>
      <c r="ASN942" s="442"/>
      <c r="ASO942" s="442"/>
      <c r="ASP942" s="442"/>
      <c r="ASQ942" s="442"/>
      <c r="ASR942" s="442"/>
      <c r="ASS942" s="442"/>
      <c r="AST942" s="442"/>
      <c r="ASU942" s="442"/>
      <c r="ASV942" s="442"/>
      <c r="ASW942" s="442"/>
      <c r="ASX942" s="442"/>
      <c r="ASY942" s="442"/>
      <c r="ASZ942" s="442"/>
      <c r="ATA942" s="442"/>
      <c r="ATB942" s="442"/>
      <c r="ATC942" s="442"/>
      <c r="ATD942" s="442"/>
      <c r="ATE942" s="442"/>
      <c r="ATF942" s="442"/>
      <c r="ATG942" s="442"/>
      <c r="ATH942" s="442"/>
      <c r="ATI942" s="442"/>
      <c r="ATJ942" s="442"/>
      <c r="ATK942" s="442"/>
      <c r="ATL942" s="442"/>
      <c r="ATM942" s="442"/>
      <c r="ATN942" s="442"/>
      <c r="ATO942" s="442"/>
      <c r="ATP942" s="442"/>
      <c r="ATQ942" s="442"/>
      <c r="ATR942" s="442"/>
      <c r="ATS942" s="442"/>
      <c r="ATT942" s="442"/>
      <c r="ATU942" s="442"/>
      <c r="ATV942" s="442"/>
      <c r="ATW942" s="442"/>
      <c r="ATX942" s="442"/>
      <c r="ATY942" s="442"/>
      <c r="ATZ942" s="442"/>
      <c r="AUA942" s="442"/>
      <c r="AUB942" s="442"/>
      <c r="AUC942" s="442"/>
      <c r="AUD942" s="442"/>
      <c r="AUE942" s="442"/>
      <c r="AUF942" s="442"/>
      <c r="AUG942" s="442"/>
      <c r="AUH942" s="442"/>
      <c r="AUI942" s="442"/>
      <c r="AUJ942" s="442"/>
      <c r="AUK942" s="442"/>
      <c r="AUL942" s="442"/>
      <c r="AUM942" s="442"/>
      <c r="AUN942" s="442"/>
      <c r="AUO942" s="442"/>
      <c r="AUP942" s="442"/>
      <c r="AUQ942" s="442"/>
      <c r="AUR942" s="442"/>
      <c r="AUS942" s="442"/>
      <c r="AUT942" s="442"/>
      <c r="AUU942" s="442"/>
      <c r="AUV942" s="442"/>
      <c r="AUW942" s="442"/>
      <c r="AUX942" s="442"/>
      <c r="AUY942" s="442"/>
      <c r="AUZ942" s="442"/>
      <c r="AVA942" s="442"/>
      <c r="AVB942" s="442"/>
      <c r="AVC942" s="442"/>
      <c r="AVD942" s="442"/>
      <c r="AVE942" s="442"/>
      <c r="AVF942" s="442"/>
      <c r="AVG942" s="442"/>
      <c r="AVH942" s="442"/>
      <c r="AVI942" s="442"/>
      <c r="AVJ942" s="442"/>
      <c r="AVK942" s="442"/>
      <c r="AVL942" s="442"/>
      <c r="AVM942" s="442"/>
      <c r="AVN942" s="442"/>
      <c r="AVO942" s="442"/>
      <c r="AVP942" s="442"/>
      <c r="AVQ942" s="442"/>
      <c r="AVR942" s="442"/>
      <c r="AVS942" s="442"/>
      <c r="AVT942" s="442"/>
      <c r="AVU942" s="442"/>
      <c r="AVV942" s="442"/>
      <c r="AVW942" s="442"/>
      <c r="AVX942" s="442"/>
      <c r="AVY942" s="442"/>
      <c r="AVZ942" s="442"/>
      <c r="AWA942" s="442"/>
      <c r="AWB942" s="442"/>
      <c r="AWC942" s="442"/>
      <c r="AWD942" s="442"/>
      <c r="AWE942" s="442"/>
      <c r="AWF942" s="442"/>
      <c r="AWG942" s="442"/>
      <c r="AWH942" s="442"/>
      <c r="AWI942" s="442"/>
      <c r="AWJ942" s="442"/>
      <c r="AWK942" s="442"/>
      <c r="AWL942" s="442"/>
      <c r="AWM942" s="442"/>
      <c r="AWN942" s="442"/>
      <c r="AWO942" s="442"/>
      <c r="AWP942" s="442"/>
      <c r="AWQ942" s="442"/>
      <c r="AWR942" s="442"/>
      <c r="AWS942" s="442"/>
      <c r="AWT942" s="442"/>
      <c r="AWU942" s="442"/>
      <c r="AWV942" s="442"/>
      <c r="AWW942" s="442"/>
      <c r="AWX942" s="442"/>
      <c r="AWY942" s="442"/>
      <c r="AWZ942" s="442"/>
      <c r="AXA942" s="442"/>
      <c r="AXB942" s="442"/>
      <c r="AXC942" s="442"/>
      <c r="AXD942" s="442"/>
      <c r="AXE942" s="442"/>
      <c r="AXF942" s="442"/>
      <c r="AXG942" s="442"/>
      <c r="AXH942" s="442"/>
      <c r="AXI942" s="442"/>
      <c r="AXJ942" s="442"/>
      <c r="AXK942" s="442"/>
      <c r="AXL942" s="442"/>
      <c r="AXM942" s="442"/>
      <c r="AXN942" s="442"/>
      <c r="AXO942" s="442"/>
      <c r="AXP942" s="442"/>
      <c r="AXQ942" s="442"/>
      <c r="AXR942" s="442"/>
      <c r="AXS942" s="442"/>
      <c r="AXT942" s="442"/>
      <c r="AXU942" s="442"/>
      <c r="AXV942" s="442"/>
      <c r="AXW942" s="442"/>
      <c r="AXX942" s="442"/>
      <c r="AXY942" s="442"/>
      <c r="AXZ942" s="442"/>
      <c r="AYA942" s="442"/>
      <c r="AYB942" s="442"/>
      <c r="AYC942" s="442"/>
      <c r="AYD942" s="442"/>
      <c r="AYE942" s="442"/>
      <c r="AYF942" s="442"/>
      <c r="AYG942" s="442"/>
      <c r="AYH942" s="442"/>
      <c r="AYI942" s="442"/>
      <c r="AYJ942" s="442"/>
      <c r="AYK942" s="442"/>
      <c r="AYL942" s="442"/>
      <c r="AYM942" s="442"/>
      <c r="AYN942" s="442"/>
      <c r="AYO942" s="442"/>
      <c r="AYP942" s="442"/>
      <c r="AYQ942" s="442"/>
      <c r="AYR942" s="442"/>
      <c r="AYS942" s="442"/>
      <c r="AYT942" s="442"/>
      <c r="AYU942" s="442"/>
      <c r="AYV942" s="442"/>
      <c r="AYW942" s="442"/>
      <c r="AYX942" s="442"/>
      <c r="AYY942" s="442"/>
      <c r="AYZ942" s="442"/>
      <c r="AZA942" s="442"/>
      <c r="AZB942" s="442"/>
      <c r="AZC942" s="442"/>
      <c r="AZD942" s="442"/>
      <c r="AZE942" s="442"/>
      <c r="AZF942" s="442"/>
      <c r="AZG942" s="442"/>
      <c r="AZH942" s="442"/>
      <c r="AZI942" s="442"/>
      <c r="AZJ942" s="442"/>
      <c r="AZK942" s="442"/>
      <c r="AZL942" s="442"/>
      <c r="AZM942" s="442"/>
      <c r="AZN942" s="442"/>
      <c r="AZO942" s="442"/>
      <c r="AZP942" s="442"/>
      <c r="AZQ942" s="442"/>
      <c r="AZR942" s="442"/>
      <c r="AZS942" s="442"/>
      <c r="AZT942" s="442"/>
      <c r="AZU942" s="442"/>
      <c r="AZV942" s="442"/>
      <c r="AZW942" s="442"/>
      <c r="AZX942" s="442"/>
      <c r="AZY942" s="442"/>
      <c r="AZZ942" s="442"/>
      <c r="BAA942" s="442"/>
      <c r="BAB942" s="442"/>
      <c r="BAC942" s="442"/>
      <c r="BAD942" s="442"/>
      <c r="BAE942" s="442"/>
      <c r="BAF942" s="442"/>
      <c r="BAG942" s="442"/>
      <c r="BAH942" s="442"/>
      <c r="BAI942" s="442"/>
      <c r="BAJ942" s="442"/>
      <c r="BAK942" s="442"/>
      <c r="BAL942" s="442"/>
      <c r="BAM942" s="442"/>
      <c r="BAN942" s="442"/>
      <c r="BAO942" s="442"/>
      <c r="BAP942" s="442"/>
      <c r="BAQ942" s="442"/>
      <c r="BAR942" s="442"/>
      <c r="BAS942" s="442"/>
      <c r="BAT942" s="442"/>
      <c r="BAU942" s="442"/>
      <c r="BAV942" s="442"/>
      <c r="BAW942" s="442"/>
      <c r="BAX942" s="442"/>
      <c r="BAY942" s="442"/>
      <c r="BAZ942" s="442"/>
      <c r="BBA942" s="442"/>
      <c r="BBB942" s="442"/>
      <c r="BBC942" s="442"/>
      <c r="BBD942" s="442"/>
      <c r="BBE942" s="442"/>
      <c r="BBF942" s="442"/>
      <c r="BBG942" s="442"/>
      <c r="BBH942" s="442"/>
      <c r="BBI942" s="442"/>
      <c r="BBJ942" s="442"/>
      <c r="BBK942" s="442"/>
      <c r="BBL942" s="442"/>
      <c r="BBM942" s="442"/>
      <c r="BBN942" s="442"/>
      <c r="BBO942" s="442"/>
      <c r="BBP942" s="442"/>
      <c r="BBQ942" s="442"/>
      <c r="BBR942" s="442"/>
      <c r="BBS942" s="442"/>
      <c r="BBT942" s="442"/>
      <c r="BBU942" s="442"/>
      <c r="BBV942" s="442"/>
      <c r="BBW942" s="442"/>
      <c r="BBX942" s="442"/>
      <c r="BBY942" s="442"/>
      <c r="BBZ942" s="442"/>
      <c r="BCA942" s="442"/>
      <c r="BCB942" s="442"/>
      <c r="BCC942" s="442"/>
      <c r="BCD942" s="442"/>
      <c r="BCE942" s="442"/>
      <c r="BCF942" s="442"/>
      <c r="BCG942" s="442"/>
      <c r="BCH942" s="442"/>
      <c r="BCI942" s="442"/>
      <c r="BCJ942" s="442"/>
      <c r="BCK942" s="442"/>
      <c r="BCL942" s="442"/>
      <c r="BCM942" s="442"/>
      <c r="BCN942" s="442"/>
      <c r="BCO942" s="442"/>
      <c r="BCP942" s="442"/>
      <c r="BCQ942" s="442"/>
      <c r="BCR942" s="442"/>
      <c r="BCS942" s="442"/>
      <c r="BCT942" s="442"/>
      <c r="BCU942" s="442"/>
      <c r="BCV942" s="442"/>
      <c r="BCW942" s="442"/>
      <c r="BCX942" s="442"/>
      <c r="BCY942" s="442"/>
      <c r="BCZ942" s="442"/>
      <c r="BDA942" s="442"/>
      <c r="BDB942" s="442"/>
      <c r="BDC942" s="442"/>
      <c r="BDD942" s="442"/>
      <c r="BDE942" s="442"/>
      <c r="BDF942" s="442"/>
      <c r="BDG942" s="442"/>
      <c r="BDH942" s="442"/>
      <c r="BDI942" s="442"/>
      <c r="BDJ942" s="442"/>
      <c r="BDK942" s="442"/>
      <c r="BDL942" s="442"/>
      <c r="BDM942" s="442"/>
      <c r="BDN942" s="442"/>
      <c r="BDO942" s="442"/>
      <c r="BDP942" s="442"/>
      <c r="BDQ942" s="442"/>
      <c r="BDR942" s="442"/>
      <c r="BDS942" s="442"/>
      <c r="BDT942" s="442"/>
      <c r="BDU942" s="442"/>
      <c r="BDV942" s="442"/>
      <c r="BDW942" s="442"/>
      <c r="BDX942" s="442"/>
      <c r="BDY942" s="442"/>
      <c r="BDZ942" s="442"/>
      <c r="BEA942" s="442"/>
      <c r="BEB942" s="442"/>
      <c r="BEC942" s="442"/>
      <c r="BED942" s="442"/>
      <c r="BEE942" s="442"/>
      <c r="BEF942" s="442"/>
      <c r="BEG942" s="442"/>
      <c r="BEH942" s="442"/>
      <c r="BEI942" s="442"/>
      <c r="BEJ942" s="442"/>
      <c r="BEK942" s="442"/>
      <c r="BEL942" s="442"/>
      <c r="BEM942" s="442"/>
      <c r="BEN942" s="442"/>
      <c r="BEO942" s="442"/>
      <c r="BEP942" s="442"/>
      <c r="BEQ942" s="442"/>
      <c r="BER942" s="442"/>
      <c r="BES942" s="442"/>
      <c r="BET942" s="442"/>
      <c r="BEU942" s="442"/>
      <c r="BEV942" s="442"/>
      <c r="BEW942" s="442"/>
      <c r="BEX942" s="442"/>
      <c r="BEY942" s="442"/>
      <c r="BEZ942" s="442"/>
      <c r="BFA942" s="442"/>
      <c r="BFB942" s="442"/>
      <c r="BFC942" s="442"/>
      <c r="BFD942" s="442"/>
      <c r="BFE942" s="442"/>
      <c r="BFF942" s="442"/>
      <c r="BFG942" s="442"/>
      <c r="BFH942" s="442"/>
      <c r="BFI942" s="442"/>
      <c r="BFJ942" s="442"/>
      <c r="BFK942" s="442"/>
      <c r="BFL942" s="442"/>
      <c r="BFM942" s="442"/>
      <c r="BFN942" s="442"/>
      <c r="BFO942" s="442"/>
      <c r="BFP942" s="442"/>
      <c r="BFQ942" s="442"/>
      <c r="BFR942" s="442"/>
      <c r="BFS942" s="442"/>
      <c r="BFT942" s="442"/>
      <c r="BFU942" s="442"/>
      <c r="BFV942" s="442"/>
      <c r="BFW942" s="442"/>
      <c r="BFX942" s="442"/>
      <c r="BFY942" s="442"/>
      <c r="BFZ942" s="442"/>
      <c r="BGA942" s="442"/>
      <c r="BGB942" s="442"/>
      <c r="BGC942" s="442"/>
      <c r="BGD942" s="442"/>
      <c r="BGE942" s="442"/>
      <c r="BGF942" s="442"/>
      <c r="BGG942" s="442"/>
      <c r="BGH942" s="442"/>
      <c r="BGI942" s="442"/>
      <c r="BGJ942" s="442"/>
      <c r="BGK942" s="442"/>
      <c r="BGL942" s="442"/>
      <c r="BGM942" s="442"/>
      <c r="BGN942" s="442"/>
      <c r="BGO942" s="442"/>
      <c r="BGP942" s="442"/>
      <c r="BGQ942" s="442"/>
      <c r="BGR942" s="442"/>
      <c r="BGS942" s="442"/>
      <c r="BGT942" s="442"/>
      <c r="BGU942" s="442"/>
      <c r="BGV942" s="442"/>
      <c r="BGW942" s="442"/>
      <c r="BGX942" s="442"/>
      <c r="BGY942" s="442"/>
      <c r="BGZ942" s="442"/>
      <c r="BHA942" s="442"/>
      <c r="BHB942" s="442"/>
      <c r="BHC942" s="442"/>
      <c r="BHD942" s="442"/>
      <c r="BHE942" s="442"/>
      <c r="BHF942" s="442"/>
      <c r="BHG942" s="442"/>
      <c r="BHH942" s="442"/>
      <c r="BHI942" s="442"/>
      <c r="BHJ942" s="442"/>
      <c r="BHK942" s="442"/>
      <c r="BHL942" s="442"/>
      <c r="BHM942" s="442"/>
      <c r="BHN942" s="442"/>
      <c r="BHO942" s="442"/>
      <c r="BHP942" s="442"/>
      <c r="BHQ942" s="442"/>
      <c r="BHR942" s="442"/>
      <c r="BHS942" s="442"/>
      <c r="BHT942" s="442"/>
      <c r="BHU942" s="442"/>
      <c r="BHV942" s="442"/>
      <c r="BHW942" s="442"/>
      <c r="BHX942" s="442"/>
      <c r="BHY942" s="442"/>
      <c r="BHZ942" s="442"/>
      <c r="BIA942" s="442"/>
      <c r="BIB942" s="442"/>
      <c r="BIC942" s="442"/>
      <c r="BID942" s="442"/>
      <c r="BIE942" s="442"/>
      <c r="BIF942" s="442"/>
      <c r="BIG942" s="442"/>
      <c r="BIH942" s="442"/>
      <c r="BII942" s="442"/>
      <c r="BIJ942" s="442"/>
      <c r="BIK942" s="442"/>
      <c r="BIL942" s="442"/>
      <c r="BIM942" s="442"/>
      <c r="BIN942" s="442"/>
      <c r="BIO942" s="442"/>
      <c r="BIP942" s="442"/>
      <c r="BIQ942" s="442"/>
      <c r="BIR942" s="442"/>
      <c r="BIS942" s="442"/>
      <c r="BIT942" s="442"/>
      <c r="BIU942" s="442"/>
      <c r="BIV942" s="442"/>
      <c r="BIW942" s="442"/>
      <c r="BIX942" s="442"/>
      <c r="BIY942" s="442"/>
      <c r="BIZ942" s="442"/>
      <c r="BJA942" s="442"/>
      <c r="BJB942" s="442"/>
      <c r="BJC942" s="442"/>
      <c r="BJD942" s="442"/>
      <c r="BJE942" s="442"/>
      <c r="BJF942" s="442"/>
      <c r="BJG942" s="442"/>
      <c r="BJH942" s="442"/>
      <c r="BJI942" s="442"/>
      <c r="BJJ942" s="442"/>
      <c r="BJK942" s="442"/>
      <c r="BJL942" s="442"/>
      <c r="BJM942" s="442"/>
      <c r="BJN942" s="442"/>
      <c r="BJO942" s="442"/>
      <c r="BJP942" s="442"/>
      <c r="BJQ942" s="442"/>
      <c r="BJR942" s="442"/>
      <c r="BJS942" s="442"/>
      <c r="BJT942" s="442"/>
      <c r="BJU942" s="442"/>
      <c r="BJV942" s="442"/>
      <c r="BJW942" s="442"/>
      <c r="BJX942" s="442"/>
      <c r="BJY942" s="442"/>
      <c r="BJZ942" s="442"/>
      <c r="BKA942" s="442"/>
      <c r="BKB942" s="442"/>
      <c r="BKC942" s="442"/>
      <c r="BKD942" s="442"/>
      <c r="BKE942" s="442"/>
      <c r="BKF942" s="442"/>
      <c r="BKG942" s="442"/>
      <c r="BKH942" s="442"/>
      <c r="BKI942" s="442"/>
      <c r="BKJ942" s="442"/>
      <c r="BKK942" s="442"/>
      <c r="BKL942" s="442"/>
      <c r="BKM942" s="442"/>
      <c r="BKN942" s="442"/>
      <c r="BKO942" s="442"/>
      <c r="BKP942" s="442"/>
      <c r="BKQ942" s="442"/>
      <c r="BKR942" s="442"/>
      <c r="BKS942" s="442"/>
      <c r="BKT942" s="442"/>
      <c r="BKU942" s="442"/>
      <c r="BKV942" s="442"/>
      <c r="BKW942" s="442"/>
      <c r="BKX942" s="442"/>
      <c r="BKY942" s="442"/>
      <c r="BKZ942" s="442"/>
      <c r="BLA942" s="442"/>
      <c r="BLB942" s="442"/>
      <c r="BLC942" s="442"/>
      <c r="BLD942" s="442"/>
      <c r="BLE942" s="442"/>
      <c r="BLF942" s="442"/>
      <c r="BLG942" s="442"/>
      <c r="BLH942" s="442"/>
      <c r="BLI942" s="442"/>
      <c r="BLJ942" s="442"/>
      <c r="BLK942" s="442"/>
      <c r="BLL942" s="442"/>
      <c r="BLM942" s="442"/>
      <c r="BLN942" s="442"/>
      <c r="BLO942" s="442"/>
      <c r="BLP942" s="442"/>
      <c r="BLQ942" s="442"/>
      <c r="BLR942" s="442"/>
      <c r="BLS942" s="442"/>
      <c r="BLT942" s="442"/>
      <c r="BLU942" s="442"/>
      <c r="BLV942" s="442"/>
      <c r="BLW942" s="442"/>
      <c r="BLX942" s="442"/>
      <c r="BLY942" s="442"/>
      <c r="BLZ942" s="442"/>
      <c r="BMA942" s="442"/>
      <c r="BMB942" s="442"/>
      <c r="BMC942" s="442"/>
      <c r="BMD942" s="442"/>
      <c r="BME942" s="442"/>
      <c r="BMF942" s="442"/>
      <c r="BMG942" s="442"/>
      <c r="BMH942" s="442"/>
      <c r="BMI942" s="442"/>
      <c r="BMJ942" s="442"/>
      <c r="BMK942" s="442"/>
      <c r="BML942" s="442"/>
      <c r="BMM942" s="442"/>
      <c r="BMN942" s="442"/>
      <c r="BMO942" s="442"/>
      <c r="BMP942" s="442"/>
      <c r="BMQ942" s="442"/>
      <c r="BMR942" s="442"/>
      <c r="BMS942" s="442"/>
      <c r="BMT942" s="442"/>
      <c r="BMU942" s="442"/>
      <c r="BMV942" s="442"/>
      <c r="BMW942" s="442"/>
      <c r="BMX942" s="442"/>
      <c r="BMY942" s="442"/>
      <c r="BMZ942" s="442"/>
      <c r="BNA942" s="442"/>
      <c r="BNB942" s="442"/>
      <c r="BNC942" s="442"/>
      <c r="BND942" s="442"/>
      <c r="BNE942" s="442"/>
      <c r="BNF942" s="442"/>
      <c r="BNG942" s="442"/>
      <c r="BNH942" s="442"/>
      <c r="BNI942" s="442"/>
      <c r="BNJ942" s="442"/>
      <c r="BNK942" s="442"/>
      <c r="BNL942" s="442"/>
      <c r="BNM942" s="442"/>
      <c r="BNN942" s="442"/>
      <c r="BNO942" s="442"/>
      <c r="BNP942" s="442"/>
      <c r="BNQ942" s="442"/>
      <c r="BNR942" s="442"/>
      <c r="BNS942" s="442"/>
      <c r="BNT942" s="442"/>
      <c r="BNU942" s="442"/>
      <c r="BNV942" s="442"/>
      <c r="BNW942" s="442"/>
      <c r="BNX942" s="442"/>
      <c r="BNY942" s="442"/>
      <c r="BNZ942" s="442"/>
      <c r="BOA942" s="442"/>
      <c r="BOB942" s="442"/>
      <c r="BOC942" s="442"/>
      <c r="BOD942" s="442"/>
      <c r="BOE942" s="442"/>
      <c r="BOF942" s="442"/>
      <c r="BOG942" s="442"/>
      <c r="BOH942" s="442"/>
      <c r="BOI942" s="442"/>
      <c r="BOJ942" s="442"/>
      <c r="BOK942" s="442"/>
      <c r="BOL942" s="442"/>
      <c r="BOM942" s="442"/>
      <c r="BON942" s="442"/>
      <c r="BOO942" s="442"/>
      <c r="BOP942" s="442"/>
      <c r="BOQ942" s="442"/>
      <c r="BOR942" s="442"/>
      <c r="BOS942" s="442"/>
      <c r="BOT942" s="442"/>
      <c r="BOU942" s="442"/>
      <c r="BOV942" s="442"/>
      <c r="BOW942" s="442"/>
      <c r="BOX942" s="442"/>
      <c r="BOY942" s="442"/>
      <c r="BOZ942" s="442"/>
      <c r="BPA942" s="442"/>
      <c r="BPB942" s="442"/>
      <c r="BPC942" s="442"/>
      <c r="BPD942" s="442"/>
      <c r="BPE942" s="442"/>
      <c r="BPF942" s="442"/>
      <c r="BPG942" s="442"/>
      <c r="BPH942" s="442"/>
      <c r="BPI942" s="442"/>
      <c r="BPJ942" s="442"/>
      <c r="BPK942" s="442"/>
      <c r="BPL942" s="442"/>
      <c r="BPM942" s="442"/>
      <c r="BPN942" s="442"/>
      <c r="BPO942" s="442"/>
      <c r="BPP942" s="442"/>
      <c r="BPQ942" s="442"/>
      <c r="BPR942" s="442"/>
      <c r="BPS942" s="442"/>
      <c r="BPT942" s="442"/>
      <c r="BPU942" s="442"/>
      <c r="BPV942" s="442"/>
      <c r="BPW942" s="442"/>
      <c r="BPX942" s="442"/>
      <c r="BPY942" s="442"/>
      <c r="BPZ942" s="442"/>
      <c r="BQA942" s="442"/>
      <c r="BQB942" s="442"/>
      <c r="BQC942" s="442"/>
      <c r="BQD942" s="442"/>
      <c r="BQE942" s="442"/>
      <c r="BQF942" s="442"/>
      <c r="BQG942" s="442"/>
      <c r="BQH942" s="442"/>
      <c r="BQI942" s="442"/>
      <c r="BQJ942" s="442"/>
      <c r="BQK942" s="442"/>
      <c r="BQL942" s="442"/>
      <c r="BQM942" s="442"/>
      <c r="BQN942" s="442"/>
      <c r="BQO942" s="442"/>
      <c r="BQP942" s="442"/>
      <c r="BQQ942" s="442"/>
      <c r="BQR942" s="442"/>
      <c r="BQS942" s="442"/>
      <c r="BQT942" s="442"/>
      <c r="BQU942" s="442"/>
      <c r="BQV942" s="442"/>
      <c r="BQW942" s="442"/>
      <c r="BQX942" s="442"/>
      <c r="BQY942" s="442"/>
      <c r="BQZ942" s="442"/>
      <c r="BRA942" s="442"/>
      <c r="BRB942" s="442"/>
      <c r="BRC942" s="442"/>
      <c r="BRD942" s="442"/>
      <c r="BRE942" s="442"/>
      <c r="BRF942" s="442"/>
      <c r="BRG942" s="442"/>
      <c r="BRH942" s="442"/>
      <c r="BRI942" s="442"/>
      <c r="BRJ942" s="442"/>
      <c r="BRK942" s="442"/>
      <c r="BRL942" s="442"/>
      <c r="BRM942" s="442"/>
      <c r="BRN942" s="442"/>
      <c r="BRO942" s="442"/>
      <c r="BRP942" s="442"/>
      <c r="BRQ942" s="442"/>
      <c r="BRR942" s="442"/>
      <c r="BRS942" s="442"/>
      <c r="BRT942" s="442"/>
      <c r="BRU942" s="442"/>
      <c r="BRV942" s="442"/>
      <c r="BRW942" s="442"/>
      <c r="BRX942" s="442"/>
      <c r="BRY942" s="442"/>
      <c r="BRZ942" s="442"/>
      <c r="BSA942" s="442"/>
      <c r="BSB942" s="442"/>
      <c r="BSC942" s="442"/>
      <c r="BSD942" s="442"/>
      <c r="BSE942" s="442"/>
      <c r="BSF942" s="442"/>
      <c r="BSG942" s="442"/>
      <c r="BSH942" s="442"/>
      <c r="BSI942" s="442"/>
      <c r="BSJ942" s="442"/>
      <c r="BSK942" s="442"/>
      <c r="BSL942" s="442"/>
      <c r="BSM942" s="442"/>
      <c r="BSN942" s="442"/>
      <c r="BSO942" s="442"/>
      <c r="BSP942" s="442"/>
      <c r="BSQ942" s="442"/>
      <c r="BSR942" s="442"/>
      <c r="BSS942" s="442"/>
      <c r="BST942" s="442"/>
      <c r="BSU942" s="442"/>
      <c r="BSV942" s="442"/>
      <c r="BSW942" s="442"/>
      <c r="BSX942" s="442"/>
      <c r="BSY942" s="442"/>
      <c r="BSZ942" s="442"/>
      <c r="BTA942" s="442"/>
      <c r="BTB942" s="442"/>
      <c r="BTC942" s="442"/>
      <c r="BTD942" s="442"/>
      <c r="BTE942" s="442"/>
      <c r="BTF942" s="442"/>
      <c r="BTG942" s="442"/>
      <c r="BTH942" s="442"/>
      <c r="BTI942" s="442"/>
      <c r="BTJ942" s="442"/>
      <c r="BTK942" s="442"/>
      <c r="BTL942" s="442"/>
      <c r="BTM942" s="442"/>
      <c r="BTN942" s="442"/>
      <c r="BTO942" s="442"/>
      <c r="BTP942" s="442"/>
      <c r="BTQ942" s="442"/>
      <c r="BTR942" s="442"/>
      <c r="BTS942" s="442"/>
      <c r="BTT942" s="442"/>
      <c r="BTU942" s="442"/>
      <c r="BTV942" s="442"/>
      <c r="BTW942" s="442"/>
      <c r="BTX942" s="442"/>
      <c r="BTY942" s="442"/>
      <c r="BTZ942" s="442"/>
      <c r="BUA942" s="442"/>
      <c r="BUB942" s="442"/>
      <c r="BUC942" s="442"/>
      <c r="BUD942" s="442"/>
      <c r="BUE942" s="442"/>
      <c r="BUF942" s="442"/>
      <c r="BUG942" s="442"/>
      <c r="BUH942" s="442"/>
      <c r="BUI942" s="442"/>
      <c r="BUJ942" s="442"/>
      <c r="BUK942" s="442"/>
      <c r="BUL942" s="442"/>
      <c r="BUM942" s="442"/>
      <c r="BUN942" s="442"/>
      <c r="BUO942" s="442"/>
      <c r="BUP942" s="442"/>
      <c r="BUQ942" s="442"/>
      <c r="BUR942" s="442"/>
      <c r="BUS942" s="442"/>
      <c r="BUT942" s="442"/>
      <c r="BUU942" s="442"/>
      <c r="BUV942" s="442"/>
      <c r="BUW942" s="442"/>
      <c r="BUX942" s="442"/>
      <c r="BUY942" s="442"/>
      <c r="BUZ942" s="442"/>
      <c r="BVA942" s="442"/>
      <c r="BVB942" s="442"/>
      <c r="BVC942" s="442"/>
      <c r="BVD942" s="442"/>
      <c r="BVE942" s="442"/>
      <c r="BVF942" s="442"/>
      <c r="BVG942" s="442"/>
      <c r="BVH942" s="442"/>
      <c r="BVI942" s="442"/>
      <c r="BVJ942" s="442"/>
      <c r="BVK942" s="442"/>
      <c r="BVL942" s="442"/>
      <c r="BVM942" s="442"/>
      <c r="BVN942" s="442"/>
      <c r="BVO942" s="442"/>
      <c r="BVP942" s="442"/>
      <c r="BVQ942" s="442"/>
      <c r="BVR942" s="442"/>
      <c r="BVS942" s="442"/>
      <c r="BVT942" s="442"/>
      <c r="BVU942" s="442"/>
      <c r="BVV942" s="442"/>
      <c r="BVW942" s="442"/>
      <c r="BVX942" s="442"/>
      <c r="BVY942" s="442"/>
      <c r="BVZ942" s="442"/>
      <c r="BWA942" s="442"/>
      <c r="BWB942" s="442"/>
      <c r="BWC942" s="442"/>
      <c r="BWD942" s="442"/>
      <c r="BWE942" s="442"/>
      <c r="BWF942" s="442"/>
      <c r="BWG942" s="442"/>
      <c r="BWH942" s="442"/>
      <c r="BWI942" s="442"/>
      <c r="BWJ942" s="442"/>
      <c r="BWK942" s="442"/>
      <c r="BWL942" s="442"/>
      <c r="BWM942" s="442"/>
      <c r="BWN942" s="442"/>
      <c r="BWO942" s="442"/>
      <c r="BWP942" s="442"/>
      <c r="BWQ942" s="442"/>
      <c r="BWR942" s="442"/>
      <c r="BWS942" s="442"/>
      <c r="BWT942" s="442"/>
      <c r="BWU942" s="442"/>
      <c r="BWV942" s="442"/>
      <c r="BWW942" s="442"/>
      <c r="BWX942" s="442"/>
      <c r="BWY942" s="442"/>
      <c r="BWZ942" s="442"/>
      <c r="BXA942" s="442"/>
      <c r="BXB942" s="442"/>
      <c r="BXC942" s="442"/>
      <c r="BXD942" s="442"/>
      <c r="BXE942" s="442"/>
      <c r="BXF942" s="442"/>
      <c r="BXG942" s="442"/>
      <c r="BXH942" s="442"/>
      <c r="BXI942" s="442"/>
      <c r="BXJ942" s="442"/>
      <c r="BXK942" s="442"/>
      <c r="BXL942" s="442"/>
      <c r="BXM942" s="442"/>
      <c r="BXN942" s="442"/>
      <c r="BXO942" s="442"/>
      <c r="BXP942" s="442"/>
      <c r="BXQ942" s="442"/>
      <c r="BXR942" s="442"/>
      <c r="BXS942" s="442"/>
      <c r="BXT942" s="442"/>
      <c r="BXU942" s="442"/>
      <c r="BXV942" s="442"/>
      <c r="BXW942" s="442"/>
      <c r="BXX942" s="442"/>
      <c r="BXY942" s="442"/>
      <c r="BXZ942" s="442"/>
      <c r="BYA942" s="442"/>
      <c r="BYB942" s="442"/>
      <c r="BYC942" s="442"/>
      <c r="BYD942" s="442"/>
      <c r="BYE942" s="442"/>
      <c r="BYF942" s="442"/>
      <c r="BYG942" s="442"/>
      <c r="BYH942" s="442"/>
      <c r="BYI942" s="442"/>
      <c r="BYJ942" s="442"/>
      <c r="BYK942" s="442"/>
      <c r="BYL942" s="442"/>
      <c r="BYM942" s="442"/>
      <c r="BYN942" s="442"/>
      <c r="BYO942" s="442"/>
      <c r="BYP942" s="442"/>
      <c r="BYQ942" s="442"/>
      <c r="BYR942" s="442"/>
      <c r="BYS942" s="442"/>
      <c r="BYT942" s="442"/>
      <c r="BYU942" s="442"/>
      <c r="BYV942" s="442"/>
      <c r="BYW942" s="442"/>
      <c r="BYX942" s="442"/>
      <c r="BYY942" s="442"/>
      <c r="BYZ942" s="442"/>
      <c r="BZA942" s="442"/>
      <c r="BZB942" s="442"/>
      <c r="BZC942" s="442"/>
      <c r="BZD942" s="442"/>
      <c r="BZE942" s="442"/>
      <c r="BZF942" s="442"/>
      <c r="BZG942" s="442"/>
      <c r="BZH942" s="442"/>
      <c r="BZI942" s="442"/>
      <c r="BZJ942" s="442"/>
      <c r="BZK942" s="442"/>
      <c r="BZL942" s="442"/>
      <c r="BZM942" s="442"/>
      <c r="BZN942" s="442"/>
      <c r="BZO942" s="442"/>
      <c r="BZP942" s="442"/>
      <c r="BZQ942" s="442"/>
      <c r="BZR942" s="442"/>
      <c r="BZS942" s="442"/>
      <c r="BZT942" s="442"/>
      <c r="BZU942" s="442"/>
      <c r="BZV942" s="442"/>
      <c r="BZW942" s="442"/>
      <c r="BZX942" s="442"/>
      <c r="BZY942" s="442"/>
      <c r="BZZ942" s="442"/>
      <c r="CAA942" s="442"/>
      <c r="CAB942" s="442"/>
      <c r="CAC942" s="442"/>
      <c r="CAD942" s="442"/>
      <c r="CAE942" s="442"/>
      <c r="CAF942" s="442"/>
      <c r="CAG942" s="442"/>
      <c r="CAH942" s="442"/>
      <c r="CAI942" s="442"/>
      <c r="CAJ942" s="442"/>
      <c r="CAK942" s="442"/>
      <c r="CAL942" s="442"/>
      <c r="CAM942" s="442"/>
      <c r="CAN942" s="442"/>
      <c r="CAO942" s="442"/>
      <c r="CAP942" s="442"/>
      <c r="CAQ942" s="442"/>
      <c r="CAR942" s="442"/>
      <c r="CAS942" s="442"/>
      <c r="CAT942" s="442"/>
      <c r="CAU942" s="442"/>
      <c r="CAV942" s="442"/>
      <c r="CAW942" s="442"/>
      <c r="CAX942" s="442"/>
      <c r="CAY942" s="442"/>
      <c r="CAZ942" s="442"/>
      <c r="CBA942" s="442"/>
      <c r="CBB942" s="442"/>
      <c r="CBC942" s="442"/>
      <c r="CBD942" s="442"/>
      <c r="CBE942" s="442"/>
      <c r="CBF942" s="442"/>
      <c r="CBG942" s="442"/>
      <c r="CBH942" s="442"/>
      <c r="CBI942" s="442"/>
      <c r="CBJ942" s="442"/>
      <c r="CBK942" s="442"/>
      <c r="CBL942" s="442"/>
      <c r="CBM942" s="442"/>
      <c r="CBN942" s="442"/>
      <c r="CBO942" s="442"/>
      <c r="CBP942" s="442"/>
      <c r="CBQ942" s="442"/>
      <c r="CBR942" s="442"/>
      <c r="CBS942" s="442"/>
      <c r="CBT942" s="442"/>
      <c r="CBU942" s="442"/>
      <c r="CBV942" s="442"/>
      <c r="CBW942" s="442"/>
      <c r="CBX942" s="442"/>
      <c r="CBY942" s="442"/>
      <c r="CBZ942" s="442"/>
      <c r="CCA942" s="442"/>
      <c r="CCB942" s="442"/>
      <c r="CCC942" s="442"/>
      <c r="CCD942" s="442"/>
      <c r="CCE942" s="442"/>
      <c r="CCF942" s="442"/>
      <c r="CCG942" s="442"/>
      <c r="CCH942" s="442"/>
      <c r="CCI942" s="442"/>
      <c r="CCJ942" s="442"/>
      <c r="CCK942" s="442"/>
      <c r="CCL942" s="442"/>
      <c r="CCM942" s="442"/>
      <c r="CCN942" s="442"/>
      <c r="CCO942" s="442"/>
      <c r="CCP942" s="442"/>
      <c r="CCQ942" s="442"/>
      <c r="CCR942" s="442"/>
      <c r="CCS942" s="442"/>
      <c r="CCT942" s="442"/>
      <c r="CCU942" s="442"/>
      <c r="CCV942" s="442"/>
      <c r="CCW942" s="442"/>
      <c r="CCX942" s="442"/>
      <c r="CCY942" s="442"/>
      <c r="CCZ942" s="442"/>
      <c r="CDA942" s="442"/>
      <c r="CDB942" s="442"/>
      <c r="CDC942" s="442"/>
      <c r="CDD942" s="442"/>
      <c r="CDE942" s="442"/>
      <c r="CDF942" s="442"/>
      <c r="CDG942" s="442"/>
      <c r="CDH942" s="442"/>
      <c r="CDI942" s="442"/>
      <c r="CDJ942" s="442"/>
      <c r="CDK942" s="442"/>
      <c r="CDL942" s="442"/>
      <c r="CDM942" s="442"/>
      <c r="CDN942" s="442"/>
      <c r="CDO942" s="442"/>
      <c r="CDP942" s="442"/>
      <c r="CDQ942" s="442"/>
      <c r="CDR942" s="442"/>
      <c r="CDS942" s="442"/>
      <c r="CDT942" s="442"/>
      <c r="CDU942" s="442"/>
      <c r="CDV942" s="442"/>
      <c r="CDW942" s="442"/>
      <c r="CDX942" s="442"/>
      <c r="CDY942" s="442"/>
      <c r="CDZ942" s="442"/>
      <c r="CEA942" s="442"/>
      <c r="CEB942" s="442"/>
      <c r="CEC942" s="442"/>
      <c r="CED942" s="442"/>
      <c r="CEE942" s="442"/>
      <c r="CEF942" s="442"/>
      <c r="CEG942" s="442"/>
      <c r="CEH942" s="442"/>
      <c r="CEI942" s="442"/>
      <c r="CEJ942" s="442"/>
      <c r="CEK942" s="442"/>
      <c r="CEL942" s="442"/>
      <c r="CEM942" s="442"/>
      <c r="CEN942" s="442"/>
      <c r="CEO942" s="442"/>
      <c r="CEP942" s="442"/>
      <c r="CEQ942" s="442"/>
      <c r="CER942" s="442"/>
      <c r="CES942" s="442"/>
      <c r="CET942" s="442"/>
      <c r="CEU942" s="442"/>
      <c r="CEV942" s="442"/>
      <c r="CEW942" s="442"/>
      <c r="CEX942" s="442"/>
      <c r="CEY942" s="442"/>
      <c r="CEZ942" s="442"/>
      <c r="CFA942" s="442"/>
      <c r="CFB942" s="442"/>
      <c r="CFC942" s="442"/>
      <c r="CFD942" s="442"/>
      <c r="CFE942" s="442"/>
      <c r="CFF942" s="442"/>
      <c r="CFG942" s="442"/>
      <c r="CFH942" s="442"/>
      <c r="CFI942" s="442"/>
      <c r="CFJ942" s="442"/>
      <c r="CFK942" s="442"/>
      <c r="CFL942" s="442"/>
      <c r="CFM942" s="442"/>
      <c r="CFN942" s="442"/>
      <c r="CFO942" s="442"/>
      <c r="CFP942" s="442"/>
      <c r="CFQ942" s="442"/>
      <c r="CFR942" s="442"/>
      <c r="CFS942" s="442"/>
      <c r="CFT942" s="442"/>
      <c r="CFU942" s="442"/>
      <c r="CFV942" s="442"/>
      <c r="CFW942" s="442"/>
      <c r="CFX942" s="442"/>
      <c r="CFY942" s="442"/>
      <c r="CFZ942" s="442"/>
      <c r="CGA942" s="442"/>
      <c r="CGB942" s="442"/>
      <c r="CGC942" s="442"/>
      <c r="CGD942" s="442"/>
      <c r="CGE942" s="442"/>
      <c r="CGF942" s="442"/>
      <c r="CGG942" s="442"/>
      <c r="CGH942" s="442"/>
      <c r="CGI942" s="442"/>
      <c r="CGJ942" s="442"/>
      <c r="CGK942" s="442"/>
      <c r="CGL942" s="442"/>
      <c r="CGM942" s="442"/>
      <c r="CGN942" s="442"/>
      <c r="CGO942" s="442"/>
      <c r="CGP942" s="442"/>
      <c r="CGQ942" s="442"/>
      <c r="CGR942" s="442"/>
      <c r="CGS942" s="442"/>
      <c r="CGT942" s="442"/>
      <c r="CGU942" s="442"/>
      <c r="CGV942" s="442"/>
      <c r="CGW942" s="442"/>
      <c r="CGX942" s="442"/>
      <c r="CGY942" s="442"/>
      <c r="CGZ942" s="442"/>
      <c r="CHA942" s="442"/>
      <c r="CHB942" s="442"/>
      <c r="CHC942" s="442"/>
      <c r="CHD942" s="442"/>
      <c r="CHE942" s="442"/>
      <c r="CHF942" s="442"/>
      <c r="CHG942" s="442"/>
      <c r="CHH942" s="442"/>
      <c r="CHI942" s="442"/>
      <c r="CHJ942" s="442"/>
      <c r="CHK942" s="442"/>
      <c r="CHL942" s="442"/>
      <c r="CHM942" s="442"/>
      <c r="CHN942" s="442"/>
      <c r="CHO942" s="442"/>
      <c r="CHP942" s="442"/>
      <c r="CHQ942" s="442"/>
      <c r="CHR942" s="442"/>
      <c r="CHS942" s="442"/>
      <c r="CHT942" s="442"/>
      <c r="CHU942" s="442"/>
      <c r="CHV942" s="442"/>
      <c r="CHW942" s="442"/>
      <c r="CHX942" s="442"/>
      <c r="CHY942" s="442"/>
      <c r="CHZ942" s="442"/>
      <c r="CIA942" s="442"/>
      <c r="CIB942" s="442"/>
      <c r="CIC942" s="442"/>
      <c r="CID942" s="442"/>
      <c r="CIE942" s="442"/>
      <c r="CIF942" s="442"/>
      <c r="CIG942" s="442"/>
      <c r="CIH942" s="442"/>
      <c r="CII942" s="442"/>
      <c r="CIJ942" s="442"/>
      <c r="CIK942" s="442"/>
      <c r="CIL942" s="442"/>
      <c r="CIM942" s="442"/>
      <c r="CIN942" s="442"/>
      <c r="CIO942" s="442"/>
      <c r="CIP942" s="442"/>
      <c r="CIQ942" s="442"/>
      <c r="CIR942" s="442"/>
      <c r="CIS942" s="442"/>
      <c r="CIT942" s="442"/>
      <c r="CIU942" s="442"/>
      <c r="CIV942" s="442"/>
      <c r="CIW942" s="442"/>
      <c r="CIX942" s="442"/>
      <c r="CIY942" s="442"/>
      <c r="CIZ942" s="442"/>
      <c r="CJA942" s="442"/>
      <c r="CJB942" s="442"/>
      <c r="CJC942" s="442"/>
      <c r="CJD942" s="442"/>
      <c r="CJE942" s="442"/>
      <c r="CJF942" s="442"/>
      <c r="CJG942" s="442"/>
      <c r="CJH942" s="442"/>
      <c r="CJI942" s="442"/>
      <c r="CJJ942" s="442"/>
      <c r="CJK942" s="442"/>
      <c r="CJL942" s="442"/>
      <c r="CJM942" s="442"/>
      <c r="CJN942" s="442"/>
      <c r="CJO942" s="442"/>
      <c r="CJP942" s="442"/>
      <c r="CJQ942" s="442"/>
      <c r="CJR942" s="442"/>
      <c r="CJS942" s="442"/>
      <c r="CJT942" s="442"/>
      <c r="CJU942" s="442"/>
      <c r="CJV942" s="442"/>
      <c r="CJW942" s="442"/>
      <c r="CJX942" s="442"/>
      <c r="CJY942" s="442"/>
      <c r="CJZ942" s="442"/>
      <c r="CKA942" s="442"/>
      <c r="CKB942" s="442"/>
      <c r="CKC942" s="442"/>
      <c r="CKD942" s="442"/>
      <c r="CKE942" s="442"/>
      <c r="CKF942" s="442"/>
      <c r="CKG942" s="442"/>
      <c r="CKH942" s="442"/>
      <c r="CKI942" s="442"/>
      <c r="CKJ942" s="442"/>
      <c r="CKK942" s="442"/>
      <c r="CKL942" s="442"/>
      <c r="CKM942" s="442"/>
      <c r="CKN942" s="442"/>
      <c r="CKO942" s="442"/>
      <c r="CKP942" s="442"/>
      <c r="CKQ942" s="442"/>
      <c r="CKR942" s="442"/>
      <c r="CKS942" s="442"/>
      <c r="CKT942" s="442"/>
      <c r="CKU942" s="442"/>
      <c r="CKV942" s="442"/>
      <c r="CKW942" s="442"/>
      <c r="CKX942" s="442"/>
      <c r="CKY942" s="442"/>
      <c r="CKZ942" s="442"/>
      <c r="CLA942" s="442"/>
      <c r="CLB942" s="442"/>
      <c r="CLC942" s="442"/>
      <c r="CLD942" s="442"/>
      <c r="CLE942" s="442"/>
      <c r="CLF942" s="442"/>
      <c r="CLG942" s="442"/>
      <c r="CLH942" s="442"/>
      <c r="CLI942" s="442"/>
      <c r="CLJ942" s="442"/>
      <c r="CLK942" s="442"/>
      <c r="CLL942" s="442"/>
      <c r="CLM942" s="442"/>
      <c r="CLN942" s="442"/>
      <c r="CLO942" s="442"/>
      <c r="CLP942" s="442"/>
      <c r="CLQ942" s="442"/>
      <c r="CLR942" s="442"/>
      <c r="CLS942" s="442"/>
      <c r="CLT942" s="442"/>
      <c r="CLU942" s="442"/>
      <c r="CLV942" s="442"/>
      <c r="CLW942" s="442"/>
      <c r="CLX942" s="442"/>
      <c r="CLY942" s="442"/>
      <c r="CLZ942" s="442"/>
      <c r="CMA942" s="442"/>
      <c r="CMB942" s="442"/>
      <c r="CMC942" s="442"/>
      <c r="CMD942" s="442"/>
      <c r="CME942" s="442"/>
      <c r="CMF942" s="442"/>
      <c r="CMG942" s="442"/>
      <c r="CMH942" s="442"/>
      <c r="CMI942" s="442"/>
      <c r="CMJ942" s="442"/>
      <c r="CMK942" s="442"/>
      <c r="CML942" s="442"/>
      <c r="CMM942" s="442"/>
      <c r="CMN942" s="442"/>
      <c r="CMO942" s="442"/>
      <c r="CMP942" s="442"/>
      <c r="CMQ942" s="442"/>
      <c r="CMR942" s="442"/>
      <c r="CMS942" s="442"/>
      <c r="CMT942" s="442"/>
      <c r="CMU942" s="442"/>
      <c r="CMV942" s="442"/>
      <c r="CMW942" s="442"/>
      <c r="CMX942" s="442"/>
      <c r="CMY942" s="442"/>
      <c r="CMZ942" s="442"/>
      <c r="CNA942" s="442"/>
      <c r="CNB942" s="442"/>
      <c r="CNC942" s="442"/>
      <c r="CND942" s="442"/>
      <c r="CNE942" s="442"/>
      <c r="CNF942" s="442"/>
      <c r="CNG942" s="442"/>
      <c r="CNH942" s="442"/>
      <c r="CNI942" s="442"/>
      <c r="CNJ942" s="442"/>
      <c r="CNK942" s="442"/>
      <c r="CNL942" s="442"/>
      <c r="CNM942" s="442"/>
      <c r="CNN942" s="442"/>
      <c r="CNO942" s="442"/>
      <c r="CNP942" s="442"/>
      <c r="CNQ942" s="442"/>
      <c r="CNR942" s="442"/>
      <c r="CNS942" s="442"/>
      <c r="CNT942" s="442"/>
      <c r="CNU942" s="442"/>
      <c r="CNV942" s="442"/>
      <c r="CNW942" s="442"/>
      <c r="CNX942" s="442"/>
      <c r="CNY942" s="442"/>
      <c r="CNZ942" s="442"/>
      <c r="COA942" s="442"/>
      <c r="COB942" s="442"/>
      <c r="COC942" s="442"/>
      <c r="COD942" s="442"/>
      <c r="COE942" s="442"/>
      <c r="COF942" s="442"/>
      <c r="COG942" s="442"/>
      <c r="COH942" s="442"/>
      <c r="COI942" s="442"/>
      <c r="COJ942" s="442"/>
      <c r="COK942" s="442"/>
      <c r="COL942" s="442"/>
      <c r="COM942" s="442"/>
      <c r="CON942" s="442"/>
      <c r="COO942" s="442"/>
      <c r="COP942" s="442"/>
      <c r="COQ942" s="442"/>
      <c r="COR942" s="442"/>
      <c r="COS942" s="442"/>
      <c r="COT942" s="442"/>
      <c r="COU942" s="442"/>
      <c r="COV942" s="442"/>
      <c r="COW942" s="442"/>
      <c r="COX942" s="442"/>
      <c r="COY942" s="442"/>
      <c r="COZ942" s="442"/>
      <c r="CPA942" s="442"/>
      <c r="CPB942" s="442"/>
      <c r="CPC942" s="442"/>
      <c r="CPD942" s="442"/>
      <c r="CPE942" s="442"/>
      <c r="CPF942" s="442"/>
      <c r="CPG942" s="442"/>
      <c r="CPH942" s="442"/>
      <c r="CPI942" s="442"/>
      <c r="CPJ942" s="442"/>
      <c r="CPK942" s="442"/>
      <c r="CPL942" s="442"/>
      <c r="CPM942" s="442"/>
      <c r="CPN942" s="442"/>
      <c r="CPO942" s="442"/>
      <c r="CPP942" s="442"/>
      <c r="CPQ942" s="442"/>
      <c r="CPR942" s="442"/>
      <c r="CPS942" s="442"/>
      <c r="CPT942" s="442"/>
      <c r="CPU942" s="442"/>
      <c r="CPV942" s="442"/>
      <c r="CPW942" s="442"/>
      <c r="CPX942" s="442"/>
      <c r="CPY942" s="442"/>
      <c r="CPZ942" s="442"/>
      <c r="CQA942" s="442"/>
      <c r="CQB942" s="442"/>
      <c r="CQC942" s="442"/>
      <c r="CQD942" s="442"/>
      <c r="CQE942" s="442"/>
      <c r="CQF942" s="442"/>
      <c r="CQG942" s="442"/>
      <c r="CQH942" s="442"/>
      <c r="CQI942" s="442"/>
      <c r="CQJ942" s="442"/>
      <c r="CQK942" s="442"/>
      <c r="CQL942" s="442"/>
      <c r="CQM942" s="442"/>
      <c r="CQN942" s="442"/>
      <c r="CQO942" s="442"/>
      <c r="CQP942" s="442"/>
      <c r="CQQ942" s="442"/>
      <c r="CQR942" s="442"/>
      <c r="CQS942" s="442"/>
      <c r="CQT942" s="442"/>
      <c r="CQU942" s="442"/>
      <c r="CQV942" s="442"/>
      <c r="CQW942" s="442"/>
      <c r="CQX942" s="442"/>
      <c r="CQY942" s="442"/>
      <c r="CQZ942" s="442"/>
      <c r="CRA942" s="442"/>
      <c r="CRB942" s="442"/>
      <c r="CRC942" s="442"/>
      <c r="CRD942" s="442"/>
      <c r="CRE942" s="442"/>
      <c r="CRF942" s="442"/>
      <c r="CRG942" s="442"/>
      <c r="CRH942" s="442"/>
      <c r="CRI942" s="442"/>
      <c r="CRJ942" s="442"/>
      <c r="CRK942" s="442"/>
      <c r="CRL942" s="442"/>
      <c r="CRM942" s="442"/>
      <c r="CRN942" s="442"/>
      <c r="CRO942" s="442"/>
      <c r="CRP942" s="442"/>
      <c r="CRQ942" s="442"/>
      <c r="CRR942" s="442"/>
      <c r="CRS942" s="442"/>
      <c r="CRT942" s="442"/>
      <c r="CRU942" s="442"/>
      <c r="CRV942" s="442"/>
      <c r="CRW942" s="442"/>
      <c r="CRX942" s="442"/>
      <c r="CRY942" s="442"/>
      <c r="CRZ942" s="442"/>
      <c r="CSA942" s="442"/>
      <c r="CSB942" s="442"/>
      <c r="CSC942" s="442"/>
      <c r="CSD942" s="442"/>
      <c r="CSE942" s="442"/>
      <c r="CSF942" s="442"/>
      <c r="CSG942" s="442"/>
      <c r="CSH942" s="442"/>
      <c r="CSI942" s="442"/>
      <c r="CSJ942" s="442"/>
      <c r="CSK942" s="442"/>
      <c r="CSL942" s="442"/>
      <c r="CSM942" s="442"/>
      <c r="CSN942" s="442"/>
      <c r="CSO942" s="442"/>
      <c r="CSP942" s="442"/>
      <c r="CSQ942" s="442"/>
      <c r="CSR942" s="442"/>
      <c r="CSS942" s="442"/>
      <c r="CST942" s="442"/>
      <c r="CSU942" s="442"/>
      <c r="CSV942" s="442"/>
      <c r="CSW942" s="442"/>
      <c r="CSX942" s="442"/>
      <c r="CSY942" s="442"/>
      <c r="CSZ942" s="442"/>
      <c r="CTA942" s="442"/>
      <c r="CTB942" s="442"/>
      <c r="CTC942" s="442"/>
      <c r="CTD942" s="442"/>
      <c r="CTE942" s="442"/>
      <c r="CTF942" s="442"/>
      <c r="CTG942" s="442"/>
      <c r="CTH942" s="442"/>
      <c r="CTI942" s="442"/>
      <c r="CTJ942" s="442"/>
      <c r="CTK942" s="442"/>
      <c r="CTL942" s="442"/>
      <c r="CTM942" s="442"/>
      <c r="CTN942" s="442"/>
      <c r="CTO942" s="442"/>
      <c r="CTP942" s="442"/>
      <c r="CTQ942" s="442"/>
      <c r="CTR942" s="442"/>
      <c r="CTS942" s="442"/>
      <c r="CTT942" s="442"/>
      <c r="CTU942" s="442"/>
      <c r="CTV942" s="442"/>
      <c r="CTW942" s="442"/>
      <c r="CTX942" s="442"/>
      <c r="CTY942" s="442"/>
      <c r="CTZ942" s="442"/>
      <c r="CUA942" s="442"/>
      <c r="CUB942" s="442"/>
      <c r="CUC942" s="442"/>
      <c r="CUD942" s="442"/>
      <c r="CUE942" s="442"/>
      <c r="CUF942" s="442"/>
      <c r="CUG942" s="442"/>
      <c r="CUH942" s="442"/>
      <c r="CUI942" s="442"/>
      <c r="CUJ942" s="442"/>
      <c r="CUK942" s="442"/>
      <c r="CUL942" s="442"/>
      <c r="CUM942" s="442"/>
      <c r="CUN942" s="442"/>
      <c r="CUO942" s="442"/>
      <c r="CUP942" s="442"/>
      <c r="CUQ942" s="442"/>
      <c r="CUR942" s="442"/>
      <c r="CUS942" s="442"/>
      <c r="CUT942" s="442"/>
      <c r="CUU942" s="442"/>
      <c r="CUV942" s="442"/>
      <c r="CUW942" s="442"/>
      <c r="CUX942" s="442"/>
      <c r="CUY942" s="442"/>
      <c r="CUZ942" s="442"/>
      <c r="CVA942" s="442"/>
      <c r="CVB942" s="442"/>
      <c r="CVC942" s="442"/>
      <c r="CVD942" s="442"/>
      <c r="CVE942" s="442"/>
      <c r="CVF942" s="442"/>
      <c r="CVG942" s="442"/>
      <c r="CVH942" s="442"/>
      <c r="CVI942" s="442"/>
      <c r="CVJ942" s="442"/>
      <c r="CVK942" s="442"/>
      <c r="CVL942" s="442"/>
      <c r="CVM942" s="442"/>
      <c r="CVN942" s="442"/>
      <c r="CVO942" s="442"/>
      <c r="CVP942" s="442"/>
      <c r="CVQ942" s="442"/>
      <c r="CVR942" s="442"/>
      <c r="CVS942" s="442"/>
      <c r="CVT942" s="442"/>
      <c r="CVU942" s="442"/>
      <c r="CVV942" s="442"/>
      <c r="CVW942" s="442"/>
      <c r="CVX942" s="442"/>
      <c r="CVY942" s="442"/>
      <c r="CVZ942" s="442"/>
      <c r="CWA942" s="442"/>
      <c r="CWB942" s="442"/>
      <c r="CWC942" s="442"/>
      <c r="CWD942" s="442"/>
      <c r="CWE942" s="442"/>
      <c r="CWF942" s="442"/>
      <c r="CWG942" s="442"/>
      <c r="CWH942" s="442"/>
      <c r="CWI942" s="442"/>
      <c r="CWJ942" s="442"/>
      <c r="CWK942" s="442"/>
      <c r="CWL942" s="442"/>
      <c r="CWM942" s="442"/>
      <c r="CWN942" s="442"/>
      <c r="CWO942" s="442"/>
      <c r="CWP942" s="442"/>
      <c r="CWQ942" s="442"/>
      <c r="CWR942" s="442"/>
      <c r="CWS942" s="442"/>
      <c r="CWT942" s="442"/>
      <c r="CWU942" s="442"/>
      <c r="CWV942" s="442"/>
      <c r="CWW942" s="442"/>
      <c r="CWX942" s="442"/>
      <c r="CWY942" s="442"/>
      <c r="CWZ942" s="442"/>
      <c r="CXA942" s="442"/>
      <c r="CXB942" s="442"/>
      <c r="CXC942" s="442"/>
      <c r="CXD942" s="442"/>
      <c r="CXE942" s="442"/>
      <c r="CXF942" s="442"/>
      <c r="CXG942" s="442"/>
      <c r="CXH942" s="442"/>
      <c r="CXI942" s="442"/>
      <c r="CXJ942" s="442"/>
      <c r="CXK942" s="442"/>
      <c r="CXL942" s="442"/>
      <c r="CXM942" s="442"/>
      <c r="CXN942" s="442"/>
      <c r="CXO942" s="442"/>
      <c r="CXP942" s="442"/>
      <c r="CXQ942" s="442"/>
      <c r="CXR942" s="442"/>
      <c r="CXS942" s="442"/>
      <c r="CXT942" s="442"/>
      <c r="CXU942" s="442"/>
      <c r="CXV942" s="442"/>
      <c r="CXW942" s="442"/>
      <c r="CXX942" s="442"/>
      <c r="CXY942" s="442"/>
      <c r="CXZ942" s="442"/>
      <c r="CYA942" s="442"/>
      <c r="CYB942" s="442"/>
      <c r="CYC942" s="442"/>
      <c r="CYD942" s="442"/>
      <c r="CYE942" s="442"/>
      <c r="CYF942" s="442"/>
      <c r="CYG942" s="442"/>
      <c r="CYH942" s="442"/>
      <c r="CYI942" s="442"/>
      <c r="CYJ942" s="442"/>
      <c r="CYK942" s="442"/>
      <c r="CYL942" s="442"/>
      <c r="CYM942" s="442"/>
      <c r="CYN942" s="442"/>
      <c r="CYO942" s="442"/>
      <c r="CYP942" s="442"/>
      <c r="CYQ942" s="442"/>
      <c r="CYR942" s="442"/>
      <c r="CYS942" s="442"/>
      <c r="CYT942" s="442"/>
      <c r="CYU942" s="442"/>
      <c r="CYV942" s="442"/>
      <c r="CYW942" s="442"/>
      <c r="CYX942" s="442"/>
      <c r="CYY942" s="442"/>
      <c r="CYZ942" s="442"/>
      <c r="CZA942" s="442"/>
      <c r="CZB942" s="442"/>
      <c r="CZC942" s="442"/>
      <c r="CZD942" s="442"/>
      <c r="CZE942" s="442"/>
      <c r="CZF942" s="442"/>
      <c r="CZG942" s="442"/>
      <c r="CZH942" s="442"/>
      <c r="CZI942" s="442"/>
      <c r="CZJ942" s="442"/>
      <c r="CZK942" s="442"/>
      <c r="CZL942" s="442"/>
      <c r="CZM942" s="442"/>
      <c r="CZN942" s="442"/>
      <c r="CZO942" s="442"/>
      <c r="CZP942" s="442"/>
      <c r="CZQ942" s="442"/>
      <c r="CZR942" s="442"/>
      <c r="CZS942" s="442"/>
      <c r="CZT942" s="442"/>
      <c r="CZU942" s="442"/>
      <c r="CZV942" s="442"/>
      <c r="CZW942" s="442"/>
      <c r="CZX942" s="442"/>
      <c r="CZY942" s="442"/>
      <c r="CZZ942" s="442"/>
      <c r="DAA942" s="442"/>
      <c r="DAB942" s="442"/>
      <c r="DAC942" s="442"/>
      <c r="DAD942" s="442"/>
      <c r="DAE942" s="442"/>
      <c r="DAF942" s="442"/>
      <c r="DAG942" s="442"/>
      <c r="DAH942" s="442"/>
      <c r="DAI942" s="442"/>
      <c r="DAJ942" s="442"/>
      <c r="DAK942" s="442"/>
      <c r="DAL942" s="442"/>
      <c r="DAM942" s="442"/>
      <c r="DAN942" s="442"/>
      <c r="DAO942" s="442"/>
      <c r="DAP942" s="442"/>
      <c r="DAQ942" s="442"/>
      <c r="DAR942" s="442"/>
      <c r="DAS942" s="442"/>
      <c r="DAT942" s="442"/>
      <c r="DAU942" s="442"/>
      <c r="DAV942" s="442"/>
      <c r="DAW942" s="442"/>
      <c r="DAX942" s="442"/>
      <c r="DAY942" s="442"/>
      <c r="DAZ942" s="442"/>
      <c r="DBA942" s="442"/>
      <c r="DBB942" s="442"/>
      <c r="DBC942" s="442"/>
      <c r="DBD942" s="442"/>
      <c r="DBE942" s="442"/>
      <c r="DBF942" s="442"/>
      <c r="DBG942" s="442"/>
      <c r="DBH942" s="442"/>
      <c r="DBI942" s="442"/>
      <c r="DBJ942" s="442"/>
      <c r="DBK942" s="442"/>
      <c r="DBL942" s="442"/>
      <c r="DBM942" s="442"/>
      <c r="DBN942" s="442"/>
      <c r="DBO942" s="442"/>
      <c r="DBP942" s="442"/>
      <c r="DBQ942" s="442"/>
      <c r="DBR942" s="442"/>
      <c r="DBS942" s="442"/>
      <c r="DBT942" s="442"/>
      <c r="DBU942" s="442"/>
      <c r="DBV942" s="442"/>
      <c r="DBW942" s="442"/>
      <c r="DBX942" s="442"/>
      <c r="DBY942" s="442"/>
      <c r="DBZ942" s="442"/>
      <c r="DCA942" s="442"/>
      <c r="DCB942" s="442"/>
      <c r="DCC942" s="442"/>
      <c r="DCD942" s="442"/>
      <c r="DCE942" s="442"/>
      <c r="DCF942" s="442"/>
      <c r="DCG942" s="442"/>
      <c r="DCH942" s="442"/>
      <c r="DCI942" s="442"/>
      <c r="DCJ942" s="442"/>
      <c r="DCK942" s="442"/>
      <c r="DCL942" s="442"/>
      <c r="DCM942" s="442"/>
      <c r="DCN942" s="442"/>
      <c r="DCO942" s="442"/>
      <c r="DCP942" s="442"/>
      <c r="DCQ942" s="442"/>
      <c r="DCR942" s="442"/>
      <c r="DCS942" s="442"/>
      <c r="DCT942" s="442"/>
      <c r="DCU942" s="442"/>
      <c r="DCV942" s="442"/>
      <c r="DCW942" s="442"/>
      <c r="DCX942" s="442"/>
      <c r="DCY942" s="442"/>
      <c r="DCZ942" s="442"/>
      <c r="DDA942" s="442"/>
      <c r="DDB942" s="442"/>
      <c r="DDC942" s="442"/>
      <c r="DDD942" s="442"/>
      <c r="DDE942" s="442"/>
      <c r="DDF942" s="442"/>
      <c r="DDG942" s="442"/>
      <c r="DDH942" s="442"/>
      <c r="DDI942" s="442"/>
      <c r="DDJ942" s="442"/>
      <c r="DDK942" s="442"/>
      <c r="DDL942" s="442"/>
      <c r="DDM942" s="442"/>
      <c r="DDN942" s="442"/>
      <c r="DDO942" s="442"/>
      <c r="DDP942" s="442"/>
      <c r="DDQ942" s="442"/>
      <c r="DDR942" s="442"/>
      <c r="DDS942" s="442"/>
      <c r="DDT942" s="442"/>
      <c r="DDU942" s="442"/>
      <c r="DDV942" s="442"/>
      <c r="DDW942" s="442"/>
      <c r="DDX942" s="442"/>
      <c r="DDY942" s="442"/>
      <c r="DDZ942" s="442"/>
      <c r="DEA942" s="442"/>
      <c r="DEB942" s="442"/>
      <c r="DEC942" s="442"/>
      <c r="DED942" s="442"/>
      <c r="DEE942" s="442"/>
      <c r="DEF942" s="442"/>
      <c r="DEG942" s="442"/>
      <c r="DEH942" s="442"/>
      <c r="DEI942" s="442"/>
      <c r="DEJ942" s="442"/>
      <c r="DEK942" s="442"/>
      <c r="DEL942" s="442"/>
      <c r="DEM942" s="442"/>
      <c r="DEN942" s="442"/>
      <c r="DEO942" s="442"/>
      <c r="DEP942" s="442"/>
      <c r="DEQ942" s="442"/>
      <c r="DER942" s="442"/>
      <c r="DES942" s="442"/>
      <c r="DET942" s="442"/>
      <c r="DEU942" s="442"/>
      <c r="DEV942" s="442"/>
      <c r="DEW942" s="442"/>
      <c r="DEX942" s="442"/>
      <c r="DEY942" s="442"/>
      <c r="DEZ942" s="442"/>
      <c r="DFA942" s="442"/>
      <c r="DFB942" s="442"/>
      <c r="DFC942" s="442"/>
      <c r="DFD942" s="442"/>
      <c r="DFE942" s="442"/>
      <c r="DFF942" s="442"/>
      <c r="DFG942" s="442"/>
      <c r="DFH942" s="442"/>
      <c r="DFI942" s="442"/>
      <c r="DFJ942" s="442"/>
      <c r="DFK942" s="442"/>
      <c r="DFL942" s="442"/>
      <c r="DFM942" s="442"/>
      <c r="DFN942" s="442"/>
      <c r="DFO942" s="442"/>
      <c r="DFP942" s="442"/>
      <c r="DFQ942" s="442"/>
      <c r="DFR942" s="442"/>
      <c r="DFS942" s="442"/>
      <c r="DFT942" s="442"/>
      <c r="DFU942" s="442"/>
      <c r="DFV942" s="442"/>
      <c r="DFW942" s="442"/>
      <c r="DFX942" s="442"/>
      <c r="DFY942" s="442"/>
      <c r="DFZ942" s="442"/>
      <c r="DGA942" s="442"/>
      <c r="DGB942" s="442"/>
      <c r="DGC942" s="442"/>
      <c r="DGD942" s="442"/>
      <c r="DGE942" s="442"/>
      <c r="DGF942" s="442"/>
      <c r="DGG942" s="442"/>
      <c r="DGH942" s="442"/>
      <c r="DGI942" s="442"/>
      <c r="DGJ942" s="442"/>
      <c r="DGK942" s="442"/>
      <c r="DGL942" s="442"/>
      <c r="DGM942" s="442"/>
      <c r="DGN942" s="442"/>
      <c r="DGO942" s="442"/>
      <c r="DGP942" s="442"/>
      <c r="DGQ942" s="442"/>
      <c r="DGR942" s="442"/>
      <c r="DGS942" s="442"/>
      <c r="DGT942" s="442"/>
      <c r="DGU942" s="442"/>
      <c r="DGV942" s="442"/>
      <c r="DGW942" s="442"/>
      <c r="DGX942" s="442"/>
      <c r="DGY942" s="442"/>
      <c r="DGZ942" s="442"/>
      <c r="DHA942" s="442"/>
      <c r="DHB942" s="442"/>
      <c r="DHC942" s="442"/>
      <c r="DHD942" s="442"/>
      <c r="DHE942" s="442"/>
      <c r="DHF942" s="442"/>
      <c r="DHG942" s="442"/>
      <c r="DHH942" s="442"/>
      <c r="DHI942" s="442"/>
      <c r="DHJ942" s="442"/>
      <c r="DHK942" s="442"/>
      <c r="DHL942" s="442"/>
      <c r="DHM942" s="442"/>
      <c r="DHN942" s="442"/>
      <c r="DHO942" s="442"/>
      <c r="DHP942" s="442"/>
      <c r="DHQ942" s="442"/>
      <c r="DHR942" s="442"/>
      <c r="DHS942" s="442"/>
      <c r="DHT942" s="442"/>
      <c r="DHU942" s="442"/>
      <c r="DHV942" s="442"/>
      <c r="DHW942" s="442"/>
      <c r="DHX942" s="442"/>
      <c r="DHY942" s="442"/>
      <c r="DHZ942" s="442"/>
      <c r="DIA942" s="442"/>
      <c r="DIB942" s="442"/>
      <c r="DIC942" s="442"/>
      <c r="DID942" s="442"/>
      <c r="DIE942" s="442"/>
      <c r="DIF942" s="442"/>
      <c r="DIG942" s="442"/>
      <c r="DIH942" s="442"/>
      <c r="DII942" s="442"/>
      <c r="DIJ942" s="442"/>
      <c r="DIK942" s="442"/>
      <c r="DIL942" s="442"/>
      <c r="DIM942" s="442"/>
      <c r="DIN942" s="442"/>
      <c r="DIO942" s="442"/>
      <c r="DIP942" s="442"/>
      <c r="DIQ942" s="442"/>
      <c r="DIR942" s="442"/>
      <c r="DIS942" s="442"/>
      <c r="DIT942" s="442"/>
      <c r="DIU942" s="442"/>
      <c r="DIV942" s="442"/>
      <c r="DIW942" s="442"/>
      <c r="DIX942" s="442"/>
      <c r="DIY942" s="442"/>
      <c r="DIZ942" s="442"/>
      <c r="DJA942" s="442"/>
      <c r="DJB942" s="442"/>
      <c r="DJC942" s="442"/>
      <c r="DJD942" s="442"/>
      <c r="DJE942" s="442"/>
      <c r="DJF942" s="442"/>
      <c r="DJG942" s="442"/>
      <c r="DJH942" s="442"/>
      <c r="DJI942" s="442"/>
      <c r="DJJ942" s="442"/>
      <c r="DJK942" s="442"/>
      <c r="DJL942" s="442"/>
      <c r="DJM942" s="442"/>
      <c r="DJN942" s="442"/>
      <c r="DJO942" s="442"/>
      <c r="DJP942" s="442"/>
      <c r="DJQ942" s="442"/>
      <c r="DJR942" s="442"/>
      <c r="DJS942" s="442"/>
      <c r="DJT942" s="442"/>
      <c r="DJU942" s="442"/>
      <c r="DJV942" s="442"/>
      <c r="DJW942" s="442"/>
      <c r="DJX942" s="442"/>
      <c r="DJY942" s="442"/>
      <c r="DJZ942" s="442"/>
      <c r="DKA942" s="442"/>
      <c r="DKB942" s="442"/>
      <c r="DKC942" s="442"/>
      <c r="DKD942" s="442"/>
      <c r="DKE942" s="442"/>
      <c r="DKF942" s="442"/>
      <c r="DKG942" s="442"/>
      <c r="DKH942" s="442"/>
      <c r="DKI942" s="442"/>
      <c r="DKJ942" s="442"/>
      <c r="DKK942" s="442"/>
      <c r="DKL942" s="442"/>
      <c r="DKM942" s="442"/>
      <c r="DKN942" s="442"/>
      <c r="DKO942" s="442"/>
      <c r="DKP942" s="442"/>
      <c r="DKQ942" s="442"/>
      <c r="DKR942" s="442"/>
      <c r="DKS942" s="442"/>
      <c r="DKT942" s="442"/>
      <c r="DKU942" s="442"/>
      <c r="DKV942" s="442"/>
      <c r="DKW942" s="442"/>
      <c r="DKX942" s="442"/>
      <c r="DKY942" s="442"/>
      <c r="DKZ942" s="442"/>
      <c r="DLA942" s="442"/>
      <c r="DLB942" s="442"/>
      <c r="DLC942" s="442"/>
      <c r="DLD942" s="442"/>
      <c r="DLE942" s="442"/>
      <c r="DLF942" s="442"/>
      <c r="DLG942" s="442"/>
      <c r="DLH942" s="442"/>
      <c r="DLI942" s="442"/>
      <c r="DLJ942" s="442"/>
      <c r="DLK942" s="442"/>
      <c r="DLL942" s="442"/>
      <c r="DLM942" s="442"/>
      <c r="DLN942" s="442"/>
      <c r="DLO942" s="442"/>
      <c r="DLP942" s="442"/>
      <c r="DLQ942" s="442"/>
      <c r="DLR942" s="442"/>
      <c r="DLS942" s="442"/>
      <c r="DLT942" s="442"/>
      <c r="DLU942" s="442"/>
      <c r="DLV942" s="442"/>
      <c r="DLW942" s="442"/>
      <c r="DLX942" s="442"/>
      <c r="DLY942" s="442"/>
      <c r="DLZ942" s="442"/>
      <c r="DMA942" s="442"/>
      <c r="DMB942" s="442"/>
      <c r="DMC942" s="442"/>
      <c r="DMD942" s="442"/>
      <c r="DME942" s="442"/>
      <c r="DMF942" s="442"/>
      <c r="DMG942" s="442"/>
      <c r="DMH942" s="442"/>
      <c r="DMI942" s="442"/>
      <c r="DMJ942" s="442"/>
      <c r="DMK942" s="442"/>
      <c r="DML942" s="442"/>
      <c r="DMM942" s="442"/>
      <c r="DMN942" s="442"/>
      <c r="DMO942" s="442"/>
      <c r="DMP942" s="442"/>
      <c r="DMQ942" s="442"/>
      <c r="DMR942" s="442"/>
      <c r="DMS942" s="442"/>
      <c r="DMT942" s="442"/>
      <c r="DMU942" s="442"/>
      <c r="DMV942" s="442"/>
      <c r="DMW942" s="442"/>
      <c r="DMX942" s="442"/>
      <c r="DMY942" s="442"/>
      <c r="DMZ942" s="442"/>
      <c r="DNA942" s="442"/>
      <c r="DNB942" s="442"/>
      <c r="DNC942" s="442"/>
      <c r="DND942" s="442"/>
      <c r="DNE942" s="442"/>
      <c r="DNF942" s="442"/>
      <c r="DNG942" s="442"/>
      <c r="DNH942" s="442"/>
      <c r="DNI942" s="442"/>
      <c r="DNJ942" s="442"/>
      <c r="DNK942" s="442"/>
      <c r="DNL942" s="442"/>
      <c r="DNM942" s="442"/>
      <c r="DNN942" s="442"/>
      <c r="DNO942" s="442"/>
      <c r="DNP942" s="442"/>
      <c r="DNQ942" s="442"/>
      <c r="DNR942" s="442"/>
      <c r="DNS942" s="442"/>
      <c r="DNT942" s="442"/>
      <c r="DNU942" s="442"/>
      <c r="DNV942" s="442"/>
      <c r="DNW942" s="442"/>
      <c r="DNX942" s="442"/>
      <c r="DNY942" s="442"/>
      <c r="DNZ942" s="442"/>
      <c r="DOA942" s="442"/>
      <c r="DOB942" s="442"/>
      <c r="DOC942" s="442"/>
      <c r="DOD942" s="442"/>
      <c r="DOE942" s="442"/>
      <c r="DOF942" s="442"/>
      <c r="DOG942" s="442"/>
      <c r="DOH942" s="442"/>
      <c r="DOI942" s="442"/>
      <c r="DOJ942" s="442"/>
      <c r="DOK942" s="442"/>
      <c r="DOL942" s="442"/>
      <c r="DOM942" s="442"/>
      <c r="DON942" s="442"/>
      <c r="DOO942" s="442"/>
      <c r="DOP942" s="442"/>
      <c r="DOQ942" s="442"/>
      <c r="DOR942" s="442"/>
      <c r="DOS942" s="442"/>
      <c r="DOT942" s="442"/>
      <c r="DOU942" s="442"/>
      <c r="DOV942" s="442"/>
      <c r="DOW942" s="442"/>
      <c r="DOX942" s="442"/>
      <c r="DOY942" s="442"/>
      <c r="DOZ942" s="442"/>
      <c r="DPA942" s="442"/>
      <c r="DPB942" s="442"/>
      <c r="DPC942" s="442"/>
      <c r="DPD942" s="442"/>
      <c r="DPE942" s="442"/>
      <c r="DPF942" s="442"/>
      <c r="DPG942" s="442"/>
      <c r="DPH942" s="442"/>
      <c r="DPI942" s="442"/>
      <c r="DPJ942" s="442"/>
      <c r="DPK942" s="442"/>
      <c r="DPL942" s="442"/>
      <c r="DPM942" s="442"/>
      <c r="DPN942" s="442"/>
      <c r="DPO942" s="442"/>
      <c r="DPP942" s="442"/>
      <c r="DPQ942" s="442"/>
      <c r="DPR942" s="442"/>
      <c r="DPS942" s="442"/>
      <c r="DPT942" s="442"/>
      <c r="DPU942" s="442"/>
      <c r="DPV942" s="442"/>
      <c r="DPW942" s="442"/>
      <c r="DPX942" s="442"/>
      <c r="DPY942" s="442"/>
      <c r="DPZ942" s="442"/>
      <c r="DQA942" s="442"/>
      <c r="DQB942" s="442"/>
      <c r="DQC942" s="442"/>
      <c r="DQD942" s="442"/>
      <c r="DQE942" s="442"/>
      <c r="DQF942" s="442"/>
      <c r="DQG942" s="442"/>
      <c r="DQH942" s="442"/>
      <c r="DQI942" s="442"/>
      <c r="DQJ942" s="442"/>
      <c r="DQK942" s="442"/>
      <c r="DQL942" s="442"/>
      <c r="DQM942" s="442"/>
      <c r="DQN942" s="442"/>
      <c r="DQO942" s="442"/>
      <c r="DQP942" s="442"/>
      <c r="DQQ942" s="442"/>
      <c r="DQR942" s="442"/>
      <c r="DQS942" s="442"/>
      <c r="DQT942" s="442"/>
      <c r="DQU942" s="442"/>
      <c r="DQV942" s="442"/>
      <c r="DQW942" s="442"/>
      <c r="DQX942" s="442"/>
      <c r="DQY942" s="442"/>
      <c r="DQZ942" s="442"/>
      <c r="DRA942" s="442"/>
      <c r="DRB942" s="442"/>
      <c r="DRC942" s="442"/>
      <c r="DRD942" s="442"/>
      <c r="DRE942" s="442"/>
      <c r="DRF942" s="442"/>
      <c r="DRG942" s="442"/>
      <c r="DRH942" s="442"/>
      <c r="DRI942" s="442"/>
      <c r="DRJ942" s="442"/>
      <c r="DRK942" s="442"/>
      <c r="DRL942" s="442"/>
      <c r="DRM942" s="442"/>
      <c r="DRN942" s="442"/>
      <c r="DRO942" s="442"/>
      <c r="DRP942" s="442"/>
      <c r="DRQ942" s="442"/>
      <c r="DRR942" s="442"/>
      <c r="DRS942" s="442"/>
      <c r="DRT942" s="442"/>
      <c r="DRU942" s="442"/>
      <c r="DRV942" s="442"/>
      <c r="DRW942" s="442"/>
      <c r="DRX942" s="442"/>
      <c r="DRY942" s="442"/>
      <c r="DRZ942" s="442"/>
      <c r="DSA942" s="442"/>
      <c r="DSB942" s="442"/>
      <c r="DSC942" s="442"/>
      <c r="DSD942" s="442"/>
      <c r="DSE942" s="442"/>
      <c r="DSF942" s="442"/>
      <c r="DSG942" s="442"/>
      <c r="DSH942" s="442"/>
      <c r="DSI942" s="442"/>
      <c r="DSJ942" s="442"/>
      <c r="DSK942" s="442"/>
      <c r="DSL942" s="442"/>
      <c r="DSM942" s="442"/>
      <c r="DSN942" s="442"/>
      <c r="DSO942" s="442"/>
      <c r="DSP942" s="442"/>
      <c r="DSQ942" s="442"/>
      <c r="DSR942" s="442"/>
      <c r="DSS942" s="442"/>
      <c r="DST942" s="442"/>
      <c r="DSU942" s="442"/>
      <c r="DSV942" s="442"/>
      <c r="DSW942" s="442"/>
      <c r="DSX942" s="442"/>
      <c r="DSY942" s="442"/>
      <c r="DSZ942" s="442"/>
      <c r="DTA942" s="442"/>
      <c r="DTB942" s="442"/>
      <c r="DTC942" s="442"/>
      <c r="DTD942" s="442"/>
      <c r="DTE942" s="442"/>
      <c r="DTF942" s="442"/>
      <c r="DTG942" s="442"/>
      <c r="DTH942" s="442"/>
      <c r="DTI942" s="442"/>
      <c r="DTJ942" s="442"/>
      <c r="DTK942" s="442"/>
      <c r="DTL942" s="442"/>
      <c r="DTM942" s="442"/>
      <c r="DTN942" s="442"/>
      <c r="DTO942" s="442"/>
      <c r="DTP942" s="442"/>
      <c r="DTQ942" s="442"/>
      <c r="DTR942" s="442"/>
      <c r="DTS942" s="442"/>
      <c r="DTT942" s="442"/>
      <c r="DTU942" s="442"/>
      <c r="DTV942" s="442"/>
      <c r="DTW942" s="442"/>
      <c r="DTX942" s="442"/>
      <c r="DTY942" s="442"/>
      <c r="DTZ942" s="442"/>
      <c r="DUA942" s="442"/>
      <c r="DUB942" s="442"/>
      <c r="DUC942" s="442"/>
      <c r="DUD942" s="442"/>
      <c r="DUE942" s="442"/>
      <c r="DUF942" s="442"/>
      <c r="DUG942" s="442"/>
      <c r="DUH942" s="442"/>
      <c r="DUI942" s="442"/>
      <c r="DUJ942" s="442"/>
      <c r="DUK942" s="442"/>
      <c r="DUL942" s="442"/>
      <c r="DUM942" s="442"/>
      <c r="DUN942" s="442"/>
      <c r="DUO942" s="442"/>
      <c r="DUP942" s="442"/>
      <c r="DUQ942" s="442"/>
      <c r="DUR942" s="442"/>
      <c r="DUS942" s="442"/>
      <c r="DUT942" s="442"/>
      <c r="DUU942" s="442"/>
      <c r="DUV942" s="442"/>
      <c r="DUW942" s="442"/>
      <c r="DUX942" s="442"/>
      <c r="DUY942" s="442"/>
      <c r="DUZ942" s="442"/>
      <c r="DVA942" s="442"/>
      <c r="DVB942" s="442"/>
      <c r="DVC942" s="442"/>
      <c r="DVD942" s="442"/>
      <c r="DVE942" s="442"/>
      <c r="DVF942" s="442"/>
      <c r="DVG942" s="442"/>
      <c r="DVH942" s="442"/>
      <c r="DVI942" s="442"/>
      <c r="DVJ942" s="442"/>
      <c r="DVK942" s="442"/>
      <c r="DVL942" s="442"/>
      <c r="DVM942" s="442"/>
      <c r="DVN942" s="442"/>
      <c r="DVO942" s="442"/>
      <c r="DVP942" s="442"/>
      <c r="DVQ942" s="442"/>
      <c r="DVR942" s="442"/>
      <c r="DVS942" s="442"/>
      <c r="DVT942" s="442"/>
      <c r="DVU942" s="442"/>
      <c r="DVV942" s="442"/>
      <c r="DVW942" s="442"/>
      <c r="DVX942" s="442"/>
      <c r="DVY942" s="442"/>
      <c r="DVZ942" s="442"/>
      <c r="DWA942" s="442"/>
      <c r="DWB942" s="442"/>
      <c r="DWC942" s="442"/>
      <c r="DWD942" s="442"/>
      <c r="DWE942" s="442"/>
      <c r="DWF942" s="442"/>
      <c r="DWG942" s="442"/>
      <c r="DWH942" s="442"/>
      <c r="DWI942" s="442"/>
      <c r="DWJ942" s="442"/>
      <c r="DWK942" s="442"/>
      <c r="DWL942" s="442"/>
      <c r="DWM942" s="442"/>
      <c r="DWN942" s="442"/>
      <c r="DWO942" s="442"/>
      <c r="DWP942" s="442"/>
      <c r="DWQ942" s="442"/>
      <c r="DWR942" s="442"/>
      <c r="DWS942" s="442"/>
      <c r="DWT942" s="442"/>
      <c r="DWU942" s="442"/>
      <c r="DWV942" s="442"/>
      <c r="DWW942" s="442"/>
      <c r="DWX942" s="442"/>
      <c r="DWY942" s="442"/>
      <c r="DWZ942" s="442"/>
      <c r="DXA942" s="442"/>
      <c r="DXB942" s="442"/>
      <c r="DXC942" s="442"/>
      <c r="DXD942" s="442"/>
      <c r="DXE942" s="442"/>
      <c r="DXF942" s="442"/>
      <c r="DXG942" s="442"/>
      <c r="DXH942" s="442"/>
      <c r="DXI942" s="442"/>
      <c r="DXJ942" s="442"/>
      <c r="DXK942" s="442"/>
      <c r="DXL942" s="442"/>
      <c r="DXM942" s="442"/>
      <c r="DXN942" s="442"/>
      <c r="DXO942" s="442"/>
      <c r="DXP942" s="442"/>
      <c r="DXQ942" s="442"/>
      <c r="DXR942" s="442"/>
      <c r="DXS942" s="442"/>
      <c r="DXT942" s="442"/>
      <c r="DXU942" s="442"/>
      <c r="DXV942" s="442"/>
      <c r="DXW942" s="442"/>
      <c r="DXX942" s="442"/>
      <c r="DXY942" s="442"/>
      <c r="DXZ942" s="442"/>
      <c r="DYA942" s="442"/>
      <c r="DYB942" s="442"/>
      <c r="DYC942" s="442"/>
      <c r="DYD942" s="442"/>
      <c r="DYE942" s="442"/>
      <c r="DYF942" s="442"/>
      <c r="DYG942" s="442"/>
      <c r="DYH942" s="442"/>
      <c r="DYI942" s="442"/>
      <c r="DYJ942" s="442"/>
      <c r="DYK942" s="442"/>
      <c r="DYL942" s="442"/>
      <c r="DYM942" s="442"/>
      <c r="DYN942" s="442"/>
      <c r="DYO942" s="442"/>
      <c r="DYP942" s="442"/>
      <c r="DYQ942" s="442"/>
      <c r="DYR942" s="442"/>
      <c r="DYS942" s="442"/>
      <c r="DYT942" s="442"/>
      <c r="DYU942" s="442"/>
      <c r="DYV942" s="442"/>
      <c r="DYW942" s="442"/>
      <c r="DYX942" s="442"/>
      <c r="DYY942" s="442"/>
      <c r="DYZ942" s="442"/>
      <c r="DZA942" s="442"/>
      <c r="DZB942" s="442"/>
      <c r="DZC942" s="442"/>
      <c r="DZD942" s="442"/>
      <c r="DZE942" s="442"/>
      <c r="DZF942" s="442"/>
      <c r="DZG942" s="442"/>
      <c r="DZH942" s="442"/>
      <c r="DZI942" s="442"/>
      <c r="DZJ942" s="442"/>
      <c r="DZK942" s="442"/>
      <c r="DZL942" s="442"/>
      <c r="DZM942" s="442"/>
      <c r="DZN942" s="442"/>
      <c r="DZO942" s="442"/>
      <c r="DZP942" s="442"/>
      <c r="DZQ942" s="442"/>
      <c r="DZR942" s="442"/>
      <c r="DZS942" s="442"/>
      <c r="DZT942" s="442"/>
      <c r="DZU942" s="442"/>
      <c r="DZV942" s="442"/>
      <c r="DZW942" s="442"/>
      <c r="DZX942" s="442"/>
      <c r="DZY942" s="442"/>
      <c r="DZZ942" s="442"/>
      <c r="EAA942" s="442"/>
      <c r="EAB942" s="442"/>
      <c r="EAC942" s="442"/>
      <c r="EAD942" s="442"/>
      <c r="EAE942" s="442"/>
      <c r="EAF942" s="442"/>
      <c r="EAG942" s="442"/>
      <c r="EAH942" s="442"/>
      <c r="EAI942" s="442"/>
      <c r="EAJ942" s="442"/>
      <c r="EAK942" s="442"/>
      <c r="EAL942" s="442"/>
      <c r="EAM942" s="442"/>
      <c r="EAN942" s="442"/>
      <c r="EAO942" s="442"/>
      <c r="EAP942" s="442"/>
      <c r="EAQ942" s="442"/>
      <c r="EAR942" s="442"/>
      <c r="EAS942" s="442"/>
      <c r="EAT942" s="442"/>
      <c r="EAU942" s="442"/>
      <c r="EAV942" s="442"/>
      <c r="EAW942" s="442"/>
      <c r="EAX942" s="442"/>
      <c r="EAY942" s="442"/>
      <c r="EAZ942" s="442"/>
      <c r="EBA942" s="442"/>
      <c r="EBB942" s="442"/>
      <c r="EBC942" s="442"/>
      <c r="EBD942" s="442"/>
      <c r="EBE942" s="442"/>
      <c r="EBF942" s="442"/>
      <c r="EBG942" s="442"/>
      <c r="EBH942" s="442"/>
      <c r="EBI942" s="442"/>
      <c r="EBJ942" s="442"/>
      <c r="EBK942" s="442"/>
      <c r="EBL942" s="442"/>
      <c r="EBM942" s="442"/>
      <c r="EBN942" s="442"/>
      <c r="EBO942" s="442"/>
      <c r="EBP942" s="442"/>
      <c r="EBQ942" s="442"/>
      <c r="EBR942" s="442"/>
      <c r="EBS942" s="442"/>
      <c r="EBT942" s="442"/>
      <c r="EBU942" s="442"/>
      <c r="EBV942" s="442"/>
      <c r="EBW942" s="442"/>
      <c r="EBX942" s="442"/>
      <c r="EBY942" s="442"/>
      <c r="EBZ942" s="442"/>
      <c r="ECA942" s="442"/>
      <c r="ECB942" s="442"/>
      <c r="ECC942" s="442"/>
      <c r="ECD942" s="442"/>
      <c r="ECE942" s="442"/>
      <c r="ECF942" s="442"/>
      <c r="ECG942" s="442"/>
      <c r="ECH942" s="442"/>
      <c r="ECI942" s="442"/>
      <c r="ECJ942" s="442"/>
      <c r="ECK942" s="442"/>
      <c r="ECL942" s="442"/>
      <c r="ECM942" s="442"/>
      <c r="ECN942" s="442"/>
      <c r="ECO942" s="442"/>
      <c r="ECP942" s="442"/>
      <c r="ECQ942" s="442"/>
      <c r="ECR942" s="442"/>
      <c r="ECS942" s="442"/>
      <c r="ECT942" s="442"/>
      <c r="ECU942" s="442"/>
      <c r="ECV942" s="442"/>
      <c r="ECW942" s="442"/>
      <c r="ECX942" s="442"/>
      <c r="ECY942" s="442"/>
      <c r="ECZ942" s="442"/>
      <c r="EDA942" s="442"/>
      <c r="EDB942" s="442"/>
      <c r="EDC942" s="442"/>
      <c r="EDD942" s="442"/>
      <c r="EDE942" s="442"/>
      <c r="EDF942" s="442"/>
      <c r="EDG942" s="442"/>
      <c r="EDH942" s="442"/>
      <c r="EDI942" s="442"/>
      <c r="EDJ942" s="442"/>
      <c r="EDK942" s="442"/>
      <c r="EDL942" s="442"/>
      <c r="EDM942" s="442"/>
      <c r="EDN942" s="442"/>
      <c r="EDO942" s="442"/>
      <c r="EDP942" s="442"/>
      <c r="EDQ942" s="442"/>
      <c r="EDR942" s="442"/>
      <c r="EDS942" s="442"/>
      <c r="EDT942" s="442"/>
      <c r="EDU942" s="442"/>
      <c r="EDV942" s="442"/>
      <c r="EDW942" s="442"/>
      <c r="EDX942" s="442"/>
      <c r="EDY942" s="442"/>
      <c r="EDZ942" s="442"/>
      <c r="EEA942" s="442"/>
      <c r="EEB942" s="442"/>
      <c r="EEC942" s="442"/>
      <c r="EED942" s="442"/>
      <c r="EEE942" s="442"/>
      <c r="EEF942" s="442"/>
      <c r="EEG942" s="442"/>
      <c r="EEH942" s="442"/>
      <c r="EEI942" s="442"/>
      <c r="EEJ942" s="442"/>
      <c r="EEK942" s="442"/>
      <c r="EEL942" s="442"/>
      <c r="EEM942" s="442"/>
      <c r="EEN942" s="442"/>
      <c r="EEO942" s="442"/>
      <c r="EEP942" s="442"/>
      <c r="EEQ942" s="442"/>
      <c r="EER942" s="442"/>
      <c r="EES942" s="442"/>
      <c r="EET942" s="442"/>
      <c r="EEU942" s="442"/>
      <c r="EEV942" s="442"/>
      <c r="EEW942" s="442"/>
      <c r="EEX942" s="442"/>
      <c r="EEY942" s="442"/>
      <c r="EEZ942" s="442"/>
      <c r="EFA942" s="442"/>
      <c r="EFB942" s="442"/>
      <c r="EFC942" s="442"/>
      <c r="EFD942" s="442"/>
      <c r="EFE942" s="442"/>
      <c r="EFF942" s="442"/>
      <c r="EFG942" s="442"/>
      <c r="EFH942" s="442"/>
      <c r="EFI942" s="442"/>
      <c r="EFJ942" s="442"/>
      <c r="EFK942" s="442"/>
      <c r="EFL942" s="442"/>
      <c r="EFM942" s="442"/>
      <c r="EFN942" s="442"/>
      <c r="EFO942" s="442"/>
      <c r="EFP942" s="442"/>
      <c r="EFQ942" s="442"/>
      <c r="EFR942" s="442"/>
      <c r="EFS942" s="442"/>
      <c r="EFT942" s="442"/>
      <c r="EFU942" s="442"/>
      <c r="EFV942" s="442"/>
      <c r="EFW942" s="442"/>
      <c r="EFX942" s="442"/>
      <c r="EFY942" s="442"/>
      <c r="EFZ942" s="442"/>
      <c r="EGA942" s="442"/>
      <c r="EGB942" s="442"/>
      <c r="EGC942" s="442"/>
      <c r="EGD942" s="442"/>
      <c r="EGE942" s="442"/>
      <c r="EGF942" s="442"/>
      <c r="EGG942" s="442"/>
      <c r="EGH942" s="442"/>
      <c r="EGI942" s="442"/>
      <c r="EGJ942" s="442"/>
      <c r="EGK942" s="442"/>
      <c r="EGL942" s="442"/>
      <c r="EGM942" s="442"/>
      <c r="EGN942" s="442"/>
      <c r="EGO942" s="442"/>
      <c r="EGP942" s="442"/>
      <c r="EGQ942" s="442"/>
      <c r="EGR942" s="442"/>
      <c r="EGS942" s="442"/>
      <c r="EGT942" s="442"/>
      <c r="EGU942" s="442"/>
      <c r="EGV942" s="442"/>
      <c r="EGW942" s="442"/>
      <c r="EGX942" s="442"/>
      <c r="EGY942" s="442"/>
      <c r="EGZ942" s="442"/>
      <c r="EHA942" s="442"/>
      <c r="EHB942" s="442"/>
      <c r="EHC942" s="442"/>
      <c r="EHD942" s="442"/>
      <c r="EHE942" s="442"/>
      <c r="EHF942" s="442"/>
      <c r="EHG942" s="442"/>
      <c r="EHH942" s="442"/>
      <c r="EHI942" s="442"/>
      <c r="EHJ942" s="442"/>
      <c r="EHK942" s="442"/>
      <c r="EHL942" s="442"/>
      <c r="EHM942" s="442"/>
      <c r="EHN942" s="442"/>
      <c r="EHO942" s="442"/>
      <c r="EHP942" s="442"/>
      <c r="EHQ942" s="442"/>
      <c r="EHR942" s="442"/>
      <c r="EHS942" s="442"/>
      <c r="EHT942" s="442"/>
      <c r="EHU942" s="442"/>
      <c r="EHV942" s="442"/>
      <c r="EHW942" s="442"/>
      <c r="EHX942" s="442"/>
      <c r="EHY942" s="442"/>
      <c r="EHZ942" s="442"/>
      <c r="EIA942" s="442"/>
      <c r="EIB942" s="442"/>
      <c r="EIC942" s="442"/>
      <c r="EID942" s="442"/>
      <c r="EIE942" s="442"/>
      <c r="EIF942" s="442"/>
      <c r="EIG942" s="442"/>
      <c r="EIH942" s="442"/>
      <c r="EII942" s="442"/>
      <c r="EIJ942" s="442"/>
      <c r="EIK942" s="442"/>
      <c r="EIL942" s="442"/>
      <c r="EIM942" s="442"/>
      <c r="EIN942" s="442"/>
      <c r="EIO942" s="442"/>
      <c r="EIP942" s="442"/>
      <c r="EIQ942" s="442"/>
      <c r="EIR942" s="442"/>
      <c r="EIS942" s="442"/>
      <c r="EIT942" s="442"/>
      <c r="EIU942" s="442"/>
      <c r="EIV942" s="442"/>
      <c r="EIW942" s="442"/>
      <c r="EIX942" s="442"/>
      <c r="EIY942" s="442"/>
      <c r="EIZ942" s="442"/>
      <c r="EJA942" s="442"/>
      <c r="EJB942" s="442"/>
      <c r="EJC942" s="442"/>
      <c r="EJD942" s="442"/>
      <c r="EJE942" s="442"/>
      <c r="EJF942" s="442"/>
      <c r="EJG942" s="442"/>
      <c r="EJH942" s="442"/>
      <c r="EJI942" s="442"/>
      <c r="EJJ942" s="442"/>
      <c r="EJK942" s="442"/>
      <c r="EJL942" s="442"/>
      <c r="EJM942" s="442"/>
      <c r="EJN942" s="442"/>
      <c r="EJO942" s="442"/>
      <c r="EJP942" s="442"/>
      <c r="EJQ942" s="442"/>
      <c r="EJR942" s="442"/>
      <c r="EJS942" s="442"/>
      <c r="EJT942" s="442"/>
      <c r="EJU942" s="442"/>
      <c r="EJV942" s="442"/>
      <c r="EJW942" s="442"/>
      <c r="EJX942" s="442"/>
      <c r="EJY942" s="442"/>
      <c r="EJZ942" s="442"/>
      <c r="EKA942" s="442"/>
      <c r="EKB942" s="442"/>
      <c r="EKC942" s="442"/>
      <c r="EKD942" s="442"/>
      <c r="EKE942" s="442"/>
      <c r="EKF942" s="442"/>
      <c r="EKG942" s="442"/>
      <c r="EKH942" s="442"/>
      <c r="EKI942" s="442"/>
      <c r="EKJ942" s="442"/>
      <c r="EKK942" s="442"/>
      <c r="EKL942" s="442"/>
      <c r="EKM942" s="442"/>
      <c r="EKN942" s="442"/>
      <c r="EKO942" s="442"/>
      <c r="EKP942" s="442"/>
      <c r="EKQ942" s="442"/>
      <c r="EKR942" s="442"/>
      <c r="EKS942" s="442"/>
      <c r="EKT942" s="442"/>
      <c r="EKU942" s="442"/>
      <c r="EKV942" s="442"/>
      <c r="EKW942" s="442"/>
      <c r="EKX942" s="442"/>
      <c r="EKY942" s="442"/>
      <c r="EKZ942" s="442"/>
      <c r="ELA942" s="442"/>
      <c r="ELB942" s="442"/>
      <c r="ELC942" s="442"/>
      <c r="ELD942" s="442"/>
      <c r="ELE942" s="442"/>
      <c r="ELF942" s="442"/>
      <c r="ELG942" s="442"/>
      <c r="ELH942" s="442"/>
      <c r="ELI942" s="442"/>
      <c r="ELJ942" s="442"/>
      <c r="ELK942" s="442"/>
      <c r="ELL942" s="442"/>
      <c r="ELM942" s="442"/>
      <c r="ELN942" s="442"/>
      <c r="ELO942" s="442"/>
      <c r="ELP942" s="442"/>
      <c r="ELQ942" s="442"/>
      <c r="ELR942" s="442"/>
      <c r="ELS942" s="442"/>
      <c r="ELT942" s="442"/>
      <c r="ELU942" s="442"/>
      <c r="ELV942" s="442"/>
      <c r="ELW942" s="442"/>
      <c r="ELX942" s="442"/>
      <c r="ELY942" s="442"/>
      <c r="ELZ942" s="442"/>
      <c r="EMA942" s="442"/>
      <c r="EMB942" s="442"/>
      <c r="EMC942" s="442"/>
      <c r="EMD942" s="442"/>
      <c r="EME942" s="442"/>
      <c r="EMF942" s="442"/>
      <c r="EMG942" s="442"/>
      <c r="EMH942" s="442"/>
      <c r="EMI942" s="442"/>
      <c r="EMJ942" s="442"/>
      <c r="EMK942" s="442"/>
      <c r="EML942" s="442"/>
      <c r="EMM942" s="442"/>
      <c r="EMN942" s="442"/>
      <c r="EMO942" s="442"/>
      <c r="EMP942" s="442"/>
      <c r="EMQ942" s="442"/>
      <c r="EMR942" s="442"/>
      <c r="EMS942" s="442"/>
      <c r="EMT942" s="442"/>
      <c r="EMU942" s="442"/>
      <c r="EMV942" s="442"/>
      <c r="EMW942" s="442"/>
      <c r="EMX942" s="442"/>
      <c r="EMY942" s="442"/>
      <c r="EMZ942" s="442"/>
      <c r="ENA942" s="442"/>
      <c r="ENB942" s="442"/>
      <c r="ENC942" s="442"/>
      <c r="END942" s="442"/>
      <c r="ENE942" s="442"/>
      <c r="ENF942" s="442"/>
      <c r="ENG942" s="442"/>
      <c r="ENH942" s="442"/>
      <c r="ENI942" s="442"/>
      <c r="ENJ942" s="442"/>
      <c r="ENK942" s="442"/>
      <c r="ENL942" s="442"/>
      <c r="ENM942" s="442"/>
      <c r="ENN942" s="442"/>
      <c r="ENO942" s="442"/>
      <c r="ENP942" s="442"/>
      <c r="ENQ942" s="442"/>
      <c r="ENR942" s="442"/>
      <c r="ENS942" s="442"/>
      <c r="ENT942" s="442"/>
      <c r="ENU942" s="442"/>
      <c r="ENV942" s="442"/>
      <c r="ENW942" s="442"/>
      <c r="ENX942" s="442"/>
      <c r="ENY942" s="442"/>
      <c r="ENZ942" s="442"/>
      <c r="EOA942" s="442"/>
      <c r="EOB942" s="442"/>
      <c r="EOC942" s="442"/>
      <c r="EOD942" s="442"/>
      <c r="EOE942" s="442"/>
      <c r="EOF942" s="442"/>
      <c r="EOG942" s="442"/>
      <c r="EOH942" s="442"/>
      <c r="EOI942" s="442"/>
      <c r="EOJ942" s="442"/>
      <c r="EOK942" s="442"/>
      <c r="EOL942" s="442"/>
      <c r="EOM942" s="442"/>
      <c r="EON942" s="442"/>
      <c r="EOO942" s="442"/>
      <c r="EOP942" s="442"/>
      <c r="EOQ942" s="442"/>
      <c r="EOR942" s="442"/>
      <c r="EOS942" s="442"/>
      <c r="EOT942" s="442"/>
      <c r="EOU942" s="442"/>
      <c r="EOV942" s="442"/>
      <c r="EOW942" s="442"/>
      <c r="EOX942" s="442"/>
      <c r="EOY942" s="442"/>
      <c r="EOZ942" s="442"/>
      <c r="EPA942" s="442"/>
      <c r="EPB942" s="442"/>
      <c r="EPC942" s="442"/>
      <c r="EPD942" s="442"/>
      <c r="EPE942" s="442"/>
      <c r="EPF942" s="442"/>
      <c r="EPG942" s="442"/>
      <c r="EPH942" s="442"/>
      <c r="EPI942" s="442"/>
      <c r="EPJ942" s="442"/>
      <c r="EPK942" s="442"/>
      <c r="EPL942" s="442"/>
      <c r="EPM942" s="442"/>
      <c r="EPN942" s="442"/>
      <c r="EPO942" s="442"/>
      <c r="EPP942" s="442"/>
      <c r="EPQ942" s="442"/>
      <c r="EPR942" s="442"/>
      <c r="EPS942" s="442"/>
      <c r="EPT942" s="442"/>
      <c r="EPU942" s="442"/>
      <c r="EPV942" s="442"/>
      <c r="EPW942" s="442"/>
      <c r="EPX942" s="442"/>
      <c r="EPY942" s="442"/>
      <c r="EPZ942" s="442"/>
      <c r="EQA942" s="442"/>
      <c r="EQB942" s="442"/>
      <c r="EQC942" s="442"/>
      <c r="EQD942" s="442"/>
      <c r="EQE942" s="442"/>
      <c r="EQF942" s="442"/>
      <c r="EQG942" s="442"/>
      <c r="EQH942" s="442"/>
      <c r="EQI942" s="442"/>
      <c r="EQJ942" s="442"/>
      <c r="EQK942" s="442"/>
      <c r="EQL942" s="442"/>
      <c r="EQM942" s="442"/>
      <c r="EQN942" s="442"/>
      <c r="EQO942" s="442"/>
      <c r="EQP942" s="442"/>
      <c r="EQQ942" s="442"/>
      <c r="EQR942" s="442"/>
      <c r="EQS942" s="442"/>
      <c r="EQT942" s="442"/>
      <c r="EQU942" s="442"/>
      <c r="EQV942" s="442"/>
      <c r="EQW942" s="442"/>
      <c r="EQX942" s="442"/>
      <c r="EQY942" s="442"/>
      <c r="EQZ942" s="442"/>
      <c r="ERA942" s="442"/>
      <c r="ERB942" s="442"/>
      <c r="ERC942" s="442"/>
      <c r="ERD942" s="442"/>
      <c r="ERE942" s="442"/>
      <c r="ERF942" s="442"/>
      <c r="ERG942" s="442"/>
      <c r="ERH942" s="442"/>
      <c r="ERI942" s="442"/>
      <c r="ERJ942" s="442"/>
      <c r="ERK942" s="442"/>
      <c r="ERL942" s="442"/>
      <c r="ERM942" s="442"/>
      <c r="ERN942" s="442"/>
      <c r="ERO942" s="442"/>
      <c r="ERP942" s="442"/>
      <c r="ERQ942" s="442"/>
      <c r="ERR942" s="442"/>
      <c r="ERS942" s="442"/>
      <c r="ERT942" s="442"/>
      <c r="ERU942" s="442"/>
      <c r="ERV942" s="442"/>
      <c r="ERW942" s="442"/>
      <c r="ERX942" s="442"/>
      <c r="ERY942" s="442"/>
      <c r="ERZ942" s="442"/>
      <c r="ESA942" s="442"/>
      <c r="ESB942" s="442"/>
      <c r="ESC942" s="442"/>
      <c r="ESD942" s="442"/>
      <c r="ESE942" s="442"/>
      <c r="ESF942" s="442"/>
      <c r="ESG942" s="442"/>
      <c r="ESH942" s="442"/>
      <c r="ESI942" s="442"/>
      <c r="ESJ942" s="442"/>
      <c r="ESK942" s="442"/>
      <c r="ESL942" s="442"/>
      <c r="ESM942" s="442"/>
      <c r="ESN942" s="442"/>
      <c r="ESO942" s="442"/>
      <c r="ESP942" s="442"/>
      <c r="ESQ942" s="442"/>
      <c r="ESR942" s="442"/>
      <c r="ESS942" s="442"/>
      <c r="EST942" s="442"/>
      <c r="ESU942" s="442"/>
      <c r="ESV942" s="442"/>
      <c r="ESW942" s="442"/>
      <c r="ESX942" s="442"/>
      <c r="ESY942" s="442"/>
      <c r="ESZ942" s="442"/>
      <c r="ETA942" s="442"/>
      <c r="ETB942" s="442"/>
      <c r="ETC942" s="442"/>
      <c r="ETD942" s="442"/>
      <c r="ETE942" s="442"/>
      <c r="ETF942" s="442"/>
      <c r="ETG942" s="442"/>
      <c r="ETH942" s="442"/>
      <c r="ETI942" s="442"/>
      <c r="ETJ942" s="442"/>
      <c r="ETK942" s="442"/>
      <c r="ETL942" s="442"/>
      <c r="ETM942" s="442"/>
      <c r="ETN942" s="442"/>
      <c r="ETO942" s="442"/>
      <c r="ETP942" s="442"/>
      <c r="ETQ942" s="442"/>
      <c r="ETR942" s="442"/>
      <c r="ETS942" s="442"/>
      <c r="ETT942" s="442"/>
      <c r="ETU942" s="442"/>
      <c r="ETV942" s="442"/>
      <c r="ETW942" s="442"/>
      <c r="ETX942" s="442"/>
      <c r="ETY942" s="442"/>
      <c r="ETZ942" s="442"/>
      <c r="EUA942" s="442"/>
      <c r="EUB942" s="442"/>
      <c r="EUC942" s="442"/>
      <c r="EUD942" s="442"/>
      <c r="EUE942" s="442"/>
      <c r="EUF942" s="442"/>
      <c r="EUG942" s="442"/>
      <c r="EUH942" s="442"/>
      <c r="EUI942" s="442"/>
      <c r="EUJ942" s="442"/>
      <c r="EUK942" s="442"/>
      <c r="EUL942" s="442"/>
      <c r="EUM942" s="442"/>
      <c r="EUN942" s="442"/>
      <c r="EUO942" s="442"/>
      <c r="EUP942" s="442"/>
      <c r="EUQ942" s="442"/>
      <c r="EUR942" s="442"/>
      <c r="EUS942" s="442"/>
      <c r="EUT942" s="442"/>
      <c r="EUU942" s="442"/>
      <c r="EUV942" s="442"/>
      <c r="EUW942" s="442"/>
      <c r="EUX942" s="442"/>
      <c r="EUY942" s="442"/>
      <c r="EUZ942" s="442"/>
      <c r="EVA942" s="442"/>
      <c r="EVB942" s="442"/>
      <c r="EVC942" s="442"/>
      <c r="EVD942" s="442"/>
      <c r="EVE942" s="442"/>
      <c r="EVF942" s="442"/>
      <c r="EVG942" s="442"/>
      <c r="EVH942" s="442"/>
      <c r="EVI942" s="442"/>
      <c r="EVJ942" s="442"/>
      <c r="EVK942" s="442"/>
      <c r="EVL942" s="442"/>
      <c r="EVM942" s="442"/>
      <c r="EVN942" s="442"/>
      <c r="EVO942" s="442"/>
      <c r="EVP942" s="442"/>
      <c r="EVQ942" s="442"/>
      <c r="EVR942" s="442"/>
      <c r="EVS942" s="442"/>
      <c r="EVT942" s="442"/>
      <c r="EVU942" s="442"/>
      <c r="EVV942" s="442"/>
      <c r="EVW942" s="442"/>
      <c r="EVX942" s="442"/>
      <c r="EVY942" s="442"/>
      <c r="EVZ942" s="442"/>
      <c r="EWA942" s="442"/>
      <c r="EWB942" s="442"/>
      <c r="EWC942" s="442"/>
      <c r="EWD942" s="442"/>
      <c r="EWE942" s="442"/>
      <c r="EWF942" s="442"/>
      <c r="EWG942" s="442"/>
      <c r="EWH942" s="442"/>
      <c r="EWI942" s="442"/>
      <c r="EWJ942" s="442"/>
      <c r="EWK942" s="442"/>
      <c r="EWL942" s="442"/>
      <c r="EWM942" s="442"/>
      <c r="EWN942" s="442"/>
      <c r="EWO942" s="442"/>
      <c r="EWP942" s="442"/>
      <c r="EWQ942" s="442"/>
      <c r="EWR942" s="442"/>
      <c r="EWS942" s="442"/>
      <c r="EWT942" s="442"/>
      <c r="EWU942" s="442"/>
      <c r="EWV942" s="442"/>
      <c r="EWW942" s="442"/>
      <c r="EWX942" s="442"/>
      <c r="EWY942" s="442"/>
      <c r="EWZ942" s="442"/>
      <c r="EXA942" s="442"/>
      <c r="EXB942" s="442"/>
      <c r="EXC942" s="442"/>
      <c r="EXD942" s="442"/>
      <c r="EXE942" s="442"/>
      <c r="EXF942" s="442"/>
      <c r="EXG942" s="442"/>
      <c r="EXH942" s="442"/>
      <c r="EXI942" s="442"/>
      <c r="EXJ942" s="442"/>
      <c r="EXK942" s="442"/>
      <c r="EXL942" s="442"/>
      <c r="EXM942" s="442"/>
      <c r="EXN942" s="442"/>
      <c r="EXO942" s="442"/>
      <c r="EXP942" s="442"/>
      <c r="EXQ942" s="442"/>
      <c r="EXR942" s="442"/>
      <c r="EXS942" s="442"/>
      <c r="EXT942" s="442"/>
      <c r="EXU942" s="442"/>
      <c r="EXV942" s="442"/>
      <c r="EXW942" s="442"/>
      <c r="EXX942" s="442"/>
      <c r="EXY942" s="442"/>
      <c r="EXZ942" s="442"/>
      <c r="EYA942" s="442"/>
      <c r="EYB942" s="442"/>
      <c r="EYC942" s="442"/>
      <c r="EYD942" s="442"/>
      <c r="EYE942" s="442"/>
      <c r="EYF942" s="442"/>
      <c r="EYG942" s="442"/>
      <c r="EYH942" s="442"/>
      <c r="EYI942" s="442"/>
      <c r="EYJ942" s="442"/>
      <c r="EYK942" s="442"/>
      <c r="EYL942" s="442"/>
      <c r="EYM942" s="442"/>
      <c r="EYN942" s="442"/>
      <c r="EYO942" s="442"/>
      <c r="EYP942" s="442"/>
      <c r="EYQ942" s="442"/>
      <c r="EYR942" s="442"/>
      <c r="EYS942" s="442"/>
      <c r="EYT942" s="442"/>
      <c r="EYU942" s="442"/>
      <c r="EYV942" s="442"/>
      <c r="EYW942" s="442"/>
      <c r="EYX942" s="442"/>
      <c r="EYY942" s="442"/>
      <c r="EYZ942" s="442"/>
      <c r="EZA942" s="442"/>
      <c r="EZB942" s="442"/>
      <c r="EZC942" s="442"/>
      <c r="EZD942" s="442"/>
      <c r="EZE942" s="442"/>
      <c r="EZF942" s="442"/>
      <c r="EZG942" s="442"/>
      <c r="EZH942" s="442"/>
      <c r="EZI942" s="442"/>
      <c r="EZJ942" s="442"/>
      <c r="EZK942" s="442"/>
      <c r="EZL942" s="442"/>
      <c r="EZM942" s="442"/>
      <c r="EZN942" s="442"/>
      <c r="EZO942" s="442"/>
      <c r="EZP942" s="442"/>
      <c r="EZQ942" s="442"/>
      <c r="EZR942" s="442"/>
      <c r="EZS942" s="442"/>
      <c r="EZT942" s="442"/>
      <c r="EZU942" s="442"/>
      <c r="EZV942" s="442"/>
      <c r="EZW942" s="442"/>
      <c r="EZX942" s="442"/>
      <c r="EZY942" s="442"/>
      <c r="EZZ942" s="442"/>
      <c r="FAA942" s="442"/>
      <c r="FAB942" s="442"/>
      <c r="FAC942" s="442"/>
      <c r="FAD942" s="442"/>
      <c r="FAE942" s="442"/>
      <c r="FAF942" s="442"/>
      <c r="FAG942" s="442"/>
      <c r="FAH942" s="442"/>
      <c r="FAI942" s="442"/>
      <c r="FAJ942" s="442"/>
      <c r="FAK942" s="442"/>
      <c r="FAL942" s="442"/>
      <c r="FAM942" s="442"/>
      <c r="FAN942" s="442"/>
      <c r="FAO942" s="442"/>
      <c r="FAP942" s="442"/>
      <c r="FAQ942" s="442"/>
      <c r="FAR942" s="442"/>
      <c r="FAS942" s="442"/>
      <c r="FAT942" s="442"/>
      <c r="FAU942" s="442"/>
      <c r="FAV942" s="442"/>
      <c r="FAW942" s="442"/>
      <c r="FAX942" s="442"/>
      <c r="FAY942" s="442"/>
      <c r="FAZ942" s="442"/>
      <c r="FBA942" s="442"/>
      <c r="FBB942" s="442"/>
      <c r="FBC942" s="442"/>
      <c r="FBD942" s="442"/>
      <c r="FBE942" s="442"/>
      <c r="FBF942" s="442"/>
      <c r="FBG942" s="442"/>
      <c r="FBH942" s="442"/>
      <c r="FBI942" s="442"/>
      <c r="FBJ942" s="442"/>
      <c r="FBK942" s="442"/>
      <c r="FBL942" s="442"/>
      <c r="FBM942" s="442"/>
      <c r="FBN942" s="442"/>
      <c r="FBO942" s="442"/>
      <c r="FBP942" s="442"/>
      <c r="FBQ942" s="442"/>
      <c r="FBR942" s="442"/>
      <c r="FBS942" s="442"/>
      <c r="FBT942" s="442"/>
      <c r="FBU942" s="442"/>
      <c r="FBV942" s="442"/>
      <c r="FBW942" s="442"/>
      <c r="FBX942" s="442"/>
      <c r="FBY942" s="442"/>
      <c r="FBZ942" s="442"/>
      <c r="FCA942" s="442"/>
      <c r="FCB942" s="442"/>
      <c r="FCC942" s="442"/>
      <c r="FCD942" s="442"/>
      <c r="FCE942" s="442"/>
      <c r="FCF942" s="442"/>
      <c r="FCG942" s="442"/>
      <c r="FCH942" s="442"/>
      <c r="FCI942" s="442"/>
      <c r="FCJ942" s="442"/>
      <c r="FCK942" s="442"/>
      <c r="FCL942" s="442"/>
      <c r="FCM942" s="442"/>
      <c r="FCN942" s="442"/>
      <c r="FCO942" s="442"/>
      <c r="FCP942" s="442"/>
      <c r="FCQ942" s="442"/>
      <c r="FCR942" s="442"/>
      <c r="FCS942" s="442"/>
      <c r="FCT942" s="442"/>
      <c r="FCU942" s="442"/>
      <c r="FCV942" s="442"/>
      <c r="FCW942" s="442"/>
      <c r="FCX942" s="442"/>
      <c r="FCY942" s="442"/>
      <c r="FCZ942" s="442"/>
      <c r="FDA942" s="442"/>
      <c r="FDB942" s="442"/>
      <c r="FDC942" s="442"/>
      <c r="FDD942" s="442"/>
      <c r="FDE942" s="442"/>
      <c r="FDF942" s="442"/>
      <c r="FDG942" s="442"/>
      <c r="FDH942" s="442"/>
      <c r="FDI942" s="442"/>
      <c r="FDJ942" s="442"/>
      <c r="FDK942" s="442"/>
      <c r="FDL942" s="442"/>
      <c r="FDM942" s="442"/>
      <c r="FDN942" s="442"/>
      <c r="FDO942" s="442"/>
      <c r="FDP942" s="442"/>
      <c r="FDQ942" s="442"/>
      <c r="FDR942" s="442"/>
      <c r="FDS942" s="442"/>
      <c r="FDT942" s="442"/>
      <c r="FDU942" s="442"/>
      <c r="FDV942" s="442"/>
      <c r="FDW942" s="442"/>
      <c r="FDX942" s="442"/>
      <c r="FDY942" s="442"/>
      <c r="FDZ942" s="442"/>
      <c r="FEA942" s="442"/>
      <c r="FEB942" s="442"/>
      <c r="FEC942" s="442"/>
      <c r="FED942" s="442"/>
      <c r="FEE942" s="442"/>
      <c r="FEF942" s="442"/>
      <c r="FEG942" s="442"/>
      <c r="FEH942" s="442"/>
      <c r="FEI942" s="442"/>
      <c r="FEJ942" s="442"/>
      <c r="FEK942" s="442"/>
      <c r="FEL942" s="442"/>
      <c r="FEM942" s="442"/>
      <c r="FEN942" s="442"/>
      <c r="FEO942" s="442"/>
      <c r="FEP942" s="442"/>
      <c r="FEQ942" s="442"/>
      <c r="FER942" s="442"/>
      <c r="FES942" s="442"/>
      <c r="FET942" s="442"/>
      <c r="FEU942" s="442"/>
      <c r="FEV942" s="442"/>
      <c r="FEW942" s="442"/>
      <c r="FEX942" s="442"/>
      <c r="FEY942" s="442"/>
      <c r="FEZ942" s="442"/>
      <c r="FFA942" s="442"/>
      <c r="FFB942" s="442"/>
      <c r="FFC942" s="442"/>
      <c r="FFD942" s="442"/>
      <c r="FFE942" s="442"/>
      <c r="FFF942" s="442"/>
      <c r="FFG942" s="442"/>
      <c r="FFH942" s="442"/>
      <c r="FFI942" s="442"/>
      <c r="FFJ942" s="442"/>
      <c r="FFK942" s="442"/>
      <c r="FFL942" s="442"/>
      <c r="FFM942" s="442"/>
      <c r="FFN942" s="442"/>
      <c r="FFO942" s="442"/>
      <c r="FFP942" s="442"/>
      <c r="FFQ942" s="442"/>
      <c r="FFR942" s="442"/>
      <c r="FFS942" s="442"/>
      <c r="FFT942" s="442"/>
      <c r="FFU942" s="442"/>
      <c r="FFV942" s="442"/>
      <c r="FFW942" s="442"/>
      <c r="FFX942" s="442"/>
      <c r="FFY942" s="442"/>
      <c r="FFZ942" s="442"/>
      <c r="FGA942" s="442"/>
      <c r="FGB942" s="442"/>
      <c r="FGC942" s="442"/>
      <c r="FGD942" s="442"/>
      <c r="FGE942" s="442"/>
      <c r="FGF942" s="442"/>
      <c r="FGG942" s="442"/>
      <c r="FGH942" s="442"/>
      <c r="FGI942" s="442"/>
      <c r="FGJ942" s="442"/>
      <c r="FGK942" s="442"/>
      <c r="FGL942" s="442"/>
      <c r="FGM942" s="442"/>
      <c r="FGN942" s="442"/>
      <c r="FGO942" s="442"/>
      <c r="FGP942" s="442"/>
      <c r="FGQ942" s="442"/>
      <c r="FGR942" s="442"/>
      <c r="FGS942" s="442"/>
      <c r="FGT942" s="442"/>
      <c r="FGU942" s="442"/>
      <c r="FGV942" s="442"/>
      <c r="FGW942" s="442"/>
      <c r="FGX942" s="442"/>
      <c r="FGY942" s="442"/>
      <c r="FGZ942" s="442"/>
      <c r="FHA942" s="442"/>
      <c r="FHB942" s="442"/>
      <c r="FHC942" s="442"/>
      <c r="FHD942" s="442"/>
      <c r="FHE942" s="442"/>
      <c r="FHF942" s="442"/>
      <c r="FHG942" s="442"/>
      <c r="FHH942" s="442"/>
      <c r="FHI942" s="442"/>
      <c r="FHJ942" s="442"/>
      <c r="FHK942" s="442"/>
      <c r="FHL942" s="442"/>
      <c r="FHM942" s="442"/>
      <c r="FHN942" s="442"/>
      <c r="FHO942" s="442"/>
      <c r="FHP942" s="442"/>
      <c r="FHQ942" s="442"/>
      <c r="FHR942" s="442"/>
      <c r="FHS942" s="442"/>
      <c r="FHT942" s="442"/>
      <c r="FHU942" s="442"/>
      <c r="FHV942" s="442"/>
      <c r="FHW942" s="442"/>
      <c r="FHX942" s="442"/>
      <c r="FHY942" s="442"/>
      <c r="FHZ942" s="442"/>
      <c r="FIA942" s="442"/>
      <c r="FIB942" s="442"/>
      <c r="FIC942" s="442"/>
      <c r="FID942" s="442"/>
      <c r="FIE942" s="442"/>
      <c r="FIF942" s="442"/>
      <c r="FIG942" s="442"/>
      <c r="FIH942" s="442"/>
      <c r="FII942" s="442"/>
      <c r="FIJ942" s="442"/>
      <c r="FIK942" s="442"/>
      <c r="FIL942" s="442"/>
      <c r="FIM942" s="442"/>
      <c r="FIN942" s="442"/>
      <c r="FIO942" s="442"/>
      <c r="FIP942" s="442"/>
      <c r="FIQ942" s="442"/>
      <c r="FIR942" s="442"/>
      <c r="FIS942" s="442"/>
      <c r="FIT942" s="442"/>
      <c r="FIU942" s="442"/>
      <c r="FIV942" s="442"/>
      <c r="FIW942" s="442"/>
      <c r="FIX942" s="442"/>
      <c r="FIY942" s="442"/>
      <c r="FIZ942" s="442"/>
      <c r="FJA942" s="442"/>
      <c r="FJB942" s="442"/>
      <c r="FJC942" s="442"/>
      <c r="FJD942" s="442"/>
      <c r="FJE942" s="442"/>
      <c r="FJF942" s="442"/>
      <c r="FJG942" s="442"/>
      <c r="FJH942" s="442"/>
      <c r="FJI942" s="442"/>
      <c r="FJJ942" s="442"/>
      <c r="FJK942" s="442"/>
      <c r="FJL942" s="442"/>
      <c r="FJM942" s="442"/>
      <c r="FJN942" s="442"/>
      <c r="FJO942" s="442"/>
      <c r="FJP942" s="442"/>
      <c r="FJQ942" s="442"/>
      <c r="FJR942" s="442"/>
      <c r="FJS942" s="442"/>
      <c r="FJT942" s="442"/>
      <c r="FJU942" s="442"/>
      <c r="FJV942" s="442"/>
      <c r="FJW942" s="442"/>
      <c r="FJX942" s="442"/>
      <c r="FJY942" s="442"/>
      <c r="FJZ942" s="442"/>
      <c r="FKA942" s="442"/>
      <c r="FKB942" s="442"/>
      <c r="FKC942" s="442"/>
      <c r="FKD942" s="442"/>
      <c r="FKE942" s="442"/>
      <c r="FKF942" s="442"/>
      <c r="FKG942" s="442"/>
      <c r="FKH942" s="442"/>
      <c r="FKI942" s="442"/>
      <c r="FKJ942" s="442"/>
      <c r="FKK942" s="442"/>
      <c r="FKL942" s="442"/>
      <c r="FKM942" s="442"/>
      <c r="FKN942" s="442"/>
      <c r="FKO942" s="442"/>
      <c r="FKP942" s="442"/>
      <c r="FKQ942" s="442"/>
      <c r="FKR942" s="442"/>
      <c r="FKS942" s="442"/>
      <c r="FKT942" s="442"/>
      <c r="FKU942" s="442"/>
      <c r="FKV942" s="442"/>
      <c r="FKW942" s="442"/>
      <c r="FKX942" s="442"/>
      <c r="FKY942" s="442"/>
      <c r="FKZ942" s="442"/>
      <c r="FLA942" s="442"/>
      <c r="FLB942" s="442"/>
      <c r="FLC942" s="442"/>
      <c r="FLD942" s="442"/>
      <c r="FLE942" s="442"/>
      <c r="FLF942" s="442"/>
      <c r="FLG942" s="442"/>
      <c r="FLH942" s="442"/>
      <c r="FLI942" s="442"/>
      <c r="FLJ942" s="442"/>
      <c r="FLK942" s="442"/>
      <c r="FLL942" s="442"/>
      <c r="FLM942" s="442"/>
      <c r="FLN942" s="442"/>
      <c r="FLO942" s="442"/>
      <c r="FLP942" s="442"/>
      <c r="FLQ942" s="442"/>
      <c r="FLR942" s="442"/>
      <c r="FLS942" s="442"/>
      <c r="FLT942" s="442"/>
      <c r="FLU942" s="442"/>
      <c r="FLV942" s="442"/>
      <c r="FLW942" s="442"/>
      <c r="FLX942" s="442"/>
      <c r="FLY942" s="442"/>
      <c r="FLZ942" s="442"/>
      <c r="FMA942" s="442"/>
      <c r="FMB942" s="442"/>
      <c r="FMC942" s="442"/>
      <c r="FMD942" s="442"/>
      <c r="FME942" s="442"/>
      <c r="FMF942" s="442"/>
      <c r="FMG942" s="442"/>
      <c r="FMH942" s="442"/>
      <c r="FMI942" s="442"/>
      <c r="FMJ942" s="442"/>
      <c r="FMK942" s="442"/>
      <c r="FML942" s="442"/>
      <c r="FMM942" s="442"/>
      <c r="FMN942" s="442"/>
      <c r="FMO942" s="442"/>
      <c r="FMP942" s="442"/>
      <c r="FMQ942" s="442"/>
      <c r="FMR942" s="442"/>
      <c r="FMS942" s="442"/>
      <c r="FMT942" s="442"/>
      <c r="FMU942" s="442"/>
      <c r="FMV942" s="442"/>
      <c r="FMW942" s="442"/>
      <c r="FMX942" s="442"/>
      <c r="FMY942" s="442"/>
      <c r="FMZ942" s="442"/>
      <c r="FNA942" s="442"/>
      <c r="FNB942" s="442"/>
      <c r="FNC942" s="442"/>
      <c r="FND942" s="442"/>
      <c r="FNE942" s="442"/>
      <c r="FNF942" s="442"/>
      <c r="FNG942" s="442"/>
      <c r="FNH942" s="442"/>
      <c r="FNI942" s="442"/>
      <c r="FNJ942" s="442"/>
      <c r="FNK942" s="442"/>
      <c r="FNL942" s="442"/>
      <c r="FNM942" s="442"/>
      <c r="FNN942" s="442"/>
      <c r="FNO942" s="442"/>
      <c r="FNP942" s="442"/>
      <c r="FNQ942" s="442"/>
      <c r="FNR942" s="442"/>
      <c r="FNS942" s="442"/>
      <c r="FNT942" s="442"/>
      <c r="FNU942" s="442"/>
      <c r="FNV942" s="442"/>
      <c r="FNW942" s="442"/>
      <c r="FNX942" s="442"/>
      <c r="FNY942" s="442"/>
      <c r="FNZ942" s="442"/>
      <c r="FOA942" s="442"/>
      <c r="FOB942" s="442"/>
      <c r="FOC942" s="442"/>
      <c r="FOD942" s="442"/>
      <c r="FOE942" s="442"/>
      <c r="FOF942" s="442"/>
      <c r="FOG942" s="442"/>
      <c r="FOH942" s="442"/>
      <c r="FOI942" s="442"/>
      <c r="FOJ942" s="442"/>
      <c r="FOK942" s="442"/>
      <c r="FOL942" s="442"/>
      <c r="FOM942" s="442"/>
      <c r="FON942" s="442"/>
      <c r="FOO942" s="442"/>
      <c r="FOP942" s="442"/>
      <c r="FOQ942" s="442"/>
      <c r="FOR942" s="442"/>
      <c r="FOS942" s="442"/>
      <c r="FOT942" s="442"/>
      <c r="FOU942" s="442"/>
      <c r="FOV942" s="442"/>
      <c r="FOW942" s="442"/>
      <c r="FOX942" s="442"/>
      <c r="FOY942" s="442"/>
      <c r="FOZ942" s="442"/>
      <c r="FPA942" s="442"/>
      <c r="FPB942" s="442"/>
      <c r="FPC942" s="442"/>
      <c r="FPD942" s="442"/>
      <c r="FPE942" s="442"/>
      <c r="FPF942" s="442"/>
      <c r="FPG942" s="442"/>
      <c r="FPH942" s="442"/>
      <c r="FPI942" s="442"/>
      <c r="FPJ942" s="442"/>
      <c r="FPK942" s="442"/>
      <c r="FPL942" s="442"/>
      <c r="FPM942" s="442"/>
      <c r="FPN942" s="442"/>
      <c r="FPO942" s="442"/>
      <c r="FPP942" s="442"/>
      <c r="FPQ942" s="442"/>
      <c r="FPR942" s="442"/>
      <c r="FPS942" s="442"/>
      <c r="FPT942" s="442"/>
      <c r="FPU942" s="442"/>
      <c r="FPV942" s="442"/>
      <c r="FPW942" s="442"/>
      <c r="FPX942" s="442"/>
      <c r="FPY942" s="442"/>
      <c r="FPZ942" s="442"/>
      <c r="FQA942" s="442"/>
      <c r="FQB942" s="442"/>
      <c r="FQC942" s="442"/>
      <c r="FQD942" s="442"/>
      <c r="FQE942" s="442"/>
      <c r="FQF942" s="442"/>
      <c r="FQG942" s="442"/>
      <c r="FQH942" s="442"/>
      <c r="FQI942" s="442"/>
      <c r="FQJ942" s="442"/>
      <c r="FQK942" s="442"/>
      <c r="FQL942" s="442"/>
      <c r="FQM942" s="442"/>
      <c r="FQN942" s="442"/>
      <c r="FQO942" s="442"/>
      <c r="FQP942" s="442"/>
      <c r="FQQ942" s="442"/>
      <c r="FQR942" s="442"/>
      <c r="FQS942" s="442"/>
      <c r="FQT942" s="442"/>
      <c r="FQU942" s="442"/>
      <c r="FQV942" s="442"/>
      <c r="FQW942" s="442"/>
      <c r="FQX942" s="442"/>
      <c r="FQY942" s="442"/>
      <c r="FQZ942" s="442"/>
      <c r="FRA942" s="442"/>
      <c r="FRB942" s="442"/>
      <c r="FRC942" s="442"/>
      <c r="FRD942" s="442"/>
      <c r="FRE942" s="442"/>
      <c r="FRF942" s="442"/>
      <c r="FRG942" s="442"/>
      <c r="FRH942" s="442"/>
      <c r="FRI942" s="442"/>
      <c r="FRJ942" s="442"/>
      <c r="FRK942" s="442"/>
      <c r="FRL942" s="442"/>
      <c r="FRM942" s="442"/>
      <c r="FRN942" s="442"/>
      <c r="FRO942" s="442"/>
      <c r="FRP942" s="442"/>
      <c r="FRQ942" s="442"/>
      <c r="FRR942" s="442"/>
      <c r="FRS942" s="442"/>
      <c r="FRT942" s="442"/>
      <c r="FRU942" s="442"/>
      <c r="FRV942" s="442"/>
      <c r="FRW942" s="442"/>
      <c r="FRX942" s="442"/>
      <c r="FRY942" s="442"/>
      <c r="FRZ942" s="442"/>
      <c r="FSA942" s="442"/>
      <c r="FSB942" s="442"/>
      <c r="FSC942" s="442"/>
      <c r="FSD942" s="442"/>
      <c r="FSE942" s="442"/>
      <c r="FSF942" s="442"/>
      <c r="FSG942" s="442"/>
      <c r="FSH942" s="442"/>
      <c r="FSI942" s="442"/>
      <c r="FSJ942" s="442"/>
      <c r="FSK942" s="442"/>
      <c r="FSL942" s="442"/>
      <c r="FSM942" s="442"/>
      <c r="FSN942" s="442"/>
      <c r="FSO942" s="442"/>
      <c r="FSP942" s="442"/>
      <c r="FSQ942" s="442"/>
      <c r="FSR942" s="442"/>
      <c r="FSS942" s="442"/>
      <c r="FST942" s="442"/>
      <c r="FSU942" s="442"/>
      <c r="FSV942" s="442"/>
      <c r="FSW942" s="442"/>
      <c r="FSX942" s="442"/>
      <c r="FSY942" s="442"/>
      <c r="FSZ942" s="442"/>
      <c r="FTA942" s="442"/>
      <c r="FTB942" s="442"/>
      <c r="FTC942" s="442"/>
      <c r="FTD942" s="442"/>
      <c r="FTE942" s="442"/>
      <c r="FTF942" s="442"/>
      <c r="FTG942" s="442"/>
      <c r="FTH942" s="442"/>
      <c r="FTI942" s="442"/>
      <c r="FTJ942" s="442"/>
      <c r="FTK942" s="442"/>
      <c r="FTL942" s="442"/>
      <c r="FTM942" s="442"/>
      <c r="FTN942" s="442"/>
      <c r="FTO942" s="442"/>
      <c r="FTP942" s="442"/>
      <c r="FTQ942" s="442"/>
      <c r="FTR942" s="442"/>
      <c r="FTS942" s="442"/>
      <c r="FTT942" s="442"/>
      <c r="FTU942" s="442"/>
      <c r="FTV942" s="442"/>
      <c r="FTW942" s="442"/>
      <c r="FTX942" s="442"/>
      <c r="FTY942" s="442"/>
      <c r="FTZ942" s="442"/>
      <c r="FUA942" s="442"/>
      <c r="FUB942" s="442"/>
      <c r="FUC942" s="442"/>
      <c r="FUD942" s="442"/>
      <c r="FUE942" s="442"/>
      <c r="FUF942" s="442"/>
      <c r="FUG942" s="442"/>
      <c r="FUH942" s="442"/>
      <c r="FUI942" s="442"/>
      <c r="FUJ942" s="442"/>
      <c r="FUK942" s="442"/>
      <c r="FUL942" s="442"/>
      <c r="FUM942" s="442"/>
      <c r="FUN942" s="442"/>
      <c r="FUO942" s="442"/>
      <c r="FUP942" s="442"/>
      <c r="FUQ942" s="442"/>
      <c r="FUR942" s="442"/>
      <c r="FUS942" s="442"/>
      <c r="FUT942" s="442"/>
      <c r="FUU942" s="442"/>
      <c r="FUV942" s="442"/>
      <c r="FUW942" s="442"/>
      <c r="FUX942" s="442"/>
      <c r="FUY942" s="442"/>
      <c r="FUZ942" s="442"/>
      <c r="FVA942" s="442"/>
      <c r="FVB942" s="442"/>
      <c r="FVC942" s="442"/>
      <c r="FVD942" s="442"/>
      <c r="FVE942" s="442"/>
      <c r="FVF942" s="442"/>
      <c r="FVG942" s="442"/>
      <c r="FVH942" s="442"/>
      <c r="FVI942" s="442"/>
      <c r="FVJ942" s="442"/>
      <c r="FVK942" s="442"/>
      <c r="FVL942" s="442"/>
      <c r="FVM942" s="442"/>
      <c r="FVN942" s="442"/>
      <c r="FVO942" s="442"/>
      <c r="FVP942" s="442"/>
      <c r="FVQ942" s="442"/>
      <c r="FVR942" s="442"/>
      <c r="FVS942" s="442"/>
      <c r="FVT942" s="442"/>
      <c r="FVU942" s="442"/>
      <c r="FVV942" s="442"/>
      <c r="FVW942" s="442"/>
      <c r="FVX942" s="442"/>
      <c r="FVY942" s="442"/>
      <c r="FVZ942" s="442"/>
      <c r="FWA942" s="442"/>
      <c r="FWB942" s="442"/>
      <c r="FWC942" s="442"/>
      <c r="FWD942" s="442"/>
      <c r="FWE942" s="442"/>
      <c r="FWF942" s="442"/>
      <c r="FWG942" s="442"/>
      <c r="FWH942" s="442"/>
      <c r="FWI942" s="442"/>
      <c r="FWJ942" s="442"/>
      <c r="FWK942" s="442"/>
      <c r="FWL942" s="442"/>
      <c r="FWM942" s="442"/>
      <c r="FWN942" s="442"/>
      <c r="FWO942" s="442"/>
      <c r="FWP942" s="442"/>
      <c r="FWQ942" s="442"/>
      <c r="FWR942" s="442"/>
      <c r="FWS942" s="442"/>
      <c r="FWT942" s="442"/>
      <c r="FWU942" s="442"/>
      <c r="FWV942" s="442"/>
      <c r="FWW942" s="442"/>
      <c r="FWX942" s="442"/>
      <c r="FWY942" s="442"/>
      <c r="FWZ942" s="442"/>
      <c r="FXA942" s="442"/>
      <c r="FXB942" s="442"/>
      <c r="FXC942" s="442"/>
      <c r="FXD942" s="442"/>
      <c r="FXE942" s="442"/>
      <c r="FXF942" s="442"/>
      <c r="FXG942" s="442"/>
      <c r="FXH942" s="442"/>
      <c r="FXI942" s="442"/>
      <c r="FXJ942" s="442"/>
      <c r="FXK942" s="442"/>
      <c r="FXL942" s="442"/>
      <c r="FXM942" s="442"/>
      <c r="FXN942" s="442"/>
      <c r="FXO942" s="442"/>
      <c r="FXP942" s="442"/>
      <c r="FXQ942" s="442"/>
      <c r="FXR942" s="442"/>
      <c r="FXS942" s="442"/>
      <c r="FXT942" s="442"/>
      <c r="FXU942" s="442"/>
      <c r="FXV942" s="442"/>
      <c r="FXW942" s="442"/>
      <c r="FXX942" s="442"/>
      <c r="FXY942" s="442"/>
      <c r="FXZ942" s="442"/>
      <c r="FYA942" s="442"/>
      <c r="FYB942" s="442"/>
      <c r="FYC942" s="442"/>
      <c r="FYD942" s="442"/>
      <c r="FYE942" s="442"/>
      <c r="FYF942" s="442"/>
      <c r="FYG942" s="442"/>
      <c r="FYH942" s="442"/>
      <c r="FYI942" s="442"/>
      <c r="FYJ942" s="442"/>
      <c r="FYK942" s="442"/>
      <c r="FYL942" s="442"/>
      <c r="FYM942" s="442"/>
      <c r="FYN942" s="442"/>
      <c r="FYO942" s="442"/>
      <c r="FYP942" s="442"/>
      <c r="FYQ942" s="442"/>
      <c r="FYR942" s="442"/>
      <c r="FYS942" s="442"/>
      <c r="FYT942" s="442"/>
      <c r="FYU942" s="442"/>
      <c r="FYV942" s="442"/>
      <c r="FYW942" s="442"/>
      <c r="FYX942" s="442"/>
      <c r="FYY942" s="442"/>
      <c r="FYZ942" s="442"/>
      <c r="FZA942" s="442"/>
      <c r="FZB942" s="442"/>
      <c r="FZC942" s="442"/>
      <c r="FZD942" s="442"/>
      <c r="FZE942" s="442"/>
      <c r="FZF942" s="442"/>
      <c r="FZG942" s="442"/>
      <c r="FZH942" s="442"/>
      <c r="FZI942" s="442"/>
      <c r="FZJ942" s="442"/>
      <c r="FZK942" s="442"/>
      <c r="FZL942" s="442"/>
      <c r="FZM942" s="442"/>
      <c r="FZN942" s="442"/>
      <c r="FZO942" s="442"/>
      <c r="FZP942" s="442"/>
      <c r="FZQ942" s="442"/>
      <c r="FZR942" s="442"/>
      <c r="FZS942" s="442"/>
      <c r="FZT942" s="442"/>
      <c r="FZU942" s="442"/>
      <c r="FZV942" s="442"/>
      <c r="FZW942" s="442"/>
      <c r="FZX942" s="442"/>
      <c r="FZY942" s="442"/>
      <c r="FZZ942" s="442"/>
      <c r="GAA942" s="442"/>
      <c r="GAB942" s="442"/>
      <c r="GAC942" s="442"/>
      <c r="GAD942" s="442"/>
      <c r="GAE942" s="442"/>
      <c r="GAF942" s="442"/>
      <c r="GAG942" s="442"/>
      <c r="GAH942" s="442"/>
      <c r="GAI942" s="442"/>
      <c r="GAJ942" s="442"/>
      <c r="GAK942" s="442"/>
      <c r="GAL942" s="442"/>
      <c r="GAM942" s="442"/>
      <c r="GAN942" s="442"/>
      <c r="GAO942" s="442"/>
      <c r="GAP942" s="442"/>
      <c r="GAQ942" s="442"/>
      <c r="GAR942" s="442"/>
      <c r="GAS942" s="442"/>
      <c r="GAT942" s="442"/>
      <c r="GAU942" s="442"/>
      <c r="GAV942" s="442"/>
      <c r="GAW942" s="442"/>
      <c r="GAX942" s="442"/>
      <c r="GAY942" s="442"/>
      <c r="GAZ942" s="442"/>
      <c r="GBA942" s="442"/>
      <c r="GBB942" s="442"/>
      <c r="GBC942" s="442"/>
      <c r="GBD942" s="442"/>
      <c r="GBE942" s="442"/>
      <c r="GBF942" s="442"/>
      <c r="GBG942" s="442"/>
      <c r="GBH942" s="442"/>
      <c r="GBI942" s="442"/>
      <c r="GBJ942" s="442"/>
      <c r="GBK942" s="442"/>
      <c r="GBL942" s="442"/>
      <c r="GBM942" s="442"/>
      <c r="GBN942" s="442"/>
      <c r="GBO942" s="442"/>
      <c r="GBP942" s="442"/>
      <c r="GBQ942" s="442"/>
      <c r="GBR942" s="442"/>
      <c r="GBS942" s="442"/>
      <c r="GBT942" s="442"/>
      <c r="GBU942" s="442"/>
      <c r="GBV942" s="442"/>
      <c r="GBW942" s="442"/>
      <c r="GBX942" s="442"/>
      <c r="GBY942" s="442"/>
      <c r="GBZ942" s="442"/>
      <c r="GCA942" s="442"/>
      <c r="GCB942" s="442"/>
      <c r="GCC942" s="442"/>
      <c r="GCD942" s="442"/>
      <c r="GCE942" s="442"/>
      <c r="GCF942" s="442"/>
      <c r="GCG942" s="442"/>
      <c r="GCH942" s="442"/>
      <c r="GCI942" s="442"/>
      <c r="GCJ942" s="442"/>
      <c r="GCK942" s="442"/>
      <c r="GCL942" s="442"/>
      <c r="GCM942" s="442"/>
      <c r="GCN942" s="442"/>
      <c r="GCO942" s="442"/>
      <c r="GCP942" s="442"/>
      <c r="GCQ942" s="442"/>
      <c r="GCR942" s="442"/>
      <c r="GCS942" s="442"/>
      <c r="GCT942" s="442"/>
      <c r="GCU942" s="442"/>
      <c r="GCV942" s="442"/>
      <c r="GCW942" s="442"/>
      <c r="GCX942" s="442"/>
      <c r="GCY942" s="442"/>
      <c r="GCZ942" s="442"/>
      <c r="GDA942" s="442"/>
      <c r="GDB942" s="442"/>
      <c r="GDC942" s="442"/>
      <c r="GDD942" s="442"/>
      <c r="GDE942" s="442"/>
      <c r="GDF942" s="442"/>
      <c r="GDG942" s="442"/>
      <c r="GDH942" s="442"/>
      <c r="GDI942" s="442"/>
      <c r="GDJ942" s="442"/>
      <c r="GDK942" s="442"/>
      <c r="GDL942" s="442"/>
      <c r="GDM942" s="442"/>
      <c r="GDN942" s="442"/>
      <c r="GDO942" s="442"/>
      <c r="GDP942" s="442"/>
      <c r="GDQ942" s="442"/>
      <c r="GDR942" s="442"/>
      <c r="GDS942" s="442"/>
      <c r="GDT942" s="442"/>
      <c r="GDU942" s="442"/>
      <c r="GDV942" s="442"/>
      <c r="GDW942" s="442"/>
      <c r="GDX942" s="442"/>
      <c r="GDY942" s="442"/>
      <c r="GDZ942" s="442"/>
      <c r="GEA942" s="442"/>
      <c r="GEB942" s="442"/>
      <c r="GEC942" s="442"/>
      <c r="GED942" s="442"/>
      <c r="GEE942" s="442"/>
      <c r="GEF942" s="442"/>
      <c r="GEG942" s="442"/>
      <c r="GEH942" s="442"/>
      <c r="GEI942" s="442"/>
      <c r="GEJ942" s="442"/>
      <c r="GEK942" s="442"/>
      <c r="GEL942" s="442"/>
      <c r="GEM942" s="442"/>
      <c r="GEN942" s="442"/>
      <c r="GEO942" s="442"/>
      <c r="GEP942" s="442"/>
      <c r="GEQ942" s="442"/>
      <c r="GER942" s="442"/>
      <c r="GES942" s="442"/>
      <c r="GET942" s="442"/>
      <c r="GEU942" s="442"/>
      <c r="GEV942" s="442"/>
      <c r="GEW942" s="442"/>
      <c r="GEX942" s="442"/>
      <c r="GEY942" s="442"/>
      <c r="GEZ942" s="442"/>
      <c r="GFA942" s="442"/>
      <c r="GFB942" s="442"/>
      <c r="GFC942" s="442"/>
      <c r="GFD942" s="442"/>
      <c r="GFE942" s="442"/>
      <c r="GFF942" s="442"/>
      <c r="GFG942" s="442"/>
      <c r="GFH942" s="442"/>
      <c r="GFI942" s="442"/>
      <c r="GFJ942" s="442"/>
      <c r="GFK942" s="442"/>
      <c r="GFL942" s="442"/>
      <c r="GFM942" s="442"/>
      <c r="GFN942" s="442"/>
      <c r="GFO942" s="442"/>
      <c r="GFP942" s="442"/>
      <c r="GFQ942" s="442"/>
      <c r="GFR942" s="442"/>
      <c r="GFS942" s="442"/>
      <c r="GFT942" s="442"/>
      <c r="GFU942" s="442"/>
      <c r="GFV942" s="442"/>
      <c r="GFW942" s="442"/>
      <c r="GFX942" s="442"/>
      <c r="GFY942" s="442"/>
      <c r="GFZ942" s="442"/>
      <c r="GGA942" s="442"/>
      <c r="GGB942" s="442"/>
      <c r="GGC942" s="442"/>
      <c r="GGD942" s="442"/>
      <c r="GGE942" s="442"/>
      <c r="GGF942" s="442"/>
      <c r="GGG942" s="442"/>
      <c r="GGH942" s="442"/>
      <c r="GGI942" s="442"/>
      <c r="GGJ942" s="442"/>
      <c r="GGK942" s="442"/>
      <c r="GGL942" s="442"/>
      <c r="GGM942" s="442"/>
      <c r="GGN942" s="442"/>
      <c r="GGO942" s="442"/>
      <c r="GGP942" s="442"/>
      <c r="GGQ942" s="442"/>
      <c r="GGR942" s="442"/>
      <c r="GGS942" s="442"/>
      <c r="GGT942" s="442"/>
      <c r="GGU942" s="442"/>
      <c r="GGV942" s="442"/>
      <c r="GGW942" s="442"/>
      <c r="GGX942" s="442"/>
      <c r="GGY942" s="442"/>
      <c r="GGZ942" s="442"/>
      <c r="GHA942" s="442"/>
      <c r="GHB942" s="442"/>
      <c r="GHC942" s="442"/>
      <c r="GHD942" s="442"/>
      <c r="GHE942" s="442"/>
      <c r="GHF942" s="442"/>
      <c r="GHG942" s="442"/>
      <c r="GHH942" s="442"/>
      <c r="GHI942" s="442"/>
      <c r="GHJ942" s="442"/>
      <c r="GHK942" s="442"/>
      <c r="GHL942" s="442"/>
      <c r="GHM942" s="442"/>
      <c r="GHN942" s="442"/>
      <c r="GHO942" s="442"/>
      <c r="GHP942" s="442"/>
      <c r="GHQ942" s="442"/>
      <c r="GHR942" s="442"/>
      <c r="GHS942" s="442"/>
      <c r="GHT942" s="442"/>
      <c r="GHU942" s="442"/>
      <c r="GHV942" s="442"/>
      <c r="GHW942" s="442"/>
      <c r="GHX942" s="442"/>
      <c r="GHY942" s="442"/>
      <c r="GHZ942" s="442"/>
      <c r="GIA942" s="442"/>
      <c r="GIB942" s="442"/>
      <c r="GIC942" s="442"/>
      <c r="GID942" s="442"/>
      <c r="GIE942" s="442"/>
      <c r="GIF942" s="442"/>
      <c r="GIG942" s="442"/>
      <c r="GIH942" s="442"/>
      <c r="GII942" s="442"/>
      <c r="GIJ942" s="442"/>
      <c r="GIK942" s="442"/>
      <c r="GIL942" s="442"/>
      <c r="GIM942" s="442"/>
      <c r="GIN942" s="442"/>
      <c r="GIO942" s="442"/>
      <c r="GIP942" s="442"/>
      <c r="GIQ942" s="442"/>
      <c r="GIR942" s="442"/>
      <c r="GIS942" s="442"/>
      <c r="GIT942" s="442"/>
      <c r="GIU942" s="442"/>
      <c r="GIV942" s="442"/>
      <c r="GIW942" s="442"/>
      <c r="GIX942" s="442"/>
      <c r="GIY942" s="442"/>
      <c r="GIZ942" s="442"/>
      <c r="GJA942" s="442"/>
      <c r="GJB942" s="442"/>
      <c r="GJC942" s="442"/>
      <c r="GJD942" s="442"/>
      <c r="GJE942" s="442"/>
      <c r="GJF942" s="442"/>
      <c r="GJG942" s="442"/>
      <c r="GJH942" s="442"/>
      <c r="GJI942" s="442"/>
      <c r="GJJ942" s="442"/>
      <c r="GJK942" s="442"/>
      <c r="GJL942" s="442"/>
      <c r="GJM942" s="442"/>
      <c r="GJN942" s="442"/>
      <c r="GJO942" s="442"/>
      <c r="GJP942" s="442"/>
      <c r="GJQ942" s="442"/>
      <c r="GJR942" s="442"/>
      <c r="GJS942" s="442"/>
      <c r="GJT942" s="442"/>
      <c r="GJU942" s="442"/>
      <c r="GJV942" s="442"/>
      <c r="GJW942" s="442"/>
      <c r="GJX942" s="442"/>
      <c r="GJY942" s="442"/>
      <c r="GJZ942" s="442"/>
      <c r="GKA942" s="442"/>
      <c r="GKB942" s="442"/>
      <c r="GKC942" s="442"/>
      <c r="GKD942" s="442"/>
      <c r="GKE942" s="442"/>
      <c r="GKF942" s="442"/>
      <c r="GKG942" s="442"/>
      <c r="GKH942" s="442"/>
      <c r="GKI942" s="442"/>
      <c r="GKJ942" s="442"/>
      <c r="GKK942" s="442"/>
      <c r="GKL942" s="442"/>
      <c r="GKM942" s="442"/>
      <c r="GKN942" s="442"/>
      <c r="GKO942" s="442"/>
      <c r="GKP942" s="442"/>
      <c r="GKQ942" s="442"/>
      <c r="GKR942" s="442"/>
      <c r="GKS942" s="442"/>
      <c r="GKT942" s="442"/>
      <c r="GKU942" s="442"/>
      <c r="GKV942" s="442"/>
      <c r="GKW942" s="442"/>
      <c r="GKX942" s="442"/>
      <c r="GKY942" s="442"/>
      <c r="GKZ942" s="442"/>
      <c r="GLA942" s="442"/>
      <c r="GLB942" s="442"/>
      <c r="GLC942" s="442"/>
      <c r="GLD942" s="442"/>
      <c r="GLE942" s="442"/>
      <c r="GLF942" s="442"/>
      <c r="GLG942" s="442"/>
      <c r="GLH942" s="442"/>
      <c r="GLI942" s="442"/>
      <c r="GLJ942" s="442"/>
      <c r="GLK942" s="442"/>
      <c r="GLL942" s="442"/>
      <c r="GLM942" s="442"/>
      <c r="GLN942" s="442"/>
      <c r="GLO942" s="442"/>
      <c r="GLP942" s="442"/>
      <c r="GLQ942" s="442"/>
      <c r="GLR942" s="442"/>
      <c r="GLS942" s="442"/>
      <c r="GLT942" s="442"/>
      <c r="GLU942" s="442"/>
      <c r="GLV942" s="442"/>
      <c r="GLW942" s="442"/>
      <c r="GLX942" s="442"/>
      <c r="GLY942" s="442"/>
      <c r="GLZ942" s="442"/>
      <c r="GMA942" s="442"/>
      <c r="GMB942" s="442"/>
      <c r="GMC942" s="442"/>
      <c r="GMD942" s="442"/>
      <c r="GME942" s="442"/>
      <c r="GMF942" s="442"/>
      <c r="GMG942" s="442"/>
      <c r="GMH942" s="442"/>
      <c r="GMI942" s="442"/>
      <c r="GMJ942" s="442"/>
      <c r="GMK942" s="442"/>
      <c r="GML942" s="442"/>
      <c r="GMM942" s="442"/>
      <c r="GMN942" s="442"/>
      <c r="GMO942" s="442"/>
      <c r="GMP942" s="442"/>
      <c r="GMQ942" s="442"/>
      <c r="GMR942" s="442"/>
      <c r="GMS942" s="442"/>
      <c r="GMT942" s="442"/>
      <c r="GMU942" s="442"/>
      <c r="GMV942" s="442"/>
      <c r="GMW942" s="442"/>
      <c r="GMX942" s="442"/>
      <c r="GMY942" s="442"/>
      <c r="GMZ942" s="442"/>
      <c r="GNA942" s="442"/>
      <c r="GNB942" s="442"/>
      <c r="GNC942" s="442"/>
      <c r="GND942" s="442"/>
      <c r="GNE942" s="442"/>
      <c r="GNF942" s="442"/>
      <c r="GNG942" s="442"/>
      <c r="GNH942" s="442"/>
      <c r="GNI942" s="442"/>
      <c r="GNJ942" s="442"/>
      <c r="GNK942" s="442"/>
      <c r="GNL942" s="442"/>
      <c r="GNM942" s="442"/>
      <c r="GNN942" s="442"/>
      <c r="GNO942" s="442"/>
      <c r="GNP942" s="442"/>
      <c r="GNQ942" s="442"/>
      <c r="GNR942" s="442"/>
      <c r="GNS942" s="442"/>
      <c r="GNT942" s="442"/>
      <c r="GNU942" s="442"/>
      <c r="GNV942" s="442"/>
      <c r="GNW942" s="442"/>
      <c r="GNX942" s="442"/>
      <c r="GNY942" s="442"/>
      <c r="GNZ942" s="442"/>
      <c r="GOA942" s="442"/>
      <c r="GOB942" s="442"/>
      <c r="GOC942" s="442"/>
      <c r="GOD942" s="442"/>
      <c r="GOE942" s="442"/>
      <c r="GOF942" s="442"/>
      <c r="GOG942" s="442"/>
      <c r="GOH942" s="442"/>
      <c r="GOI942" s="442"/>
      <c r="GOJ942" s="442"/>
      <c r="GOK942" s="442"/>
      <c r="GOL942" s="442"/>
      <c r="GOM942" s="442"/>
      <c r="GON942" s="442"/>
      <c r="GOO942" s="442"/>
      <c r="GOP942" s="442"/>
      <c r="GOQ942" s="442"/>
      <c r="GOR942" s="442"/>
      <c r="GOS942" s="442"/>
      <c r="GOT942" s="442"/>
      <c r="GOU942" s="442"/>
      <c r="GOV942" s="442"/>
      <c r="GOW942" s="442"/>
      <c r="GOX942" s="442"/>
      <c r="GOY942" s="442"/>
      <c r="GOZ942" s="442"/>
      <c r="GPA942" s="442"/>
      <c r="GPB942" s="442"/>
      <c r="GPC942" s="442"/>
      <c r="GPD942" s="442"/>
      <c r="GPE942" s="442"/>
      <c r="GPF942" s="442"/>
      <c r="GPG942" s="442"/>
      <c r="GPH942" s="442"/>
      <c r="GPI942" s="442"/>
      <c r="GPJ942" s="442"/>
      <c r="GPK942" s="442"/>
      <c r="GPL942" s="442"/>
      <c r="GPM942" s="442"/>
      <c r="GPN942" s="442"/>
      <c r="GPO942" s="442"/>
      <c r="GPP942" s="442"/>
      <c r="GPQ942" s="442"/>
      <c r="GPR942" s="442"/>
      <c r="GPS942" s="442"/>
      <c r="GPT942" s="442"/>
      <c r="GPU942" s="442"/>
      <c r="GPV942" s="442"/>
      <c r="GPW942" s="442"/>
      <c r="GPX942" s="442"/>
      <c r="GPY942" s="442"/>
      <c r="GPZ942" s="442"/>
      <c r="GQA942" s="442"/>
      <c r="GQB942" s="442"/>
      <c r="GQC942" s="442"/>
      <c r="GQD942" s="442"/>
      <c r="GQE942" s="442"/>
      <c r="GQF942" s="442"/>
      <c r="GQG942" s="442"/>
      <c r="GQH942" s="442"/>
      <c r="GQI942" s="442"/>
      <c r="GQJ942" s="442"/>
      <c r="GQK942" s="442"/>
      <c r="GQL942" s="442"/>
      <c r="GQM942" s="442"/>
      <c r="GQN942" s="442"/>
      <c r="GQO942" s="442"/>
      <c r="GQP942" s="442"/>
      <c r="GQQ942" s="442"/>
      <c r="GQR942" s="442"/>
      <c r="GQS942" s="442"/>
      <c r="GQT942" s="442"/>
      <c r="GQU942" s="442"/>
      <c r="GQV942" s="442"/>
      <c r="GQW942" s="442"/>
      <c r="GQX942" s="442"/>
      <c r="GQY942" s="442"/>
      <c r="GQZ942" s="442"/>
      <c r="GRA942" s="442"/>
      <c r="GRB942" s="442"/>
      <c r="GRC942" s="442"/>
      <c r="GRD942" s="442"/>
      <c r="GRE942" s="442"/>
      <c r="GRF942" s="442"/>
      <c r="GRG942" s="442"/>
      <c r="GRH942" s="442"/>
      <c r="GRI942" s="442"/>
      <c r="GRJ942" s="442"/>
      <c r="GRK942" s="442"/>
      <c r="GRL942" s="442"/>
      <c r="GRM942" s="442"/>
      <c r="GRN942" s="442"/>
      <c r="GRO942" s="442"/>
      <c r="GRP942" s="442"/>
      <c r="GRQ942" s="442"/>
      <c r="GRR942" s="442"/>
      <c r="GRS942" s="442"/>
      <c r="GRT942" s="442"/>
      <c r="GRU942" s="442"/>
      <c r="GRV942" s="442"/>
      <c r="GRW942" s="442"/>
      <c r="GRX942" s="442"/>
      <c r="GRY942" s="442"/>
      <c r="GRZ942" s="442"/>
      <c r="GSA942" s="442"/>
      <c r="GSB942" s="442"/>
      <c r="GSC942" s="442"/>
      <c r="GSD942" s="442"/>
      <c r="GSE942" s="442"/>
      <c r="GSF942" s="442"/>
      <c r="GSG942" s="442"/>
      <c r="GSH942" s="442"/>
      <c r="GSI942" s="442"/>
      <c r="GSJ942" s="442"/>
      <c r="GSK942" s="442"/>
      <c r="GSL942" s="442"/>
      <c r="GSM942" s="442"/>
      <c r="GSN942" s="442"/>
      <c r="GSO942" s="442"/>
      <c r="GSP942" s="442"/>
      <c r="GSQ942" s="442"/>
      <c r="GSR942" s="442"/>
      <c r="GSS942" s="442"/>
      <c r="GST942" s="442"/>
      <c r="GSU942" s="442"/>
      <c r="GSV942" s="442"/>
      <c r="GSW942" s="442"/>
      <c r="GSX942" s="442"/>
      <c r="GSY942" s="442"/>
      <c r="GSZ942" s="442"/>
      <c r="GTA942" s="442"/>
      <c r="GTB942" s="442"/>
      <c r="GTC942" s="442"/>
      <c r="GTD942" s="442"/>
      <c r="GTE942" s="442"/>
      <c r="GTF942" s="442"/>
      <c r="GTG942" s="442"/>
      <c r="GTH942" s="442"/>
      <c r="GTI942" s="442"/>
      <c r="GTJ942" s="442"/>
      <c r="GTK942" s="442"/>
      <c r="GTL942" s="442"/>
      <c r="GTM942" s="442"/>
      <c r="GTN942" s="442"/>
      <c r="GTO942" s="442"/>
      <c r="GTP942" s="442"/>
      <c r="GTQ942" s="442"/>
      <c r="GTR942" s="442"/>
      <c r="GTS942" s="442"/>
      <c r="GTT942" s="442"/>
      <c r="GTU942" s="442"/>
      <c r="GTV942" s="442"/>
      <c r="GTW942" s="442"/>
      <c r="GTX942" s="442"/>
      <c r="GTY942" s="442"/>
      <c r="GTZ942" s="442"/>
      <c r="GUA942" s="442"/>
      <c r="GUB942" s="442"/>
      <c r="GUC942" s="442"/>
      <c r="GUD942" s="442"/>
      <c r="GUE942" s="442"/>
      <c r="GUF942" s="442"/>
      <c r="GUG942" s="442"/>
      <c r="GUH942" s="442"/>
      <c r="GUI942" s="442"/>
      <c r="GUJ942" s="442"/>
      <c r="GUK942" s="442"/>
      <c r="GUL942" s="442"/>
      <c r="GUM942" s="442"/>
      <c r="GUN942" s="442"/>
      <c r="GUO942" s="442"/>
      <c r="GUP942" s="442"/>
      <c r="GUQ942" s="442"/>
      <c r="GUR942" s="442"/>
      <c r="GUS942" s="442"/>
      <c r="GUT942" s="442"/>
      <c r="GUU942" s="442"/>
      <c r="GUV942" s="442"/>
      <c r="GUW942" s="442"/>
      <c r="GUX942" s="442"/>
      <c r="GUY942" s="442"/>
      <c r="GUZ942" s="442"/>
      <c r="GVA942" s="442"/>
      <c r="GVB942" s="442"/>
      <c r="GVC942" s="442"/>
      <c r="GVD942" s="442"/>
      <c r="GVE942" s="442"/>
      <c r="GVF942" s="442"/>
      <c r="GVG942" s="442"/>
      <c r="GVH942" s="442"/>
      <c r="GVI942" s="442"/>
      <c r="GVJ942" s="442"/>
      <c r="GVK942" s="442"/>
      <c r="GVL942" s="442"/>
      <c r="GVM942" s="442"/>
      <c r="GVN942" s="442"/>
      <c r="GVO942" s="442"/>
      <c r="GVP942" s="442"/>
      <c r="GVQ942" s="442"/>
      <c r="GVR942" s="442"/>
      <c r="GVS942" s="442"/>
      <c r="GVT942" s="442"/>
      <c r="GVU942" s="442"/>
      <c r="GVV942" s="442"/>
      <c r="GVW942" s="442"/>
      <c r="GVX942" s="442"/>
      <c r="GVY942" s="442"/>
      <c r="GVZ942" s="442"/>
      <c r="GWA942" s="442"/>
      <c r="GWB942" s="442"/>
      <c r="GWC942" s="442"/>
      <c r="GWD942" s="442"/>
      <c r="GWE942" s="442"/>
      <c r="GWF942" s="442"/>
      <c r="GWG942" s="442"/>
      <c r="GWH942" s="442"/>
      <c r="GWI942" s="442"/>
      <c r="GWJ942" s="442"/>
      <c r="GWK942" s="442"/>
      <c r="GWL942" s="442"/>
      <c r="GWM942" s="442"/>
      <c r="GWN942" s="442"/>
      <c r="GWO942" s="442"/>
      <c r="GWP942" s="442"/>
      <c r="GWQ942" s="442"/>
      <c r="GWR942" s="442"/>
      <c r="GWS942" s="442"/>
      <c r="GWT942" s="442"/>
      <c r="GWU942" s="442"/>
      <c r="GWV942" s="442"/>
      <c r="GWW942" s="442"/>
      <c r="GWX942" s="442"/>
      <c r="GWY942" s="442"/>
      <c r="GWZ942" s="442"/>
      <c r="GXA942" s="442"/>
      <c r="GXB942" s="442"/>
      <c r="GXC942" s="442"/>
      <c r="GXD942" s="442"/>
      <c r="GXE942" s="442"/>
      <c r="GXF942" s="442"/>
      <c r="GXG942" s="442"/>
      <c r="GXH942" s="442"/>
      <c r="GXI942" s="442"/>
      <c r="GXJ942" s="442"/>
      <c r="GXK942" s="442"/>
      <c r="GXL942" s="442"/>
      <c r="GXM942" s="442"/>
      <c r="GXN942" s="442"/>
      <c r="GXO942" s="442"/>
      <c r="GXP942" s="442"/>
      <c r="GXQ942" s="442"/>
      <c r="GXR942" s="442"/>
      <c r="GXS942" s="442"/>
      <c r="GXT942" s="442"/>
      <c r="GXU942" s="442"/>
      <c r="GXV942" s="442"/>
      <c r="GXW942" s="442"/>
      <c r="GXX942" s="442"/>
      <c r="GXY942" s="442"/>
      <c r="GXZ942" s="442"/>
      <c r="GYA942" s="442"/>
      <c r="GYB942" s="442"/>
      <c r="GYC942" s="442"/>
      <c r="GYD942" s="442"/>
      <c r="GYE942" s="442"/>
      <c r="GYF942" s="442"/>
      <c r="GYG942" s="442"/>
      <c r="GYH942" s="442"/>
      <c r="GYI942" s="442"/>
      <c r="GYJ942" s="442"/>
      <c r="GYK942" s="442"/>
      <c r="GYL942" s="442"/>
      <c r="GYM942" s="442"/>
      <c r="GYN942" s="442"/>
      <c r="GYO942" s="442"/>
      <c r="GYP942" s="442"/>
      <c r="GYQ942" s="442"/>
      <c r="GYR942" s="442"/>
      <c r="GYS942" s="442"/>
      <c r="GYT942" s="442"/>
      <c r="GYU942" s="442"/>
      <c r="GYV942" s="442"/>
      <c r="GYW942" s="442"/>
      <c r="GYX942" s="442"/>
      <c r="GYY942" s="442"/>
      <c r="GYZ942" s="442"/>
      <c r="GZA942" s="442"/>
      <c r="GZB942" s="442"/>
      <c r="GZC942" s="442"/>
      <c r="GZD942" s="442"/>
      <c r="GZE942" s="442"/>
      <c r="GZF942" s="442"/>
      <c r="GZG942" s="442"/>
      <c r="GZH942" s="442"/>
      <c r="GZI942" s="442"/>
      <c r="GZJ942" s="442"/>
      <c r="GZK942" s="442"/>
      <c r="GZL942" s="442"/>
      <c r="GZM942" s="442"/>
      <c r="GZN942" s="442"/>
      <c r="GZO942" s="442"/>
      <c r="GZP942" s="442"/>
      <c r="GZQ942" s="442"/>
      <c r="GZR942" s="442"/>
      <c r="GZS942" s="442"/>
      <c r="GZT942" s="442"/>
      <c r="GZU942" s="442"/>
      <c r="GZV942" s="442"/>
      <c r="GZW942" s="442"/>
      <c r="GZX942" s="442"/>
      <c r="GZY942" s="442"/>
      <c r="GZZ942" s="442"/>
      <c r="HAA942" s="442"/>
      <c r="HAB942" s="442"/>
      <c r="HAC942" s="442"/>
      <c r="HAD942" s="442"/>
      <c r="HAE942" s="442"/>
      <c r="HAF942" s="442"/>
      <c r="HAG942" s="442"/>
      <c r="HAH942" s="442"/>
      <c r="HAI942" s="442"/>
      <c r="HAJ942" s="442"/>
      <c r="HAK942" s="442"/>
      <c r="HAL942" s="442"/>
      <c r="HAM942" s="442"/>
      <c r="HAN942" s="442"/>
      <c r="HAO942" s="442"/>
      <c r="HAP942" s="442"/>
      <c r="HAQ942" s="442"/>
      <c r="HAR942" s="442"/>
      <c r="HAS942" s="442"/>
      <c r="HAT942" s="442"/>
      <c r="HAU942" s="442"/>
      <c r="HAV942" s="442"/>
      <c r="HAW942" s="442"/>
      <c r="HAX942" s="442"/>
      <c r="HAY942" s="442"/>
      <c r="HAZ942" s="442"/>
      <c r="HBA942" s="442"/>
      <c r="HBB942" s="442"/>
      <c r="HBC942" s="442"/>
      <c r="HBD942" s="442"/>
      <c r="HBE942" s="442"/>
      <c r="HBF942" s="442"/>
      <c r="HBG942" s="442"/>
      <c r="HBH942" s="442"/>
      <c r="HBI942" s="442"/>
      <c r="HBJ942" s="442"/>
      <c r="HBK942" s="442"/>
      <c r="HBL942" s="442"/>
      <c r="HBM942" s="442"/>
      <c r="HBN942" s="442"/>
      <c r="HBO942" s="442"/>
      <c r="HBP942" s="442"/>
      <c r="HBQ942" s="442"/>
      <c r="HBR942" s="442"/>
      <c r="HBS942" s="442"/>
      <c r="HBT942" s="442"/>
      <c r="HBU942" s="442"/>
      <c r="HBV942" s="442"/>
      <c r="HBW942" s="442"/>
      <c r="HBX942" s="442"/>
      <c r="HBY942" s="442"/>
      <c r="HBZ942" s="442"/>
      <c r="HCA942" s="442"/>
      <c r="HCB942" s="442"/>
      <c r="HCC942" s="442"/>
      <c r="HCD942" s="442"/>
      <c r="HCE942" s="442"/>
      <c r="HCF942" s="442"/>
      <c r="HCG942" s="442"/>
      <c r="HCH942" s="442"/>
      <c r="HCI942" s="442"/>
      <c r="HCJ942" s="442"/>
      <c r="HCK942" s="442"/>
      <c r="HCL942" s="442"/>
      <c r="HCM942" s="442"/>
      <c r="HCN942" s="442"/>
      <c r="HCO942" s="442"/>
      <c r="HCP942" s="442"/>
      <c r="HCQ942" s="442"/>
      <c r="HCR942" s="442"/>
      <c r="HCS942" s="442"/>
      <c r="HCT942" s="442"/>
      <c r="HCU942" s="442"/>
      <c r="HCV942" s="442"/>
      <c r="HCW942" s="442"/>
      <c r="HCX942" s="442"/>
      <c r="HCY942" s="442"/>
      <c r="HCZ942" s="442"/>
      <c r="HDA942" s="442"/>
      <c r="HDB942" s="442"/>
      <c r="HDC942" s="442"/>
      <c r="HDD942" s="442"/>
      <c r="HDE942" s="442"/>
      <c r="HDF942" s="442"/>
      <c r="HDG942" s="442"/>
      <c r="HDH942" s="442"/>
      <c r="HDI942" s="442"/>
      <c r="HDJ942" s="442"/>
      <c r="HDK942" s="442"/>
      <c r="HDL942" s="442"/>
      <c r="HDM942" s="442"/>
      <c r="HDN942" s="442"/>
      <c r="HDO942" s="442"/>
      <c r="HDP942" s="442"/>
      <c r="HDQ942" s="442"/>
      <c r="HDR942" s="442"/>
      <c r="HDS942" s="442"/>
      <c r="HDT942" s="442"/>
      <c r="HDU942" s="442"/>
      <c r="HDV942" s="442"/>
      <c r="HDW942" s="442"/>
      <c r="HDX942" s="442"/>
      <c r="HDY942" s="442"/>
      <c r="HDZ942" s="442"/>
      <c r="HEA942" s="442"/>
      <c r="HEB942" s="442"/>
      <c r="HEC942" s="442"/>
      <c r="HED942" s="442"/>
      <c r="HEE942" s="442"/>
      <c r="HEF942" s="442"/>
      <c r="HEG942" s="442"/>
      <c r="HEH942" s="442"/>
      <c r="HEI942" s="442"/>
      <c r="HEJ942" s="442"/>
      <c r="HEK942" s="442"/>
      <c r="HEL942" s="442"/>
      <c r="HEM942" s="442"/>
      <c r="HEN942" s="442"/>
      <c r="HEO942" s="442"/>
      <c r="HEP942" s="442"/>
      <c r="HEQ942" s="442"/>
      <c r="HER942" s="442"/>
      <c r="HES942" s="442"/>
      <c r="HET942" s="442"/>
      <c r="HEU942" s="442"/>
      <c r="HEV942" s="442"/>
      <c r="HEW942" s="442"/>
      <c r="HEX942" s="442"/>
      <c r="HEY942" s="442"/>
      <c r="HEZ942" s="442"/>
      <c r="HFA942" s="442"/>
      <c r="HFB942" s="442"/>
      <c r="HFC942" s="442"/>
      <c r="HFD942" s="442"/>
      <c r="HFE942" s="442"/>
      <c r="HFF942" s="442"/>
      <c r="HFG942" s="442"/>
      <c r="HFH942" s="442"/>
      <c r="HFI942" s="442"/>
      <c r="HFJ942" s="442"/>
      <c r="HFK942" s="442"/>
      <c r="HFL942" s="442"/>
      <c r="HFM942" s="442"/>
      <c r="HFN942" s="442"/>
      <c r="HFO942" s="442"/>
      <c r="HFP942" s="442"/>
      <c r="HFQ942" s="442"/>
      <c r="HFR942" s="442"/>
      <c r="HFS942" s="442"/>
      <c r="HFT942" s="442"/>
      <c r="HFU942" s="442"/>
      <c r="HFV942" s="442"/>
      <c r="HFW942" s="442"/>
      <c r="HFX942" s="442"/>
      <c r="HFY942" s="442"/>
      <c r="HFZ942" s="442"/>
      <c r="HGA942" s="442"/>
      <c r="HGB942" s="442"/>
      <c r="HGC942" s="442"/>
      <c r="HGD942" s="442"/>
      <c r="HGE942" s="442"/>
      <c r="HGF942" s="442"/>
      <c r="HGG942" s="442"/>
      <c r="HGH942" s="442"/>
      <c r="HGI942" s="442"/>
      <c r="HGJ942" s="442"/>
      <c r="HGK942" s="442"/>
      <c r="HGL942" s="442"/>
      <c r="HGM942" s="442"/>
      <c r="HGN942" s="442"/>
      <c r="HGO942" s="442"/>
      <c r="HGP942" s="442"/>
      <c r="HGQ942" s="442"/>
      <c r="HGR942" s="442"/>
      <c r="HGS942" s="442"/>
      <c r="HGT942" s="442"/>
      <c r="HGU942" s="442"/>
      <c r="HGV942" s="442"/>
      <c r="HGW942" s="442"/>
      <c r="HGX942" s="442"/>
      <c r="HGY942" s="442"/>
      <c r="HGZ942" s="442"/>
      <c r="HHA942" s="442"/>
      <c r="HHB942" s="442"/>
      <c r="HHC942" s="442"/>
      <c r="HHD942" s="442"/>
      <c r="HHE942" s="442"/>
      <c r="HHF942" s="442"/>
      <c r="HHG942" s="442"/>
      <c r="HHH942" s="442"/>
      <c r="HHI942" s="442"/>
      <c r="HHJ942" s="442"/>
      <c r="HHK942" s="442"/>
      <c r="HHL942" s="442"/>
      <c r="HHM942" s="442"/>
      <c r="HHN942" s="442"/>
      <c r="HHO942" s="442"/>
      <c r="HHP942" s="442"/>
      <c r="HHQ942" s="442"/>
      <c r="HHR942" s="442"/>
      <c r="HHS942" s="442"/>
      <c r="HHT942" s="442"/>
      <c r="HHU942" s="442"/>
      <c r="HHV942" s="442"/>
      <c r="HHW942" s="442"/>
      <c r="HHX942" s="442"/>
      <c r="HHY942" s="442"/>
      <c r="HHZ942" s="442"/>
      <c r="HIA942" s="442"/>
      <c r="HIB942" s="442"/>
      <c r="HIC942" s="442"/>
      <c r="HID942" s="442"/>
      <c r="HIE942" s="442"/>
      <c r="HIF942" s="442"/>
      <c r="HIG942" s="442"/>
      <c r="HIH942" s="442"/>
      <c r="HII942" s="442"/>
      <c r="HIJ942" s="442"/>
      <c r="HIK942" s="442"/>
      <c r="HIL942" s="442"/>
      <c r="HIM942" s="442"/>
      <c r="HIN942" s="442"/>
      <c r="HIO942" s="442"/>
      <c r="HIP942" s="442"/>
      <c r="HIQ942" s="442"/>
      <c r="HIR942" s="442"/>
      <c r="HIS942" s="442"/>
      <c r="HIT942" s="442"/>
      <c r="HIU942" s="442"/>
      <c r="HIV942" s="442"/>
      <c r="HIW942" s="442"/>
      <c r="HIX942" s="442"/>
      <c r="HIY942" s="442"/>
      <c r="HIZ942" s="442"/>
      <c r="HJA942" s="442"/>
      <c r="HJB942" s="442"/>
      <c r="HJC942" s="442"/>
      <c r="HJD942" s="442"/>
      <c r="HJE942" s="442"/>
      <c r="HJF942" s="442"/>
      <c r="HJG942" s="442"/>
      <c r="HJH942" s="442"/>
      <c r="HJI942" s="442"/>
      <c r="HJJ942" s="442"/>
      <c r="HJK942" s="442"/>
      <c r="HJL942" s="442"/>
      <c r="HJM942" s="442"/>
      <c r="HJN942" s="442"/>
      <c r="HJO942" s="442"/>
      <c r="HJP942" s="442"/>
      <c r="HJQ942" s="442"/>
      <c r="HJR942" s="442"/>
      <c r="HJS942" s="442"/>
      <c r="HJT942" s="442"/>
      <c r="HJU942" s="442"/>
      <c r="HJV942" s="442"/>
      <c r="HJW942" s="442"/>
      <c r="HJX942" s="442"/>
      <c r="HJY942" s="442"/>
      <c r="HJZ942" s="442"/>
      <c r="HKA942" s="442"/>
      <c r="HKB942" s="442"/>
      <c r="HKC942" s="442"/>
      <c r="HKD942" s="442"/>
      <c r="HKE942" s="442"/>
      <c r="HKF942" s="442"/>
      <c r="HKG942" s="442"/>
      <c r="HKH942" s="442"/>
      <c r="HKI942" s="442"/>
      <c r="HKJ942" s="442"/>
      <c r="HKK942" s="442"/>
      <c r="HKL942" s="442"/>
      <c r="HKM942" s="442"/>
      <c r="HKN942" s="442"/>
      <c r="HKO942" s="442"/>
      <c r="HKP942" s="442"/>
      <c r="HKQ942" s="442"/>
      <c r="HKR942" s="442"/>
      <c r="HKS942" s="442"/>
      <c r="HKT942" s="442"/>
      <c r="HKU942" s="442"/>
      <c r="HKV942" s="442"/>
      <c r="HKW942" s="442"/>
      <c r="HKX942" s="442"/>
      <c r="HKY942" s="442"/>
      <c r="HKZ942" s="442"/>
      <c r="HLA942" s="442"/>
      <c r="HLB942" s="442"/>
      <c r="HLC942" s="442"/>
      <c r="HLD942" s="442"/>
      <c r="HLE942" s="442"/>
      <c r="HLF942" s="442"/>
      <c r="HLG942" s="442"/>
      <c r="HLH942" s="442"/>
      <c r="HLI942" s="442"/>
      <c r="HLJ942" s="442"/>
      <c r="HLK942" s="442"/>
      <c r="HLL942" s="442"/>
      <c r="HLM942" s="442"/>
      <c r="HLN942" s="442"/>
      <c r="HLO942" s="442"/>
      <c r="HLP942" s="442"/>
      <c r="HLQ942" s="442"/>
      <c r="HLR942" s="442"/>
      <c r="HLS942" s="442"/>
      <c r="HLT942" s="442"/>
      <c r="HLU942" s="442"/>
      <c r="HLV942" s="442"/>
      <c r="HLW942" s="442"/>
      <c r="HLX942" s="442"/>
      <c r="HLY942" s="442"/>
      <c r="HLZ942" s="442"/>
      <c r="HMA942" s="442"/>
      <c r="HMB942" s="442"/>
      <c r="HMC942" s="442"/>
      <c r="HMD942" s="442"/>
      <c r="HME942" s="442"/>
      <c r="HMF942" s="442"/>
      <c r="HMG942" s="442"/>
      <c r="HMH942" s="442"/>
      <c r="HMI942" s="442"/>
      <c r="HMJ942" s="442"/>
      <c r="HMK942" s="442"/>
      <c r="HML942" s="442"/>
      <c r="HMM942" s="442"/>
      <c r="HMN942" s="442"/>
      <c r="HMO942" s="442"/>
      <c r="HMP942" s="442"/>
      <c r="HMQ942" s="442"/>
      <c r="HMR942" s="442"/>
      <c r="HMS942" s="442"/>
      <c r="HMT942" s="442"/>
      <c r="HMU942" s="442"/>
      <c r="HMV942" s="442"/>
      <c r="HMW942" s="442"/>
      <c r="HMX942" s="442"/>
      <c r="HMY942" s="442"/>
      <c r="HMZ942" s="442"/>
      <c r="HNA942" s="442"/>
      <c r="HNB942" s="442"/>
      <c r="HNC942" s="442"/>
      <c r="HND942" s="442"/>
      <c r="HNE942" s="442"/>
      <c r="HNF942" s="442"/>
      <c r="HNG942" s="442"/>
      <c r="HNH942" s="442"/>
      <c r="HNI942" s="442"/>
      <c r="HNJ942" s="442"/>
      <c r="HNK942" s="442"/>
      <c r="HNL942" s="442"/>
      <c r="HNM942" s="442"/>
      <c r="HNN942" s="442"/>
      <c r="HNO942" s="442"/>
      <c r="HNP942" s="442"/>
      <c r="HNQ942" s="442"/>
      <c r="HNR942" s="442"/>
      <c r="HNS942" s="442"/>
      <c r="HNT942" s="442"/>
      <c r="HNU942" s="442"/>
      <c r="HNV942" s="442"/>
      <c r="HNW942" s="442"/>
      <c r="HNX942" s="442"/>
      <c r="HNY942" s="442"/>
      <c r="HNZ942" s="442"/>
      <c r="HOA942" s="442"/>
      <c r="HOB942" s="442"/>
      <c r="HOC942" s="442"/>
      <c r="HOD942" s="442"/>
      <c r="HOE942" s="442"/>
      <c r="HOF942" s="442"/>
      <c r="HOG942" s="442"/>
      <c r="HOH942" s="442"/>
      <c r="HOI942" s="442"/>
      <c r="HOJ942" s="442"/>
      <c r="HOK942" s="442"/>
      <c r="HOL942" s="442"/>
      <c r="HOM942" s="442"/>
      <c r="HON942" s="442"/>
      <c r="HOO942" s="442"/>
      <c r="HOP942" s="442"/>
      <c r="HOQ942" s="442"/>
      <c r="HOR942" s="442"/>
      <c r="HOS942" s="442"/>
      <c r="HOT942" s="442"/>
      <c r="HOU942" s="442"/>
      <c r="HOV942" s="442"/>
      <c r="HOW942" s="442"/>
      <c r="HOX942" s="442"/>
      <c r="HOY942" s="442"/>
      <c r="HOZ942" s="442"/>
      <c r="HPA942" s="442"/>
      <c r="HPB942" s="442"/>
      <c r="HPC942" s="442"/>
      <c r="HPD942" s="442"/>
      <c r="HPE942" s="442"/>
      <c r="HPF942" s="442"/>
      <c r="HPG942" s="442"/>
      <c r="HPH942" s="442"/>
      <c r="HPI942" s="442"/>
      <c r="HPJ942" s="442"/>
      <c r="HPK942" s="442"/>
      <c r="HPL942" s="442"/>
      <c r="HPM942" s="442"/>
      <c r="HPN942" s="442"/>
      <c r="HPO942" s="442"/>
      <c r="HPP942" s="442"/>
      <c r="HPQ942" s="442"/>
      <c r="HPR942" s="442"/>
      <c r="HPS942" s="442"/>
      <c r="HPT942" s="442"/>
      <c r="HPU942" s="442"/>
      <c r="HPV942" s="442"/>
      <c r="HPW942" s="442"/>
      <c r="HPX942" s="442"/>
      <c r="HPY942" s="442"/>
      <c r="HPZ942" s="442"/>
      <c r="HQA942" s="442"/>
      <c r="HQB942" s="442"/>
      <c r="HQC942" s="442"/>
      <c r="HQD942" s="442"/>
      <c r="HQE942" s="442"/>
      <c r="HQF942" s="442"/>
      <c r="HQG942" s="442"/>
      <c r="HQH942" s="442"/>
      <c r="HQI942" s="442"/>
      <c r="HQJ942" s="442"/>
      <c r="HQK942" s="442"/>
      <c r="HQL942" s="442"/>
      <c r="HQM942" s="442"/>
      <c r="HQN942" s="442"/>
      <c r="HQO942" s="442"/>
      <c r="HQP942" s="442"/>
      <c r="HQQ942" s="442"/>
      <c r="HQR942" s="442"/>
      <c r="HQS942" s="442"/>
      <c r="HQT942" s="442"/>
      <c r="HQU942" s="442"/>
      <c r="HQV942" s="442"/>
      <c r="HQW942" s="442"/>
      <c r="HQX942" s="442"/>
      <c r="HQY942" s="442"/>
      <c r="HQZ942" s="442"/>
      <c r="HRA942" s="442"/>
      <c r="HRB942" s="442"/>
      <c r="HRC942" s="442"/>
      <c r="HRD942" s="442"/>
      <c r="HRE942" s="442"/>
      <c r="HRF942" s="442"/>
      <c r="HRG942" s="442"/>
      <c r="HRH942" s="442"/>
      <c r="HRI942" s="442"/>
      <c r="HRJ942" s="442"/>
      <c r="HRK942" s="442"/>
      <c r="HRL942" s="442"/>
      <c r="HRM942" s="442"/>
      <c r="HRN942" s="442"/>
      <c r="HRO942" s="442"/>
      <c r="HRP942" s="442"/>
      <c r="HRQ942" s="442"/>
      <c r="HRR942" s="442"/>
      <c r="HRS942" s="442"/>
      <c r="HRT942" s="442"/>
      <c r="HRU942" s="442"/>
      <c r="HRV942" s="442"/>
      <c r="HRW942" s="442"/>
      <c r="HRX942" s="442"/>
      <c r="HRY942" s="442"/>
      <c r="HRZ942" s="442"/>
      <c r="HSA942" s="442"/>
      <c r="HSB942" s="442"/>
      <c r="HSC942" s="442"/>
      <c r="HSD942" s="442"/>
      <c r="HSE942" s="442"/>
      <c r="HSF942" s="442"/>
      <c r="HSG942" s="442"/>
      <c r="HSH942" s="442"/>
      <c r="HSI942" s="442"/>
      <c r="HSJ942" s="442"/>
      <c r="HSK942" s="442"/>
      <c r="HSL942" s="442"/>
      <c r="HSM942" s="442"/>
      <c r="HSN942" s="442"/>
      <c r="HSO942" s="442"/>
      <c r="HSP942" s="442"/>
      <c r="HSQ942" s="442"/>
      <c r="HSR942" s="442"/>
      <c r="HSS942" s="442"/>
      <c r="HST942" s="442"/>
      <c r="HSU942" s="442"/>
      <c r="HSV942" s="442"/>
      <c r="HSW942" s="442"/>
      <c r="HSX942" s="442"/>
      <c r="HSY942" s="442"/>
      <c r="HSZ942" s="442"/>
      <c r="HTA942" s="442"/>
      <c r="HTB942" s="442"/>
      <c r="HTC942" s="442"/>
      <c r="HTD942" s="442"/>
      <c r="HTE942" s="442"/>
      <c r="HTF942" s="442"/>
      <c r="HTG942" s="442"/>
      <c r="HTH942" s="442"/>
      <c r="HTI942" s="442"/>
      <c r="HTJ942" s="442"/>
      <c r="HTK942" s="442"/>
      <c r="HTL942" s="442"/>
      <c r="HTM942" s="442"/>
      <c r="HTN942" s="442"/>
      <c r="HTO942" s="442"/>
      <c r="HTP942" s="442"/>
      <c r="HTQ942" s="442"/>
      <c r="HTR942" s="442"/>
      <c r="HTS942" s="442"/>
      <c r="HTT942" s="442"/>
      <c r="HTU942" s="442"/>
      <c r="HTV942" s="442"/>
      <c r="HTW942" s="442"/>
      <c r="HTX942" s="442"/>
      <c r="HTY942" s="442"/>
      <c r="HTZ942" s="442"/>
      <c r="HUA942" s="442"/>
      <c r="HUB942" s="442"/>
      <c r="HUC942" s="442"/>
      <c r="HUD942" s="442"/>
      <c r="HUE942" s="442"/>
      <c r="HUF942" s="442"/>
      <c r="HUG942" s="442"/>
      <c r="HUH942" s="442"/>
      <c r="HUI942" s="442"/>
      <c r="HUJ942" s="442"/>
      <c r="HUK942" s="442"/>
      <c r="HUL942" s="442"/>
      <c r="HUM942" s="442"/>
      <c r="HUN942" s="442"/>
      <c r="HUO942" s="442"/>
      <c r="HUP942" s="442"/>
      <c r="HUQ942" s="442"/>
      <c r="HUR942" s="442"/>
      <c r="HUS942" s="442"/>
      <c r="HUT942" s="442"/>
      <c r="HUU942" s="442"/>
      <c r="HUV942" s="442"/>
      <c r="HUW942" s="442"/>
      <c r="HUX942" s="442"/>
      <c r="HUY942" s="442"/>
      <c r="HUZ942" s="442"/>
      <c r="HVA942" s="442"/>
      <c r="HVB942" s="442"/>
      <c r="HVC942" s="442"/>
      <c r="HVD942" s="442"/>
      <c r="HVE942" s="442"/>
      <c r="HVF942" s="442"/>
      <c r="HVG942" s="442"/>
      <c r="HVH942" s="442"/>
      <c r="HVI942" s="442"/>
      <c r="HVJ942" s="442"/>
      <c r="HVK942" s="442"/>
      <c r="HVL942" s="442"/>
      <c r="HVM942" s="442"/>
      <c r="HVN942" s="442"/>
      <c r="HVO942" s="442"/>
      <c r="HVP942" s="442"/>
      <c r="HVQ942" s="442"/>
      <c r="HVR942" s="442"/>
      <c r="HVS942" s="442"/>
      <c r="HVT942" s="442"/>
      <c r="HVU942" s="442"/>
      <c r="HVV942" s="442"/>
      <c r="HVW942" s="442"/>
      <c r="HVX942" s="442"/>
      <c r="HVY942" s="442"/>
      <c r="HVZ942" s="442"/>
      <c r="HWA942" s="442"/>
      <c r="HWB942" s="442"/>
      <c r="HWC942" s="442"/>
      <c r="HWD942" s="442"/>
      <c r="HWE942" s="442"/>
      <c r="HWF942" s="442"/>
      <c r="HWG942" s="442"/>
      <c r="HWH942" s="442"/>
      <c r="HWI942" s="442"/>
      <c r="HWJ942" s="442"/>
      <c r="HWK942" s="442"/>
      <c r="HWL942" s="442"/>
      <c r="HWM942" s="442"/>
      <c r="HWN942" s="442"/>
      <c r="HWO942" s="442"/>
      <c r="HWP942" s="442"/>
      <c r="HWQ942" s="442"/>
      <c r="HWR942" s="442"/>
      <c r="HWS942" s="442"/>
      <c r="HWT942" s="442"/>
      <c r="HWU942" s="442"/>
      <c r="HWV942" s="442"/>
      <c r="HWW942" s="442"/>
      <c r="HWX942" s="442"/>
      <c r="HWY942" s="442"/>
      <c r="HWZ942" s="442"/>
      <c r="HXA942" s="442"/>
      <c r="HXB942" s="442"/>
      <c r="HXC942" s="442"/>
      <c r="HXD942" s="442"/>
      <c r="HXE942" s="442"/>
      <c r="HXF942" s="442"/>
      <c r="HXG942" s="442"/>
      <c r="HXH942" s="442"/>
      <c r="HXI942" s="442"/>
      <c r="HXJ942" s="442"/>
      <c r="HXK942" s="442"/>
      <c r="HXL942" s="442"/>
      <c r="HXM942" s="442"/>
      <c r="HXN942" s="442"/>
      <c r="HXO942" s="442"/>
      <c r="HXP942" s="442"/>
      <c r="HXQ942" s="442"/>
      <c r="HXR942" s="442"/>
      <c r="HXS942" s="442"/>
      <c r="HXT942" s="442"/>
      <c r="HXU942" s="442"/>
      <c r="HXV942" s="442"/>
      <c r="HXW942" s="442"/>
      <c r="HXX942" s="442"/>
      <c r="HXY942" s="442"/>
      <c r="HXZ942" s="442"/>
      <c r="HYA942" s="442"/>
      <c r="HYB942" s="442"/>
      <c r="HYC942" s="442"/>
      <c r="HYD942" s="442"/>
      <c r="HYE942" s="442"/>
      <c r="HYF942" s="442"/>
      <c r="HYG942" s="442"/>
      <c r="HYH942" s="442"/>
      <c r="HYI942" s="442"/>
      <c r="HYJ942" s="442"/>
      <c r="HYK942" s="442"/>
      <c r="HYL942" s="442"/>
      <c r="HYM942" s="442"/>
      <c r="HYN942" s="442"/>
      <c r="HYO942" s="442"/>
      <c r="HYP942" s="442"/>
      <c r="HYQ942" s="442"/>
      <c r="HYR942" s="442"/>
      <c r="HYS942" s="442"/>
      <c r="HYT942" s="442"/>
      <c r="HYU942" s="442"/>
      <c r="HYV942" s="442"/>
      <c r="HYW942" s="442"/>
      <c r="HYX942" s="442"/>
      <c r="HYY942" s="442"/>
      <c r="HYZ942" s="442"/>
      <c r="HZA942" s="442"/>
      <c r="HZB942" s="442"/>
      <c r="HZC942" s="442"/>
      <c r="HZD942" s="442"/>
      <c r="HZE942" s="442"/>
      <c r="HZF942" s="442"/>
      <c r="HZG942" s="442"/>
      <c r="HZH942" s="442"/>
      <c r="HZI942" s="442"/>
      <c r="HZJ942" s="442"/>
      <c r="HZK942" s="442"/>
      <c r="HZL942" s="442"/>
      <c r="HZM942" s="442"/>
      <c r="HZN942" s="442"/>
      <c r="HZO942" s="442"/>
      <c r="HZP942" s="442"/>
      <c r="HZQ942" s="442"/>
      <c r="HZR942" s="442"/>
      <c r="HZS942" s="442"/>
      <c r="HZT942" s="442"/>
      <c r="HZU942" s="442"/>
      <c r="HZV942" s="442"/>
      <c r="HZW942" s="442"/>
      <c r="HZX942" s="442"/>
      <c r="HZY942" s="442"/>
      <c r="HZZ942" s="442"/>
      <c r="IAA942" s="442"/>
      <c r="IAB942" s="442"/>
      <c r="IAC942" s="442"/>
      <c r="IAD942" s="442"/>
      <c r="IAE942" s="442"/>
      <c r="IAF942" s="442"/>
      <c r="IAG942" s="442"/>
      <c r="IAH942" s="442"/>
      <c r="IAI942" s="442"/>
      <c r="IAJ942" s="442"/>
      <c r="IAK942" s="442"/>
      <c r="IAL942" s="442"/>
      <c r="IAM942" s="442"/>
      <c r="IAN942" s="442"/>
      <c r="IAO942" s="442"/>
      <c r="IAP942" s="442"/>
      <c r="IAQ942" s="442"/>
      <c r="IAR942" s="442"/>
      <c r="IAS942" s="442"/>
      <c r="IAT942" s="442"/>
      <c r="IAU942" s="442"/>
      <c r="IAV942" s="442"/>
      <c r="IAW942" s="442"/>
      <c r="IAX942" s="442"/>
      <c r="IAY942" s="442"/>
      <c r="IAZ942" s="442"/>
      <c r="IBA942" s="442"/>
      <c r="IBB942" s="442"/>
      <c r="IBC942" s="442"/>
      <c r="IBD942" s="442"/>
      <c r="IBE942" s="442"/>
      <c r="IBF942" s="442"/>
      <c r="IBG942" s="442"/>
      <c r="IBH942" s="442"/>
      <c r="IBI942" s="442"/>
      <c r="IBJ942" s="442"/>
      <c r="IBK942" s="442"/>
      <c r="IBL942" s="442"/>
      <c r="IBM942" s="442"/>
      <c r="IBN942" s="442"/>
      <c r="IBO942" s="442"/>
      <c r="IBP942" s="442"/>
      <c r="IBQ942" s="442"/>
      <c r="IBR942" s="442"/>
      <c r="IBS942" s="442"/>
      <c r="IBT942" s="442"/>
      <c r="IBU942" s="442"/>
      <c r="IBV942" s="442"/>
      <c r="IBW942" s="442"/>
      <c r="IBX942" s="442"/>
      <c r="IBY942" s="442"/>
      <c r="IBZ942" s="442"/>
      <c r="ICA942" s="442"/>
      <c r="ICB942" s="442"/>
      <c r="ICC942" s="442"/>
      <c r="ICD942" s="442"/>
      <c r="ICE942" s="442"/>
      <c r="ICF942" s="442"/>
      <c r="ICG942" s="442"/>
      <c r="ICH942" s="442"/>
      <c r="ICI942" s="442"/>
      <c r="ICJ942" s="442"/>
      <c r="ICK942" s="442"/>
      <c r="ICL942" s="442"/>
      <c r="ICM942" s="442"/>
      <c r="ICN942" s="442"/>
      <c r="ICO942" s="442"/>
      <c r="ICP942" s="442"/>
      <c r="ICQ942" s="442"/>
      <c r="ICR942" s="442"/>
      <c r="ICS942" s="442"/>
      <c r="ICT942" s="442"/>
      <c r="ICU942" s="442"/>
      <c r="ICV942" s="442"/>
      <c r="ICW942" s="442"/>
      <c r="ICX942" s="442"/>
      <c r="ICY942" s="442"/>
      <c r="ICZ942" s="442"/>
      <c r="IDA942" s="442"/>
      <c r="IDB942" s="442"/>
      <c r="IDC942" s="442"/>
      <c r="IDD942" s="442"/>
      <c r="IDE942" s="442"/>
      <c r="IDF942" s="442"/>
      <c r="IDG942" s="442"/>
      <c r="IDH942" s="442"/>
      <c r="IDI942" s="442"/>
      <c r="IDJ942" s="442"/>
      <c r="IDK942" s="442"/>
      <c r="IDL942" s="442"/>
      <c r="IDM942" s="442"/>
      <c r="IDN942" s="442"/>
      <c r="IDO942" s="442"/>
      <c r="IDP942" s="442"/>
      <c r="IDQ942" s="442"/>
      <c r="IDR942" s="442"/>
      <c r="IDS942" s="442"/>
      <c r="IDT942" s="442"/>
      <c r="IDU942" s="442"/>
      <c r="IDV942" s="442"/>
      <c r="IDW942" s="442"/>
      <c r="IDX942" s="442"/>
      <c r="IDY942" s="442"/>
      <c r="IDZ942" s="442"/>
      <c r="IEA942" s="442"/>
      <c r="IEB942" s="442"/>
      <c r="IEC942" s="442"/>
      <c r="IED942" s="442"/>
      <c r="IEE942" s="442"/>
      <c r="IEF942" s="442"/>
      <c r="IEG942" s="442"/>
      <c r="IEH942" s="442"/>
      <c r="IEI942" s="442"/>
      <c r="IEJ942" s="442"/>
      <c r="IEK942" s="442"/>
      <c r="IEL942" s="442"/>
      <c r="IEM942" s="442"/>
      <c r="IEN942" s="442"/>
      <c r="IEO942" s="442"/>
      <c r="IEP942" s="442"/>
      <c r="IEQ942" s="442"/>
      <c r="IER942" s="442"/>
      <c r="IES942" s="442"/>
      <c r="IET942" s="442"/>
      <c r="IEU942" s="442"/>
      <c r="IEV942" s="442"/>
      <c r="IEW942" s="442"/>
      <c r="IEX942" s="442"/>
      <c r="IEY942" s="442"/>
      <c r="IEZ942" s="442"/>
      <c r="IFA942" s="442"/>
      <c r="IFB942" s="442"/>
      <c r="IFC942" s="442"/>
      <c r="IFD942" s="442"/>
      <c r="IFE942" s="442"/>
      <c r="IFF942" s="442"/>
      <c r="IFG942" s="442"/>
      <c r="IFH942" s="442"/>
      <c r="IFI942" s="442"/>
      <c r="IFJ942" s="442"/>
      <c r="IFK942" s="442"/>
      <c r="IFL942" s="442"/>
      <c r="IFM942" s="442"/>
      <c r="IFN942" s="442"/>
      <c r="IFO942" s="442"/>
      <c r="IFP942" s="442"/>
      <c r="IFQ942" s="442"/>
      <c r="IFR942" s="442"/>
      <c r="IFS942" s="442"/>
      <c r="IFT942" s="442"/>
      <c r="IFU942" s="442"/>
      <c r="IFV942" s="442"/>
      <c r="IFW942" s="442"/>
      <c r="IFX942" s="442"/>
      <c r="IFY942" s="442"/>
      <c r="IFZ942" s="442"/>
      <c r="IGA942" s="442"/>
      <c r="IGB942" s="442"/>
      <c r="IGC942" s="442"/>
      <c r="IGD942" s="442"/>
      <c r="IGE942" s="442"/>
      <c r="IGF942" s="442"/>
      <c r="IGG942" s="442"/>
      <c r="IGH942" s="442"/>
      <c r="IGI942" s="442"/>
      <c r="IGJ942" s="442"/>
      <c r="IGK942" s="442"/>
      <c r="IGL942" s="442"/>
      <c r="IGM942" s="442"/>
      <c r="IGN942" s="442"/>
      <c r="IGO942" s="442"/>
      <c r="IGP942" s="442"/>
      <c r="IGQ942" s="442"/>
      <c r="IGR942" s="442"/>
      <c r="IGS942" s="442"/>
      <c r="IGT942" s="442"/>
      <c r="IGU942" s="442"/>
      <c r="IGV942" s="442"/>
      <c r="IGW942" s="442"/>
      <c r="IGX942" s="442"/>
      <c r="IGY942" s="442"/>
      <c r="IGZ942" s="442"/>
      <c r="IHA942" s="442"/>
      <c r="IHB942" s="442"/>
      <c r="IHC942" s="442"/>
      <c r="IHD942" s="442"/>
      <c r="IHE942" s="442"/>
      <c r="IHF942" s="442"/>
      <c r="IHG942" s="442"/>
      <c r="IHH942" s="442"/>
      <c r="IHI942" s="442"/>
      <c r="IHJ942" s="442"/>
      <c r="IHK942" s="442"/>
      <c r="IHL942" s="442"/>
      <c r="IHM942" s="442"/>
      <c r="IHN942" s="442"/>
      <c r="IHO942" s="442"/>
      <c r="IHP942" s="442"/>
      <c r="IHQ942" s="442"/>
      <c r="IHR942" s="442"/>
      <c r="IHS942" s="442"/>
      <c r="IHT942" s="442"/>
      <c r="IHU942" s="442"/>
      <c r="IHV942" s="442"/>
      <c r="IHW942" s="442"/>
      <c r="IHX942" s="442"/>
      <c r="IHY942" s="442"/>
      <c r="IHZ942" s="442"/>
      <c r="IIA942" s="442"/>
      <c r="IIB942" s="442"/>
      <c r="IIC942" s="442"/>
      <c r="IID942" s="442"/>
      <c r="IIE942" s="442"/>
      <c r="IIF942" s="442"/>
      <c r="IIG942" s="442"/>
      <c r="IIH942" s="442"/>
      <c r="III942" s="442"/>
      <c r="IIJ942" s="442"/>
      <c r="IIK942" s="442"/>
      <c r="IIL942" s="442"/>
      <c r="IIM942" s="442"/>
      <c r="IIN942" s="442"/>
      <c r="IIO942" s="442"/>
      <c r="IIP942" s="442"/>
      <c r="IIQ942" s="442"/>
      <c r="IIR942" s="442"/>
      <c r="IIS942" s="442"/>
      <c r="IIT942" s="442"/>
      <c r="IIU942" s="442"/>
      <c r="IIV942" s="442"/>
      <c r="IIW942" s="442"/>
      <c r="IIX942" s="442"/>
      <c r="IIY942" s="442"/>
      <c r="IIZ942" s="442"/>
      <c r="IJA942" s="442"/>
      <c r="IJB942" s="442"/>
      <c r="IJC942" s="442"/>
      <c r="IJD942" s="442"/>
      <c r="IJE942" s="442"/>
      <c r="IJF942" s="442"/>
      <c r="IJG942" s="442"/>
      <c r="IJH942" s="442"/>
      <c r="IJI942" s="442"/>
      <c r="IJJ942" s="442"/>
      <c r="IJK942" s="442"/>
      <c r="IJL942" s="442"/>
      <c r="IJM942" s="442"/>
      <c r="IJN942" s="442"/>
      <c r="IJO942" s="442"/>
      <c r="IJP942" s="442"/>
      <c r="IJQ942" s="442"/>
      <c r="IJR942" s="442"/>
      <c r="IJS942" s="442"/>
      <c r="IJT942" s="442"/>
      <c r="IJU942" s="442"/>
      <c r="IJV942" s="442"/>
      <c r="IJW942" s="442"/>
      <c r="IJX942" s="442"/>
      <c r="IJY942" s="442"/>
      <c r="IJZ942" s="442"/>
      <c r="IKA942" s="442"/>
      <c r="IKB942" s="442"/>
      <c r="IKC942" s="442"/>
      <c r="IKD942" s="442"/>
      <c r="IKE942" s="442"/>
      <c r="IKF942" s="442"/>
      <c r="IKG942" s="442"/>
      <c r="IKH942" s="442"/>
      <c r="IKI942" s="442"/>
      <c r="IKJ942" s="442"/>
      <c r="IKK942" s="442"/>
      <c r="IKL942" s="442"/>
      <c r="IKM942" s="442"/>
      <c r="IKN942" s="442"/>
      <c r="IKO942" s="442"/>
      <c r="IKP942" s="442"/>
      <c r="IKQ942" s="442"/>
      <c r="IKR942" s="442"/>
      <c r="IKS942" s="442"/>
      <c r="IKT942" s="442"/>
      <c r="IKU942" s="442"/>
      <c r="IKV942" s="442"/>
      <c r="IKW942" s="442"/>
      <c r="IKX942" s="442"/>
      <c r="IKY942" s="442"/>
      <c r="IKZ942" s="442"/>
      <c r="ILA942" s="442"/>
      <c r="ILB942" s="442"/>
      <c r="ILC942" s="442"/>
      <c r="ILD942" s="442"/>
      <c r="ILE942" s="442"/>
      <c r="ILF942" s="442"/>
      <c r="ILG942" s="442"/>
      <c r="ILH942" s="442"/>
      <c r="ILI942" s="442"/>
      <c r="ILJ942" s="442"/>
      <c r="ILK942" s="442"/>
      <c r="ILL942" s="442"/>
      <c r="ILM942" s="442"/>
      <c r="ILN942" s="442"/>
      <c r="ILO942" s="442"/>
      <c r="ILP942" s="442"/>
      <c r="ILQ942" s="442"/>
      <c r="ILR942" s="442"/>
      <c r="ILS942" s="442"/>
      <c r="ILT942" s="442"/>
      <c r="ILU942" s="442"/>
      <c r="ILV942" s="442"/>
      <c r="ILW942" s="442"/>
      <c r="ILX942" s="442"/>
      <c r="ILY942" s="442"/>
      <c r="ILZ942" s="442"/>
      <c r="IMA942" s="442"/>
      <c r="IMB942" s="442"/>
      <c r="IMC942" s="442"/>
      <c r="IMD942" s="442"/>
      <c r="IME942" s="442"/>
      <c r="IMF942" s="442"/>
      <c r="IMG942" s="442"/>
      <c r="IMH942" s="442"/>
      <c r="IMI942" s="442"/>
      <c r="IMJ942" s="442"/>
      <c r="IMK942" s="442"/>
      <c r="IML942" s="442"/>
      <c r="IMM942" s="442"/>
      <c r="IMN942" s="442"/>
      <c r="IMO942" s="442"/>
      <c r="IMP942" s="442"/>
      <c r="IMQ942" s="442"/>
      <c r="IMR942" s="442"/>
      <c r="IMS942" s="442"/>
      <c r="IMT942" s="442"/>
      <c r="IMU942" s="442"/>
      <c r="IMV942" s="442"/>
      <c r="IMW942" s="442"/>
      <c r="IMX942" s="442"/>
      <c r="IMY942" s="442"/>
      <c r="IMZ942" s="442"/>
      <c r="INA942" s="442"/>
      <c r="INB942" s="442"/>
      <c r="INC942" s="442"/>
      <c r="IND942" s="442"/>
      <c r="INE942" s="442"/>
      <c r="INF942" s="442"/>
      <c r="ING942" s="442"/>
      <c r="INH942" s="442"/>
      <c r="INI942" s="442"/>
      <c r="INJ942" s="442"/>
      <c r="INK942" s="442"/>
      <c r="INL942" s="442"/>
      <c r="INM942" s="442"/>
      <c r="INN942" s="442"/>
      <c r="INO942" s="442"/>
      <c r="INP942" s="442"/>
      <c r="INQ942" s="442"/>
      <c r="INR942" s="442"/>
      <c r="INS942" s="442"/>
      <c r="INT942" s="442"/>
      <c r="INU942" s="442"/>
      <c r="INV942" s="442"/>
      <c r="INW942" s="442"/>
      <c r="INX942" s="442"/>
      <c r="INY942" s="442"/>
      <c r="INZ942" s="442"/>
      <c r="IOA942" s="442"/>
      <c r="IOB942" s="442"/>
      <c r="IOC942" s="442"/>
      <c r="IOD942" s="442"/>
      <c r="IOE942" s="442"/>
      <c r="IOF942" s="442"/>
      <c r="IOG942" s="442"/>
      <c r="IOH942" s="442"/>
      <c r="IOI942" s="442"/>
      <c r="IOJ942" s="442"/>
      <c r="IOK942" s="442"/>
      <c r="IOL942" s="442"/>
      <c r="IOM942" s="442"/>
      <c r="ION942" s="442"/>
      <c r="IOO942" s="442"/>
      <c r="IOP942" s="442"/>
      <c r="IOQ942" s="442"/>
      <c r="IOR942" s="442"/>
      <c r="IOS942" s="442"/>
      <c r="IOT942" s="442"/>
      <c r="IOU942" s="442"/>
      <c r="IOV942" s="442"/>
      <c r="IOW942" s="442"/>
      <c r="IOX942" s="442"/>
      <c r="IOY942" s="442"/>
      <c r="IOZ942" s="442"/>
      <c r="IPA942" s="442"/>
      <c r="IPB942" s="442"/>
      <c r="IPC942" s="442"/>
      <c r="IPD942" s="442"/>
      <c r="IPE942" s="442"/>
      <c r="IPF942" s="442"/>
      <c r="IPG942" s="442"/>
      <c r="IPH942" s="442"/>
      <c r="IPI942" s="442"/>
      <c r="IPJ942" s="442"/>
      <c r="IPK942" s="442"/>
      <c r="IPL942" s="442"/>
      <c r="IPM942" s="442"/>
      <c r="IPN942" s="442"/>
      <c r="IPO942" s="442"/>
      <c r="IPP942" s="442"/>
      <c r="IPQ942" s="442"/>
      <c r="IPR942" s="442"/>
      <c r="IPS942" s="442"/>
      <c r="IPT942" s="442"/>
      <c r="IPU942" s="442"/>
      <c r="IPV942" s="442"/>
      <c r="IPW942" s="442"/>
      <c r="IPX942" s="442"/>
      <c r="IPY942" s="442"/>
      <c r="IPZ942" s="442"/>
      <c r="IQA942" s="442"/>
      <c r="IQB942" s="442"/>
      <c r="IQC942" s="442"/>
      <c r="IQD942" s="442"/>
      <c r="IQE942" s="442"/>
      <c r="IQF942" s="442"/>
      <c r="IQG942" s="442"/>
      <c r="IQH942" s="442"/>
      <c r="IQI942" s="442"/>
      <c r="IQJ942" s="442"/>
      <c r="IQK942" s="442"/>
      <c r="IQL942" s="442"/>
      <c r="IQM942" s="442"/>
      <c r="IQN942" s="442"/>
      <c r="IQO942" s="442"/>
      <c r="IQP942" s="442"/>
      <c r="IQQ942" s="442"/>
      <c r="IQR942" s="442"/>
      <c r="IQS942" s="442"/>
      <c r="IQT942" s="442"/>
      <c r="IQU942" s="442"/>
      <c r="IQV942" s="442"/>
      <c r="IQW942" s="442"/>
      <c r="IQX942" s="442"/>
      <c r="IQY942" s="442"/>
      <c r="IQZ942" s="442"/>
      <c r="IRA942" s="442"/>
      <c r="IRB942" s="442"/>
      <c r="IRC942" s="442"/>
      <c r="IRD942" s="442"/>
      <c r="IRE942" s="442"/>
      <c r="IRF942" s="442"/>
      <c r="IRG942" s="442"/>
      <c r="IRH942" s="442"/>
      <c r="IRI942" s="442"/>
      <c r="IRJ942" s="442"/>
      <c r="IRK942" s="442"/>
      <c r="IRL942" s="442"/>
      <c r="IRM942" s="442"/>
      <c r="IRN942" s="442"/>
      <c r="IRO942" s="442"/>
      <c r="IRP942" s="442"/>
      <c r="IRQ942" s="442"/>
      <c r="IRR942" s="442"/>
      <c r="IRS942" s="442"/>
      <c r="IRT942" s="442"/>
      <c r="IRU942" s="442"/>
      <c r="IRV942" s="442"/>
      <c r="IRW942" s="442"/>
      <c r="IRX942" s="442"/>
      <c r="IRY942" s="442"/>
      <c r="IRZ942" s="442"/>
      <c r="ISA942" s="442"/>
      <c r="ISB942" s="442"/>
      <c r="ISC942" s="442"/>
      <c r="ISD942" s="442"/>
      <c r="ISE942" s="442"/>
      <c r="ISF942" s="442"/>
      <c r="ISG942" s="442"/>
      <c r="ISH942" s="442"/>
      <c r="ISI942" s="442"/>
      <c r="ISJ942" s="442"/>
      <c r="ISK942" s="442"/>
      <c r="ISL942" s="442"/>
      <c r="ISM942" s="442"/>
      <c r="ISN942" s="442"/>
      <c r="ISO942" s="442"/>
      <c r="ISP942" s="442"/>
      <c r="ISQ942" s="442"/>
      <c r="ISR942" s="442"/>
      <c r="ISS942" s="442"/>
      <c r="IST942" s="442"/>
      <c r="ISU942" s="442"/>
      <c r="ISV942" s="442"/>
      <c r="ISW942" s="442"/>
      <c r="ISX942" s="442"/>
      <c r="ISY942" s="442"/>
      <c r="ISZ942" s="442"/>
      <c r="ITA942" s="442"/>
      <c r="ITB942" s="442"/>
      <c r="ITC942" s="442"/>
      <c r="ITD942" s="442"/>
      <c r="ITE942" s="442"/>
      <c r="ITF942" s="442"/>
      <c r="ITG942" s="442"/>
      <c r="ITH942" s="442"/>
      <c r="ITI942" s="442"/>
      <c r="ITJ942" s="442"/>
      <c r="ITK942" s="442"/>
      <c r="ITL942" s="442"/>
      <c r="ITM942" s="442"/>
      <c r="ITN942" s="442"/>
      <c r="ITO942" s="442"/>
      <c r="ITP942" s="442"/>
      <c r="ITQ942" s="442"/>
      <c r="ITR942" s="442"/>
      <c r="ITS942" s="442"/>
      <c r="ITT942" s="442"/>
      <c r="ITU942" s="442"/>
      <c r="ITV942" s="442"/>
      <c r="ITW942" s="442"/>
      <c r="ITX942" s="442"/>
      <c r="ITY942" s="442"/>
      <c r="ITZ942" s="442"/>
      <c r="IUA942" s="442"/>
      <c r="IUB942" s="442"/>
      <c r="IUC942" s="442"/>
      <c r="IUD942" s="442"/>
      <c r="IUE942" s="442"/>
      <c r="IUF942" s="442"/>
      <c r="IUG942" s="442"/>
      <c r="IUH942" s="442"/>
      <c r="IUI942" s="442"/>
      <c r="IUJ942" s="442"/>
      <c r="IUK942" s="442"/>
      <c r="IUL942" s="442"/>
      <c r="IUM942" s="442"/>
      <c r="IUN942" s="442"/>
      <c r="IUO942" s="442"/>
      <c r="IUP942" s="442"/>
      <c r="IUQ942" s="442"/>
      <c r="IUR942" s="442"/>
      <c r="IUS942" s="442"/>
      <c r="IUT942" s="442"/>
      <c r="IUU942" s="442"/>
      <c r="IUV942" s="442"/>
      <c r="IUW942" s="442"/>
      <c r="IUX942" s="442"/>
      <c r="IUY942" s="442"/>
      <c r="IUZ942" s="442"/>
      <c r="IVA942" s="442"/>
      <c r="IVB942" s="442"/>
      <c r="IVC942" s="442"/>
      <c r="IVD942" s="442"/>
      <c r="IVE942" s="442"/>
      <c r="IVF942" s="442"/>
      <c r="IVG942" s="442"/>
      <c r="IVH942" s="442"/>
      <c r="IVI942" s="442"/>
      <c r="IVJ942" s="442"/>
      <c r="IVK942" s="442"/>
      <c r="IVL942" s="442"/>
      <c r="IVM942" s="442"/>
      <c r="IVN942" s="442"/>
      <c r="IVO942" s="442"/>
      <c r="IVP942" s="442"/>
      <c r="IVQ942" s="442"/>
      <c r="IVR942" s="442"/>
      <c r="IVS942" s="442"/>
      <c r="IVT942" s="442"/>
      <c r="IVU942" s="442"/>
      <c r="IVV942" s="442"/>
      <c r="IVW942" s="442"/>
      <c r="IVX942" s="442"/>
      <c r="IVY942" s="442"/>
      <c r="IVZ942" s="442"/>
      <c r="IWA942" s="442"/>
      <c r="IWB942" s="442"/>
      <c r="IWC942" s="442"/>
      <c r="IWD942" s="442"/>
      <c r="IWE942" s="442"/>
      <c r="IWF942" s="442"/>
      <c r="IWG942" s="442"/>
      <c r="IWH942" s="442"/>
      <c r="IWI942" s="442"/>
      <c r="IWJ942" s="442"/>
      <c r="IWK942" s="442"/>
      <c r="IWL942" s="442"/>
      <c r="IWM942" s="442"/>
      <c r="IWN942" s="442"/>
      <c r="IWO942" s="442"/>
      <c r="IWP942" s="442"/>
      <c r="IWQ942" s="442"/>
      <c r="IWR942" s="442"/>
      <c r="IWS942" s="442"/>
      <c r="IWT942" s="442"/>
      <c r="IWU942" s="442"/>
      <c r="IWV942" s="442"/>
      <c r="IWW942" s="442"/>
      <c r="IWX942" s="442"/>
      <c r="IWY942" s="442"/>
      <c r="IWZ942" s="442"/>
      <c r="IXA942" s="442"/>
      <c r="IXB942" s="442"/>
      <c r="IXC942" s="442"/>
      <c r="IXD942" s="442"/>
      <c r="IXE942" s="442"/>
      <c r="IXF942" s="442"/>
      <c r="IXG942" s="442"/>
      <c r="IXH942" s="442"/>
      <c r="IXI942" s="442"/>
      <c r="IXJ942" s="442"/>
      <c r="IXK942" s="442"/>
      <c r="IXL942" s="442"/>
      <c r="IXM942" s="442"/>
      <c r="IXN942" s="442"/>
      <c r="IXO942" s="442"/>
      <c r="IXP942" s="442"/>
      <c r="IXQ942" s="442"/>
      <c r="IXR942" s="442"/>
      <c r="IXS942" s="442"/>
      <c r="IXT942" s="442"/>
      <c r="IXU942" s="442"/>
      <c r="IXV942" s="442"/>
      <c r="IXW942" s="442"/>
      <c r="IXX942" s="442"/>
      <c r="IXY942" s="442"/>
      <c r="IXZ942" s="442"/>
      <c r="IYA942" s="442"/>
      <c r="IYB942" s="442"/>
      <c r="IYC942" s="442"/>
      <c r="IYD942" s="442"/>
      <c r="IYE942" s="442"/>
      <c r="IYF942" s="442"/>
      <c r="IYG942" s="442"/>
      <c r="IYH942" s="442"/>
      <c r="IYI942" s="442"/>
      <c r="IYJ942" s="442"/>
      <c r="IYK942" s="442"/>
      <c r="IYL942" s="442"/>
      <c r="IYM942" s="442"/>
      <c r="IYN942" s="442"/>
      <c r="IYO942" s="442"/>
      <c r="IYP942" s="442"/>
      <c r="IYQ942" s="442"/>
      <c r="IYR942" s="442"/>
      <c r="IYS942" s="442"/>
      <c r="IYT942" s="442"/>
      <c r="IYU942" s="442"/>
      <c r="IYV942" s="442"/>
      <c r="IYW942" s="442"/>
      <c r="IYX942" s="442"/>
      <c r="IYY942" s="442"/>
      <c r="IYZ942" s="442"/>
      <c r="IZA942" s="442"/>
      <c r="IZB942" s="442"/>
      <c r="IZC942" s="442"/>
      <c r="IZD942" s="442"/>
      <c r="IZE942" s="442"/>
      <c r="IZF942" s="442"/>
      <c r="IZG942" s="442"/>
      <c r="IZH942" s="442"/>
      <c r="IZI942" s="442"/>
      <c r="IZJ942" s="442"/>
      <c r="IZK942" s="442"/>
      <c r="IZL942" s="442"/>
      <c r="IZM942" s="442"/>
      <c r="IZN942" s="442"/>
      <c r="IZO942" s="442"/>
      <c r="IZP942" s="442"/>
      <c r="IZQ942" s="442"/>
      <c r="IZR942" s="442"/>
      <c r="IZS942" s="442"/>
      <c r="IZT942" s="442"/>
      <c r="IZU942" s="442"/>
      <c r="IZV942" s="442"/>
      <c r="IZW942" s="442"/>
      <c r="IZX942" s="442"/>
      <c r="IZY942" s="442"/>
      <c r="IZZ942" s="442"/>
      <c r="JAA942" s="442"/>
      <c r="JAB942" s="442"/>
      <c r="JAC942" s="442"/>
      <c r="JAD942" s="442"/>
      <c r="JAE942" s="442"/>
      <c r="JAF942" s="442"/>
      <c r="JAG942" s="442"/>
      <c r="JAH942" s="442"/>
      <c r="JAI942" s="442"/>
      <c r="JAJ942" s="442"/>
      <c r="JAK942" s="442"/>
      <c r="JAL942" s="442"/>
      <c r="JAM942" s="442"/>
      <c r="JAN942" s="442"/>
      <c r="JAO942" s="442"/>
      <c r="JAP942" s="442"/>
      <c r="JAQ942" s="442"/>
      <c r="JAR942" s="442"/>
      <c r="JAS942" s="442"/>
      <c r="JAT942" s="442"/>
      <c r="JAU942" s="442"/>
      <c r="JAV942" s="442"/>
      <c r="JAW942" s="442"/>
      <c r="JAX942" s="442"/>
      <c r="JAY942" s="442"/>
      <c r="JAZ942" s="442"/>
      <c r="JBA942" s="442"/>
      <c r="JBB942" s="442"/>
      <c r="JBC942" s="442"/>
      <c r="JBD942" s="442"/>
      <c r="JBE942" s="442"/>
      <c r="JBF942" s="442"/>
      <c r="JBG942" s="442"/>
      <c r="JBH942" s="442"/>
      <c r="JBI942" s="442"/>
      <c r="JBJ942" s="442"/>
      <c r="JBK942" s="442"/>
      <c r="JBL942" s="442"/>
      <c r="JBM942" s="442"/>
      <c r="JBN942" s="442"/>
      <c r="JBO942" s="442"/>
      <c r="JBP942" s="442"/>
      <c r="JBQ942" s="442"/>
      <c r="JBR942" s="442"/>
      <c r="JBS942" s="442"/>
      <c r="JBT942" s="442"/>
      <c r="JBU942" s="442"/>
      <c r="JBV942" s="442"/>
      <c r="JBW942" s="442"/>
      <c r="JBX942" s="442"/>
      <c r="JBY942" s="442"/>
      <c r="JBZ942" s="442"/>
      <c r="JCA942" s="442"/>
      <c r="JCB942" s="442"/>
      <c r="JCC942" s="442"/>
      <c r="JCD942" s="442"/>
      <c r="JCE942" s="442"/>
      <c r="JCF942" s="442"/>
      <c r="JCG942" s="442"/>
      <c r="JCH942" s="442"/>
      <c r="JCI942" s="442"/>
      <c r="JCJ942" s="442"/>
      <c r="JCK942" s="442"/>
      <c r="JCL942" s="442"/>
      <c r="JCM942" s="442"/>
      <c r="JCN942" s="442"/>
      <c r="JCO942" s="442"/>
      <c r="JCP942" s="442"/>
      <c r="JCQ942" s="442"/>
      <c r="JCR942" s="442"/>
      <c r="JCS942" s="442"/>
      <c r="JCT942" s="442"/>
      <c r="JCU942" s="442"/>
      <c r="JCV942" s="442"/>
      <c r="JCW942" s="442"/>
      <c r="JCX942" s="442"/>
      <c r="JCY942" s="442"/>
      <c r="JCZ942" s="442"/>
      <c r="JDA942" s="442"/>
      <c r="JDB942" s="442"/>
      <c r="JDC942" s="442"/>
      <c r="JDD942" s="442"/>
      <c r="JDE942" s="442"/>
      <c r="JDF942" s="442"/>
      <c r="JDG942" s="442"/>
      <c r="JDH942" s="442"/>
      <c r="JDI942" s="442"/>
      <c r="JDJ942" s="442"/>
      <c r="JDK942" s="442"/>
      <c r="JDL942" s="442"/>
      <c r="JDM942" s="442"/>
      <c r="JDN942" s="442"/>
      <c r="JDO942" s="442"/>
      <c r="JDP942" s="442"/>
      <c r="JDQ942" s="442"/>
      <c r="JDR942" s="442"/>
      <c r="JDS942" s="442"/>
      <c r="JDT942" s="442"/>
      <c r="JDU942" s="442"/>
      <c r="JDV942" s="442"/>
      <c r="JDW942" s="442"/>
      <c r="JDX942" s="442"/>
      <c r="JDY942" s="442"/>
      <c r="JDZ942" s="442"/>
      <c r="JEA942" s="442"/>
      <c r="JEB942" s="442"/>
      <c r="JEC942" s="442"/>
      <c r="JED942" s="442"/>
      <c r="JEE942" s="442"/>
      <c r="JEF942" s="442"/>
      <c r="JEG942" s="442"/>
      <c r="JEH942" s="442"/>
      <c r="JEI942" s="442"/>
      <c r="JEJ942" s="442"/>
      <c r="JEK942" s="442"/>
      <c r="JEL942" s="442"/>
      <c r="JEM942" s="442"/>
      <c r="JEN942" s="442"/>
      <c r="JEO942" s="442"/>
      <c r="JEP942" s="442"/>
      <c r="JEQ942" s="442"/>
      <c r="JER942" s="442"/>
      <c r="JES942" s="442"/>
      <c r="JET942" s="442"/>
      <c r="JEU942" s="442"/>
      <c r="JEV942" s="442"/>
      <c r="JEW942" s="442"/>
      <c r="JEX942" s="442"/>
      <c r="JEY942" s="442"/>
      <c r="JEZ942" s="442"/>
      <c r="JFA942" s="442"/>
      <c r="JFB942" s="442"/>
      <c r="JFC942" s="442"/>
      <c r="JFD942" s="442"/>
      <c r="JFE942" s="442"/>
      <c r="JFF942" s="442"/>
      <c r="JFG942" s="442"/>
      <c r="JFH942" s="442"/>
      <c r="JFI942" s="442"/>
      <c r="JFJ942" s="442"/>
      <c r="JFK942" s="442"/>
      <c r="JFL942" s="442"/>
      <c r="JFM942" s="442"/>
      <c r="JFN942" s="442"/>
      <c r="JFO942" s="442"/>
      <c r="JFP942" s="442"/>
      <c r="JFQ942" s="442"/>
      <c r="JFR942" s="442"/>
      <c r="JFS942" s="442"/>
      <c r="JFT942" s="442"/>
      <c r="JFU942" s="442"/>
      <c r="JFV942" s="442"/>
      <c r="JFW942" s="442"/>
      <c r="JFX942" s="442"/>
      <c r="JFY942" s="442"/>
      <c r="JFZ942" s="442"/>
      <c r="JGA942" s="442"/>
      <c r="JGB942" s="442"/>
      <c r="JGC942" s="442"/>
      <c r="JGD942" s="442"/>
      <c r="JGE942" s="442"/>
      <c r="JGF942" s="442"/>
      <c r="JGG942" s="442"/>
      <c r="JGH942" s="442"/>
      <c r="JGI942" s="442"/>
      <c r="JGJ942" s="442"/>
      <c r="JGK942" s="442"/>
      <c r="JGL942" s="442"/>
      <c r="JGM942" s="442"/>
      <c r="JGN942" s="442"/>
      <c r="JGO942" s="442"/>
      <c r="JGP942" s="442"/>
      <c r="JGQ942" s="442"/>
      <c r="JGR942" s="442"/>
      <c r="JGS942" s="442"/>
      <c r="JGT942" s="442"/>
      <c r="JGU942" s="442"/>
      <c r="JGV942" s="442"/>
      <c r="JGW942" s="442"/>
      <c r="JGX942" s="442"/>
      <c r="JGY942" s="442"/>
      <c r="JGZ942" s="442"/>
      <c r="JHA942" s="442"/>
      <c r="JHB942" s="442"/>
      <c r="JHC942" s="442"/>
      <c r="JHD942" s="442"/>
      <c r="JHE942" s="442"/>
      <c r="JHF942" s="442"/>
      <c r="JHG942" s="442"/>
      <c r="JHH942" s="442"/>
      <c r="JHI942" s="442"/>
      <c r="JHJ942" s="442"/>
      <c r="JHK942" s="442"/>
      <c r="JHL942" s="442"/>
      <c r="JHM942" s="442"/>
      <c r="JHN942" s="442"/>
      <c r="JHO942" s="442"/>
      <c r="JHP942" s="442"/>
      <c r="JHQ942" s="442"/>
      <c r="JHR942" s="442"/>
      <c r="JHS942" s="442"/>
      <c r="JHT942" s="442"/>
      <c r="JHU942" s="442"/>
      <c r="JHV942" s="442"/>
      <c r="JHW942" s="442"/>
      <c r="JHX942" s="442"/>
      <c r="JHY942" s="442"/>
      <c r="JHZ942" s="442"/>
      <c r="JIA942" s="442"/>
      <c r="JIB942" s="442"/>
      <c r="JIC942" s="442"/>
      <c r="JID942" s="442"/>
      <c r="JIE942" s="442"/>
      <c r="JIF942" s="442"/>
      <c r="JIG942" s="442"/>
      <c r="JIH942" s="442"/>
      <c r="JII942" s="442"/>
      <c r="JIJ942" s="442"/>
      <c r="JIK942" s="442"/>
      <c r="JIL942" s="442"/>
      <c r="JIM942" s="442"/>
      <c r="JIN942" s="442"/>
      <c r="JIO942" s="442"/>
      <c r="JIP942" s="442"/>
      <c r="JIQ942" s="442"/>
      <c r="JIR942" s="442"/>
      <c r="JIS942" s="442"/>
      <c r="JIT942" s="442"/>
      <c r="JIU942" s="442"/>
      <c r="JIV942" s="442"/>
      <c r="JIW942" s="442"/>
      <c r="JIX942" s="442"/>
      <c r="JIY942" s="442"/>
      <c r="JIZ942" s="442"/>
      <c r="JJA942" s="442"/>
      <c r="JJB942" s="442"/>
      <c r="JJC942" s="442"/>
      <c r="JJD942" s="442"/>
      <c r="JJE942" s="442"/>
      <c r="JJF942" s="442"/>
      <c r="JJG942" s="442"/>
      <c r="JJH942" s="442"/>
      <c r="JJI942" s="442"/>
      <c r="JJJ942" s="442"/>
      <c r="JJK942" s="442"/>
      <c r="JJL942" s="442"/>
      <c r="JJM942" s="442"/>
      <c r="JJN942" s="442"/>
      <c r="JJO942" s="442"/>
      <c r="JJP942" s="442"/>
      <c r="JJQ942" s="442"/>
      <c r="JJR942" s="442"/>
      <c r="JJS942" s="442"/>
      <c r="JJT942" s="442"/>
      <c r="JJU942" s="442"/>
      <c r="JJV942" s="442"/>
      <c r="JJW942" s="442"/>
      <c r="JJX942" s="442"/>
      <c r="JJY942" s="442"/>
      <c r="JJZ942" s="442"/>
      <c r="JKA942" s="442"/>
      <c r="JKB942" s="442"/>
      <c r="JKC942" s="442"/>
      <c r="JKD942" s="442"/>
      <c r="JKE942" s="442"/>
      <c r="JKF942" s="442"/>
      <c r="JKG942" s="442"/>
      <c r="JKH942" s="442"/>
      <c r="JKI942" s="442"/>
      <c r="JKJ942" s="442"/>
      <c r="JKK942" s="442"/>
      <c r="JKL942" s="442"/>
      <c r="JKM942" s="442"/>
      <c r="JKN942" s="442"/>
      <c r="JKO942" s="442"/>
      <c r="JKP942" s="442"/>
      <c r="JKQ942" s="442"/>
      <c r="JKR942" s="442"/>
      <c r="JKS942" s="442"/>
      <c r="JKT942" s="442"/>
      <c r="JKU942" s="442"/>
      <c r="JKV942" s="442"/>
      <c r="JKW942" s="442"/>
      <c r="JKX942" s="442"/>
      <c r="JKY942" s="442"/>
      <c r="JKZ942" s="442"/>
      <c r="JLA942" s="442"/>
      <c r="JLB942" s="442"/>
      <c r="JLC942" s="442"/>
      <c r="JLD942" s="442"/>
      <c r="JLE942" s="442"/>
      <c r="JLF942" s="442"/>
      <c r="JLG942" s="442"/>
      <c r="JLH942" s="442"/>
      <c r="JLI942" s="442"/>
      <c r="JLJ942" s="442"/>
      <c r="JLK942" s="442"/>
      <c r="JLL942" s="442"/>
      <c r="JLM942" s="442"/>
      <c r="JLN942" s="442"/>
      <c r="JLO942" s="442"/>
      <c r="JLP942" s="442"/>
      <c r="JLQ942" s="442"/>
      <c r="JLR942" s="442"/>
      <c r="JLS942" s="442"/>
      <c r="JLT942" s="442"/>
      <c r="JLU942" s="442"/>
      <c r="JLV942" s="442"/>
      <c r="JLW942" s="442"/>
      <c r="JLX942" s="442"/>
      <c r="JLY942" s="442"/>
      <c r="JLZ942" s="442"/>
      <c r="JMA942" s="442"/>
      <c r="JMB942" s="442"/>
      <c r="JMC942" s="442"/>
      <c r="JMD942" s="442"/>
      <c r="JME942" s="442"/>
      <c r="JMF942" s="442"/>
      <c r="JMG942" s="442"/>
      <c r="JMH942" s="442"/>
      <c r="JMI942" s="442"/>
      <c r="JMJ942" s="442"/>
      <c r="JMK942" s="442"/>
      <c r="JML942" s="442"/>
      <c r="JMM942" s="442"/>
      <c r="JMN942" s="442"/>
      <c r="JMO942" s="442"/>
      <c r="JMP942" s="442"/>
      <c r="JMQ942" s="442"/>
      <c r="JMR942" s="442"/>
      <c r="JMS942" s="442"/>
      <c r="JMT942" s="442"/>
      <c r="JMU942" s="442"/>
      <c r="JMV942" s="442"/>
      <c r="JMW942" s="442"/>
      <c r="JMX942" s="442"/>
      <c r="JMY942" s="442"/>
      <c r="JMZ942" s="442"/>
      <c r="JNA942" s="442"/>
      <c r="JNB942" s="442"/>
      <c r="JNC942" s="442"/>
      <c r="JND942" s="442"/>
      <c r="JNE942" s="442"/>
      <c r="JNF942" s="442"/>
      <c r="JNG942" s="442"/>
      <c r="JNH942" s="442"/>
      <c r="JNI942" s="442"/>
      <c r="JNJ942" s="442"/>
      <c r="JNK942" s="442"/>
      <c r="JNL942" s="442"/>
      <c r="JNM942" s="442"/>
      <c r="JNN942" s="442"/>
      <c r="JNO942" s="442"/>
      <c r="JNP942" s="442"/>
      <c r="JNQ942" s="442"/>
      <c r="JNR942" s="442"/>
      <c r="JNS942" s="442"/>
      <c r="JNT942" s="442"/>
      <c r="JNU942" s="442"/>
      <c r="JNV942" s="442"/>
      <c r="JNW942" s="442"/>
      <c r="JNX942" s="442"/>
      <c r="JNY942" s="442"/>
      <c r="JNZ942" s="442"/>
      <c r="JOA942" s="442"/>
      <c r="JOB942" s="442"/>
      <c r="JOC942" s="442"/>
      <c r="JOD942" s="442"/>
      <c r="JOE942" s="442"/>
      <c r="JOF942" s="442"/>
      <c r="JOG942" s="442"/>
      <c r="JOH942" s="442"/>
      <c r="JOI942" s="442"/>
      <c r="JOJ942" s="442"/>
      <c r="JOK942" s="442"/>
      <c r="JOL942" s="442"/>
      <c r="JOM942" s="442"/>
      <c r="JON942" s="442"/>
      <c r="JOO942" s="442"/>
      <c r="JOP942" s="442"/>
      <c r="JOQ942" s="442"/>
      <c r="JOR942" s="442"/>
      <c r="JOS942" s="442"/>
      <c r="JOT942" s="442"/>
      <c r="JOU942" s="442"/>
      <c r="JOV942" s="442"/>
      <c r="JOW942" s="442"/>
      <c r="JOX942" s="442"/>
      <c r="JOY942" s="442"/>
      <c r="JOZ942" s="442"/>
      <c r="JPA942" s="442"/>
      <c r="JPB942" s="442"/>
      <c r="JPC942" s="442"/>
      <c r="JPD942" s="442"/>
      <c r="JPE942" s="442"/>
      <c r="JPF942" s="442"/>
      <c r="JPG942" s="442"/>
      <c r="JPH942" s="442"/>
      <c r="JPI942" s="442"/>
      <c r="JPJ942" s="442"/>
      <c r="JPK942" s="442"/>
      <c r="JPL942" s="442"/>
      <c r="JPM942" s="442"/>
      <c r="JPN942" s="442"/>
      <c r="JPO942" s="442"/>
      <c r="JPP942" s="442"/>
      <c r="JPQ942" s="442"/>
      <c r="JPR942" s="442"/>
      <c r="JPS942" s="442"/>
      <c r="JPT942" s="442"/>
      <c r="JPU942" s="442"/>
      <c r="JPV942" s="442"/>
      <c r="JPW942" s="442"/>
      <c r="JPX942" s="442"/>
      <c r="JPY942" s="442"/>
      <c r="JPZ942" s="442"/>
      <c r="JQA942" s="442"/>
      <c r="JQB942" s="442"/>
      <c r="JQC942" s="442"/>
      <c r="JQD942" s="442"/>
      <c r="JQE942" s="442"/>
      <c r="JQF942" s="442"/>
      <c r="JQG942" s="442"/>
      <c r="JQH942" s="442"/>
      <c r="JQI942" s="442"/>
      <c r="JQJ942" s="442"/>
      <c r="JQK942" s="442"/>
      <c r="JQL942" s="442"/>
      <c r="JQM942" s="442"/>
      <c r="JQN942" s="442"/>
      <c r="JQO942" s="442"/>
      <c r="JQP942" s="442"/>
      <c r="JQQ942" s="442"/>
      <c r="JQR942" s="442"/>
      <c r="JQS942" s="442"/>
      <c r="JQT942" s="442"/>
      <c r="JQU942" s="442"/>
      <c r="JQV942" s="442"/>
      <c r="JQW942" s="442"/>
      <c r="JQX942" s="442"/>
      <c r="JQY942" s="442"/>
      <c r="JQZ942" s="442"/>
      <c r="JRA942" s="442"/>
      <c r="JRB942" s="442"/>
      <c r="JRC942" s="442"/>
      <c r="JRD942" s="442"/>
      <c r="JRE942" s="442"/>
      <c r="JRF942" s="442"/>
      <c r="JRG942" s="442"/>
      <c r="JRH942" s="442"/>
      <c r="JRI942" s="442"/>
      <c r="JRJ942" s="442"/>
      <c r="JRK942" s="442"/>
      <c r="JRL942" s="442"/>
      <c r="JRM942" s="442"/>
      <c r="JRN942" s="442"/>
      <c r="JRO942" s="442"/>
      <c r="JRP942" s="442"/>
      <c r="JRQ942" s="442"/>
      <c r="JRR942" s="442"/>
      <c r="JRS942" s="442"/>
      <c r="JRT942" s="442"/>
      <c r="JRU942" s="442"/>
      <c r="JRV942" s="442"/>
      <c r="JRW942" s="442"/>
      <c r="JRX942" s="442"/>
      <c r="JRY942" s="442"/>
      <c r="JRZ942" s="442"/>
      <c r="JSA942" s="442"/>
      <c r="JSB942" s="442"/>
      <c r="JSC942" s="442"/>
      <c r="JSD942" s="442"/>
      <c r="JSE942" s="442"/>
      <c r="JSF942" s="442"/>
      <c r="JSG942" s="442"/>
      <c r="JSH942" s="442"/>
      <c r="JSI942" s="442"/>
      <c r="JSJ942" s="442"/>
      <c r="JSK942" s="442"/>
      <c r="JSL942" s="442"/>
      <c r="JSM942" s="442"/>
      <c r="JSN942" s="442"/>
      <c r="JSO942" s="442"/>
      <c r="JSP942" s="442"/>
      <c r="JSQ942" s="442"/>
      <c r="JSR942" s="442"/>
      <c r="JSS942" s="442"/>
      <c r="JST942" s="442"/>
      <c r="JSU942" s="442"/>
      <c r="JSV942" s="442"/>
      <c r="JSW942" s="442"/>
      <c r="JSX942" s="442"/>
      <c r="JSY942" s="442"/>
      <c r="JSZ942" s="442"/>
      <c r="JTA942" s="442"/>
      <c r="JTB942" s="442"/>
      <c r="JTC942" s="442"/>
      <c r="JTD942" s="442"/>
      <c r="JTE942" s="442"/>
      <c r="JTF942" s="442"/>
      <c r="JTG942" s="442"/>
      <c r="JTH942" s="442"/>
      <c r="JTI942" s="442"/>
      <c r="JTJ942" s="442"/>
      <c r="JTK942" s="442"/>
      <c r="JTL942" s="442"/>
      <c r="JTM942" s="442"/>
      <c r="JTN942" s="442"/>
      <c r="JTO942" s="442"/>
      <c r="JTP942" s="442"/>
      <c r="JTQ942" s="442"/>
      <c r="JTR942" s="442"/>
      <c r="JTS942" s="442"/>
      <c r="JTT942" s="442"/>
      <c r="JTU942" s="442"/>
      <c r="JTV942" s="442"/>
      <c r="JTW942" s="442"/>
      <c r="JTX942" s="442"/>
      <c r="JTY942" s="442"/>
      <c r="JTZ942" s="442"/>
      <c r="JUA942" s="442"/>
      <c r="JUB942" s="442"/>
      <c r="JUC942" s="442"/>
      <c r="JUD942" s="442"/>
      <c r="JUE942" s="442"/>
      <c r="JUF942" s="442"/>
      <c r="JUG942" s="442"/>
      <c r="JUH942" s="442"/>
      <c r="JUI942" s="442"/>
      <c r="JUJ942" s="442"/>
      <c r="JUK942" s="442"/>
      <c r="JUL942" s="442"/>
      <c r="JUM942" s="442"/>
      <c r="JUN942" s="442"/>
      <c r="JUO942" s="442"/>
      <c r="JUP942" s="442"/>
      <c r="JUQ942" s="442"/>
      <c r="JUR942" s="442"/>
      <c r="JUS942" s="442"/>
      <c r="JUT942" s="442"/>
      <c r="JUU942" s="442"/>
      <c r="JUV942" s="442"/>
      <c r="JUW942" s="442"/>
      <c r="JUX942" s="442"/>
      <c r="JUY942" s="442"/>
      <c r="JUZ942" s="442"/>
      <c r="JVA942" s="442"/>
      <c r="JVB942" s="442"/>
      <c r="JVC942" s="442"/>
      <c r="JVD942" s="442"/>
      <c r="JVE942" s="442"/>
      <c r="JVF942" s="442"/>
      <c r="JVG942" s="442"/>
      <c r="JVH942" s="442"/>
      <c r="JVI942" s="442"/>
      <c r="JVJ942" s="442"/>
      <c r="JVK942" s="442"/>
      <c r="JVL942" s="442"/>
      <c r="JVM942" s="442"/>
      <c r="JVN942" s="442"/>
      <c r="JVO942" s="442"/>
      <c r="JVP942" s="442"/>
      <c r="JVQ942" s="442"/>
      <c r="JVR942" s="442"/>
      <c r="JVS942" s="442"/>
      <c r="JVT942" s="442"/>
      <c r="JVU942" s="442"/>
      <c r="JVV942" s="442"/>
      <c r="JVW942" s="442"/>
      <c r="JVX942" s="442"/>
      <c r="JVY942" s="442"/>
      <c r="JVZ942" s="442"/>
      <c r="JWA942" s="442"/>
      <c r="JWB942" s="442"/>
      <c r="JWC942" s="442"/>
      <c r="JWD942" s="442"/>
      <c r="JWE942" s="442"/>
      <c r="JWF942" s="442"/>
      <c r="JWG942" s="442"/>
      <c r="JWH942" s="442"/>
      <c r="JWI942" s="442"/>
      <c r="JWJ942" s="442"/>
      <c r="JWK942" s="442"/>
      <c r="JWL942" s="442"/>
      <c r="JWM942" s="442"/>
      <c r="JWN942" s="442"/>
      <c r="JWO942" s="442"/>
      <c r="JWP942" s="442"/>
      <c r="JWQ942" s="442"/>
      <c r="JWR942" s="442"/>
      <c r="JWS942" s="442"/>
      <c r="JWT942" s="442"/>
      <c r="JWU942" s="442"/>
      <c r="JWV942" s="442"/>
      <c r="JWW942" s="442"/>
      <c r="JWX942" s="442"/>
      <c r="JWY942" s="442"/>
      <c r="JWZ942" s="442"/>
      <c r="JXA942" s="442"/>
      <c r="JXB942" s="442"/>
      <c r="JXC942" s="442"/>
      <c r="JXD942" s="442"/>
      <c r="JXE942" s="442"/>
      <c r="JXF942" s="442"/>
      <c r="JXG942" s="442"/>
      <c r="JXH942" s="442"/>
      <c r="JXI942" s="442"/>
      <c r="JXJ942" s="442"/>
      <c r="JXK942" s="442"/>
      <c r="JXL942" s="442"/>
      <c r="JXM942" s="442"/>
      <c r="JXN942" s="442"/>
      <c r="JXO942" s="442"/>
      <c r="JXP942" s="442"/>
      <c r="JXQ942" s="442"/>
      <c r="JXR942" s="442"/>
      <c r="JXS942" s="442"/>
      <c r="JXT942" s="442"/>
      <c r="JXU942" s="442"/>
      <c r="JXV942" s="442"/>
      <c r="JXW942" s="442"/>
      <c r="JXX942" s="442"/>
      <c r="JXY942" s="442"/>
      <c r="JXZ942" s="442"/>
      <c r="JYA942" s="442"/>
      <c r="JYB942" s="442"/>
      <c r="JYC942" s="442"/>
      <c r="JYD942" s="442"/>
      <c r="JYE942" s="442"/>
      <c r="JYF942" s="442"/>
      <c r="JYG942" s="442"/>
      <c r="JYH942" s="442"/>
      <c r="JYI942" s="442"/>
      <c r="JYJ942" s="442"/>
      <c r="JYK942" s="442"/>
      <c r="JYL942" s="442"/>
      <c r="JYM942" s="442"/>
      <c r="JYN942" s="442"/>
      <c r="JYO942" s="442"/>
      <c r="JYP942" s="442"/>
      <c r="JYQ942" s="442"/>
      <c r="JYR942" s="442"/>
      <c r="JYS942" s="442"/>
      <c r="JYT942" s="442"/>
      <c r="JYU942" s="442"/>
      <c r="JYV942" s="442"/>
      <c r="JYW942" s="442"/>
      <c r="JYX942" s="442"/>
      <c r="JYY942" s="442"/>
      <c r="JYZ942" s="442"/>
      <c r="JZA942" s="442"/>
      <c r="JZB942" s="442"/>
      <c r="JZC942" s="442"/>
      <c r="JZD942" s="442"/>
      <c r="JZE942" s="442"/>
      <c r="JZF942" s="442"/>
      <c r="JZG942" s="442"/>
      <c r="JZH942" s="442"/>
      <c r="JZI942" s="442"/>
      <c r="JZJ942" s="442"/>
      <c r="JZK942" s="442"/>
      <c r="JZL942" s="442"/>
      <c r="JZM942" s="442"/>
      <c r="JZN942" s="442"/>
      <c r="JZO942" s="442"/>
      <c r="JZP942" s="442"/>
      <c r="JZQ942" s="442"/>
      <c r="JZR942" s="442"/>
      <c r="JZS942" s="442"/>
      <c r="JZT942" s="442"/>
      <c r="JZU942" s="442"/>
      <c r="JZV942" s="442"/>
      <c r="JZW942" s="442"/>
      <c r="JZX942" s="442"/>
      <c r="JZY942" s="442"/>
      <c r="JZZ942" s="442"/>
      <c r="KAA942" s="442"/>
      <c r="KAB942" s="442"/>
      <c r="KAC942" s="442"/>
      <c r="KAD942" s="442"/>
      <c r="KAE942" s="442"/>
      <c r="KAF942" s="442"/>
      <c r="KAG942" s="442"/>
      <c r="KAH942" s="442"/>
      <c r="KAI942" s="442"/>
      <c r="KAJ942" s="442"/>
      <c r="KAK942" s="442"/>
      <c r="KAL942" s="442"/>
      <c r="KAM942" s="442"/>
      <c r="KAN942" s="442"/>
      <c r="KAO942" s="442"/>
      <c r="KAP942" s="442"/>
      <c r="KAQ942" s="442"/>
      <c r="KAR942" s="442"/>
      <c r="KAS942" s="442"/>
      <c r="KAT942" s="442"/>
      <c r="KAU942" s="442"/>
      <c r="KAV942" s="442"/>
      <c r="KAW942" s="442"/>
      <c r="KAX942" s="442"/>
      <c r="KAY942" s="442"/>
      <c r="KAZ942" s="442"/>
      <c r="KBA942" s="442"/>
      <c r="KBB942" s="442"/>
      <c r="KBC942" s="442"/>
      <c r="KBD942" s="442"/>
      <c r="KBE942" s="442"/>
      <c r="KBF942" s="442"/>
      <c r="KBG942" s="442"/>
      <c r="KBH942" s="442"/>
      <c r="KBI942" s="442"/>
      <c r="KBJ942" s="442"/>
      <c r="KBK942" s="442"/>
      <c r="KBL942" s="442"/>
      <c r="KBM942" s="442"/>
      <c r="KBN942" s="442"/>
      <c r="KBO942" s="442"/>
      <c r="KBP942" s="442"/>
      <c r="KBQ942" s="442"/>
      <c r="KBR942" s="442"/>
      <c r="KBS942" s="442"/>
      <c r="KBT942" s="442"/>
      <c r="KBU942" s="442"/>
      <c r="KBV942" s="442"/>
      <c r="KBW942" s="442"/>
      <c r="KBX942" s="442"/>
      <c r="KBY942" s="442"/>
      <c r="KBZ942" s="442"/>
      <c r="KCA942" s="442"/>
      <c r="KCB942" s="442"/>
      <c r="KCC942" s="442"/>
      <c r="KCD942" s="442"/>
      <c r="KCE942" s="442"/>
      <c r="KCF942" s="442"/>
      <c r="KCG942" s="442"/>
      <c r="KCH942" s="442"/>
      <c r="KCI942" s="442"/>
      <c r="KCJ942" s="442"/>
      <c r="KCK942" s="442"/>
      <c r="KCL942" s="442"/>
      <c r="KCM942" s="442"/>
      <c r="KCN942" s="442"/>
      <c r="KCO942" s="442"/>
      <c r="KCP942" s="442"/>
      <c r="KCQ942" s="442"/>
      <c r="KCR942" s="442"/>
      <c r="KCS942" s="442"/>
      <c r="KCT942" s="442"/>
      <c r="KCU942" s="442"/>
      <c r="KCV942" s="442"/>
      <c r="KCW942" s="442"/>
      <c r="KCX942" s="442"/>
      <c r="KCY942" s="442"/>
      <c r="KCZ942" s="442"/>
      <c r="KDA942" s="442"/>
      <c r="KDB942" s="442"/>
      <c r="KDC942" s="442"/>
      <c r="KDD942" s="442"/>
      <c r="KDE942" s="442"/>
      <c r="KDF942" s="442"/>
      <c r="KDG942" s="442"/>
      <c r="KDH942" s="442"/>
      <c r="KDI942" s="442"/>
      <c r="KDJ942" s="442"/>
      <c r="KDK942" s="442"/>
      <c r="KDL942" s="442"/>
      <c r="KDM942" s="442"/>
      <c r="KDN942" s="442"/>
      <c r="KDO942" s="442"/>
      <c r="KDP942" s="442"/>
      <c r="KDQ942" s="442"/>
      <c r="KDR942" s="442"/>
      <c r="KDS942" s="442"/>
      <c r="KDT942" s="442"/>
      <c r="KDU942" s="442"/>
      <c r="KDV942" s="442"/>
      <c r="KDW942" s="442"/>
      <c r="KDX942" s="442"/>
      <c r="KDY942" s="442"/>
      <c r="KDZ942" s="442"/>
      <c r="KEA942" s="442"/>
      <c r="KEB942" s="442"/>
      <c r="KEC942" s="442"/>
      <c r="KED942" s="442"/>
      <c r="KEE942" s="442"/>
      <c r="KEF942" s="442"/>
      <c r="KEG942" s="442"/>
      <c r="KEH942" s="442"/>
      <c r="KEI942" s="442"/>
      <c r="KEJ942" s="442"/>
      <c r="KEK942" s="442"/>
      <c r="KEL942" s="442"/>
      <c r="KEM942" s="442"/>
      <c r="KEN942" s="442"/>
      <c r="KEO942" s="442"/>
      <c r="KEP942" s="442"/>
      <c r="KEQ942" s="442"/>
      <c r="KER942" s="442"/>
      <c r="KES942" s="442"/>
      <c r="KET942" s="442"/>
      <c r="KEU942" s="442"/>
      <c r="KEV942" s="442"/>
      <c r="KEW942" s="442"/>
      <c r="KEX942" s="442"/>
      <c r="KEY942" s="442"/>
      <c r="KEZ942" s="442"/>
      <c r="KFA942" s="442"/>
      <c r="KFB942" s="442"/>
      <c r="KFC942" s="442"/>
      <c r="KFD942" s="442"/>
      <c r="KFE942" s="442"/>
      <c r="KFF942" s="442"/>
      <c r="KFG942" s="442"/>
      <c r="KFH942" s="442"/>
      <c r="KFI942" s="442"/>
      <c r="KFJ942" s="442"/>
      <c r="KFK942" s="442"/>
      <c r="KFL942" s="442"/>
      <c r="KFM942" s="442"/>
      <c r="KFN942" s="442"/>
      <c r="KFO942" s="442"/>
      <c r="KFP942" s="442"/>
      <c r="KFQ942" s="442"/>
      <c r="KFR942" s="442"/>
      <c r="KFS942" s="442"/>
      <c r="KFT942" s="442"/>
      <c r="KFU942" s="442"/>
      <c r="KFV942" s="442"/>
      <c r="KFW942" s="442"/>
      <c r="KFX942" s="442"/>
      <c r="KFY942" s="442"/>
      <c r="KFZ942" s="442"/>
      <c r="KGA942" s="442"/>
      <c r="KGB942" s="442"/>
      <c r="KGC942" s="442"/>
      <c r="KGD942" s="442"/>
      <c r="KGE942" s="442"/>
      <c r="KGF942" s="442"/>
      <c r="KGG942" s="442"/>
      <c r="KGH942" s="442"/>
      <c r="KGI942" s="442"/>
      <c r="KGJ942" s="442"/>
      <c r="KGK942" s="442"/>
      <c r="KGL942" s="442"/>
      <c r="KGM942" s="442"/>
      <c r="KGN942" s="442"/>
      <c r="KGO942" s="442"/>
      <c r="KGP942" s="442"/>
      <c r="KGQ942" s="442"/>
      <c r="KGR942" s="442"/>
      <c r="KGS942" s="442"/>
      <c r="KGT942" s="442"/>
      <c r="KGU942" s="442"/>
      <c r="KGV942" s="442"/>
      <c r="KGW942" s="442"/>
      <c r="KGX942" s="442"/>
      <c r="KGY942" s="442"/>
      <c r="KGZ942" s="442"/>
      <c r="KHA942" s="442"/>
      <c r="KHB942" s="442"/>
      <c r="KHC942" s="442"/>
      <c r="KHD942" s="442"/>
      <c r="KHE942" s="442"/>
      <c r="KHF942" s="442"/>
      <c r="KHG942" s="442"/>
      <c r="KHH942" s="442"/>
      <c r="KHI942" s="442"/>
      <c r="KHJ942" s="442"/>
      <c r="KHK942" s="442"/>
      <c r="KHL942" s="442"/>
      <c r="KHM942" s="442"/>
      <c r="KHN942" s="442"/>
      <c r="KHO942" s="442"/>
      <c r="KHP942" s="442"/>
      <c r="KHQ942" s="442"/>
      <c r="KHR942" s="442"/>
      <c r="KHS942" s="442"/>
      <c r="KHT942" s="442"/>
      <c r="KHU942" s="442"/>
      <c r="KHV942" s="442"/>
      <c r="KHW942" s="442"/>
      <c r="KHX942" s="442"/>
      <c r="KHY942" s="442"/>
      <c r="KHZ942" s="442"/>
      <c r="KIA942" s="442"/>
      <c r="KIB942" s="442"/>
      <c r="KIC942" s="442"/>
      <c r="KID942" s="442"/>
      <c r="KIE942" s="442"/>
      <c r="KIF942" s="442"/>
      <c r="KIG942" s="442"/>
      <c r="KIH942" s="442"/>
      <c r="KII942" s="442"/>
      <c r="KIJ942" s="442"/>
      <c r="KIK942" s="442"/>
      <c r="KIL942" s="442"/>
      <c r="KIM942" s="442"/>
      <c r="KIN942" s="442"/>
      <c r="KIO942" s="442"/>
      <c r="KIP942" s="442"/>
      <c r="KIQ942" s="442"/>
      <c r="KIR942" s="442"/>
      <c r="KIS942" s="442"/>
      <c r="KIT942" s="442"/>
      <c r="KIU942" s="442"/>
      <c r="KIV942" s="442"/>
      <c r="KIW942" s="442"/>
      <c r="KIX942" s="442"/>
      <c r="KIY942" s="442"/>
      <c r="KIZ942" s="442"/>
      <c r="KJA942" s="442"/>
      <c r="KJB942" s="442"/>
      <c r="KJC942" s="442"/>
      <c r="KJD942" s="442"/>
      <c r="KJE942" s="442"/>
      <c r="KJF942" s="442"/>
      <c r="KJG942" s="442"/>
      <c r="KJH942" s="442"/>
      <c r="KJI942" s="442"/>
      <c r="KJJ942" s="442"/>
      <c r="KJK942" s="442"/>
      <c r="KJL942" s="442"/>
      <c r="KJM942" s="442"/>
      <c r="KJN942" s="442"/>
      <c r="KJO942" s="442"/>
      <c r="KJP942" s="442"/>
      <c r="KJQ942" s="442"/>
      <c r="KJR942" s="442"/>
      <c r="KJS942" s="442"/>
      <c r="KJT942" s="442"/>
      <c r="KJU942" s="442"/>
      <c r="KJV942" s="442"/>
      <c r="KJW942" s="442"/>
      <c r="KJX942" s="442"/>
      <c r="KJY942" s="442"/>
      <c r="KJZ942" s="442"/>
      <c r="KKA942" s="442"/>
      <c r="KKB942" s="442"/>
      <c r="KKC942" s="442"/>
      <c r="KKD942" s="442"/>
      <c r="KKE942" s="442"/>
      <c r="KKF942" s="442"/>
      <c r="KKG942" s="442"/>
      <c r="KKH942" s="442"/>
      <c r="KKI942" s="442"/>
      <c r="KKJ942" s="442"/>
      <c r="KKK942" s="442"/>
      <c r="KKL942" s="442"/>
      <c r="KKM942" s="442"/>
      <c r="KKN942" s="442"/>
      <c r="KKO942" s="442"/>
      <c r="KKP942" s="442"/>
      <c r="KKQ942" s="442"/>
      <c r="KKR942" s="442"/>
      <c r="KKS942" s="442"/>
      <c r="KKT942" s="442"/>
      <c r="KKU942" s="442"/>
      <c r="KKV942" s="442"/>
      <c r="KKW942" s="442"/>
      <c r="KKX942" s="442"/>
      <c r="KKY942" s="442"/>
      <c r="KKZ942" s="442"/>
      <c r="KLA942" s="442"/>
      <c r="KLB942" s="442"/>
      <c r="KLC942" s="442"/>
      <c r="KLD942" s="442"/>
      <c r="KLE942" s="442"/>
      <c r="KLF942" s="442"/>
      <c r="KLG942" s="442"/>
      <c r="KLH942" s="442"/>
      <c r="KLI942" s="442"/>
      <c r="KLJ942" s="442"/>
      <c r="KLK942" s="442"/>
      <c r="KLL942" s="442"/>
      <c r="KLM942" s="442"/>
      <c r="KLN942" s="442"/>
      <c r="KLO942" s="442"/>
      <c r="KLP942" s="442"/>
      <c r="KLQ942" s="442"/>
      <c r="KLR942" s="442"/>
      <c r="KLS942" s="442"/>
      <c r="KLT942" s="442"/>
      <c r="KLU942" s="442"/>
      <c r="KLV942" s="442"/>
      <c r="KLW942" s="442"/>
      <c r="KLX942" s="442"/>
      <c r="KLY942" s="442"/>
      <c r="KLZ942" s="442"/>
      <c r="KMA942" s="442"/>
      <c r="KMB942" s="442"/>
      <c r="KMC942" s="442"/>
      <c r="KMD942" s="442"/>
      <c r="KME942" s="442"/>
      <c r="KMF942" s="442"/>
      <c r="KMG942" s="442"/>
      <c r="KMH942" s="442"/>
      <c r="KMI942" s="442"/>
      <c r="KMJ942" s="442"/>
      <c r="KMK942" s="442"/>
      <c r="KML942" s="442"/>
      <c r="KMM942" s="442"/>
      <c r="KMN942" s="442"/>
      <c r="KMO942" s="442"/>
      <c r="KMP942" s="442"/>
      <c r="KMQ942" s="442"/>
      <c r="KMR942" s="442"/>
      <c r="KMS942" s="442"/>
      <c r="KMT942" s="442"/>
      <c r="KMU942" s="442"/>
      <c r="KMV942" s="442"/>
      <c r="KMW942" s="442"/>
      <c r="KMX942" s="442"/>
      <c r="KMY942" s="442"/>
      <c r="KMZ942" s="442"/>
      <c r="KNA942" s="442"/>
      <c r="KNB942" s="442"/>
      <c r="KNC942" s="442"/>
      <c r="KND942" s="442"/>
      <c r="KNE942" s="442"/>
      <c r="KNF942" s="442"/>
      <c r="KNG942" s="442"/>
      <c r="KNH942" s="442"/>
      <c r="KNI942" s="442"/>
      <c r="KNJ942" s="442"/>
      <c r="KNK942" s="442"/>
      <c r="KNL942" s="442"/>
      <c r="KNM942" s="442"/>
      <c r="KNN942" s="442"/>
      <c r="KNO942" s="442"/>
      <c r="KNP942" s="442"/>
      <c r="KNQ942" s="442"/>
      <c r="KNR942" s="442"/>
      <c r="KNS942" s="442"/>
      <c r="KNT942" s="442"/>
      <c r="KNU942" s="442"/>
      <c r="KNV942" s="442"/>
      <c r="KNW942" s="442"/>
      <c r="KNX942" s="442"/>
      <c r="KNY942" s="442"/>
      <c r="KNZ942" s="442"/>
      <c r="KOA942" s="442"/>
      <c r="KOB942" s="442"/>
      <c r="KOC942" s="442"/>
      <c r="KOD942" s="442"/>
      <c r="KOE942" s="442"/>
      <c r="KOF942" s="442"/>
      <c r="KOG942" s="442"/>
      <c r="KOH942" s="442"/>
      <c r="KOI942" s="442"/>
      <c r="KOJ942" s="442"/>
      <c r="KOK942" s="442"/>
      <c r="KOL942" s="442"/>
      <c r="KOM942" s="442"/>
      <c r="KON942" s="442"/>
      <c r="KOO942" s="442"/>
      <c r="KOP942" s="442"/>
      <c r="KOQ942" s="442"/>
      <c r="KOR942" s="442"/>
      <c r="KOS942" s="442"/>
      <c r="KOT942" s="442"/>
      <c r="KOU942" s="442"/>
      <c r="KOV942" s="442"/>
      <c r="KOW942" s="442"/>
      <c r="KOX942" s="442"/>
      <c r="KOY942" s="442"/>
      <c r="KOZ942" s="442"/>
      <c r="KPA942" s="442"/>
      <c r="KPB942" s="442"/>
      <c r="KPC942" s="442"/>
      <c r="KPD942" s="442"/>
      <c r="KPE942" s="442"/>
      <c r="KPF942" s="442"/>
      <c r="KPG942" s="442"/>
      <c r="KPH942" s="442"/>
      <c r="KPI942" s="442"/>
      <c r="KPJ942" s="442"/>
      <c r="KPK942" s="442"/>
      <c r="KPL942" s="442"/>
      <c r="KPM942" s="442"/>
      <c r="KPN942" s="442"/>
      <c r="KPO942" s="442"/>
      <c r="KPP942" s="442"/>
      <c r="KPQ942" s="442"/>
      <c r="KPR942" s="442"/>
      <c r="KPS942" s="442"/>
      <c r="KPT942" s="442"/>
      <c r="KPU942" s="442"/>
      <c r="KPV942" s="442"/>
      <c r="KPW942" s="442"/>
      <c r="KPX942" s="442"/>
      <c r="KPY942" s="442"/>
      <c r="KPZ942" s="442"/>
      <c r="KQA942" s="442"/>
      <c r="KQB942" s="442"/>
      <c r="KQC942" s="442"/>
      <c r="KQD942" s="442"/>
      <c r="KQE942" s="442"/>
      <c r="KQF942" s="442"/>
      <c r="KQG942" s="442"/>
      <c r="KQH942" s="442"/>
      <c r="KQI942" s="442"/>
      <c r="KQJ942" s="442"/>
      <c r="KQK942" s="442"/>
      <c r="KQL942" s="442"/>
      <c r="KQM942" s="442"/>
      <c r="KQN942" s="442"/>
      <c r="KQO942" s="442"/>
      <c r="KQP942" s="442"/>
      <c r="KQQ942" s="442"/>
      <c r="KQR942" s="442"/>
      <c r="KQS942" s="442"/>
      <c r="KQT942" s="442"/>
      <c r="KQU942" s="442"/>
      <c r="KQV942" s="442"/>
      <c r="KQW942" s="442"/>
      <c r="KQX942" s="442"/>
      <c r="KQY942" s="442"/>
      <c r="KQZ942" s="442"/>
      <c r="KRA942" s="442"/>
      <c r="KRB942" s="442"/>
      <c r="KRC942" s="442"/>
      <c r="KRD942" s="442"/>
      <c r="KRE942" s="442"/>
      <c r="KRF942" s="442"/>
      <c r="KRG942" s="442"/>
      <c r="KRH942" s="442"/>
      <c r="KRI942" s="442"/>
      <c r="KRJ942" s="442"/>
      <c r="KRK942" s="442"/>
      <c r="KRL942" s="442"/>
      <c r="KRM942" s="442"/>
      <c r="KRN942" s="442"/>
      <c r="KRO942" s="442"/>
      <c r="KRP942" s="442"/>
      <c r="KRQ942" s="442"/>
      <c r="KRR942" s="442"/>
      <c r="KRS942" s="442"/>
      <c r="KRT942" s="442"/>
      <c r="KRU942" s="442"/>
      <c r="KRV942" s="442"/>
      <c r="KRW942" s="442"/>
      <c r="KRX942" s="442"/>
      <c r="KRY942" s="442"/>
      <c r="KRZ942" s="442"/>
      <c r="KSA942" s="442"/>
      <c r="KSB942" s="442"/>
      <c r="KSC942" s="442"/>
      <c r="KSD942" s="442"/>
      <c r="KSE942" s="442"/>
      <c r="KSF942" s="442"/>
      <c r="KSG942" s="442"/>
      <c r="KSH942" s="442"/>
      <c r="KSI942" s="442"/>
      <c r="KSJ942" s="442"/>
      <c r="KSK942" s="442"/>
      <c r="KSL942" s="442"/>
      <c r="KSM942" s="442"/>
      <c r="KSN942" s="442"/>
      <c r="KSO942" s="442"/>
      <c r="KSP942" s="442"/>
      <c r="KSQ942" s="442"/>
      <c r="KSR942" s="442"/>
      <c r="KSS942" s="442"/>
      <c r="KST942" s="442"/>
      <c r="KSU942" s="442"/>
      <c r="KSV942" s="442"/>
      <c r="KSW942" s="442"/>
      <c r="KSX942" s="442"/>
      <c r="KSY942" s="442"/>
      <c r="KSZ942" s="442"/>
      <c r="KTA942" s="442"/>
      <c r="KTB942" s="442"/>
      <c r="KTC942" s="442"/>
      <c r="KTD942" s="442"/>
      <c r="KTE942" s="442"/>
      <c r="KTF942" s="442"/>
      <c r="KTG942" s="442"/>
      <c r="KTH942" s="442"/>
      <c r="KTI942" s="442"/>
      <c r="KTJ942" s="442"/>
      <c r="KTK942" s="442"/>
      <c r="KTL942" s="442"/>
      <c r="KTM942" s="442"/>
      <c r="KTN942" s="442"/>
      <c r="KTO942" s="442"/>
      <c r="KTP942" s="442"/>
      <c r="KTQ942" s="442"/>
      <c r="KTR942" s="442"/>
      <c r="KTS942" s="442"/>
      <c r="KTT942" s="442"/>
      <c r="KTU942" s="442"/>
      <c r="KTV942" s="442"/>
      <c r="KTW942" s="442"/>
      <c r="KTX942" s="442"/>
      <c r="KTY942" s="442"/>
      <c r="KTZ942" s="442"/>
      <c r="KUA942" s="442"/>
      <c r="KUB942" s="442"/>
      <c r="KUC942" s="442"/>
      <c r="KUD942" s="442"/>
      <c r="KUE942" s="442"/>
      <c r="KUF942" s="442"/>
      <c r="KUG942" s="442"/>
      <c r="KUH942" s="442"/>
      <c r="KUI942" s="442"/>
      <c r="KUJ942" s="442"/>
      <c r="KUK942" s="442"/>
      <c r="KUL942" s="442"/>
      <c r="KUM942" s="442"/>
      <c r="KUN942" s="442"/>
      <c r="KUO942" s="442"/>
      <c r="KUP942" s="442"/>
      <c r="KUQ942" s="442"/>
      <c r="KUR942" s="442"/>
      <c r="KUS942" s="442"/>
      <c r="KUT942" s="442"/>
      <c r="KUU942" s="442"/>
      <c r="KUV942" s="442"/>
      <c r="KUW942" s="442"/>
      <c r="KUX942" s="442"/>
      <c r="KUY942" s="442"/>
      <c r="KUZ942" s="442"/>
      <c r="KVA942" s="442"/>
      <c r="KVB942" s="442"/>
      <c r="KVC942" s="442"/>
      <c r="KVD942" s="442"/>
      <c r="KVE942" s="442"/>
      <c r="KVF942" s="442"/>
      <c r="KVG942" s="442"/>
      <c r="KVH942" s="442"/>
      <c r="KVI942" s="442"/>
      <c r="KVJ942" s="442"/>
      <c r="KVK942" s="442"/>
      <c r="KVL942" s="442"/>
      <c r="KVM942" s="442"/>
      <c r="KVN942" s="442"/>
      <c r="KVO942" s="442"/>
      <c r="KVP942" s="442"/>
      <c r="KVQ942" s="442"/>
      <c r="KVR942" s="442"/>
      <c r="KVS942" s="442"/>
      <c r="KVT942" s="442"/>
      <c r="KVU942" s="442"/>
      <c r="KVV942" s="442"/>
      <c r="KVW942" s="442"/>
      <c r="KVX942" s="442"/>
      <c r="KVY942" s="442"/>
      <c r="KVZ942" s="442"/>
      <c r="KWA942" s="442"/>
      <c r="KWB942" s="442"/>
      <c r="KWC942" s="442"/>
      <c r="KWD942" s="442"/>
      <c r="KWE942" s="442"/>
      <c r="KWF942" s="442"/>
      <c r="KWG942" s="442"/>
      <c r="KWH942" s="442"/>
      <c r="KWI942" s="442"/>
      <c r="KWJ942" s="442"/>
      <c r="KWK942" s="442"/>
      <c r="KWL942" s="442"/>
      <c r="KWM942" s="442"/>
      <c r="KWN942" s="442"/>
      <c r="KWO942" s="442"/>
      <c r="KWP942" s="442"/>
      <c r="KWQ942" s="442"/>
      <c r="KWR942" s="442"/>
      <c r="KWS942" s="442"/>
      <c r="KWT942" s="442"/>
      <c r="KWU942" s="442"/>
      <c r="KWV942" s="442"/>
      <c r="KWW942" s="442"/>
      <c r="KWX942" s="442"/>
      <c r="KWY942" s="442"/>
      <c r="KWZ942" s="442"/>
      <c r="KXA942" s="442"/>
      <c r="KXB942" s="442"/>
      <c r="KXC942" s="442"/>
      <c r="KXD942" s="442"/>
      <c r="KXE942" s="442"/>
      <c r="KXF942" s="442"/>
      <c r="KXG942" s="442"/>
      <c r="KXH942" s="442"/>
      <c r="KXI942" s="442"/>
      <c r="KXJ942" s="442"/>
      <c r="KXK942" s="442"/>
      <c r="KXL942" s="442"/>
      <c r="KXM942" s="442"/>
      <c r="KXN942" s="442"/>
      <c r="KXO942" s="442"/>
      <c r="KXP942" s="442"/>
      <c r="KXQ942" s="442"/>
      <c r="KXR942" s="442"/>
      <c r="KXS942" s="442"/>
      <c r="KXT942" s="442"/>
      <c r="KXU942" s="442"/>
      <c r="KXV942" s="442"/>
      <c r="KXW942" s="442"/>
      <c r="KXX942" s="442"/>
      <c r="KXY942" s="442"/>
      <c r="KXZ942" s="442"/>
      <c r="KYA942" s="442"/>
      <c r="KYB942" s="442"/>
      <c r="KYC942" s="442"/>
      <c r="KYD942" s="442"/>
      <c r="KYE942" s="442"/>
      <c r="KYF942" s="442"/>
      <c r="KYG942" s="442"/>
      <c r="KYH942" s="442"/>
      <c r="KYI942" s="442"/>
      <c r="KYJ942" s="442"/>
      <c r="KYK942" s="442"/>
      <c r="KYL942" s="442"/>
      <c r="KYM942" s="442"/>
      <c r="KYN942" s="442"/>
      <c r="KYO942" s="442"/>
      <c r="KYP942" s="442"/>
      <c r="KYQ942" s="442"/>
      <c r="KYR942" s="442"/>
      <c r="KYS942" s="442"/>
      <c r="KYT942" s="442"/>
      <c r="KYU942" s="442"/>
      <c r="KYV942" s="442"/>
      <c r="KYW942" s="442"/>
      <c r="KYX942" s="442"/>
      <c r="KYY942" s="442"/>
      <c r="KYZ942" s="442"/>
      <c r="KZA942" s="442"/>
      <c r="KZB942" s="442"/>
      <c r="KZC942" s="442"/>
      <c r="KZD942" s="442"/>
      <c r="KZE942" s="442"/>
      <c r="KZF942" s="442"/>
      <c r="KZG942" s="442"/>
      <c r="KZH942" s="442"/>
      <c r="KZI942" s="442"/>
      <c r="KZJ942" s="442"/>
      <c r="KZK942" s="442"/>
      <c r="KZL942" s="442"/>
      <c r="KZM942" s="442"/>
      <c r="KZN942" s="442"/>
      <c r="KZO942" s="442"/>
      <c r="KZP942" s="442"/>
      <c r="KZQ942" s="442"/>
      <c r="KZR942" s="442"/>
      <c r="KZS942" s="442"/>
      <c r="KZT942" s="442"/>
      <c r="KZU942" s="442"/>
      <c r="KZV942" s="442"/>
      <c r="KZW942" s="442"/>
      <c r="KZX942" s="442"/>
      <c r="KZY942" s="442"/>
      <c r="KZZ942" s="442"/>
      <c r="LAA942" s="442"/>
      <c r="LAB942" s="442"/>
      <c r="LAC942" s="442"/>
      <c r="LAD942" s="442"/>
      <c r="LAE942" s="442"/>
      <c r="LAF942" s="442"/>
      <c r="LAG942" s="442"/>
      <c r="LAH942" s="442"/>
      <c r="LAI942" s="442"/>
      <c r="LAJ942" s="442"/>
      <c r="LAK942" s="442"/>
      <c r="LAL942" s="442"/>
      <c r="LAM942" s="442"/>
      <c r="LAN942" s="442"/>
      <c r="LAO942" s="442"/>
      <c r="LAP942" s="442"/>
      <c r="LAQ942" s="442"/>
      <c r="LAR942" s="442"/>
      <c r="LAS942" s="442"/>
      <c r="LAT942" s="442"/>
      <c r="LAU942" s="442"/>
      <c r="LAV942" s="442"/>
      <c r="LAW942" s="442"/>
      <c r="LAX942" s="442"/>
      <c r="LAY942" s="442"/>
      <c r="LAZ942" s="442"/>
      <c r="LBA942" s="442"/>
      <c r="LBB942" s="442"/>
      <c r="LBC942" s="442"/>
      <c r="LBD942" s="442"/>
      <c r="LBE942" s="442"/>
      <c r="LBF942" s="442"/>
      <c r="LBG942" s="442"/>
      <c r="LBH942" s="442"/>
      <c r="LBI942" s="442"/>
      <c r="LBJ942" s="442"/>
      <c r="LBK942" s="442"/>
      <c r="LBL942" s="442"/>
      <c r="LBM942" s="442"/>
      <c r="LBN942" s="442"/>
      <c r="LBO942" s="442"/>
      <c r="LBP942" s="442"/>
      <c r="LBQ942" s="442"/>
      <c r="LBR942" s="442"/>
      <c r="LBS942" s="442"/>
      <c r="LBT942" s="442"/>
      <c r="LBU942" s="442"/>
      <c r="LBV942" s="442"/>
      <c r="LBW942" s="442"/>
      <c r="LBX942" s="442"/>
      <c r="LBY942" s="442"/>
      <c r="LBZ942" s="442"/>
      <c r="LCA942" s="442"/>
      <c r="LCB942" s="442"/>
      <c r="LCC942" s="442"/>
      <c r="LCD942" s="442"/>
      <c r="LCE942" s="442"/>
      <c r="LCF942" s="442"/>
      <c r="LCG942" s="442"/>
      <c r="LCH942" s="442"/>
      <c r="LCI942" s="442"/>
      <c r="LCJ942" s="442"/>
      <c r="LCK942" s="442"/>
      <c r="LCL942" s="442"/>
      <c r="LCM942" s="442"/>
      <c r="LCN942" s="442"/>
      <c r="LCO942" s="442"/>
      <c r="LCP942" s="442"/>
      <c r="LCQ942" s="442"/>
      <c r="LCR942" s="442"/>
      <c r="LCS942" s="442"/>
      <c r="LCT942" s="442"/>
      <c r="LCU942" s="442"/>
      <c r="LCV942" s="442"/>
      <c r="LCW942" s="442"/>
      <c r="LCX942" s="442"/>
      <c r="LCY942" s="442"/>
      <c r="LCZ942" s="442"/>
      <c r="LDA942" s="442"/>
      <c r="LDB942" s="442"/>
      <c r="LDC942" s="442"/>
      <c r="LDD942" s="442"/>
      <c r="LDE942" s="442"/>
      <c r="LDF942" s="442"/>
      <c r="LDG942" s="442"/>
      <c r="LDH942" s="442"/>
      <c r="LDI942" s="442"/>
      <c r="LDJ942" s="442"/>
      <c r="LDK942" s="442"/>
      <c r="LDL942" s="442"/>
      <c r="LDM942" s="442"/>
      <c r="LDN942" s="442"/>
      <c r="LDO942" s="442"/>
      <c r="LDP942" s="442"/>
      <c r="LDQ942" s="442"/>
      <c r="LDR942" s="442"/>
      <c r="LDS942" s="442"/>
      <c r="LDT942" s="442"/>
      <c r="LDU942" s="442"/>
      <c r="LDV942" s="442"/>
      <c r="LDW942" s="442"/>
      <c r="LDX942" s="442"/>
      <c r="LDY942" s="442"/>
      <c r="LDZ942" s="442"/>
      <c r="LEA942" s="442"/>
      <c r="LEB942" s="442"/>
      <c r="LEC942" s="442"/>
      <c r="LED942" s="442"/>
      <c r="LEE942" s="442"/>
      <c r="LEF942" s="442"/>
      <c r="LEG942" s="442"/>
      <c r="LEH942" s="442"/>
      <c r="LEI942" s="442"/>
      <c r="LEJ942" s="442"/>
      <c r="LEK942" s="442"/>
      <c r="LEL942" s="442"/>
      <c r="LEM942" s="442"/>
      <c r="LEN942" s="442"/>
      <c r="LEO942" s="442"/>
      <c r="LEP942" s="442"/>
      <c r="LEQ942" s="442"/>
      <c r="LER942" s="442"/>
      <c r="LES942" s="442"/>
      <c r="LET942" s="442"/>
      <c r="LEU942" s="442"/>
      <c r="LEV942" s="442"/>
      <c r="LEW942" s="442"/>
      <c r="LEX942" s="442"/>
      <c r="LEY942" s="442"/>
      <c r="LEZ942" s="442"/>
      <c r="LFA942" s="442"/>
      <c r="LFB942" s="442"/>
      <c r="LFC942" s="442"/>
      <c r="LFD942" s="442"/>
      <c r="LFE942" s="442"/>
      <c r="LFF942" s="442"/>
      <c r="LFG942" s="442"/>
      <c r="LFH942" s="442"/>
      <c r="LFI942" s="442"/>
      <c r="LFJ942" s="442"/>
      <c r="LFK942" s="442"/>
      <c r="LFL942" s="442"/>
      <c r="LFM942" s="442"/>
      <c r="LFN942" s="442"/>
      <c r="LFO942" s="442"/>
      <c r="LFP942" s="442"/>
      <c r="LFQ942" s="442"/>
      <c r="LFR942" s="442"/>
      <c r="LFS942" s="442"/>
      <c r="LFT942" s="442"/>
      <c r="LFU942" s="442"/>
      <c r="LFV942" s="442"/>
      <c r="LFW942" s="442"/>
      <c r="LFX942" s="442"/>
      <c r="LFY942" s="442"/>
      <c r="LFZ942" s="442"/>
      <c r="LGA942" s="442"/>
      <c r="LGB942" s="442"/>
      <c r="LGC942" s="442"/>
      <c r="LGD942" s="442"/>
      <c r="LGE942" s="442"/>
      <c r="LGF942" s="442"/>
      <c r="LGG942" s="442"/>
      <c r="LGH942" s="442"/>
      <c r="LGI942" s="442"/>
      <c r="LGJ942" s="442"/>
      <c r="LGK942" s="442"/>
      <c r="LGL942" s="442"/>
      <c r="LGM942" s="442"/>
      <c r="LGN942" s="442"/>
      <c r="LGO942" s="442"/>
      <c r="LGP942" s="442"/>
      <c r="LGQ942" s="442"/>
      <c r="LGR942" s="442"/>
      <c r="LGS942" s="442"/>
      <c r="LGT942" s="442"/>
      <c r="LGU942" s="442"/>
      <c r="LGV942" s="442"/>
      <c r="LGW942" s="442"/>
      <c r="LGX942" s="442"/>
      <c r="LGY942" s="442"/>
      <c r="LGZ942" s="442"/>
      <c r="LHA942" s="442"/>
      <c r="LHB942" s="442"/>
      <c r="LHC942" s="442"/>
      <c r="LHD942" s="442"/>
      <c r="LHE942" s="442"/>
      <c r="LHF942" s="442"/>
      <c r="LHG942" s="442"/>
      <c r="LHH942" s="442"/>
      <c r="LHI942" s="442"/>
      <c r="LHJ942" s="442"/>
      <c r="LHK942" s="442"/>
      <c r="LHL942" s="442"/>
      <c r="LHM942" s="442"/>
      <c r="LHN942" s="442"/>
      <c r="LHO942" s="442"/>
      <c r="LHP942" s="442"/>
      <c r="LHQ942" s="442"/>
      <c r="LHR942" s="442"/>
      <c r="LHS942" s="442"/>
      <c r="LHT942" s="442"/>
      <c r="LHU942" s="442"/>
      <c r="LHV942" s="442"/>
      <c r="LHW942" s="442"/>
      <c r="LHX942" s="442"/>
      <c r="LHY942" s="442"/>
      <c r="LHZ942" s="442"/>
      <c r="LIA942" s="442"/>
      <c r="LIB942" s="442"/>
      <c r="LIC942" s="442"/>
      <c r="LID942" s="442"/>
      <c r="LIE942" s="442"/>
      <c r="LIF942" s="442"/>
      <c r="LIG942" s="442"/>
      <c r="LIH942" s="442"/>
      <c r="LII942" s="442"/>
      <c r="LIJ942" s="442"/>
      <c r="LIK942" s="442"/>
      <c r="LIL942" s="442"/>
      <c r="LIM942" s="442"/>
      <c r="LIN942" s="442"/>
      <c r="LIO942" s="442"/>
      <c r="LIP942" s="442"/>
      <c r="LIQ942" s="442"/>
      <c r="LIR942" s="442"/>
      <c r="LIS942" s="442"/>
      <c r="LIT942" s="442"/>
      <c r="LIU942" s="442"/>
      <c r="LIV942" s="442"/>
      <c r="LIW942" s="442"/>
      <c r="LIX942" s="442"/>
      <c r="LIY942" s="442"/>
      <c r="LIZ942" s="442"/>
      <c r="LJA942" s="442"/>
      <c r="LJB942" s="442"/>
      <c r="LJC942" s="442"/>
      <c r="LJD942" s="442"/>
      <c r="LJE942" s="442"/>
      <c r="LJF942" s="442"/>
      <c r="LJG942" s="442"/>
      <c r="LJH942" s="442"/>
      <c r="LJI942" s="442"/>
      <c r="LJJ942" s="442"/>
      <c r="LJK942" s="442"/>
      <c r="LJL942" s="442"/>
      <c r="LJM942" s="442"/>
      <c r="LJN942" s="442"/>
      <c r="LJO942" s="442"/>
      <c r="LJP942" s="442"/>
      <c r="LJQ942" s="442"/>
      <c r="LJR942" s="442"/>
      <c r="LJS942" s="442"/>
      <c r="LJT942" s="442"/>
      <c r="LJU942" s="442"/>
      <c r="LJV942" s="442"/>
      <c r="LJW942" s="442"/>
      <c r="LJX942" s="442"/>
      <c r="LJY942" s="442"/>
      <c r="LJZ942" s="442"/>
      <c r="LKA942" s="442"/>
      <c r="LKB942" s="442"/>
      <c r="LKC942" s="442"/>
      <c r="LKD942" s="442"/>
      <c r="LKE942" s="442"/>
      <c r="LKF942" s="442"/>
      <c r="LKG942" s="442"/>
      <c r="LKH942" s="442"/>
      <c r="LKI942" s="442"/>
      <c r="LKJ942" s="442"/>
      <c r="LKK942" s="442"/>
      <c r="LKL942" s="442"/>
      <c r="LKM942" s="442"/>
      <c r="LKN942" s="442"/>
      <c r="LKO942" s="442"/>
      <c r="LKP942" s="442"/>
      <c r="LKQ942" s="442"/>
      <c r="LKR942" s="442"/>
      <c r="LKS942" s="442"/>
      <c r="LKT942" s="442"/>
      <c r="LKU942" s="442"/>
      <c r="LKV942" s="442"/>
      <c r="LKW942" s="442"/>
      <c r="LKX942" s="442"/>
      <c r="LKY942" s="442"/>
      <c r="LKZ942" s="442"/>
      <c r="LLA942" s="442"/>
      <c r="LLB942" s="442"/>
      <c r="LLC942" s="442"/>
      <c r="LLD942" s="442"/>
      <c r="LLE942" s="442"/>
      <c r="LLF942" s="442"/>
      <c r="LLG942" s="442"/>
      <c r="LLH942" s="442"/>
      <c r="LLI942" s="442"/>
      <c r="LLJ942" s="442"/>
      <c r="LLK942" s="442"/>
      <c r="LLL942" s="442"/>
      <c r="LLM942" s="442"/>
      <c r="LLN942" s="442"/>
      <c r="LLO942" s="442"/>
      <c r="LLP942" s="442"/>
      <c r="LLQ942" s="442"/>
      <c r="LLR942" s="442"/>
      <c r="LLS942" s="442"/>
      <c r="LLT942" s="442"/>
      <c r="LLU942" s="442"/>
      <c r="LLV942" s="442"/>
      <c r="LLW942" s="442"/>
      <c r="LLX942" s="442"/>
      <c r="LLY942" s="442"/>
      <c r="LLZ942" s="442"/>
      <c r="LMA942" s="442"/>
      <c r="LMB942" s="442"/>
      <c r="LMC942" s="442"/>
      <c r="LMD942" s="442"/>
      <c r="LME942" s="442"/>
      <c r="LMF942" s="442"/>
      <c r="LMG942" s="442"/>
      <c r="LMH942" s="442"/>
      <c r="LMI942" s="442"/>
      <c r="LMJ942" s="442"/>
      <c r="LMK942" s="442"/>
      <c r="LML942" s="442"/>
      <c r="LMM942" s="442"/>
      <c r="LMN942" s="442"/>
      <c r="LMO942" s="442"/>
      <c r="LMP942" s="442"/>
      <c r="LMQ942" s="442"/>
      <c r="LMR942" s="442"/>
      <c r="LMS942" s="442"/>
      <c r="LMT942" s="442"/>
      <c r="LMU942" s="442"/>
      <c r="LMV942" s="442"/>
      <c r="LMW942" s="442"/>
      <c r="LMX942" s="442"/>
      <c r="LMY942" s="442"/>
      <c r="LMZ942" s="442"/>
      <c r="LNA942" s="442"/>
      <c r="LNB942" s="442"/>
      <c r="LNC942" s="442"/>
      <c r="LND942" s="442"/>
      <c r="LNE942" s="442"/>
      <c r="LNF942" s="442"/>
      <c r="LNG942" s="442"/>
      <c r="LNH942" s="442"/>
      <c r="LNI942" s="442"/>
      <c r="LNJ942" s="442"/>
      <c r="LNK942" s="442"/>
      <c r="LNL942" s="442"/>
      <c r="LNM942" s="442"/>
      <c r="LNN942" s="442"/>
      <c r="LNO942" s="442"/>
      <c r="LNP942" s="442"/>
      <c r="LNQ942" s="442"/>
      <c r="LNR942" s="442"/>
      <c r="LNS942" s="442"/>
      <c r="LNT942" s="442"/>
      <c r="LNU942" s="442"/>
      <c r="LNV942" s="442"/>
      <c r="LNW942" s="442"/>
      <c r="LNX942" s="442"/>
      <c r="LNY942" s="442"/>
      <c r="LNZ942" s="442"/>
      <c r="LOA942" s="442"/>
      <c r="LOB942" s="442"/>
      <c r="LOC942" s="442"/>
      <c r="LOD942" s="442"/>
      <c r="LOE942" s="442"/>
      <c r="LOF942" s="442"/>
      <c r="LOG942" s="442"/>
      <c r="LOH942" s="442"/>
      <c r="LOI942" s="442"/>
      <c r="LOJ942" s="442"/>
      <c r="LOK942" s="442"/>
      <c r="LOL942" s="442"/>
      <c r="LOM942" s="442"/>
      <c r="LON942" s="442"/>
      <c r="LOO942" s="442"/>
      <c r="LOP942" s="442"/>
      <c r="LOQ942" s="442"/>
      <c r="LOR942" s="442"/>
      <c r="LOS942" s="442"/>
      <c r="LOT942" s="442"/>
      <c r="LOU942" s="442"/>
      <c r="LOV942" s="442"/>
      <c r="LOW942" s="442"/>
      <c r="LOX942" s="442"/>
      <c r="LOY942" s="442"/>
      <c r="LOZ942" s="442"/>
      <c r="LPA942" s="442"/>
      <c r="LPB942" s="442"/>
      <c r="LPC942" s="442"/>
      <c r="LPD942" s="442"/>
      <c r="LPE942" s="442"/>
      <c r="LPF942" s="442"/>
      <c r="LPG942" s="442"/>
      <c r="LPH942" s="442"/>
      <c r="LPI942" s="442"/>
      <c r="LPJ942" s="442"/>
      <c r="LPK942" s="442"/>
      <c r="LPL942" s="442"/>
      <c r="LPM942" s="442"/>
      <c r="LPN942" s="442"/>
      <c r="LPO942" s="442"/>
      <c r="LPP942" s="442"/>
      <c r="LPQ942" s="442"/>
      <c r="LPR942" s="442"/>
      <c r="LPS942" s="442"/>
      <c r="LPT942" s="442"/>
      <c r="LPU942" s="442"/>
      <c r="LPV942" s="442"/>
      <c r="LPW942" s="442"/>
      <c r="LPX942" s="442"/>
      <c r="LPY942" s="442"/>
      <c r="LPZ942" s="442"/>
      <c r="LQA942" s="442"/>
      <c r="LQB942" s="442"/>
      <c r="LQC942" s="442"/>
      <c r="LQD942" s="442"/>
      <c r="LQE942" s="442"/>
      <c r="LQF942" s="442"/>
      <c r="LQG942" s="442"/>
      <c r="LQH942" s="442"/>
      <c r="LQI942" s="442"/>
      <c r="LQJ942" s="442"/>
      <c r="LQK942" s="442"/>
      <c r="LQL942" s="442"/>
      <c r="LQM942" s="442"/>
      <c r="LQN942" s="442"/>
      <c r="LQO942" s="442"/>
      <c r="LQP942" s="442"/>
      <c r="LQQ942" s="442"/>
      <c r="LQR942" s="442"/>
      <c r="LQS942" s="442"/>
      <c r="LQT942" s="442"/>
      <c r="LQU942" s="442"/>
      <c r="LQV942" s="442"/>
      <c r="LQW942" s="442"/>
      <c r="LQX942" s="442"/>
      <c r="LQY942" s="442"/>
      <c r="LQZ942" s="442"/>
      <c r="LRA942" s="442"/>
      <c r="LRB942" s="442"/>
      <c r="LRC942" s="442"/>
      <c r="LRD942" s="442"/>
      <c r="LRE942" s="442"/>
      <c r="LRF942" s="442"/>
      <c r="LRG942" s="442"/>
      <c r="LRH942" s="442"/>
      <c r="LRI942" s="442"/>
      <c r="LRJ942" s="442"/>
      <c r="LRK942" s="442"/>
      <c r="LRL942" s="442"/>
      <c r="LRM942" s="442"/>
      <c r="LRN942" s="442"/>
      <c r="LRO942" s="442"/>
      <c r="LRP942" s="442"/>
      <c r="LRQ942" s="442"/>
      <c r="LRR942" s="442"/>
      <c r="LRS942" s="442"/>
      <c r="LRT942" s="442"/>
      <c r="LRU942" s="442"/>
      <c r="LRV942" s="442"/>
      <c r="LRW942" s="442"/>
      <c r="LRX942" s="442"/>
      <c r="LRY942" s="442"/>
      <c r="LRZ942" s="442"/>
      <c r="LSA942" s="442"/>
      <c r="LSB942" s="442"/>
      <c r="LSC942" s="442"/>
      <c r="LSD942" s="442"/>
      <c r="LSE942" s="442"/>
      <c r="LSF942" s="442"/>
      <c r="LSG942" s="442"/>
      <c r="LSH942" s="442"/>
      <c r="LSI942" s="442"/>
      <c r="LSJ942" s="442"/>
      <c r="LSK942" s="442"/>
      <c r="LSL942" s="442"/>
      <c r="LSM942" s="442"/>
      <c r="LSN942" s="442"/>
      <c r="LSO942" s="442"/>
      <c r="LSP942" s="442"/>
      <c r="LSQ942" s="442"/>
      <c r="LSR942" s="442"/>
      <c r="LSS942" s="442"/>
      <c r="LST942" s="442"/>
      <c r="LSU942" s="442"/>
      <c r="LSV942" s="442"/>
      <c r="LSW942" s="442"/>
      <c r="LSX942" s="442"/>
      <c r="LSY942" s="442"/>
      <c r="LSZ942" s="442"/>
      <c r="LTA942" s="442"/>
      <c r="LTB942" s="442"/>
      <c r="LTC942" s="442"/>
      <c r="LTD942" s="442"/>
      <c r="LTE942" s="442"/>
      <c r="LTF942" s="442"/>
      <c r="LTG942" s="442"/>
      <c r="LTH942" s="442"/>
      <c r="LTI942" s="442"/>
      <c r="LTJ942" s="442"/>
      <c r="LTK942" s="442"/>
      <c r="LTL942" s="442"/>
      <c r="LTM942" s="442"/>
      <c r="LTN942" s="442"/>
      <c r="LTO942" s="442"/>
      <c r="LTP942" s="442"/>
      <c r="LTQ942" s="442"/>
      <c r="LTR942" s="442"/>
      <c r="LTS942" s="442"/>
      <c r="LTT942" s="442"/>
      <c r="LTU942" s="442"/>
      <c r="LTV942" s="442"/>
      <c r="LTW942" s="442"/>
      <c r="LTX942" s="442"/>
      <c r="LTY942" s="442"/>
      <c r="LTZ942" s="442"/>
      <c r="LUA942" s="442"/>
      <c r="LUB942" s="442"/>
      <c r="LUC942" s="442"/>
      <c r="LUD942" s="442"/>
      <c r="LUE942" s="442"/>
      <c r="LUF942" s="442"/>
      <c r="LUG942" s="442"/>
      <c r="LUH942" s="442"/>
      <c r="LUI942" s="442"/>
      <c r="LUJ942" s="442"/>
      <c r="LUK942" s="442"/>
      <c r="LUL942" s="442"/>
      <c r="LUM942" s="442"/>
      <c r="LUN942" s="442"/>
      <c r="LUO942" s="442"/>
      <c r="LUP942" s="442"/>
      <c r="LUQ942" s="442"/>
      <c r="LUR942" s="442"/>
      <c r="LUS942" s="442"/>
      <c r="LUT942" s="442"/>
      <c r="LUU942" s="442"/>
      <c r="LUV942" s="442"/>
      <c r="LUW942" s="442"/>
      <c r="LUX942" s="442"/>
      <c r="LUY942" s="442"/>
      <c r="LUZ942" s="442"/>
      <c r="LVA942" s="442"/>
      <c r="LVB942" s="442"/>
      <c r="LVC942" s="442"/>
      <c r="LVD942" s="442"/>
      <c r="LVE942" s="442"/>
      <c r="LVF942" s="442"/>
      <c r="LVG942" s="442"/>
      <c r="LVH942" s="442"/>
      <c r="LVI942" s="442"/>
      <c r="LVJ942" s="442"/>
      <c r="LVK942" s="442"/>
      <c r="LVL942" s="442"/>
      <c r="LVM942" s="442"/>
      <c r="LVN942" s="442"/>
      <c r="LVO942" s="442"/>
      <c r="LVP942" s="442"/>
      <c r="LVQ942" s="442"/>
      <c r="LVR942" s="442"/>
      <c r="LVS942" s="442"/>
      <c r="LVT942" s="442"/>
      <c r="LVU942" s="442"/>
      <c r="LVV942" s="442"/>
      <c r="LVW942" s="442"/>
      <c r="LVX942" s="442"/>
      <c r="LVY942" s="442"/>
      <c r="LVZ942" s="442"/>
      <c r="LWA942" s="442"/>
      <c r="LWB942" s="442"/>
      <c r="LWC942" s="442"/>
      <c r="LWD942" s="442"/>
      <c r="LWE942" s="442"/>
      <c r="LWF942" s="442"/>
      <c r="LWG942" s="442"/>
      <c r="LWH942" s="442"/>
      <c r="LWI942" s="442"/>
      <c r="LWJ942" s="442"/>
      <c r="LWK942" s="442"/>
      <c r="LWL942" s="442"/>
      <c r="LWM942" s="442"/>
      <c r="LWN942" s="442"/>
      <c r="LWO942" s="442"/>
      <c r="LWP942" s="442"/>
      <c r="LWQ942" s="442"/>
      <c r="LWR942" s="442"/>
      <c r="LWS942" s="442"/>
      <c r="LWT942" s="442"/>
      <c r="LWU942" s="442"/>
      <c r="LWV942" s="442"/>
      <c r="LWW942" s="442"/>
      <c r="LWX942" s="442"/>
      <c r="LWY942" s="442"/>
      <c r="LWZ942" s="442"/>
      <c r="LXA942" s="442"/>
      <c r="LXB942" s="442"/>
      <c r="LXC942" s="442"/>
      <c r="LXD942" s="442"/>
      <c r="LXE942" s="442"/>
      <c r="LXF942" s="442"/>
      <c r="LXG942" s="442"/>
      <c r="LXH942" s="442"/>
      <c r="LXI942" s="442"/>
      <c r="LXJ942" s="442"/>
      <c r="LXK942" s="442"/>
      <c r="LXL942" s="442"/>
      <c r="LXM942" s="442"/>
      <c r="LXN942" s="442"/>
      <c r="LXO942" s="442"/>
      <c r="LXP942" s="442"/>
      <c r="LXQ942" s="442"/>
      <c r="LXR942" s="442"/>
      <c r="LXS942" s="442"/>
      <c r="LXT942" s="442"/>
      <c r="LXU942" s="442"/>
      <c r="LXV942" s="442"/>
      <c r="LXW942" s="442"/>
      <c r="LXX942" s="442"/>
      <c r="LXY942" s="442"/>
      <c r="LXZ942" s="442"/>
      <c r="LYA942" s="442"/>
      <c r="LYB942" s="442"/>
      <c r="LYC942" s="442"/>
      <c r="LYD942" s="442"/>
      <c r="LYE942" s="442"/>
      <c r="LYF942" s="442"/>
      <c r="LYG942" s="442"/>
      <c r="LYH942" s="442"/>
      <c r="LYI942" s="442"/>
      <c r="LYJ942" s="442"/>
      <c r="LYK942" s="442"/>
      <c r="LYL942" s="442"/>
      <c r="LYM942" s="442"/>
      <c r="LYN942" s="442"/>
      <c r="LYO942" s="442"/>
      <c r="LYP942" s="442"/>
      <c r="LYQ942" s="442"/>
      <c r="LYR942" s="442"/>
      <c r="LYS942" s="442"/>
      <c r="LYT942" s="442"/>
      <c r="LYU942" s="442"/>
      <c r="LYV942" s="442"/>
      <c r="LYW942" s="442"/>
      <c r="LYX942" s="442"/>
      <c r="LYY942" s="442"/>
      <c r="LYZ942" s="442"/>
      <c r="LZA942" s="442"/>
      <c r="LZB942" s="442"/>
      <c r="LZC942" s="442"/>
      <c r="LZD942" s="442"/>
      <c r="LZE942" s="442"/>
      <c r="LZF942" s="442"/>
      <c r="LZG942" s="442"/>
      <c r="LZH942" s="442"/>
      <c r="LZI942" s="442"/>
      <c r="LZJ942" s="442"/>
      <c r="LZK942" s="442"/>
      <c r="LZL942" s="442"/>
      <c r="LZM942" s="442"/>
      <c r="LZN942" s="442"/>
      <c r="LZO942" s="442"/>
      <c r="LZP942" s="442"/>
      <c r="LZQ942" s="442"/>
      <c r="LZR942" s="442"/>
      <c r="LZS942" s="442"/>
      <c r="LZT942" s="442"/>
      <c r="LZU942" s="442"/>
      <c r="LZV942" s="442"/>
      <c r="LZW942" s="442"/>
      <c r="LZX942" s="442"/>
      <c r="LZY942" s="442"/>
      <c r="LZZ942" s="442"/>
      <c r="MAA942" s="442"/>
      <c r="MAB942" s="442"/>
      <c r="MAC942" s="442"/>
      <c r="MAD942" s="442"/>
      <c r="MAE942" s="442"/>
      <c r="MAF942" s="442"/>
      <c r="MAG942" s="442"/>
      <c r="MAH942" s="442"/>
      <c r="MAI942" s="442"/>
      <c r="MAJ942" s="442"/>
      <c r="MAK942" s="442"/>
      <c r="MAL942" s="442"/>
      <c r="MAM942" s="442"/>
      <c r="MAN942" s="442"/>
      <c r="MAO942" s="442"/>
      <c r="MAP942" s="442"/>
      <c r="MAQ942" s="442"/>
      <c r="MAR942" s="442"/>
      <c r="MAS942" s="442"/>
      <c r="MAT942" s="442"/>
      <c r="MAU942" s="442"/>
      <c r="MAV942" s="442"/>
      <c r="MAW942" s="442"/>
      <c r="MAX942" s="442"/>
      <c r="MAY942" s="442"/>
      <c r="MAZ942" s="442"/>
      <c r="MBA942" s="442"/>
      <c r="MBB942" s="442"/>
      <c r="MBC942" s="442"/>
      <c r="MBD942" s="442"/>
      <c r="MBE942" s="442"/>
      <c r="MBF942" s="442"/>
      <c r="MBG942" s="442"/>
      <c r="MBH942" s="442"/>
      <c r="MBI942" s="442"/>
      <c r="MBJ942" s="442"/>
      <c r="MBK942" s="442"/>
      <c r="MBL942" s="442"/>
      <c r="MBM942" s="442"/>
      <c r="MBN942" s="442"/>
      <c r="MBO942" s="442"/>
      <c r="MBP942" s="442"/>
      <c r="MBQ942" s="442"/>
      <c r="MBR942" s="442"/>
      <c r="MBS942" s="442"/>
      <c r="MBT942" s="442"/>
      <c r="MBU942" s="442"/>
      <c r="MBV942" s="442"/>
      <c r="MBW942" s="442"/>
      <c r="MBX942" s="442"/>
      <c r="MBY942" s="442"/>
      <c r="MBZ942" s="442"/>
      <c r="MCA942" s="442"/>
      <c r="MCB942" s="442"/>
      <c r="MCC942" s="442"/>
      <c r="MCD942" s="442"/>
      <c r="MCE942" s="442"/>
      <c r="MCF942" s="442"/>
      <c r="MCG942" s="442"/>
      <c r="MCH942" s="442"/>
      <c r="MCI942" s="442"/>
      <c r="MCJ942" s="442"/>
      <c r="MCK942" s="442"/>
      <c r="MCL942" s="442"/>
      <c r="MCM942" s="442"/>
      <c r="MCN942" s="442"/>
      <c r="MCO942" s="442"/>
      <c r="MCP942" s="442"/>
      <c r="MCQ942" s="442"/>
      <c r="MCR942" s="442"/>
      <c r="MCS942" s="442"/>
      <c r="MCT942" s="442"/>
      <c r="MCU942" s="442"/>
      <c r="MCV942" s="442"/>
      <c r="MCW942" s="442"/>
      <c r="MCX942" s="442"/>
      <c r="MCY942" s="442"/>
      <c r="MCZ942" s="442"/>
      <c r="MDA942" s="442"/>
      <c r="MDB942" s="442"/>
      <c r="MDC942" s="442"/>
      <c r="MDD942" s="442"/>
      <c r="MDE942" s="442"/>
      <c r="MDF942" s="442"/>
      <c r="MDG942" s="442"/>
      <c r="MDH942" s="442"/>
      <c r="MDI942" s="442"/>
      <c r="MDJ942" s="442"/>
      <c r="MDK942" s="442"/>
      <c r="MDL942" s="442"/>
      <c r="MDM942" s="442"/>
      <c r="MDN942" s="442"/>
      <c r="MDO942" s="442"/>
      <c r="MDP942" s="442"/>
      <c r="MDQ942" s="442"/>
      <c r="MDR942" s="442"/>
      <c r="MDS942" s="442"/>
      <c r="MDT942" s="442"/>
      <c r="MDU942" s="442"/>
      <c r="MDV942" s="442"/>
      <c r="MDW942" s="442"/>
      <c r="MDX942" s="442"/>
      <c r="MDY942" s="442"/>
      <c r="MDZ942" s="442"/>
      <c r="MEA942" s="442"/>
      <c r="MEB942" s="442"/>
      <c r="MEC942" s="442"/>
      <c r="MED942" s="442"/>
      <c r="MEE942" s="442"/>
      <c r="MEF942" s="442"/>
      <c r="MEG942" s="442"/>
      <c r="MEH942" s="442"/>
      <c r="MEI942" s="442"/>
      <c r="MEJ942" s="442"/>
      <c r="MEK942" s="442"/>
      <c r="MEL942" s="442"/>
      <c r="MEM942" s="442"/>
      <c r="MEN942" s="442"/>
      <c r="MEO942" s="442"/>
      <c r="MEP942" s="442"/>
      <c r="MEQ942" s="442"/>
      <c r="MER942" s="442"/>
      <c r="MES942" s="442"/>
      <c r="MET942" s="442"/>
      <c r="MEU942" s="442"/>
      <c r="MEV942" s="442"/>
      <c r="MEW942" s="442"/>
      <c r="MEX942" s="442"/>
      <c r="MEY942" s="442"/>
      <c r="MEZ942" s="442"/>
      <c r="MFA942" s="442"/>
      <c r="MFB942" s="442"/>
      <c r="MFC942" s="442"/>
      <c r="MFD942" s="442"/>
      <c r="MFE942" s="442"/>
      <c r="MFF942" s="442"/>
      <c r="MFG942" s="442"/>
      <c r="MFH942" s="442"/>
      <c r="MFI942" s="442"/>
      <c r="MFJ942" s="442"/>
      <c r="MFK942" s="442"/>
      <c r="MFL942" s="442"/>
      <c r="MFM942" s="442"/>
      <c r="MFN942" s="442"/>
      <c r="MFO942" s="442"/>
      <c r="MFP942" s="442"/>
      <c r="MFQ942" s="442"/>
      <c r="MFR942" s="442"/>
      <c r="MFS942" s="442"/>
      <c r="MFT942" s="442"/>
      <c r="MFU942" s="442"/>
      <c r="MFV942" s="442"/>
      <c r="MFW942" s="442"/>
      <c r="MFX942" s="442"/>
      <c r="MFY942" s="442"/>
      <c r="MFZ942" s="442"/>
      <c r="MGA942" s="442"/>
      <c r="MGB942" s="442"/>
      <c r="MGC942" s="442"/>
      <c r="MGD942" s="442"/>
      <c r="MGE942" s="442"/>
      <c r="MGF942" s="442"/>
      <c r="MGG942" s="442"/>
      <c r="MGH942" s="442"/>
      <c r="MGI942" s="442"/>
      <c r="MGJ942" s="442"/>
      <c r="MGK942" s="442"/>
      <c r="MGL942" s="442"/>
      <c r="MGM942" s="442"/>
      <c r="MGN942" s="442"/>
      <c r="MGO942" s="442"/>
      <c r="MGP942" s="442"/>
      <c r="MGQ942" s="442"/>
      <c r="MGR942" s="442"/>
      <c r="MGS942" s="442"/>
      <c r="MGT942" s="442"/>
      <c r="MGU942" s="442"/>
      <c r="MGV942" s="442"/>
      <c r="MGW942" s="442"/>
      <c r="MGX942" s="442"/>
      <c r="MGY942" s="442"/>
      <c r="MGZ942" s="442"/>
      <c r="MHA942" s="442"/>
      <c r="MHB942" s="442"/>
      <c r="MHC942" s="442"/>
      <c r="MHD942" s="442"/>
      <c r="MHE942" s="442"/>
      <c r="MHF942" s="442"/>
      <c r="MHG942" s="442"/>
      <c r="MHH942" s="442"/>
      <c r="MHI942" s="442"/>
      <c r="MHJ942" s="442"/>
      <c r="MHK942" s="442"/>
      <c r="MHL942" s="442"/>
      <c r="MHM942" s="442"/>
      <c r="MHN942" s="442"/>
      <c r="MHO942" s="442"/>
      <c r="MHP942" s="442"/>
      <c r="MHQ942" s="442"/>
      <c r="MHR942" s="442"/>
      <c r="MHS942" s="442"/>
      <c r="MHT942" s="442"/>
      <c r="MHU942" s="442"/>
      <c r="MHV942" s="442"/>
      <c r="MHW942" s="442"/>
      <c r="MHX942" s="442"/>
      <c r="MHY942" s="442"/>
      <c r="MHZ942" s="442"/>
      <c r="MIA942" s="442"/>
      <c r="MIB942" s="442"/>
      <c r="MIC942" s="442"/>
      <c r="MID942" s="442"/>
      <c r="MIE942" s="442"/>
      <c r="MIF942" s="442"/>
      <c r="MIG942" s="442"/>
      <c r="MIH942" s="442"/>
      <c r="MII942" s="442"/>
      <c r="MIJ942" s="442"/>
      <c r="MIK942" s="442"/>
      <c r="MIL942" s="442"/>
      <c r="MIM942" s="442"/>
      <c r="MIN942" s="442"/>
      <c r="MIO942" s="442"/>
      <c r="MIP942" s="442"/>
      <c r="MIQ942" s="442"/>
      <c r="MIR942" s="442"/>
      <c r="MIS942" s="442"/>
      <c r="MIT942" s="442"/>
      <c r="MIU942" s="442"/>
      <c r="MIV942" s="442"/>
      <c r="MIW942" s="442"/>
      <c r="MIX942" s="442"/>
      <c r="MIY942" s="442"/>
      <c r="MIZ942" s="442"/>
      <c r="MJA942" s="442"/>
      <c r="MJB942" s="442"/>
      <c r="MJC942" s="442"/>
      <c r="MJD942" s="442"/>
      <c r="MJE942" s="442"/>
      <c r="MJF942" s="442"/>
      <c r="MJG942" s="442"/>
      <c r="MJH942" s="442"/>
      <c r="MJI942" s="442"/>
      <c r="MJJ942" s="442"/>
      <c r="MJK942" s="442"/>
      <c r="MJL942" s="442"/>
      <c r="MJM942" s="442"/>
      <c r="MJN942" s="442"/>
      <c r="MJO942" s="442"/>
      <c r="MJP942" s="442"/>
      <c r="MJQ942" s="442"/>
      <c r="MJR942" s="442"/>
      <c r="MJS942" s="442"/>
      <c r="MJT942" s="442"/>
      <c r="MJU942" s="442"/>
      <c r="MJV942" s="442"/>
      <c r="MJW942" s="442"/>
      <c r="MJX942" s="442"/>
      <c r="MJY942" s="442"/>
      <c r="MJZ942" s="442"/>
      <c r="MKA942" s="442"/>
      <c r="MKB942" s="442"/>
      <c r="MKC942" s="442"/>
      <c r="MKD942" s="442"/>
      <c r="MKE942" s="442"/>
      <c r="MKF942" s="442"/>
      <c r="MKG942" s="442"/>
      <c r="MKH942" s="442"/>
      <c r="MKI942" s="442"/>
      <c r="MKJ942" s="442"/>
      <c r="MKK942" s="442"/>
      <c r="MKL942" s="442"/>
      <c r="MKM942" s="442"/>
      <c r="MKN942" s="442"/>
      <c r="MKO942" s="442"/>
      <c r="MKP942" s="442"/>
      <c r="MKQ942" s="442"/>
      <c r="MKR942" s="442"/>
      <c r="MKS942" s="442"/>
      <c r="MKT942" s="442"/>
      <c r="MKU942" s="442"/>
      <c r="MKV942" s="442"/>
      <c r="MKW942" s="442"/>
      <c r="MKX942" s="442"/>
      <c r="MKY942" s="442"/>
      <c r="MKZ942" s="442"/>
      <c r="MLA942" s="442"/>
      <c r="MLB942" s="442"/>
      <c r="MLC942" s="442"/>
      <c r="MLD942" s="442"/>
      <c r="MLE942" s="442"/>
      <c r="MLF942" s="442"/>
      <c r="MLG942" s="442"/>
      <c r="MLH942" s="442"/>
      <c r="MLI942" s="442"/>
      <c r="MLJ942" s="442"/>
      <c r="MLK942" s="442"/>
      <c r="MLL942" s="442"/>
      <c r="MLM942" s="442"/>
      <c r="MLN942" s="442"/>
      <c r="MLO942" s="442"/>
      <c r="MLP942" s="442"/>
      <c r="MLQ942" s="442"/>
      <c r="MLR942" s="442"/>
      <c r="MLS942" s="442"/>
      <c r="MLT942" s="442"/>
      <c r="MLU942" s="442"/>
      <c r="MLV942" s="442"/>
      <c r="MLW942" s="442"/>
      <c r="MLX942" s="442"/>
      <c r="MLY942" s="442"/>
      <c r="MLZ942" s="442"/>
      <c r="MMA942" s="442"/>
      <c r="MMB942" s="442"/>
      <c r="MMC942" s="442"/>
      <c r="MMD942" s="442"/>
      <c r="MME942" s="442"/>
      <c r="MMF942" s="442"/>
      <c r="MMG942" s="442"/>
      <c r="MMH942" s="442"/>
      <c r="MMI942" s="442"/>
      <c r="MMJ942" s="442"/>
      <c r="MMK942" s="442"/>
      <c r="MML942" s="442"/>
      <c r="MMM942" s="442"/>
      <c r="MMN942" s="442"/>
      <c r="MMO942" s="442"/>
      <c r="MMP942" s="442"/>
      <c r="MMQ942" s="442"/>
      <c r="MMR942" s="442"/>
      <c r="MMS942" s="442"/>
      <c r="MMT942" s="442"/>
      <c r="MMU942" s="442"/>
      <c r="MMV942" s="442"/>
      <c r="MMW942" s="442"/>
      <c r="MMX942" s="442"/>
      <c r="MMY942" s="442"/>
      <c r="MMZ942" s="442"/>
      <c r="MNA942" s="442"/>
      <c r="MNB942" s="442"/>
      <c r="MNC942" s="442"/>
      <c r="MND942" s="442"/>
      <c r="MNE942" s="442"/>
      <c r="MNF942" s="442"/>
      <c r="MNG942" s="442"/>
      <c r="MNH942" s="442"/>
      <c r="MNI942" s="442"/>
      <c r="MNJ942" s="442"/>
      <c r="MNK942" s="442"/>
      <c r="MNL942" s="442"/>
      <c r="MNM942" s="442"/>
      <c r="MNN942" s="442"/>
      <c r="MNO942" s="442"/>
      <c r="MNP942" s="442"/>
      <c r="MNQ942" s="442"/>
      <c r="MNR942" s="442"/>
      <c r="MNS942" s="442"/>
      <c r="MNT942" s="442"/>
      <c r="MNU942" s="442"/>
      <c r="MNV942" s="442"/>
      <c r="MNW942" s="442"/>
      <c r="MNX942" s="442"/>
      <c r="MNY942" s="442"/>
      <c r="MNZ942" s="442"/>
      <c r="MOA942" s="442"/>
      <c r="MOB942" s="442"/>
      <c r="MOC942" s="442"/>
      <c r="MOD942" s="442"/>
      <c r="MOE942" s="442"/>
      <c r="MOF942" s="442"/>
      <c r="MOG942" s="442"/>
      <c r="MOH942" s="442"/>
      <c r="MOI942" s="442"/>
      <c r="MOJ942" s="442"/>
      <c r="MOK942" s="442"/>
      <c r="MOL942" s="442"/>
      <c r="MOM942" s="442"/>
      <c r="MON942" s="442"/>
      <c r="MOO942" s="442"/>
      <c r="MOP942" s="442"/>
      <c r="MOQ942" s="442"/>
      <c r="MOR942" s="442"/>
      <c r="MOS942" s="442"/>
      <c r="MOT942" s="442"/>
      <c r="MOU942" s="442"/>
      <c r="MOV942" s="442"/>
      <c r="MOW942" s="442"/>
      <c r="MOX942" s="442"/>
      <c r="MOY942" s="442"/>
      <c r="MOZ942" s="442"/>
      <c r="MPA942" s="442"/>
      <c r="MPB942" s="442"/>
      <c r="MPC942" s="442"/>
      <c r="MPD942" s="442"/>
      <c r="MPE942" s="442"/>
      <c r="MPF942" s="442"/>
      <c r="MPG942" s="442"/>
      <c r="MPH942" s="442"/>
      <c r="MPI942" s="442"/>
      <c r="MPJ942" s="442"/>
      <c r="MPK942" s="442"/>
      <c r="MPL942" s="442"/>
      <c r="MPM942" s="442"/>
      <c r="MPN942" s="442"/>
      <c r="MPO942" s="442"/>
      <c r="MPP942" s="442"/>
      <c r="MPQ942" s="442"/>
      <c r="MPR942" s="442"/>
      <c r="MPS942" s="442"/>
      <c r="MPT942" s="442"/>
      <c r="MPU942" s="442"/>
      <c r="MPV942" s="442"/>
      <c r="MPW942" s="442"/>
      <c r="MPX942" s="442"/>
      <c r="MPY942" s="442"/>
      <c r="MPZ942" s="442"/>
      <c r="MQA942" s="442"/>
      <c r="MQB942" s="442"/>
      <c r="MQC942" s="442"/>
      <c r="MQD942" s="442"/>
      <c r="MQE942" s="442"/>
      <c r="MQF942" s="442"/>
      <c r="MQG942" s="442"/>
      <c r="MQH942" s="442"/>
      <c r="MQI942" s="442"/>
      <c r="MQJ942" s="442"/>
      <c r="MQK942" s="442"/>
      <c r="MQL942" s="442"/>
      <c r="MQM942" s="442"/>
      <c r="MQN942" s="442"/>
      <c r="MQO942" s="442"/>
      <c r="MQP942" s="442"/>
      <c r="MQQ942" s="442"/>
      <c r="MQR942" s="442"/>
      <c r="MQS942" s="442"/>
      <c r="MQT942" s="442"/>
      <c r="MQU942" s="442"/>
      <c r="MQV942" s="442"/>
      <c r="MQW942" s="442"/>
      <c r="MQX942" s="442"/>
      <c r="MQY942" s="442"/>
      <c r="MQZ942" s="442"/>
      <c r="MRA942" s="442"/>
      <c r="MRB942" s="442"/>
      <c r="MRC942" s="442"/>
      <c r="MRD942" s="442"/>
      <c r="MRE942" s="442"/>
      <c r="MRF942" s="442"/>
      <c r="MRG942" s="442"/>
      <c r="MRH942" s="442"/>
      <c r="MRI942" s="442"/>
      <c r="MRJ942" s="442"/>
      <c r="MRK942" s="442"/>
      <c r="MRL942" s="442"/>
      <c r="MRM942" s="442"/>
      <c r="MRN942" s="442"/>
      <c r="MRO942" s="442"/>
      <c r="MRP942" s="442"/>
      <c r="MRQ942" s="442"/>
      <c r="MRR942" s="442"/>
      <c r="MRS942" s="442"/>
      <c r="MRT942" s="442"/>
      <c r="MRU942" s="442"/>
      <c r="MRV942" s="442"/>
      <c r="MRW942" s="442"/>
      <c r="MRX942" s="442"/>
      <c r="MRY942" s="442"/>
      <c r="MRZ942" s="442"/>
      <c r="MSA942" s="442"/>
      <c r="MSB942" s="442"/>
      <c r="MSC942" s="442"/>
      <c r="MSD942" s="442"/>
      <c r="MSE942" s="442"/>
      <c r="MSF942" s="442"/>
      <c r="MSG942" s="442"/>
      <c r="MSH942" s="442"/>
      <c r="MSI942" s="442"/>
      <c r="MSJ942" s="442"/>
      <c r="MSK942" s="442"/>
      <c r="MSL942" s="442"/>
      <c r="MSM942" s="442"/>
      <c r="MSN942" s="442"/>
      <c r="MSO942" s="442"/>
      <c r="MSP942" s="442"/>
      <c r="MSQ942" s="442"/>
      <c r="MSR942" s="442"/>
      <c r="MSS942" s="442"/>
      <c r="MST942" s="442"/>
      <c r="MSU942" s="442"/>
      <c r="MSV942" s="442"/>
      <c r="MSW942" s="442"/>
      <c r="MSX942" s="442"/>
      <c r="MSY942" s="442"/>
      <c r="MSZ942" s="442"/>
      <c r="MTA942" s="442"/>
      <c r="MTB942" s="442"/>
      <c r="MTC942" s="442"/>
      <c r="MTD942" s="442"/>
      <c r="MTE942" s="442"/>
      <c r="MTF942" s="442"/>
      <c r="MTG942" s="442"/>
      <c r="MTH942" s="442"/>
      <c r="MTI942" s="442"/>
      <c r="MTJ942" s="442"/>
      <c r="MTK942" s="442"/>
      <c r="MTL942" s="442"/>
      <c r="MTM942" s="442"/>
      <c r="MTN942" s="442"/>
      <c r="MTO942" s="442"/>
      <c r="MTP942" s="442"/>
      <c r="MTQ942" s="442"/>
      <c r="MTR942" s="442"/>
      <c r="MTS942" s="442"/>
      <c r="MTT942" s="442"/>
      <c r="MTU942" s="442"/>
      <c r="MTV942" s="442"/>
      <c r="MTW942" s="442"/>
      <c r="MTX942" s="442"/>
      <c r="MTY942" s="442"/>
      <c r="MTZ942" s="442"/>
      <c r="MUA942" s="442"/>
      <c r="MUB942" s="442"/>
      <c r="MUC942" s="442"/>
      <c r="MUD942" s="442"/>
      <c r="MUE942" s="442"/>
      <c r="MUF942" s="442"/>
      <c r="MUG942" s="442"/>
      <c r="MUH942" s="442"/>
      <c r="MUI942" s="442"/>
      <c r="MUJ942" s="442"/>
      <c r="MUK942" s="442"/>
      <c r="MUL942" s="442"/>
      <c r="MUM942" s="442"/>
      <c r="MUN942" s="442"/>
      <c r="MUO942" s="442"/>
      <c r="MUP942" s="442"/>
      <c r="MUQ942" s="442"/>
      <c r="MUR942" s="442"/>
      <c r="MUS942" s="442"/>
      <c r="MUT942" s="442"/>
      <c r="MUU942" s="442"/>
      <c r="MUV942" s="442"/>
      <c r="MUW942" s="442"/>
      <c r="MUX942" s="442"/>
      <c r="MUY942" s="442"/>
      <c r="MUZ942" s="442"/>
      <c r="MVA942" s="442"/>
      <c r="MVB942" s="442"/>
      <c r="MVC942" s="442"/>
      <c r="MVD942" s="442"/>
      <c r="MVE942" s="442"/>
      <c r="MVF942" s="442"/>
      <c r="MVG942" s="442"/>
      <c r="MVH942" s="442"/>
      <c r="MVI942" s="442"/>
      <c r="MVJ942" s="442"/>
      <c r="MVK942" s="442"/>
      <c r="MVL942" s="442"/>
      <c r="MVM942" s="442"/>
      <c r="MVN942" s="442"/>
      <c r="MVO942" s="442"/>
      <c r="MVP942" s="442"/>
      <c r="MVQ942" s="442"/>
      <c r="MVR942" s="442"/>
      <c r="MVS942" s="442"/>
      <c r="MVT942" s="442"/>
      <c r="MVU942" s="442"/>
      <c r="MVV942" s="442"/>
      <c r="MVW942" s="442"/>
      <c r="MVX942" s="442"/>
      <c r="MVY942" s="442"/>
      <c r="MVZ942" s="442"/>
      <c r="MWA942" s="442"/>
      <c r="MWB942" s="442"/>
      <c r="MWC942" s="442"/>
      <c r="MWD942" s="442"/>
      <c r="MWE942" s="442"/>
      <c r="MWF942" s="442"/>
      <c r="MWG942" s="442"/>
      <c r="MWH942" s="442"/>
      <c r="MWI942" s="442"/>
      <c r="MWJ942" s="442"/>
      <c r="MWK942" s="442"/>
      <c r="MWL942" s="442"/>
      <c r="MWM942" s="442"/>
      <c r="MWN942" s="442"/>
      <c r="MWO942" s="442"/>
      <c r="MWP942" s="442"/>
      <c r="MWQ942" s="442"/>
      <c r="MWR942" s="442"/>
      <c r="MWS942" s="442"/>
      <c r="MWT942" s="442"/>
      <c r="MWU942" s="442"/>
      <c r="MWV942" s="442"/>
      <c r="MWW942" s="442"/>
      <c r="MWX942" s="442"/>
      <c r="MWY942" s="442"/>
      <c r="MWZ942" s="442"/>
      <c r="MXA942" s="442"/>
      <c r="MXB942" s="442"/>
      <c r="MXC942" s="442"/>
      <c r="MXD942" s="442"/>
      <c r="MXE942" s="442"/>
      <c r="MXF942" s="442"/>
      <c r="MXG942" s="442"/>
      <c r="MXH942" s="442"/>
      <c r="MXI942" s="442"/>
      <c r="MXJ942" s="442"/>
      <c r="MXK942" s="442"/>
      <c r="MXL942" s="442"/>
      <c r="MXM942" s="442"/>
      <c r="MXN942" s="442"/>
      <c r="MXO942" s="442"/>
      <c r="MXP942" s="442"/>
      <c r="MXQ942" s="442"/>
      <c r="MXR942" s="442"/>
      <c r="MXS942" s="442"/>
      <c r="MXT942" s="442"/>
      <c r="MXU942" s="442"/>
      <c r="MXV942" s="442"/>
      <c r="MXW942" s="442"/>
      <c r="MXX942" s="442"/>
      <c r="MXY942" s="442"/>
      <c r="MXZ942" s="442"/>
      <c r="MYA942" s="442"/>
      <c r="MYB942" s="442"/>
      <c r="MYC942" s="442"/>
      <c r="MYD942" s="442"/>
      <c r="MYE942" s="442"/>
      <c r="MYF942" s="442"/>
      <c r="MYG942" s="442"/>
      <c r="MYH942" s="442"/>
      <c r="MYI942" s="442"/>
      <c r="MYJ942" s="442"/>
      <c r="MYK942" s="442"/>
      <c r="MYL942" s="442"/>
      <c r="MYM942" s="442"/>
      <c r="MYN942" s="442"/>
      <c r="MYO942" s="442"/>
      <c r="MYP942" s="442"/>
      <c r="MYQ942" s="442"/>
      <c r="MYR942" s="442"/>
      <c r="MYS942" s="442"/>
      <c r="MYT942" s="442"/>
      <c r="MYU942" s="442"/>
      <c r="MYV942" s="442"/>
      <c r="MYW942" s="442"/>
      <c r="MYX942" s="442"/>
      <c r="MYY942" s="442"/>
      <c r="MYZ942" s="442"/>
      <c r="MZA942" s="442"/>
      <c r="MZB942" s="442"/>
      <c r="MZC942" s="442"/>
      <c r="MZD942" s="442"/>
      <c r="MZE942" s="442"/>
      <c r="MZF942" s="442"/>
      <c r="MZG942" s="442"/>
      <c r="MZH942" s="442"/>
      <c r="MZI942" s="442"/>
      <c r="MZJ942" s="442"/>
      <c r="MZK942" s="442"/>
      <c r="MZL942" s="442"/>
      <c r="MZM942" s="442"/>
      <c r="MZN942" s="442"/>
      <c r="MZO942" s="442"/>
      <c r="MZP942" s="442"/>
      <c r="MZQ942" s="442"/>
      <c r="MZR942" s="442"/>
      <c r="MZS942" s="442"/>
      <c r="MZT942" s="442"/>
      <c r="MZU942" s="442"/>
      <c r="MZV942" s="442"/>
      <c r="MZW942" s="442"/>
      <c r="MZX942" s="442"/>
      <c r="MZY942" s="442"/>
      <c r="MZZ942" s="442"/>
      <c r="NAA942" s="442"/>
      <c r="NAB942" s="442"/>
      <c r="NAC942" s="442"/>
      <c r="NAD942" s="442"/>
      <c r="NAE942" s="442"/>
      <c r="NAF942" s="442"/>
      <c r="NAG942" s="442"/>
      <c r="NAH942" s="442"/>
      <c r="NAI942" s="442"/>
      <c r="NAJ942" s="442"/>
      <c r="NAK942" s="442"/>
      <c r="NAL942" s="442"/>
      <c r="NAM942" s="442"/>
      <c r="NAN942" s="442"/>
      <c r="NAO942" s="442"/>
      <c r="NAP942" s="442"/>
      <c r="NAQ942" s="442"/>
      <c r="NAR942" s="442"/>
      <c r="NAS942" s="442"/>
      <c r="NAT942" s="442"/>
      <c r="NAU942" s="442"/>
      <c r="NAV942" s="442"/>
      <c r="NAW942" s="442"/>
      <c r="NAX942" s="442"/>
      <c r="NAY942" s="442"/>
      <c r="NAZ942" s="442"/>
      <c r="NBA942" s="442"/>
      <c r="NBB942" s="442"/>
      <c r="NBC942" s="442"/>
      <c r="NBD942" s="442"/>
      <c r="NBE942" s="442"/>
      <c r="NBF942" s="442"/>
      <c r="NBG942" s="442"/>
      <c r="NBH942" s="442"/>
      <c r="NBI942" s="442"/>
      <c r="NBJ942" s="442"/>
      <c r="NBK942" s="442"/>
      <c r="NBL942" s="442"/>
      <c r="NBM942" s="442"/>
      <c r="NBN942" s="442"/>
      <c r="NBO942" s="442"/>
      <c r="NBP942" s="442"/>
      <c r="NBQ942" s="442"/>
      <c r="NBR942" s="442"/>
      <c r="NBS942" s="442"/>
      <c r="NBT942" s="442"/>
      <c r="NBU942" s="442"/>
      <c r="NBV942" s="442"/>
      <c r="NBW942" s="442"/>
      <c r="NBX942" s="442"/>
      <c r="NBY942" s="442"/>
      <c r="NBZ942" s="442"/>
      <c r="NCA942" s="442"/>
      <c r="NCB942" s="442"/>
      <c r="NCC942" s="442"/>
      <c r="NCD942" s="442"/>
      <c r="NCE942" s="442"/>
      <c r="NCF942" s="442"/>
      <c r="NCG942" s="442"/>
      <c r="NCH942" s="442"/>
      <c r="NCI942" s="442"/>
      <c r="NCJ942" s="442"/>
      <c r="NCK942" s="442"/>
      <c r="NCL942" s="442"/>
      <c r="NCM942" s="442"/>
      <c r="NCN942" s="442"/>
      <c r="NCO942" s="442"/>
      <c r="NCP942" s="442"/>
      <c r="NCQ942" s="442"/>
      <c r="NCR942" s="442"/>
      <c r="NCS942" s="442"/>
      <c r="NCT942" s="442"/>
      <c r="NCU942" s="442"/>
      <c r="NCV942" s="442"/>
      <c r="NCW942" s="442"/>
      <c r="NCX942" s="442"/>
      <c r="NCY942" s="442"/>
      <c r="NCZ942" s="442"/>
      <c r="NDA942" s="442"/>
      <c r="NDB942" s="442"/>
      <c r="NDC942" s="442"/>
      <c r="NDD942" s="442"/>
      <c r="NDE942" s="442"/>
      <c r="NDF942" s="442"/>
      <c r="NDG942" s="442"/>
      <c r="NDH942" s="442"/>
      <c r="NDI942" s="442"/>
      <c r="NDJ942" s="442"/>
      <c r="NDK942" s="442"/>
      <c r="NDL942" s="442"/>
      <c r="NDM942" s="442"/>
      <c r="NDN942" s="442"/>
      <c r="NDO942" s="442"/>
      <c r="NDP942" s="442"/>
      <c r="NDQ942" s="442"/>
      <c r="NDR942" s="442"/>
      <c r="NDS942" s="442"/>
      <c r="NDT942" s="442"/>
      <c r="NDU942" s="442"/>
      <c r="NDV942" s="442"/>
      <c r="NDW942" s="442"/>
      <c r="NDX942" s="442"/>
      <c r="NDY942" s="442"/>
      <c r="NDZ942" s="442"/>
      <c r="NEA942" s="442"/>
      <c r="NEB942" s="442"/>
      <c r="NEC942" s="442"/>
      <c r="NED942" s="442"/>
      <c r="NEE942" s="442"/>
      <c r="NEF942" s="442"/>
      <c r="NEG942" s="442"/>
      <c r="NEH942" s="442"/>
      <c r="NEI942" s="442"/>
      <c r="NEJ942" s="442"/>
      <c r="NEK942" s="442"/>
      <c r="NEL942" s="442"/>
      <c r="NEM942" s="442"/>
      <c r="NEN942" s="442"/>
      <c r="NEO942" s="442"/>
      <c r="NEP942" s="442"/>
      <c r="NEQ942" s="442"/>
      <c r="NER942" s="442"/>
      <c r="NES942" s="442"/>
      <c r="NET942" s="442"/>
      <c r="NEU942" s="442"/>
      <c r="NEV942" s="442"/>
      <c r="NEW942" s="442"/>
      <c r="NEX942" s="442"/>
      <c r="NEY942" s="442"/>
      <c r="NEZ942" s="442"/>
      <c r="NFA942" s="442"/>
      <c r="NFB942" s="442"/>
      <c r="NFC942" s="442"/>
      <c r="NFD942" s="442"/>
      <c r="NFE942" s="442"/>
      <c r="NFF942" s="442"/>
      <c r="NFG942" s="442"/>
      <c r="NFH942" s="442"/>
      <c r="NFI942" s="442"/>
      <c r="NFJ942" s="442"/>
      <c r="NFK942" s="442"/>
      <c r="NFL942" s="442"/>
      <c r="NFM942" s="442"/>
      <c r="NFN942" s="442"/>
      <c r="NFO942" s="442"/>
      <c r="NFP942" s="442"/>
      <c r="NFQ942" s="442"/>
      <c r="NFR942" s="442"/>
      <c r="NFS942" s="442"/>
      <c r="NFT942" s="442"/>
      <c r="NFU942" s="442"/>
      <c r="NFV942" s="442"/>
      <c r="NFW942" s="442"/>
      <c r="NFX942" s="442"/>
      <c r="NFY942" s="442"/>
      <c r="NFZ942" s="442"/>
      <c r="NGA942" s="442"/>
      <c r="NGB942" s="442"/>
      <c r="NGC942" s="442"/>
      <c r="NGD942" s="442"/>
      <c r="NGE942" s="442"/>
      <c r="NGF942" s="442"/>
      <c r="NGG942" s="442"/>
      <c r="NGH942" s="442"/>
      <c r="NGI942" s="442"/>
      <c r="NGJ942" s="442"/>
      <c r="NGK942" s="442"/>
      <c r="NGL942" s="442"/>
      <c r="NGM942" s="442"/>
      <c r="NGN942" s="442"/>
      <c r="NGO942" s="442"/>
      <c r="NGP942" s="442"/>
      <c r="NGQ942" s="442"/>
      <c r="NGR942" s="442"/>
      <c r="NGS942" s="442"/>
      <c r="NGT942" s="442"/>
      <c r="NGU942" s="442"/>
      <c r="NGV942" s="442"/>
      <c r="NGW942" s="442"/>
      <c r="NGX942" s="442"/>
      <c r="NGY942" s="442"/>
      <c r="NGZ942" s="442"/>
      <c r="NHA942" s="442"/>
      <c r="NHB942" s="442"/>
      <c r="NHC942" s="442"/>
      <c r="NHD942" s="442"/>
      <c r="NHE942" s="442"/>
      <c r="NHF942" s="442"/>
      <c r="NHG942" s="442"/>
      <c r="NHH942" s="442"/>
      <c r="NHI942" s="442"/>
      <c r="NHJ942" s="442"/>
      <c r="NHK942" s="442"/>
      <c r="NHL942" s="442"/>
      <c r="NHM942" s="442"/>
      <c r="NHN942" s="442"/>
      <c r="NHO942" s="442"/>
      <c r="NHP942" s="442"/>
      <c r="NHQ942" s="442"/>
      <c r="NHR942" s="442"/>
      <c r="NHS942" s="442"/>
      <c r="NHT942" s="442"/>
      <c r="NHU942" s="442"/>
      <c r="NHV942" s="442"/>
      <c r="NHW942" s="442"/>
      <c r="NHX942" s="442"/>
      <c r="NHY942" s="442"/>
      <c r="NHZ942" s="442"/>
      <c r="NIA942" s="442"/>
      <c r="NIB942" s="442"/>
      <c r="NIC942" s="442"/>
      <c r="NID942" s="442"/>
      <c r="NIE942" s="442"/>
      <c r="NIF942" s="442"/>
      <c r="NIG942" s="442"/>
      <c r="NIH942" s="442"/>
      <c r="NII942" s="442"/>
      <c r="NIJ942" s="442"/>
      <c r="NIK942" s="442"/>
      <c r="NIL942" s="442"/>
      <c r="NIM942" s="442"/>
      <c r="NIN942" s="442"/>
      <c r="NIO942" s="442"/>
      <c r="NIP942" s="442"/>
      <c r="NIQ942" s="442"/>
      <c r="NIR942" s="442"/>
      <c r="NIS942" s="442"/>
      <c r="NIT942" s="442"/>
      <c r="NIU942" s="442"/>
      <c r="NIV942" s="442"/>
      <c r="NIW942" s="442"/>
      <c r="NIX942" s="442"/>
      <c r="NIY942" s="442"/>
      <c r="NIZ942" s="442"/>
      <c r="NJA942" s="442"/>
      <c r="NJB942" s="442"/>
      <c r="NJC942" s="442"/>
      <c r="NJD942" s="442"/>
      <c r="NJE942" s="442"/>
      <c r="NJF942" s="442"/>
      <c r="NJG942" s="442"/>
      <c r="NJH942" s="442"/>
      <c r="NJI942" s="442"/>
      <c r="NJJ942" s="442"/>
      <c r="NJK942" s="442"/>
      <c r="NJL942" s="442"/>
      <c r="NJM942" s="442"/>
      <c r="NJN942" s="442"/>
      <c r="NJO942" s="442"/>
      <c r="NJP942" s="442"/>
      <c r="NJQ942" s="442"/>
      <c r="NJR942" s="442"/>
      <c r="NJS942" s="442"/>
      <c r="NJT942" s="442"/>
      <c r="NJU942" s="442"/>
      <c r="NJV942" s="442"/>
      <c r="NJW942" s="442"/>
      <c r="NJX942" s="442"/>
      <c r="NJY942" s="442"/>
      <c r="NJZ942" s="442"/>
      <c r="NKA942" s="442"/>
      <c r="NKB942" s="442"/>
      <c r="NKC942" s="442"/>
      <c r="NKD942" s="442"/>
      <c r="NKE942" s="442"/>
      <c r="NKF942" s="442"/>
      <c r="NKG942" s="442"/>
      <c r="NKH942" s="442"/>
      <c r="NKI942" s="442"/>
      <c r="NKJ942" s="442"/>
      <c r="NKK942" s="442"/>
      <c r="NKL942" s="442"/>
      <c r="NKM942" s="442"/>
      <c r="NKN942" s="442"/>
      <c r="NKO942" s="442"/>
      <c r="NKP942" s="442"/>
      <c r="NKQ942" s="442"/>
      <c r="NKR942" s="442"/>
      <c r="NKS942" s="442"/>
      <c r="NKT942" s="442"/>
      <c r="NKU942" s="442"/>
      <c r="NKV942" s="442"/>
      <c r="NKW942" s="442"/>
      <c r="NKX942" s="442"/>
      <c r="NKY942" s="442"/>
      <c r="NKZ942" s="442"/>
      <c r="NLA942" s="442"/>
      <c r="NLB942" s="442"/>
      <c r="NLC942" s="442"/>
      <c r="NLD942" s="442"/>
      <c r="NLE942" s="442"/>
      <c r="NLF942" s="442"/>
      <c r="NLG942" s="442"/>
      <c r="NLH942" s="442"/>
      <c r="NLI942" s="442"/>
      <c r="NLJ942" s="442"/>
      <c r="NLK942" s="442"/>
      <c r="NLL942" s="442"/>
      <c r="NLM942" s="442"/>
      <c r="NLN942" s="442"/>
      <c r="NLO942" s="442"/>
      <c r="NLP942" s="442"/>
      <c r="NLQ942" s="442"/>
      <c r="NLR942" s="442"/>
      <c r="NLS942" s="442"/>
      <c r="NLT942" s="442"/>
      <c r="NLU942" s="442"/>
      <c r="NLV942" s="442"/>
      <c r="NLW942" s="442"/>
      <c r="NLX942" s="442"/>
      <c r="NLY942" s="442"/>
      <c r="NLZ942" s="442"/>
      <c r="NMA942" s="442"/>
      <c r="NMB942" s="442"/>
      <c r="NMC942" s="442"/>
      <c r="NMD942" s="442"/>
      <c r="NME942" s="442"/>
      <c r="NMF942" s="442"/>
      <c r="NMG942" s="442"/>
      <c r="NMH942" s="442"/>
      <c r="NMI942" s="442"/>
      <c r="NMJ942" s="442"/>
      <c r="NMK942" s="442"/>
      <c r="NML942" s="442"/>
      <c r="NMM942" s="442"/>
      <c r="NMN942" s="442"/>
      <c r="NMO942" s="442"/>
      <c r="NMP942" s="442"/>
      <c r="NMQ942" s="442"/>
      <c r="NMR942" s="442"/>
      <c r="NMS942" s="442"/>
      <c r="NMT942" s="442"/>
      <c r="NMU942" s="442"/>
      <c r="NMV942" s="442"/>
      <c r="NMW942" s="442"/>
      <c r="NMX942" s="442"/>
      <c r="NMY942" s="442"/>
      <c r="NMZ942" s="442"/>
      <c r="NNA942" s="442"/>
      <c r="NNB942" s="442"/>
      <c r="NNC942" s="442"/>
      <c r="NND942" s="442"/>
      <c r="NNE942" s="442"/>
      <c r="NNF942" s="442"/>
      <c r="NNG942" s="442"/>
      <c r="NNH942" s="442"/>
      <c r="NNI942" s="442"/>
      <c r="NNJ942" s="442"/>
      <c r="NNK942" s="442"/>
      <c r="NNL942" s="442"/>
      <c r="NNM942" s="442"/>
      <c r="NNN942" s="442"/>
      <c r="NNO942" s="442"/>
      <c r="NNP942" s="442"/>
      <c r="NNQ942" s="442"/>
      <c r="NNR942" s="442"/>
      <c r="NNS942" s="442"/>
      <c r="NNT942" s="442"/>
      <c r="NNU942" s="442"/>
      <c r="NNV942" s="442"/>
      <c r="NNW942" s="442"/>
      <c r="NNX942" s="442"/>
      <c r="NNY942" s="442"/>
      <c r="NNZ942" s="442"/>
      <c r="NOA942" s="442"/>
      <c r="NOB942" s="442"/>
      <c r="NOC942" s="442"/>
      <c r="NOD942" s="442"/>
      <c r="NOE942" s="442"/>
      <c r="NOF942" s="442"/>
      <c r="NOG942" s="442"/>
      <c r="NOH942" s="442"/>
      <c r="NOI942" s="442"/>
      <c r="NOJ942" s="442"/>
      <c r="NOK942" s="442"/>
      <c r="NOL942" s="442"/>
      <c r="NOM942" s="442"/>
      <c r="NON942" s="442"/>
      <c r="NOO942" s="442"/>
      <c r="NOP942" s="442"/>
      <c r="NOQ942" s="442"/>
      <c r="NOR942" s="442"/>
      <c r="NOS942" s="442"/>
      <c r="NOT942" s="442"/>
      <c r="NOU942" s="442"/>
      <c r="NOV942" s="442"/>
      <c r="NOW942" s="442"/>
      <c r="NOX942" s="442"/>
      <c r="NOY942" s="442"/>
      <c r="NOZ942" s="442"/>
      <c r="NPA942" s="442"/>
      <c r="NPB942" s="442"/>
      <c r="NPC942" s="442"/>
      <c r="NPD942" s="442"/>
      <c r="NPE942" s="442"/>
      <c r="NPF942" s="442"/>
      <c r="NPG942" s="442"/>
      <c r="NPH942" s="442"/>
      <c r="NPI942" s="442"/>
      <c r="NPJ942" s="442"/>
      <c r="NPK942" s="442"/>
      <c r="NPL942" s="442"/>
      <c r="NPM942" s="442"/>
      <c r="NPN942" s="442"/>
      <c r="NPO942" s="442"/>
      <c r="NPP942" s="442"/>
      <c r="NPQ942" s="442"/>
      <c r="NPR942" s="442"/>
      <c r="NPS942" s="442"/>
      <c r="NPT942" s="442"/>
      <c r="NPU942" s="442"/>
      <c r="NPV942" s="442"/>
      <c r="NPW942" s="442"/>
      <c r="NPX942" s="442"/>
      <c r="NPY942" s="442"/>
      <c r="NPZ942" s="442"/>
      <c r="NQA942" s="442"/>
      <c r="NQB942" s="442"/>
      <c r="NQC942" s="442"/>
      <c r="NQD942" s="442"/>
      <c r="NQE942" s="442"/>
      <c r="NQF942" s="442"/>
      <c r="NQG942" s="442"/>
      <c r="NQH942" s="442"/>
      <c r="NQI942" s="442"/>
      <c r="NQJ942" s="442"/>
      <c r="NQK942" s="442"/>
      <c r="NQL942" s="442"/>
      <c r="NQM942" s="442"/>
      <c r="NQN942" s="442"/>
      <c r="NQO942" s="442"/>
      <c r="NQP942" s="442"/>
      <c r="NQQ942" s="442"/>
      <c r="NQR942" s="442"/>
      <c r="NQS942" s="442"/>
      <c r="NQT942" s="442"/>
      <c r="NQU942" s="442"/>
      <c r="NQV942" s="442"/>
      <c r="NQW942" s="442"/>
      <c r="NQX942" s="442"/>
      <c r="NQY942" s="442"/>
      <c r="NQZ942" s="442"/>
      <c r="NRA942" s="442"/>
      <c r="NRB942" s="442"/>
      <c r="NRC942" s="442"/>
      <c r="NRD942" s="442"/>
      <c r="NRE942" s="442"/>
      <c r="NRF942" s="442"/>
      <c r="NRG942" s="442"/>
      <c r="NRH942" s="442"/>
      <c r="NRI942" s="442"/>
      <c r="NRJ942" s="442"/>
      <c r="NRK942" s="442"/>
      <c r="NRL942" s="442"/>
      <c r="NRM942" s="442"/>
      <c r="NRN942" s="442"/>
      <c r="NRO942" s="442"/>
      <c r="NRP942" s="442"/>
      <c r="NRQ942" s="442"/>
      <c r="NRR942" s="442"/>
      <c r="NRS942" s="442"/>
      <c r="NRT942" s="442"/>
      <c r="NRU942" s="442"/>
      <c r="NRV942" s="442"/>
      <c r="NRW942" s="442"/>
      <c r="NRX942" s="442"/>
      <c r="NRY942" s="442"/>
      <c r="NRZ942" s="442"/>
      <c r="NSA942" s="442"/>
      <c r="NSB942" s="442"/>
      <c r="NSC942" s="442"/>
      <c r="NSD942" s="442"/>
      <c r="NSE942" s="442"/>
      <c r="NSF942" s="442"/>
      <c r="NSG942" s="442"/>
      <c r="NSH942" s="442"/>
      <c r="NSI942" s="442"/>
      <c r="NSJ942" s="442"/>
      <c r="NSK942" s="442"/>
      <c r="NSL942" s="442"/>
      <c r="NSM942" s="442"/>
      <c r="NSN942" s="442"/>
      <c r="NSO942" s="442"/>
      <c r="NSP942" s="442"/>
      <c r="NSQ942" s="442"/>
      <c r="NSR942" s="442"/>
      <c r="NSS942" s="442"/>
      <c r="NST942" s="442"/>
      <c r="NSU942" s="442"/>
      <c r="NSV942" s="442"/>
      <c r="NSW942" s="442"/>
      <c r="NSX942" s="442"/>
      <c r="NSY942" s="442"/>
      <c r="NSZ942" s="442"/>
      <c r="NTA942" s="442"/>
      <c r="NTB942" s="442"/>
      <c r="NTC942" s="442"/>
      <c r="NTD942" s="442"/>
      <c r="NTE942" s="442"/>
      <c r="NTF942" s="442"/>
      <c r="NTG942" s="442"/>
      <c r="NTH942" s="442"/>
      <c r="NTI942" s="442"/>
      <c r="NTJ942" s="442"/>
      <c r="NTK942" s="442"/>
      <c r="NTL942" s="442"/>
      <c r="NTM942" s="442"/>
      <c r="NTN942" s="442"/>
      <c r="NTO942" s="442"/>
      <c r="NTP942" s="442"/>
      <c r="NTQ942" s="442"/>
      <c r="NTR942" s="442"/>
      <c r="NTS942" s="442"/>
      <c r="NTT942" s="442"/>
      <c r="NTU942" s="442"/>
      <c r="NTV942" s="442"/>
      <c r="NTW942" s="442"/>
      <c r="NTX942" s="442"/>
      <c r="NTY942" s="442"/>
      <c r="NTZ942" s="442"/>
      <c r="NUA942" s="442"/>
      <c r="NUB942" s="442"/>
      <c r="NUC942" s="442"/>
      <c r="NUD942" s="442"/>
      <c r="NUE942" s="442"/>
      <c r="NUF942" s="442"/>
      <c r="NUG942" s="442"/>
      <c r="NUH942" s="442"/>
      <c r="NUI942" s="442"/>
      <c r="NUJ942" s="442"/>
      <c r="NUK942" s="442"/>
      <c r="NUL942" s="442"/>
      <c r="NUM942" s="442"/>
      <c r="NUN942" s="442"/>
      <c r="NUO942" s="442"/>
      <c r="NUP942" s="442"/>
      <c r="NUQ942" s="442"/>
      <c r="NUR942" s="442"/>
      <c r="NUS942" s="442"/>
      <c r="NUT942" s="442"/>
      <c r="NUU942" s="442"/>
      <c r="NUV942" s="442"/>
      <c r="NUW942" s="442"/>
      <c r="NUX942" s="442"/>
      <c r="NUY942" s="442"/>
      <c r="NUZ942" s="442"/>
      <c r="NVA942" s="442"/>
      <c r="NVB942" s="442"/>
      <c r="NVC942" s="442"/>
      <c r="NVD942" s="442"/>
      <c r="NVE942" s="442"/>
      <c r="NVF942" s="442"/>
      <c r="NVG942" s="442"/>
      <c r="NVH942" s="442"/>
      <c r="NVI942" s="442"/>
      <c r="NVJ942" s="442"/>
      <c r="NVK942" s="442"/>
      <c r="NVL942" s="442"/>
      <c r="NVM942" s="442"/>
      <c r="NVN942" s="442"/>
      <c r="NVO942" s="442"/>
      <c r="NVP942" s="442"/>
      <c r="NVQ942" s="442"/>
      <c r="NVR942" s="442"/>
      <c r="NVS942" s="442"/>
      <c r="NVT942" s="442"/>
      <c r="NVU942" s="442"/>
      <c r="NVV942" s="442"/>
      <c r="NVW942" s="442"/>
      <c r="NVX942" s="442"/>
      <c r="NVY942" s="442"/>
      <c r="NVZ942" s="442"/>
      <c r="NWA942" s="442"/>
      <c r="NWB942" s="442"/>
      <c r="NWC942" s="442"/>
      <c r="NWD942" s="442"/>
      <c r="NWE942" s="442"/>
      <c r="NWF942" s="442"/>
      <c r="NWG942" s="442"/>
      <c r="NWH942" s="442"/>
      <c r="NWI942" s="442"/>
      <c r="NWJ942" s="442"/>
      <c r="NWK942" s="442"/>
      <c r="NWL942" s="442"/>
      <c r="NWM942" s="442"/>
      <c r="NWN942" s="442"/>
      <c r="NWO942" s="442"/>
      <c r="NWP942" s="442"/>
      <c r="NWQ942" s="442"/>
      <c r="NWR942" s="442"/>
      <c r="NWS942" s="442"/>
      <c r="NWT942" s="442"/>
      <c r="NWU942" s="442"/>
      <c r="NWV942" s="442"/>
      <c r="NWW942" s="442"/>
      <c r="NWX942" s="442"/>
      <c r="NWY942" s="442"/>
      <c r="NWZ942" s="442"/>
      <c r="NXA942" s="442"/>
      <c r="NXB942" s="442"/>
      <c r="NXC942" s="442"/>
      <c r="NXD942" s="442"/>
      <c r="NXE942" s="442"/>
      <c r="NXF942" s="442"/>
      <c r="NXG942" s="442"/>
      <c r="NXH942" s="442"/>
      <c r="NXI942" s="442"/>
      <c r="NXJ942" s="442"/>
      <c r="NXK942" s="442"/>
      <c r="NXL942" s="442"/>
      <c r="NXM942" s="442"/>
      <c r="NXN942" s="442"/>
      <c r="NXO942" s="442"/>
      <c r="NXP942" s="442"/>
      <c r="NXQ942" s="442"/>
      <c r="NXR942" s="442"/>
      <c r="NXS942" s="442"/>
      <c r="NXT942" s="442"/>
      <c r="NXU942" s="442"/>
      <c r="NXV942" s="442"/>
      <c r="NXW942" s="442"/>
      <c r="NXX942" s="442"/>
      <c r="NXY942" s="442"/>
      <c r="NXZ942" s="442"/>
      <c r="NYA942" s="442"/>
      <c r="NYB942" s="442"/>
      <c r="NYC942" s="442"/>
      <c r="NYD942" s="442"/>
      <c r="NYE942" s="442"/>
      <c r="NYF942" s="442"/>
      <c r="NYG942" s="442"/>
      <c r="NYH942" s="442"/>
      <c r="NYI942" s="442"/>
      <c r="NYJ942" s="442"/>
      <c r="NYK942" s="442"/>
      <c r="NYL942" s="442"/>
      <c r="NYM942" s="442"/>
      <c r="NYN942" s="442"/>
      <c r="NYO942" s="442"/>
      <c r="NYP942" s="442"/>
      <c r="NYQ942" s="442"/>
      <c r="NYR942" s="442"/>
      <c r="NYS942" s="442"/>
      <c r="NYT942" s="442"/>
      <c r="NYU942" s="442"/>
      <c r="NYV942" s="442"/>
      <c r="NYW942" s="442"/>
      <c r="NYX942" s="442"/>
      <c r="NYY942" s="442"/>
      <c r="NYZ942" s="442"/>
      <c r="NZA942" s="442"/>
      <c r="NZB942" s="442"/>
      <c r="NZC942" s="442"/>
      <c r="NZD942" s="442"/>
      <c r="NZE942" s="442"/>
      <c r="NZF942" s="442"/>
      <c r="NZG942" s="442"/>
      <c r="NZH942" s="442"/>
      <c r="NZI942" s="442"/>
      <c r="NZJ942" s="442"/>
      <c r="NZK942" s="442"/>
      <c r="NZL942" s="442"/>
      <c r="NZM942" s="442"/>
      <c r="NZN942" s="442"/>
      <c r="NZO942" s="442"/>
      <c r="NZP942" s="442"/>
      <c r="NZQ942" s="442"/>
      <c r="NZR942" s="442"/>
      <c r="NZS942" s="442"/>
      <c r="NZT942" s="442"/>
      <c r="NZU942" s="442"/>
      <c r="NZV942" s="442"/>
      <c r="NZW942" s="442"/>
      <c r="NZX942" s="442"/>
      <c r="NZY942" s="442"/>
      <c r="NZZ942" s="442"/>
      <c r="OAA942" s="442"/>
      <c r="OAB942" s="442"/>
      <c r="OAC942" s="442"/>
      <c r="OAD942" s="442"/>
      <c r="OAE942" s="442"/>
      <c r="OAF942" s="442"/>
      <c r="OAG942" s="442"/>
      <c r="OAH942" s="442"/>
      <c r="OAI942" s="442"/>
      <c r="OAJ942" s="442"/>
      <c r="OAK942" s="442"/>
      <c r="OAL942" s="442"/>
      <c r="OAM942" s="442"/>
      <c r="OAN942" s="442"/>
      <c r="OAO942" s="442"/>
      <c r="OAP942" s="442"/>
      <c r="OAQ942" s="442"/>
      <c r="OAR942" s="442"/>
      <c r="OAS942" s="442"/>
      <c r="OAT942" s="442"/>
      <c r="OAU942" s="442"/>
      <c r="OAV942" s="442"/>
      <c r="OAW942" s="442"/>
      <c r="OAX942" s="442"/>
      <c r="OAY942" s="442"/>
      <c r="OAZ942" s="442"/>
      <c r="OBA942" s="442"/>
      <c r="OBB942" s="442"/>
      <c r="OBC942" s="442"/>
      <c r="OBD942" s="442"/>
      <c r="OBE942" s="442"/>
      <c r="OBF942" s="442"/>
      <c r="OBG942" s="442"/>
      <c r="OBH942" s="442"/>
      <c r="OBI942" s="442"/>
      <c r="OBJ942" s="442"/>
      <c r="OBK942" s="442"/>
      <c r="OBL942" s="442"/>
      <c r="OBM942" s="442"/>
      <c r="OBN942" s="442"/>
      <c r="OBO942" s="442"/>
      <c r="OBP942" s="442"/>
      <c r="OBQ942" s="442"/>
      <c r="OBR942" s="442"/>
      <c r="OBS942" s="442"/>
      <c r="OBT942" s="442"/>
      <c r="OBU942" s="442"/>
      <c r="OBV942" s="442"/>
      <c r="OBW942" s="442"/>
      <c r="OBX942" s="442"/>
      <c r="OBY942" s="442"/>
      <c r="OBZ942" s="442"/>
      <c r="OCA942" s="442"/>
      <c r="OCB942" s="442"/>
      <c r="OCC942" s="442"/>
      <c r="OCD942" s="442"/>
      <c r="OCE942" s="442"/>
      <c r="OCF942" s="442"/>
      <c r="OCG942" s="442"/>
      <c r="OCH942" s="442"/>
      <c r="OCI942" s="442"/>
      <c r="OCJ942" s="442"/>
      <c r="OCK942" s="442"/>
      <c r="OCL942" s="442"/>
      <c r="OCM942" s="442"/>
      <c r="OCN942" s="442"/>
      <c r="OCO942" s="442"/>
      <c r="OCP942" s="442"/>
      <c r="OCQ942" s="442"/>
      <c r="OCR942" s="442"/>
      <c r="OCS942" s="442"/>
      <c r="OCT942" s="442"/>
      <c r="OCU942" s="442"/>
      <c r="OCV942" s="442"/>
      <c r="OCW942" s="442"/>
      <c r="OCX942" s="442"/>
      <c r="OCY942" s="442"/>
      <c r="OCZ942" s="442"/>
      <c r="ODA942" s="442"/>
      <c r="ODB942" s="442"/>
      <c r="ODC942" s="442"/>
      <c r="ODD942" s="442"/>
      <c r="ODE942" s="442"/>
      <c r="ODF942" s="442"/>
      <c r="ODG942" s="442"/>
      <c r="ODH942" s="442"/>
      <c r="ODI942" s="442"/>
      <c r="ODJ942" s="442"/>
      <c r="ODK942" s="442"/>
      <c r="ODL942" s="442"/>
      <c r="ODM942" s="442"/>
      <c r="ODN942" s="442"/>
      <c r="ODO942" s="442"/>
      <c r="ODP942" s="442"/>
      <c r="ODQ942" s="442"/>
      <c r="ODR942" s="442"/>
      <c r="ODS942" s="442"/>
      <c r="ODT942" s="442"/>
      <c r="ODU942" s="442"/>
      <c r="ODV942" s="442"/>
      <c r="ODW942" s="442"/>
      <c r="ODX942" s="442"/>
      <c r="ODY942" s="442"/>
      <c r="ODZ942" s="442"/>
      <c r="OEA942" s="442"/>
      <c r="OEB942" s="442"/>
      <c r="OEC942" s="442"/>
      <c r="OED942" s="442"/>
      <c r="OEE942" s="442"/>
      <c r="OEF942" s="442"/>
      <c r="OEG942" s="442"/>
      <c r="OEH942" s="442"/>
      <c r="OEI942" s="442"/>
      <c r="OEJ942" s="442"/>
      <c r="OEK942" s="442"/>
      <c r="OEL942" s="442"/>
      <c r="OEM942" s="442"/>
      <c r="OEN942" s="442"/>
      <c r="OEO942" s="442"/>
      <c r="OEP942" s="442"/>
      <c r="OEQ942" s="442"/>
      <c r="OER942" s="442"/>
      <c r="OES942" s="442"/>
      <c r="OET942" s="442"/>
      <c r="OEU942" s="442"/>
      <c r="OEV942" s="442"/>
      <c r="OEW942" s="442"/>
      <c r="OEX942" s="442"/>
      <c r="OEY942" s="442"/>
      <c r="OEZ942" s="442"/>
      <c r="OFA942" s="442"/>
      <c r="OFB942" s="442"/>
      <c r="OFC942" s="442"/>
      <c r="OFD942" s="442"/>
      <c r="OFE942" s="442"/>
      <c r="OFF942" s="442"/>
      <c r="OFG942" s="442"/>
      <c r="OFH942" s="442"/>
      <c r="OFI942" s="442"/>
      <c r="OFJ942" s="442"/>
      <c r="OFK942" s="442"/>
      <c r="OFL942" s="442"/>
      <c r="OFM942" s="442"/>
      <c r="OFN942" s="442"/>
      <c r="OFO942" s="442"/>
      <c r="OFP942" s="442"/>
      <c r="OFQ942" s="442"/>
      <c r="OFR942" s="442"/>
      <c r="OFS942" s="442"/>
      <c r="OFT942" s="442"/>
      <c r="OFU942" s="442"/>
      <c r="OFV942" s="442"/>
      <c r="OFW942" s="442"/>
      <c r="OFX942" s="442"/>
      <c r="OFY942" s="442"/>
      <c r="OFZ942" s="442"/>
      <c r="OGA942" s="442"/>
      <c r="OGB942" s="442"/>
      <c r="OGC942" s="442"/>
      <c r="OGD942" s="442"/>
      <c r="OGE942" s="442"/>
      <c r="OGF942" s="442"/>
      <c r="OGG942" s="442"/>
      <c r="OGH942" s="442"/>
      <c r="OGI942" s="442"/>
      <c r="OGJ942" s="442"/>
      <c r="OGK942" s="442"/>
      <c r="OGL942" s="442"/>
      <c r="OGM942" s="442"/>
      <c r="OGN942" s="442"/>
      <c r="OGO942" s="442"/>
      <c r="OGP942" s="442"/>
      <c r="OGQ942" s="442"/>
      <c r="OGR942" s="442"/>
      <c r="OGS942" s="442"/>
      <c r="OGT942" s="442"/>
      <c r="OGU942" s="442"/>
      <c r="OGV942" s="442"/>
      <c r="OGW942" s="442"/>
      <c r="OGX942" s="442"/>
      <c r="OGY942" s="442"/>
      <c r="OGZ942" s="442"/>
      <c r="OHA942" s="442"/>
      <c r="OHB942" s="442"/>
      <c r="OHC942" s="442"/>
      <c r="OHD942" s="442"/>
      <c r="OHE942" s="442"/>
      <c r="OHF942" s="442"/>
      <c r="OHG942" s="442"/>
      <c r="OHH942" s="442"/>
      <c r="OHI942" s="442"/>
      <c r="OHJ942" s="442"/>
      <c r="OHK942" s="442"/>
      <c r="OHL942" s="442"/>
      <c r="OHM942" s="442"/>
      <c r="OHN942" s="442"/>
      <c r="OHO942" s="442"/>
      <c r="OHP942" s="442"/>
      <c r="OHQ942" s="442"/>
      <c r="OHR942" s="442"/>
      <c r="OHS942" s="442"/>
      <c r="OHT942" s="442"/>
      <c r="OHU942" s="442"/>
      <c r="OHV942" s="442"/>
      <c r="OHW942" s="442"/>
      <c r="OHX942" s="442"/>
      <c r="OHY942" s="442"/>
      <c r="OHZ942" s="442"/>
      <c r="OIA942" s="442"/>
      <c r="OIB942" s="442"/>
      <c r="OIC942" s="442"/>
      <c r="OID942" s="442"/>
      <c r="OIE942" s="442"/>
      <c r="OIF942" s="442"/>
      <c r="OIG942" s="442"/>
      <c r="OIH942" s="442"/>
      <c r="OII942" s="442"/>
      <c r="OIJ942" s="442"/>
      <c r="OIK942" s="442"/>
      <c r="OIL942" s="442"/>
      <c r="OIM942" s="442"/>
      <c r="OIN942" s="442"/>
      <c r="OIO942" s="442"/>
      <c r="OIP942" s="442"/>
      <c r="OIQ942" s="442"/>
      <c r="OIR942" s="442"/>
      <c r="OIS942" s="442"/>
      <c r="OIT942" s="442"/>
      <c r="OIU942" s="442"/>
      <c r="OIV942" s="442"/>
      <c r="OIW942" s="442"/>
      <c r="OIX942" s="442"/>
      <c r="OIY942" s="442"/>
      <c r="OIZ942" s="442"/>
      <c r="OJA942" s="442"/>
      <c r="OJB942" s="442"/>
      <c r="OJC942" s="442"/>
      <c r="OJD942" s="442"/>
      <c r="OJE942" s="442"/>
      <c r="OJF942" s="442"/>
      <c r="OJG942" s="442"/>
      <c r="OJH942" s="442"/>
      <c r="OJI942" s="442"/>
      <c r="OJJ942" s="442"/>
      <c r="OJK942" s="442"/>
      <c r="OJL942" s="442"/>
      <c r="OJM942" s="442"/>
      <c r="OJN942" s="442"/>
      <c r="OJO942" s="442"/>
      <c r="OJP942" s="442"/>
      <c r="OJQ942" s="442"/>
      <c r="OJR942" s="442"/>
      <c r="OJS942" s="442"/>
      <c r="OJT942" s="442"/>
      <c r="OJU942" s="442"/>
      <c r="OJV942" s="442"/>
      <c r="OJW942" s="442"/>
      <c r="OJX942" s="442"/>
      <c r="OJY942" s="442"/>
      <c r="OJZ942" s="442"/>
      <c r="OKA942" s="442"/>
      <c r="OKB942" s="442"/>
      <c r="OKC942" s="442"/>
      <c r="OKD942" s="442"/>
      <c r="OKE942" s="442"/>
      <c r="OKF942" s="442"/>
      <c r="OKG942" s="442"/>
      <c r="OKH942" s="442"/>
      <c r="OKI942" s="442"/>
      <c r="OKJ942" s="442"/>
      <c r="OKK942" s="442"/>
      <c r="OKL942" s="442"/>
      <c r="OKM942" s="442"/>
      <c r="OKN942" s="442"/>
      <c r="OKO942" s="442"/>
      <c r="OKP942" s="442"/>
      <c r="OKQ942" s="442"/>
      <c r="OKR942" s="442"/>
      <c r="OKS942" s="442"/>
      <c r="OKT942" s="442"/>
      <c r="OKU942" s="442"/>
      <c r="OKV942" s="442"/>
      <c r="OKW942" s="442"/>
      <c r="OKX942" s="442"/>
      <c r="OKY942" s="442"/>
      <c r="OKZ942" s="442"/>
      <c r="OLA942" s="442"/>
      <c r="OLB942" s="442"/>
      <c r="OLC942" s="442"/>
      <c r="OLD942" s="442"/>
      <c r="OLE942" s="442"/>
      <c r="OLF942" s="442"/>
      <c r="OLG942" s="442"/>
      <c r="OLH942" s="442"/>
      <c r="OLI942" s="442"/>
      <c r="OLJ942" s="442"/>
      <c r="OLK942" s="442"/>
      <c r="OLL942" s="442"/>
      <c r="OLM942" s="442"/>
      <c r="OLN942" s="442"/>
      <c r="OLO942" s="442"/>
      <c r="OLP942" s="442"/>
      <c r="OLQ942" s="442"/>
      <c r="OLR942" s="442"/>
      <c r="OLS942" s="442"/>
      <c r="OLT942" s="442"/>
      <c r="OLU942" s="442"/>
      <c r="OLV942" s="442"/>
      <c r="OLW942" s="442"/>
      <c r="OLX942" s="442"/>
      <c r="OLY942" s="442"/>
      <c r="OLZ942" s="442"/>
      <c r="OMA942" s="442"/>
      <c r="OMB942" s="442"/>
      <c r="OMC942" s="442"/>
      <c r="OMD942" s="442"/>
      <c r="OME942" s="442"/>
      <c r="OMF942" s="442"/>
      <c r="OMG942" s="442"/>
      <c r="OMH942" s="442"/>
      <c r="OMI942" s="442"/>
      <c r="OMJ942" s="442"/>
      <c r="OMK942" s="442"/>
      <c r="OML942" s="442"/>
      <c r="OMM942" s="442"/>
      <c r="OMN942" s="442"/>
      <c r="OMO942" s="442"/>
      <c r="OMP942" s="442"/>
      <c r="OMQ942" s="442"/>
      <c r="OMR942" s="442"/>
      <c r="OMS942" s="442"/>
      <c r="OMT942" s="442"/>
      <c r="OMU942" s="442"/>
      <c r="OMV942" s="442"/>
      <c r="OMW942" s="442"/>
      <c r="OMX942" s="442"/>
      <c r="OMY942" s="442"/>
      <c r="OMZ942" s="442"/>
      <c r="ONA942" s="442"/>
      <c r="ONB942" s="442"/>
      <c r="ONC942" s="442"/>
      <c r="OND942" s="442"/>
      <c r="ONE942" s="442"/>
      <c r="ONF942" s="442"/>
      <c r="ONG942" s="442"/>
      <c r="ONH942" s="442"/>
      <c r="ONI942" s="442"/>
      <c r="ONJ942" s="442"/>
      <c r="ONK942" s="442"/>
      <c r="ONL942" s="442"/>
      <c r="ONM942" s="442"/>
      <c r="ONN942" s="442"/>
      <c r="ONO942" s="442"/>
      <c r="ONP942" s="442"/>
      <c r="ONQ942" s="442"/>
      <c r="ONR942" s="442"/>
      <c r="ONS942" s="442"/>
      <c r="ONT942" s="442"/>
      <c r="ONU942" s="442"/>
      <c r="ONV942" s="442"/>
      <c r="ONW942" s="442"/>
      <c r="ONX942" s="442"/>
      <c r="ONY942" s="442"/>
      <c r="ONZ942" s="442"/>
      <c r="OOA942" s="442"/>
      <c r="OOB942" s="442"/>
      <c r="OOC942" s="442"/>
      <c r="OOD942" s="442"/>
      <c r="OOE942" s="442"/>
      <c r="OOF942" s="442"/>
      <c r="OOG942" s="442"/>
      <c r="OOH942" s="442"/>
      <c r="OOI942" s="442"/>
      <c r="OOJ942" s="442"/>
      <c r="OOK942" s="442"/>
      <c r="OOL942" s="442"/>
      <c r="OOM942" s="442"/>
      <c r="OON942" s="442"/>
      <c r="OOO942" s="442"/>
      <c r="OOP942" s="442"/>
      <c r="OOQ942" s="442"/>
      <c r="OOR942" s="442"/>
      <c r="OOS942" s="442"/>
      <c r="OOT942" s="442"/>
      <c r="OOU942" s="442"/>
      <c r="OOV942" s="442"/>
      <c r="OOW942" s="442"/>
      <c r="OOX942" s="442"/>
      <c r="OOY942" s="442"/>
      <c r="OOZ942" s="442"/>
      <c r="OPA942" s="442"/>
      <c r="OPB942" s="442"/>
      <c r="OPC942" s="442"/>
      <c r="OPD942" s="442"/>
      <c r="OPE942" s="442"/>
      <c r="OPF942" s="442"/>
      <c r="OPG942" s="442"/>
      <c r="OPH942" s="442"/>
      <c r="OPI942" s="442"/>
      <c r="OPJ942" s="442"/>
      <c r="OPK942" s="442"/>
      <c r="OPL942" s="442"/>
      <c r="OPM942" s="442"/>
      <c r="OPN942" s="442"/>
      <c r="OPO942" s="442"/>
      <c r="OPP942" s="442"/>
      <c r="OPQ942" s="442"/>
      <c r="OPR942" s="442"/>
      <c r="OPS942" s="442"/>
      <c r="OPT942" s="442"/>
      <c r="OPU942" s="442"/>
      <c r="OPV942" s="442"/>
      <c r="OPW942" s="442"/>
      <c r="OPX942" s="442"/>
      <c r="OPY942" s="442"/>
      <c r="OPZ942" s="442"/>
      <c r="OQA942" s="442"/>
      <c r="OQB942" s="442"/>
      <c r="OQC942" s="442"/>
      <c r="OQD942" s="442"/>
      <c r="OQE942" s="442"/>
      <c r="OQF942" s="442"/>
      <c r="OQG942" s="442"/>
      <c r="OQH942" s="442"/>
      <c r="OQI942" s="442"/>
      <c r="OQJ942" s="442"/>
      <c r="OQK942" s="442"/>
      <c r="OQL942" s="442"/>
      <c r="OQM942" s="442"/>
      <c r="OQN942" s="442"/>
      <c r="OQO942" s="442"/>
      <c r="OQP942" s="442"/>
      <c r="OQQ942" s="442"/>
      <c r="OQR942" s="442"/>
      <c r="OQS942" s="442"/>
      <c r="OQT942" s="442"/>
      <c r="OQU942" s="442"/>
      <c r="OQV942" s="442"/>
      <c r="OQW942" s="442"/>
      <c r="OQX942" s="442"/>
      <c r="OQY942" s="442"/>
      <c r="OQZ942" s="442"/>
      <c r="ORA942" s="442"/>
      <c r="ORB942" s="442"/>
      <c r="ORC942" s="442"/>
      <c r="ORD942" s="442"/>
      <c r="ORE942" s="442"/>
      <c r="ORF942" s="442"/>
      <c r="ORG942" s="442"/>
      <c r="ORH942" s="442"/>
      <c r="ORI942" s="442"/>
      <c r="ORJ942" s="442"/>
      <c r="ORK942" s="442"/>
      <c r="ORL942" s="442"/>
      <c r="ORM942" s="442"/>
      <c r="ORN942" s="442"/>
      <c r="ORO942" s="442"/>
      <c r="ORP942" s="442"/>
      <c r="ORQ942" s="442"/>
      <c r="ORR942" s="442"/>
      <c r="ORS942" s="442"/>
      <c r="ORT942" s="442"/>
      <c r="ORU942" s="442"/>
      <c r="ORV942" s="442"/>
      <c r="ORW942" s="442"/>
      <c r="ORX942" s="442"/>
      <c r="ORY942" s="442"/>
      <c r="ORZ942" s="442"/>
      <c r="OSA942" s="442"/>
      <c r="OSB942" s="442"/>
      <c r="OSC942" s="442"/>
      <c r="OSD942" s="442"/>
      <c r="OSE942" s="442"/>
      <c r="OSF942" s="442"/>
      <c r="OSG942" s="442"/>
      <c r="OSH942" s="442"/>
      <c r="OSI942" s="442"/>
      <c r="OSJ942" s="442"/>
      <c r="OSK942" s="442"/>
      <c r="OSL942" s="442"/>
      <c r="OSM942" s="442"/>
      <c r="OSN942" s="442"/>
      <c r="OSO942" s="442"/>
      <c r="OSP942" s="442"/>
      <c r="OSQ942" s="442"/>
      <c r="OSR942" s="442"/>
      <c r="OSS942" s="442"/>
      <c r="OST942" s="442"/>
      <c r="OSU942" s="442"/>
      <c r="OSV942" s="442"/>
      <c r="OSW942" s="442"/>
      <c r="OSX942" s="442"/>
      <c r="OSY942" s="442"/>
      <c r="OSZ942" s="442"/>
      <c r="OTA942" s="442"/>
      <c r="OTB942" s="442"/>
      <c r="OTC942" s="442"/>
      <c r="OTD942" s="442"/>
      <c r="OTE942" s="442"/>
      <c r="OTF942" s="442"/>
      <c r="OTG942" s="442"/>
      <c r="OTH942" s="442"/>
      <c r="OTI942" s="442"/>
      <c r="OTJ942" s="442"/>
      <c r="OTK942" s="442"/>
      <c r="OTL942" s="442"/>
      <c r="OTM942" s="442"/>
      <c r="OTN942" s="442"/>
      <c r="OTO942" s="442"/>
      <c r="OTP942" s="442"/>
      <c r="OTQ942" s="442"/>
      <c r="OTR942" s="442"/>
      <c r="OTS942" s="442"/>
      <c r="OTT942" s="442"/>
      <c r="OTU942" s="442"/>
      <c r="OTV942" s="442"/>
      <c r="OTW942" s="442"/>
      <c r="OTX942" s="442"/>
      <c r="OTY942" s="442"/>
      <c r="OTZ942" s="442"/>
      <c r="OUA942" s="442"/>
      <c r="OUB942" s="442"/>
      <c r="OUC942" s="442"/>
      <c r="OUD942" s="442"/>
      <c r="OUE942" s="442"/>
      <c r="OUF942" s="442"/>
      <c r="OUG942" s="442"/>
      <c r="OUH942" s="442"/>
      <c r="OUI942" s="442"/>
      <c r="OUJ942" s="442"/>
      <c r="OUK942" s="442"/>
      <c r="OUL942" s="442"/>
      <c r="OUM942" s="442"/>
      <c r="OUN942" s="442"/>
      <c r="OUO942" s="442"/>
      <c r="OUP942" s="442"/>
      <c r="OUQ942" s="442"/>
      <c r="OUR942" s="442"/>
      <c r="OUS942" s="442"/>
      <c r="OUT942" s="442"/>
      <c r="OUU942" s="442"/>
      <c r="OUV942" s="442"/>
      <c r="OUW942" s="442"/>
      <c r="OUX942" s="442"/>
      <c r="OUY942" s="442"/>
      <c r="OUZ942" s="442"/>
      <c r="OVA942" s="442"/>
      <c r="OVB942" s="442"/>
      <c r="OVC942" s="442"/>
      <c r="OVD942" s="442"/>
      <c r="OVE942" s="442"/>
      <c r="OVF942" s="442"/>
      <c r="OVG942" s="442"/>
      <c r="OVH942" s="442"/>
      <c r="OVI942" s="442"/>
      <c r="OVJ942" s="442"/>
      <c r="OVK942" s="442"/>
      <c r="OVL942" s="442"/>
      <c r="OVM942" s="442"/>
      <c r="OVN942" s="442"/>
      <c r="OVO942" s="442"/>
      <c r="OVP942" s="442"/>
      <c r="OVQ942" s="442"/>
      <c r="OVR942" s="442"/>
      <c r="OVS942" s="442"/>
      <c r="OVT942" s="442"/>
      <c r="OVU942" s="442"/>
      <c r="OVV942" s="442"/>
      <c r="OVW942" s="442"/>
      <c r="OVX942" s="442"/>
      <c r="OVY942" s="442"/>
      <c r="OVZ942" s="442"/>
      <c r="OWA942" s="442"/>
      <c r="OWB942" s="442"/>
      <c r="OWC942" s="442"/>
      <c r="OWD942" s="442"/>
      <c r="OWE942" s="442"/>
      <c r="OWF942" s="442"/>
      <c r="OWG942" s="442"/>
      <c r="OWH942" s="442"/>
      <c r="OWI942" s="442"/>
      <c r="OWJ942" s="442"/>
      <c r="OWK942" s="442"/>
      <c r="OWL942" s="442"/>
      <c r="OWM942" s="442"/>
      <c r="OWN942" s="442"/>
      <c r="OWO942" s="442"/>
      <c r="OWP942" s="442"/>
      <c r="OWQ942" s="442"/>
      <c r="OWR942" s="442"/>
      <c r="OWS942" s="442"/>
      <c r="OWT942" s="442"/>
      <c r="OWU942" s="442"/>
      <c r="OWV942" s="442"/>
      <c r="OWW942" s="442"/>
      <c r="OWX942" s="442"/>
      <c r="OWY942" s="442"/>
      <c r="OWZ942" s="442"/>
      <c r="OXA942" s="442"/>
      <c r="OXB942" s="442"/>
      <c r="OXC942" s="442"/>
      <c r="OXD942" s="442"/>
      <c r="OXE942" s="442"/>
      <c r="OXF942" s="442"/>
      <c r="OXG942" s="442"/>
      <c r="OXH942" s="442"/>
      <c r="OXI942" s="442"/>
      <c r="OXJ942" s="442"/>
      <c r="OXK942" s="442"/>
      <c r="OXL942" s="442"/>
      <c r="OXM942" s="442"/>
      <c r="OXN942" s="442"/>
      <c r="OXO942" s="442"/>
      <c r="OXP942" s="442"/>
      <c r="OXQ942" s="442"/>
      <c r="OXR942" s="442"/>
      <c r="OXS942" s="442"/>
      <c r="OXT942" s="442"/>
      <c r="OXU942" s="442"/>
      <c r="OXV942" s="442"/>
      <c r="OXW942" s="442"/>
      <c r="OXX942" s="442"/>
      <c r="OXY942" s="442"/>
      <c r="OXZ942" s="442"/>
      <c r="OYA942" s="442"/>
      <c r="OYB942" s="442"/>
      <c r="OYC942" s="442"/>
      <c r="OYD942" s="442"/>
      <c r="OYE942" s="442"/>
      <c r="OYF942" s="442"/>
      <c r="OYG942" s="442"/>
      <c r="OYH942" s="442"/>
      <c r="OYI942" s="442"/>
      <c r="OYJ942" s="442"/>
      <c r="OYK942" s="442"/>
      <c r="OYL942" s="442"/>
      <c r="OYM942" s="442"/>
      <c r="OYN942" s="442"/>
      <c r="OYO942" s="442"/>
      <c r="OYP942" s="442"/>
      <c r="OYQ942" s="442"/>
      <c r="OYR942" s="442"/>
      <c r="OYS942" s="442"/>
      <c r="OYT942" s="442"/>
      <c r="OYU942" s="442"/>
      <c r="OYV942" s="442"/>
      <c r="OYW942" s="442"/>
      <c r="OYX942" s="442"/>
      <c r="OYY942" s="442"/>
      <c r="OYZ942" s="442"/>
      <c r="OZA942" s="442"/>
      <c r="OZB942" s="442"/>
      <c r="OZC942" s="442"/>
      <c r="OZD942" s="442"/>
      <c r="OZE942" s="442"/>
      <c r="OZF942" s="442"/>
      <c r="OZG942" s="442"/>
      <c r="OZH942" s="442"/>
      <c r="OZI942" s="442"/>
      <c r="OZJ942" s="442"/>
      <c r="OZK942" s="442"/>
      <c r="OZL942" s="442"/>
      <c r="OZM942" s="442"/>
      <c r="OZN942" s="442"/>
      <c r="OZO942" s="442"/>
      <c r="OZP942" s="442"/>
      <c r="OZQ942" s="442"/>
      <c r="OZR942" s="442"/>
      <c r="OZS942" s="442"/>
      <c r="OZT942" s="442"/>
      <c r="OZU942" s="442"/>
      <c r="OZV942" s="442"/>
      <c r="OZW942" s="442"/>
      <c r="OZX942" s="442"/>
      <c r="OZY942" s="442"/>
      <c r="OZZ942" s="442"/>
      <c r="PAA942" s="442"/>
      <c r="PAB942" s="442"/>
      <c r="PAC942" s="442"/>
      <c r="PAD942" s="442"/>
      <c r="PAE942" s="442"/>
      <c r="PAF942" s="442"/>
      <c r="PAG942" s="442"/>
      <c r="PAH942" s="442"/>
      <c r="PAI942" s="442"/>
      <c r="PAJ942" s="442"/>
      <c r="PAK942" s="442"/>
      <c r="PAL942" s="442"/>
      <c r="PAM942" s="442"/>
      <c r="PAN942" s="442"/>
      <c r="PAO942" s="442"/>
      <c r="PAP942" s="442"/>
      <c r="PAQ942" s="442"/>
      <c r="PAR942" s="442"/>
      <c r="PAS942" s="442"/>
      <c r="PAT942" s="442"/>
      <c r="PAU942" s="442"/>
      <c r="PAV942" s="442"/>
      <c r="PAW942" s="442"/>
      <c r="PAX942" s="442"/>
      <c r="PAY942" s="442"/>
      <c r="PAZ942" s="442"/>
      <c r="PBA942" s="442"/>
      <c r="PBB942" s="442"/>
      <c r="PBC942" s="442"/>
      <c r="PBD942" s="442"/>
      <c r="PBE942" s="442"/>
      <c r="PBF942" s="442"/>
      <c r="PBG942" s="442"/>
      <c r="PBH942" s="442"/>
      <c r="PBI942" s="442"/>
      <c r="PBJ942" s="442"/>
      <c r="PBK942" s="442"/>
      <c r="PBL942" s="442"/>
      <c r="PBM942" s="442"/>
      <c r="PBN942" s="442"/>
      <c r="PBO942" s="442"/>
      <c r="PBP942" s="442"/>
      <c r="PBQ942" s="442"/>
      <c r="PBR942" s="442"/>
      <c r="PBS942" s="442"/>
      <c r="PBT942" s="442"/>
      <c r="PBU942" s="442"/>
      <c r="PBV942" s="442"/>
      <c r="PBW942" s="442"/>
      <c r="PBX942" s="442"/>
      <c r="PBY942" s="442"/>
      <c r="PBZ942" s="442"/>
      <c r="PCA942" s="442"/>
      <c r="PCB942" s="442"/>
      <c r="PCC942" s="442"/>
      <c r="PCD942" s="442"/>
      <c r="PCE942" s="442"/>
      <c r="PCF942" s="442"/>
      <c r="PCG942" s="442"/>
      <c r="PCH942" s="442"/>
      <c r="PCI942" s="442"/>
      <c r="PCJ942" s="442"/>
      <c r="PCK942" s="442"/>
      <c r="PCL942" s="442"/>
      <c r="PCM942" s="442"/>
      <c r="PCN942" s="442"/>
      <c r="PCO942" s="442"/>
      <c r="PCP942" s="442"/>
      <c r="PCQ942" s="442"/>
      <c r="PCR942" s="442"/>
      <c r="PCS942" s="442"/>
      <c r="PCT942" s="442"/>
      <c r="PCU942" s="442"/>
      <c r="PCV942" s="442"/>
      <c r="PCW942" s="442"/>
      <c r="PCX942" s="442"/>
      <c r="PCY942" s="442"/>
      <c r="PCZ942" s="442"/>
      <c r="PDA942" s="442"/>
      <c r="PDB942" s="442"/>
      <c r="PDC942" s="442"/>
      <c r="PDD942" s="442"/>
      <c r="PDE942" s="442"/>
      <c r="PDF942" s="442"/>
      <c r="PDG942" s="442"/>
      <c r="PDH942" s="442"/>
      <c r="PDI942" s="442"/>
      <c r="PDJ942" s="442"/>
      <c r="PDK942" s="442"/>
      <c r="PDL942" s="442"/>
      <c r="PDM942" s="442"/>
      <c r="PDN942" s="442"/>
      <c r="PDO942" s="442"/>
      <c r="PDP942" s="442"/>
      <c r="PDQ942" s="442"/>
      <c r="PDR942" s="442"/>
      <c r="PDS942" s="442"/>
      <c r="PDT942" s="442"/>
      <c r="PDU942" s="442"/>
      <c r="PDV942" s="442"/>
      <c r="PDW942" s="442"/>
      <c r="PDX942" s="442"/>
      <c r="PDY942" s="442"/>
      <c r="PDZ942" s="442"/>
      <c r="PEA942" s="442"/>
      <c r="PEB942" s="442"/>
      <c r="PEC942" s="442"/>
      <c r="PED942" s="442"/>
      <c r="PEE942" s="442"/>
      <c r="PEF942" s="442"/>
      <c r="PEG942" s="442"/>
      <c r="PEH942" s="442"/>
      <c r="PEI942" s="442"/>
      <c r="PEJ942" s="442"/>
      <c r="PEK942" s="442"/>
      <c r="PEL942" s="442"/>
      <c r="PEM942" s="442"/>
      <c r="PEN942" s="442"/>
      <c r="PEO942" s="442"/>
      <c r="PEP942" s="442"/>
      <c r="PEQ942" s="442"/>
      <c r="PER942" s="442"/>
      <c r="PES942" s="442"/>
      <c r="PET942" s="442"/>
      <c r="PEU942" s="442"/>
      <c r="PEV942" s="442"/>
      <c r="PEW942" s="442"/>
      <c r="PEX942" s="442"/>
      <c r="PEY942" s="442"/>
      <c r="PEZ942" s="442"/>
      <c r="PFA942" s="442"/>
      <c r="PFB942" s="442"/>
      <c r="PFC942" s="442"/>
      <c r="PFD942" s="442"/>
      <c r="PFE942" s="442"/>
      <c r="PFF942" s="442"/>
      <c r="PFG942" s="442"/>
      <c r="PFH942" s="442"/>
      <c r="PFI942" s="442"/>
      <c r="PFJ942" s="442"/>
      <c r="PFK942" s="442"/>
      <c r="PFL942" s="442"/>
      <c r="PFM942" s="442"/>
      <c r="PFN942" s="442"/>
      <c r="PFO942" s="442"/>
      <c r="PFP942" s="442"/>
      <c r="PFQ942" s="442"/>
      <c r="PFR942" s="442"/>
      <c r="PFS942" s="442"/>
      <c r="PFT942" s="442"/>
      <c r="PFU942" s="442"/>
      <c r="PFV942" s="442"/>
      <c r="PFW942" s="442"/>
      <c r="PFX942" s="442"/>
      <c r="PFY942" s="442"/>
      <c r="PFZ942" s="442"/>
      <c r="PGA942" s="442"/>
      <c r="PGB942" s="442"/>
      <c r="PGC942" s="442"/>
      <c r="PGD942" s="442"/>
      <c r="PGE942" s="442"/>
      <c r="PGF942" s="442"/>
      <c r="PGG942" s="442"/>
      <c r="PGH942" s="442"/>
      <c r="PGI942" s="442"/>
      <c r="PGJ942" s="442"/>
      <c r="PGK942" s="442"/>
      <c r="PGL942" s="442"/>
      <c r="PGM942" s="442"/>
      <c r="PGN942" s="442"/>
      <c r="PGO942" s="442"/>
      <c r="PGP942" s="442"/>
      <c r="PGQ942" s="442"/>
      <c r="PGR942" s="442"/>
      <c r="PGS942" s="442"/>
      <c r="PGT942" s="442"/>
      <c r="PGU942" s="442"/>
      <c r="PGV942" s="442"/>
      <c r="PGW942" s="442"/>
      <c r="PGX942" s="442"/>
      <c r="PGY942" s="442"/>
      <c r="PGZ942" s="442"/>
      <c r="PHA942" s="442"/>
      <c r="PHB942" s="442"/>
      <c r="PHC942" s="442"/>
      <c r="PHD942" s="442"/>
      <c r="PHE942" s="442"/>
      <c r="PHF942" s="442"/>
      <c r="PHG942" s="442"/>
      <c r="PHH942" s="442"/>
      <c r="PHI942" s="442"/>
      <c r="PHJ942" s="442"/>
      <c r="PHK942" s="442"/>
      <c r="PHL942" s="442"/>
      <c r="PHM942" s="442"/>
      <c r="PHN942" s="442"/>
      <c r="PHO942" s="442"/>
      <c r="PHP942" s="442"/>
      <c r="PHQ942" s="442"/>
      <c r="PHR942" s="442"/>
      <c r="PHS942" s="442"/>
      <c r="PHT942" s="442"/>
      <c r="PHU942" s="442"/>
      <c r="PHV942" s="442"/>
      <c r="PHW942" s="442"/>
      <c r="PHX942" s="442"/>
      <c r="PHY942" s="442"/>
      <c r="PHZ942" s="442"/>
      <c r="PIA942" s="442"/>
      <c r="PIB942" s="442"/>
      <c r="PIC942" s="442"/>
      <c r="PID942" s="442"/>
      <c r="PIE942" s="442"/>
      <c r="PIF942" s="442"/>
      <c r="PIG942" s="442"/>
      <c r="PIH942" s="442"/>
      <c r="PII942" s="442"/>
      <c r="PIJ942" s="442"/>
      <c r="PIK942" s="442"/>
      <c r="PIL942" s="442"/>
      <c r="PIM942" s="442"/>
      <c r="PIN942" s="442"/>
      <c r="PIO942" s="442"/>
      <c r="PIP942" s="442"/>
      <c r="PIQ942" s="442"/>
      <c r="PIR942" s="442"/>
      <c r="PIS942" s="442"/>
      <c r="PIT942" s="442"/>
      <c r="PIU942" s="442"/>
      <c r="PIV942" s="442"/>
      <c r="PIW942" s="442"/>
      <c r="PIX942" s="442"/>
      <c r="PIY942" s="442"/>
      <c r="PIZ942" s="442"/>
      <c r="PJA942" s="442"/>
      <c r="PJB942" s="442"/>
      <c r="PJC942" s="442"/>
      <c r="PJD942" s="442"/>
      <c r="PJE942" s="442"/>
      <c r="PJF942" s="442"/>
      <c r="PJG942" s="442"/>
      <c r="PJH942" s="442"/>
      <c r="PJI942" s="442"/>
      <c r="PJJ942" s="442"/>
      <c r="PJK942" s="442"/>
      <c r="PJL942" s="442"/>
      <c r="PJM942" s="442"/>
      <c r="PJN942" s="442"/>
      <c r="PJO942" s="442"/>
      <c r="PJP942" s="442"/>
      <c r="PJQ942" s="442"/>
      <c r="PJR942" s="442"/>
      <c r="PJS942" s="442"/>
      <c r="PJT942" s="442"/>
      <c r="PJU942" s="442"/>
      <c r="PJV942" s="442"/>
      <c r="PJW942" s="442"/>
      <c r="PJX942" s="442"/>
      <c r="PJY942" s="442"/>
      <c r="PJZ942" s="442"/>
      <c r="PKA942" s="442"/>
      <c r="PKB942" s="442"/>
      <c r="PKC942" s="442"/>
      <c r="PKD942" s="442"/>
      <c r="PKE942" s="442"/>
      <c r="PKF942" s="442"/>
      <c r="PKG942" s="442"/>
      <c r="PKH942" s="442"/>
      <c r="PKI942" s="442"/>
      <c r="PKJ942" s="442"/>
      <c r="PKK942" s="442"/>
      <c r="PKL942" s="442"/>
      <c r="PKM942" s="442"/>
      <c r="PKN942" s="442"/>
      <c r="PKO942" s="442"/>
      <c r="PKP942" s="442"/>
      <c r="PKQ942" s="442"/>
      <c r="PKR942" s="442"/>
      <c r="PKS942" s="442"/>
      <c r="PKT942" s="442"/>
      <c r="PKU942" s="442"/>
      <c r="PKV942" s="442"/>
      <c r="PKW942" s="442"/>
      <c r="PKX942" s="442"/>
      <c r="PKY942" s="442"/>
      <c r="PKZ942" s="442"/>
      <c r="PLA942" s="442"/>
      <c r="PLB942" s="442"/>
      <c r="PLC942" s="442"/>
      <c r="PLD942" s="442"/>
      <c r="PLE942" s="442"/>
      <c r="PLF942" s="442"/>
      <c r="PLG942" s="442"/>
      <c r="PLH942" s="442"/>
      <c r="PLI942" s="442"/>
      <c r="PLJ942" s="442"/>
      <c r="PLK942" s="442"/>
      <c r="PLL942" s="442"/>
      <c r="PLM942" s="442"/>
      <c r="PLN942" s="442"/>
      <c r="PLO942" s="442"/>
      <c r="PLP942" s="442"/>
      <c r="PLQ942" s="442"/>
      <c r="PLR942" s="442"/>
      <c r="PLS942" s="442"/>
      <c r="PLT942" s="442"/>
      <c r="PLU942" s="442"/>
      <c r="PLV942" s="442"/>
      <c r="PLW942" s="442"/>
      <c r="PLX942" s="442"/>
      <c r="PLY942" s="442"/>
      <c r="PLZ942" s="442"/>
      <c r="PMA942" s="442"/>
      <c r="PMB942" s="442"/>
      <c r="PMC942" s="442"/>
      <c r="PMD942" s="442"/>
      <c r="PME942" s="442"/>
      <c r="PMF942" s="442"/>
      <c r="PMG942" s="442"/>
      <c r="PMH942" s="442"/>
      <c r="PMI942" s="442"/>
      <c r="PMJ942" s="442"/>
      <c r="PMK942" s="442"/>
      <c r="PML942" s="442"/>
      <c r="PMM942" s="442"/>
      <c r="PMN942" s="442"/>
      <c r="PMO942" s="442"/>
      <c r="PMP942" s="442"/>
      <c r="PMQ942" s="442"/>
      <c r="PMR942" s="442"/>
      <c r="PMS942" s="442"/>
      <c r="PMT942" s="442"/>
      <c r="PMU942" s="442"/>
      <c r="PMV942" s="442"/>
      <c r="PMW942" s="442"/>
      <c r="PMX942" s="442"/>
      <c r="PMY942" s="442"/>
      <c r="PMZ942" s="442"/>
      <c r="PNA942" s="442"/>
      <c r="PNB942" s="442"/>
      <c r="PNC942" s="442"/>
      <c r="PND942" s="442"/>
      <c r="PNE942" s="442"/>
      <c r="PNF942" s="442"/>
      <c r="PNG942" s="442"/>
      <c r="PNH942" s="442"/>
      <c r="PNI942" s="442"/>
      <c r="PNJ942" s="442"/>
      <c r="PNK942" s="442"/>
      <c r="PNL942" s="442"/>
      <c r="PNM942" s="442"/>
      <c r="PNN942" s="442"/>
      <c r="PNO942" s="442"/>
      <c r="PNP942" s="442"/>
      <c r="PNQ942" s="442"/>
      <c r="PNR942" s="442"/>
      <c r="PNS942" s="442"/>
      <c r="PNT942" s="442"/>
      <c r="PNU942" s="442"/>
      <c r="PNV942" s="442"/>
      <c r="PNW942" s="442"/>
      <c r="PNX942" s="442"/>
      <c r="PNY942" s="442"/>
      <c r="PNZ942" s="442"/>
      <c r="POA942" s="442"/>
      <c r="POB942" s="442"/>
      <c r="POC942" s="442"/>
      <c r="POD942" s="442"/>
      <c r="POE942" s="442"/>
      <c r="POF942" s="442"/>
      <c r="POG942" s="442"/>
      <c r="POH942" s="442"/>
      <c r="POI942" s="442"/>
      <c r="POJ942" s="442"/>
      <c r="POK942" s="442"/>
      <c r="POL942" s="442"/>
      <c r="POM942" s="442"/>
      <c r="PON942" s="442"/>
      <c r="POO942" s="442"/>
      <c r="POP942" s="442"/>
      <c r="POQ942" s="442"/>
      <c r="POR942" s="442"/>
      <c r="POS942" s="442"/>
      <c r="POT942" s="442"/>
      <c r="POU942" s="442"/>
      <c r="POV942" s="442"/>
      <c r="POW942" s="442"/>
      <c r="POX942" s="442"/>
      <c r="POY942" s="442"/>
      <c r="POZ942" s="442"/>
      <c r="PPA942" s="442"/>
      <c r="PPB942" s="442"/>
      <c r="PPC942" s="442"/>
      <c r="PPD942" s="442"/>
      <c r="PPE942" s="442"/>
      <c r="PPF942" s="442"/>
      <c r="PPG942" s="442"/>
      <c r="PPH942" s="442"/>
      <c r="PPI942" s="442"/>
      <c r="PPJ942" s="442"/>
      <c r="PPK942" s="442"/>
      <c r="PPL942" s="442"/>
      <c r="PPM942" s="442"/>
      <c r="PPN942" s="442"/>
      <c r="PPO942" s="442"/>
      <c r="PPP942" s="442"/>
      <c r="PPQ942" s="442"/>
      <c r="PPR942" s="442"/>
      <c r="PPS942" s="442"/>
      <c r="PPT942" s="442"/>
      <c r="PPU942" s="442"/>
      <c r="PPV942" s="442"/>
      <c r="PPW942" s="442"/>
      <c r="PPX942" s="442"/>
      <c r="PPY942" s="442"/>
      <c r="PPZ942" s="442"/>
      <c r="PQA942" s="442"/>
      <c r="PQB942" s="442"/>
      <c r="PQC942" s="442"/>
      <c r="PQD942" s="442"/>
      <c r="PQE942" s="442"/>
      <c r="PQF942" s="442"/>
      <c r="PQG942" s="442"/>
      <c r="PQH942" s="442"/>
      <c r="PQI942" s="442"/>
      <c r="PQJ942" s="442"/>
      <c r="PQK942" s="442"/>
      <c r="PQL942" s="442"/>
      <c r="PQM942" s="442"/>
      <c r="PQN942" s="442"/>
      <c r="PQO942" s="442"/>
      <c r="PQP942" s="442"/>
      <c r="PQQ942" s="442"/>
      <c r="PQR942" s="442"/>
      <c r="PQS942" s="442"/>
      <c r="PQT942" s="442"/>
      <c r="PQU942" s="442"/>
      <c r="PQV942" s="442"/>
      <c r="PQW942" s="442"/>
      <c r="PQX942" s="442"/>
      <c r="PQY942" s="442"/>
      <c r="PQZ942" s="442"/>
      <c r="PRA942" s="442"/>
      <c r="PRB942" s="442"/>
      <c r="PRC942" s="442"/>
      <c r="PRD942" s="442"/>
      <c r="PRE942" s="442"/>
      <c r="PRF942" s="442"/>
      <c r="PRG942" s="442"/>
      <c r="PRH942" s="442"/>
      <c r="PRI942" s="442"/>
      <c r="PRJ942" s="442"/>
      <c r="PRK942" s="442"/>
      <c r="PRL942" s="442"/>
      <c r="PRM942" s="442"/>
      <c r="PRN942" s="442"/>
      <c r="PRO942" s="442"/>
      <c r="PRP942" s="442"/>
      <c r="PRQ942" s="442"/>
      <c r="PRR942" s="442"/>
      <c r="PRS942" s="442"/>
      <c r="PRT942" s="442"/>
      <c r="PRU942" s="442"/>
      <c r="PRV942" s="442"/>
      <c r="PRW942" s="442"/>
      <c r="PRX942" s="442"/>
      <c r="PRY942" s="442"/>
      <c r="PRZ942" s="442"/>
      <c r="PSA942" s="442"/>
      <c r="PSB942" s="442"/>
      <c r="PSC942" s="442"/>
      <c r="PSD942" s="442"/>
      <c r="PSE942" s="442"/>
      <c r="PSF942" s="442"/>
      <c r="PSG942" s="442"/>
      <c r="PSH942" s="442"/>
      <c r="PSI942" s="442"/>
      <c r="PSJ942" s="442"/>
      <c r="PSK942" s="442"/>
      <c r="PSL942" s="442"/>
      <c r="PSM942" s="442"/>
      <c r="PSN942" s="442"/>
      <c r="PSO942" s="442"/>
      <c r="PSP942" s="442"/>
      <c r="PSQ942" s="442"/>
      <c r="PSR942" s="442"/>
      <c r="PSS942" s="442"/>
      <c r="PST942" s="442"/>
      <c r="PSU942" s="442"/>
      <c r="PSV942" s="442"/>
      <c r="PSW942" s="442"/>
      <c r="PSX942" s="442"/>
      <c r="PSY942" s="442"/>
      <c r="PSZ942" s="442"/>
      <c r="PTA942" s="442"/>
      <c r="PTB942" s="442"/>
      <c r="PTC942" s="442"/>
      <c r="PTD942" s="442"/>
      <c r="PTE942" s="442"/>
      <c r="PTF942" s="442"/>
      <c r="PTG942" s="442"/>
      <c r="PTH942" s="442"/>
      <c r="PTI942" s="442"/>
      <c r="PTJ942" s="442"/>
      <c r="PTK942" s="442"/>
      <c r="PTL942" s="442"/>
      <c r="PTM942" s="442"/>
      <c r="PTN942" s="442"/>
      <c r="PTO942" s="442"/>
      <c r="PTP942" s="442"/>
      <c r="PTQ942" s="442"/>
      <c r="PTR942" s="442"/>
      <c r="PTS942" s="442"/>
      <c r="PTT942" s="442"/>
      <c r="PTU942" s="442"/>
      <c r="PTV942" s="442"/>
      <c r="PTW942" s="442"/>
      <c r="PTX942" s="442"/>
      <c r="PTY942" s="442"/>
      <c r="PTZ942" s="442"/>
      <c r="PUA942" s="442"/>
      <c r="PUB942" s="442"/>
      <c r="PUC942" s="442"/>
      <c r="PUD942" s="442"/>
      <c r="PUE942" s="442"/>
      <c r="PUF942" s="442"/>
      <c r="PUG942" s="442"/>
      <c r="PUH942" s="442"/>
      <c r="PUI942" s="442"/>
      <c r="PUJ942" s="442"/>
      <c r="PUK942" s="442"/>
      <c r="PUL942" s="442"/>
      <c r="PUM942" s="442"/>
      <c r="PUN942" s="442"/>
      <c r="PUO942" s="442"/>
      <c r="PUP942" s="442"/>
      <c r="PUQ942" s="442"/>
      <c r="PUR942" s="442"/>
      <c r="PUS942" s="442"/>
      <c r="PUT942" s="442"/>
      <c r="PUU942" s="442"/>
      <c r="PUV942" s="442"/>
      <c r="PUW942" s="442"/>
      <c r="PUX942" s="442"/>
      <c r="PUY942" s="442"/>
      <c r="PUZ942" s="442"/>
      <c r="PVA942" s="442"/>
      <c r="PVB942" s="442"/>
      <c r="PVC942" s="442"/>
      <c r="PVD942" s="442"/>
      <c r="PVE942" s="442"/>
      <c r="PVF942" s="442"/>
      <c r="PVG942" s="442"/>
      <c r="PVH942" s="442"/>
      <c r="PVI942" s="442"/>
      <c r="PVJ942" s="442"/>
      <c r="PVK942" s="442"/>
      <c r="PVL942" s="442"/>
      <c r="PVM942" s="442"/>
      <c r="PVN942" s="442"/>
      <c r="PVO942" s="442"/>
      <c r="PVP942" s="442"/>
      <c r="PVQ942" s="442"/>
      <c r="PVR942" s="442"/>
      <c r="PVS942" s="442"/>
      <c r="PVT942" s="442"/>
      <c r="PVU942" s="442"/>
      <c r="PVV942" s="442"/>
      <c r="PVW942" s="442"/>
      <c r="PVX942" s="442"/>
      <c r="PVY942" s="442"/>
      <c r="PVZ942" s="442"/>
      <c r="PWA942" s="442"/>
      <c r="PWB942" s="442"/>
      <c r="PWC942" s="442"/>
      <c r="PWD942" s="442"/>
      <c r="PWE942" s="442"/>
      <c r="PWF942" s="442"/>
      <c r="PWG942" s="442"/>
      <c r="PWH942" s="442"/>
      <c r="PWI942" s="442"/>
      <c r="PWJ942" s="442"/>
      <c r="PWK942" s="442"/>
      <c r="PWL942" s="442"/>
      <c r="PWM942" s="442"/>
      <c r="PWN942" s="442"/>
      <c r="PWO942" s="442"/>
      <c r="PWP942" s="442"/>
      <c r="PWQ942" s="442"/>
      <c r="PWR942" s="442"/>
      <c r="PWS942" s="442"/>
      <c r="PWT942" s="442"/>
      <c r="PWU942" s="442"/>
      <c r="PWV942" s="442"/>
      <c r="PWW942" s="442"/>
      <c r="PWX942" s="442"/>
      <c r="PWY942" s="442"/>
      <c r="PWZ942" s="442"/>
      <c r="PXA942" s="442"/>
      <c r="PXB942" s="442"/>
      <c r="PXC942" s="442"/>
      <c r="PXD942" s="442"/>
      <c r="PXE942" s="442"/>
      <c r="PXF942" s="442"/>
      <c r="PXG942" s="442"/>
      <c r="PXH942" s="442"/>
      <c r="PXI942" s="442"/>
      <c r="PXJ942" s="442"/>
      <c r="PXK942" s="442"/>
      <c r="PXL942" s="442"/>
      <c r="PXM942" s="442"/>
      <c r="PXN942" s="442"/>
      <c r="PXO942" s="442"/>
      <c r="PXP942" s="442"/>
      <c r="PXQ942" s="442"/>
      <c r="PXR942" s="442"/>
      <c r="PXS942" s="442"/>
      <c r="PXT942" s="442"/>
      <c r="PXU942" s="442"/>
      <c r="PXV942" s="442"/>
      <c r="PXW942" s="442"/>
      <c r="PXX942" s="442"/>
      <c r="PXY942" s="442"/>
      <c r="PXZ942" s="442"/>
      <c r="PYA942" s="442"/>
      <c r="PYB942" s="442"/>
      <c r="PYC942" s="442"/>
      <c r="PYD942" s="442"/>
      <c r="PYE942" s="442"/>
      <c r="PYF942" s="442"/>
      <c r="PYG942" s="442"/>
      <c r="PYH942" s="442"/>
      <c r="PYI942" s="442"/>
      <c r="PYJ942" s="442"/>
      <c r="PYK942" s="442"/>
      <c r="PYL942" s="442"/>
      <c r="PYM942" s="442"/>
      <c r="PYN942" s="442"/>
      <c r="PYO942" s="442"/>
      <c r="PYP942" s="442"/>
      <c r="PYQ942" s="442"/>
      <c r="PYR942" s="442"/>
      <c r="PYS942" s="442"/>
      <c r="PYT942" s="442"/>
      <c r="PYU942" s="442"/>
      <c r="PYV942" s="442"/>
      <c r="PYW942" s="442"/>
      <c r="PYX942" s="442"/>
      <c r="PYY942" s="442"/>
      <c r="PYZ942" s="442"/>
      <c r="PZA942" s="442"/>
      <c r="PZB942" s="442"/>
      <c r="PZC942" s="442"/>
      <c r="PZD942" s="442"/>
      <c r="PZE942" s="442"/>
      <c r="PZF942" s="442"/>
      <c r="PZG942" s="442"/>
      <c r="PZH942" s="442"/>
      <c r="PZI942" s="442"/>
      <c r="PZJ942" s="442"/>
      <c r="PZK942" s="442"/>
      <c r="PZL942" s="442"/>
      <c r="PZM942" s="442"/>
      <c r="PZN942" s="442"/>
      <c r="PZO942" s="442"/>
      <c r="PZP942" s="442"/>
      <c r="PZQ942" s="442"/>
      <c r="PZR942" s="442"/>
      <c r="PZS942" s="442"/>
      <c r="PZT942" s="442"/>
      <c r="PZU942" s="442"/>
      <c r="PZV942" s="442"/>
      <c r="PZW942" s="442"/>
      <c r="PZX942" s="442"/>
      <c r="PZY942" s="442"/>
      <c r="PZZ942" s="442"/>
      <c r="QAA942" s="442"/>
      <c r="QAB942" s="442"/>
      <c r="QAC942" s="442"/>
      <c r="QAD942" s="442"/>
      <c r="QAE942" s="442"/>
      <c r="QAF942" s="442"/>
      <c r="QAG942" s="442"/>
      <c r="QAH942" s="442"/>
      <c r="QAI942" s="442"/>
      <c r="QAJ942" s="442"/>
      <c r="QAK942" s="442"/>
      <c r="QAL942" s="442"/>
      <c r="QAM942" s="442"/>
      <c r="QAN942" s="442"/>
      <c r="QAO942" s="442"/>
      <c r="QAP942" s="442"/>
      <c r="QAQ942" s="442"/>
      <c r="QAR942" s="442"/>
      <c r="QAS942" s="442"/>
      <c r="QAT942" s="442"/>
      <c r="QAU942" s="442"/>
      <c r="QAV942" s="442"/>
      <c r="QAW942" s="442"/>
      <c r="QAX942" s="442"/>
      <c r="QAY942" s="442"/>
      <c r="QAZ942" s="442"/>
      <c r="QBA942" s="442"/>
      <c r="QBB942" s="442"/>
      <c r="QBC942" s="442"/>
      <c r="QBD942" s="442"/>
      <c r="QBE942" s="442"/>
      <c r="QBF942" s="442"/>
      <c r="QBG942" s="442"/>
      <c r="QBH942" s="442"/>
      <c r="QBI942" s="442"/>
      <c r="QBJ942" s="442"/>
      <c r="QBK942" s="442"/>
      <c r="QBL942" s="442"/>
      <c r="QBM942" s="442"/>
      <c r="QBN942" s="442"/>
      <c r="QBO942" s="442"/>
      <c r="QBP942" s="442"/>
      <c r="QBQ942" s="442"/>
      <c r="QBR942" s="442"/>
      <c r="QBS942" s="442"/>
      <c r="QBT942" s="442"/>
      <c r="QBU942" s="442"/>
      <c r="QBV942" s="442"/>
      <c r="QBW942" s="442"/>
      <c r="QBX942" s="442"/>
      <c r="QBY942" s="442"/>
      <c r="QBZ942" s="442"/>
      <c r="QCA942" s="442"/>
      <c r="QCB942" s="442"/>
      <c r="QCC942" s="442"/>
      <c r="QCD942" s="442"/>
      <c r="QCE942" s="442"/>
      <c r="QCF942" s="442"/>
      <c r="QCG942" s="442"/>
      <c r="QCH942" s="442"/>
      <c r="QCI942" s="442"/>
      <c r="QCJ942" s="442"/>
      <c r="QCK942" s="442"/>
      <c r="QCL942" s="442"/>
      <c r="QCM942" s="442"/>
      <c r="QCN942" s="442"/>
      <c r="QCO942" s="442"/>
      <c r="QCP942" s="442"/>
      <c r="QCQ942" s="442"/>
      <c r="QCR942" s="442"/>
      <c r="QCS942" s="442"/>
      <c r="QCT942" s="442"/>
      <c r="QCU942" s="442"/>
      <c r="QCV942" s="442"/>
      <c r="QCW942" s="442"/>
      <c r="QCX942" s="442"/>
      <c r="QCY942" s="442"/>
      <c r="QCZ942" s="442"/>
      <c r="QDA942" s="442"/>
      <c r="QDB942" s="442"/>
      <c r="QDC942" s="442"/>
      <c r="QDD942" s="442"/>
      <c r="QDE942" s="442"/>
      <c r="QDF942" s="442"/>
      <c r="QDG942" s="442"/>
      <c r="QDH942" s="442"/>
      <c r="QDI942" s="442"/>
      <c r="QDJ942" s="442"/>
      <c r="QDK942" s="442"/>
      <c r="QDL942" s="442"/>
      <c r="QDM942" s="442"/>
      <c r="QDN942" s="442"/>
      <c r="QDO942" s="442"/>
      <c r="QDP942" s="442"/>
      <c r="QDQ942" s="442"/>
      <c r="QDR942" s="442"/>
      <c r="QDS942" s="442"/>
      <c r="QDT942" s="442"/>
      <c r="QDU942" s="442"/>
      <c r="QDV942" s="442"/>
      <c r="QDW942" s="442"/>
      <c r="QDX942" s="442"/>
      <c r="QDY942" s="442"/>
      <c r="QDZ942" s="442"/>
      <c r="QEA942" s="442"/>
      <c r="QEB942" s="442"/>
      <c r="QEC942" s="442"/>
      <c r="QED942" s="442"/>
      <c r="QEE942" s="442"/>
      <c r="QEF942" s="442"/>
      <c r="QEG942" s="442"/>
      <c r="QEH942" s="442"/>
      <c r="QEI942" s="442"/>
      <c r="QEJ942" s="442"/>
      <c r="QEK942" s="442"/>
      <c r="QEL942" s="442"/>
      <c r="QEM942" s="442"/>
      <c r="QEN942" s="442"/>
      <c r="QEO942" s="442"/>
      <c r="QEP942" s="442"/>
      <c r="QEQ942" s="442"/>
      <c r="QER942" s="442"/>
      <c r="QES942" s="442"/>
      <c r="QET942" s="442"/>
      <c r="QEU942" s="442"/>
      <c r="QEV942" s="442"/>
      <c r="QEW942" s="442"/>
      <c r="QEX942" s="442"/>
      <c r="QEY942" s="442"/>
      <c r="QEZ942" s="442"/>
      <c r="QFA942" s="442"/>
      <c r="QFB942" s="442"/>
      <c r="QFC942" s="442"/>
      <c r="QFD942" s="442"/>
      <c r="QFE942" s="442"/>
      <c r="QFF942" s="442"/>
      <c r="QFG942" s="442"/>
      <c r="QFH942" s="442"/>
      <c r="QFI942" s="442"/>
      <c r="QFJ942" s="442"/>
      <c r="QFK942" s="442"/>
      <c r="QFL942" s="442"/>
      <c r="QFM942" s="442"/>
      <c r="QFN942" s="442"/>
      <c r="QFO942" s="442"/>
      <c r="QFP942" s="442"/>
      <c r="QFQ942" s="442"/>
      <c r="QFR942" s="442"/>
      <c r="QFS942" s="442"/>
      <c r="QFT942" s="442"/>
      <c r="QFU942" s="442"/>
      <c r="QFV942" s="442"/>
      <c r="QFW942" s="442"/>
      <c r="QFX942" s="442"/>
      <c r="QFY942" s="442"/>
      <c r="QFZ942" s="442"/>
      <c r="QGA942" s="442"/>
      <c r="QGB942" s="442"/>
      <c r="QGC942" s="442"/>
      <c r="QGD942" s="442"/>
      <c r="QGE942" s="442"/>
      <c r="QGF942" s="442"/>
      <c r="QGG942" s="442"/>
      <c r="QGH942" s="442"/>
      <c r="QGI942" s="442"/>
      <c r="QGJ942" s="442"/>
      <c r="QGK942" s="442"/>
      <c r="QGL942" s="442"/>
      <c r="QGM942" s="442"/>
      <c r="QGN942" s="442"/>
      <c r="QGO942" s="442"/>
      <c r="QGP942" s="442"/>
      <c r="QGQ942" s="442"/>
      <c r="QGR942" s="442"/>
      <c r="QGS942" s="442"/>
      <c r="QGT942" s="442"/>
      <c r="QGU942" s="442"/>
      <c r="QGV942" s="442"/>
      <c r="QGW942" s="442"/>
      <c r="QGX942" s="442"/>
      <c r="QGY942" s="442"/>
      <c r="QGZ942" s="442"/>
      <c r="QHA942" s="442"/>
      <c r="QHB942" s="442"/>
      <c r="QHC942" s="442"/>
      <c r="QHD942" s="442"/>
      <c r="QHE942" s="442"/>
      <c r="QHF942" s="442"/>
      <c r="QHG942" s="442"/>
      <c r="QHH942" s="442"/>
      <c r="QHI942" s="442"/>
      <c r="QHJ942" s="442"/>
      <c r="QHK942" s="442"/>
      <c r="QHL942" s="442"/>
      <c r="QHM942" s="442"/>
      <c r="QHN942" s="442"/>
      <c r="QHO942" s="442"/>
      <c r="QHP942" s="442"/>
      <c r="QHQ942" s="442"/>
      <c r="QHR942" s="442"/>
      <c r="QHS942" s="442"/>
      <c r="QHT942" s="442"/>
      <c r="QHU942" s="442"/>
      <c r="QHV942" s="442"/>
      <c r="QHW942" s="442"/>
      <c r="QHX942" s="442"/>
      <c r="QHY942" s="442"/>
      <c r="QHZ942" s="442"/>
      <c r="QIA942" s="442"/>
      <c r="QIB942" s="442"/>
      <c r="QIC942" s="442"/>
      <c r="QID942" s="442"/>
      <c r="QIE942" s="442"/>
      <c r="QIF942" s="442"/>
      <c r="QIG942" s="442"/>
      <c r="QIH942" s="442"/>
      <c r="QII942" s="442"/>
      <c r="QIJ942" s="442"/>
      <c r="QIK942" s="442"/>
      <c r="QIL942" s="442"/>
      <c r="QIM942" s="442"/>
      <c r="QIN942" s="442"/>
      <c r="QIO942" s="442"/>
      <c r="QIP942" s="442"/>
      <c r="QIQ942" s="442"/>
      <c r="QIR942" s="442"/>
      <c r="QIS942" s="442"/>
      <c r="QIT942" s="442"/>
      <c r="QIU942" s="442"/>
      <c r="QIV942" s="442"/>
      <c r="QIW942" s="442"/>
      <c r="QIX942" s="442"/>
      <c r="QIY942" s="442"/>
      <c r="QIZ942" s="442"/>
      <c r="QJA942" s="442"/>
      <c r="QJB942" s="442"/>
      <c r="QJC942" s="442"/>
      <c r="QJD942" s="442"/>
      <c r="QJE942" s="442"/>
      <c r="QJF942" s="442"/>
      <c r="QJG942" s="442"/>
      <c r="QJH942" s="442"/>
      <c r="QJI942" s="442"/>
      <c r="QJJ942" s="442"/>
      <c r="QJK942" s="442"/>
      <c r="QJL942" s="442"/>
      <c r="QJM942" s="442"/>
      <c r="QJN942" s="442"/>
      <c r="QJO942" s="442"/>
      <c r="QJP942" s="442"/>
      <c r="QJQ942" s="442"/>
      <c r="QJR942" s="442"/>
      <c r="QJS942" s="442"/>
      <c r="QJT942" s="442"/>
      <c r="QJU942" s="442"/>
      <c r="QJV942" s="442"/>
      <c r="QJW942" s="442"/>
      <c r="QJX942" s="442"/>
      <c r="QJY942" s="442"/>
      <c r="QJZ942" s="442"/>
      <c r="QKA942" s="442"/>
      <c r="QKB942" s="442"/>
      <c r="QKC942" s="442"/>
      <c r="QKD942" s="442"/>
      <c r="QKE942" s="442"/>
      <c r="QKF942" s="442"/>
      <c r="QKG942" s="442"/>
      <c r="QKH942" s="442"/>
      <c r="QKI942" s="442"/>
      <c r="QKJ942" s="442"/>
      <c r="QKK942" s="442"/>
      <c r="QKL942" s="442"/>
      <c r="QKM942" s="442"/>
      <c r="QKN942" s="442"/>
      <c r="QKO942" s="442"/>
      <c r="QKP942" s="442"/>
      <c r="QKQ942" s="442"/>
      <c r="QKR942" s="442"/>
      <c r="QKS942" s="442"/>
      <c r="QKT942" s="442"/>
      <c r="QKU942" s="442"/>
      <c r="QKV942" s="442"/>
      <c r="QKW942" s="442"/>
      <c r="QKX942" s="442"/>
      <c r="QKY942" s="442"/>
      <c r="QKZ942" s="442"/>
      <c r="QLA942" s="442"/>
      <c r="QLB942" s="442"/>
      <c r="QLC942" s="442"/>
      <c r="QLD942" s="442"/>
      <c r="QLE942" s="442"/>
      <c r="QLF942" s="442"/>
      <c r="QLG942" s="442"/>
      <c r="QLH942" s="442"/>
      <c r="QLI942" s="442"/>
      <c r="QLJ942" s="442"/>
      <c r="QLK942" s="442"/>
      <c r="QLL942" s="442"/>
      <c r="QLM942" s="442"/>
      <c r="QLN942" s="442"/>
      <c r="QLO942" s="442"/>
      <c r="QLP942" s="442"/>
      <c r="QLQ942" s="442"/>
      <c r="QLR942" s="442"/>
      <c r="QLS942" s="442"/>
      <c r="QLT942" s="442"/>
      <c r="QLU942" s="442"/>
      <c r="QLV942" s="442"/>
      <c r="QLW942" s="442"/>
      <c r="QLX942" s="442"/>
      <c r="QLY942" s="442"/>
      <c r="QLZ942" s="442"/>
      <c r="QMA942" s="442"/>
      <c r="QMB942" s="442"/>
      <c r="QMC942" s="442"/>
      <c r="QMD942" s="442"/>
      <c r="QME942" s="442"/>
      <c r="QMF942" s="442"/>
      <c r="QMG942" s="442"/>
      <c r="QMH942" s="442"/>
      <c r="QMI942" s="442"/>
      <c r="QMJ942" s="442"/>
      <c r="QMK942" s="442"/>
      <c r="QML942" s="442"/>
      <c r="QMM942" s="442"/>
      <c r="QMN942" s="442"/>
      <c r="QMO942" s="442"/>
      <c r="QMP942" s="442"/>
      <c r="QMQ942" s="442"/>
      <c r="QMR942" s="442"/>
      <c r="QMS942" s="442"/>
      <c r="QMT942" s="442"/>
      <c r="QMU942" s="442"/>
      <c r="QMV942" s="442"/>
      <c r="QMW942" s="442"/>
      <c r="QMX942" s="442"/>
      <c r="QMY942" s="442"/>
      <c r="QMZ942" s="442"/>
      <c r="QNA942" s="442"/>
      <c r="QNB942" s="442"/>
      <c r="QNC942" s="442"/>
      <c r="QND942" s="442"/>
      <c r="QNE942" s="442"/>
      <c r="QNF942" s="442"/>
      <c r="QNG942" s="442"/>
      <c r="QNH942" s="442"/>
      <c r="QNI942" s="442"/>
      <c r="QNJ942" s="442"/>
      <c r="QNK942" s="442"/>
      <c r="QNL942" s="442"/>
      <c r="QNM942" s="442"/>
      <c r="QNN942" s="442"/>
      <c r="QNO942" s="442"/>
      <c r="QNP942" s="442"/>
      <c r="QNQ942" s="442"/>
      <c r="QNR942" s="442"/>
      <c r="QNS942" s="442"/>
      <c r="QNT942" s="442"/>
      <c r="QNU942" s="442"/>
      <c r="QNV942" s="442"/>
      <c r="QNW942" s="442"/>
      <c r="QNX942" s="442"/>
      <c r="QNY942" s="442"/>
      <c r="QNZ942" s="442"/>
      <c r="QOA942" s="442"/>
      <c r="QOB942" s="442"/>
      <c r="QOC942" s="442"/>
      <c r="QOD942" s="442"/>
      <c r="QOE942" s="442"/>
      <c r="QOF942" s="442"/>
      <c r="QOG942" s="442"/>
      <c r="QOH942" s="442"/>
      <c r="QOI942" s="442"/>
      <c r="QOJ942" s="442"/>
      <c r="QOK942" s="442"/>
      <c r="QOL942" s="442"/>
      <c r="QOM942" s="442"/>
      <c r="QON942" s="442"/>
      <c r="QOO942" s="442"/>
      <c r="QOP942" s="442"/>
      <c r="QOQ942" s="442"/>
      <c r="QOR942" s="442"/>
      <c r="QOS942" s="442"/>
      <c r="QOT942" s="442"/>
      <c r="QOU942" s="442"/>
      <c r="QOV942" s="442"/>
      <c r="QOW942" s="442"/>
      <c r="QOX942" s="442"/>
      <c r="QOY942" s="442"/>
      <c r="QOZ942" s="442"/>
      <c r="QPA942" s="442"/>
      <c r="QPB942" s="442"/>
      <c r="QPC942" s="442"/>
      <c r="QPD942" s="442"/>
      <c r="QPE942" s="442"/>
      <c r="QPF942" s="442"/>
      <c r="QPG942" s="442"/>
      <c r="QPH942" s="442"/>
      <c r="QPI942" s="442"/>
      <c r="QPJ942" s="442"/>
      <c r="QPK942" s="442"/>
      <c r="QPL942" s="442"/>
      <c r="QPM942" s="442"/>
      <c r="QPN942" s="442"/>
      <c r="QPO942" s="442"/>
      <c r="QPP942" s="442"/>
      <c r="QPQ942" s="442"/>
      <c r="QPR942" s="442"/>
      <c r="QPS942" s="442"/>
      <c r="QPT942" s="442"/>
      <c r="QPU942" s="442"/>
      <c r="QPV942" s="442"/>
      <c r="QPW942" s="442"/>
      <c r="QPX942" s="442"/>
      <c r="QPY942" s="442"/>
      <c r="QPZ942" s="442"/>
      <c r="QQA942" s="442"/>
      <c r="QQB942" s="442"/>
      <c r="QQC942" s="442"/>
      <c r="QQD942" s="442"/>
      <c r="QQE942" s="442"/>
      <c r="QQF942" s="442"/>
      <c r="QQG942" s="442"/>
      <c r="QQH942" s="442"/>
      <c r="QQI942" s="442"/>
      <c r="QQJ942" s="442"/>
      <c r="QQK942" s="442"/>
      <c r="QQL942" s="442"/>
      <c r="QQM942" s="442"/>
      <c r="QQN942" s="442"/>
      <c r="QQO942" s="442"/>
      <c r="QQP942" s="442"/>
      <c r="QQQ942" s="442"/>
      <c r="QQR942" s="442"/>
      <c r="QQS942" s="442"/>
      <c r="QQT942" s="442"/>
      <c r="QQU942" s="442"/>
      <c r="QQV942" s="442"/>
      <c r="QQW942" s="442"/>
      <c r="QQX942" s="442"/>
      <c r="QQY942" s="442"/>
      <c r="QQZ942" s="442"/>
      <c r="QRA942" s="442"/>
      <c r="QRB942" s="442"/>
      <c r="QRC942" s="442"/>
      <c r="QRD942" s="442"/>
      <c r="QRE942" s="442"/>
      <c r="QRF942" s="442"/>
      <c r="QRG942" s="442"/>
      <c r="QRH942" s="442"/>
      <c r="QRI942" s="442"/>
      <c r="QRJ942" s="442"/>
      <c r="QRK942" s="442"/>
      <c r="QRL942" s="442"/>
      <c r="QRM942" s="442"/>
      <c r="QRN942" s="442"/>
      <c r="QRO942" s="442"/>
      <c r="QRP942" s="442"/>
      <c r="QRQ942" s="442"/>
      <c r="QRR942" s="442"/>
      <c r="QRS942" s="442"/>
      <c r="QRT942" s="442"/>
      <c r="QRU942" s="442"/>
      <c r="QRV942" s="442"/>
      <c r="QRW942" s="442"/>
      <c r="QRX942" s="442"/>
      <c r="QRY942" s="442"/>
      <c r="QRZ942" s="442"/>
      <c r="QSA942" s="442"/>
      <c r="QSB942" s="442"/>
      <c r="QSC942" s="442"/>
      <c r="QSD942" s="442"/>
      <c r="QSE942" s="442"/>
      <c r="QSF942" s="442"/>
      <c r="QSG942" s="442"/>
      <c r="QSH942" s="442"/>
      <c r="QSI942" s="442"/>
      <c r="QSJ942" s="442"/>
      <c r="QSK942" s="442"/>
      <c r="QSL942" s="442"/>
      <c r="QSM942" s="442"/>
      <c r="QSN942" s="442"/>
      <c r="QSO942" s="442"/>
      <c r="QSP942" s="442"/>
      <c r="QSQ942" s="442"/>
      <c r="QSR942" s="442"/>
      <c r="QSS942" s="442"/>
      <c r="QST942" s="442"/>
      <c r="QSU942" s="442"/>
      <c r="QSV942" s="442"/>
      <c r="QSW942" s="442"/>
      <c r="QSX942" s="442"/>
      <c r="QSY942" s="442"/>
      <c r="QSZ942" s="442"/>
      <c r="QTA942" s="442"/>
      <c r="QTB942" s="442"/>
      <c r="QTC942" s="442"/>
      <c r="QTD942" s="442"/>
      <c r="QTE942" s="442"/>
      <c r="QTF942" s="442"/>
      <c r="QTG942" s="442"/>
      <c r="QTH942" s="442"/>
      <c r="QTI942" s="442"/>
      <c r="QTJ942" s="442"/>
      <c r="QTK942" s="442"/>
      <c r="QTL942" s="442"/>
      <c r="QTM942" s="442"/>
      <c r="QTN942" s="442"/>
      <c r="QTO942" s="442"/>
      <c r="QTP942" s="442"/>
      <c r="QTQ942" s="442"/>
      <c r="QTR942" s="442"/>
      <c r="QTS942" s="442"/>
      <c r="QTT942" s="442"/>
      <c r="QTU942" s="442"/>
      <c r="QTV942" s="442"/>
      <c r="QTW942" s="442"/>
      <c r="QTX942" s="442"/>
      <c r="QTY942" s="442"/>
      <c r="QTZ942" s="442"/>
      <c r="QUA942" s="442"/>
      <c r="QUB942" s="442"/>
      <c r="QUC942" s="442"/>
      <c r="QUD942" s="442"/>
      <c r="QUE942" s="442"/>
      <c r="QUF942" s="442"/>
      <c r="QUG942" s="442"/>
      <c r="QUH942" s="442"/>
      <c r="QUI942" s="442"/>
      <c r="QUJ942" s="442"/>
      <c r="QUK942" s="442"/>
      <c r="QUL942" s="442"/>
      <c r="QUM942" s="442"/>
      <c r="QUN942" s="442"/>
      <c r="QUO942" s="442"/>
      <c r="QUP942" s="442"/>
      <c r="QUQ942" s="442"/>
      <c r="QUR942" s="442"/>
      <c r="QUS942" s="442"/>
      <c r="QUT942" s="442"/>
      <c r="QUU942" s="442"/>
      <c r="QUV942" s="442"/>
      <c r="QUW942" s="442"/>
      <c r="QUX942" s="442"/>
      <c r="QUY942" s="442"/>
      <c r="QUZ942" s="442"/>
      <c r="QVA942" s="442"/>
      <c r="QVB942" s="442"/>
      <c r="QVC942" s="442"/>
      <c r="QVD942" s="442"/>
      <c r="QVE942" s="442"/>
      <c r="QVF942" s="442"/>
      <c r="QVG942" s="442"/>
      <c r="QVH942" s="442"/>
      <c r="QVI942" s="442"/>
      <c r="QVJ942" s="442"/>
      <c r="QVK942" s="442"/>
      <c r="QVL942" s="442"/>
      <c r="QVM942" s="442"/>
      <c r="QVN942" s="442"/>
      <c r="QVO942" s="442"/>
      <c r="QVP942" s="442"/>
      <c r="QVQ942" s="442"/>
      <c r="QVR942" s="442"/>
      <c r="QVS942" s="442"/>
      <c r="QVT942" s="442"/>
      <c r="QVU942" s="442"/>
      <c r="QVV942" s="442"/>
      <c r="QVW942" s="442"/>
      <c r="QVX942" s="442"/>
      <c r="QVY942" s="442"/>
      <c r="QVZ942" s="442"/>
      <c r="QWA942" s="442"/>
      <c r="QWB942" s="442"/>
      <c r="QWC942" s="442"/>
      <c r="QWD942" s="442"/>
      <c r="QWE942" s="442"/>
      <c r="QWF942" s="442"/>
      <c r="QWG942" s="442"/>
      <c r="QWH942" s="442"/>
      <c r="QWI942" s="442"/>
      <c r="QWJ942" s="442"/>
      <c r="QWK942" s="442"/>
      <c r="QWL942" s="442"/>
      <c r="QWM942" s="442"/>
      <c r="QWN942" s="442"/>
      <c r="QWO942" s="442"/>
      <c r="QWP942" s="442"/>
      <c r="QWQ942" s="442"/>
      <c r="QWR942" s="442"/>
      <c r="QWS942" s="442"/>
      <c r="QWT942" s="442"/>
      <c r="QWU942" s="442"/>
      <c r="QWV942" s="442"/>
      <c r="QWW942" s="442"/>
      <c r="QWX942" s="442"/>
      <c r="QWY942" s="442"/>
      <c r="QWZ942" s="442"/>
      <c r="QXA942" s="442"/>
      <c r="QXB942" s="442"/>
      <c r="QXC942" s="442"/>
      <c r="QXD942" s="442"/>
      <c r="QXE942" s="442"/>
      <c r="QXF942" s="442"/>
      <c r="QXG942" s="442"/>
      <c r="QXH942" s="442"/>
      <c r="QXI942" s="442"/>
      <c r="QXJ942" s="442"/>
      <c r="QXK942" s="442"/>
      <c r="QXL942" s="442"/>
      <c r="QXM942" s="442"/>
      <c r="QXN942" s="442"/>
      <c r="QXO942" s="442"/>
      <c r="QXP942" s="442"/>
      <c r="QXQ942" s="442"/>
      <c r="QXR942" s="442"/>
      <c r="QXS942" s="442"/>
      <c r="QXT942" s="442"/>
      <c r="QXU942" s="442"/>
      <c r="QXV942" s="442"/>
      <c r="QXW942" s="442"/>
      <c r="QXX942" s="442"/>
      <c r="QXY942" s="442"/>
      <c r="QXZ942" s="442"/>
      <c r="QYA942" s="442"/>
      <c r="QYB942" s="442"/>
      <c r="QYC942" s="442"/>
      <c r="QYD942" s="442"/>
      <c r="QYE942" s="442"/>
      <c r="QYF942" s="442"/>
      <c r="QYG942" s="442"/>
      <c r="QYH942" s="442"/>
      <c r="QYI942" s="442"/>
      <c r="QYJ942" s="442"/>
      <c r="QYK942" s="442"/>
      <c r="QYL942" s="442"/>
      <c r="QYM942" s="442"/>
      <c r="QYN942" s="442"/>
      <c r="QYO942" s="442"/>
      <c r="QYP942" s="442"/>
      <c r="QYQ942" s="442"/>
      <c r="QYR942" s="442"/>
      <c r="QYS942" s="442"/>
      <c r="QYT942" s="442"/>
      <c r="QYU942" s="442"/>
      <c r="QYV942" s="442"/>
      <c r="QYW942" s="442"/>
      <c r="QYX942" s="442"/>
      <c r="QYY942" s="442"/>
      <c r="QYZ942" s="442"/>
      <c r="QZA942" s="442"/>
      <c r="QZB942" s="442"/>
      <c r="QZC942" s="442"/>
      <c r="QZD942" s="442"/>
      <c r="QZE942" s="442"/>
      <c r="QZF942" s="442"/>
      <c r="QZG942" s="442"/>
      <c r="QZH942" s="442"/>
      <c r="QZI942" s="442"/>
      <c r="QZJ942" s="442"/>
      <c r="QZK942" s="442"/>
      <c r="QZL942" s="442"/>
      <c r="QZM942" s="442"/>
      <c r="QZN942" s="442"/>
      <c r="QZO942" s="442"/>
      <c r="QZP942" s="442"/>
      <c r="QZQ942" s="442"/>
      <c r="QZR942" s="442"/>
      <c r="QZS942" s="442"/>
      <c r="QZT942" s="442"/>
      <c r="QZU942" s="442"/>
      <c r="QZV942" s="442"/>
      <c r="QZW942" s="442"/>
      <c r="QZX942" s="442"/>
      <c r="QZY942" s="442"/>
      <c r="QZZ942" s="442"/>
      <c r="RAA942" s="442"/>
      <c r="RAB942" s="442"/>
      <c r="RAC942" s="442"/>
      <c r="RAD942" s="442"/>
      <c r="RAE942" s="442"/>
      <c r="RAF942" s="442"/>
      <c r="RAG942" s="442"/>
      <c r="RAH942" s="442"/>
      <c r="RAI942" s="442"/>
      <c r="RAJ942" s="442"/>
      <c r="RAK942" s="442"/>
      <c r="RAL942" s="442"/>
      <c r="RAM942" s="442"/>
      <c r="RAN942" s="442"/>
      <c r="RAO942" s="442"/>
      <c r="RAP942" s="442"/>
      <c r="RAQ942" s="442"/>
      <c r="RAR942" s="442"/>
      <c r="RAS942" s="442"/>
      <c r="RAT942" s="442"/>
      <c r="RAU942" s="442"/>
      <c r="RAV942" s="442"/>
      <c r="RAW942" s="442"/>
      <c r="RAX942" s="442"/>
      <c r="RAY942" s="442"/>
      <c r="RAZ942" s="442"/>
      <c r="RBA942" s="442"/>
      <c r="RBB942" s="442"/>
      <c r="RBC942" s="442"/>
      <c r="RBD942" s="442"/>
      <c r="RBE942" s="442"/>
      <c r="RBF942" s="442"/>
      <c r="RBG942" s="442"/>
      <c r="RBH942" s="442"/>
      <c r="RBI942" s="442"/>
      <c r="RBJ942" s="442"/>
      <c r="RBK942" s="442"/>
      <c r="RBL942" s="442"/>
      <c r="RBM942" s="442"/>
      <c r="RBN942" s="442"/>
      <c r="RBO942" s="442"/>
      <c r="RBP942" s="442"/>
      <c r="RBQ942" s="442"/>
      <c r="RBR942" s="442"/>
      <c r="RBS942" s="442"/>
      <c r="RBT942" s="442"/>
      <c r="RBU942" s="442"/>
      <c r="RBV942" s="442"/>
      <c r="RBW942" s="442"/>
      <c r="RBX942" s="442"/>
      <c r="RBY942" s="442"/>
      <c r="RBZ942" s="442"/>
      <c r="RCA942" s="442"/>
      <c r="RCB942" s="442"/>
      <c r="RCC942" s="442"/>
      <c r="RCD942" s="442"/>
      <c r="RCE942" s="442"/>
      <c r="RCF942" s="442"/>
      <c r="RCG942" s="442"/>
      <c r="RCH942" s="442"/>
      <c r="RCI942" s="442"/>
      <c r="RCJ942" s="442"/>
      <c r="RCK942" s="442"/>
      <c r="RCL942" s="442"/>
      <c r="RCM942" s="442"/>
      <c r="RCN942" s="442"/>
      <c r="RCO942" s="442"/>
      <c r="RCP942" s="442"/>
      <c r="RCQ942" s="442"/>
      <c r="RCR942" s="442"/>
      <c r="RCS942" s="442"/>
      <c r="RCT942" s="442"/>
      <c r="RCU942" s="442"/>
      <c r="RCV942" s="442"/>
      <c r="RCW942" s="442"/>
      <c r="RCX942" s="442"/>
      <c r="RCY942" s="442"/>
      <c r="RCZ942" s="442"/>
      <c r="RDA942" s="442"/>
      <c r="RDB942" s="442"/>
      <c r="RDC942" s="442"/>
      <c r="RDD942" s="442"/>
      <c r="RDE942" s="442"/>
      <c r="RDF942" s="442"/>
      <c r="RDG942" s="442"/>
      <c r="RDH942" s="442"/>
      <c r="RDI942" s="442"/>
      <c r="RDJ942" s="442"/>
      <c r="RDK942" s="442"/>
      <c r="RDL942" s="442"/>
      <c r="RDM942" s="442"/>
      <c r="RDN942" s="442"/>
      <c r="RDO942" s="442"/>
      <c r="RDP942" s="442"/>
      <c r="RDQ942" s="442"/>
      <c r="RDR942" s="442"/>
      <c r="RDS942" s="442"/>
      <c r="RDT942" s="442"/>
      <c r="RDU942" s="442"/>
      <c r="RDV942" s="442"/>
      <c r="RDW942" s="442"/>
      <c r="RDX942" s="442"/>
      <c r="RDY942" s="442"/>
      <c r="RDZ942" s="442"/>
      <c r="REA942" s="442"/>
      <c r="REB942" s="442"/>
      <c r="REC942" s="442"/>
      <c r="RED942" s="442"/>
      <c r="REE942" s="442"/>
      <c r="REF942" s="442"/>
      <c r="REG942" s="442"/>
      <c r="REH942" s="442"/>
      <c r="REI942" s="442"/>
      <c r="REJ942" s="442"/>
      <c r="REK942" s="442"/>
      <c r="REL942" s="442"/>
      <c r="REM942" s="442"/>
      <c r="REN942" s="442"/>
      <c r="REO942" s="442"/>
      <c r="REP942" s="442"/>
      <c r="REQ942" s="442"/>
      <c r="RER942" s="442"/>
      <c r="RES942" s="442"/>
      <c r="RET942" s="442"/>
      <c r="REU942" s="442"/>
      <c r="REV942" s="442"/>
      <c r="REW942" s="442"/>
      <c r="REX942" s="442"/>
      <c r="REY942" s="442"/>
      <c r="REZ942" s="442"/>
      <c r="RFA942" s="442"/>
      <c r="RFB942" s="442"/>
      <c r="RFC942" s="442"/>
      <c r="RFD942" s="442"/>
      <c r="RFE942" s="442"/>
      <c r="RFF942" s="442"/>
      <c r="RFG942" s="442"/>
      <c r="RFH942" s="442"/>
      <c r="RFI942" s="442"/>
      <c r="RFJ942" s="442"/>
      <c r="RFK942" s="442"/>
      <c r="RFL942" s="442"/>
      <c r="RFM942" s="442"/>
      <c r="RFN942" s="442"/>
      <c r="RFO942" s="442"/>
      <c r="RFP942" s="442"/>
      <c r="RFQ942" s="442"/>
      <c r="RFR942" s="442"/>
      <c r="RFS942" s="442"/>
      <c r="RFT942" s="442"/>
      <c r="RFU942" s="442"/>
      <c r="RFV942" s="442"/>
      <c r="RFW942" s="442"/>
      <c r="RFX942" s="442"/>
      <c r="RFY942" s="442"/>
      <c r="RFZ942" s="442"/>
      <c r="RGA942" s="442"/>
      <c r="RGB942" s="442"/>
      <c r="RGC942" s="442"/>
      <c r="RGD942" s="442"/>
      <c r="RGE942" s="442"/>
      <c r="RGF942" s="442"/>
      <c r="RGG942" s="442"/>
      <c r="RGH942" s="442"/>
      <c r="RGI942" s="442"/>
      <c r="RGJ942" s="442"/>
      <c r="RGK942" s="442"/>
      <c r="RGL942" s="442"/>
      <c r="RGM942" s="442"/>
      <c r="RGN942" s="442"/>
      <c r="RGO942" s="442"/>
      <c r="RGP942" s="442"/>
      <c r="RGQ942" s="442"/>
      <c r="RGR942" s="442"/>
      <c r="RGS942" s="442"/>
      <c r="RGT942" s="442"/>
      <c r="RGU942" s="442"/>
      <c r="RGV942" s="442"/>
      <c r="RGW942" s="442"/>
      <c r="RGX942" s="442"/>
      <c r="RGY942" s="442"/>
      <c r="RGZ942" s="442"/>
      <c r="RHA942" s="442"/>
      <c r="RHB942" s="442"/>
      <c r="RHC942" s="442"/>
      <c r="RHD942" s="442"/>
      <c r="RHE942" s="442"/>
      <c r="RHF942" s="442"/>
      <c r="RHG942" s="442"/>
      <c r="RHH942" s="442"/>
      <c r="RHI942" s="442"/>
      <c r="RHJ942" s="442"/>
      <c r="RHK942" s="442"/>
      <c r="RHL942" s="442"/>
      <c r="RHM942" s="442"/>
      <c r="RHN942" s="442"/>
      <c r="RHO942" s="442"/>
      <c r="RHP942" s="442"/>
      <c r="RHQ942" s="442"/>
      <c r="RHR942" s="442"/>
      <c r="RHS942" s="442"/>
      <c r="RHT942" s="442"/>
      <c r="RHU942" s="442"/>
      <c r="RHV942" s="442"/>
      <c r="RHW942" s="442"/>
      <c r="RHX942" s="442"/>
      <c r="RHY942" s="442"/>
      <c r="RHZ942" s="442"/>
      <c r="RIA942" s="442"/>
      <c r="RIB942" s="442"/>
      <c r="RIC942" s="442"/>
      <c r="RID942" s="442"/>
      <c r="RIE942" s="442"/>
      <c r="RIF942" s="442"/>
      <c r="RIG942" s="442"/>
      <c r="RIH942" s="442"/>
      <c r="RII942" s="442"/>
      <c r="RIJ942" s="442"/>
      <c r="RIK942" s="442"/>
      <c r="RIL942" s="442"/>
      <c r="RIM942" s="442"/>
      <c r="RIN942" s="442"/>
      <c r="RIO942" s="442"/>
      <c r="RIP942" s="442"/>
      <c r="RIQ942" s="442"/>
      <c r="RIR942" s="442"/>
      <c r="RIS942" s="442"/>
      <c r="RIT942" s="442"/>
      <c r="RIU942" s="442"/>
      <c r="RIV942" s="442"/>
      <c r="RIW942" s="442"/>
      <c r="RIX942" s="442"/>
      <c r="RIY942" s="442"/>
      <c r="RIZ942" s="442"/>
      <c r="RJA942" s="442"/>
      <c r="RJB942" s="442"/>
      <c r="RJC942" s="442"/>
      <c r="RJD942" s="442"/>
      <c r="RJE942" s="442"/>
      <c r="RJF942" s="442"/>
      <c r="RJG942" s="442"/>
      <c r="RJH942" s="442"/>
      <c r="RJI942" s="442"/>
      <c r="RJJ942" s="442"/>
      <c r="RJK942" s="442"/>
      <c r="RJL942" s="442"/>
      <c r="RJM942" s="442"/>
      <c r="RJN942" s="442"/>
      <c r="RJO942" s="442"/>
      <c r="RJP942" s="442"/>
      <c r="RJQ942" s="442"/>
      <c r="RJR942" s="442"/>
      <c r="RJS942" s="442"/>
      <c r="RJT942" s="442"/>
      <c r="RJU942" s="442"/>
      <c r="RJV942" s="442"/>
      <c r="RJW942" s="442"/>
      <c r="RJX942" s="442"/>
      <c r="RJY942" s="442"/>
      <c r="RJZ942" s="442"/>
      <c r="RKA942" s="442"/>
      <c r="RKB942" s="442"/>
      <c r="RKC942" s="442"/>
      <c r="RKD942" s="442"/>
      <c r="RKE942" s="442"/>
      <c r="RKF942" s="442"/>
      <c r="RKG942" s="442"/>
      <c r="RKH942" s="442"/>
      <c r="RKI942" s="442"/>
      <c r="RKJ942" s="442"/>
      <c r="RKK942" s="442"/>
      <c r="RKL942" s="442"/>
      <c r="RKM942" s="442"/>
      <c r="RKN942" s="442"/>
      <c r="RKO942" s="442"/>
      <c r="RKP942" s="442"/>
      <c r="RKQ942" s="442"/>
      <c r="RKR942" s="442"/>
      <c r="RKS942" s="442"/>
      <c r="RKT942" s="442"/>
      <c r="RKU942" s="442"/>
      <c r="RKV942" s="442"/>
      <c r="RKW942" s="442"/>
      <c r="RKX942" s="442"/>
      <c r="RKY942" s="442"/>
      <c r="RKZ942" s="442"/>
      <c r="RLA942" s="442"/>
      <c r="RLB942" s="442"/>
      <c r="RLC942" s="442"/>
      <c r="RLD942" s="442"/>
      <c r="RLE942" s="442"/>
      <c r="RLF942" s="442"/>
      <c r="RLG942" s="442"/>
      <c r="RLH942" s="442"/>
      <c r="RLI942" s="442"/>
      <c r="RLJ942" s="442"/>
      <c r="RLK942" s="442"/>
      <c r="RLL942" s="442"/>
      <c r="RLM942" s="442"/>
      <c r="RLN942" s="442"/>
      <c r="RLO942" s="442"/>
      <c r="RLP942" s="442"/>
      <c r="RLQ942" s="442"/>
      <c r="RLR942" s="442"/>
      <c r="RLS942" s="442"/>
      <c r="RLT942" s="442"/>
      <c r="RLU942" s="442"/>
      <c r="RLV942" s="442"/>
      <c r="RLW942" s="442"/>
      <c r="RLX942" s="442"/>
      <c r="RLY942" s="442"/>
      <c r="RLZ942" s="442"/>
      <c r="RMA942" s="442"/>
      <c r="RMB942" s="442"/>
      <c r="RMC942" s="442"/>
      <c r="RMD942" s="442"/>
      <c r="RME942" s="442"/>
      <c r="RMF942" s="442"/>
      <c r="RMG942" s="442"/>
      <c r="RMH942" s="442"/>
      <c r="RMI942" s="442"/>
      <c r="RMJ942" s="442"/>
      <c r="RMK942" s="442"/>
      <c r="RML942" s="442"/>
      <c r="RMM942" s="442"/>
      <c r="RMN942" s="442"/>
      <c r="RMO942" s="442"/>
      <c r="RMP942" s="442"/>
      <c r="RMQ942" s="442"/>
      <c r="RMR942" s="442"/>
      <c r="RMS942" s="442"/>
      <c r="RMT942" s="442"/>
      <c r="RMU942" s="442"/>
      <c r="RMV942" s="442"/>
      <c r="RMW942" s="442"/>
      <c r="RMX942" s="442"/>
      <c r="RMY942" s="442"/>
      <c r="RMZ942" s="442"/>
      <c r="RNA942" s="442"/>
      <c r="RNB942" s="442"/>
      <c r="RNC942" s="442"/>
      <c r="RND942" s="442"/>
      <c r="RNE942" s="442"/>
      <c r="RNF942" s="442"/>
      <c r="RNG942" s="442"/>
      <c r="RNH942" s="442"/>
      <c r="RNI942" s="442"/>
      <c r="RNJ942" s="442"/>
      <c r="RNK942" s="442"/>
      <c r="RNL942" s="442"/>
      <c r="RNM942" s="442"/>
      <c r="RNN942" s="442"/>
      <c r="RNO942" s="442"/>
      <c r="RNP942" s="442"/>
      <c r="RNQ942" s="442"/>
      <c r="RNR942" s="442"/>
      <c r="RNS942" s="442"/>
      <c r="RNT942" s="442"/>
      <c r="RNU942" s="442"/>
      <c r="RNV942" s="442"/>
      <c r="RNW942" s="442"/>
      <c r="RNX942" s="442"/>
      <c r="RNY942" s="442"/>
      <c r="RNZ942" s="442"/>
      <c r="ROA942" s="442"/>
      <c r="ROB942" s="442"/>
      <c r="ROC942" s="442"/>
      <c r="ROD942" s="442"/>
      <c r="ROE942" s="442"/>
      <c r="ROF942" s="442"/>
      <c r="ROG942" s="442"/>
      <c r="ROH942" s="442"/>
      <c r="ROI942" s="442"/>
      <c r="ROJ942" s="442"/>
      <c r="ROK942" s="442"/>
      <c r="ROL942" s="442"/>
      <c r="ROM942" s="442"/>
      <c r="RON942" s="442"/>
      <c r="ROO942" s="442"/>
      <c r="ROP942" s="442"/>
      <c r="ROQ942" s="442"/>
      <c r="ROR942" s="442"/>
      <c r="ROS942" s="442"/>
      <c r="ROT942" s="442"/>
      <c r="ROU942" s="442"/>
      <c r="ROV942" s="442"/>
      <c r="ROW942" s="442"/>
      <c r="ROX942" s="442"/>
      <c r="ROY942" s="442"/>
      <c r="ROZ942" s="442"/>
      <c r="RPA942" s="442"/>
      <c r="RPB942" s="442"/>
      <c r="RPC942" s="442"/>
      <c r="RPD942" s="442"/>
      <c r="RPE942" s="442"/>
      <c r="RPF942" s="442"/>
      <c r="RPG942" s="442"/>
      <c r="RPH942" s="442"/>
      <c r="RPI942" s="442"/>
      <c r="RPJ942" s="442"/>
      <c r="RPK942" s="442"/>
      <c r="RPL942" s="442"/>
      <c r="RPM942" s="442"/>
      <c r="RPN942" s="442"/>
      <c r="RPO942" s="442"/>
      <c r="RPP942" s="442"/>
      <c r="RPQ942" s="442"/>
      <c r="RPR942" s="442"/>
      <c r="RPS942" s="442"/>
      <c r="RPT942" s="442"/>
      <c r="RPU942" s="442"/>
      <c r="RPV942" s="442"/>
      <c r="RPW942" s="442"/>
      <c r="RPX942" s="442"/>
      <c r="RPY942" s="442"/>
      <c r="RPZ942" s="442"/>
      <c r="RQA942" s="442"/>
      <c r="RQB942" s="442"/>
      <c r="RQC942" s="442"/>
      <c r="RQD942" s="442"/>
      <c r="RQE942" s="442"/>
      <c r="RQF942" s="442"/>
      <c r="RQG942" s="442"/>
      <c r="RQH942" s="442"/>
      <c r="RQI942" s="442"/>
      <c r="RQJ942" s="442"/>
      <c r="RQK942" s="442"/>
      <c r="RQL942" s="442"/>
      <c r="RQM942" s="442"/>
      <c r="RQN942" s="442"/>
      <c r="RQO942" s="442"/>
      <c r="RQP942" s="442"/>
      <c r="RQQ942" s="442"/>
      <c r="RQR942" s="442"/>
      <c r="RQS942" s="442"/>
      <c r="RQT942" s="442"/>
      <c r="RQU942" s="442"/>
      <c r="RQV942" s="442"/>
      <c r="RQW942" s="442"/>
      <c r="RQX942" s="442"/>
      <c r="RQY942" s="442"/>
      <c r="RQZ942" s="442"/>
      <c r="RRA942" s="442"/>
      <c r="RRB942" s="442"/>
      <c r="RRC942" s="442"/>
      <c r="RRD942" s="442"/>
      <c r="RRE942" s="442"/>
      <c r="RRF942" s="442"/>
      <c r="RRG942" s="442"/>
      <c r="RRH942" s="442"/>
      <c r="RRI942" s="442"/>
      <c r="RRJ942" s="442"/>
      <c r="RRK942" s="442"/>
      <c r="RRL942" s="442"/>
      <c r="RRM942" s="442"/>
      <c r="RRN942" s="442"/>
      <c r="RRO942" s="442"/>
      <c r="RRP942" s="442"/>
      <c r="RRQ942" s="442"/>
      <c r="RRR942" s="442"/>
      <c r="RRS942" s="442"/>
      <c r="RRT942" s="442"/>
      <c r="RRU942" s="442"/>
      <c r="RRV942" s="442"/>
      <c r="RRW942" s="442"/>
      <c r="RRX942" s="442"/>
      <c r="RRY942" s="442"/>
      <c r="RRZ942" s="442"/>
      <c r="RSA942" s="442"/>
      <c r="RSB942" s="442"/>
      <c r="RSC942" s="442"/>
      <c r="RSD942" s="442"/>
      <c r="RSE942" s="442"/>
      <c r="RSF942" s="442"/>
      <c r="RSG942" s="442"/>
      <c r="RSH942" s="442"/>
      <c r="RSI942" s="442"/>
      <c r="RSJ942" s="442"/>
      <c r="RSK942" s="442"/>
      <c r="RSL942" s="442"/>
      <c r="RSM942" s="442"/>
      <c r="RSN942" s="442"/>
      <c r="RSO942" s="442"/>
      <c r="RSP942" s="442"/>
      <c r="RSQ942" s="442"/>
      <c r="RSR942" s="442"/>
      <c r="RSS942" s="442"/>
      <c r="RST942" s="442"/>
      <c r="RSU942" s="442"/>
      <c r="RSV942" s="442"/>
      <c r="RSW942" s="442"/>
      <c r="RSX942" s="442"/>
      <c r="RSY942" s="442"/>
      <c r="RSZ942" s="442"/>
      <c r="RTA942" s="442"/>
      <c r="RTB942" s="442"/>
      <c r="RTC942" s="442"/>
      <c r="RTD942" s="442"/>
      <c r="RTE942" s="442"/>
      <c r="RTF942" s="442"/>
      <c r="RTG942" s="442"/>
      <c r="RTH942" s="442"/>
      <c r="RTI942" s="442"/>
      <c r="RTJ942" s="442"/>
      <c r="RTK942" s="442"/>
      <c r="RTL942" s="442"/>
      <c r="RTM942" s="442"/>
      <c r="RTN942" s="442"/>
      <c r="RTO942" s="442"/>
      <c r="RTP942" s="442"/>
      <c r="RTQ942" s="442"/>
      <c r="RTR942" s="442"/>
      <c r="RTS942" s="442"/>
      <c r="RTT942" s="442"/>
      <c r="RTU942" s="442"/>
      <c r="RTV942" s="442"/>
      <c r="RTW942" s="442"/>
      <c r="RTX942" s="442"/>
      <c r="RTY942" s="442"/>
      <c r="RTZ942" s="442"/>
      <c r="RUA942" s="442"/>
      <c r="RUB942" s="442"/>
      <c r="RUC942" s="442"/>
      <c r="RUD942" s="442"/>
      <c r="RUE942" s="442"/>
      <c r="RUF942" s="442"/>
      <c r="RUG942" s="442"/>
      <c r="RUH942" s="442"/>
      <c r="RUI942" s="442"/>
      <c r="RUJ942" s="442"/>
      <c r="RUK942" s="442"/>
      <c r="RUL942" s="442"/>
      <c r="RUM942" s="442"/>
      <c r="RUN942" s="442"/>
      <c r="RUO942" s="442"/>
      <c r="RUP942" s="442"/>
      <c r="RUQ942" s="442"/>
      <c r="RUR942" s="442"/>
      <c r="RUS942" s="442"/>
      <c r="RUT942" s="442"/>
      <c r="RUU942" s="442"/>
      <c r="RUV942" s="442"/>
      <c r="RUW942" s="442"/>
      <c r="RUX942" s="442"/>
      <c r="RUY942" s="442"/>
      <c r="RUZ942" s="442"/>
      <c r="RVA942" s="442"/>
      <c r="RVB942" s="442"/>
      <c r="RVC942" s="442"/>
      <c r="RVD942" s="442"/>
      <c r="RVE942" s="442"/>
      <c r="RVF942" s="442"/>
      <c r="RVG942" s="442"/>
      <c r="RVH942" s="442"/>
      <c r="RVI942" s="442"/>
      <c r="RVJ942" s="442"/>
      <c r="RVK942" s="442"/>
      <c r="RVL942" s="442"/>
      <c r="RVM942" s="442"/>
      <c r="RVN942" s="442"/>
      <c r="RVO942" s="442"/>
      <c r="RVP942" s="442"/>
      <c r="RVQ942" s="442"/>
      <c r="RVR942" s="442"/>
      <c r="RVS942" s="442"/>
      <c r="RVT942" s="442"/>
      <c r="RVU942" s="442"/>
      <c r="RVV942" s="442"/>
      <c r="RVW942" s="442"/>
      <c r="RVX942" s="442"/>
      <c r="RVY942" s="442"/>
      <c r="RVZ942" s="442"/>
      <c r="RWA942" s="442"/>
      <c r="RWB942" s="442"/>
      <c r="RWC942" s="442"/>
      <c r="RWD942" s="442"/>
      <c r="RWE942" s="442"/>
      <c r="RWF942" s="442"/>
      <c r="RWG942" s="442"/>
      <c r="RWH942" s="442"/>
      <c r="RWI942" s="442"/>
      <c r="RWJ942" s="442"/>
      <c r="RWK942" s="442"/>
      <c r="RWL942" s="442"/>
      <c r="RWM942" s="442"/>
      <c r="RWN942" s="442"/>
      <c r="RWO942" s="442"/>
      <c r="RWP942" s="442"/>
      <c r="RWQ942" s="442"/>
      <c r="RWR942" s="442"/>
      <c r="RWS942" s="442"/>
      <c r="RWT942" s="442"/>
      <c r="RWU942" s="442"/>
      <c r="RWV942" s="442"/>
      <c r="RWW942" s="442"/>
      <c r="RWX942" s="442"/>
      <c r="RWY942" s="442"/>
      <c r="RWZ942" s="442"/>
      <c r="RXA942" s="442"/>
      <c r="RXB942" s="442"/>
      <c r="RXC942" s="442"/>
      <c r="RXD942" s="442"/>
      <c r="RXE942" s="442"/>
      <c r="RXF942" s="442"/>
      <c r="RXG942" s="442"/>
      <c r="RXH942" s="442"/>
      <c r="RXI942" s="442"/>
      <c r="RXJ942" s="442"/>
      <c r="RXK942" s="442"/>
      <c r="RXL942" s="442"/>
      <c r="RXM942" s="442"/>
      <c r="RXN942" s="442"/>
      <c r="RXO942" s="442"/>
      <c r="RXP942" s="442"/>
      <c r="RXQ942" s="442"/>
      <c r="RXR942" s="442"/>
      <c r="RXS942" s="442"/>
      <c r="RXT942" s="442"/>
      <c r="RXU942" s="442"/>
      <c r="RXV942" s="442"/>
      <c r="RXW942" s="442"/>
      <c r="RXX942" s="442"/>
      <c r="RXY942" s="442"/>
      <c r="RXZ942" s="442"/>
      <c r="RYA942" s="442"/>
      <c r="RYB942" s="442"/>
      <c r="RYC942" s="442"/>
      <c r="RYD942" s="442"/>
      <c r="RYE942" s="442"/>
      <c r="RYF942" s="442"/>
      <c r="RYG942" s="442"/>
      <c r="RYH942" s="442"/>
      <c r="RYI942" s="442"/>
      <c r="RYJ942" s="442"/>
      <c r="RYK942" s="442"/>
      <c r="RYL942" s="442"/>
      <c r="RYM942" s="442"/>
      <c r="RYN942" s="442"/>
      <c r="RYO942" s="442"/>
      <c r="RYP942" s="442"/>
      <c r="RYQ942" s="442"/>
      <c r="RYR942" s="442"/>
      <c r="RYS942" s="442"/>
      <c r="RYT942" s="442"/>
      <c r="RYU942" s="442"/>
      <c r="RYV942" s="442"/>
      <c r="RYW942" s="442"/>
      <c r="RYX942" s="442"/>
      <c r="RYY942" s="442"/>
      <c r="RYZ942" s="442"/>
      <c r="RZA942" s="442"/>
      <c r="RZB942" s="442"/>
      <c r="RZC942" s="442"/>
      <c r="RZD942" s="442"/>
      <c r="RZE942" s="442"/>
      <c r="RZF942" s="442"/>
      <c r="RZG942" s="442"/>
      <c r="RZH942" s="442"/>
      <c r="RZI942" s="442"/>
      <c r="RZJ942" s="442"/>
      <c r="RZK942" s="442"/>
      <c r="RZL942" s="442"/>
      <c r="RZM942" s="442"/>
      <c r="RZN942" s="442"/>
      <c r="RZO942" s="442"/>
      <c r="RZP942" s="442"/>
      <c r="RZQ942" s="442"/>
      <c r="RZR942" s="442"/>
      <c r="RZS942" s="442"/>
      <c r="RZT942" s="442"/>
      <c r="RZU942" s="442"/>
      <c r="RZV942" s="442"/>
      <c r="RZW942" s="442"/>
      <c r="RZX942" s="442"/>
      <c r="RZY942" s="442"/>
      <c r="RZZ942" s="442"/>
      <c r="SAA942" s="442"/>
      <c r="SAB942" s="442"/>
      <c r="SAC942" s="442"/>
      <c r="SAD942" s="442"/>
      <c r="SAE942" s="442"/>
      <c r="SAF942" s="442"/>
      <c r="SAG942" s="442"/>
      <c r="SAH942" s="442"/>
      <c r="SAI942" s="442"/>
      <c r="SAJ942" s="442"/>
      <c r="SAK942" s="442"/>
      <c r="SAL942" s="442"/>
      <c r="SAM942" s="442"/>
      <c r="SAN942" s="442"/>
      <c r="SAO942" s="442"/>
      <c r="SAP942" s="442"/>
      <c r="SAQ942" s="442"/>
      <c r="SAR942" s="442"/>
      <c r="SAS942" s="442"/>
      <c r="SAT942" s="442"/>
      <c r="SAU942" s="442"/>
      <c r="SAV942" s="442"/>
      <c r="SAW942" s="442"/>
      <c r="SAX942" s="442"/>
      <c r="SAY942" s="442"/>
      <c r="SAZ942" s="442"/>
      <c r="SBA942" s="442"/>
      <c r="SBB942" s="442"/>
      <c r="SBC942" s="442"/>
      <c r="SBD942" s="442"/>
      <c r="SBE942" s="442"/>
      <c r="SBF942" s="442"/>
      <c r="SBG942" s="442"/>
      <c r="SBH942" s="442"/>
      <c r="SBI942" s="442"/>
      <c r="SBJ942" s="442"/>
      <c r="SBK942" s="442"/>
      <c r="SBL942" s="442"/>
      <c r="SBM942" s="442"/>
      <c r="SBN942" s="442"/>
      <c r="SBO942" s="442"/>
      <c r="SBP942" s="442"/>
      <c r="SBQ942" s="442"/>
      <c r="SBR942" s="442"/>
      <c r="SBS942" s="442"/>
      <c r="SBT942" s="442"/>
      <c r="SBU942" s="442"/>
      <c r="SBV942" s="442"/>
      <c r="SBW942" s="442"/>
      <c r="SBX942" s="442"/>
      <c r="SBY942" s="442"/>
      <c r="SBZ942" s="442"/>
      <c r="SCA942" s="442"/>
      <c r="SCB942" s="442"/>
      <c r="SCC942" s="442"/>
      <c r="SCD942" s="442"/>
      <c r="SCE942" s="442"/>
      <c r="SCF942" s="442"/>
      <c r="SCG942" s="442"/>
      <c r="SCH942" s="442"/>
      <c r="SCI942" s="442"/>
      <c r="SCJ942" s="442"/>
      <c r="SCK942" s="442"/>
      <c r="SCL942" s="442"/>
      <c r="SCM942" s="442"/>
      <c r="SCN942" s="442"/>
      <c r="SCO942" s="442"/>
      <c r="SCP942" s="442"/>
      <c r="SCQ942" s="442"/>
      <c r="SCR942" s="442"/>
      <c r="SCS942" s="442"/>
      <c r="SCT942" s="442"/>
      <c r="SCU942" s="442"/>
      <c r="SCV942" s="442"/>
      <c r="SCW942" s="442"/>
      <c r="SCX942" s="442"/>
      <c r="SCY942" s="442"/>
      <c r="SCZ942" s="442"/>
      <c r="SDA942" s="442"/>
      <c r="SDB942" s="442"/>
      <c r="SDC942" s="442"/>
      <c r="SDD942" s="442"/>
      <c r="SDE942" s="442"/>
      <c r="SDF942" s="442"/>
      <c r="SDG942" s="442"/>
      <c r="SDH942" s="442"/>
      <c r="SDI942" s="442"/>
      <c r="SDJ942" s="442"/>
      <c r="SDK942" s="442"/>
      <c r="SDL942" s="442"/>
      <c r="SDM942" s="442"/>
      <c r="SDN942" s="442"/>
      <c r="SDO942" s="442"/>
      <c r="SDP942" s="442"/>
      <c r="SDQ942" s="442"/>
      <c r="SDR942" s="442"/>
      <c r="SDS942" s="442"/>
      <c r="SDT942" s="442"/>
      <c r="SDU942" s="442"/>
      <c r="SDV942" s="442"/>
      <c r="SDW942" s="442"/>
      <c r="SDX942" s="442"/>
      <c r="SDY942" s="442"/>
      <c r="SDZ942" s="442"/>
      <c r="SEA942" s="442"/>
      <c r="SEB942" s="442"/>
      <c r="SEC942" s="442"/>
      <c r="SED942" s="442"/>
      <c r="SEE942" s="442"/>
      <c r="SEF942" s="442"/>
      <c r="SEG942" s="442"/>
      <c r="SEH942" s="442"/>
      <c r="SEI942" s="442"/>
      <c r="SEJ942" s="442"/>
      <c r="SEK942" s="442"/>
      <c r="SEL942" s="442"/>
      <c r="SEM942" s="442"/>
      <c r="SEN942" s="442"/>
      <c r="SEO942" s="442"/>
      <c r="SEP942" s="442"/>
      <c r="SEQ942" s="442"/>
      <c r="SER942" s="442"/>
      <c r="SES942" s="442"/>
      <c r="SET942" s="442"/>
      <c r="SEU942" s="442"/>
      <c r="SEV942" s="442"/>
      <c r="SEW942" s="442"/>
      <c r="SEX942" s="442"/>
      <c r="SEY942" s="442"/>
      <c r="SEZ942" s="442"/>
      <c r="SFA942" s="442"/>
      <c r="SFB942" s="442"/>
      <c r="SFC942" s="442"/>
      <c r="SFD942" s="442"/>
      <c r="SFE942" s="442"/>
      <c r="SFF942" s="442"/>
      <c r="SFG942" s="442"/>
      <c r="SFH942" s="442"/>
      <c r="SFI942" s="442"/>
      <c r="SFJ942" s="442"/>
      <c r="SFK942" s="442"/>
      <c r="SFL942" s="442"/>
      <c r="SFM942" s="442"/>
      <c r="SFN942" s="442"/>
      <c r="SFO942" s="442"/>
      <c r="SFP942" s="442"/>
      <c r="SFQ942" s="442"/>
      <c r="SFR942" s="442"/>
      <c r="SFS942" s="442"/>
      <c r="SFT942" s="442"/>
      <c r="SFU942" s="442"/>
      <c r="SFV942" s="442"/>
      <c r="SFW942" s="442"/>
      <c r="SFX942" s="442"/>
      <c r="SFY942" s="442"/>
      <c r="SFZ942" s="442"/>
      <c r="SGA942" s="442"/>
      <c r="SGB942" s="442"/>
      <c r="SGC942" s="442"/>
      <c r="SGD942" s="442"/>
      <c r="SGE942" s="442"/>
      <c r="SGF942" s="442"/>
      <c r="SGG942" s="442"/>
      <c r="SGH942" s="442"/>
      <c r="SGI942" s="442"/>
      <c r="SGJ942" s="442"/>
      <c r="SGK942" s="442"/>
      <c r="SGL942" s="442"/>
      <c r="SGM942" s="442"/>
      <c r="SGN942" s="442"/>
      <c r="SGO942" s="442"/>
      <c r="SGP942" s="442"/>
      <c r="SGQ942" s="442"/>
      <c r="SGR942" s="442"/>
      <c r="SGS942" s="442"/>
      <c r="SGT942" s="442"/>
      <c r="SGU942" s="442"/>
      <c r="SGV942" s="442"/>
      <c r="SGW942" s="442"/>
      <c r="SGX942" s="442"/>
      <c r="SGY942" s="442"/>
      <c r="SGZ942" s="442"/>
      <c r="SHA942" s="442"/>
      <c r="SHB942" s="442"/>
      <c r="SHC942" s="442"/>
      <c r="SHD942" s="442"/>
      <c r="SHE942" s="442"/>
      <c r="SHF942" s="442"/>
      <c r="SHG942" s="442"/>
      <c r="SHH942" s="442"/>
      <c r="SHI942" s="442"/>
      <c r="SHJ942" s="442"/>
      <c r="SHK942" s="442"/>
      <c r="SHL942" s="442"/>
      <c r="SHM942" s="442"/>
      <c r="SHN942" s="442"/>
      <c r="SHO942" s="442"/>
      <c r="SHP942" s="442"/>
      <c r="SHQ942" s="442"/>
      <c r="SHR942" s="442"/>
      <c r="SHS942" s="442"/>
      <c r="SHT942" s="442"/>
      <c r="SHU942" s="442"/>
      <c r="SHV942" s="442"/>
      <c r="SHW942" s="442"/>
      <c r="SHX942" s="442"/>
      <c r="SHY942" s="442"/>
      <c r="SHZ942" s="442"/>
      <c r="SIA942" s="442"/>
      <c r="SIB942" s="442"/>
      <c r="SIC942" s="442"/>
      <c r="SID942" s="442"/>
      <c r="SIE942" s="442"/>
      <c r="SIF942" s="442"/>
      <c r="SIG942" s="442"/>
      <c r="SIH942" s="442"/>
      <c r="SII942" s="442"/>
      <c r="SIJ942" s="442"/>
      <c r="SIK942" s="442"/>
      <c r="SIL942" s="442"/>
      <c r="SIM942" s="442"/>
      <c r="SIN942" s="442"/>
      <c r="SIO942" s="442"/>
      <c r="SIP942" s="442"/>
      <c r="SIQ942" s="442"/>
      <c r="SIR942" s="442"/>
      <c r="SIS942" s="442"/>
      <c r="SIT942" s="442"/>
      <c r="SIU942" s="442"/>
      <c r="SIV942" s="442"/>
      <c r="SIW942" s="442"/>
      <c r="SIX942" s="442"/>
      <c r="SIY942" s="442"/>
      <c r="SIZ942" s="442"/>
      <c r="SJA942" s="442"/>
      <c r="SJB942" s="442"/>
      <c r="SJC942" s="442"/>
      <c r="SJD942" s="442"/>
      <c r="SJE942" s="442"/>
      <c r="SJF942" s="442"/>
      <c r="SJG942" s="442"/>
      <c r="SJH942" s="442"/>
      <c r="SJI942" s="442"/>
      <c r="SJJ942" s="442"/>
      <c r="SJK942" s="442"/>
      <c r="SJL942" s="442"/>
      <c r="SJM942" s="442"/>
      <c r="SJN942" s="442"/>
      <c r="SJO942" s="442"/>
      <c r="SJP942" s="442"/>
      <c r="SJQ942" s="442"/>
      <c r="SJR942" s="442"/>
      <c r="SJS942" s="442"/>
      <c r="SJT942" s="442"/>
      <c r="SJU942" s="442"/>
      <c r="SJV942" s="442"/>
      <c r="SJW942" s="442"/>
      <c r="SJX942" s="442"/>
      <c r="SJY942" s="442"/>
      <c r="SJZ942" s="442"/>
      <c r="SKA942" s="442"/>
      <c r="SKB942" s="442"/>
      <c r="SKC942" s="442"/>
      <c r="SKD942" s="442"/>
      <c r="SKE942" s="442"/>
      <c r="SKF942" s="442"/>
      <c r="SKG942" s="442"/>
      <c r="SKH942" s="442"/>
      <c r="SKI942" s="442"/>
      <c r="SKJ942" s="442"/>
      <c r="SKK942" s="442"/>
      <c r="SKL942" s="442"/>
      <c r="SKM942" s="442"/>
      <c r="SKN942" s="442"/>
      <c r="SKO942" s="442"/>
      <c r="SKP942" s="442"/>
      <c r="SKQ942" s="442"/>
      <c r="SKR942" s="442"/>
      <c r="SKS942" s="442"/>
      <c r="SKT942" s="442"/>
      <c r="SKU942" s="442"/>
      <c r="SKV942" s="442"/>
      <c r="SKW942" s="442"/>
      <c r="SKX942" s="442"/>
      <c r="SKY942" s="442"/>
      <c r="SKZ942" s="442"/>
      <c r="SLA942" s="442"/>
      <c r="SLB942" s="442"/>
      <c r="SLC942" s="442"/>
      <c r="SLD942" s="442"/>
      <c r="SLE942" s="442"/>
      <c r="SLF942" s="442"/>
      <c r="SLG942" s="442"/>
      <c r="SLH942" s="442"/>
      <c r="SLI942" s="442"/>
      <c r="SLJ942" s="442"/>
      <c r="SLK942" s="442"/>
      <c r="SLL942" s="442"/>
      <c r="SLM942" s="442"/>
      <c r="SLN942" s="442"/>
      <c r="SLO942" s="442"/>
      <c r="SLP942" s="442"/>
      <c r="SLQ942" s="442"/>
      <c r="SLR942" s="442"/>
      <c r="SLS942" s="442"/>
      <c r="SLT942" s="442"/>
      <c r="SLU942" s="442"/>
      <c r="SLV942" s="442"/>
      <c r="SLW942" s="442"/>
      <c r="SLX942" s="442"/>
      <c r="SLY942" s="442"/>
      <c r="SLZ942" s="442"/>
      <c r="SMA942" s="442"/>
      <c r="SMB942" s="442"/>
      <c r="SMC942" s="442"/>
      <c r="SMD942" s="442"/>
      <c r="SME942" s="442"/>
      <c r="SMF942" s="442"/>
      <c r="SMG942" s="442"/>
      <c r="SMH942" s="442"/>
      <c r="SMI942" s="442"/>
      <c r="SMJ942" s="442"/>
      <c r="SMK942" s="442"/>
      <c r="SML942" s="442"/>
      <c r="SMM942" s="442"/>
      <c r="SMN942" s="442"/>
      <c r="SMO942" s="442"/>
      <c r="SMP942" s="442"/>
      <c r="SMQ942" s="442"/>
      <c r="SMR942" s="442"/>
      <c r="SMS942" s="442"/>
      <c r="SMT942" s="442"/>
      <c r="SMU942" s="442"/>
      <c r="SMV942" s="442"/>
      <c r="SMW942" s="442"/>
      <c r="SMX942" s="442"/>
      <c r="SMY942" s="442"/>
      <c r="SMZ942" s="442"/>
      <c r="SNA942" s="442"/>
      <c r="SNB942" s="442"/>
      <c r="SNC942" s="442"/>
      <c r="SND942" s="442"/>
      <c r="SNE942" s="442"/>
      <c r="SNF942" s="442"/>
      <c r="SNG942" s="442"/>
      <c r="SNH942" s="442"/>
      <c r="SNI942" s="442"/>
      <c r="SNJ942" s="442"/>
      <c r="SNK942" s="442"/>
      <c r="SNL942" s="442"/>
      <c r="SNM942" s="442"/>
      <c r="SNN942" s="442"/>
      <c r="SNO942" s="442"/>
      <c r="SNP942" s="442"/>
      <c r="SNQ942" s="442"/>
      <c r="SNR942" s="442"/>
      <c r="SNS942" s="442"/>
      <c r="SNT942" s="442"/>
      <c r="SNU942" s="442"/>
      <c r="SNV942" s="442"/>
      <c r="SNW942" s="442"/>
      <c r="SNX942" s="442"/>
      <c r="SNY942" s="442"/>
      <c r="SNZ942" s="442"/>
      <c r="SOA942" s="442"/>
      <c r="SOB942" s="442"/>
      <c r="SOC942" s="442"/>
      <c r="SOD942" s="442"/>
      <c r="SOE942" s="442"/>
      <c r="SOF942" s="442"/>
      <c r="SOG942" s="442"/>
      <c r="SOH942" s="442"/>
      <c r="SOI942" s="442"/>
      <c r="SOJ942" s="442"/>
      <c r="SOK942" s="442"/>
      <c r="SOL942" s="442"/>
      <c r="SOM942" s="442"/>
      <c r="SON942" s="442"/>
      <c r="SOO942" s="442"/>
      <c r="SOP942" s="442"/>
      <c r="SOQ942" s="442"/>
      <c r="SOR942" s="442"/>
      <c r="SOS942" s="442"/>
      <c r="SOT942" s="442"/>
      <c r="SOU942" s="442"/>
      <c r="SOV942" s="442"/>
      <c r="SOW942" s="442"/>
      <c r="SOX942" s="442"/>
      <c r="SOY942" s="442"/>
      <c r="SOZ942" s="442"/>
      <c r="SPA942" s="442"/>
      <c r="SPB942" s="442"/>
      <c r="SPC942" s="442"/>
      <c r="SPD942" s="442"/>
      <c r="SPE942" s="442"/>
      <c r="SPF942" s="442"/>
      <c r="SPG942" s="442"/>
      <c r="SPH942" s="442"/>
      <c r="SPI942" s="442"/>
      <c r="SPJ942" s="442"/>
      <c r="SPK942" s="442"/>
      <c r="SPL942" s="442"/>
      <c r="SPM942" s="442"/>
      <c r="SPN942" s="442"/>
      <c r="SPO942" s="442"/>
      <c r="SPP942" s="442"/>
      <c r="SPQ942" s="442"/>
      <c r="SPR942" s="442"/>
      <c r="SPS942" s="442"/>
      <c r="SPT942" s="442"/>
      <c r="SPU942" s="442"/>
      <c r="SPV942" s="442"/>
      <c r="SPW942" s="442"/>
      <c r="SPX942" s="442"/>
      <c r="SPY942" s="442"/>
      <c r="SPZ942" s="442"/>
      <c r="SQA942" s="442"/>
      <c r="SQB942" s="442"/>
      <c r="SQC942" s="442"/>
      <c r="SQD942" s="442"/>
      <c r="SQE942" s="442"/>
      <c r="SQF942" s="442"/>
      <c r="SQG942" s="442"/>
      <c r="SQH942" s="442"/>
      <c r="SQI942" s="442"/>
      <c r="SQJ942" s="442"/>
      <c r="SQK942" s="442"/>
      <c r="SQL942" s="442"/>
      <c r="SQM942" s="442"/>
      <c r="SQN942" s="442"/>
      <c r="SQO942" s="442"/>
      <c r="SQP942" s="442"/>
      <c r="SQQ942" s="442"/>
      <c r="SQR942" s="442"/>
      <c r="SQS942" s="442"/>
      <c r="SQT942" s="442"/>
      <c r="SQU942" s="442"/>
      <c r="SQV942" s="442"/>
      <c r="SQW942" s="442"/>
      <c r="SQX942" s="442"/>
      <c r="SQY942" s="442"/>
      <c r="SQZ942" s="442"/>
      <c r="SRA942" s="442"/>
      <c r="SRB942" s="442"/>
      <c r="SRC942" s="442"/>
      <c r="SRD942" s="442"/>
      <c r="SRE942" s="442"/>
      <c r="SRF942" s="442"/>
      <c r="SRG942" s="442"/>
      <c r="SRH942" s="442"/>
      <c r="SRI942" s="442"/>
      <c r="SRJ942" s="442"/>
      <c r="SRK942" s="442"/>
      <c r="SRL942" s="442"/>
      <c r="SRM942" s="442"/>
      <c r="SRN942" s="442"/>
      <c r="SRO942" s="442"/>
      <c r="SRP942" s="442"/>
      <c r="SRQ942" s="442"/>
      <c r="SRR942" s="442"/>
      <c r="SRS942" s="442"/>
      <c r="SRT942" s="442"/>
      <c r="SRU942" s="442"/>
      <c r="SRV942" s="442"/>
      <c r="SRW942" s="442"/>
      <c r="SRX942" s="442"/>
      <c r="SRY942" s="442"/>
      <c r="SRZ942" s="442"/>
      <c r="SSA942" s="442"/>
      <c r="SSB942" s="442"/>
      <c r="SSC942" s="442"/>
      <c r="SSD942" s="442"/>
      <c r="SSE942" s="442"/>
      <c r="SSF942" s="442"/>
      <c r="SSG942" s="442"/>
      <c r="SSH942" s="442"/>
      <c r="SSI942" s="442"/>
      <c r="SSJ942" s="442"/>
      <c r="SSK942" s="442"/>
      <c r="SSL942" s="442"/>
      <c r="SSM942" s="442"/>
      <c r="SSN942" s="442"/>
      <c r="SSO942" s="442"/>
      <c r="SSP942" s="442"/>
      <c r="SSQ942" s="442"/>
      <c r="SSR942" s="442"/>
      <c r="SSS942" s="442"/>
      <c r="SST942" s="442"/>
      <c r="SSU942" s="442"/>
      <c r="SSV942" s="442"/>
      <c r="SSW942" s="442"/>
      <c r="SSX942" s="442"/>
      <c r="SSY942" s="442"/>
      <c r="SSZ942" s="442"/>
      <c r="STA942" s="442"/>
      <c r="STB942" s="442"/>
      <c r="STC942" s="442"/>
      <c r="STD942" s="442"/>
      <c r="STE942" s="442"/>
      <c r="STF942" s="442"/>
      <c r="STG942" s="442"/>
      <c r="STH942" s="442"/>
      <c r="STI942" s="442"/>
      <c r="STJ942" s="442"/>
      <c r="STK942" s="442"/>
      <c r="STL942" s="442"/>
      <c r="STM942" s="442"/>
      <c r="STN942" s="442"/>
      <c r="STO942" s="442"/>
      <c r="STP942" s="442"/>
      <c r="STQ942" s="442"/>
      <c r="STR942" s="442"/>
      <c r="STS942" s="442"/>
      <c r="STT942" s="442"/>
      <c r="STU942" s="442"/>
      <c r="STV942" s="442"/>
      <c r="STW942" s="442"/>
      <c r="STX942" s="442"/>
      <c r="STY942" s="442"/>
      <c r="STZ942" s="442"/>
      <c r="SUA942" s="442"/>
      <c r="SUB942" s="442"/>
      <c r="SUC942" s="442"/>
      <c r="SUD942" s="442"/>
      <c r="SUE942" s="442"/>
      <c r="SUF942" s="442"/>
      <c r="SUG942" s="442"/>
      <c r="SUH942" s="442"/>
      <c r="SUI942" s="442"/>
      <c r="SUJ942" s="442"/>
      <c r="SUK942" s="442"/>
      <c r="SUL942" s="442"/>
      <c r="SUM942" s="442"/>
      <c r="SUN942" s="442"/>
      <c r="SUO942" s="442"/>
      <c r="SUP942" s="442"/>
      <c r="SUQ942" s="442"/>
      <c r="SUR942" s="442"/>
      <c r="SUS942" s="442"/>
      <c r="SUT942" s="442"/>
      <c r="SUU942" s="442"/>
      <c r="SUV942" s="442"/>
      <c r="SUW942" s="442"/>
      <c r="SUX942" s="442"/>
      <c r="SUY942" s="442"/>
      <c r="SUZ942" s="442"/>
      <c r="SVA942" s="442"/>
      <c r="SVB942" s="442"/>
      <c r="SVC942" s="442"/>
      <c r="SVD942" s="442"/>
      <c r="SVE942" s="442"/>
      <c r="SVF942" s="442"/>
      <c r="SVG942" s="442"/>
      <c r="SVH942" s="442"/>
      <c r="SVI942" s="442"/>
      <c r="SVJ942" s="442"/>
      <c r="SVK942" s="442"/>
      <c r="SVL942" s="442"/>
      <c r="SVM942" s="442"/>
      <c r="SVN942" s="442"/>
      <c r="SVO942" s="442"/>
      <c r="SVP942" s="442"/>
      <c r="SVQ942" s="442"/>
      <c r="SVR942" s="442"/>
      <c r="SVS942" s="442"/>
      <c r="SVT942" s="442"/>
      <c r="SVU942" s="442"/>
      <c r="SVV942" s="442"/>
      <c r="SVW942" s="442"/>
      <c r="SVX942" s="442"/>
      <c r="SVY942" s="442"/>
      <c r="SVZ942" s="442"/>
      <c r="SWA942" s="442"/>
      <c r="SWB942" s="442"/>
      <c r="SWC942" s="442"/>
      <c r="SWD942" s="442"/>
      <c r="SWE942" s="442"/>
      <c r="SWF942" s="442"/>
      <c r="SWG942" s="442"/>
      <c r="SWH942" s="442"/>
      <c r="SWI942" s="442"/>
      <c r="SWJ942" s="442"/>
      <c r="SWK942" s="442"/>
      <c r="SWL942" s="442"/>
      <c r="SWM942" s="442"/>
      <c r="SWN942" s="442"/>
      <c r="SWO942" s="442"/>
      <c r="SWP942" s="442"/>
      <c r="SWQ942" s="442"/>
      <c r="SWR942" s="442"/>
      <c r="SWS942" s="442"/>
      <c r="SWT942" s="442"/>
      <c r="SWU942" s="442"/>
      <c r="SWV942" s="442"/>
      <c r="SWW942" s="442"/>
      <c r="SWX942" s="442"/>
      <c r="SWY942" s="442"/>
      <c r="SWZ942" s="442"/>
      <c r="SXA942" s="442"/>
      <c r="SXB942" s="442"/>
      <c r="SXC942" s="442"/>
      <c r="SXD942" s="442"/>
      <c r="SXE942" s="442"/>
      <c r="SXF942" s="442"/>
      <c r="SXG942" s="442"/>
      <c r="SXH942" s="442"/>
      <c r="SXI942" s="442"/>
      <c r="SXJ942" s="442"/>
      <c r="SXK942" s="442"/>
      <c r="SXL942" s="442"/>
      <c r="SXM942" s="442"/>
      <c r="SXN942" s="442"/>
      <c r="SXO942" s="442"/>
      <c r="SXP942" s="442"/>
      <c r="SXQ942" s="442"/>
      <c r="SXR942" s="442"/>
      <c r="SXS942" s="442"/>
      <c r="SXT942" s="442"/>
      <c r="SXU942" s="442"/>
      <c r="SXV942" s="442"/>
      <c r="SXW942" s="442"/>
      <c r="SXX942" s="442"/>
      <c r="SXY942" s="442"/>
      <c r="SXZ942" s="442"/>
      <c r="SYA942" s="442"/>
      <c r="SYB942" s="442"/>
      <c r="SYC942" s="442"/>
      <c r="SYD942" s="442"/>
      <c r="SYE942" s="442"/>
      <c r="SYF942" s="442"/>
      <c r="SYG942" s="442"/>
      <c r="SYH942" s="442"/>
      <c r="SYI942" s="442"/>
      <c r="SYJ942" s="442"/>
      <c r="SYK942" s="442"/>
      <c r="SYL942" s="442"/>
      <c r="SYM942" s="442"/>
      <c r="SYN942" s="442"/>
      <c r="SYO942" s="442"/>
      <c r="SYP942" s="442"/>
      <c r="SYQ942" s="442"/>
      <c r="SYR942" s="442"/>
      <c r="SYS942" s="442"/>
      <c r="SYT942" s="442"/>
      <c r="SYU942" s="442"/>
      <c r="SYV942" s="442"/>
      <c r="SYW942" s="442"/>
      <c r="SYX942" s="442"/>
      <c r="SYY942" s="442"/>
      <c r="SYZ942" s="442"/>
      <c r="SZA942" s="442"/>
      <c r="SZB942" s="442"/>
      <c r="SZC942" s="442"/>
      <c r="SZD942" s="442"/>
      <c r="SZE942" s="442"/>
      <c r="SZF942" s="442"/>
      <c r="SZG942" s="442"/>
      <c r="SZH942" s="442"/>
      <c r="SZI942" s="442"/>
      <c r="SZJ942" s="442"/>
      <c r="SZK942" s="442"/>
      <c r="SZL942" s="442"/>
      <c r="SZM942" s="442"/>
      <c r="SZN942" s="442"/>
      <c r="SZO942" s="442"/>
      <c r="SZP942" s="442"/>
      <c r="SZQ942" s="442"/>
      <c r="SZR942" s="442"/>
      <c r="SZS942" s="442"/>
      <c r="SZT942" s="442"/>
      <c r="SZU942" s="442"/>
      <c r="SZV942" s="442"/>
      <c r="SZW942" s="442"/>
      <c r="SZX942" s="442"/>
      <c r="SZY942" s="442"/>
      <c r="SZZ942" s="442"/>
      <c r="TAA942" s="442"/>
      <c r="TAB942" s="442"/>
      <c r="TAC942" s="442"/>
      <c r="TAD942" s="442"/>
      <c r="TAE942" s="442"/>
      <c r="TAF942" s="442"/>
      <c r="TAG942" s="442"/>
      <c r="TAH942" s="442"/>
      <c r="TAI942" s="442"/>
      <c r="TAJ942" s="442"/>
      <c r="TAK942" s="442"/>
      <c r="TAL942" s="442"/>
      <c r="TAM942" s="442"/>
      <c r="TAN942" s="442"/>
      <c r="TAO942" s="442"/>
      <c r="TAP942" s="442"/>
      <c r="TAQ942" s="442"/>
      <c r="TAR942" s="442"/>
      <c r="TAS942" s="442"/>
      <c r="TAT942" s="442"/>
      <c r="TAU942" s="442"/>
      <c r="TAV942" s="442"/>
      <c r="TAW942" s="442"/>
      <c r="TAX942" s="442"/>
      <c r="TAY942" s="442"/>
      <c r="TAZ942" s="442"/>
      <c r="TBA942" s="442"/>
      <c r="TBB942" s="442"/>
      <c r="TBC942" s="442"/>
      <c r="TBD942" s="442"/>
      <c r="TBE942" s="442"/>
      <c r="TBF942" s="442"/>
      <c r="TBG942" s="442"/>
      <c r="TBH942" s="442"/>
      <c r="TBI942" s="442"/>
      <c r="TBJ942" s="442"/>
      <c r="TBK942" s="442"/>
      <c r="TBL942" s="442"/>
      <c r="TBM942" s="442"/>
      <c r="TBN942" s="442"/>
      <c r="TBO942" s="442"/>
      <c r="TBP942" s="442"/>
      <c r="TBQ942" s="442"/>
      <c r="TBR942" s="442"/>
      <c r="TBS942" s="442"/>
      <c r="TBT942" s="442"/>
      <c r="TBU942" s="442"/>
      <c r="TBV942" s="442"/>
      <c r="TBW942" s="442"/>
      <c r="TBX942" s="442"/>
      <c r="TBY942" s="442"/>
      <c r="TBZ942" s="442"/>
      <c r="TCA942" s="442"/>
      <c r="TCB942" s="442"/>
      <c r="TCC942" s="442"/>
      <c r="TCD942" s="442"/>
      <c r="TCE942" s="442"/>
      <c r="TCF942" s="442"/>
      <c r="TCG942" s="442"/>
      <c r="TCH942" s="442"/>
      <c r="TCI942" s="442"/>
      <c r="TCJ942" s="442"/>
      <c r="TCK942" s="442"/>
      <c r="TCL942" s="442"/>
      <c r="TCM942" s="442"/>
      <c r="TCN942" s="442"/>
      <c r="TCO942" s="442"/>
      <c r="TCP942" s="442"/>
      <c r="TCQ942" s="442"/>
      <c r="TCR942" s="442"/>
      <c r="TCS942" s="442"/>
      <c r="TCT942" s="442"/>
      <c r="TCU942" s="442"/>
      <c r="TCV942" s="442"/>
      <c r="TCW942" s="442"/>
      <c r="TCX942" s="442"/>
      <c r="TCY942" s="442"/>
      <c r="TCZ942" s="442"/>
      <c r="TDA942" s="442"/>
      <c r="TDB942" s="442"/>
      <c r="TDC942" s="442"/>
      <c r="TDD942" s="442"/>
      <c r="TDE942" s="442"/>
      <c r="TDF942" s="442"/>
      <c r="TDG942" s="442"/>
      <c r="TDH942" s="442"/>
      <c r="TDI942" s="442"/>
      <c r="TDJ942" s="442"/>
      <c r="TDK942" s="442"/>
      <c r="TDL942" s="442"/>
      <c r="TDM942" s="442"/>
      <c r="TDN942" s="442"/>
      <c r="TDO942" s="442"/>
      <c r="TDP942" s="442"/>
      <c r="TDQ942" s="442"/>
      <c r="TDR942" s="442"/>
      <c r="TDS942" s="442"/>
      <c r="TDT942" s="442"/>
      <c r="TDU942" s="442"/>
      <c r="TDV942" s="442"/>
      <c r="TDW942" s="442"/>
      <c r="TDX942" s="442"/>
      <c r="TDY942" s="442"/>
      <c r="TDZ942" s="442"/>
      <c r="TEA942" s="442"/>
      <c r="TEB942" s="442"/>
      <c r="TEC942" s="442"/>
      <c r="TED942" s="442"/>
      <c r="TEE942" s="442"/>
      <c r="TEF942" s="442"/>
      <c r="TEG942" s="442"/>
      <c r="TEH942" s="442"/>
      <c r="TEI942" s="442"/>
      <c r="TEJ942" s="442"/>
      <c r="TEK942" s="442"/>
      <c r="TEL942" s="442"/>
      <c r="TEM942" s="442"/>
      <c r="TEN942" s="442"/>
      <c r="TEO942" s="442"/>
      <c r="TEP942" s="442"/>
      <c r="TEQ942" s="442"/>
      <c r="TER942" s="442"/>
      <c r="TES942" s="442"/>
      <c r="TET942" s="442"/>
      <c r="TEU942" s="442"/>
      <c r="TEV942" s="442"/>
      <c r="TEW942" s="442"/>
      <c r="TEX942" s="442"/>
      <c r="TEY942" s="442"/>
      <c r="TEZ942" s="442"/>
      <c r="TFA942" s="442"/>
      <c r="TFB942" s="442"/>
      <c r="TFC942" s="442"/>
      <c r="TFD942" s="442"/>
      <c r="TFE942" s="442"/>
      <c r="TFF942" s="442"/>
      <c r="TFG942" s="442"/>
      <c r="TFH942" s="442"/>
      <c r="TFI942" s="442"/>
      <c r="TFJ942" s="442"/>
      <c r="TFK942" s="442"/>
      <c r="TFL942" s="442"/>
      <c r="TFM942" s="442"/>
      <c r="TFN942" s="442"/>
      <c r="TFO942" s="442"/>
      <c r="TFP942" s="442"/>
      <c r="TFQ942" s="442"/>
      <c r="TFR942" s="442"/>
      <c r="TFS942" s="442"/>
      <c r="TFT942" s="442"/>
      <c r="TFU942" s="442"/>
      <c r="TFV942" s="442"/>
      <c r="TFW942" s="442"/>
      <c r="TFX942" s="442"/>
      <c r="TFY942" s="442"/>
      <c r="TFZ942" s="442"/>
      <c r="TGA942" s="442"/>
      <c r="TGB942" s="442"/>
      <c r="TGC942" s="442"/>
      <c r="TGD942" s="442"/>
      <c r="TGE942" s="442"/>
      <c r="TGF942" s="442"/>
      <c r="TGG942" s="442"/>
      <c r="TGH942" s="442"/>
      <c r="TGI942" s="442"/>
      <c r="TGJ942" s="442"/>
      <c r="TGK942" s="442"/>
      <c r="TGL942" s="442"/>
      <c r="TGM942" s="442"/>
      <c r="TGN942" s="442"/>
      <c r="TGO942" s="442"/>
      <c r="TGP942" s="442"/>
      <c r="TGQ942" s="442"/>
      <c r="TGR942" s="442"/>
      <c r="TGS942" s="442"/>
      <c r="TGT942" s="442"/>
      <c r="TGU942" s="442"/>
      <c r="TGV942" s="442"/>
      <c r="TGW942" s="442"/>
      <c r="TGX942" s="442"/>
      <c r="TGY942" s="442"/>
      <c r="TGZ942" s="442"/>
      <c r="THA942" s="442"/>
      <c r="THB942" s="442"/>
      <c r="THC942" s="442"/>
      <c r="THD942" s="442"/>
      <c r="THE942" s="442"/>
      <c r="THF942" s="442"/>
      <c r="THG942" s="442"/>
      <c r="THH942" s="442"/>
      <c r="THI942" s="442"/>
      <c r="THJ942" s="442"/>
      <c r="THK942" s="442"/>
      <c r="THL942" s="442"/>
      <c r="THM942" s="442"/>
      <c r="THN942" s="442"/>
      <c r="THO942" s="442"/>
      <c r="THP942" s="442"/>
      <c r="THQ942" s="442"/>
      <c r="THR942" s="442"/>
      <c r="THS942" s="442"/>
      <c r="THT942" s="442"/>
      <c r="THU942" s="442"/>
      <c r="THV942" s="442"/>
      <c r="THW942" s="442"/>
      <c r="THX942" s="442"/>
      <c r="THY942" s="442"/>
      <c r="THZ942" s="442"/>
      <c r="TIA942" s="442"/>
      <c r="TIB942" s="442"/>
      <c r="TIC942" s="442"/>
      <c r="TID942" s="442"/>
      <c r="TIE942" s="442"/>
      <c r="TIF942" s="442"/>
      <c r="TIG942" s="442"/>
      <c r="TIH942" s="442"/>
      <c r="TII942" s="442"/>
      <c r="TIJ942" s="442"/>
      <c r="TIK942" s="442"/>
      <c r="TIL942" s="442"/>
      <c r="TIM942" s="442"/>
      <c r="TIN942" s="442"/>
      <c r="TIO942" s="442"/>
      <c r="TIP942" s="442"/>
      <c r="TIQ942" s="442"/>
      <c r="TIR942" s="442"/>
      <c r="TIS942" s="442"/>
      <c r="TIT942" s="442"/>
      <c r="TIU942" s="442"/>
      <c r="TIV942" s="442"/>
      <c r="TIW942" s="442"/>
      <c r="TIX942" s="442"/>
      <c r="TIY942" s="442"/>
      <c r="TIZ942" s="442"/>
      <c r="TJA942" s="442"/>
      <c r="TJB942" s="442"/>
      <c r="TJC942" s="442"/>
      <c r="TJD942" s="442"/>
      <c r="TJE942" s="442"/>
      <c r="TJF942" s="442"/>
      <c r="TJG942" s="442"/>
      <c r="TJH942" s="442"/>
      <c r="TJI942" s="442"/>
      <c r="TJJ942" s="442"/>
      <c r="TJK942" s="442"/>
      <c r="TJL942" s="442"/>
      <c r="TJM942" s="442"/>
      <c r="TJN942" s="442"/>
      <c r="TJO942" s="442"/>
      <c r="TJP942" s="442"/>
      <c r="TJQ942" s="442"/>
      <c r="TJR942" s="442"/>
      <c r="TJS942" s="442"/>
      <c r="TJT942" s="442"/>
      <c r="TJU942" s="442"/>
      <c r="TJV942" s="442"/>
      <c r="TJW942" s="442"/>
      <c r="TJX942" s="442"/>
      <c r="TJY942" s="442"/>
      <c r="TJZ942" s="442"/>
      <c r="TKA942" s="442"/>
      <c r="TKB942" s="442"/>
      <c r="TKC942" s="442"/>
      <c r="TKD942" s="442"/>
      <c r="TKE942" s="442"/>
      <c r="TKF942" s="442"/>
      <c r="TKG942" s="442"/>
      <c r="TKH942" s="442"/>
      <c r="TKI942" s="442"/>
      <c r="TKJ942" s="442"/>
      <c r="TKK942" s="442"/>
      <c r="TKL942" s="442"/>
      <c r="TKM942" s="442"/>
      <c r="TKN942" s="442"/>
      <c r="TKO942" s="442"/>
      <c r="TKP942" s="442"/>
      <c r="TKQ942" s="442"/>
      <c r="TKR942" s="442"/>
      <c r="TKS942" s="442"/>
      <c r="TKT942" s="442"/>
      <c r="TKU942" s="442"/>
      <c r="TKV942" s="442"/>
      <c r="TKW942" s="442"/>
      <c r="TKX942" s="442"/>
      <c r="TKY942" s="442"/>
      <c r="TKZ942" s="442"/>
      <c r="TLA942" s="442"/>
      <c r="TLB942" s="442"/>
      <c r="TLC942" s="442"/>
      <c r="TLD942" s="442"/>
      <c r="TLE942" s="442"/>
      <c r="TLF942" s="442"/>
      <c r="TLG942" s="442"/>
      <c r="TLH942" s="442"/>
      <c r="TLI942" s="442"/>
      <c r="TLJ942" s="442"/>
      <c r="TLK942" s="442"/>
      <c r="TLL942" s="442"/>
      <c r="TLM942" s="442"/>
      <c r="TLN942" s="442"/>
      <c r="TLO942" s="442"/>
      <c r="TLP942" s="442"/>
      <c r="TLQ942" s="442"/>
      <c r="TLR942" s="442"/>
      <c r="TLS942" s="442"/>
      <c r="TLT942" s="442"/>
      <c r="TLU942" s="442"/>
      <c r="TLV942" s="442"/>
      <c r="TLW942" s="442"/>
      <c r="TLX942" s="442"/>
      <c r="TLY942" s="442"/>
      <c r="TLZ942" s="442"/>
      <c r="TMA942" s="442"/>
      <c r="TMB942" s="442"/>
      <c r="TMC942" s="442"/>
      <c r="TMD942" s="442"/>
      <c r="TME942" s="442"/>
      <c r="TMF942" s="442"/>
      <c r="TMG942" s="442"/>
      <c r="TMH942" s="442"/>
      <c r="TMI942" s="442"/>
      <c r="TMJ942" s="442"/>
      <c r="TMK942" s="442"/>
      <c r="TML942" s="442"/>
      <c r="TMM942" s="442"/>
      <c r="TMN942" s="442"/>
      <c r="TMO942" s="442"/>
      <c r="TMP942" s="442"/>
      <c r="TMQ942" s="442"/>
      <c r="TMR942" s="442"/>
      <c r="TMS942" s="442"/>
      <c r="TMT942" s="442"/>
      <c r="TMU942" s="442"/>
      <c r="TMV942" s="442"/>
      <c r="TMW942" s="442"/>
      <c r="TMX942" s="442"/>
      <c r="TMY942" s="442"/>
      <c r="TMZ942" s="442"/>
      <c r="TNA942" s="442"/>
      <c r="TNB942" s="442"/>
      <c r="TNC942" s="442"/>
      <c r="TND942" s="442"/>
      <c r="TNE942" s="442"/>
      <c r="TNF942" s="442"/>
      <c r="TNG942" s="442"/>
      <c r="TNH942" s="442"/>
      <c r="TNI942" s="442"/>
      <c r="TNJ942" s="442"/>
      <c r="TNK942" s="442"/>
      <c r="TNL942" s="442"/>
      <c r="TNM942" s="442"/>
      <c r="TNN942" s="442"/>
      <c r="TNO942" s="442"/>
      <c r="TNP942" s="442"/>
      <c r="TNQ942" s="442"/>
      <c r="TNR942" s="442"/>
      <c r="TNS942" s="442"/>
      <c r="TNT942" s="442"/>
      <c r="TNU942" s="442"/>
      <c r="TNV942" s="442"/>
      <c r="TNW942" s="442"/>
      <c r="TNX942" s="442"/>
      <c r="TNY942" s="442"/>
      <c r="TNZ942" s="442"/>
      <c r="TOA942" s="442"/>
      <c r="TOB942" s="442"/>
      <c r="TOC942" s="442"/>
      <c r="TOD942" s="442"/>
      <c r="TOE942" s="442"/>
      <c r="TOF942" s="442"/>
      <c r="TOG942" s="442"/>
      <c r="TOH942" s="442"/>
      <c r="TOI942" s="442"/>
      <c r="TOJ942" s="442"/>
      <c r="TOK942" s="442"/>
      <c r="TOL942" s="442"/>
      <c r="TOM942" s="442"/>
      <c r="TON942" s="442"/>
      <c r="TOO942" s="442"/>
      <c r="TOP942" s="442"/>
      <c r="TOQ942" s="442"/>
      <c r="TOR942" s="442"/>
      <c r="TOS942" s="442"/>
      <c r="TOT942" s="442"/>
      <c r="TOU942" s="442"/>
      <c r="TOV942" s="442"/>
      <c r="TOW942" s="442"/>
      <c r="TOX942" s="442"/>
      <c r="TOY942" s="442"/>
      <c r="TOZ942" s="442"/>
      <c r="TPA942" s="442"/>
      <c r="TPB942" s="442"/>
      <c r="TPC942" s="442"/>
      <c r="TPD942" s="442"/>
      <c r="TPE942" s="442"/>
      <c r="TPF942" s="442"/>
      <c r="TPG942" s="442"/>
      <c r="TPH942" s="442"/>
      <c r="TPI942" s="442"/>
      <c r="TPJ942" s="442"/>
      <c r="TPK942" s="442"/>
      <c r="TPL942" s="442"/>
      <c r="TPM942" s="442"/>
      <c r="TPN942" s="442"/>
      <c r="TPO942" s="442"/>
      <c r="TPP942" s="442"/>
      <c r="TPQ942" s="442"/>
      <c r="TPR942" s="442"/>
      <c r="TPS942" s="442"/>
      <c r="TPT942" s="442"/>
      <c r="TPU942" s="442"/>
      <c r="TPV942" s="442"/>
      <c r="TPW942" s="442"/>
      <c r="TPX942" s="442"/>
      <c r="TPY942" s="442"/>
      <c r="TPZ942" s="442"/>
      <c r="TQA942" s="442"/>
      <c r="TQB942" s="442"/>
      <c r="TQC942" s="442"/>
      <c r="TQD942" s="442"/>
      <c r="TQE942" s="442"/>
      <c r="TQF942" s="442"/>
      <c r="TQG942" s="442"/>
      <c r="TQH942" s="442"/>
      <c r="TQI942" s="442"/>
      <c r="TQJ942" s="442"/>
      <c r="TQK942" s="442"/>
      <c r="TQL942" s="442"/>
      <c r="TQM942" s="442"/>
      <c r="TQN942" s="442"/>
      <c r="TQO942" s="442"/>
      <c r="TQP942" s="442"/>
      <c r="TQQ942" s="442"/>
      <c r="TQR942" s="442"/>
      <c r="TQS942" s="442"/>
      <c r="TQT942" s="442"/>
      <c r="TQU942" s="442"/>
      <c r="TQV942" s="442"/>
      <c r="TQW942" s="442"/>
      <c r="TQX942" s="442"/>
      <c r="TQY942" s="442"/>
      <c r="TQZ942" s="442"/>
      <c r="TRA942" s="442"/>
      <c r="TRB942" s="442"/>
      <c r="TRC942" s="442"/>
      <c r="TRD942" s="442"/>
      <c r="TRE942" s="442"/>
      <c r="TRF942" s="442"/>
      <c r="TRG942" s="442"/>
      <c r="TRH942" s="442"/>
      <c r="TRI942" s="442"/>
      <c r="TRJ942" s="442"/>
      <c r="TRK942" s="442"/>
      <c r="TRL942" s="442"/>
      <c r="TRM942" s="442"/>
      <c r="TRN942" s="442"/>
      <c r="TRO942" s="442"/>
      <c r="TRP942" s="442"/>
      <c r="TRQ942" s="442"/>
      <c r="TRR942" s="442"/>
      <c r="TRS942" s="442"/>
      <c r="TRT942" s="442"/>
      <c r="TRU942" s="442"/>
      <c r="TRV942" s="442"/>
      <c r="TRW942" s="442"/>
      <c r="TRX942" s="442"/>
      <c r="TRY942" s="442"/>
      <c r="TRZ942" s="442"/>
      <c r="TSA942" s="442"/>
      <c r="TSB942" s="442"/>
      <c r="TSC942" s="442"/>
      <c r="TSD942" s="442"/>
      <c r="TSE942" s="442"/>
      <c r="TSF942" s="442"/>
      <c r="TSG942" s="442"/>
      <c r="TSH942" s="442"/>
      <c r="TSI942" s="442"/>
      <c r="TSJ942" s="442"/>
      <c r="TSK942" s="442"/>
      <c r="TSL942" s="442"/>
      <c r="TSM942" s="442"/>
      <c r="TSN942" s="442"/>
      <c r="TSO942" s="442"/>
      <c r="TSP942" s="442"/>
      <c r="TSQ942" s="442"/>
      <c r="TSR942" s="442"/>
      <c r="TSS942" s="442"/>
      <c r="TST942" s="442"/>
      <c r="TSU942" s="442"/>
      <c r="TSV942" s="442"/>
      <c r="TSW942" s="442"/>
      <c r="TSX942" s="442"/>
      <c r="TSY942" s="442"/>
      <c r="TSZ942" s="442"/>
      <c r="TTA942" s="442"/>
      <c r="TTB942" s="442"/>
      <c r="TTC942" s="442"/>
      <c r="TTD942" s="442"/>
      <c r="TTE942" s="442"/>
      <c r="TTF942" s="442"/>
      <c r="TTG942" s="442"/>
      <c r="TTH942" s="442"/>
      <c r="TTI942" s="442"/>
      <c r="TTJ942" s="442"/>
      <c r="TTK942" s="442"/>
      <c r="TTL942" s="442"/>
      <c r="TTM942" s="442"/>
      <c r="TTN942" s="442"/>
      <c r="TTO942" s="442"/>
      <c r="TTP942" s="442"/>
      <c r="TTQ942" s="442"/>
      <c r="TTR942" s="442"/>
      <c r="TTS942" s="442"/>
      <c r="TTT942" s="442"/>
      <c r="TTU942" s="442"/>
      <c r="TTV942" s="442"/>
      <c r="TTW942" s="442"/>
      <c r="TTX942" s="442"/>
      <c r="TTY942" s="442"/>
      <c r="TTZ942" s="442"/>
      <c r="TUA942" s="442"/>
      <c r="TUB942" s="442"/>
      <c r="TUC942" s="442"/>
      <c r="TUD942" s="442"/>
      <c r="TUE942" s="442"/>
      <c r="TUF942" s="442"/>
      <c r="TUG942" s="442"/>
      <c r="TUH942" s="442"/>
      <c r="TUI942" s="442"/>
      <c r="TUJ942" s="442"/>
      <c r="TUK942" s="442"/>
      <c r="TUL942" s="442"/>
      <c r="TUM942" s="442"/>
      <c r="TUN942" s="442"/>
      <c r="TUO942" s="442"/>
      <c r="TUP942" s="442"/>
      <c r="TUQ942" s="442"/>
      <c r="TUR942" s="442"/>
      <c r="TUS942" s="442"/>
      <c r="TUT942" s="442"/>
      <c r="TUU942" s="442"/>
      <c r="TUV942" s="442"/>
      <c r="TUW942" s="442"/>
      <c r="TUX942" s="442"/>
      <c r="TUY942" s="442"/>
      <c r="TUZ942" s="442"/>
      <c r="TVA942" s="442"/>
      <c r="TVB942" s="442"/>
      <c r="TVC942" s="442"/>
      <c r="TVD942" s="442"/>
      <c r="TVE942" s="442"/>
      <c r="TVF942" s="442"/>
      <c r="TVG942" s="442"/>
      <c r="TVH942" s="442"/>
      <c r="TVI942" s="442"/>
      <c r="TVJ942" s="442"/>
      <c r="TVK942" s="442"/>
      <c r="TVL942" s="442"/>
      <c r="TVM942" s="442"/>
      <c r="TVN942" s="442"/>
      <c r="TVO942" s="442"/>
      <c r="TVP942" s="442"/>
      <c r="TVQ942" s="442"/>
      <c r="TVR942" s="442"/>
      <c r="TVS942" s="442"/>
      <c r="TVT942" s="442"/>
      <c r="TVU942" s="442"/>
      <c r="TVV942" s="442"/>
      <c r="TVW942" s="442"/>
      <c r="TVX942" s="442"/>
      <c r="TVY942" s="442"/>
      <c r="TVZ942" s="442"/>
      <c r="TWA942" s="442"/>
      <c r="TWB942" s="442"/>
      <c r="TWC942" s="442"/>
      <c r="TWD942" s="442"/>
      <c r="TWE942" s="442"/>
      <c r="TWF942" s="442"/>
      <c r="TWG942" s="442"/>
      <c r="TWH942" s="442"/>
      <c r="TWI942" s="442"/>
      <c r="TWJ942" s="442"/>
      <c r="TWK942" s="442"/>
      <c r="TWL942" s="442"/>
      <c r="TWM942" s="442"/>
      <c r="TWN942" s="442"/>
      <c r="TWO942" s="442"/>
      <c r="TWP942" s="442"/>
      <c r="TWQ942" s="442"/>
      <c r="TWR942" s="442"/>
      <c r="TWS942" s="442"/>
      <c r="TWT942" s="442"/>
      <c r="TWU942" s="442"/>
      <c r="TWV942" s="442"/>
      <c r="TWW942" s="442"/>
      <c r="TWX942" s="442"/>
      <c r="TWY942" s="442"/>
      <c r="TWZ942" s="442"/>
      <c r="TXA942" s="442"/>
      <c r="TXB942" s="442"/>
      <c r="TXC942" s="442"/>
      <c r="TXD942" s="442"/>
      <c r="TXE942" s="442"/>
      <c r="TXF942" s="442"/>
      <c r="TXG942" s="442"/>
      <c r="TXH942" s="442"/>
      <c r="TXI942" s="442"/>
      <c r="TXJ942" s="442"/>
      <c r="TXK942" s="442"/>
      <c r="TXL942" s="442"/>
      <c r="TXM942" s="442"/>
      <c r="TXN942" s="442"/>
      <c r="TXO942" s="442"/>
      <c r="TXP942" s="442"/>
      <c r="TXQ942" s="442"/>
      <c r="TXR942" s="442"/>
      <c r="TXS942" s="442"/>
      <c r="TXT942" s="442"/>
      <c r="TXU942" s="442"/>
      <c r="TXV942" s="442"/>
      <c r="TXW942" s="442"/>
      <c r="TXX942" s="442"/>
      <c r="TXY942" s="442"/>
      <c r="TXZ942" s="442"/>
      <c r="TYA942" s="442"/>
      <c r="TYB942" s="442"/>
      <c r="TYC942" s="442"/>
      <c r="TYD942" s="442"/>
      <c r="TYE942" s="442"/>
      <c r="TYF942" s="442"/>
      <c r="TYG942" s="442"/>
      <c r="TYH942" s="442"/>
      <c r="TYI942" s="442"/>
      <c r="TYJ942" s="442"/>
      <c r="TYK942" s="442"/>
      <c r="TYL942" s="442"/>
      <c r="TYM942" s="442"/>
      <c r="TYN942" s="442"/>
      <c r="TYO942" s="442"/>
      <c r="TYP942" s="442"/>
      <c r="TYQ942" s="442"/>
      <c r="TYR942" s="442"/>
      <c r="TYS942" s="442"/>
      <c r="TYT942" s="442"/>
      <c r="TYU942" s="442"/>
      <c r="TYV942" s="442"/>
      <c r="TYW942" s="442"/>
      <c r="TYX942" s="442"/>
      <c r="TYY942" s="442"/>
      <c r="TYZ942" s="442"/>
      <c r="TZA942" s="442"/>
      <c r="TZB942" s="442"/>
      <c r="TZC942" s="442"/>
      <c r="TZD942" s="442"/>
      <c r="TZE942" s="442"/>
      <c r="TZF942" s="442"/>
      <c r="TZG942" s="442"/>
      <c r="TZH942" s="442"/>
      <c r="TZI942" s="442"/>
      <c r="TZJ942" s="442"/>
      <c r="TZK942" s="442"/>
      <c r="TZL942" s="442"/>
      <c r="TZM942" s="442"/>
      <c r="TZN942" s="442"/>
      <c r="TZO942" s="442"/>
      <c r="TZP942" s="442"/>
      <c r="TZQ942" s="442"/>
      <c r="TZR942" s="442"/>
      <c r="TZS942" s="442"/>
      <c r="TZT942" s="442"/>
      <c r="TZU942" s="442"/>
      <c r="TZV942" s="442"/>
      <c r="TZW942" s="442"/>
      <c r="TZX942" s="442"/>
      <c r="TZY942" s="442"/>
      <c r="TZZ942" s="442"/>
      <c r="UAA942" s="442"/>
      <c r="UAB942" s="442"/>
      <c r="UAC942" s="442"/>
      <c r="UAD942" s="442"/>
      <c r="UAE942" s="442"/>
      <c r="UAF942" s="442"/>
      <c r="UAG942" s="442"/>
      <c r="UAH942" s="442"/>
      <c r="UAI942" s="442"/>
      <c r="UAJ942" s="442"/>
      <c r="UAK942" s="442"/>
      <c r="UAL942" s="442"/>
      <c r="UAM942" s="442"/>
      <c r="UAN942" s="442"/>
      <c r="UAO942" s="442"/>
      <c r="UAP942" s="442"/>
      <c r="UAQ942" s="442"/>
      <c r="UAR942" s="442"/>
      <c r="UAS942" s="442"/>
      <c r="UAT942" s="442"/>
      <c r="UAU942" s="442"/>
      <c r="UAV942" s="442"/>
      <c r="UAW942" s="442"/>
      <c r="UAX942" s="442"/>
      <c r="UAY942" s="442"/>
      <c r="UAZ942" s="442"/>
      <c r="UBA942" s="442"/>
      <c r="UBB942" s="442"/>
      <c r="UBC942" s="442"/>
      <c r="UBD942" s="442"/>
      <c r="UBE942" s="442"/>
      <c r="UBF942" s="442"/>
      <c r="UBG942" s="442"/>
      <c r="UBH942" s="442"/>
      <c r="UBI942" s="442"/>
      <c r="UBJ942" s="442"/>
      <c r="UBK942" s="442"/>
      <c r="UBL942" s="442"/>
      <c r="UBM942" s="442"/>
      <c r="UBN942" s="442"/>
      <c r="UBO942" s="442"/>
      <c r="UBP942" s="442"/>
      <c r="UBQ942" s="442"/>
      <c r="UBR942" s="442"/>
      <c r="UBS942" s="442"/>
      <c r="UBT942" s="442"/>
      <c r="UBU942" s="442"/>
      <c r="UBV942" s="442"/>
      <c r="UBW942" s="442"/>
      <c r="UBX942" s="442"/>
      <c r="UBY942" s="442"/>
      <c r="UBZ942" s="442"/>
      <c r="UCA942" s="442"/>
      <c r="UCB942" s="442"/>
      <c r="UCC942" s="442"/>
      <c r="UCD942" s="442"/>
      <c r="UCE942" s="442"/>
      <c r="UCF942" s="442"/>
      <c r="UCG942" s="442"/>
      <c r="UCH942" s="442"/>
      <c r="UCI942" s="442"/>
      <c r="UCJ942" s="442"/>
      <c r="UCK942" s="442"/>
      <c r="UCL942" s="442"/>
      <c r="UCM942" s="442"/>
      <c r="UCN942" s="442"/>
      <c r="UCO942" s="442"/>
      <c r="UCP942" s="442"/>
      <c r="UCQ942" s="442"/>
      <c r="UCR942" s="442"/>
      <c r="UCS942" s="442"/>
      <c r="UCT942" s="442"/>
      <c r="UCU942" s="442"/>
      <c r="UCV942" s="442"/>
      <c r="UCW942" s="442"/>
      <c r="UCX942" s="442"/>
      <c r="UCY942" s="442"/>
      <c r="UCZ942" s="442"/>
      <c r="UDA942" s="442"/>
      <c r="UDB942" s="442"/>
      <c r="UDC942" s="442"/>
      <c r="UDD942" s="442"/>
      <c r="UDE942" s="442"/>
      <c r="UDF942" s="442"/>
      <c r="UDG942" s="442"/>
      <c r="UDH942" s="442"/>
      <c r="UDI942" s="442"/>
      <c r="UDJ942" s="442"/>
      <c r="UDK942" s="442"/>
      <c r="UDL942" s="442"/>
      <c r="UDM942" s="442"/>
      <c r="UDN942" s="442"/>
      <c r="UDO942" s="442"/>
      <c r="UDP942" s="442"/>
      <c r="UDQ942" s="442"/>
      <c r="UDR942" s="442"/>
      <c r="UDS942" s="442"/>
      <c r="UDT942" s="442"/>
      <c r="UDU942" s="442"/>
      <c r="UDV942" s="442"/>
      <c r="UDW942" s="442"/>
      <c r="UDX942" s="442"/>
      <c r="UDY942" s="442"/>
      <c r="UDZ942" s="442"/>
      <c r="UEA942" s="442"/>
      <c r="UEB942" s="442"/>
      <c r="UEC942" s="442"/>
      <c r="UED942" s="442"/>
      <c r="UEE942" s="442"/>
      <c r="UEF942" s="442"/>
      <c r="UEG942" s="442"/>
      <c r="UEH942" s="442"/>
      <c r="UEI942" s="442"/>
      <c r="UEJ942" s="442"/>
      <c r="UEK942" s="442"/>
      <c r="UEL942" s="442"/>
      <c r="UEM942" s="442"/>
      <c r="UEN942" s="442"/>
      <c r="UEO942" s="442"/>
      <c r="UEP942" s="442"/>
      <c r="UEQ942" s="442"/>
      <c r="UER942" s="442"/>
      <c r="UES942" s="442"/>
      <c r="UET942" s="442"/>
      <c r="UEU942" s="442"/>
      <c r="UEV942" s="442"/>
      <c r="UEW942" s="442"/>
      <c r="UEX942" s="442"/>
      <c r="UEY942" s="442"/>
      <c r="UEZ942" s="442"/>
      <c r="UFA942" s="442"/>
      <c r="UFB942" s="442"/>
      <c r="UFC942" s="442"/>
      <c r="UFD942" s="442"/>
      <c r="UFE942" s="442"/>
      <c r="UFF942" s="442"/>
      <c r="UFG942" s="442"/>
      <c r="UFH942" s="442"/>
      <c r="UFI942" s="442"/>
      <c r="UFJ942" s="442"/>
      <c r="UFK942" s="442"/>
      <c r="UFL942" s="442"/>
      <c r="UFM942" s="442"/>
      <c r="UFN942" s="442"/>
      <c r="UFO942" s="442"/>
      <c r="UFP942" s="442"/>
      <c r="UFQ942" s="442"/>
      <c r="UFR942" s="442"/>
      <c r="UFS942" s="442"/>
      <c r="UFT942" s="442"/>
      <c r="UFU942" s="442"/>
      <c r="UFV942" s="442"/>
      <c r="UFW942" s="442"/>
      <c r="UFX942" s="442"/>
      <c r="UFY942" s="442"/>
      <c r="UFZ942" s="442"/>
      <c r="UGA942" s="442"/>
      <c r="UGB942" s="442"/>
      <c r="UGC942" s="442"/>
      <c r="UGD942" s="442"/>
      <c r="UGE942" s="442"/>
      <c r="UGF942" s="442"/>
      <c r="UGG942" s="442"/>
      <c r="UGH942" s="442"/>
      <c r="UGI942" s="442"/>
      <c r="UGJ942" s="442"/>
      <c r="UGK942" s="442"/>
      <c r="UGL942" s="442"/>
      <c r="UGM942" s="442"/>
      <c r="UGN942" s="442"/>
      <c r="UGO942" s="442"/>
      <c r="UGP942" s="442"/>
      <c r="UGQ942" s="442"/>
      <c r="UGR942" s="442"/>
      <c r="UGS942" s="442"/>
      <c r="UGT942" s="442"/>
      <c r="UGU942" s="442"/>
      <c r="UGV942" s="442"/>
      <c r="UGW942" s="442"/>
      <c r="UGX942" s="442"/>
      <c r="UGY942" s="442"/>
      <c r="UGZ942" s="442"/>
      <c r="UHA942" s="442"/>
      <c r="UHB942" s="442"/>
      <c r="UHC942" s="442"/>
      <c r="UHD942" s="442"/>
      <c r="UHE942" s="442"/>
      <c r="UHF942" s="442"/>
      <c r="UHG942" s="442"/>
      <c r="UHH942" s="442"/>
      <c r="UHI942" s="442"/>
      <c r="UHJ942" s="442"/>
      <c r="UHK942" s="442"/>
      <c r="UHL942" s="442"/>
      <c r="UHM942" s="442"/>
      <c r="UHN942" s="442"/>
      <c r="UHO942" s="442"/>
      <c r="UHP942" s="442"/>
      <c r="UHQ942" s="442"/>
      <c r="UHR942" s="442"/>
      <c r="UHS942" s="442"/>
      <c r="UHT942" s="442"/>
      <c r="UHU942" s="442"/>
      <c r="UHV942" s="442"/>
      <c r="UHW942" s="442"/>
      <c r="UHX942" s="442"/>
      <c r="UHY942" s="442"/>
      <c r="UHZ942" s="442"/>
      <c r="UIA942" s="442"/>
      <c r="UIB942" s="442"/>
      <c r="UIC942" s="442"/>
      <c r="UID942" s="442"/>
      <c r="UIE942" s="442"/>
      <c r="UIF942" s="442"/>
      <c r="UIG942" s="442"/>
      <c r="UIH942" s="442"/>
      <c r="UII942" s="442"/>
      <c r="UIJ942" s="442"/>
      <c r="UIK942" s="442"/>
      <c r="UIL942" s="442"/>
      <c r="UIM942" s="442"/>
      <c r="UIN942" s="442"/>
      <c r="UIO942" s="442"/>
      <c r="UIP942" s="442"/>
      <c r="UIQ942" s="442"/>
      <c r="UIR942" s="442"/>
      <c r="UIS942" s="442"/>
      <c r="UIT942" s="442"/>
      <c r="UIU942" s="442"/>
      <c r="UIV942" s="442"/>
      <c r="UIW942" s="442"/>
      <c r="UIX942" s="442"/>
      <c r="UIY942" s="442"/>
      <c r="UIZ942" s="442"/>
      <c r="UJA942" s="442"/>
      <c r="UJB942" s="442"/>
      <c r="UJC942" s="442"/>
      <c r="UJD942" s="442"/>
      <c r="UJE942" s="442"/>
      <c r="UJF942" s="442"/>
      <c r="UJG942" s="442"/>
      <c r="UJH942" s="442"/>
      <c r="UJI942" s="442"/>
      <c r="UJJ942" s="442"/>
      <c r="UJK942" s="442"/>
      <c r="UJL942" s="442"/>
      <c r="UJM942" s="442"/>
      <c r="UJN942" s="442"/>
      <c r="UJO942" s="442"/>
      <c r="UJP942" s="442"/>
      <c r="UJQ942" s="442"/>
      <c r="UJR942" s="442"/>
      <c r="UJS942" s="442"/>
      <c r="UJT942" s="442"/>
      <c r="UJU942" s="442"/>
      <c r="UJV942" s="442"/>
      <c r="UJW942" s="442"/>
      <c r="UJX942" s="442"/>
      <c r="UJY942" s="442"/>
      <c r="UJZ942" s="442"/>
      <c r="UKA942" s="442"/>
      <c r="UKB942" s="442"/>
      <c r="UKC942" s="442"/>
      <c r="UKD942" s="442"/>
      <c r="UKE942" s="442"/>
      <c r="UKF942" s="442"/>
      <c r="UKG942" s="442"/>
      <c r="UKH942" s="442"/>
      <c r="UKI942" s="442"/>
      <c r="UKJ942" s="442"/>
      <c r="UKK942" s="442"/>
      <c r="UKL942" s="442"/>
      <c r="UKM942" s="442"/>
      <c r="UKN942" s="442"/>
      <c r="UKO942" s="442"/>
      <c r="UKP942" s="442"/>
      <c r="UKQ942" s="442"/>
      <c r="UKR942" s="442"/>
      <c r="UKS942" s="442"/>
      <c r="UKT942" s="442"/>
      <c r="UKU942" s="442"/>
      <c r="UKV942" s="442"/>
      <c r="UKW942" s="442"/>
      <c r="UKX942" s="442"/>
      <c r="UKY942" s="442"/>
      <c r="UKZ942" s="442"/>
      <c r="ULA942" s="442"/>
      <c r="ULB942" s="442"/>
      <c r="ULC942" s="442"/>
      <c r="ULD942" s="442"/>
      <c r="ULE942" s="442"/>
      <c r="ULF942" s="442"/>
      <c r="ULG942" s="442"/>
      <c r="ULH942" s="442"/>
      <c r="ULI942" s="442"/>
      <c r="ULJ942" s="442"/>
      <c r="ULK942" s="442"/>
      <c r="ULL942" s="442"/>
      <c r="ULM942" s="442"/>
      <c r="ULN942" s="442"/>
      <c r="ULO942" s="442"/>
      <c r="ULP942" s="442"/>
      <c r="ULQ942" s="442"/>
      <c r="ULR942" s="442"/>
      <c r="ULS942" s="442"/>
      <c r="ULT942" s="442"/>
      <c r="ULU942" s="442"/>
      <c r="ULV942" s="442"/>
      <c r="ULW942" s="442"/>
      <c r="ULX942" s="442"/>
      <c r="ULY942" s="442"/>
      <c r="ULZ942" s="442"/>
      <c r="UMA942" s="442"/>
      <c r="UMB942" s="442"/>
      <c r="UMC942" s="442"/>
      <c r="UMD942" s="442"/>
      <c r="UME942" s="442"/>
      <c r="UMF942" s="442"/>
      <c r="UMG942" s="442"/>
      <c r="UMH942" s="442"/>
      <c r="UMI942" s="442"/>
      <c r="UMJ942" s="442"/>
      <c r="UMK942" s="442"/>
      <c r="UML942" s="442"/>
      <c r="UMM942" s="442"/>
      <c r="UMN942" s="442"/>
      <c r="UMO942" s="442"/>
      <c r="UMP942" s="442"/>
      <c r="UMQ942" s="442"/>
      <c r="UMR942" s="442"/>
      <c r="UMS942" s="442"/>
      <c r="UMT942" s="442"/>
      <c r="UMU942" s="442"/>
      <c r="UMV942" s="442"/>
      <c r="UMW942" s="442"/>
      <c r="UMX942" s="442"/>
      <c r="UMY942" s="442"/>
      <c r="UMZ942" s="442"/>
      <c r="UNA942" s="442"/>
      <c r="UNB942" s="442"/>
      <c r="UNC942" s="442"/>
      <c r="UND942" s="442"/>
      <c r="UNE942" s="442"/>
      <c r="UNF942" s="442"/>
      <c r="UNG942" s="442"/>
      <c r="UNH942" s="442"/>
      <c r="UNI942" s="442"/>
      <c r="UNJ942" s="442"/>
      <c r="UNK942" s="442"/>
      <c r="UNL942" s="442"/>
      <c r="UNM942" s="442"/>
      <c r="UNN942" s="442"/>
      <c r="UNO942" s="442"/>
      <c r="UNP942" s="442"/>
      <c r="UNQ942" s="442"/>
      <c r="UNR942" s="442"/>
      <c r="UNS942" s="442"/>
      <c r="UNT942" s="442"/>
      <c r="UNU942" s="442"/>
      <c r="UNV942" s="442"/>
      <c r="UNW942" s="442"/>
      <c r="UNX942" s="442"/>
      <c r="UNY942" s="442"/>
      <c r="UNZ942" s="442"/>
      <c r="UOA942" s="442"/>
      <c r="UOB942" s="442"/>
      <c r="UOC942" s="442"/>
      <c r="UOD942" s="442"/>
      <c r="UOE942" s="442"/>
      <c r="UOF942" s="442"/>
      <c r="UOG942" s="442"/>
      <c r="UOH942" s="442"/>
      <c r="UOI942" s="442"/>
      <c r="UOJ942" s="442"/>
      <c r="UOK942" s="442"/>
      <c r="UOL942" s="442"/>
      <c r="UOM942" s="442"/>
      <c r="UON942" s="442"/>
      <c r="UOO942" s="442"/>
      <c r="UOP942" s="442"/>
      <c r="UOQ942" s="442"/>
      <c r="UOR942" s="442"/>
      <c r="UOS942" s="442"/>
      <c r="UOT942" s="442"/>
      <c r="UOU942" s="442"/>
      <c r="UOV942" s="442"/>
      <c r="UOW942" s="442"/>
      <c r="UOX942" s="442"/>
      <c r="UOY942" s="442"/>
      <c r="UOZ942" s="442"/>
      <c r="UPA942" s="442"/>
      <c r="UPB942" s="442"/>
      <c r="UPC942" s="442"/>
      <c r="UPD942" s="442"/>
      <c r="UPE942" s="442"/>
      <c r="UPF942" s="442"/>
      <c r="UPG942" s="442"/>
      <c r="UPH942" s="442"/>
      <c r="UPI942" s="442"/>
      <c r="UPJ942" s="442"/>
      <c r="UPK942" s="442"/>
      <c r="UPL942" s="442"/>
      <c r="UPM942" s="442"/>
      <c r="UPN942" s="442"/>
      <c r="UPO942" s="442"/>
      <c r="UPP942" s="442"/>
      <c r="UPQ942" s="442"/>
      <c r="UPR942" s="442"/>
      <c r="UPS942" s="442"/>
      <c r="UPT942" s="442"/>
      <c r="UPU942" s="442"/>
      <c r="UPV942" s="442"/>
      <c r="UPW942" s="442"/>
      <c r="UPX942" s="442"/>
      <c r="UPY942" s="442"/>
      <c r="UPZ942" s="442"/>
      <c r="UQA942" s="442"/>
      <c r="UQB942" s="442"/>
      <c r="UQC942" s="442"/>
      <c r="UQD942" s="442"/>
      <c r="UQE942" s="442"/>
      <c r="UQF942" s="442"/>
      <c r="UQG942" s="442"/>
      <c r="UQH942" s="442"/>
      <c r="UQI942" s="442"/>
      <c r="UQJ942" s="442"/>
      <c r="UQK942" s="442"/>
      <c r="UQL942" s="442"/>
      <c r="UQM942" s="442"/>
      <c r="UQN942" s="442"/>
      <c r="UQO942" s="442"/>
      <c r="UQP942" s="442"/>
      <c r="UQQ942" s="442"/>
      <c r="UQR942" s="442"/>
      <c r="UQS942" s="442"/>
      <c r="UQT942" s="442"/>
      <c r="UQU942" s="442"/>
      <c r="UQV942" s="442"/>
      <c r="UQW942" s="442"/>
      <c r="UQX942" s="442"/>
      <c r="UQY942" s="442"/>
      <c r="UQZ942" s="442"/>
      <c r="URA942" s="442"/>
      <c r="URB942" s="442"/>
      <c r="URC942" s="442"/>
      <c r="URD942" s="442"/>
      <c r="URE942" s="442"/>
      <c r="URF942" s="442"/>
      <c r="URG942" s="442"/>
      <c r="URH942" s="442"/>
      <c r="URI942" s="442"/>
      <c r="URJ942" s="442"/>
      <c r="URK942" s="442"/>
      <c r="URL942" s="442"/>
      <c r="URM942" s="442"/>
      <c r="URN942" s="442"/>
      <c r="URO942" s="442"/>
      <c r="URP942" s="442"/>
      <c r="URQ942" s="442"/>
      <c r="URR942" s="442"/>
      <c r="URS942" s="442"/>
      <c r="URT942" s="442"/>
      <c r="URU942" s="442"/>
      <c r="URV942" s="442"/>
      <c r="URW942" s="442"/>
      <c r="URX942" s="442"/>
      <c r="URY942" s="442"/>
      <c r="URZ942" s="442"/>
      <c r="USA942" s="442"/>
      <c r="USB942" s="442"/>
      <c r="USC942" s="442"/>
      <c r="USD942" s="442"/>
      <c r="USE942" s="442"/>
      <c r="USF942" s="442"/>
      <c r="USG942" s="442"/>
      <c r="USH942" s="442"/>
      <c r="USI942" s="442"/>
      <c r="USJ942" s="442"/>
      <c r="USK942" s="442"/>
      <c r="USL942" s="442"/>
      <c r="USM942" s="442"/>
      <c r="USN942" s="442"/>
      <c r="USO942" s="442"/>
      <c r="USP942" s="442"/>
      <c r="USQ942" s="442"/>
      <c r="USR942" s="442"/>
      <c r="USS942" s="442"/>
      <c r="UST942" s="442"/>
      <c r="USU942" s="442"/>
      <c r="USV942" s="442"/>
      <c r="USW942" s="442"/>
      <c r="USX942" s="442"/>
      <c r="USY942" s="442"/>
      <c r="USZ942" s="442"/>
      <c r="UTA942" s="442"/>
      <c r="UTB942" s="442"/>
      <c r="UTC942" s="442"/>
      <c r="UTD942" s="442"/>
      <c r="UTE942" s="442"/>
      <c r="UTF942" s="442"/>
      <c r="UTG942" s="442"/>
      <c r="UTH942" s="442"/>
      <c r="UTI942" s="442"/>
      <c r="UTJ942" s="442"/>
      <c r="UTK942" s="442"/>
      <c r="UTL942" s="442"/>
      <c r="UTM942" s="442"/>
      <c r="UTN942" s="442"/>
      <c r="UTO942" s="442"/>
      <c r="UTP942" s="442"/>
      <c r="UTQ942" s="442"/>
      <c r="UTR942" s="442"/>
      <c r="UTS942" s="442"/>
      <c r="UTT942" s="442"/>
      <c r="UTU942" s="442"/>
      <c r="UTV942" s="442"/>
      <c r="UTW942" s="442"/>
      <c r="UTX942" s="442"/>
      <c r="UTY942" s="442"/>
      <c r="UTZ942" s="442"/>
      <c r="UUA942" s="442"/>
      <c r="UUB942" s="442"/>
      <c r="UUC942" s="442"/>
      <c r="UUD942" s="442"/>
      <c r="UUE942" s="442"/>
      <c r="UUF942" s="442"/>
      <c r="UUG942" s="442"/>
      <c r="UUH942" s="442"/>
      <c r="UUI942" s="442"/>
      <c r="UUJ942" s="442"/>
      <c r="UUK942" s="442"/>
      <c r="UUL942" s="442"/>
      <c r="UUM942" s="442"/>
      <c r="UUN942" s="442"/>
      <c r="UUO942" s="442"/>
      <c r="UUP942" s="442"/>
      <c r="UUQ942" s="442"/>
      <c r="UUR942" s="442"/>
      <c r="UUS942" s="442"/>
      <c r="UUT942" s="442"/>
      <c r="UUU942" s="442"/>
      <c r="UUV942" s="442"/>
      <c r="UUW942" s="442"/>
      <c r="UUX942" s="442"/>
      <c r="UUY942" s="442"/>
      <c r="UUZ942" s="442"/>
      <c r="UVA942" s="442"/>
      <c r="UVB942" s="442"/>
      <c r="UVC942" s="442"/>
      <c r="UVD942" s="442"/>
      <c r="UVE942" s="442"/>
      <c r="UVF942" s="442"/>
      <c r="UVG942" s="442"/>
      <c r="UVH942" s="442"/>
      <c r="UVI942" s="442"/>
      <c r="UVJ942" s="442"/>
      <c r="UVK942" s="442"/>
      <c r="UVL942" s="442"/>
      <c r="UVM942" s="442"/>
      <c r="UVN942" s="442"/>
      <c r="UVO942" s="442"/>
      <c r="UVP942" s="442"/>
      <c r="UVQ942" s="442"/>
      <c r="UVR942" s="442"/>
      <c r="UVS942" s="442"/>
      <c r="UVT942" s="442"/>
      <c r="UVU942" s="442"/>
      <c r="UVV942" s="442"/>
      <c r="UVW942" s="442"/>
      <c r="UVX942" s="442"/>
      <c r="UVY942" s="442"/>
      <c r="UVZ942" s="442"/>
      <c r="UWA942" s="442"/>
      <c r="UWB942" s="442"/>
      <c r="UWC942" s="442"/>
      <c r="UWD942" s="442"/>
      <c r="UWE942" s="442"/>
      <c r="UWF942" s="442"/>
      <c r="UWG942" s="442"/>
      <c r="UWH942" s="442"/>
      <c r="UWI942" s="442"/>
      <c r="UWJ942" s="442"/>
      <c r="UWK942" s="442"/>
      <c r="UWL942" s="442"/>
      <c r="UWM942" s="442"/>
      <c r="UWN942" s="442"/>
      <c r="UWO942" s="442"/>
      <c r="UWP942" s="442"/>
      <c r="UWQ942" s="442"/>
      <c r="UWR942" s="442"/>
      <c r="UWS942" s="442"/>
      <c r="UWT942" s="442"/>
      <c r="UWU942" s="442"/>
      <c r="UWV942" s="442"/>
      <c r="UWW942" s="442"/>
      <c r="UWX942" s="442"/>
      <c r="UWY942" s="442"/>
      <c r="UWZ942" s="442"/>
      <c r="UXA942" s="442"/>
      <c r="UXB942" s="442"/>
      <c r="UXC942" s="442"/>
      <c r="UXD942" s="442"/>
      <c r="UXE942" s="442"/>
      <c r="UXF942" s="442"/>
      <c r="UXG942" s="442"/>
      <c r="UXH942" s="442"/>
      <c r="UXI942" s="442"/>
      <c r="UXJ942" s="442"/>
      <c r="UXK942" s="442"/>
      <c r="UXL942" s="442"/>
      <c r="UXM942" s="442"/>
      <c r="UXN942" s="442"/>
      <c r="UXO942" s="442"/>
      <c r="UXP942" s="442"/>
      <c r="UXQ942" s="442"/>
      <c r="UXR942" s="442"/>
      <c r="UXS942" s="442"/>
      <c r="UXT942" s="442"/>
      <c r="UXU942" s="442"/>
      <c r="UXV942" s="442"/>
      <c r="UXW942" s="442"/>
      <c r="UXX942" s="442"/>
      <c r="UXY942" s="442"/>
      <c r="UXZ942" s="442"/>
      <c r="UYA942" s="442"/>
      <c r="UYB942" s="442"/>
      <c r="UYC942" s="442"/>
      <c r="UYD942" s="442"/>
      <c r="UYE942" s="442"/>
      <c r="UYF942" s="442"/>
      <c r="UYG942" s="442"/>
      <c r="UYH942" s="442"/>
      <c r="UYI942" s="442"/>
      <c r="UYJ942" s="442"/>
      <c r="UYK942" s="442"/>
      <c r="UYL942" s="442"/>
      <c r="UYM942" s="442"/>
      <c r="UYN942" s="442"/>
      <c r="UYO942" s="442"/>
      <c r="UYP942" s="442"/>
      <c r="UYQ942" s="442"/>
      <c r="UYR942" s="442"/>
      <c r="UYS942" s="442"/>
      <c r="UYT942" s="442"/>
      <c r="UYU942" s="442"/>
      <c r="UYV942" s="442"/>
      <c r="UYW942" s="442"/>
      <c r="UYX942" s="442"/>
      <c r="UYY942" s="442"/>
      <c r="UYZ942" s="442"/>
      <c r="UZA942" s="442"/>
      <c r="UZB942" s="442"/>
      <c r="UZC942" s="442"/>
      <c r="UZD942" s="442"/>
      <c r="UZE942" s="442"/>
      <c r="UZF942" s="442"/>
      <c r="UZG942" s="442"/>
      <c r="UZH942" s="442"/>
      <c r="UZI942" s="442"/>
      <c r="UZJ942" s="442"/>
      <c r="UZK942" s="442"/>
      <c r="UZL942" s="442"/>
      <c r="UZM942" s="442"/>
      <c r="UZN942" s="442"/>
      <c r="UZO942" s="442"/>
      <c r="UZP942" s="442"/>
      <c r="UZQ942" s="442"/>
      <c r="UZR942" s="442"/>
      <c r="UZS942" s="442"/>
      <c r="UZT942" s="442"/>
      <c r="UZU942" s="442"/>
      <c r="UZV942" s="442"/>
      <c r="UZW942" s="442"/>
      <c r="UZX942" s="442"/>
      <c r="UZY942" s="442"/>
      <c r="UZZ942" s="442"/>
      <c r="VAA942" s="442"/>
      <c r="VAB942" s="442"/>
      <c r="VAC942" s="442"/>
      <c r="VAD942" s="442"/>
      <c r="VAE942" s="442"/>
      <c r="VAF942" s="442"/>
      <c r="VAG942" s="442"/>
      <c r="VAH942" s="442"/>
      <c r="VAI942" s="442"/>
      <c r="VAJ942" s="442"/>
      <c r="VAK942" s="442"/>
      <c r="VAL942" s="442"/>
      <c r="VAM942" s="442"/>
      <c r="VAN942" s="442"/>
      <c r="VAO942" s="442"/>
      <c r="VAP942" s="442"/>
      <c r="VAQ942" s="442"/>
      <c r="VAR942" s="442"/>
      <c r="VAS942" s="442"/>
      <c r="VAT942" s="442"/>
      <c r="VAU942" s="442"/>
      <c r="VAV942" s="442"/>
      <c r="VAW942" s="442"/>
      <c r="VAX942" s="442"/>
      <c r="VAY942" s="442"/>
      <c r="VAZ942" s="442"/>
      <c r="VBA942" s="442"/>
      <c r="VBB942" s="442"/>
      <c r="VBC942" s="442"/>
      <c r="VBD942" s="442"/>
      <c r="VBE942" s="442"/>
      <c r="VBF942" s="442"/>
      <c r="VBG942" s="442"/>
      <c r="VBH942" s="442"/>
      <c r="VBI942" s="442"/>
      <c r="VBJ942" s="442"/>
      <c r="VBK942" s="442"/>
      <c r="VBL942" s="442"/>
      <c r="VBM942" s="442"/>
      <c r="VBN942" s="442"/>
      <c r="VBO942" s="442"/>
      <c r="VBP942" s="442"/>
      <c r="VBQ942" s="442"/>
      <c r="VBR942" s="442"/>
      <c r="VBS942" s="442"/>
      <c r="VBT942" s="442"/>
      <c r="VBU942" s="442"/>
      <c r="VBV942" s="442"/>
      <c r="VBW942" s="442"/>
      <c r="VBX942" s="442"/>
      <c r="VBY942" s="442"/>
      <c r="VBZ942" s="442"/>
      <c r="VCA942" s="442"/>
      <c r="VCB942" s="442"/>
      <c r="VCC942" s="442"/>
      <c r="VCD942" s="442"/>
      <c r="VCE942" s="442"/>
      <c r="VCF942" s="442"/>
      <c r="VCG942" s="442"/>
      <c r="VCH942" s="442"/>
      <c r="VCI942" s="442"/>
      <c r="VCJ942" s="442"/>
      <c r="VCK942" s="442"/>
      <c r="VCL942" s="442"/>
      <c r="VCM942" s="442"/>
      <c r="VCN942" s="442"/>
      <c r="VCO942" s="442"/>
      <c r="VCP942" s="442"/>
      <c r="VCQ942" s="442"/>
      <c r="VCR942" s="442"/>
      <c r="VCS942" s="442"/>
      <c r="VCT942" s="442"/>
      <c r="VCU942" s="442"/>
      <c r="VCV942" s="442"/>
      <c r="VCW942" s="442"/>
      <c r="VCX942" s="442"/>
      <c r="VCY942" s="442"/>
      <c r="VCZ942" s="442"/>
      <c r="VDA942" s="442"/>
      <c r="VDB942" s="442"/>
      <c r="VDC942" s="442"/>
      <c r="VDD942" s="442"/>
      <c r="VDE942" s="442"/>
      <c r="VDF942" s="442"/>
      <c r="VDG942" s="442"/>
      <c r="VDH942" s="442"/>
      <c r="VDI942" s="442"/>
      <c r="VDJ942" s="442"/>
      <c r="VDK942" s="442"/>
      <c r="VDL942" s="442"/>
      <c r="VDM942" s="442"/>
      <c r="VDN942" s="442"/>
      <c r="VDO942" s="442"/>
      <c r="VDP942" s="442"/>
      <c r="VDQ942" s="442"/>
      <c r="VDR942" s="442"/>
      <c r="VDS942" s="442"/>
      <c r="VDT942" s="442"/>
      <c r="VDU942" s="442"/>
      <c r="VDV942" s="442"/>
      <c r="VDW942" s="442"/>
      <c r="VDX942" s="442"/>
      <c r="VDY942" s="442"/>
      <c r="VDZ942" s="442"/>
      <c r="VEA942" s="442"/>
      <c r="VEB942" s="442"/>
      <c r="VEC942" s="442"/>
      <c r="VED942" s="442"/>
      <c r="VEE942" s="442"/>
      <c r="VEF942" s="442"/>
      <c r="VEG942" s="442"/>
      <c r="VEH942" s="442"/>
      <c r="VEI942" s="442"/>
      <c r="VEJ942" s="442"/>
      <c r="VEK942" s="442"/>
      <c r="VEL942" s="442"/>
      <c r="VEM942" s="442"/>
      <c r="VEN942" s="442"/>
      <c r="VEO942" s="442"/>
      <c r="VEP942" s="442"/>
      <c r="VEQ942" s="442"/>
      <c r="VER942" s="442"/>
      <c r="VES942" s="442"/>
      <c r="VET942" s="442"/>
      <c r="VEU942" s="442"/>
      <c r="VEV942" s="442"/>
      <c r="VEW942" s="442"/>
      <c r="VEX942" s="442"/>
      <c r="VEY942" s="442"/>
      <c r="VEZ942" s="442"/>
      <c r="VFA942" s="442"/>
      <c r="VFB942" s="442"/>
      <c r="VFC942" s="442"/>
      <c r="VFD942" s="442"/>
      <c r="VFE942" s="442"/>
      <c r="VFF942" s="442"/>
      <c r="VFG942" s="442"/>
      <c r="VFH942" s="442"/>
      <c r="VFI942" s="442"/>
      <c r="VFJ942" s="442"/>
      <c r="VFK942" s="442"/>
      <c r="VFL942" s="442"/>
      <c r="VFM942" s="442"/>
      <c r="VFN942" s="442"/>
      <c r="VFO942" s="442"/>
      <c r="VFP942" s="442"/>
      <c r="VFQ942" s="442"/>
      <c r="VFR942" s="442"/>
      <c r="VFS942" s="442"/>
      <c r="VFT942" s="442"/>
      <c r="VFU942" s="442"/>
      <c r="VFV942" s="442"/>
      <c r="VFW942" s="442"/>
      <c r="VFX942" s="442"/>
      <c r="VFY942" s="442"/>
      <c r="VFZ942" s="442"/>
      <c r="VGA942" s="442"/>
      <c r="VGB942" s="442"/>
      <c r="VGC942" s="442"/>
      <c r="VGD942" s="442"/>
      <c r="VGE942" s="442"/>
      <c r="VGF942" s="442"/>
      <c r="VGG942" s="442"/>
      <c r="VGH942" s="442"/>
      <c r="VGI942" s="442"/>
      <c r="VGJ942" s="442"/>
      <c r="VGK942" s="442"/>
      <c r="VGL942" s="442"/>
      <c r="VGM942" s="442"/>
      <c r="VGN942" s="442"/>
      <c r="VGO942" s="442"/>
      <c r="VGP942" s="442"/>
      <c r="VGQ942" s="442"/>
      <c r="VGR942" s="442"/>
      <c r="VGS942" s="442"/>
      <c r="VGT942" s="442"/>
      <c r="VGU942" s="442"/>
      <c r="VGV942" s="442"/>
      <c r="VGW942" s="442"/>
      <c r="VGX942" s="442"/>
      <c r="VGY942" s="442"/>
      <c r="VGZ942" s="442"/>
      <c r="VHA942" s="442"/>
      <c r="VHB942" s="442"/>
      <c r="VHC942" s="442"/>
      <c r="VHD942" s="442"/>
      <c r="VHE942" s="442"/>
      <c r="VHF942" s="442"/>
      <c r="VHG942" s="442"/>
      <c r="VHH942" s="442"/>
      <c r="VHI942" s="442"/>
      <c r="VHJ942" s="442"/>
      <c r="VHK942" s="442"/>
      <c r="VHL942" s="442"/>
      <c r="VHM942" s="442"/>
      <c r="VHN942" s="442"/>
      <c r="VHO942" s="442"/>
      <c r="VHP942" s="442"/>
      <c r="VHQ942" s="442"/>
      <c r="VHR942" s="442"/>
      <c r="VHS942" s="442"/>
      <c r="VHT942" s="442"/>
      <c r="VHU942" s="442"/>
      <c r="VHV942" s="442"/>
      <c r="VHW942" s="442"/>
      <c r="VHX942" s="442"/>
      <c r="VHY942" s="442"/>
      <c r="VHZ942" s="442"/>
      <c r="VIA942" s="442"/>
      <c r="VIB942" s="442"/>
      <c r="VIC942" s="442"/>
      <c r="VID942" s="442"/>
      <c r="VIE942" s="442"/>
      <c r="VIF942" s="442"/>
      <c r="VIG942" s="442"/>
      <c r="VIH942" s="442"/>
      <c r="VII942" s="442"/>
      <c r="VIJ942" s="442"/>
      <c r="VIK942" s="442"/>
      <c r="VIL942" s="442"/>
      <c r="VIM942" s="442"/>
      <c r="VIN942" s="442"/>
      <c r="VIO942" s="442"/>
      <c r="VIP942" s="442"/>
      <c r="VIQ942" s="442"/>
      <c r="VIR942" s="442"/>
      <c r="VIS942" s="442"/>
      <c r="VIT942" s="442"/>
      <c r="VIU942" s="442"/>
      <c r="VIV942" s="442"/>
      <c r="VIW942" s="442"/>
      <c r="VIX942" s="442"/>
      <c r="VIY942" s="442"/>
      <c r="VIZ942" s="442"/>
      <c r="VJA942" s="442"/>
      <c r="VJB942" s="442"/>
      <c r="VJC942" s="442"/>
      <c r="VJD942" s="442"/>
      <c r="VJE942" s="442"/>
      <c r="VJF942" s="442"/>
      <c r="VJG942" s="442"/>
      <c r="VJH942" s="442"/>
      <c r="VJI942" s="442"/>
      <c r="VJJ942" s="442"/>
      <c r="VJK942" s="442"/>
      <c r="VJL942" s="442"/>
      <c r="VJM942" s="442"/>
      <c r="VJN942" s="442"/>
      <c r="VJO942" s="442"/>
      <c r="VJP942" s="442"/>
      <c r="VJQ942" s="442"/>
      <c r="VJR942" s="442"/>
      <c r="VJS942" s="442"/>
      <c r="VJT942" s="442"/>
      <c r="VJU942" s="442"/>
      <c r="VJV942" s="442"/>
      <c r="VJW942" s="442"/>
      <c r="VJX942" s="442"/>
      <c r="VJY942" s="442"/>
      <c r="VJZ942" s="442"/>
      <c r="VKA942" s="442"/>
      <c r="VKB942" s="442"/>
      <c r="VKC942" s="442"/>
      <c r="VKD942" s="442"/>
      <c r="VKE942" s="442"/>
      <c r="VKF942" s="442"/>
      <c r="VKG942" s="442"/>
      <c r="VKH942" s="442"/>
      <c r="VKI942" s="442"/>
      <c r="VKJ942" s="442"/>
      <c r="VKK942" s="442"/>
      <c r="VKL942" s="442"/>
      <c r="VKM942" s="442"/>
      <c r="VKN942" s="442"/>
      <c r="VKO942" s="442"/>
      <c r="VKP942" s="442"/>
      <c r="VKQ942" s="442"/>
      <c r="VKR942" s="442"/>
      <c r="VKS942" s="442"/>
      <c r="VKT942" s="442"/>
      <c r="VKU942" s="442"/>
      <c r="VKV942" s="442"/>
      <c r="VKW942" s="442"/>
      <c r="VKX942" s="442"/>
      <c r="VKY942" s="442"/>
      <c r="VKZ942" s="442"/>
      <c r="VLA942" s="442"/>
      <c r="VLB942" s="442"/>
      <c r="VLC942" s="442"/>
      <c r="VLD942" s="442"/>
      <c r="VLE942" s="442"/>
      <c r="VLF942" s="442"/>
      <c r="VLG942" s="442"/>
      <c r="VLH942" s="442"/>
      <c r="VLI942" s="442"/>
      <c r="VLJ942" s="442"/>
      <c r="VLK942" s="442"/>
      <c r="VLL942" s="442"/>
      <c r="VLM942" s="442"/>
      <c r="VLN942" s="442"/>
      <c r="VLO942" s="442"/>
      <c r="VLP942" s="442"/>
      <c r="VLQ942" s="442"/>
      <c r="VLR942" s="442"/>
      <c r="VLS942" s="442"/>
      <c r="VLT942" s="442"/>
      <c r="VLU942" s="442"/>
      <c r="VLV942" s="442"/>
      <c r="VLW942" s="442"/>
      <c r="VLX942" s="442"/>
      <c r="VLY942" s="442"/>
      <c r="VLZ942" s="442"/>
      <c r="VMA942" s="442"/>
      <c r="VMB942" s="442"/>
      <c r="VMC942" s="442"/>
      <c r="VMD942" s="442"/>
      <c r="VME942" s="442"/>
      <c r="VMF942" s="442"/>
      <c r="VMG942" s="442"/>
      <c r="VMH942" s="442"/>
      <c r="VMI942" s="442"/>
      <c r="VMJ942" s="442"/>
      <c r="VMK942" s="442"/>
      <c r="VML942" s="442"/>
      <c r="VMM942" s="442"/>
      <c r="VMN942" s="442"/>
      <c r="VMO942" s="442"/>
      <c r="VMP942" s="442"/>
      <c r="VMQ942" s="442"/>
      <c r="VMR942" s="442"/>
      <c r="VMS942" s="442"/>
      <c r="VMT942" s="442"/>
      <c r="VMU942" s="442"/>
      <c r="VMV942" s="442"/>
      <c r="VMW942" s="442"/>
      <c r="VMX942" s="442"/>
      <c r="VMY942" s="442"/>
      <c r="VMZ942" s="442"/>
      <c r="VNA942" s="442"/>
      <c r="VNB942" s="442"/>
      <c r="VNC942" s="442"/>
      <c r="VND942" s="442"/>
      <c r="VNE942" s="442"/>
      <c r="VNF942" s="442"/>
      <c r="VNG942" s="442"/>
      <c r="VNH942" s="442"/>
      <c r="VNI942" s="442"/>
      <c r="VNJ942" s="442"/>
      <c r="VNK942" s="442"/>
      <c r="VNL942" s="442"/>
      <c r="VNM942" s="442"/>
      <c r="VNN942" s="442"/>
      <c r="VNO942" s="442"/>
      <c r="VNP942" s="442"/>
      <c r="VNQ942" s="442"/>
      <c r="VNR942" s="442"/>
      <c r="VNS942" s="442"/>
      <c r="VNT942" s="442"/>
      <c r="VNU942" s="442"/>
      <c r="VNV942" s="442"/>
      <c r="VNW942" s="442"/>
      <c r="VNX942" s="442"/>
      <c r="VNY942" s="442"/>
      <c r="VNZ942" s="442"/>
      <c r="VOA942" s="442"/>
      <c r="VOB942" s="442"/>
      <c r="VOC942" s="442"/>
      <c r="VOD942" s="442"/>
      <c r="VOE942" s="442"/>
      <c r="VOF942" s="442"/>
      <c r="VOG942" s="442"/>
      <c r="VOH942" s="442"/>
      <c r="VOI942" s="442"/>
      <c r="VOJ942" s="442"/>
      <c r="VOK942" s="442"/>
      <c r="VOL942" s="442"/>
      <c r="VOM942" s="442"/>
      <c r="VON942" s="442"/>
      <c r="VOO942" s="442"/>
      <c r="VOP942" s="442"/>
      <c r="VOQ942" s="442"/>
      <c r="VOR942" s="442"/>
      <c r="VOS942" s="442"/>
      <c r="VOT942" s="442"/>
      <c r="VOU942" s="442"/>
      <c r="VOV942" s="442"/>
      <c r="VOW942" s="442"/>
      <c r="VOX942" s="442"/>
      <c r="VOY942" s="442"/>
      <c r="VOZ942" s="442"/>
      <c r="VPA942" s="442"/>
      <c r="VPB942" s="442"/>
      <c r="VPC942" s="442"/>
      <c r="VPD942" s="442"/>
      <c r="VPE942" s="442"/>
      <c r="VPF942" s="442"/>
      <c r="VPG942" s="442"/>
      <c r="VPH942" s="442"/>
      <c r="VPI942" s="442"/>
      <c r="VPJ942" s="442"/>
      <c r="VPK942" s="442"/>
      <c r="VPL942" s="442"/>
      <c r="VPM942" s="442"/>
      <c r="VPN942" s="442"/>
      <c r="VPO942" s="442"/>
      <c r="VPP942" s="442"/>
      <c r="VPQ942" s="442"/>
      <c r="VPR942" s="442"/>
      <c r="VPS942" s="442"/>
      <c r="VPT942" s="442"/>
      <c r="VPU942" s="442"/>
      <c r="VPV942" s="442"/>
      <c r="VPW942" s="442"/>
      <c r="VPX942" s="442"/>
      <c r="VPY942" s="442"/>
      <c r="VPZ942" s="442"/>
      <c r="VQA942" s="442"/>
      <c r="VQB942" s="442"/>
      <c r="VQC942" s="442"/>
      <c r="VQD942" s="442"/>
      <c r="VQE942" s="442"/>
      <c r="VQF942" s="442"/>
      <c r="VQG942" s="442"/>
      <c r="VQH942" s="442"/>
      <c r="VQI942" s="442"/>
      <c r="VQJ942" s="442"/>
      <c r="VQK942" s="442"/>
      <c r="VQL942" s="442"/>
      <c r="VQM942" s="442"/>
      <c r="VQN942" s="442"/>
      <c r="VQO942" s="442"/>
      <c r="VQP942" s="442"/>
      <c r="VQQ942" s="442"/>
      <c r="VQR942" s="442"/>
      <c r="VQS942" s="442"/>
      <c r="VQT942" s="442"/>
      <c r="VQU942" s="442"/>
      <c r="VQV942" s="442"/>
      <c r="VQW942" s="442"/>
      <c r="VQX942" s="442"/>
      <c r="VQY942" s="442"/>
      <c r="VQZ942" s="442"/>
      <c r="VRA942" s="442"/>
      <c r="VRB942" s="442"/>
      <c r="VRC942" s="442"/>
      <c r="VRD942" s="442"/>
      <c r="VRE942" s="442"/>
      <c r="VRF942" s="442"/>
      <c r="VRG942" s="442"/>
      <c r="VRH942" s="442"/>
      <c r="VRI942" s="442"/>
      <c r="VRJ942" s="442"/>
      <c r="VRK942" s="442"/>
      <c r="VRL942" s="442"/>
      <c r="VRM942" s="442"/>
      <c r="VRN942" s="442"/>
      <c r="VRO942" s="442"/>
      <c r="VRP942" s="442"/>
      <c r="VRQ942" s="442"/>
      <c r="VRR942" s="442"/>
      <c r="VRS942" s="442"/>
      <c r="VRT942" s="442"/>
      <c r="VRU942" s="442"/>
      <c r="VRV942" s="442"/>
      <c r="VRW942" s="442"/>
      <c r="VRX942" s="442"/>
      <c r="VRY942" s="442"/>
      <c r="VRZ942" s="442"/>
      <c r="VSA942" s="442"/>
      <c r="VSB942" s="442"/>
      <c r="VSC942" s="442"/>
      <c r="VSD942" s="442"/>
      <c r="VSE942" s="442"/>
      <c r="VSF942" s="442"/>
      <c r="VSG942" s="442"/>
      <c r="VSH942" s="442"/>
      <c r="VSI942" s="442"/>
      <c r="VSJ942" s="442"/>
      <c r="VSK942" s="442"/>
      <c r="VSL942" s="442"/>
      <c r="VSM942" s="442"/>
      <c r="VSN942" s="442"/>
      <c r="VSO942" s="442"/>
      <c r="VSP942" s="442"/>
      <c r="VSQ942" s="442"/>
      <c r="VSR942" s="442"/>
      <c r="VSS942" s="442"/>
      <c r="VST942" s="442"/>
      <c r="VSU942" s="442"/>
      <c r="VSV942" s="442"/>
      <c r="VSW942" s="442"/>
      <c r="VSX942" s="442"/>
      <c r="VSY942" s="442"/>
      <c r="VSZ942" s="442"/>
      <c r="VTA942" s="442"/>
      <c r="VTB942" s="442"/>
      <c r="VTC942" s="442"/>
      <c r="VTD942" s="442"/>
      <c r="VTE942" s="442"/>
      <c r="VTF942" s="442"/>
      <c r="VTG942" s="442"/>
      <c r="VTH942" s="442"/>
      <c r="VTI942" s="442"/>
      <c r="VTJ942" s="442"/>
      <c r="VTK942" s="442"/>
      <c r="VTL942" s="442"/>
      <c r="VTM942" s="442"/>
      <c r="VTN942" s="442"/>
      <c r="VTO942" s="442"/>
      <c r="VTP942" s="442"/>
      <c r="VTQ942" s="442"/>
      <c r="VTR942" s="442"/>
      <c r="VTS942" s="442"/>
      <c r="VTT942" s="442"/>
      <c r="VTU942" s="442"/>
      <c r="VTV942" s="442"/>
      <c r="VTW942" s="442"/>
      <c r="VTX942" s="442"/>
      <c r="VTY942" s="442"/>
      <c r="VTZ942" s="442"/>
      <c r="VUA942" s="442"/>
      <c r="VUB942" s="442"/>
      <c r="VUC942" s="442"/>
      <c r="VUD942" s="442"/>
      <c r="VUE942" s="442"/>
      <c r="VUF942" s="442"/>
      <c r="VUG942" s="442"/>
      <c r="VUH942" s="442"/>
      <c r="VUI942" s="442"/>
      <c r="VUJ942" s="442"/>
      <c r="VUK942" s="442"/>
      <c r="VUL942" s="442"/>
      <c r="VUM942" s="442"/>
      <c r="VUN942" s="442"/>
      <c r="VUO942" s="442"/>
      <c r="VUP942" s="442"/>
      <c r="VUQ942" s="442"/>
      <c r="VUR942" s="442"/>
      <c r="VUS942" s="442"/>
      <c r="VUT942" s="442"/>
      <c r="VUU942" s="442"/>
      <c r="VUV942" s="442"/>
      <c r="VUW942" s="442"/>
      <c r="VUX942" s="442"/>
      <c r="VUY942" s="442"/>
      <c r="VUZ942" s="442"/>
      <c r="VVA942" s="442"/>
      <c r="VVB942" s="442"/>
      <c r="VVC942" s="442"/>
      <c r="VVD942" s="442"/>
      <c r="VVE942" s="442"/>
      <c r="VVF942" s="442"/>
      <c r="VVG942" s="442"/>
      <c r="VVH942" s="442"/>
      <c r="VVI942" s="442"/>
      <c r="VVJ942" s="442"/>
      <c r="VVK942" s="442"/>
      <c r="VVL942" s="442"/>
      <c r="VVM942" s="442"/>
      <c r="VVN942" s="442"/>
      <c r="VVO942" s="442"/>
      <c r="VVP942" s="442"/>
      <c r="VVQ942" s="442"/>
      <c r="VVR942" s="442"/>
      <c r="VVS942" s="442"/>
      <c r="VVT942" s="442"/>
      <c r="VVU942" s="442"/>
      <c r="VVV942" s="442"/>
      <c r="VVW942" s="442"/>
      <c r="VVX942" s="442"/>
      <c r="VVY942" s="442"/>
      <c r="VVZ942" s="442"/>
      <c r="VWA942" s="442"/>
      <c r="VWB942" s="442"/>
      <c r="VWC942" s="442"/>
      <c r="VWD942" s="442"/>
      <c r="VWE942" s="442"/>
      <c r="VWF942" s="442"/>
      <c r="VWG942" s="442"/>
      <c r="VWH942" s="442"/>
      <c r="VWI942" s="442"/>
      <c r="VWJ942" s="442"/>
      <c r="VWK942" s="442"/>
      <c r="VWL942" s="442"/>
      <c r="VWM942" s="442"/>
      <c r="VWN942" s="442"/>
      <c r="VWO942" s="442"/>
      <c r="VWP942" s="442"/>
      <c r="VWQ942" s="442"/>
      <c r="VWR942" s="442"/>
      <c r="VWS942" s="442"/>
      <c r="VWT942" s="442"/>
      <c r="VWU942" s="442"/>
      <c r="VWV942" s="442"/>
      <c r="VWW942" s="442"/>
      <c r="VWX942" s="442"/>
      <c r="VWY942" s="442"/>
      <c r="VWZ942" s="442"/>
      <c r="VXA942" s="442"/>
      <c r="VXB942" s="442"/>
      <c r="VXC942" s="442"/>
      <c r="VXD942" s="442"/>
      <c r="VXE942" s="442"/>
      <c r="VXF942" s="442"/>
      <c r="VXG942" s="442"/>
      <c r="VXH942" s="442"/>
      <c r="VXI942" s="442"/>
      <c r="VXJ942" s="442"/>
      <c r="VXK942" s="442"/>
      <c r="VXL942" s="442"/>
      <c r="VXM942" s="442"/>
      <c r="VXN942" s="442"/>
      <c r="VXO942" s="442"/>
      <c r="VXP942" s="442"/>
      <c r="VXQ942" s="442"/>
      <c r="VXR942" s="442"/>
      <c r="VXS942" s="442"/>
      <c r="VXT942" s="442"/>
      <c r="VXU942" s="442"/>
      <c r="VXV942" s="442"/>
      <c r="VXW942" s="442"/>
      <c r="VXX942" s="442"/>
      <c r="VXY942" s="442"/>
      <c r="VXZ942" s="442"/>
      <c r="VYA942" s="442"/>
      <c r="VYB942" s="442"/>
      <c r="VYC942" s="442"/>
      <c r="VYD942" s="442"/>
      <c r="VYE942" s="442"/>
      <c r="VYF942" s="442"/>
      <c r="VYG942" s="442"/>
      <c r="VYH942" s="442"/>
      <c r="VYI942" s="442"/>
      <c r="VYJ942" s="442"/>
      <c r="VYK942" s="442"/>
      <c r="VYL942" s="442"/>
      <c r="VYM942" s="442"/>
      <c r="VYN942" s="442"/>
      <c r="VYO942" s="442"/>
      <c r="VYP942" s="442"/>
      <c r="VYQ942" s="442"/>
      <c r="VYR942" s="442"/>
      <c r="VYS942" s="442"/>
      <c r="VYT942" s="442"/>
      <c r="VYU942" s="442"/>
      <c r="VYV942" s="442"/>
      <c r="VYW942" s="442"/>
      <c r="VYX942" s="442"/>
      <c r="VYY942" s="442"/>
      <c r="VYZ942" s="442"/>
      <c r="VZA942" s="442"/>
      <c r="VZB942" s="442"/>
      <c r="VZC942" s="442"/>
      <c r="VZD942" s="442"/>
      <c r="VZE942" s="442"/>
      <c r="VZF942" s="442"/>
      <c r="VZG942" s="442"/>
      <c r="VZH942" s="442"/>
      <c r="VZI942" s="442"/>
      <c r="VZJ942" s="442"/>
      <c r="VZK942" s="442"/>
      <c r="VZL942" s="442"/>
      <c r="VZM942" s="442"/>
      <c r="VZN942" s="442"/>
      <c r="VZO942" s="442"/>
      <c r="VZP942" s="442"/>
      <c r="VZQ942" s="442"/>
      <c r="VZR942" s="442"/>
      <c r="VZS942" s="442"/>
      <c r="VZT942" s="442"/>
      <c r="VZU942" s="442"/>
      <c r="VZV942" s="442"/>
      <c r="VZW942" s="442"/>
      <c r="VZX942" s="442"/>
      <c r="VZY942" s="442"/>
      <c r="VZZ942" s="442"/>
      <c r="WAA942" s="442"/>
      <c r="WAB942" s="442"/>
      <c r="WAC942" s="442"/>
      <c r="WAD942" s="442"/>
      <c r="WAE942" s="442"/>
      <c r="WAF942" s="442"/>
      <c r="WAG942" s="442"/>
      <c r="WAH942" s="442"/>
      <c r="WAI942" s="442"/>
      <c r="WAJ942" s="442"/>
      <c r="WAK942" s="442"/>
      <c r="WAL942" s="442"/>
      <c r="WAM942" s="442"/>
      <c r="WAN942" s="442"/>
      <c r="WAO942" s="442"/>
      <c r="WAP942" s="442"/>
      <c r="WAQ942" s="442"/>
      <c r="WAR942" s="442"/>
      <c r="WAS942" s="442"/>
      <c r="WAT942" s="442"/>
      <c r="WAU942" s="442"/>
      <c r="WAV942" s="442"/>
      <c r="WAW942" s="442"/>
      <c r="WAX942" s="442"/>
      <c r="WAY942" s="442"/>
      <c r="WAZ942" s="442"/>
      <c r="WBA942" s="442"/>
      <c r="WBB942" s="442"/>
      <c r="WBC942" s="442"/>
      <c r="WBD942" s="442"/>
      <c r="WBE942" s="442"/>
      <c r="WBF942" s="442"/>
      <c r="WBG942" s="442"/>
      <c r="WBH942" s="442"/>
      <c r="WBI942" s="442"/>
      <c r="WBJ942" s="442"/>
      <c r="WBK942" s="442"/>
      <c r="WBL942" s="442"/>
      <c r="WBM942" s="442"/>
      <c r="WBN942" s="442"/>
      <c r="WBO942" s="442"/>
      <c r="WBP942" s="442"/>
      <c r="WBQ942" s="442"/>
      <c r="WBR942" s="442"/>
      <c r="WBS942" s="442"/>
      <c r="WBT942" s="442"/>
      <c r="WBU942" s="442"/>
      <c r="WBV942" s="442"/>
      <c r="WBW942" s="442"/>
      <c r="WBX942" s="442"/>
      <c r="WBY942" s="442"/>
      <c r="WBZ942" s="442"/>
      <c r="WCA942" s="442"/>
      <c r="WCB942" s="442"/>
      <c r="WCC942" s="442"/>
      <c r="WCD942" s="442"/>
      <c r="WCE942" s="442"/>
      <c r="WCF942" s="442"/>
      <c r="WCG942" s="442"/>
      <c r="WCH942" s="442"/>
      <c r="WCI942" s="442"/>
      <c r="WCJ942" s="442"/>
      <c r="WCK942" s="442"/>
      <c r="WCL942" s="442"/>
      <c r="WCM942" s="442"/>
      <c r="WCN942" s="442"/>
      <c r="WCO942" s="442"/>
      <c r="WCP942" s="442"/>
      <c r="WCQ942" s="442"/>
      <c r="WCR942" s="442"/>
      <c r="WCS942" s="442"/>
      <c r="WCT942" s="442"/>
      <c r="WCU942" s="442"/>
      <c r="WCV942" s="442"/>
      <c r="WCW942" s="442"/>
      <c r="WCX942" s="442"/>
      <c r="WCY942" s="442"/>
      <c r="WCZ942" s="442"/>
      <c r="WDA942" s="442"/>
      <c r="WDB942" s="442"/>
      <c r="WDC942" s="442"/>
      <c r="WDD942" s="442"/>
      <c r="WDE942" s="442"/>
      <c r="WDF942" s="442"/>
      <c r="WDG942" s="442"/>
      <c r="WDH942" s="442"/>
      <c r="WDI942" s="442"/>
      <c r="WDJ942" s="442"/>
      <c r="WDK942" s="442"/>
      <c r="WDL942" s="442"/>
      <c r="WDM942" s="442"/>
      <c r="WDN942" s="442"/>
      <c r="WDO942" s="442"/>
      <c r="WDP942" s="442"/>
      <c r="WDQ942" s="442"/>
      <c r="WDR942" s="442"/>
      <c r="WDS942" s="442"/>
      <c r="WDT942" s="442"/>
      <c r="WDU942" s="442"/>
      <c r="WDV942" s="442"/>
      <c r="WDW942" s="442"/>
      <c r="WDX942" s="442"/>
      <c r="WDY942" s="442"/>
      <c r="WDZ942" s="442"/>
      <c r="WEA942" s="442"/>
      <c r="WEB942" s="442"/>
      <c r="WEC942" s="442"/>
      <c r="WED942" s="442"/>
      <c r="WEE942" s="442"/>
      <c r="WEF942" s="442"/>
      <c r="WEG942" s="442"/>
      <c r="WEH942" s="442"/>
      <c r="WEI942" s="442"/>
      <c r="WEJ942" s="442"/>
      <c r="WEK942" s="442"/>
      <c r="WEL942" s="442"/>
      <c r="WEM942" s="442"/>
      <c r="WEN942" s="442"/>
      <c r="WEO942" s="442"/>
      <c r="WEP942" s="442"/>
      <c r="WEQ942" s="442"/>
      <c r="WER942" s="442"/>
      <c r="WES942" s="442"/>
      <c r="WET942" s="442"/>
      <c r="WEU942" s="442"/>
      <c r="WEV942" s="442"/>
      <c r="WEW942" s="442"/>
      <c r="WEX942" s="442"/>
      <c r="WEY942" s="442"/>
      <c r="WEZ942" s="442"/>
      <c r="WFA942" s="442"/>
      <c r="WFB942" s="442"/>
      <c r="WFC942" s="442"/>
      <c r="WFD942" s="442"/>
      <c r="WFE942" s="442"/>
      <c r="WFF942" s="442"/>
      <c r="WFG942" s="442"/>
      <c r="WFH942" s="442"/>
      <c r="WFI942" s="442"/>
      <c r="WFJ942" s="442"/>
      <c r="WFK942" s="442"/>
      <c r="WFL942" s="442"/>
      <c r="WFM942" s="442"/>
      <c r="WFN942" s="442"/>
      <c r="WFO942" s="442"/>
      <c r="WFP942" s="442"/>
      <c r="WFQ942" s="442"/>
      <c r="WFR942" s="442"/>
      <c r="WFS942" s="442"/>
      <c r="WFT942" s="442"/>
      <c r="WFU942" s="442"/>
      <c r="WFV942" s="442"/>
      <c r="WFW942" s="442"/>
      <c r="WFX942" s="442"/>
      <c r="WFY942" s="442"/>
      <c r="WFZ942" s="442"/>
      <c r="WGA942" s="442"/>
      <c r="WGB942" s="442"/>
      <c r="WGC942" s="442"/>
      <c r="WGD942" s="442"/>
      <c r="WGE942" s="442"/>
      <c r="WGF942" s="442"/>
      <c r="WGG942" s="442"/>
      <c r="WGH942" s="442"/>
      <c r="WGI942" s="442"/>
      <c r="WGJ942" s="442"/>
      <c r="WGK942" s="442"/>
      <c r="WGL942" s="442"/>
      <c r="WGM942" s="442"/>
      <c r="WGN942" s="442"/>
      <c r="WGO942" s="442"/>
      <c r="WGP942" s="442"/>
      <c r="WGQ942" s="442"/>
      <c r="WGR942" s="442"/>
      <c r="WGS942" s="442"/>
      <c r="WGT942" s="442"/>
      <c r="WGU942" s="442"/>
      <c r="WGV942" s="442"/>
      <c r="WGW942" s="442"/>
      <c r="WGX942" s="442"/>
      <c r="WGY942" s="442"/>
      <c r="WGZ942" s="442"/>
      <c r="WHA942" s="442"/>
      <c r="WHB942" s="442"/>
      <c r="WHC942" s="442"/>
      <c r="WHD942" s="442"/>
      <c r="WHE942" s="442"/>
      <c r="WHF942" s="442"/>
      <c r="WHG942" s="442"/>
      <c r="WHH942" s="442"/>
      <c r="WHI942" s="442"/>
      <c r="WHJ942" s="442"/>
      <c r="WHK942" s="442"/>
      <c r="WHL942" s="442"/>
      <c r="WHM942" s="442"/>
      <c r="WHN942" s="442"/>
      <c r="WHO942" s="442"/>
      <c r="WHP942" s="442"/>
      <c r="WHQ942" s="442"/>
      <c r="WHR942" s="442"/>
      <c r="WHS942" s="442"/>
      <c r="WHT942" s="442"/>
      <c r="WHU942" s="442"/>
      <c r="WHV942" s="442"/>
      <c r="WHW942" s="442"/>
      <c r="WHX942" s="442"/>
      <c r="WHY942" s="442"/>
      <c r="WHZ942" s="442"/>
      <c r="WIA942" s="442"/>
      <c r="WIB942" s="442"/>
      <c r="WIC942" s="442"/>
      <c r="WID942" s="442"/>
      <c r="WIE942" s="442"/>
      <c r="WIF942" s="442"/>
      <c r="WIG942" s="442"/>
      <c r="WIH942" s="442"/>
      <c r="WII942" s="442"/>
      <c r="WIJ942" s="442"/>
      <c r="WIK942" s="442"/>
      <c r="WIL942" s="442"/>
      <c r="WIM942" s="442"/>
      <c r="WIN942" s="442"/>
      <c r="WIO942" s="442"/>
      <c r="WIP942" s="442"/>
      <c r="WIQ942" s="442"/>
      <c r="WIR942" s="442"/>
      <c r="WIS942" s="442"/>
      <c r="WIT942" s="442"/>
      <c r="WIU942" s="442"/>
      <c r="WIV942" s="442"/>
      <c r="WIW942" s="442"/>
      <c r="WIX942" s="442"/>
      <c r="WIY942" s="442"/>
      <c r="WIZ942" s="442"/>
      <c r="WJA942" s="442"/>
      <c r="WJB942" s="442"/>
      <c r="WJC942" s="442"/>
      <c r="WJD942" s="442"/>
      <c r="WJE942" s="442"/>
      <c r="WJF942" s="442"/>
      <c r="WJG942" s="442"/>
      <c r="WJH942" s="442"/>
      <c r="WJI942" s="442"/>
      <c r="WJJ942" s="442"/>
      <c r="WJK942" s="442"/>
      <c r="WJL942" s="442"/>
      <c r="WJM942" s="442"/>
      <c r="WJN942" s="442"/>
      <c r="WJO942" s="442"/>
      <c r="WJP942" s="442"/>
      <c r="WJQ942" s="442"/>
      <c r="WJR942" s="442"/>
      <c r="WJS942" s="442"/>
      <c r="WJT942" s="442"/>
      <c r="WJU942" s="442"/>
      <c r="WJV942" s="442"/>
      <c r="WJW942" s="442"/>
      <c r="WJX942" s="442"/>
      <c r="WJY942" s="442"/>
      <c r="WJZ942" s="442"/>
      <c r="WKA942" s="442"/>
      <c r="WKB942" s="442"/>
      <c r="WKC942" s="442"/>
      <c r="WKD942" s="442"/>
      <c r="WKE942" s="442"/>
      <c r="WKF942" s="442"/>
      <c r="WKG942" s="442"/>
      <c r="WKH942" s="442"/>
      <c r="WKI942" s="442"/>
      <c r="WKJ942" s="442"/>
      <c r="WKK942" s="442"/>
      <c r="WKL942" s="442"/>
      <c r="WKM942" s="442"/>
      <c r="WKN942" s="442"/>
      <c r="WKO942" s="442"/>
      <c r="WKP942" s="442"/>
      <c r="WKQ942" s="442"/>
      <c r="WKR942" s="442"/>
      <c r="WKS942" s="442"/>
      <c r="WKT942" s="442"/>
      <c r="WKU942" s="442"/>
      <c r="WKV942" s="442"/>
      <c r="WKW942" s="442"/>
      <c r="WKX942" s="442"/>
      <c r="WKY942" s="442"/>
      <c r="WKZ942" s="442"/>
      <c r="WLA942" s="442"/>
      <c r="WLB942" s="442"/>
      <c r="WLC942" s="442"/>
      <c r="WLD942" s="442"/>
      <c r="WLE942" s="442"/>
      <c r="WLF942" s="442"/>
      <c r="WLG942" s="442"/>
      <c r="WLH942" s="442"/>
      <c r="WLI942" s="442"/>
      <c r="WLJ942" s="442"/>
      <c r="WLK942" s="442"/>
      <c r="WLL942" s="442"/>
      <c r="WLM942" s="442"/>
      <c r="WLN942" s="442"/>
      <c r="WLO942" s="442"/>
      <c r="WLP942" s="442"/>
      <c r="WLQ942" s="442"/>
      <c r="WLR942" s="442"/>
      <c r="WLS942" s="442"/>
      <c r="WLT942" s="442"/>
      <c r="WLU942" s="442"/>
      <c r="WLV942" s="442"/>
      <c r="WLW942" s="442"/>
      <c r="WLX942" s="442"/>
      <c r="WLY942" s="442"/>
      <c r="WLZ942" s="442"/>
      <c r="WMA942" s="442"/>
      <c r="WMB942" s="442"/>
      <c r="WMC942" s="442"/>
      <c r="WMD942" s="442"/>
      <c r="WME942" s="442"/>
      <c r="WMF942" s="442"/>
      <c r="WMG942" s="442"/>
      <c r="WMH942" s="442"/>
      <c r="WMI942" s="442"/>
      <c r="WMJ942" s="442"/>
      <c r="WMK942" s="442"/>
      <c r="WML942" s="442"/>
      <c r="WMM942" s="442"/>
      <c r="WMN942" s="442"/>
      <c r="WMO942" s="442"/>
      <c r="WMP942" s="442"/>
      <c r="WMQ942" s="442"/>
      <c r="WMR942" s="442"/>
      <c r="WMS942" s="442"/>
      <c r="WMT942" s="442"/>
      <c r="WMU942" s="442"/>
      <c r="WMV942" s="442"/>
      <c r="WMW942" s="442"/>
      <c r="WMX942" s="442"/>
      <c r="WMY942" s="442"/>
      <c r="WMZ942" s="442"/>
      <c r="WNA942" s="442"/>
      <c r="WNB942" s="442"/>
      <c r="WNC942" s="442"/>
      <c r="WND942" s="442"/>
      <c r="WNE942" s="442"/>
      <c r="WNF942" s="442"/>
      <c r="WNG942" s="442"/>
      <c r="WNH942" s="442"/>
      <c r="WNI942" s="442"/>
      <c r="WNJ942" s="442"/>
      <c r="WNK942" s="442"/>
      <c r="WNL942" s="442"/>
      <c r="WNM942" s="442"/>
      <c r="WNN942" s="442"/>
      <c r="WNO942" s="442"/>
      <c r="WNP942" s="442"/>
      <c r="WNQ942" s="442"/>
      <c r="WNR942" s="442"/>
      <c r="WNS942" s="442"/>
      <c r="WNT942" s="442"/>
      <c r="WNU942" s="442"/>
      <c r="WNV942" s="442"/>
      <c r="WNW942" s="442"/>
      <c r="WNX942" s="442"/>
      <c r="WNY942" s="442"/>
      <c r="WNZ942" s="442"/>
      <c r="WOA942" s="442"/>
      <c r="WOB942" s="442"/>
      <c r="WOC942" s="442"/>
      <c r="WOD942" s="442"/>
      <c r="WOE942" s="442"/>
      <c r="WOF942" s="442"/>
      <c r="WOG942" s="442"/>
      <c r="WOH942" s="442"/>
      <c r="WOI942" s="442"/>
      <c r="WOJ942" s="442"/>
      <c r="WOK942" s="442"/>
      <c r="WOL942" s="442"/>
      <c r="WOM942" s="442"/>
      <c r="WON942" s="442"/>
      <c r="WOO942" s="442"/>
      <c r="WOP942" s="442"/>
      <c r="WOQ942" s="442"/>
      <c r="WOR942" s="442"/>
      <c r="WOS942" s="442"/>
      <c r="WOT942" s="442"/>
      <c r="WOU942" s="442"/>
      <c r="WOV942" s="442"/>
      <c r="WOW942" s="442"/>
      <c r="WOX942" s="442"/>
      <c r="WOY942" s="442"/>
      <c r="WOZ942" s="442"/>
      <c r="WPA942" s="442"/>
      <c r="WPB942" s="442"/>
      <c r="WPC942" s="442"/>
      <c r="WPD942" s="442"/>
      <c r="WPE942" s="442"/>
      <c r="WPF942" s="442"/>
      <c r="WPG942" s="442"/>
      <c r="WPH942" s="442"/>
      <c r="WPI942" s="442"/>
      <c r="WPJ942" s="442"/>
      <c r="WPK942" s="442"/>
      <c r="WPL942" s="442"/>
      <c r="WPM942" s="442"/>
      <c r="WPN942" s="442"/>
      <c r="WPO942" s="442"/>
      <c r="WPP942" s="442"/>
      <c r="WPQ942" s="442"/>
      <c r="WPR942" s="442"/>
      <c r="WPS942" s="442"/>
      <c r="WPT942" s="442"/>
      <c r="WPU942" s="442"/>
      <c r="WPV942" s="442"/>
      <c r="WPW942" s="442"/>
      <c r="WPX942" s="442"/>
      <c r="WPY942" s="442"/>
      <c r="WPZ942" s="442"/>
      <c r="WQA942" s="442"/>
      <c r="WQB942" s="442"/>
      <c r="WQC942" s="442"/>
      <c r="WQD942" s="442"/>
      <c r="WQE942" s="442"/>
      <c r="WQF942" s="442"/>
      <c r="WQG942" s="442"/>
      <c r="WQH942" s="442"/>
      <c r="WQI942" s="442"/>
      <c r="WQJ942" s="442"/>
      <c r="WQK942" s="442"/>
      <c r="WQL942" s="442"/>
      <c r="WQM942" s="442"/>
      <c r="WQN942" s="442"/>
      <c r="WQO942" s="442"/>
      <c r="WQP942" s="442"/>
      <c r="WQQ942" s="442"/>
      <c r="WQR942" s="442"/>
      <c r="WQS942" s="442"/>
      <c r="WQT942" s="442"/>
      <c r="WQU942" s="442"/>
      <c r="WQV942" s="442"/>
      <c r="WQW942" s="442"/>
      <c r="WQX942" s="442"/>
      <c r="WQY942" s="442"/>
      <c r="WQZ942" s="442"/>
      <c r="WRA942" s="442"/>
      <c r="WRB942" s="442"/>
      <c r="WRC942" s="442"/>
      <c r="WRD942" s="442"/>
      <c r="WRE942" s="442"/>
      <c r="WRF942" s="442"/>
      <c r="WRG942" s="442"/>
      <c r="WRH942" s="442"/>
      <c r="WRI942" s="442"/>
      <c r="WRJ942" s="442"/>
      <c r="WRK942" s="442"/>
      <c r="WRL942" s="442"/>
      <c r="WRM942" s="442"/>
      <c r="WRN942" s="442"/>
      <c r="WRO942" s="442"/>
      <c r="WRP942" s="442"/>
      <c r="WRQ942" s="442"/>
      <c r="WRR942" s="442"/>
      <c r="WRS942" s="442"/>
      <c r="WRT942" s="442"/>
      <c r="WRU942" s="442"/>
      <c r="WRV942" s="442"/>
      <c r="WRW942" s="442"/>
      <c r="WRX942" s="442"/>
      <c r="WRY942" s="442"/>
      <c r="WRZ942" s="442"/>
      <c r="WSA942" s="442"/>
      <c r="WSB942" s="442"/>
      <c r="WSC942" s="442"/>
      <c r="WSD942" s="442"/>
      <c r="WSE942" s="442"/>
      <c r="WSF942" s="442"/>
      <c r="WSG942" s="442"/>
      <c r="WSH942" s="442"/>
      <c r="WSI942" s="442"/>
      <c r="WSJ942" s="442"/>
      <c r="WSK942" s="442"/>
      <c r="WSL942" s="442"/>
      <c r="WSM942" s="442"/>
      <c r="WSN942" s="442"/>
      <c r="WSO942" s="442"/>
      <c r="WSP942" s="442"/>
      <c r="WSQ942" s="442"/>
      <c r="WSR942" s="442"/>
      <c r="WSS942" s="442"/>
      <c r="WST942" s="442"/>
      <c r="WSU942" s="442"/>
      <c r="WSV942" s="442"/>
      <c r="WSW942" s="442"/>
      <c r="WSX942" s="442"/>
      <c r="WSY942" s="442"/>
      <c r="WSZ942" s="442"/>
      <c r="WTA942" s="442"/>
      <c r="WTB942" s="442"/>
      <c r="WTC942" s="442"/>
      <c r="WTD942" s="442"/>
      <c r="WTE942" s="442"/>
      <c r="WTF942" s="442"/>
      <c r="WTG942" s="442"/>
      <c r="WTH942" s="442"/>
      <c r="WTI942" s="442"/>
      <c r="WTJ942" s="442"/>
      <c r="WTK942" s="442"/>
      <c r="WTL942" s="442"/>
      <c r="WTM942" s="442"/>
      <c r="WTN942" s="442"/>
      <c r="WTO942" s="442"/>
      <c r="WTP942" s="442"/>
      <c r="WTQ942" s="442"/>
      <c r="WTR942" s="442"/>
      <c r="WTS942" s="442"/>
      <c r="WTT942" s="442"/>
      <c r="WTU942" s="442"/>
      <c r="WTV942" s="442"/>
      <c r="WTW942" s="442"/>
      <c r="WTX942" s="442"/>
      <c r="WTY942" s="442"/>
      <c r="WTZ942" s="442"/>
      <c r="WUA942" s="442"/>
      <c r="WUB942" s="442"/>
      <c r="WUC942" s="442"/>
      <c r="WUD942" s="442"/>
      <c r="WUE942" s="442"/>
      <c r="WUF942" s="442"/>
      <c r="WUG942" s="442"/>
      <c r="WUH942" s="442"/>
      <c r="WUI942" s="442"/>
      <c r="WUJ942" s="442"/>
      <c r="WUK942" s="442"/>
      <c r="WUL942" s="442"/>
      <c r="WUM942" s="442"/>
      <c r="WUN942" s="442"/>
      <c r="WUO942" s="442"/>
      <c r="WUP942" s="442"/>
      <c r="WUQ942" s="442"/>
      <c r="WUR942" s="442"/>
      <c r="WUS942" s="442"/>
      <c r="WUT942" s="442"/>
      <c r="WUU942" s="442"/>
      <c r="WUV942" s="442"/>
      <c r="WUW942" s="442"/>
      <c r="WUX942" s="442"/>
      <c r="WUY942" s="442"/>
      <c r="WUZ942" s="442"/>
      <c r="WVA942" s="442"/>
      <c r="WVB942" s="442"/>
      <c r="WVC942" s="442"/>
      <c r="WVD942" s="442"/>
      <c r="WVE942" s="442"/>
      <c r="WVF942" s="442"/>
      <c r="WVG942" s="442"/>
      <c r="WVH942" s="442"/>
      <c r="WVI942" s="442"/>
      <c r="WVJ942" s="442"/>
      <c r="WVK942" s="442"/>
      <c r="WVL942" s="442"/>
      <c r="WVM942" s="442"/>
      <c r="WVN942" s="442"/>
      <c r="WVO942" s="442"/>
      <c r="WVP942" s="442"/>
      <c r="WVQ942" s="442"/>
      <c r="WVR942" s="442"/>
      <c r="WVS942" s="442"/>
      <c r="WVT942" s="442"/>
      <c r="WVU942" s="442"/>
      <c r="WVV942" s="442"/>
      <c r="WVW942" s="442"/>
      <c r="WVX942" s="442"/>
      <c r="WVY942" s="442"/>
      <c r="WVZ942" s="442"/>
      <c r="WWA942" s="442"/>
      <c r="WWB942" s="442"/>
      <c r="WWC942" s="442"/>
      <c r="WWD942" s="442"/>
      <c r="WWE942" s="442"/>
      <c r="WWF942" s="442"/>
      <c r="WWG942" s="442"/>
      <c r="WWH942" s="442"/>
      <c r="WWI942" s="442"/>
      <c r="WWJ942" s="442"/>
      <c r="WWK942" s="442"/>
      <c r="WWL942" s="442"/>
      <c r="WWM942" s="442"/>
      <c r="WWN942" s="442"/>
      <c r="WWO942" s="442"/>
      <c r="WWP942" s="442"/>
      <c r="WWQ942" s="442"/>
      <c r="WWR942" s="442"/>
      <c r="WWS942" s="442"/>
      <c r="WWT942" s="442"/>
      <c r="WWU942" s="442"/>
      <c r="WWV942" s="442"/>
      <c r="WWW942" s="442"/>
      <c r="WWX942" s="442"/>
      <c r="WWY942" s="442"/>
      <c r="WWZ942" s="442"/>
      <c r="WXA942" s="442"/>
      <c r="WXB942" s="442"/>
      <c r="WXC942" s="442"/>
      <c r="WXD942" s="442"/>
      <c r="WXE942" s="442"/>
      <c r="WXF942" s="442"/>
      <c r="WXG942" s="442"/>
      <c r="WXH942" s="442"/>
      <c r="WXI942" s="442"/>
      <c r="WXJ942" s="442"/>
      <c r="WXK942" s="442"/>
      <c r="WXL942" s="442"/>
      <c r="WXM942" s="442"/>
      <c r="WXN942" s="442"/>
      <c r="WXO942" s="442"/>
      <c r="WXP942" s="442"/>
      <c r="WXQ942" s="442"/>
      <c r="WXR942" s="442"/>
      <c r="WXS942" s="442"/>
      <c r="WXT942" s="442"/>
      <c r="WXU942" s="442"/>
      <c r="WXV942" s="442"/>
      <c r="WXW942" s="442"/>
      <c r="WXX942" s="442"/>
      <c r="WXY942" s="442"/>
      <c r="WXZ942" s="442"/>
      <c r="WYA942" s="442"/>
      <c r="WYB942" s="442"/>
      <c r="WYC942" s="442"/>
      <c r="WYD942" s="442"/>
      <c r="WYE942" s="442"/>
      <c r="WYF942" s="442"/>
      <c r="WYG942" s="442"/>
      <c r="WYH942" s="442"/>
      <c r="WYI942" s="442"/>
      <c r="WYJ942" s="442"/>
      <c r="WYK942" s="442"/>
      <c r="WYL942" s="442"/>
      <c r="WYM942" s="442"/>
      <c r="WYN942" s="442"/>
      <c r="WYO942" s="442"/>
      <c r="WYP942" s="442"/>
      <c r="WYQ942" s="442"/>
      <c r="WYR942" s="442"/>
      <c r="WYS942" s="442"/>
      <c r="WYT942" s="442"/>
      <c r="WYU942" s="442"/>
      <c r="WYV942" s="442"/>
      <c r="WYW942" s="442"/>
      <c r="WYX942" s="442"/>
      <c r="WYY942" s="442"/>
      <c r="WYZ942" s="442"/>
      <c r="WZA942" s="442"/>
      <c r="WZB942" s="442"/>
      <c r="WZC942" s="442"/>
      <c r="WZD942" s="442"/>
      <c r="WZE942" s="442"/>
      <c r="WZF942" s="442"/>
      <c r="WZG942" s="442"/>
      <c r="WZH942" s="442"/>
      <c r="WZI942" s="442"/>
      <c r="WZJ942" s="442"/>
      <c r="WZK942" s="442"/>
      <c r="WZL942" s="442"/>
      <c r="WZM942" s="442"/>
      <c r="WZN942" s="442"/>
      <c r="WZO942" s="442"/>
      <c r="WZP942" s="442"/>
      <c r="WZQ942" s="442"/>
      <c r="WZR942" s="442"/>
      <c r="WZS942" s="442"/>
      <c r="WZT942" s="442"/>
      <c r="WZU942" s="442"/>
      <c r="WZV942" s="442"/>
      <c r="WZW942" s="442"/>
      <c r="WZX942" s="442"/>
      <c r="WZY942" s="442"/>
      <c r="WZZ942" s="442"/>
      <c r="XAA942" s="442"/>
      <c r="XAB942" s="442"/>
      <c r="XAC942" s="442"/>
      <c r="XAD942" s="442"/>
      <c r="XAE942" s="442"/>
      <c r="XAF942" s="442"/>
      <c r="XAG942" s="442"/>
      <c r="XAH942" s="442"/>
      <c r="XAI942" s="442"/>
      <c r="XAJ942" s="442"/>
      <c r="XAK942" s="442"/>
      <c r="XAL942" s="442"/>
      <c r="XAM942" s="442"/>
      <c r="XAN942" s="442"/>
      <c r="XAO942" s="442"/>
      <c r="XAP942" s="442"/>
      <c r="XAQ942" s="442"/>
      <c r="XAR942" s="442"/>
      <c r="XAS942" s="442"/>
      <c r="XAT942" s="442"/>
      <c r="XAU942" s="442"/>
      <c r="XAV942" s="442"/>
      <c r="XAW942" s="442"/>
      <c r="XAX942" s="442"/>
      <c r="XAY942" s="442"/>
      <c r="XAZ942" s="442"/>
      <c r="XBA942" s="442"/>
      <c r="XBB942" s="442"/>
      <c r="XBC942" s="442"/>
      <c r="XBD942" s="442"/>
      <c r="XBE942" s="442"/>
      <c r="XBF942" s="442"/>
      <c r="XBG942" s="442"/>
      <c r="XBH942" s="442"/>
      <c r="XBI942" s="442"/>
      <c r="XBJ942" s="442"/>
      <c r="XBK942" s="442"/>
      <c r="XBL942" s="442"/>
      <c r="XBM942" s="442"/>
      <c r="XBN942" s="442"/>
      <c r="XBO942" s="442"/>
      <c r="XBP942" s="442"/>
      <c r="XBQ942" s="442"/>
      <c r="XBR942" s="442"/>
      <c r="XBS942" s="442"/>
      <c r="XBT942" s="442"/>
      <c r="XBU942" s="442"/>
      <c r="XBV942" s="442"/>
      <c r="XBW942" s="442"/>
      <c r="XBX942" s="442"/>
      <c r="XBY942" s="442"/>
      <c r="XBZ942" s="442"/>
      <c r="XCA942" s="442"/>
      <c r="XCB942" s="442"/>
      <c r="XCC942" s="442"/>
      <c r="XCD942" s="442"/>
      <c r="XCE942" s="442"/>
      <c r="XCF942" s="442"/>
      <c r="XCG942" s="442"/>
      <c r="XCH942" s="442"/>
      <c r="XCI942" s="442"/>
      <c r="XCJ942" s="442"/>
      <c r="XCK942" s="442"/>
      <c r="XCL942" s="442"/>
      <c r="XCM942" s="442"/>
      <c r="XCN942" s="442"/>
      <c r="XCO942" s="442"/>
      <c r="XCP942" s="442"/>
      <c r="XCQ942" s="442"/>
      <c r="XCR942" s="442"/>
      <c r="XCS942" s="442"/>
      <c r="XCT942" s="442"/>
      <c r="XCU942" s="442"/>
      <c r="XCV942" s="442"/>
      <c r="XCW942" s="442"/>
      <c r="XCX942" s="442"/>
      <c r="XCY942" s="442"/>
      <c r="XCZ942" s="442"/>
      <c r="XDA942" s="442"/>
      <c r="XDB942" s="442"/>
      <c r="XDC942" s="442"/>
      <c r="XDD942" s="442"/>
      <c r="XDE942" s="442"/>
      <c r="XDF942" s="442"/>
      <c r="XDG942" s="442"/>
      <c r="XDH942" s="442"/>
      <c r="XDI942" s="442"/>
      <c r="XDJ942" s="442"/>
      <c r="XDK942" s="442"/>
      <c r="XDL942" s="442"/>
      <c r="XDM942" s="442"/>
      <c r="XDN942" s="442"/>
      <c r="XDO942" s="442"/>
      <c r="XDP942" s="442"/>
      <c r="XDQ942" s="442"/>
      <c r="XDR942" s="442"/>
      <c r="XDS942" s="442"/>
      <c r="XDT942" s="442"/>
      <c r="XDU942" s="442"/>
      <c r="XDV942" s="442"/>
      <c r="XDW942" s="442"/>
      <c r="XDX942" s="442"/>
      <c r="XDY942" s="442"/>
      <c r="XDZ942" s="442"/>
      <c r="XEA942" s="442"/>
      <c r="XEB942" s="442"/>
      <c r="XEC942" s="442"/>
      <c r="XED942" s="442"/>
      <c r="XEE942" s="442"/>
      <c r="XEF942" s="442"/>
      <c r="XEG942" s="442"/>
      <c r="XEH942" s="442"/>
      <c r="XEI942" s="442"/>
      <c r="XEJ942" s="442"/>
      <c r="XEK942" s="442"/>
      <c r="XEL942" s="442"/>
      <c r="XEM942" s="442"/>
      <c r="XEN942" s="442"/>
      <c r="XEO942" s="442"/>
      <c r="XEP942" s="442"/>
      <c r="XEQ942" s="442"/>
      <c r="XER942" s="442"/>
      <c r="XES942" s="442"/>
      <c r="XET942" s="442"/>
      <c r="XEU942" s="442"/>
      <c r="XEV942" s="442"/>
      <c r="XEW942" s="442"/>
      <c r="XEX942" s="442"/>
      <c r="XEY942" s="442"/>
    </row>
    <row r="943" spans="1:16379" s="402" customFormat="1" ht="15.75" customHeight="1" x14ac:dyDescent="0.25">
      <c r="A943" s="433">
        <v>6</v>
      </c>
      <c r="B943" s="398" t="s">
        <v>2368</v>
      </c>
      <c r="C943" s="398" t="s">
        <v>2360</v>
      </c>
      <c r="D943" s="398" t="s">
        <v>2364</v>
      </c>
      <c r="E943" s="433" t="s">
        <v>207</v>
      </c>
      <c r="F943" s="398">
        <v>1987</v>
      </c>
      <c r="G943" s="434">
        <v>32099</v>
      </c>
      <c r="H943" s="433" t="s">
        <v>650</v>
      </c>
      <c r="I943" s="435" t="s">
        <v>2918</v>
      </c>
      <c r="J943" s="398" t="s">
        <v>621</v>
      </c>
      <c r="K943" s="398"/>
      <c r="L943" s="398" t="s">
        <v>798</v>
      </c>
      <c r="M943" s="398" t="s">
        <v>1940</v>
      </c>
      <c r="N943" s="398"/>
      <c r="O943" s="398">
        <v>0</v>
      </c>
      <c r="P943" s="436"/>
      <c r="Q943" s="398"/>
      <c r="R943" s="437" t="s">
        <v>669</v>
      </c>
      <c r="S943" s="433" t="s">
        <v>799</v>
      </c>
      <c r="T943" s="433"/>
      <c r="U943" s="433"/>
      <c r="V943" s="433" t="s">
        <v>651</v>
      </c>
      <c r="W943" s="440" t="s">
        <v>826</v>
      </c>
      <c r="X943" s="433"/>
      <c r="Y943" s="437"/>
      <c r="Z943" s="437"/>
      <c r="AA943" s="438">
        <v>20</v>
      </c>
      <c r="AB943" s="442"/>
      <c r="AC943" s="442"/>
      <c r="AD943" s="442"/>
      <c r="AE943" s="442"/>
      <c r="AF943" s="442"/>
      <c r="AG943" s="442"/>
      <c r="AH943" s="442"/>
      <c r="AI943" s="442"/>
      <c r="AJ943" s="442"/>
      <c r="AK943" s="442"/>
      <c r="AL943" s="442"/>
      <c r="AM943" s="442"/>
      <c r="AN943" s="442"/>
      <c r="AO943" s="442"/>
      <c r="AP943" s="442"/>
      <c r="AQ943" s="442"/>
      <c r="AR943" s="442"/>
      <c r="AS943" s="442"/>
      <c r="AT943" s="442"/>
      <c r="AU943" s="442"/>
      <c r="AV943" s="442"/>
      <c r="AW943" s="442"/>
      <c r="AX943" s="442"/>
      <c r="AY943" s="442"/>
      <c r="AZ943" s="442"/>
      <c r="BA943" s="442"/>
      <c r="BB943" s="442"/>
      <c r="BC943" s="442"/>
      <c r="BD943" s="442"/>
      <c r="BE943" s="442"/>
      <c r="BF943" s="442"/>
      <c r="BG943" s="442"/>
      <c r="BH943" s="442"/>
      <c r="BI943" s="442"/>
      <c r="BJ943" s="442"/>
      <c r="BK943" s="442"/>
      <c r="BL943" s="442"/>
      <c r="BM943" s="442"/>
      <c r="BN943" s="442"/>
      <c r="BO943" s="442"/>
      <c r="BP943" s="442"/>
      <c r="BQ943" s="442"/>
      <c r="BR943" s="442"/>
      <c r="BS943" s="442"/>
      <c r="BT943" s="442"/>
      <c r="BU943" s="442"/>
      <c r="BV943" s="442"/>
      <c r="BW943" s="442"/>
      <c r="BX943" s="442"/>
      <c r="BY943" s="442"/>
      <c r="BZ943" s="442"/>
      <c r="CA943" s="442"/>
      <c r="CB943" s="442"/>
      <c r="CC943" s="442"/>
      <c r="CD943" s="442"/>
      <c r="CE943" s="442"/>
      <c r="CF943" s="442"/>
      <c r="CG943" s="442"/>
      <c r="CH943" s="442"/>
      <c r="CI943" s="442"/>
      <c r="CJ943" s="442"/>
      <c r="CK943" s="442"/>
      <c r="CL943" s="442"/>
      <c r="CM943" s="442"/>
      <c r="CN943" s="442"/>
      <c r="CO943" s="442"/>
      <c r="CP943" s="442"/>
      <c r="CQ943" s="442"/>
      <c r="CR943" s="442"/>
      <c r="CS943" s="442"/>
      <c r="CT943" s="442"/>
      <c r="CU943" s="442"/>
      <c r="CV943" s="442"/>
      <c r="CW943" s="442"/>
      <c r="CX943" s="442"/>
      <c r="CY943" s="442"/>
      <c r="CZ943" s="442"/>
      <c r="DA943" s="442"/>
      <c r="DB943" s="442"/>
      <c r="DC943" s="442"/>
      <c r="DD943" s="442"/>
      <c r="DE943" s="442"/>
      <c r="DF943" s="442"/>
      <c r="DG943" s="442"/>
      <c r="DH943" s="442"/>
      <c r="DI943" s="442"/>
      <c r="DJ943" s="442"/>
      <c r="DK943" s="442"/>
      <c r="DL943" s="442"/>
      <c r="DM943" s="442"/>
      <c r="DN943" s="442"/>
      <c r="DO943" s="442"/>
      <c r="DP943" s="442"/>
      <c r="DQ943" s="442"/>
      <c r="DR943" s="442"/>
      <c r="DS943" s="442"/>
      <c r="DT943" s="442"/>
      <c r="DU943" s="442"/>
      <c r="DV943" s="442"/>
      <c r="DW943" s="442"/>
      <c r="DX943" s="442"/>
      <c r="DY943" s="442"/>
      <c r="DZ943" s="442"/>
      <c r="EA943" s="442"/>
      <c r="EB943" s="442"/>
      <c r="EC943" s="442"/>
      <c r="ED943" s="442"/>
      <c r="EE943" s="442"/>
      <c r="EF943" s="442"/>
      <c r="EG943" s="442"/>
      <c r="EH943" s="442"/>
      <c r="EI943" s="442"/>
      <c r="EJ943" s="442"/>
      <c r="EK943" s="442"/>
      <c r="EL943" s="442"/>
      <c r="EM943" s="442"/>
      <c r="EN943" s="442"/>
      <c r="EO943" s="442"/>
      <c r="EP943" s="442"/>
      <c r="EQ943" s="442"/>
      <c r="ER943" s="442"/>
      <c r="ES943" s="442"/>
      <c r="ET943" s="442"/>
      <c r="EU943" s="442"/>
      <c r="EV943" s="442"/>
      <c r="EW943" s="442"/>
      <c r="EX943" s="442"/>
      <c r="EY943" s="442"/>
      <c r="EZ943" s="442"/>
      <c r="FA943" s="442"/>
      <c r="FB943" s="442"/>
      <c r="FC943" s="442"/>
      <c r="FD943" s="442"/>
      <c r="FE943" s="442"/>
      <c r="FF943" s="442"/>
      <c r="FG943" s="442"/>
      <c r="FH943" s="442"/>
      <c r="FI943" s="442"/>
      <c r="FJ943" s="442"/>
      <c r="FK943" s="442"/>
      <c r="FL943" s="442"/>
      <c r="FM943" s="442"/>
      <c r="FN943" s="442"/>
      <c r="FO943" s="442"/>
      <c r="FP943" s="442"/>
      <c r="FQ943" s="442"/>
      <c r="FR943" s="442"/>
      <c r="FS943" s="442"/>
      <c r="FT943" s="442"/>
      <c r="FU943" s="442"/>
      <c r="FV943" s="442"/>
      <c r="FW943" s="442"/>
      <c r="FX943" s="442"/>
      <c r="FY943" s="442"/>
      <c r="FZ943" s="442"/>
      <c r="GA943" s="442"/>
      <c r="GB943" s="442"/>
      <c r="GC943" s="442"/>
      <c r="GD943" s="442"/>
      <c r="GE943" s="442"/>
      <c r="GF943" s="442"/>
      <c r="GG943" s="442"/>
      <c r="GH943" s="442"/>
      <c r="GI943" s="442"/>
      <c r="GJ943" s="442"/>
      <c r="GK943" s="442"/>
      <c r="GL943" s="442"/>
      <c r="GM943" s="442"/>
      <c r="GN943" s="442"/>
      <c r="GO943" s="442"/>
      <c r="GP943" s="442"/>
      <c r="GQ943" s="442"/>
      <c r="GR943" s="442"/>
      <c r="GS943" s="442"/>
      <c r="GT943" s="442"/>
      <c r="GU943" s="442"/>
      <c r="GV943" s="442"/>
      <c r="GW943" s="442"/>
      <c r="GX943" s="442"/>
      <c r="GY943" s="442"/>
      <c r="GZ943" s="442"/>
      <c r="HA943" s="442"/>
      <c r="HB943" s="442"/>
      <c r="HC943" s="442"/>
      <c r="HD943" s="442"/>
      <c r="HE943" s="442"/>
      <c r="HF943" s="442"/>
      <c r="HG943" s="442"/>
      <c r="HH943" s="442"/>
      <c r="HI943" s="442"/>
      <c r="HJ943" s="442"/>
      <c r="HK943" s="442"/>
      <c r="HL943" s="442"/>
      <c r="HM943" s="442"/>
      <c r="HN943" s="442"/>
      <c r="HO943" s="442"/>
      <c r="HP943" s="442"/>
      <c r="HQ943" s="442"/>
      <c r="HR943" s="442"/>
      <c r="HS943" s="442"/>
      <c r="HT943" s="442"/>
      <c r="HU943" s="442"/>
      <c r="HV943" s="442"/>
      <c r="HW943" s="442"/>
      <c r="HX943" s="442"/>
      <c r="HY943" s="442"/>
      <c r="HZ943" s="442"/>
      <c r="IA943" s="442"/>
      <c r="IB943" s="442"/>
      <c r="IC943" s="442"/>
      <c r="ID943" s="442"/>
      <c r="IE943" s="442"/>
      <c r="IF943" s="442"/>
      <c r="IG943" s="442"/>
      <c r="IH943" s="442"/>
      <c r="II943" s="442"/>
      <c r="IJ943" s="442"/>
      <c r="IK943" s="442"/>
      <c r="IL943" s="442"/>
      <c r="IM943" s="442"/>
      <c r="IN943" s="442"/>
      <c r="IO943" s="442"/>
      <c r="IP943" s="442"/>
      <c r="IQ943" s="442"/>
      <c r="IR943" s="442"/>
      <c r="IS943" s="442"/>
      <c r="IT943" s="442"/>
      <c r="IU943" s="442"/>
      <c r="IV943" s="442"/>
      <c r="IW943" s="442"/>
      <c r="IX943" s="442"/>
      <c r="IY943" s="442"/>
      <c r="IZ943" s="442"/>
      <c r="JA943" s="442"/>
      <c r="JB943" s="442"/>
      <c r="JC943" s="442"/>
      <c r="JD943" s="442"/>
      <c r="JE943" s="442"/>
      <c r="JF943" s="442"/>
      <c r="JG943" s="442"/>
      <c r="JH943" s="442"/>
      <c r="JI943" s="442"/>
      <c r="JJ943" s="442"/>
      <c r="JK943" s="442"/>
      <c r="JL943" s="442"/>
      <c r="JM943" s="442"/>
      <c r="JN943" s="442"/>
      <c r="JO943" s="442"/>
      <c r="JP943" s="442"/>
      <c r="JQ943" s="442"/>
      <c r="JR943" s="442"/>
      <c r="JS943" s="442"/>
      <c r="JT943" s="442"/>
      <c r="JU943" s="442"/>
      <c r="JV943" s="442"/>
      <c r="JW943" s="442"/>
      <c r="JX943" s="442"/>
      <c r="JY943" s="442"/>
      <c r="JZ943" s="442"/>
      <c r="KA943" s="442"/>
      <c r="KB943" s="442"/>
      <c r="KC943" s="442"/>
      <c r="KD943" s="442"/>
      <c r="KE943" s="442"/>
      <c r="KF943" s="442"/>
      <c r="KG943" s="442"/>
      <c r="KH943" s="442"/>
      <c r="KI943" s="442"/>
      <c r="KJ943" s="442"/>
      <c r="KK943" s="442"/>
      <c r="KL943" s="442"/>
      <c r="KM943" s="442"/>
      <c r="KN943" s="442"/>
      <c r="KO943" s="442"/>
      <c r="KP943" s="442"/>
      <c r="KQ943" s="442"/>
      <c r="KR943" s="442"/>
      <c r="KS943" s="442"/>
      <c r="KT943" s="442"/>
      <c r="KU943" s="442"/>
      <c r="KV943" s="442"/>
      <c r="KW943" s="442"/>
      <c r="KX943" s="442"/>
      <c r="KY943" s="442"/>
      <c r="KZ943" s="442"/>
      <c r="LA943" s="442"/>
      <c r="LB943" s="442"/>
      <c r="LC943" s="442"/>
      <c r="LD943" s="442"/>
      <c r="LE943" s="442"/>
      <c r="LF943" s="442"/>
      <c r="LG943" s="442"/>
      <c r="LH943" s="442"/>
      <c r="LI943" s="442"/>
      <c r="LJ943" s="442"/>
      <c r="LK943" s="442"/>
      <c r="LL943" s="442"/>
      <c r="LM943" s="442"/>
      <c r="LN943" s="442"/>
      <c r="LO943" s="442"/>
      <c r="LP943" s="442"/>
      <c r="LQ943" s="442"/>
      <c r="LR943" s="442"/>
      <c r="LS943" s="442"/>
      <c r="LT943" s="442"/>
      <c r="LU943" s="442"/>
      <c r="LV943" s="442"/>
      <c r="LW943" s="442"/>
      <c r="LX943" s="442"/>
      <c r="LY943" s="442"/>
      <c r="LZ943" s="442"/>
      <c r="MA943" s="442"/>
      <c r="MB943" s="442"/>
      <c r="MC943" s="442"/>
      <c r="MD943" s="442"/>
      <c r="ME943" s="442"/>
      <c r="MF943" s="442"/>
      <c r="MG943" s="442"/>
      <c r="MH943" s="442"/>
      <c r="MI943" s="442"/>
      <c r="MJ943" s="442"/>
      <c r="MK943" s="442"/>
      <c r="ML943" s="442"/>
      <c r="MM943" s="442"/>
      <c r="MN943" s="442"/>
      <c r="MO943" s="442"/>
      <c r="MP943" s="442"/>
      <c r="MQ943" s="442"/>
      <c r="MR943" s="442"/>
      <c r="MS943" s="442"/>
      <c r="MT943" s="442"/>
      <c r="MU943" s="442"/>
      <c r="MV943" s="442"/>
      <c r="MW943" s="442"/>
      <c r="MX943" s="442"/>
      <c r="MY943" s="442"/>
      <c r="MZ943" s="442"/>
      <c r="NA943" s="442"/>
      <c r="NB943" s="442"/>
      <c r="NC943" s="442"/>
      <c r="ND943" s="442"/>
      <c r="NE943" s="442"/>
      <c r="NF943" s="442"/>
      <c r="NG943" s="442"/>
      <c r="NH943" s="442"/>
      <c r="NI943" s="442"/>
      <c r="NJ943" s="442"/>
      <c r="NK943" s="442"/>
      <c r="NL943" s="442"/>
      <c r="NM943" s="442"/>
      <c r="NN943" s="442"/>
      <c r="NO943" s="442"/>
      <c r="NP943" s="442"/>
      <c r="NQ943" s="442"/>
      <c r="NR943" s="442"/>
      <c r="NS943" s="442"/>
      <c r="NT943" s="442"/>
      <c r="NU943" s="442"/>
      <c r="NV943" s="442"/>
      <c r="NW943" s="442"/>
      <c r="NX943" s="442"/>
      <c r="NY943" s="442"/>
      <c r="NZ943" s="442"/>
      <c r="OA943" s="442"/>
      <c r="OB943" s="442"/>
      <c r="OC943" s="442"/>
      <c r="OD943" s="442"/>
      <c r="OE943" s="442"/>
      <c r="OF943" s="442"/>
      <c r="OG943" s="442"/>
      <c r="OH943" s="442"/>
      <c r="OI943" s="442"/>
      <c r="OJ943" s="442"/>
      <c r="OK943" s="442"/>
      <c r="OL943" s="442"/>
      <c r="OM943" s="442"/>
      <c r="ON943" s="442"/>
      <c r="OO943" s="442"/>
      <c r="OP943" s="442"/>
      <c r="OQ943" s="442"/>
      <c r="OR943" s="442"/>
      <c r="OS943" s="442"/>
      <c r="OT943" s="442"/>
      <c r="OU943" s="442"/>
      <c r="OV943" s="442"/>
      <c r="OW943" s="442"/>
      <c r="OX943" s="442"/>
      <c r="OY943" s="442"/>
      <c r="OZ943" s="442"/>
      <c r="PA943" s="442"/>
      <c r="PB943" s="442"/>
      <c r="PC943" s="442"/>
      <c r="PD943" s="442"/>
      <c r="PE943" s="442"/>
      <c r="PF943" s="442"/>
      <c r="PG943" s="442"/>
      <c r="PH943" s="442"/>
      <c r="PI943" s="442"/>
      <c r="PJ943" s="442"/>
      <c r="PK943" s="442"/>
      <c r="PL943" s="442"/>
      <c r="PM943" s="442"/>
      <c r="PN943" s="442"/>
      <c r="PO943" s="442"/>
      <c r="PP943" s="442"/>
      <c r="PQ943" s="442"/>
      <c r="PR943" s="442"/>
      <c r="PS943" s="442"/>
      <c r="PT943" s="442"/>
      <c r="PU943" s="442"/>
      <c r="PV943" s="442"/>
      <c r="PW943" s="442"/>
      <c r="PX943" s="442"/>
      <c r="PY943" s="442"/>
      <c r="PZ943" s="442"/>
      <c r="QA943" s="442"/>
      <c r="QB943" s="442"/>
      <c r="QC943" s="442"/>
      <c r="QD943" s="442"/>
      <c r="QE943" s="442"/>
      <c r="QF943" s="442"/>
      <c r="QG943" s="442"/>
      <c r="QH943" s="442"/>
      <c r="QI943" s="442"/>
      <c r="QJ943" s="442"/>
      <c r="QK943" s="442"/>
      <c r="QL943" s="442"/>
      <c r="QM943" s="442"/>
      <c r="QN943" s="442"/>
      <c r="QO943" s="442"/>
      <c r="QP943" s="442"/>
      <c r="QQ943" s="442"/>
      <c r="QR943" s="442"/>
      <c r="QS943" s="442"/>
      <c r="QT943" s="442"/>
      <c r="QU943" s="442"/>
      <c r="QV943" s="442"/>
      <c r="QW943" s="442"/>
      <c r="QX943" s="442"/>
      <c r="QY943" s="442"/>
      <c r="QZ943" s="442"/>
      <c r="RA943" s="442"/>
      <c r="RB943" s="442"/>
      <c r="RC943" s="442"/>
      <c r="RD943" s="442"/>
      <c r="RE943" s="442"/>
      <c r="RF943" s="442"/>
      <c r="RG943" s="442"/>
      <c r="RH943" s="442"/>
      <c r="RI943" s="442"/>
      <c r="RJ943" s="442"/>
      <c r="RK943" s="442"/>
      <c r="RL943" s="442"/>
      <c r="RM943" s="442"/>
      <c r="RN943" s="442"/>
      <c r="RO943" s="442"/>
      <c r="RP943" s="442"/>
      <c r="RQ943" s="442"/>
      <c r="RR943" s="442"/>
      <c r="RS943" s="442"/>
      <c r="RT943" s="442"/>
      <c r="RU943" s="442"/>
      <c r="RV943" s="442"/>
      <c r="RW943" s="442"/>
      <c r="RX943" s="442"/>
      <c r="RY943" s="442"/>
      <c r="RZ943" s="442"/>
      <c r="SA943" s="442"/>
      <c r="SB943" s="442"/>
      <c r="SC943" s="442"/>
      <c r="SD943" s="442"/>
      <c r="SE943" s="442"/>
      <c r="SF943" s="442"/>
      <c r="SG943" s="442"/>
      <c r="SH943" s="442"/>
      <c r="SI943" s="442"/>
      <c r="SJ943" s="442"/>
      <c r="SK943" s="442"/>
      <c r="SL943" s="442"/>
      <c r="SM943" s="442"/>
      <c r="SN943" s="442"/>
      <c r="SO943" s="442"/>
      <c r="SP943" s="442"/>
      <c r="SQ943" s="442"/>
      <c r="SR943" s="442"/>
      <c r="SS943" s="442"/>
      <c r="ST943" s="442"/>
      <c r="SU943" s="442"/>
      <c r="SV943" s="442"/>
      <c r="SW943" s="442"/>
      <c r="SX943" s="442"/>
      <c r="SY943" s="442"/>
      <c r="SZ943" s="442"/>
      <c r="TA943" s="442"/>
      <c r="TB943" s="442"/>
      <c r="TC943" s="442"/>
      <c r="TD943" s="442"/>
      <c r="TE943" s="442"/>
      <c r="TF943" s="442"/>
      <c r="TG943" s="442"/>
      <c r="TH943" s="442"/>
      <c r="TI943" s="442"/>
      <c r="TJ943" s="442"/>
      <c r="TK943" s="442"/>
      <c r="TL943" s="442"/>
      <c r="TM943" s="442"/>
      <c r="TN943" s="442"/>
      <c r="TO943" s="442"/>
      <c r="TP943" s="442"/>
      <c r="TQ943" s="442"/>
      <c r="TR943" s="442"/>
      <c r="TS943" s="442"/>
      <c r="TT943" s="442"/>
      <c r="TU943" s="442"/>
      <c r="TV943" s="442"/>
      <c r="TW943" s="442"/>
      <c r="TX943" s="442"/>
      <c r="TY943" s="442"/>
      <c r="TZ943" s="442"/>
      <c r="UA943" s="442"/>
      <c r="UB943" s="442"/>
      <c r="UC943" s="442"/>
      <c r="UD943" s="442"/>
      <c r="UE943" s="442"/>
      <c r="UF943" s="442"/>
      <c r="UG943" s="442"/>
      <c r="UH943" s="442"/>
      <c r="UI943" s="442"/>
      <c r="UJ943" s="442"/>
      <c r="UK943" s="442"/>
      <c r="UL943" s="442"/>
      <c r="UM943" s="442"/>
      <c r="UN943" s="442"/>
      <c r="UO943" s="442"/>
      <c r="UP943" s="442"/>
      <c r="UQ943" s="442"/>
      <c r="UR943" s="442"/>
      <c r="US943" s="442"/>
      <c r="UT943" s="442"/>
      <c r="UU943" s="442"/>
      <c r="UV943" s="442"/>
      <c r="UW943" s="442"/>
      <c r="UX943" s="442"/>
      <c r="UY943" s="442"/>
      <c r="UZ943" s="442"/>
      <c r="VA943" s="442"/>
      <c r="VB943" s="442"/>
      <c r="VC943" s="442"/>
      <c r="VD943" s="442"/>
      <c r="VE943" s="442"/>
      <c r="VF943" s="442"/>
      <c r="VG943" s="442"/>
      <c r="VH943" s="442"/>
      <c r="VI943" s="442"/>
      <c r="VJ943" s="442"/>
      <c r="VK943" s="442"/>
      <c r="VL943" s="442"/>
      <c r="VM943" s="442"/>
      <c r="VN943" s="442"/>
      <c r="VO943" s="442"/>
      <c r="VP943" s="442"/>
      <c r="VQ943" s="442"/>
      <c r="VR943" s="442"/>
      <c r="VS943" s="442"/>
      <c r="VT943" s="442"/>
      <c r="VU943" s="442"/>
      <c r="VV943" s="442"/>
      <c r="VW943" s="442"/>
      <c r="VX943" s="442"/>
      <c r="VY943" s="442"/>
      <c r="VZ943" s="442"/>
      <c r="WA943" s="442"/>
      <c r="WB943" s="442"/>
      <c r="WC943" s="442"/>
      <c r="WD943" s="442"/>
      <c r="WE943" s="442"/>
      <c r="WF943" s="442"/>
      <c r="WG943" s="442"/>
      <c r="WH943" s="442"/>
      <c r="WI943" s="442"/>
      <c r="WJ943" s="442"/>
      <c r="WK943" s="442"/>
      <c r="WL943" s="442"/>
      <c r="WM943" s="442"/>
      <c r="WN943" s="442"/>
      <c r="WO943" s="442"/>
      <c r="WP943" s="442"/>
      <c r="WQ943" s="442"/>
      <c r="WR943" s="442"/>
      <c r="WS943" s="442"/>
      <c r="WT943" s="442"/>
      <c r="WU943" s="442"/>
      <c r="WV943" s="442"/>
      <c r="WW943" s="442"/>
      <c r="WX943" s="442"/>
      <c r="WY943" s="442"/>
      <c r="WZ943" s="442"/>
      <c r="XA943" s="442"/>
      <c r="XB943" s="442"/>
      <c r="XC943" s="442"/>
      <c r="XD943" s="442"/>
      <c r="XE943" s="442"/>
      <c r="XF943" s="442"/>
      <c r="XG943" s="442"/>
      <c r="XH943" s="442"/>
      <c r="XI943" s="442"/>
      <c r="XJ943" s="442"/>
      <c r="XK943" s="442"/>
      <c r="XL943" s="442"/>
      <c r="XM943" s="442"/>
      <c r="XN943" s="442"/>
      <c r="XO943" s="442"/>
      <c r="XP943" s="442"/>
      <c r="XQ943" s="442"/>
      <c r="XR943" s="442"/>
      <c r="XS943" s="442"/>
      <c r="XT943" s="442"/>
      <c r="XU943" s="442"/>
      <c r="XV943" s="442"/>
      <c r="XW943" s="442"/>
      <c r="XX943" s="442"/>
      <c r="XY943" s="442"/>
      <c r="XZ943" s="442"/>
      <c r="YA943" s="442"/>
      <c r="YB943" s="442"/>
      <c r="YC943" s="442"/>
      <c r="YD943" s="442"/>
      <c r="YE943" s="442"/>
      <c r="YF943" s="442"/>
      <c r="YG943" s="442"/>
      <c r="YH943" s="442"/>
      <c r="YI943" s="442"/>
      <c r="YJ943" s="442"/>
      <c r="YK943" s="442"/>
      <c r="YL943" s="442"/>
      <c r="YM943" s="442"/>
      <c r="YN943" s="442"/>
      <c r="YO943" s="442"/>
      <c r="YP943" s="442"/>
      <c r="YQ943" s="442"/>
      <c r="YR943" s="442"/>
      <c r="YS943" s="442"/>
      <c r="YT943" s="442"/>
      <c r="YU943" s="442"/>
      <c r="YV943" s="442"/>
      <c r="YW943" s="442"/>
      <c r="YX943" s="442"/>
      <c r="YY943" s="442"/>
      <c r="YZ943" s="442"/>
      <c r="ZA943" s="442"/>
      <c r="ZB943" s="442"/>
      <c r="ZC943" s="442"/>
      <c r="ZD943" s="442"/>
      <c r="ZE943" s="442"/>
      <c r="ZF943" s="442"/>
      <c r="ZG943" s="442"/>
      <c r="ZH943" s="442"/>
      <c r="ZI943" s="442"/>
      <c r="ZJ943" s="442"/>
      <c r="ZK943" s="442"/>
      <c r="ZL943" s="442"/>
      <c r="ZM943" s="442"/>
      <c r="ZN943" s="442"/>
      <c r="ZO943" s="442"/>
      <c r="ZP943" s="442"/>
      <c r="ZQ943" s="442"/>
      <c r="ZR943" s="442"/>
      <c r="ZS943" s="442"/>
      <c r="ZT943" s="442"/>
      <c r="ZU943" s="442"/>
      <c r="ZV943" s="442"/>
      <c r="ZW943" s="442"/>
      <c r="ZX943" s="442"/>
      <c r="ZY943" s="442"/>
      <c r="ZZ943" s="442"/>
      <c r="AAA943" s="442"/>
      <c r="AAB943" s="442"/>
      <c r="AAC943" s="442"/>
      <c r="AAD943" s="442"/>
      <c r="AAE943" s="442"/>
      <c r="AAF943" s="442"/>
      <c r="AAG943" s="442"/>
      <c r="AAH943" s="442"/>
      <c r="AAI943" s="442"/>
      <c r="AAJ943" s="442"/>
      <c r="AAK943" s="442"/>
      <c r="AAL943" s="442"/>
      <c r="AAM943" s="442"/>
      <c r="AAN943" s="442"/>
      <c r="AAO943" s="442"/>
      <c r="AAP943" s="442"/>
      <c r="AAQ943" s="442"/>
      <c r="AAR943" s="442"/>
      <c r="AAS943" s="442"/>
      <c r="AAT943" s="442"/>
      <c r="AAU943" s="442"/>
      <c r="AAV943" s="442"/>
      <c r="AAW943" s="442"/>
      <c r="AAX943" s="442"/>
      <c r="AAY943" s="442"/>
      <c r="AAZ943" s="442"/>
      <c r="ABA943" s="442"/>
      <c r="ABB943" s="442"/>
      <c r="ABC943" s="442"/>
      <c r="ABD943" s="442"/>
      <c r="ABE943" s="442"/>
      <c r="ABF943" s="442"/>
      <c r="ABG943" s="442"/>
      <c r="ABH943" s="442"/>
      <c r="ABI943" s="442"/>
      <c r="ABJ943" s="442"/>
      <c r="ABK943" s="442"/>
      <c r="ABL943" s="442"/>
      <c r="ABM943" s="442"/>
      <c r="ABN943" s="442"/>
      <c r="ABO943" s="442"/>
      <c r="ABP943" s="442"/>
      <c r="ABQ943" s="442"/>
      <c r="ABR943" s="442"/>
      <c r="ABS943" s="442"/>
      <c r="ABT943" s="442"/>
      <c r="ABU943" s="442"/>
      <c r="ABV943" s="442"/>
      <c r="ABW943" s="442"/>
      <c r="ABX943" s="442"/>
      <c r="ABY943" s="442"/>
      <c r="ABZ943" s="442"/>
      <c r="ACA943" s="442"/>
      <c r="ACB943" s="442"/>
      <c r="ACC943" s="442"/>
      <c r="ACD943" s="442"/>
      <c r="ACE943" s="442"/>
      <c r="ACF943" s="442"/>
      <c r="ACG943" s="442"/>
      <c r="ACH943" s="442"/>
      <c r="ACI943" s="442"/>
      <c r="ACJ943" s="442"/>
      <c r="ACK943" s="442"/>
      <c r="ACL943" s="442"/>
      <c r="ACM943" s="442"/>
      <c r="ACN943" s="442"/>
      <c r="ACO943" s="442"/>
      <c r="ACP943" s="442"/>
      <c r="ACQ943" s="442"/>
      <c r="ACR943" s="442"/>
      <c r="ACS943" s="442"/>
      <c r="ACT943" s="442"/>
      <c r="ACU943" s="442"/>
      <c r="ACV943" s="442"/>
      <c r="ACW943" s="442"/>
      <c r="ACX943" s="442"/>
      <c r="ACY943" s="442"/>
      <c r="ACZ943" s="442"/>
      <c r="ADA943" s="442"/>
      <c r="ADB943" s="442"/>
      <c r="ADC943" s="442"/>
      <c r="ADD943" s="442"/>
      <c r="ADE943" s="442"/>
      <c r="ADF943" s="442"/>
      <c r="ADG943" s="442"/>
      <c r="ADH943" s="442"/>
      <c r="ADI943" s="442"/>
      <c r="ADJ943" s="442"/>
      <c r="ADK943" s="442"/>
      <c r="ADL943" s="442"/>
      <c r="ADM943" s="442"/>
      <c r="ADN943" s="442"/>
      <c r="ADO943" s="442"/>
      <c r="ADP943" s="442"/>
      <c r="ADQ943" s="442"/>
      <c r="ADR943" s="442"/>
      <c r="ADS943" s="442"/>
      <c r="ADT943" s="442"/>
      <c r="ADU943" s="442"/>
      <c r="ADV943" s="442"/>
      <c r="ADW943" s="442"/>
      <c r="ADX943" s="442"/>
      <c r="ADY943" s="442"/>
      <c r="ADZ943" s="442"/>
      <c r="AEA943" s="442"/>
      <c r="AEB943" s="442"/>
      <c r="AEC943" s="442"/>
      <c r="AED943" s="442"/>
      <c r="AEE943" s="442"/>
      <c r="AEF943" s="442"/>
      <c r="AEG943" s="442"/>
      <c r="AEH943" s="442"/>
      <c r="AEI943" s="442"/>
      <c r="AEJ943" s="442"/>
      <c r="AEK943" s="442"/>
      <c r="AEL943" s="442"/>
      <c r="AEM943" s="442"/>
      <c r="AEN943" s="442"/>
      <c r="AEO943" s="442"/>
      <c r="AEP943" s="442"/>
      <c r="AEQ943" s="442"/>
      <c r="AER943" s="442"/>
      <c r="AES943" s="442"/>
      <c r="AET943" s="442"/>
      <c r="AEU943" s="442"/>
      <c r="AEV943" s="442"/>
      <c r="AEW943" s="442"/>
      <c r="AEX943" s="442"/>
      <c r="AEY943" s="442"/>
      <c r="AEZ943" s="442"/>
      <c r="AFA943" s="442"/>
      <c r="AFB943" s="442"/>
      <c r="AFC943" s="442"/>
      <c r="AFD943" s="442"/>
      <c r="AFE943" s="442"/>
      <c r="AFF943" s="442"/>
      <c r="AFG943" s="442"/>
      <c r="AFH943" s="442"/>
      <c r="AFI943" s="442"/>
      <c r="AFJ943" s="442"/>
      <c r="AFK943" s="442"/>
      <c r="AFL943" s="442"/>
      <c r="AFM943" s="442"/>
      <c r="AFN943" s="442"/>
      <c r="AFO943" s="442"/>
      <c r="AFP943" s="442"/>
      <c r="AFQ943" s="442"/>
      <c r="AFR943" s="442"/>
      <c r="AFS943" s="442"/>
      <c r="AFT943" s="442"/>
      <c r="AFU943" s="442"/>
      <c r="AFV943" s="442"/>
      <c r="AFW943" s="442"/>
      <c r="AFX943" s="442"/>
      <c r="AFY943" s="442"/>
      <c r="AFZ943" s="442"/>
      <c r="AGA943" s="442"/>
      <c r="AGB943" s="442"/>
      <c r="AGC943" s="442"/>
      <c r="AGD943" s="442"/>
      <c r="AGE943" s="442"/>
      <c r="AGF943" s="442"/>
      <c r="AGG943" s="442"/>
      <c r="AGH943" s="442"/>
      <c r="AGI943" s="442"/>
      <c r="AGJ943" s="442"/>
      <c r="AGK943" s="442"/>
      <c r="AGL943" s="442"/>
      <c r="AGM943" s="442"/>
      <c r="AGN943" s="442"/>
      <c r="AGO943" s="442"/>
      <c r="AGP943" s="442"/>
      <c r="AGQ943" s="442"/>
      <c r="AGR943" s="442"/>
      <c r="AGS943" s="442"/>
      <c r="AGT943" s="442"/>
      <c r="AGU943" s="442"/>
      <c r="AGV943" s="442"/>
      <c r="AGW943" s="442"/>
      <c r="AGX943" s="442"/>
      <c r="AGY943" s="442"/>
      <c r="AGZ943" s="442"/>
      <c r="AHA943" s="442"/>
      <c r="AHB943" s="442"/>
      <c r="AHC943" s="442"/>
      <c r="AHD943" s="442"/>
      <c r="AHE943" s="442"/>
      <c r="AHF943" s="442"/>
      <c r="AHG943" s="442"/>
      <c r="AHH943" s="442"/>
      <c r="AHI943" s="442"/>
      <c r="AHJ943" s="442"/>
      <c r="AHK943" s="442"/>
      <c r="AHL943" s="442"/>
      <c r="AHM943" s="442"/>
      <c r="AHN943" s="442"/>
      <c r="AHO943" s="442"/>
      <c r="AHP943" s="442"/>
      <c r="AHQ943" s="442"/>
      <c r="AHR943" s="442"/>
      <c r="AHS943" s="442"/>
      <c r="AHT943" s="442"/>
      <c r="AHU943" s="442"/>
      <c r="AHV943" s="442"/>
      <c r="AHW943" s="442"/>
      <c r="AHX943" s="442"/>
      <c r="AHY943" s="442"/>
      <c r="AHZ943" s="442"/>
      <c r="AIA943" s="442"/>
      <c r="AIB943" s="442"/>
      <c r="AIC943" s="442"/>
      <c r="AID943" s="442"/>
      <c r="AIE943" s="442"/>
      <c r="AIF943" s="442"/>
      <c r="AIG943" s="442"/>
      <c r="AIH943" s="442"/>
      <c r="AII943" s="442"/>
      <c r="AIJ943" s="442"/>
      <c r="AIK943" s="442"/>
      <c r="AIL943" s="442"/>
      <c r="AIM943" s="442"/>
      <c r="AIN943" s="442"/>
      <c r="AIO943" s="442"/>
      <c r="AIP943" s="442"/>
      <c r="AIQ943" s="442"/>
      <c r="AIR943" s="442"/>
      <c r="AIS943" s="442"/>
      <c r="AIT943" s="442"/>
      <c r="AIU943" s="442"/>
      <c r="AIV943" s="442"/>
      <c r="AIW943" s="442"/>
      <c r="AIX943" s="442"/>
      <c r="AIY943" s="442"/>
      <c r="AIZ943" s="442"/>
      <c r="AJA943" s="442"/>
      <c r="AJB943" s="442"/>
      <c r="AJC943" s="442"/>
      <c r="AJD943" s="442"/>
      <c r="AJE943" s="442"/>
      <c r="AJF943" s="442"/>
      <c r="AJG943" s="442"/>
      <c r="AJH943" s="442"/>
      <c r="AJI943" s="442"/>
      <c r="AJJ943" s="442"/>
      <c r="AJK943" s="442"/>
      <c r="AJL943" s="442"/>
      <c r="AJM943" s="442"/>
      <c r="AJN943" s="442"/>
      <c r="AJO943" s="442"/>
      <c r="AJP943" s="442"/>
      <c r="AJQ943" s="442"/>
      <c r="AJR943" s="442"/>
      <c r="AJS943" s="442"/>
      <c r="AJT943" s="442"/>
      <c r="AJU943" s="442"/>
      <c r="AJV943" s="442"/>
      <c r="AJW943" s="442"/>
      <c r="AJX943" s="442"/>
      <c r="AJY943" s="442"/>
      <c r="AJZ943" s="442"/>
      <c r="AKA943" s="442"/>
      <c r="AKB943" s="442"/>
      <c r="AKC943" s="442"/>
      <c r="AKD943" s="442"/>
      <c r="AKE943" s="442"/>
      <c r="AKF943" s="442"/>
      <c r="AKG943" s="442"/>
      <c r="AKH943" s="442"/>
      <c r="AKI943" s="442"/>
      <c r="AKJ943" s="442"/>
      <c r="AKK943" s="442"/>
      <c r="AKL943" s="442"/>
      <c r="AKM943" s="442"/>
      <c r="AKN943" s="442"/>
      <c r="AKO943" s="442"/>
      <c r="AKP943" s="442"/>
      <c r="AKQ943" s="442"/>
      <c r="AKR943" s="442"/>
      <c r="AKS943" s="442"/>
      <c r="AKT943" s="442"/>
      <c r="AKU943" s="442"/>
      <c r="AKV943" s="442"/>
      <c r="AKW943" s="442"/>
      <c r="AKX943" s="442"/>
      <c r="AKY943" s="442"/>
      <c r="AKZ943" s="442"/>
      <c r="ALA943" s="442"/>
      <c r="ALB943" s="442"/>
      <c r="ALC943" s="442"/>
      <c r="ALD943" s="442"/>
      <c r="ALE943" s="442"/>
      <c r="ALF943" s="442"/>
      <c r="ALG943" s="442"/>
      <c r="ALH943" s="442"/>
      <c r="ALI943" s="442"/>
      <c r="ALJ943" s="442"/>
      <c r="ALK943" s="442"/>
      <c r="ALL943" s="442"/>
      <c r="ALM943" s="442"/>
      <c r="ALN943" s="442"/>
      <c r="ALO943" s="442"/>
      <c r="ALP943" s="442"/>
      <c r="ALQ943" s="442"/>
      <c r="ALR943" s="442"/>
      <c r="ALS943" s="442"/>
      <c r="ALT943" s="442"/>
      <c r="ALU943" s="442"/>
      <c r="ALV943" s="442"/>
      <c r="ALW943" s="442"/>
      <c r="ALX943" s="442"/>
      <c r="ALY943" s="442"/>
      <c r="ALZ943" s="442"/>
      <c r="AMA943" s="442"/>
      <c r="AMB943" s="442"/>
      <c r="AMC943" s="442"/>
      <c r="AMD943" s="442"/>
      <c r="AME943" s="442"/>
      <c r="AMF943" s="442"/>
      <c r="AMG943" s="442"/>
      <c r="AMH943" s="442"/>
      <c r="AMI943" s="442"/>
      <c r="AMJ943" s="442"/>
      <c r="AMK943" s="442"/>
      <c r="AML943" s="442"/>
      <c r="AMM943" s="442"/>
      <c r="AMN943" s="442"/>
      <c r="AMO943" s="442"/>
      <c r="AMP943" s="442"/>
      <c r="AMQ943" s="442"/>
      <c r="AMR943" s="442"/>
      <c r="AMS943" s="442"/>
      <c r="AMT943" s="442"/>
      <c r="AMU943" s="442"/>
      <c r="AMV943" s="442"/>
      <c r="AMW943" s="442"/>
      <c r="AMX943" s="442"/>
      <c r="AMY943" s="442"/>
      <c r="AMZ943" s="442"/>
      <c r="ANA943" s="442"/>
      <c r="ANB943" s="442"/>
      <c r="ANC943" s="442"/>
      <c r="AND943" s="442"/>
      <c r="ANE943" s="442"/>
      <c r="ANF943" s="442"/>
      <c r="ANG943" s="442"/>
      <c r="ANH943" s="442"/>
      <c r="ANI943" s="442"/>
      <c r="ANJ943" s="442"/>
      <c r="ANK943" s="442"/>
      <c r="ANL943" s="442"/>
      <c r="ANM943" s="442"/>
      <c r="ANN943" s="442"/>
      <c r="ANO943" s="442"/>
      <c r="ANP943" s="442"/>
      <c r="ANQ943" s="442"/>
      <c r="ANR943" s="442"/>
      <c r="ANS943" s="442"/>
      <c r="ANT943" s="442"/>
      <c r="ANU943" s="442"/>
      <c r="ANV943" s="442"/>
      <c r="ANW943" s="442"/>
      <c r="ANX943" s="442"/>
      <c r="ANY943" s="442"/>
      <c r="ANZ943" s="442"/>
      <c r="AOA943" s="442"/>
      <c r="AOB943" s="442"/>
      <c r="AOC943" s="442"/>
      <c r="AOD943" s="442"/>
      <c r="AOE943" s="442"/>
      <c r="AOF943" s="442"/>
      <c r="AOG943" s="442"/>
      <c r="AOH943" s="442"/>
      <c r="AOI943" s="442"/>
      <c r="AOJ943" s="442"/>
      <c r="AOK943" s="442"/>
      <c r="AOL943" s="442"/>
      <c r="AOM943" s="442"/>
      <c r="AON943" s="442"/>
      <c r="AOO943" s="442"/>
      <c r="AOP943" s="442"/>
      <c r="AOQ943" s="442"/>
      <c r="AOR943" s="442"/>
      <c r="AOS943" s="442"/>
      <c r="AOT943" s="442"/>
      <c r="AOU943" s="442"/>
      <c r="AOV943" s="442"/>
      <c r="AOW943" s="442"/>
      <c r="AOX943" s="442"/>
      <c r="AOY943" s="442"/>
      <c r="AOZ943" s="442"/>
      <c r="APA943" s="442"/>
      <c r="APB943" s="442"/>
      <c r="APC943" s="442"/>
      <c r="APD943" s="442"/>
      <c r="APE943" s="442"/>
      <c r="APF943" s="442"/>
      <c r="APG943" s="442"/>
      <c r="APH943" s="442"/>
      <c r="API943" s="442"/>
      <c r="APJ943" s="442"/>
      <c r="APK943" s="442"/>
      <c r="APL943" s="442"/>
      <c r="APM943" s="442"/>
      <c r="APN943" s="442"/>
      <c r="APO943" s="442"/>
      <c r="APP943" s="442"/>
      <c r="APQ943" s="442"/>
      <c r="APR943" s="442"/>
      <c r="APS943" s="442"/>
      <c r="APT943" s="442"/>
      <c r="APU943" s="442"/>
      <c r="APV943" s="442"/>
      <c r="APW943" s="442"/>
      <c r="APX943" s="442"/>
      <c r="APY943" s="442"/>
      <c r="APZ943" s="442"/>
      <c r="AQA943" s="442"/>
      <c r="AQB943" s="442"/>
      <c r="AQC943" s="442"/>
      <c r="AQD943" s="442"/>
      <c r="AQE943" s="442"/>
      <c r="AQF943" s="442"/>
      <c r="AQG943" s="442"/>
      <c r="AQH943" s="442"/>
      <c r="AQI943" s="442"/>
      <c r="AQJ943" s="442"/>
      <c r="AQK943" s="442"/>
      <c r="AQL943" s="442"/>
      <c r="AQM943" s="442"/>
      <c r="AQN943" s="442"/>
      <c r="AQO943" s="442"/>
      <c r="AQP943" s="442"/>
      <c r="AQQ943" s="442"/>
      <c r="AQR943" s="442"/>
      <c r="AQS943" s="442"/>
      <c r="AQT943" s="442"/>
      <c r="AQU943" s="442"/>
      <c r="AQV943" s="442"/>
      <c r="AQW943" s="442"/>
      <c r="AQX943" s="442"/>
      <c r="AQY943" s="442"/>
      <c r="AQZ943" s="442"/>
      <c r="ARA943" s="442"/>
      <c r="ARB943" s="442"/>
      <c r="ARC943" s="442"/>
      <c r="ARD943" s="442"/>
      <c r="ARE943" s="442"/>
      <c r="ARF943" s="442"/>
      <c r="ARG943" s="442"/>
      <c r="ARH943" s="442"/>
      <c r="ARI943" s="442"/>
      <c r="ARJ943" s="442"/>
      <c r="ARK943" s="442"/>
      <c r="ARL943" s="442"/>
      <c r="ARM943" s="442"/>
      <c r="ARN943" s="442"/>
      <c r="ARO943" s="442"/>
      <c r="ARP943" s="442"/>
      <c r="ARQ943" s="442"/>
      <c r="ARR943" s="442"/>
      <c r="ARS943" s="442"/>
      <c r="ART943" s="442"/>
      <c r="ARU943" s="442"/>
      <c r="ARV943" s="442"/>
      <c r="ARW943" s="442"/>
      <c r="ARX943" s="442"/>
      <c r="ARY943" s="442"/>
      <c r="ARZ943" s="442"/>
      <c r="ASA943" s="442"/>
      <c r="ASB943" s="442"/>
      <c r="ASC943" s="442"/>
      <c r="ASD943" s="442"/>
      <c r="ASE943" s="442"/>
      <c r="ASF943" s="442"/>
      <c r="ASG943" s="442"/>
      <c r="ASH943" s="442"/>
      <c r="ASI943" s="442"/>
      <c r="ASJ943" s="442"/>
      <c r="ASK943" s="442"/>
      <c r="ASL943" s="442"/>
      <c r="ASM943" s="442"/>
      <c r="ASN943" s="442"/>
      <c r="ASO943" s="442"/>
      <c r="ASP943" s="442"/>
      <c r="ASQ943" s="442"/>
      <c r="ASR943" s="442"/>
      <c r="ASS943" s="442"/>
      <c r="AST943" s="442"/>
      <c r="ASU943" s="442"/>
      <c r="ASV943" s="442"/>
      <c r="ASW943" s="442"/>
      <c r="ASX943" s="442"/>
      <c r="ASY943" s="442"/>
      <c r="ASZ943" s="442"/>
      <c r="ATA943" s="442"/>
      <c r="ATB943" s="442"/>
      <c r="ATC943" s="442"/>
      <c r="ATD943" s="442"/>
      <c r="ATE943" s="442"/>
      <c r="ATF943" s="442"/>
      <c r="ATG943" s="442"/>
      <c r="ATH943" s="442"/>
      <c r="ATI943" s="442"/>
      <c r="ATJ943" s="442"/>
      <c r="ATK943" s="442"/>
      <c r="ATL943" s="442"/>
      <c r="ATM943" s="442"/>
      <c r="ATN943" s="442"/>
      <c r="ATO943" s="442"/>
      <c r="ATP943" s="442"/>
      <c r="ATQ943" s="442"/>
      <c r="ATR943" s="442"/>
      <c r="ATS943" s="442"/>
      <c r="ATT943" s="442"/>
      <c r="ATU943" s="442"/>
      <c r="ATV943" s="442"/>
      <c r="ATW943" s="442"/>
      <c r="ATX943" s="442"/>
      <c r="ATY943" s="442"/>
      <c r="ATZ943" s="442"/>
      <c r="AUA943" s="442"/>
      <c r="AUB943" s="442"/>
      <c r="AUC943" s="442"/>
      <c r="AUD943" s="442"/>
      <c r="AUE943" s="442"/>
      <c r="AUF943" s="442"/>
      <c r="AUG943" s="442"/>
      <c r="AUH943" s="442"/>
      <c r="AUI943" s="442"/>
      <c r="AUJ943" s="442"/>
      <c r="AUK943" s="442"/>
      <c r="AUL943" s="442"/>
      <c r="AUM943" s="442"/>
      <c r="AUN943" s="442"/>
      <c r="AUO943" s="442"/>
      <c r="AUP943" s="442"/>
      <c r="AUQ943" s="442"/>
      <c r="AUR943" s="442"/>
      <c r="AUS943" s="442"/>
      <c r="AUT943" s="442"/>
      <c r="AUU943" s="442"/>
      <c r="AUV943" s="442"/>
      <c r="AUW943" s="442"/>
      <c r="AUX943" s="442"/>
      <c r="AUY943" s="442"/>
      <c r="AUZ943" s="442"/>
      <c r="AVA943" s="442"/>
      <c r="AVB943" s="442"/>
      <c r="AVC943" s="442"/>
      <c r="AVD943" s="442"/>
      <c r="AVE943" s="442"/>
      <c r="AVF943" s="442"/>
      <c r="AVG943" s="442"/>
      <c r="AVH943" s="442"/>
      <c r="AVI943" s="442"/>
      <c r="AVJ943" s="442"/>
      <c r="AVK943" s="442"/>
      <c r="AVL943" s="442"/>
      <c r="AVM943" s="442"/>
      <c r="AVN943" s="442"/>
      <c r="AVO943" s="442"/>
      <c r="AVP943" s="442"/>
      <c r="AVQ943" s="442"/>
      <c r="AVR943" s="442"/>
      <c r="AVS943" s="442"/>
      <c r="AVT943" s="442"/>
      <c r="AVU943" s="442"/>
      <c r="AVV943" s="442"/>
      <c r="AVW943" s="442"/>
      <c r="AVX943" s="442"/>
      <c r="AVY943" s="442"/>
      <c r="AVZ943" s="442"/>
      <c r="AWA943" s="442"/>
      <c r="AWB943" s="442"/>
      <c r="AWC943" s="442"/>
      <c r="AWD943" s="442"/>
      <c r="AWE943" s="442"/>
      <c r="AWF943" s="442"/>
      <c r="AWG943" s="442"/>
      <c r="AWH943" s="442"/>
      <c r="AWI943" s="442"/>
      <c r="AWJ943" s="442"/>
      <c r="AWK943" s="442"/>
      <c r="AWL943" s="442"/>
      <c r="AWM943" s="442"/>
      <c r="AWN943" s="442"/>
      <c r="AWO943" s="442"/>
      <c r="AWP943" s="442"/>
      <c r="AWQ943" s="442"/>
      <c r="AWR943" s="442"/>
      <c r="AWS943" s="442"/>
      <c r="AWT943" s="442"/>
      <c r="AWU943" s="442"/>
      <c r="AWV943" s="442"/>
      <c r="AWW943" s="442"/>
      <c r="AWX943" s="442"/>
      <c r="AWY943" s="442"/>
      <c r="AWZ943" s="442"/>
      <c r="AXA943" s="442"/>
      <c r="AXB943" s="442"/>
      <c r="AXC943" s="442"/>
      <c r="AXD943" s="442"/>
      <c r="AXE943" s="442"/>
      <c r="AXF943" s="442"/>
      <c r="AXG943" s="442"/>
      <c r="AXH943" s="442"/>
      <c r="AXI943" s="442"/>
      <c r="AXJ943" s="442"/>
      <c r="AXK943" s="442"/>
      <c r="AXL943" s="442"/>
      <c r="AXM943" s="442"/>
      <c r="AXN943" s="442"/>
      <c r="AXO943" s="442"/>
      <c r="AXP943" s="442"/>
      <c r="AXQ943" s="442"/>
      <c r="AXR943" s="442"/>
      <c r="AXS943" s="442"/>
      <c r="AXT943" s="442"/>
      <c r="AXU943" s="442"/>
      <c r="AXV943" s="442"/>
      <c r="AXW943" s="442"/>
      <c r="AXX943" s="442"/>
      <c r="AXY943" s="442"/>
      <c r="AXZ943" s="442"/>
      <c r="AYA943" s="442"/>
      <c r="AYB943" s="442"/>
      <c r="AYC943" s="442"/>
      <c r="AYD943" s="442"/>
      <c r="AYE943" s="442"/>
      <c r="AYF943" s="442"/>
      <c r="AYG943" s="442"/>
      <c r="AYH943" s="442"/>
      <c r="AYI943" s="442"/>
      <c r="AYJ943" s="442"/>
      <c r="AYK943" s="442"/>
      <c r="AYL943" s="442"/>
      <c r="AYM943" s="442"/>
      <c r="AYN943" s="442"/>
      <c r="AYO943" s="442"/>
      <c r="AYP943" s="442"/>
      <c r="AYQ943" s="442"/>
      <c r="AYR943" s="442"/>
      <c r="AYS943" s="442"/>
      <c r="AYT943" s="442"/>
      <c r="AYU943" s="442"/>
      <c r="AYV943" s="442"/>
      <c r="AYW943" s="442"/>
      <c r="AYX943" s="442"/>
      <c r="AYY943" s="442"/>
      <c r="AYZ943" s="442"/>
      <c r="AZA943" s="442"/>
      <c r="AZB943" s="442"/>
      <c r="AZC943" s="442"/>
      <c r="AZD943" s="442"/>
      <c r="AZE943" s="442"/>
      <c r="AZF943" s="442"/>
      <c r="AZG943" s="442"/>
      <c r="AZH943" s="442"/>
      <c r="AZI943" s="442"/>
      <c r="AZJ943" s="442"/>
      <c r="AZK943" s="442"/>
      <c r="AZL943" s="442"/>
      <c r="AZM943" s="442"/>
      <c r="AZN943" s="442"/>
      <c r="AZO943" s="442"/>
      <c r="AZP943" s="442"/>
      <c r="AZQ943" s="442"/>
      <c r="AZR943" s="442"/>
      <c r="AZS943" s="442"/>
      <c r="AZT943" s="442"/>
      <c r="AZU943" s="442"/>
      <c r="AZV943" s="442"/>
      <c r="AZW943" s="442"/>
      <c r="AZX943" s="442"/>
      <c r="AZY943" s="442"/>
      <c r="AZZ943" s="442"/>
      <c r="BAA943" s="442"/>
      <c r="BAB943" s="442"/>
      <c r="BAC943" s="442"/>
      <c r="BAD943" s="442"/>
      <c r="BAE943" s="442"/>
      <c r="BAF943" s="442"/>
      <c r="BAG943" s="442"/>
      <c r="BAH943" s="442"/>
      <c r="BAI943" s="442"/>
      <c r="BAJ943" s="442"/>
      <c r="BAK943" s="442"/>
      <c r="BAL943" s="442"/>
      <c r="BAM943" s="442"/>
      <c r="BAN943" s="442"/>
      <c r="BAO943" s="442"/>
      <c r="BAP943" s="442"/>
      <c r="BAQ943" s="442"/>
      <c r="BAR943" s="442"/>
      <c r="BAS943" s="442"/>
      <c r="BAT943" s="442"/>
      <c r="BAU943" s="442"/>
      <c r="BAV943" s="442"/>
      <c r="BAW943" s="442"/>
      <c r="BAX943" s="442"/>
      <c r="BAY943" s="442"/>
      <c r="BAZ943" s="442"/>
      <c r="BBA943" s="442"/>
      <c r="BBB943" s="442"/>
      <c r="BBC943" s="442"/>
      <c r="BBD943" s="442"/>
      <c r="BBE943" s="442"/>
      <c r="BBF943" s="442"/>
      <c r="BBG943" s="442"/>
      <c r="BBH943" s="442"/>
      <c r="BBI943" s="442"/>
      <c r="BBJ943" s="442"/>
      <c r="BBK943" s="442"/>
      <c r="BBL943" s="442"/>
      <c r="BBM943" s="442"/>
      <c r="BBN943" s="442"/>
      <c r="BBO943" s="442"/>
      <c r="BBP943" s="442"/>
      <c r="BBQ943" s="442"/>
      <c r="BBR943" s="442"/>
      <c r="BBS943" s="442"/>
      <c r="BBT943" s="442"/>
      <c r="BBU943" s="442"/>
      <c r="BBV943" s="442"/>
      <c r="BBW943" s="442"/>
      <c r="BBX943" s="442"/>
      <c r="BBY943" s="442"/>
      <c r="BBZ943" s="442"/>
      <c r="BCA943" s="442"/>
      <c r="BCB943" s="442"/>
      <c r="BCC943" s="442"/>
      <c r="BCD943" s="442"/>
      <c r="BCE943" s="442"/>
      <c r="BCF943" s="442"/>
      <c r="BCG943" s="442"/>
      <c r="BCH943" s="442"/>
      <c r="BCI943" s="442"/>
      <c r="BCJ943" s="442"/>
      <c r="BCK943" s="442"/>
      <c r="BCL943" s="442"/>
      <c r="BCM943" s="442"/>
      <c r="BCN943" s="442"/>
      <c r="BCO943" s="442"/>
      <c r="BCP943" s="442"/>
      <c r="BCQ943" s="442"/>
      <c r="BCR943" s="442"/>
      <c r="BCS943" s="442"/>
      <c r="BCT943" s="442"/>
      <c r="BCU943" s="442"/>
      <c r="BCV943" s="442"/>
      <c r="BCW943" s="442"/>
      <c r="BCX943" s="442"/>
      <c r="BCY943" s="442"/>
      <c r="BCZ943" s="442"/>
      <c r="BDA943" s="442"/>
      <c r="BDB943" s="442"/>
      <c r="BDC943" s="442"/>
      <c r="BDD943" s="442"/>
      <c r="BDE943" s="442"/>
      <c r="BDF943" s="442"/>
      <c r="BDG943" s="442"/>
      <c r="BDH943" s="442"/>
      <c r="BDI943" s="442"/>
      <c r="BDJ943" s="442"/>
      <c r="BDK943" s="442"/>
      <c r="BDL943" s="442"/>
      <c r="BDM943" s="442"/>
      <c r="BDN943" s="442"/>
      <c r="BDO943" s="442"/>
      <c r="BDP943" s="442"/>
      <c r="BDQ943" s="442"/>
      <c r="BDR943" s="442"/>
      <c r="BDS943" s="442"/>
      <c r="BDT943" s="442"/>
      <c r="BDU943" s="442"/>
      <c r="BDV943" s="442"/>
      <c r="BDW943" s="442"/>
      <c r="BDX943" s="442"/>
      <c r="BDY943" s="442"/>
      <c r="BDZ943" s="442"/>
      <c r="BEA943" s="442"/>
      <c r="BEB943" s="442"/>
      <c r="BEC943" s="442"/>
      <c r="BED943" s="442"/>
      <c r="BEE943" s="442"/>
      <c r="BEF943" s="442"/>
      <c r="BEG943" s="442"/>
      <c r="BEH943" s="442"/>
      <c r="BEI943" s="442"/>
      <c r="BEJ943" s="442"/>
      <c r="BEK943" s="442"/>
      <c r="BEL943" s="442"/>
      <c r="BEM943" s="442"/>
      <c r="BEN943" s="442"/>
      <c r="BEO943" s="442"/>
      <c r="BEP943" s="442"/>
      <c r="BEQ943" s="442"/>
      <c r="BER943" s="442"/>
      <c r="BES943" s="442"/>
      <c r="BET943" s="442"/>
      <c r="BEU943" s="442"/>
      <c r="BEV943" s="442"/>
      <c r="BEW943" s="442"/>
      <c r="BEX943" s="442"/>
      <c r="BEY943" s="442"/>
      <c r="BEZ943" s="442"/>
      <c r="BFA943" s="442"/>
      <c r="BFB943" s="442"/>
      <c r="BFC943" s="442"/>
      <c r="BFD943" s="442"/>
      <c r="BFE943" s="442"/>
      <c r="BFF943" s="442"/>
      <c r="BFG943" s="442"/>
      <c r="BFH943" s="442"/>
      <c r="BFI943" s="442"/>
      <c r="BFJ943" s="442"/>
      <c r="BFK943" s="442"/>
      <c r="BFL943" s="442"/>
      <c r="BFM943" s="442"/>
      <c r="BFN943" s="442"/>
      <c r="BFO943" s="442"/>
      <c r="BFP943" s="442"/>
      <c r="BFQ943" s="442"/>
      <c r="BFR943" s="442"/>
      <c r="BFS943" s="442"/>
      <c r="BFT943" s="442"/>
      <c r="BFU943" s="442"/>
      <c r="BFV943" s="442"/>
      <c r="BFW943" s="442"/>
      <c r="BFX943" s="442"/>
      <c r="BFY943" s="442"/>
      <c r="BFZ943" s="442"/>
      <c r="BGA943" s="442"/>
      <c r="BGB943" s="442"/>
      <c r="BGC943" s="442"/>
      <c r="BGD943" s="442"/>
      <c r="BGE943" s="442"/>
      <c r="BGF943" s="442"/>
      <c r="BGG943" s="442"/>
      <c r="BGH943" s="442"/>
      <c r="BGI943" s="442"/>
      <c r="BGJ943" s="442"/>
      <c r="BGK943" s="442"/>
      <c r="BGL943" s="442"/>
      <c r="BGM943" s="442"/>
      <c r="BGN943" s="442"/>
      <c r="BGO943" s="442"/>
      <c r="BGP943" s="442"/>
      <c r="BGQ943" s="442"/>
      <c r="BGR943" s="442"/>
      <c r="BGS943" s="442"/>
      <c r="BGT943" s="442"/>
      <c r="BGU943" s="442"/>
      <c r="BGV943" s="442"/>
      <c r="BGW943" s="442"/>
      <c r="BGX943" s="442"/>
      <c r="BGY943" s="442"/>
      <c r="BGZ943" s="442"/>
      <c r="BHA943" s="442"/>
      <c r="BHB943" s="442"/>
      <c r="BHC943" s="442"/>
      <c r="BHD943" s="442"/>
      <c r="BHE943" s="442"/>
      <c r="BHF943" s="442"/>
      <c r="BHG943" s="442"/>
      <c r="BHH943" s="442"/>
      <c r="BHI943" s="442"/>
      <c r="BHJ943" s="442"/>
      <c r="BHK943" s="442"/>
      <c r="BHL943" s="442"/>
      <c r="BHM943" s="442"/>
      <c r="BHN943" s="442"/>
      <c r="BHO943" s="442"/>
      <c r="BHP943" s="442"/>
      <c r="BHQ943" s="442"/>
      <c r="BHR943" s="442"/>
      <c r="BHS943" s="442"/>
      <c r="BHT943" s="442"/>
      <c r="BHU943" s="442"/>
      <c r="BHV943" s="442"/>
      <c r="BHW943" s="442"/>
      <c r="BHX943" s="442"/>
      <c r="BHY943" s="442"/>
      <c r="BHZ943" s="442"/>
      <c r="BIA943" s="442"/>
      <c r="BIB943" s="442"/>
      <c r="BIC943" s="442"/>
      <c r="BID943" s="442"/>
      <c r="BIE943" s="442"/>
      <c r="BIF943" s="442"/>
      <c r="BIG943" s="442"/>
      <c r="BIH943" s="442"/>
      <c r="BII943" s="442"/>
      <c r="BIJ943" s="442"/>
      <c r="BIK943" s="442"/>
      <c r="BIL943" s="442"/>
      <c r="BIM943" s="442"/>
      <c r="BIN943" s="442"/>
      <c r="BIO943" s="442"/>
      <c r="BIP943" s="442"/>
      <c r="BIQ943" s="442"/>
      <c r="BIR943" s="442"/>
      <c r="BIS943" s="442"/>
      <c r="BIT943" s="442"/>
      <c r="BIU943" s="442"/>
      <c r="BIV943" s="442"/>
      <c r="BIW943" s="442"/>
      <c r="BIX943" s="442"/>
      <c r="BIY943" s="442"/>
      <c r="BIZ943" s="442"/>
      <c r="BJA943" s="442"/>
      <c r="BJB943" s="442"/>
      <c r="BJC943" s="442"/>
      <c r="BJD943" s="442"/>
      <c r="BJE943" s="442"/>
      <c r="BJF943" s="442"/>
      <c r="BJG943" s="442"/>
      <c r="BJH943" s="442"/>
      <c r="BJI943" s="442"/>
      <c r="BJJ943" s="442"/>
      <c r="BJK943" s="442"/>
      <c r="BJL943" s="442"/>
      <c r="BJM943" s="442"/>
      <c r="BJN943" s="442"/>
      <c r="BJO943" s="442"/>
      <c r="BJP943" s="442"/>
      <c r="BJQ943" s="442"/>
      <c r="BJR943" s="442"/>
      <c r="BJS943" s="442"/>
      <c r="BJT943" s="442"/>
      <c r="BJU943" s="442"/>
      <c r="BJV943" s="442"/>
      <c r="BJW943" s="442"/>
      <c r="BJX943" s="442"/>
      <c r="BJY943" s="442"/>
      <c r="BJZ943" s="442"/>
      <c r="BKA943" s="442"/>
      <c r="BKB943" s="442"/>
      <c r="BKC943" s="442"/>
      <c r="BKD943" s="442"/>
      <c r="BKE943" s="442"/>
      <c r="BKF943" s="442"/>
      <c r="BKG943" s="442"/>
      <c r="BKH943" s="442"/>
      <c r="BKI943" s="442"/>
      <c r="BKJ943" s="442"/>
      <c r="BKK943" s="442"/>
      <c r="BKL943" s="442"/>
      <c r="BKM943" s="442"/>
      <c r="BKN943" s="442"/>
      <c r="BKO943" s="442"/>
      <c r="BKP943" s="442"/>
      <c r="BKQ943" s="442"/>
      <c r="BKR943" s="442"/>
      <c r="BKS943" s="442"/>
      <c r="BKT943" s="442"/>
      <c r="BKU943" s="442"/>
      <c r="BKV943" s="442"/>
      <c r="BKW943" s="442"/>
      <c r="BKX943" s="442"/>
      <c r="BKY943" s="442"/>
      <c r="BKZ943" s="442"/>
      <c r="BLA943" s="442"/>
      <c r="BLB943" s="442"/>
      <c r="BLC943" s="442"/>
      <c r="BLD943" s="442"/>
      <c r="BLE943" s="442"/>
      <c r="BLF943" s="442"/>
      <c r="BLG943" s="442"/>
      <c r="BLH943" s="442"/>
      <c r="BLI943" s="442"/>
      <c r="BLJ943" s="442"/>
      <c r="BLK943" s="442"/>
      <c r="BLL943" s="442"/>
      <c r="BLM943" s="442"/>
      <c r="BLN943" s="442"/>
      <c r="BLO943" s="442"/>
      <c r="BLP943" s="442"/>
      <c r="BLQ943" s="442"/>
      <c r="BLR943" s="442"/>
      <c r="BLS943" s="442"/>
      <c r="BLT943" s="442"/>
      <c r="BLU943" s="442"/>
      <c r="BLV943" s="442"/>
      <c r="BLW943" s="442"/>
      <c r="BLX943" s="442"/>
      <c r="BLY943" s="442"/>
      <c r="BLZ943" s="442"/>
      <c r="BMA943" s="442"/>
      <c r="BMB943" s="442"/>
      <c r="BMC943" s="442"/>
      <c r="BMD943" s="442"/>
      <c r="BME943" s="442"/>
      <c r="BMF943" s="442"/>
      <c r="BMG943" s="442"/>
      <c r="BMH943" s="442"/>
      <c r="BMI943" s="442"/>
      <c r="BMJ943" s="442"/>
      <c r="BMK943" s="442"/>
      <c r="BML943" s="442"/>
      <c r="BMM943" s="442"/>
      <c r="BMN943" s="442"/>
      <c r="BMO943" s="442"/>
      <c r="BMP943" s="442"/>
      <c r="BMQ943" s="442"/>
      <c r="BMR943" s="442"/>
      <c r="BMS943" s="442"/>
      <c r="BMT943" s="442"/>
      <c r="BMU943" s="442"/>
      <c r="BMV943" s="442"/>
      <c r="BMW943" s="442"/>
      <c r="BMX943" s="442"/>
      <c r="BMY943" s="442"/>
      <c r="BMZ943" s="442"/>
      <c r="BNA943" s="442"/>
      <c r="BNB943" s="442"/>
      <c r="BNC943" s="442"/>
      <c r="BND943" s="442"/>
      <c r="BNE943" s="442"/>
      <c r="BNF943" s="442"/>
      <c r="BNG943" s="442"/>
      <c r="BNH943" s="442"/>
      <c r="BNI943" s="442"/>
      <c r="BNJ943" s="442"/>
      <c r="BNK943" s="442"/>
      <c r="BNL943" s="442"/>
      <c r="BNM943" s="442"/>
      <c r="BNN943" s="442"/>
      <c r="BNO943" s="442"/>
      <c r="BNP943" s="442"/>
      <c r="BNQ943" s="442"/>
      <c r="BNR943" s="442"/>
      <c r="BNS943" s="442"/>
      <c r="BNT943" s="442"/>
      <c r="BNU943" s="442"/>
      <c r="BNV943" s="442"/>
      <c r="BNW943" s="442"/>
      <c r="BNX943" s="442"/>
      <c r="BNY943" s="442"/>
      <c r="BNZ943" s="442"/>
      <c r="BOA943" s="442"/>
      <c r="BOB943" s="442"/>
      <c r="BOC943" s="442"/>
      <c r="BOD943" s="442"/>
      <c r="BOE943" s="442"/>
      <c r="BOF943" s="442"/>
      <c r="BOG943" s="442"/>
      <c r="BOH943" s="442"/>
      <c r="BOI943" s="442"/>
      <c r="BOJ943" s="442"/>
      <c r="BOK943" s="442"/>
      <c r="BOL943" s="442"/>
      <c r="BOM943" s="442"/>
      <c r="BON943" s="442"/>
      <c r="BOO943" s="442"/>
      <c r="BOP943" s="442"/>
      <c r="BOQ943" s="442"/>
      <c r="BOR943" s="442"/>
      <c r="BOS943" s="442"/>
      <c r="BOT943" s="442"/>
      <c r="BOU943" s="442"/>
      <c r="BOV943" s="442"/>
      <c r="BOW943" s="442"/>
      <c r="BOX943" s="442"/>
      <c r="BOY943" s="442"/>
      <c r="BOZ943" s="442"/>
      <c r="BPA943" s="442"/>
      <c r="BPB943" s="442"/>
      <c r="BPC943" s="442"/>
      <c r="BPD943" s="442"/>
      <c r="BPE943" s="442"/>
      <c r="BPF943" s="442"/>
      <c r="BPG943" s="442"/>
      <c r="BPH943" s="442"/>
      <c r="BPI943" s="442"/>
      <c r="BPJ943" s="442"/>
      <c r="BPK943" s="442"/>
      <c r="BPL943" s="442"/>
      <c r="BPM943" s="442"/>
      <c r="BPN943" s="442"/>
      <c r="BPO943" s="442"/>
      <c r="BPP943" s="442"/>
      <c r="BPQ943" s="442"/>
      <c r="BPR943" s="442"/>
      <c r="BPS943" s="442"/>
      <c r="BPT943" s="442"/>
      <c r="BPU943" s="442"/>
      <c r="BPV943" s="442"/>
      <c r="BPW943" s="442"/>
      <c r="BPX943" s="442"/>
      <c r="BPY943" s="442"/>
      <c r="BPZ943" s="442"/>
      <c r="BQA943" s="442"/>
      <c r="BQB943" s="442"/>
      <c r="BQC943" s="442"/>
      <c r="BQD943" s="442"/>
      <c r="BQE943" s="442"/>
      <c r="BQF943" s="442"/>
      <c r="BQG943" s="442"/>
      <c r="BQH943" s="442"/>
      <c r="BQI943" s="442"/>
      <c r="BQJ943" s="442"/>
      <c r="BQK943" s="442"/>
      <c r="BQL943" s="442"/>
      <c r="BQM943" s="442"/>
      <c r="BQN943" s="442"/>
      <c r="BQO943" s="442"/>
      <c r="BQP943" s="442"/>
      <c r="BQQ943" s="442"/>
      <c r="BQR943" s="442"/>
      <c r="BQS943" s="442"/>
      <c r="BQT943" s="442"/>
      <c r="BQU943" s="442"/>
      <c r="BQV943" s="442"/>
      <c r="BQW943" s="442"/>
      <c r="BQX943" s="442"/>
      <c r="BQY943" s="442"/>
      <c r="BQZ943" s="442"/>
      <c r="BRA943" s="442"/>
      <c r="BRB943" s="442"/>
      <c r="BRC943" s="442"/>
      <c r="BRD943" s="442"/>
      <c r="BRE943" s="442"/>
      <c r="BRF943" s="442"/>
      <c r="BRG943" s="442"/>
      <c r="BRH943" s="442"/>
      <c r="BRI943" s="442"/>
      <c r="BRJ943" s="442"/>
      <c r="BRK943" s="442"/>
      <c r="BRL943" s="442"/>
      <c r="BRM943" s="442"/>
      <c r="BRN943" s="442"/>
      <c r="BRO943" s="442"/>
      <c r="BRP943" s="442"/>
      <c r="BRQ943" s="442"/>
      <c r="BRR943" s="442"/>
      <c r="BRS943" s="442"/>
      <c r="BRT943" s="442"/>
      <c r="BRU943" s="442"/>
      <c r="BRV943" s="442"/>
      <c r="BRW943" s="442"/>
      <c r="BRX943" s="442"/>
      <c r="BRY943" s="442"/>
      <c r="BRZ943" s="442"/>
      <c r="BSA943" s="442"/>
      <c r="BSB943" s="442"/>
      <c r="BSC943" s="442"/>
      <c r="BSD943" s="442"/>
      <c r="BSE943" s="442"/>
      <c r="BSF943" s="442"/>
      <c r="BSG943" s="442"/>
      <c r="BSH943" s="442"/>
      <c r="BSI943" s="442"/>
      <c r="BSJ943" s="442"/>
      <c r="BSK943" s="442"/>
      <c r="BSL943" s="442"/>
      <c r="BSM943" s="442"/>
      <c r="BSN943" s="442"/>
      <c r="BSO943" s="442"/>
      <c r="BSP943" s="442"/>
      <c r="BSQ943" s="442"/>
      <c r="BSR943" s="442"/>
      <c r="BSS943" s="442"/>
      <c r="BST943" s="442"/>
      <c r="BSU943" s="442"/>
      <c r="BSV943" s="442"/>
      <c r="BSW943" s="442"/>
      <c r="BSX943" s="442"/>
      <c r="BSY943" s="442"/>
      <c r="BSZ943" s="442"/>
      <c r="BTA943" s="442"/>
      <c r="BTB943" s="442"/>
      <c r="BTC943" s="442"/>
      <c r="BTD943" s="442"/>
      <c r="BTE943" s="442"/>
      <c r="BTF943" s="442"/>
      <c r="BTG943" s="442"/>
      <c r="BTH943" s="442"/>
      <c r="BTI943" s="442"/>
      <c r="BTJ943" s="442"/>
      <c r="BTK943" s="442"/>
      <c r="BTL943" s="442"/>
      <c r="BTM943" s="442"/>
      <c r="BTN943" s="442"/>
      <c r="BTO943" s="442"/>
      <c r="BTP943" s="442"/>
      <c r="BTQ943" s="442"/>
      <c r="BTR943" s="442"/>
      <c r="BTS943" s="442"/>
      <c r="BTT943" s="442"/>
      <c r="BTU943" s="442"/>
      <c r="BTV943" s="442"/>
      <c r="BTW943" s="442"/>
      <c r="BTX943" s="442"/>
      <c r="BTY943" s="442"/>
      <c r="BTZ943" s="442"/>
      <c r="BUA943" s="442"/>
      <c r="BUB943" s="442"/>
      <c r="BUC943" s="442"/>
      <c r="BUD943" s="442"/>
      <c r="BUE943" s="442"/>
      <c r="BUF943" s="442"/>
      <c r="BUG943" s="442"/>
      <c r="BUH943" s="442"/>
      <c r="BUI943" s="442"/>
      <c r="BUJ943" s="442"/>
      <c r="BUK943" s="442"/>
      <c r="BUL943" s="442"/>
      <c r="BUM943" s="442"/>
      <c r="BUN943" s="442"/>
      <c r="BUO943" s="442"/>
      <c r="BUP943" s="442"/>
      <c r="BUQ943" s="442"/>
      <c r="BUR943" s="442"/>
      <c r="BUS943" s="442"/>
      <c r="BUT943" s="442"/>
      <c r="BUU943" s="442"/>
      <c r="BUV943" s="442"/>
      <c r="BUW943" s="442"/>
      <c r="BUX943" s="442"/>
      <c r="BUY943" s="442"/>
      <c r="BUZ943" s="442"/>
      <c r="BVA943" s="442"/>
      <c r="BVB943" s="442"/>
      <c r="BVC943" s="442"/>
      <c r="BVD943" s="442"/>
      <c r="BVE943" s="442"/>
      <c r="BVF943" s="442"/>
      <c r="BVG943" s="442"/>
      <c r="BVH943" s="442"/>
      <c r="BVI943" s="442"/>
      <c r="BVJ943" s="442"/>
      <c r="BVK943" s="442"/>
      <c r="BVL943" s="442"/>
      <c r="BVM943" s="442"/>
      <c r="BVN943" s="442"/>
      <c r="BVO943" s="442"/>
      <c r="BVP943" s="442"/>
      <c r="BVQ943" s="442"/>
      <c r="BVR943" s="442"/>
      <c r="BVS943" s="442"/>
      <c r="BVT943" s="442"/>
      <c r="BVU943" s="442"/>
      <c r="BVV943" s="442"/>
      <c r="BVW943" s="442"/>
      <c r="BVX943" s="442"/>
      <c r="BVY943" s="442"/>
      <c r="BVZ943" s="442"/>
      <c r="BWA943" s="442"/>
      <c r="BWB943" s="442"/>
      <c r="BWC943" s="442"/>
      <c r="BWD943" s="442"/>
      <c r="BWE943" s="442"/>
      <c r="BWF943" s="442"/>
      <c r="BWG943" s="442"/>
      <c r="BWH943" s="442"/>
      <c r="BWI943" s="442"/>
      <c r="BWJ943" s="442"/>
      <c r="BWK943" s="442"/>
      <c r="BWL943" s="442"/>
      <c r="BWM943" s="442"/>
      <c r="BWN943" s="442"/>
      <c r="BWO943" s="442"/>
      <c r="BWP943" s="442"/>
      <c r="BWQ943" s="442"/>
      <c r="BWR943" s="442"/>
      <c r="BWS943" s="442"/>
      <c r="BWT943" s="442"/>
      <c r="BWU943" s="442"/>
      <c r="BWV943" s="442"/>
      <c r="BWW943" s="442"/>
      <c r="BWX943" s="442"/>
      <c r="BWY943" s="442"/>
      <c r="BWZ943" s="442"/>
      <c r="BXA943" s="442"/>
      <c r="BXB943" s="442"/>
      <c r="BXC943" s="442"/>
      <c r="BXD943" s="442"/>
      <c r="BXE943" s="442"/>
      <c r="BXF943" s="442"/>
      <c r="BXG943" s="442"/>
      <c r="BXH943" s="442"/>
      <c r="BXI943" s="442"/>
      <c r="BXJ943" s="442"/>
      <c r="BXK943" s="442"/>
      <c r="BXL943" s="442"/>
      <c r="BXM943" s="442"/>
      <c r="BXN943" s="442"/>
      <c r="BXO943" s="442"/>
      <c r="BXP943" s="442"/>
      <c r="BXQ943" s="442"/>
      <c r="BXR943" s="442"/>
      <c r="BXS943" s="442"/>
      <c r="BXT943" s="442"/>
      <c r="BXU943" s="442"/>
      <c r="BXV943" s="442"/>
      <c r="BXW943" s="442"/>
      <c r="BXX943" s="442"/>
      <c r="BXY943" s="442"/>
      <c r="BXZ943" s="442"/>
      <c r="BYA943" s="442"/>
      <c r="BYB943" s="442"/>
      <c r="BYC943" s="442"/>
      <c r="BYD943" s="442"/>
      <c r="BYE943" s="442"/>
      <c r="BYF943" s="442"/>
      <c r="BYG943" s="442"/>
      <c r="BYH943" s="442"/>
      <c r="BYI943" s="442"/>
      <c r="BYJ943" s="442"/>
      <c r="BYK943" s="442"/>
      <c r="BYL943" s="442"/>
      <c r="BYM943" s="442"/>
      <c r="BYN943" s="442"/>
      <c r="BYO943" s="442"/>
      <c r="BYP943" s="442"/>
      <c r="BYQ943" s="442"/>
      <c r="BYR943" s="442"/>
      <c r="BYS943" s="442"/>
      <c r="BYT943" s="442"/>
      <c r="BYU943" s="442"/>
      <c r="BYV943" s="442"/>
      <c r="BYW943" s="442"/>
      <c r="BYX943" s="442"/>
      <c r="BYY943" s="442"/>
      <c r="BYZ943" s="442"/>
      <c r="BZA943" s="442"/>
      <c r="BZB943" s="442"/>
      <c r="BZC943" s="442"/>
      <c r="BZD943" s="442"/>
      <c r="BZE943" s="442"/>
      <c r="BZF943" s="442"/>
      <c r="BZG943" s="442"/>
      <c r="BZH943" s="442"/>
      <c r="BZI943" s="442"/>
      <c r="BZJ943" s="442"/>
      <c r="BZK943" s="442"/>
      <c r="BZL943" s="442"/>
      <c r="BZM943" s="442"/>
      <c r="BZN943" s="442"/>
      <c r="BZO943" s="442"/>
      <c r="BZP943" s="442"/>
      <c r="BZQ943" s="442"/>
      <c r="BZR943" s="442"/>
      <c r="BZS943" s="442"/>
      <c r="BZT943" s="442"/>
      <c r="BZU943" s="442"/>
      <c r="BZV943" s="442"/>
      <c r="BZW943" s="442"/>
      <c r="BZX943" s="442"/>
      <c r="BZY943" s="442"/>
      <c r="BZZ943" s="442"/>
      <c r="CAA943" s="442"/>
      <c r="CAB943" s="442"/>
      <c r="CAC943" s="442"/>
      <c r="CAD943" s="442"/>
      <c r="CAE943" s="442"/>
      <c r="CAF943" s="442"/>
      <c r="CAG943" s="442"/>
      <c r="CAH943" s="442"/>
      <c r="CAI943" s="442"/>
      <c r="CAJ943" s="442"/>
      <c r="CAK943" s="442"/>
      <c r="CAL943" s="442"/>
      <c r="CAM943" s="442"/>
      <c r="CAN943" s="442"/>
      <c r="CAO943" s="442"/>
      <c r="CAP943" s="442"/>
      <c r="CAQ943" s="442"/>
      <c r="CAR943" s="442"/>
      <c r="CAS943" s="442"/>
      <c r="CAT943" s="442"/>
      <c r="CAU943" s="442"/>
      <c r="CAV943" s="442"/>
      <c r="CAW943" s="442"/>
      <c r="CAX943" s="442"/>
      <c r="CAY943" s="442"/>
      <c r="CAZ943" s="442"/>
      <c r="CBA943" s="442"/>
      <c r="CBB943" s="442"/>
      <c r="CBC943" s="442"/>
      <c r="CBD943" s="442"/>
      <c r="CBE943" s="442"/>
      <c r="CBF943" s="442"/>
      <c r="CBG943" s="442"/>
      <c r="CBH943" s="442"/>
      <c r="CBI943" s="442"/>
      <c r="CBJ943" s="442"/>
      <c r="CBK943" s="442"/>
      <c r="CBL943" s="442"/>
      <c r="CBM943" s="442"/>
      <c r="CBN943" s="442"/>
      <c r="CBO943" s="442"/>
      <c r="CBP943" s="442"/>
      <c r="CBQ943" s="442"/>
      <c r="CBR943" s="442"/>
      <c r="CBS943" s="442"/>
      <c r="CBT943" s="442"/>
      <c r="CBU943" s="442"/>
      <c r="CBV943" s="442"/>
      <c r="CBW943" s="442"/>
      <c r="CBX943" s="442"/>
      <c r="CBY943" s="442"/>
      <c r="CBZ943" s="442"/>
      <c r="CCA943" s="442"/>
      <c r="CCB943" s="442"/>
      <c r="CCC943" s="442"/>
      <c r="CCD943" s="442"/>
      <c r="CCE943" s="442"/>
      <c r="CCF943" s="442"/>
      <c r="CCG943" s="442"/>
      <c r="CCH943" s="442"/>
      <c r="CCI943" s="442"/>
      <c r="CCJ943" s="442"/>
      <c r="CCK943" s="442"/>
      <c r="CCL943" s="442"/>
      <c r="CCM943" s="442"/>
      <c r="CCN943" s="442"/>
      <c r="CCO943" s="442"/>
      <c r="CCP943" s="442"/>
      <c r="CCQ943" s="442"/>
      <c r="CCR943" s="442"/>
      <c r="CCS943" s="442"/>
      <c r="CCT943" s="442"/>
      <c r="CCU943" s="442"/>
      <c r="CCV943" s="442"/>
      <c r="CCW943" s="442"/>
      <c r="CCX943" s="442"/>
      <c r="CCY943" s="442"/>
      <c r="CCZ943" s="442"/>
      <c r="CDA943" s="442"/>
      <c r="CDB943" s="442"/>
      <c r="CDC943" s="442"/>
      <c r="CDD943" s="442"/>
      <c r="CDE943" s="442"/>
      <c r="CDF943" s="442"/>
      <c r="CDG943" s="442"/>
      <c r="CDH943" s="442"/>
      <c r="CDI943" s="442"/>
      <c r="CDJ943" s="442"/>
      <c r="CDK943" s="442"/>
      <c r="CDL943" s="442"/>
      <c r="CDM943" s="442"/>
      <c r="CDN943" s="442"/>
      <c r="CDO943" s="442"/>
      <c r="CDP943" s="442"/>
      <c r="CDQ943" s="442"/>
      <c r="CDR943" s="442"/>
      <c r="CDS943" s="442"/>
      <c r="CDT943" s="442"/>
      <c r="CDU943" s="442"/>
      <c r="CDV943" s="442"/>
      <c r="CDW943" s="442"/>
      <c r="CDX943" s="442"/>
      <c r="CDY943" s="442"/>
      <c r="CDZ943" s="442"/>
      <c r="CEA943" s="442"/>
      <c r="CEB943" s="442"/>
      <c r="CEC943" s="442"/>
      <c r="CED943" s="442"/>
      <c r="CEE943" s="442"/>
      <c r="CEF943" s="442"/>
      <c r="CEG943" s="442"/>
      <c r="CEH943" s="442"/>
      <c r="CEI943" s="442"/>
      <c r="CEJ943" s="442"/>
      <c r="CEK943" s="442"/>
      <c r="CEL943" s="442"/>
      <c r="CEM943" s="442"/>
      <c r="CEN943" s="442"/>
      <c r="CEO943" s="442"/>
      <c r="CEP943" s="442"/>
      <c r="CEQ943" s="442"/>
      <c r="CER943" s="442"/>
      <c r="CES943" s="442"/>
      <c r="CET943" s="442"/>
      <c r="CEU943" s="442"/>
      <c r="CEV943" s="442"/>
      <c r="CEW943" s="442"/>
      <c r="CEX943" s="442"/>
      <c r="CEY943" s="442"/>
      <c r="CEZ943" s="442"/>
      <c r="CFA943" s="442"/>
      <c r="CFB943" s="442"/>
      <c r="CFC943" s="442"/>
      <c r="CFD943" s="442"/>
      <c r="CFE943" s="442"/>
      <c r="CFF943" s="442"/>
      <c r="CFG943" s="442"/>
      <c r="CFH943" s="442"/>
      <c r="CFI943" s="442"/>
      <c r="CFJ943" s="442"/>
      <c r="CFK943" s="442"/>
      <c r="CFL943" s="442"/>
      <c r="CFM943" s="442"/>
      <c r="CFN943" s="442"/>
      <c r="CFO943" s="442"/>
      <c r="CFP943" s="442"/>
      <c r="CFQ943" s="442"/>
      <c r="CFR943" s="442"/>
      <c r="CFS943" s="442"/>
      <c r="CFT943" s="442"/>
      <c r="CFU943" s="442"/>
      <c r="CFV943" s="442"/>
      <c r="CFW943" s="442"/>
      <c r="CFX943" s="442"/>
      <c r="CFY943" s="442"/>
      <c r="CFZ943" s="442"/>
      <c r="CGA943" s="442"/>
      <c r="CGB943" s="442"/>
      <c r="CGC943" s="442"/>
      <c r="CGD943" s="442"/>
      <c r="CGE943" s="442"/>
      <c r="CGF943" s="442"/>
      <c r="CGG943" s="442"/>
      <c r="CGH943" s="442"/>
      <c r="CGI943" s="442"/>
      <c r="CGJ943" s="442"/>
      <c r="CGK943" s="442"/>
      <c r="CGL943" s="442"/>
      <c r="CGM943" s="442"/>
      <c r="CGN943" s="442"/>
      <c r="CGO943" s="442"/>
      <c r="CGP943" s="442"/>
      <c r="CGQ943" s="442"/>
      <c r="CGR943" s="442"/>
      <c r="CGS943" s="442"/>
      <c r="CGT943" s="442"/>
      <c r="CGU943" s="442"/>
      <c r="CGV943" s="442"/>
      <c r="CGW943" s="442"/>
      <c r="CGX943" s="442"/>
      <c r="CGY943" s="442"/>
      <c r="CGZ943" s="442"/>
      <c r="CHA943" s="442"/>
      <c r="CHB943" s="442"/>
      <c r="CHC943" s="442"/>
      <c r="CHD943" s="442"/>
      <c r="CHE943" s="442"/>
      <c r="CHF943" s="442"/>
      <c r="CHG943" s="442"/>
      <c r="CHH943" s="442"/>
      <c r="CHI943" s="442"/>
      <c r="CHJ943" s="442"/>
      <c r="CHK943" s="442"/>
      <c r="CHL943" s="442"/>
      <c r="CHM943" s="442"/>
      <c r="CHN943" s="442"/>
      <c r="CHO943" s="442"/>
      <c r="CHP943" s="442"/>
      <c r="CHQ943" s="442"/>
      <c r="CHR943" s="442"/>
      <c r="CHS943" s="442"/>
      <c r="CHT943" s="442"/>
      <c r="CHU943" s="442"/>
      <c r="CHV943" s="442"/>
      <c r="CHW943" s="442"/>
      <c r="CHX943" s="442"/>
      <c r="CHY943" s="442"/>
      <c r="CHZ943" s="442"/>
      <c r="CIA943" s="442"/>
      <c r="CIB943" s="442"/>
      <c r="CIC943" s="442"/>
      <c r="CID943" s="442"/>
      <c r="CIE943" s="442"/>
      <c r="CIF943" s="442"/>
      <c r="CIG943" s="442"/>
      <c r="CIH943" s="442"/>
      <c r="CII943" s="442"/>
      <c r="CIJ943" s="442"/>
      <c r="CIK943" s="442"/>
      <c r="CIL943" s="442"/>
      <c r="CIM943" s="442"/>
      <c r="CIN943" s="442"/>
      <c r="CIO943" s="442"/>
      <c r="CIP943" s="442"/>
      <c r="CIQ943" s="442"/>
      <c r="CIR943" s="442"/>
      <c r="CIS943" s="442"/>
      <c r="CIT943" s="442"/>
      <c r="CIU943" s="442"/>
      <c r="CIV943" s="442"/>
      <c r="CIW943" s="442"/>
      <c r="CIX943" s="442"/>
      <c r="CIY943" s="442"/>
      <c r="CIZ943" s="442"/>
      <c r="CJA943" s="442"/>
      <c r="CJB943" s="442"/>
      <c r="CJC943" s="442"/>
      <c r="CJD943" s="442"/>
      <c r="CJE943" s="442"/>
      <c r="CJF943" s="442"/>
      <c r="CJG943" s="442"/>
      <c r="CJH943" s="442"/>
      <c r="CJI943" s="442"/>
      <c r="CJJ943" s="442"/>
      <c r="CJK943" s="442"/>
      <c r="CJL943" s="442"/>
      <c r="CJM943" s="442"/>
      <c r="CJN943" s="442"/>
      <c r="CJO943" s="442"/>
      <c r="CJP943" s="442"/>
      <c r="CJQ943" s="442"/>
      <c r="CJR943" s="442"/>
      <c r="CJS943" s="442"/>
      <c r="CJT943" s="442"/>
      <c r="CJU943" s="442"/>
      <c r="CJV943" s="442"/>
      <c r="CJW943" s="442"/>
      <c r="CJX943" s="442"/>
      <c r="CJY943" s="442"/>
      <c r="CJZ943" s="442"/>
      <c r="CKA943" s="442"/>
      <c r="CKB943" s="442"/>
      <c r="CKC943" s="442"/>
      <c r="CKD943" s="442"/>
      <c r="CKE943" s="442"/>
      <c r="CKF943" s="442"/>
      <c r="CKG943" s="442"/>
      <c r="CKH943" s="442"/>
      <c r="CKI943" s="442"/>
      <c r="CKJ943" s="442"/>
      <c r="CKK943" s="442"/>
      <c r="CKL943" s="442"/>
      <c r="CKM943" s="442"/>
      <c r="CKN943" s="442"/>
      <c r="CKO943" s="442"/>
      <c r="CKP943" s="442"/>
      <c r="CKQ943" s="442"/>
      <c r="CKR943" s="442"/>
      <c r="CKS943" s="442"/>
      <c r="CKT943" s="442"/>
      <c r="CKU943" s="442"/>
      <c r="CKV943" s="442"/>
      <c r="CKW943" s="442"/>
      <c r="CKX943" s="442"/>
      <c r="CKY943" s="442"/>
      <c r="CKZ943" s="442"/>
      <c r="CLA943" s="442"/>
      <c r="CLB943" s="442"/>
      <c r="CLC943" s="442"/>
      <c r="CLD943" s="442"/>
      <c r="CLE943" s="442"/>
      <c r="CLF943" s="442"/>
      <c r="CLG943" s="442"/>
      <c r="CLH943" s="442"/>
      <c r="CLI943" s="442"/>
      <c r="CLJ943" s="442"/>
      <c r="CLK943" s="442"/>
      <c r="CLL943" s="442"/>
      <c r="CLM943" s="442"/>
      <c r="CLN943" s="442"/>
      <c r="CLO943" s="442"/>
      <c r="CLP943" s="442"/>
      <c r="CLQ943" s="442"/>
      <c r="CLR943" s="442"/>
      <c r="CLS943" s="442"/>
      <c r="CLT943" s="442"/>
      <c r="CLU943" s="442"/>
      <c r="CLV943" s="442"/>
      <c r="CLW943" s="442"/>
      <c r="CLX943" s="442"/>
      <c r="CLY943" s="442"/>
      <c r="CLZ943" s="442"/>
      <c r="CMA943" s="442"/>
      <c r="CMB943" s="442"/>
      <c r="CMC943" s="442"/>
      <c r="CMD943" s="442"/>
      <c r="CME943" s="442"/>
      <c r="CMF943" s="442"/>
      <c r="CMG943" s="442"/>
      <c r="CMH943" s="442"/>
      <c r="CMI943" s="442"/>
      <c r="CMJ943" s="442"/>
      <c r="CMK943" s="442"/>
      <c r="CML943" s="442"/>
      <c r="CMM943" s="442"/>
      <c r="CMN943" s="442"/>
      <c r="CMO943" s="442"/>
      <c r="CMP943" s="442"/>
      <c r="CMQ943" s="442"/>
      <c r="CMR943" s="442"/>
      <c r="CMS943" s="442"/>
      <c r="CMT943" s="442"/>
      <c r="CMU943" s="442"/>
      <c r="CMV943" s="442"/>
      <c r="CMW943" s="442"/>
      <c r="CMX943" s="442"/>
      <c r="CMY943" s="442"/>
      <c r="CMZ943" s="442"/>
      <c r="CNA943" s="442"/>
      <c r="CNB943" s="442"/>
      <c r="CNC943" s="442"/>
      <c r="CND943" s="442"/>
      <c r="CNE943" s="442"/>
      <c r="CNF943" s="442"/>
      <c r="CNG943" s="442"/>
      <c r="CNH943" s="442"/>
      <c r="CNI943" s="442"/>
      <c r="CNJ943" s="442"/>
      <c r="CNK943" s="442"/>
      <c r="CNL943" s="442"/>
      <c r="CNM943" s="442"/>
      <c r="CNN943" s="442"/>
      <c r="CNO943" s="442"/>
      <c r="CNP943" s="442"/>
      <c r="CNQ943" s="442"/>
      <c r="CNR943" s="442"/>
      <c r="CNS943" s="442"/>
      <c r="CNT943" s="442"/>
      <c r="CNU943" s="442"/>
      <c r="CNV943" s="442"/>
      <c r="CNW943" s="442"/>
      <c r="CNX943" s="442"/>
      <c r="CNY943" s="442"/>
      <c r="CNZ943" s="442"/>
      <c r="COA943" s="442"/>
      <c r="COB943" s="442"/>
      <c r="COC943" s="442"/>
      <c r="COD943" s="442"/>
      <c r="COE943" s="442"/>
      <c r="COF943" s="442"/>
      <c r="COG943" s="442"/>
      <c r="COH943" s="442"/>
      <c r="COI943" s="442"/>
      <c r="COJ943" s="442"/>
      <c r="COK943" s="442"/>
      <c r="COL943" s="442"/>
      <c r="COM943" s="442"/>
      <c r="CON943" s="442"/>
      <c r="COO943" s="442"/>
      <c r="COP943" s="442"/>
      <c r="COQ943" s="442"/>
      <c r="COR943" s="442"/>
      <c r="COS943" s="442"/>
      <c r="COT943" s="442"/>
      <c r="COU943" s="442"/>
      <c r="COV943" s="442"/>
      <c r="COW943" s="442"/>
      <c r="COX943" s="442"/>
      <c r="COY943" s="442"/>
      <c r="COZ943" s="442"/>
      <c r="CPA943" s="442"/>
      <c r="CPB943" s="442"/>
      <c r="CPC943" s="442"/>
      <c r="CPD943" s="442"/>
      <c r="CPE943" s="442"/>
      <c r="CPF943" s="442"/>
      <c r="CPG943" s="442"/>
      <c r="CPH943" s="442"/>
      <c r="CPI943" s="442"/>
      <c r="CPJ943" s="442"/>
      <c r="CPK943" s="442"/>
      <c r="CPL943" s="442"/>
      <c r="CPM943" s="442"/>
      <c r="CPN943" s="442"/>
      <c r="CPO943" s="442"/>
      <c r="CPP943" s="442"/>
      <c r="CPQ943" s="442"/>
      <c r="CPR943" s="442"/>
      <c r="CPS943" s="442"/>
      <c r="CPT943" s="442"/>
      <c r="CPU943" s="442"/>
      <c r="CPV943" s="442"/>
      <c r="CPW943" s="442"/>
      <c r="CPX943" s="442"/>
      <c r="CPY943" s="442"/>
      <c r="CPZ943" s="442"/>
      <c r="CQA943" s="442"/>
      <c r="CQB943" s="442"/>
      <c r="CQC943" s="442"/>
      <c r="CQD943" s="442"/>
      <c r="CQE943" s="442"/>
      <c r="CQF943" s="442"/>
      <c r="CQG943" s="442"/>
      <c r="CQH943" s="442"/>
      <c r="CQI943" s="442"/>
      <c r="CQJ943" s="442"/>
      <c r="CQK943" s="442"/>
      <c r="CQL943" s="442"/>
      <c r="CQM943" s="442"/>
      <c r="CQN943" s="442"/>
      <c r="CQO943" s="442"/>
      <c r="CQP943" s="442"/>
      <c r="CQQ943" s="442"/>
      <c r="CQR943" s="442"/>
      <c r="CQS943" s="442"/>
      <c r="CQT943" s="442"/>
      <c r="CQU943" s="442"/>
      <c r="CQV943" s="442"/>
      <c r="CQW943" s="442"/>
      <c r="CQX943" s="442"/>
      <c r="CQY943" s="442"/>
      <c r="CQZ943" s="442"/>
      <c r="CRA943" s="442"/>
      <c r="CRB943" s="442"/>
      <c r="CRC943" s="442"/>
      <c r="CRD943" s="442"/>
      <c r="CRE943" s="442"/>
      <c r="CRF943" s="442"/>
      <c r="CRG943" s="442"/>
      <c r="CRH943" s="442"/>
      <c r="CRI943" s="442"/>
      <c r="CRJ943" s="442"/>
      <c r="CRK943" s="442"/>
      <c r="CRL943" s="442"/>
      <c r="CRM943" s="442"/>
      <c r="CRN943" s="442"/>
      <c r="CRO943" s="442"/>
      <c r="CRP943" s="442"/>
      <c r="CRQ943" s="442"/>
      <c r="CRR943" s="442"/>
      <c r="CRS943" s="442"/>
      <c r="CRT943" s="442"/>
      <c r="CRU943" s="442"/>
      <c r="CRV943" s="442"/>
      <c r="CRW943" s="442"/>
      <c r="CRX943" s="442"/>
      <c r="CRY943" s="442"/>
      <c r="CRZ943" s="442"/>
      <c r="CSA943" s="442"/>
      <c r="CSB943" s="442"/>
      <c r="CSC943" s="442"/>
      <c r="CSD943" s="442"/>
      <c r="CSE943" s="442"/>
      <c r="CSF943" s="442"/>
      <c r="CSG943" s="442"/>
      <c r="CSH943" s="442"/>
      <c r="CSI943" s="442"/>
      <c r="CSJ943" s="442"/>
      <c r="CSK943" s="442"/>
      <c r="CSL943" s="442"/>
      <c r="CSM943" s="442"/>
      <c r="CSN943" s="442"/>
      <c r="CSO943" s="442"/>
      <c r="CSP943" s="442"/>
      <c r="CSQ943" s="442"/>
      <c r="CSR943" s="442"/>
      <c r="CSS943" s="442"/>
      <c r="CST943" s="442"/>
      <c r="CSU943" s="442"/>
      <c r="CSV943" s="442"/>
      <c r="CSW943" s="442"/>
      <c r="CSX943" s="442"/>
      <c r="CSY943" s="442"/>
      <c r="CSZ943" s="442"/>
      <c r="CTA943" s="442"/>
      <c r="CTB943" s="442"/>
      <c r="CTC943" s="442"/>
      <c r="CTD943" s="442"/>
      <c r="CTE943" s="442"/>
      <c r="CTF943" s="442"/>
      <c r="CTG943" s="442"/>
      <c r="CTH943" s="442"/>
      <c r="CTI943" s="442"/>
      <c r="CTJ943" s="442"/>
      <c r="CTK943" s="442"/>
      <c r="CTL943" s="442"/>
      <c r="CTM943" s="442"/>
      <c r="CTN943" s="442"/>
      <c r="CTO943" s="442"/>
      <c r="CTP943" s="442"/>
      <c r="CTQ943" s="442"/>
      <c r="CTR943" s="442"/>
      <c r="CTS943" s="442"/>
      <c r="CTT943" s="442"/>
      <c r="CTU943" s="442"/>
      <c r="CTV943" s="442"/>
      <c r="CTW943" s="442"/>
      <c r="CTX943" s="442"/>
      <c r="CTY943" s="442"/>
      <c r="CTZ943" s="442"/>
      <c r="CUA943" s="442"/>
      <c r="CUB943" s="442"/>
      <c r="CUC943" s="442"/>
      <c r="CUD943" s="442"/>
      <c r="CUE943" s="442"/>
      <c r="CUF943" s="442"/>
      <c r="CUG943" s="442"/>
      <c r="CUH943" s="442"/>
      <c r="CUI943" s="442"/>
      <c r="CUJ943" s="442"/>
      <c r="CUK943" s="442"/>
      <c r="CUL943" s="442"/>
      <c r="CUM943" s="442"/>
      <c r="CUN943" s="442"/>
      <c r="CUO943" s="442"/>
      <c r="CUP943" s="442"/>
      <c r="CUQ943" s="442"/>
      <c r="CUR943" s="442"/>
      <c r="CUS943" s="442"/>
      <c r="CUT943" s="442"/>
      <c r="CUU943" s="442"/>
      <c r="CUV943" s="442"/>
      <c r="CUW943" s="442"/>
      <c r="CUX943" s="442"/>
      <c r="CUY943" s="442"/>
      <c r="CUZ943" s="442"/>
      <c r="CVA943" s="442"/>
      <c r="CVB943" s="442"/>
      <c r="CVC943" s="442"/>
      <c r="CVD943" s="442"/>
      <c r="CVE943" s="442"/>
      <c r="CVF943" s="442"/>
      <c r="CVG943" s="442"/>
      <c r="CVH943" s="442"/>
      <c r="CVI943" s="442"/>
      <c r="CVJ943" s="442"/>
      <c r="CVK943" s="442"/>
      <c r="CVL943" s="442"/>
      <c r="CVM943" s="442"/>
      <c r="CVN943" s="442"/>
      <c r="CVO943" s="442"/>
      <c r="CVP943" s="442"/>
      <c r="CVQ943" s="442"/>
      <c r="CVR943" s="442"/>
      <c r="CVS943" s="442"/>
      <c r="CVT943" s="442"/>
      <c r="CVU943" s="442"/>
      <c r="CVV943" s="442"/>
      <c r="CVW943" s="442"/>
      <c r="CVX943" s="442"/>
      <c r="CVY943" s="442"/>
      <c r="CVZ943" s="442"/>
      <c r="CWA943" s="442"/>
      <c r="CWB943" s="442"/>
      <c r="CWC943" s="442"/>
      <c r="CWD943" s="442"/>
      <c r="CWE943" s="442"/>
      <c r="CWF943" s="442"/>
      <c r="CWG943" s="442"/>
      <c r="CWH943" s="442"/>
      <c r="CWI943" s="442"/>
      <c r="CWJ943" s="442"/>
      <c r="CWK943" s="442"/>
      <c r="CWL943" s="442"/>
      <c r="CWM943" s="442"/>
      <c r="CWN943" s="442"/>
      <c r="CWO943" s="442"/>
      <c r="CWP943" s="442"/>
      <c r="CWQ943" s="442"/>
      <c r="CWR943" s="442"/>
      <c r="CWS943" s="442"/>
      <c r="CWT943" s="442"/>
      <c r="CWU943" s="442"/>
      <c r="CWV943" s="442"/>
      <c r="CWW943" s="442"/>
      <c r="CWX943" s="442"/>
      <c r="CWY943" s="442"/>
      <c r="CWZ943" s="442"/>
      <c r="CXA943" s="442"/>
      <c r="CXB943" s="442"/>
      <c r="CXC943" s="442"/>
      <c r="CXD943" s="442"/>
      <c r="CXE943" s="442"/>
      <c r="CXF943" s="442"/>
      <c r="CXG943" s="442"/>
      <c r="CXH943" s="442"/>
      <c r="CXI943" s="442"/>
      <c r="CXJ943" s="442"/>
      <c r="CXK943" s="442"/>
      <c r="CXL943" s="442"/>
      <c r="CXM943" s="442"/>
      <c r="CXN943" s="442"/>
      <c r="CXO943" s="442"/>
      <c r="CXP943" s="442"/>
      <c r="CXQ943" s="442"/>
      <c r="CXR943" s="442"/>
      <c r="CXS943" s="442"/>
      <c r="CXT943" s="442"/>
      <c r="CXU943" s="442"/>
      <c r="CXV943" s="442"/>
      <c r="CXW943" s="442"/>
      <c r="CXX943" s="442"/>
      <c r="CXY943" s="442"/>
      <c r="CXZ943" s="442"/>
      <c r="CYA943" s="442"/>
      <c r="CYB943" s="442"/>
      <c r="CYC943" s="442"/>
      <c r="CYD943" s="442"/>
      <c r="CYE943" s="442"/>
      <c r="CYF943" s="442"/>
      <c r="CYG943" s="442"/>
      <c r="CYH943" s="442"/>
      <c r="CYI943" s="442"/>
      <c r="CYJ943" s="442"/>
      <c r="CYK943" s="442"/>
      <c r="CYL943" s="442"/>
      <c r="CYM943" s="442"/>
      <c r="CYN943" s="442"/>
      <c r="CYO943" s="442"/>
      <c r="CYP943" s="442"/>
      <c r="CYQ943" s="442"/>
      <c r="CYR943" s="442"/>
      <c r="CYS943" s="442"/>
      <c r="CYT943" s="442"/>
      <c r="CYU943" s="442"/>
      <c r="CYV943" s="442"/>
      <c r="CYW943" s="442"/>
      <c r="CYX943" s="442"/>
      <c r="CYY943" s="442"/>
      <c r="CYZ943" s="442"/>
      <c r="CZA943" s="442"/>
      <c r="CZB943" s="442"/>
      <c r="CZC943" s="442"/>
      <c r="CZD943" s="442"/>
      <c r="CZE943" s="442"/>
      <c r="CZF943" s="442"/>
      <c r="CZG943" s="442"/>
      <c r="CZH943" s="442"/>
      <c r="CZI943" s="442"/>
      <c r="CZJ943" s="442"/>
      <c r="CZK943" s="442"/>
      <c r="CZL943" s="442"/>
      <c r="CZM943" s="442"/>
      <c r="CZN943" s="442"/>
      <c r="CZO943" s="442"/>
      <c r="CZP943" s="442"/>
      <c r="CZQ943" s="442"/>
      <c r="CZR943" s="442"/>
      <c r="CZS943" s="442"/>
      <c r="CZT943" s="442"/>
      <c r="CZU943" s="442"/>
      <c r="CZV943" s="442"/>
      <c r="CZW943" s="442"/>
      <c r="CZX943" s="442"/>
      <c r="CZY943" s="442"/>
      <c r="CZZ943" s="442"/>
      <c r="DAA943" s="442"/>
      <c r="DAB943" s="442"/>
      <c r="DAC943" s="442"/>
      <c r="DAD943" s="442"/>
      <c r="DAE943" s="442"/>
      <c r="DAF943" s="442"/>
      <c r="DAG943" s="442"/>
      <c r="DAH943" s="442"/>
      <c r="DAI943" s="442"/>
      <c r="DAJ943" s="442"/>
      <c r="DAK943" s="442"/>
      <c r="DAL943" s="442"/>
      <c r="DAM943" s="442"/>
      <c r="DAN943" s="442"/>
      <c r="DAO943" s="442"/>
      <c r="DAP943" s="442"/>
      <c r="DAQ943" s="442"/>
      <c r="DAR943" s="442"/>
      <c r="DAS943" s="442"/>
      <c r="DAT943" s="442"/>
      <c r="DAU943" s="442"/>
      <c r="DAV943" s="442"/>
      <c r="DAW943" s="442"/>
      <c r="DAX943" s="442"/>
      <c r="DAY943" s="442"/>
      <c r="DAZ943" s="442"/>
      <c r="DBA943" s="442"/>
      <c r="DBB943" s="442"/>
      <c r="DBC943" s="442"/>
      <c r="DBD943" s="442"/>
      <c r="DBE943" s="442"/>
      <c r="DBF943" s="442"/>
      <c r="DBG943" s="442"/>
      <c r="DBH943" s="442"/>
      <c r="DBI943" s="442"/>
      <c r="DBJ943" s="442"/>
      <c r="DBK943" s="442"/>
      <c r="DBL943" s="442"/>
      <c r="DBM943" s="442"/>
      <c r="DBN943" s="442"/>
      <c r="DBO943" s="442"/>
      <c r="DBP943" s="442"/>
      <c r="DBQ943" s="442"/>
      <c r="DBR943" s="442"/>
      <c r="DBS943" s="442"/>
      <c r="DBT943" s="442"/>
      <c r="DBU943" s="442"/>
      <c r="DBV943" s="442"/>
      <c r="DBW943" s="442"/>
      <c r="DBX943" s="442"/>
      <c r="DBY943" s="442"/>
      <c r="DBZ943" s="442"/>
      <c r="DCA943" s="442"/>
      <c r="DCB943" s="442"/>
      <c r="DCC943" s="442"/>
      <c r="DCD943" s="442"/>
      <c r="DCE943" s="442"/>
      <c r="DCF943" s="442"/>
      <c r="DCG943" s="442"/>
      <c r="DCH943" s="442"/>
      <c r="DCI943" s="442"/>
      <c r="DCJ943" s="442"/>
      <c r="DCK943" s="442"/>
      <c r="DCL943" s="442"/>
      <c r="DCM943" s="442"/>
      <c r="DCN943" s="442"/>
      <c r="DCO943" s="442"/>
      <c r="DCP943" s="442"/>
      <c r="DCQ943" s="442"/>
      <c r="DCR943" s="442"/>
      <c r="DCS943" s="442"/>
      <c r="DCT943" s="442"/>
      <c r="DCU943" s="442"/>
      <c r="DCV943" s="442"/>
      <c r="DCW943" s="442"/>
      <c r="DCX943" s="442"/>
      <c r="DCY943" s="442"/>
      <c r="DCZ943" s="442"/>
      <c r="DDA943" s="442"/>
      <c r="DDB943" s="442"/>
      <c r="DDC943" s="442"/>
      <c r="DDD943" s="442"/>
      <c r="DDE943" s="442"/>
      <c r="DDF943" s="442"/>
      <c r="DDG943" s="442"/>
      <c r="DDH943" s="442"/>
      <c r="DDI943" s="442"/>
      <c r="DDJ943" s="442"/>
      <c r="DDK943" s="442"/>
      <c r="DDL943" s="442"/>
      <c r="DDM943" s="442"/>
      <c r="DDN943" s="442"/>
      <c r="DDO943" s="442"/>
      <c r="DDP943" s="442"/>
      <c r="DDQ943" s="442"/>
      <c r="DDR943" s="442"/>
      <c r="DDS943" s="442"/>
      <c r="DDT943" s="442"/>
      <c r="DDU943" s="442"/>
      <c r="DDV943" s="442"/>
      <c r="DDW943" s="442"/>
      <c r="DDX943" s="442"/>
      <c r="DDY943" s="442"/>
      <c r="DDZ943" s="442"/>
      <c r="DEA943" s="442"/>
      <c r="DEB943" s="442"/>
      <c r="DEC943" s="442"/>
      <c r="DED943" s="442"/>
      <c r="DEE943" s="442"/>
      <c r="DEF943" s="442"/>
      <c r="DEG943" s="442"/>
      <c r="DEH943" s="442"/>
      <c r="DEI943" s="442"/>
      <c r="DEJ943" s="442"/>
      <c r="DEK943" s="442"/>
      <c r="DEL943" s="442"/>
      <c r="DEM943" s="442"/>
      <c r="DEN943" s="442"/>
      <c r="DEO943" s="442"/>
      <c r="DEP943" s="442"/>
      <c r="DEQ943" s="442"/>
      <c r="DER943" s="442"/>
      <c r="DES943" s="442"/>
      <c r="DET943" s="442"/>
      <c r="DEU943" s="442"/>
      <c r="DEV943" s="442"/>
      <c r="DEW943" s="442"/>
      <c r="DEX943" s="442"/>
      <c r="DEY943" s="442"/>
      <c r="DEZ943" s="442"/>
      <c r="DFA943" s="442"/>
      <c r="DFB943" s="442"/>
      <c r="DFC943" s="442"/>
      <c r="DFD943" s="442"/>
      <c r="DFE943" s="442"/>
      <c r="DFF943" s="442"/>
      <c r="DFG943" s="442"/>
      <c r="DFH943" s="442"/>
      <c r="DFI943" s="442"/>
      <c r="DFJ943" s="442"/>
      <c r="DFK943" s="442"/>
      <c r="DFL943" s="442"/>
      <c r="DFM943" s="442"/>
      <c r="DFN943" s="442"/>
      <c r="DFO943" s="442"/>
      <c r="DFP943" s="442"/>
      <c r="DFQ943" s="442"/>
      <c r="DFR943" s="442"/>
      <c r="DFS943" s="442"/>
      <c r="DFT943" s="442"/>
      <c r="DFU943" s="442"/>
      <c r="DFV943" s="442"/>
      <c r="DFW943" s="442"/>
      <c r="DFX943" s="442"/>
      <c r="DFY943" s="442"/>
      <c r="DFZ943" s="442"/>
      <c r="DGA943" s="442"/>
      <c r="DGB943" s="442"/>
      <c r="DGC943" s="442"/>
      <c r="DGD943" s="442"/>
      <c r="DGE943" s="442"/>
      <c r="DGF943" s="442"/>
      <c r="DGG943" s="442"/>
      <c r="DGH943" s="442"/>
      <c r="DGI943" s="442"/>
      <c r="DGJ943" s="442"/>
      <c r="DGK943" s="442"/>
      <c r="DGL943" s="442"/>
      <c r="DGM943" s="442"/>
      <c r="DGN943" s="442"/>
      <c r="DGO943" s="442"/>
      <c r="DGP943" s="442"/>
      <c r="DGQ943" s="442"/>
      <c r="DGR943" s="442"/>
      <c r="DGS943" s="442"/>
      <c r="DGT943" s="442"/>
      <c r="DGU943" s="442"/>
      <c r="DGV943" s="442"/>
      <c r="DGW943" s="442"/>
      <c r="DGX943" s="442"/>
      <c r="DGY943" s="442"/>
      <c r="DGZ943" s="442"/>
      <c r="DHA943" s="442"/>
      <c r="DHB943" s="442"/>
      <c r="DHC943" s="442"/>
      <c r="DHD943" s="442"/>
      <c r="DHE943" s="442"/>
      <c r="DHF943" s="442"/>
      <c r="DHG943" s="442"/>
      <c r="DHH943" s="442"/>
      <c r="DHI943" s="442"/>
      <c r="DHJ943" s="442"/>
      <c r="DHK943" s="442"/>
      <c r="DHL943" s="442"/>
      <c r="DHM943" s="442"/>
      <c r="DHN943" s="442"/>
      <c r="DHO943" s="442"/>
      <c r="DHP943" s="442"/>
      <c r="DHQ943" s="442"/>
      <c r="DHR943" s="442"/>
      <c r="DHS943" s="442"/>
      <c r="DHT943" s="442"/>
      <c r="DHU943" s="442"/>
      <c r="DHV943" s="442"/>
      <c r="DHW943" s="442"/>
      <c r="DHX943" s="442"/>
      <c r="DHY943" s="442"/>
      <c r="DHZ943" s="442"/>
      <c r="DIA943" s="442"/>
      <c r="DIB943" s="442"/>
      <c r="DIC943" s="442"/>
      <c r="DID943" s="442"/>
      <c r="DIE943" s="442"/>
      <c r="DIF943" s="442"/>
      <c r="DIG943" s="442"/>
      <c r="DIH943" s="442"/>
      <c r="DII943" s="442"/>
      <c r="DIJ943" s="442"/>
      <c r="DIK943" s="442"/>
      <c r="DIL943" s="442"/>
      <c r="DIM943" s="442"/>
      <c r="DIN943" s="442"/>
      <c r="DIO943" s="442"/>
      <c r="DIP943" s="442"/>
      <c r="DIQ943" s="442"/>
      <c r="DIR943" s="442"/>
      <c r="DIS943" s="442"/>
      <c r="DIT943" s="442"/>
      <c r="DIU943" s="442"/>
      <c r="DIV943" s="442"/>
      <c r="DIW943" s="442"/>
      <c r="DIX943" s="442"/>
      <c r="DIY943" s="442"/>
      <c r="DIZ943" s="442"/>
      <c r="DJA943" s="442"/>
      <c r="DJB943" s="442"/>
      <c r="DJC943" s="442"/>
      <c r="DJD943" s="442"/>
      <c r="DJE943" s="442"/>
      <c r="DJF943" s="442"/>
      <c r="DJG943" s="442"/>
      <c r="DJH943" s="442"/>
      <c r="DJI943" s="442"/>
      <c r="DJJ943" s="442"/>
      <c r="DJK943" s="442"/>
      <c r="DJL943" s="442"/>
      <c r="DJM943" s="442"/>
      <c r="DJN943" s="442"/>
      <c r="DJO943" s="442"/>
      <c r="DJP943" s="442"/>
      <c r="DJQ943" s="442"/>
      <c r="DJR943" s="442"/>
      <c r="DJS943" s="442"/>
      <c r="DJT943" s="442"/>
      <c r="DJU943" s="442"/>
      <c r="DJV943" s="442"/>
      <c r="DJW943" s="442"/>
      <c r="DJX943" s="442"/>
      <c r="DJY943" s="442"/>
      <c r="DJZ943" s="442"/>
      <c r="DKA943" s="442"/>
      <c r="DKB943" s="442"/>
      <c r="DKC943" s="442"/>
      <c r="DKD943" s="442"/>
      <c r="DKE943" s="442"/>
      <c r="DKF943" s="442"/>
      <c r="DKG943" s="442"/>
      <c r="DKH943" s="442"/>
      <c r="DKI943" s="442"/>
      <c r="DKJ943" s="442"/>
      <c r="DKK943" s="442"/>
      <c r="DKL943" s="442"/>
      <c r="DKM943" s="442"/>
      <c r="DKN943" s="442"/>
      <c r="DKO943" s="442"/>
      <c r="DKP943" s="442"/>
      <c r="DKQ943" s="442"/>
      <c r="DKR943" s="442"/>
      <c r="DKS943" s="442"/>
      <c r="DKT943" s="442"/>
      <c r="DKU943" s="442"/>
      <c r="DKV943" s="442"/>
      <c r="DKW943" s="442"/>
      <c r="DKX943" s="442"/>
      <c r="DKY943" s="442"/>
      <c r="DKZ943" s="442"/>
      <c r="DLA943" s="442"/>
      <c r="DLB943" s="442"/>
      <c r="DLC943" s="442"/>
      <c r="DLD943" s="442"/>
      <c r="DLE943" s="442"/>
      <c r="DLF943" s="442"/>
      <c r="DLG943" s="442"/>
      <c r="DLH943" s="442"/>
      <c r="DLI943" s="442"/>
      <c r="DLJ943" s="442"/>
      <c r="DLK943" s="442"/>
      <c r="DLL943" s="442"/>
      <c r="DLM943" s="442"/>
      <c r="DLN943" s="442"/>
      <c r="DLO943" s="442"/>
      <c r="DLP943" s="442"/>
      <c r="DLQ943" s="442"/>
      <c r="DLR943" s="442"/>
      <c r="DLS943" s="442"/>
      <c r="DLT943" s="442"/>
      <c r="DLU943" s="442"/>
      <c r="DLV943" s="442"/>
      <c r="DLW943" s="442"/>
      <c r="DLX943" s="442"/>
      <c r="DLY943" s="442"/>
      <c r="DLZ943" s="442"/>
      <c r="DMA943" s="442"/>
      <c r="DMB943" s="442"/>
      <c r="DMC943" s="442"/>
      <c r="DMD943" s="442"/>
      <c r="DME943" s="442"/>
      <c r="DMF943" s="442"/>
      <c r="DMG943" s="442"/>
      <c r="DMH943" s="442"/>
      <c r="DMI943" s="442"/>
      <c r="DMJ943" s="442"/>
      <c r="DMK943" s="442"/>
      <c r="DML943" s="442"/>
      <c r="DMM943" s="442"/>
      <c r="DMN943" s="442"/>
      <c r="DMO943" s="442"/>
      <c r="DMP943" s="442"/>
      <c r="DMQ943" s="442"/>
      <c r="DMR943" s="442"/>
      <c r="DMS943" s="442"/>
      <c r="DMT943" s="442"/>
      <c r="DMU943" s="442"/>
      <c r="DMV943" s="442"/>
      <c r="DMW943" s="442"/>
      <c r="DMX943" s="442"/>
      <c r="DMY943" s="442"/>
      <c r="DMZ943" s="442"/>
      <c r="DNA943" s="442"/>
      <c r="DNB943" s="442"/>
      <c r="DNC943" s="442"/>
      <c r="DND943" s="442"/>
      <c r="DNE943" s="442"/>
      <c r="DNF943" s="442"/>
      <c r="DNG943" s="442"/>
      <c r="DNH943" s="442"/>
      <c r="DNI943" s="442"/>
      <c r="DNJ943" s="442"/>
      <c r="DNK943" s="442"/>
      <c r="DNL943" s="442"/>
      <c r="DNM943" s="442"/>
      <c r="DNN943" s="442"/>
      <c r="DNO943" s="442"/>
      <c r="DNP943" s="442"/>
      <c r="DNQ943" s="442"/>
      <c r="DNR943" s="442"/>
      <c r="DNS943" s="442"/>
      <c r="DNT943" s="442"/>
      <c r="DNU943" s="442"/>
      <c r="DNV943" s="442"/>
      <c r="DNW943" s="442"/>
      <c r="DNX943" s="442"/>
      <c r="DNY943" s="442"/>
      <c r="DNZ943" s="442"/>
      <c r="DOA943" s="442"/>
      <c r="DOB943" s="442"/>
      <c r="DOC943" s="442"/>
      <c r="DOD943" s="442"/>
      <c r="DOE943" s="442"/>
      <c r="DOF943" s="442"/>
      <c r="DOG943" s="442"/>
      <c r="DOH943" s="442"/>
      <c r="DOI943" s="442"/>
      <c r="DOJ943" s="442"/>
      <c r="DOK943" s="442"/>
      <c r="DOL943" s="442"/>
      <c r="DOM943" s="442"/>
      <c r="DON943" s="442"/>
      <c r="DOO943" s="442"/>
      <c r="DOP943" s="442"/>
      <c r="DOQ943" s="442"/>
      <c r="DOR943" s="442"/>
      <c r="DOS943" s="442"/>
      <c r="DOT943" s="442"/>
      <c r="DOU943" s="442"/>
      <c r="DOV943" s="442"/>
      <c r="DOW943" s="442"/>
      <c r="DOX943" s="442"/>
      <c r="DOY943" s="442"/>
      <c r="DOZ943" s="442"/>
      <c r="DPA943" s="442"/>
      <c r="DPB943" s="442"/>
      <c r="DPC943" s="442"/>
      <c r="DPD943" s="442"/>
      <c r="DPE943" s="442"/>
      <c r="DPF943" s="442"/>
      <c r="DPG943" s="442"/>
      <c r="DPH943" s="442"/>
      <c r="DPI943" s="442"/>
      <c r="DPJ943" s="442"/>
      <c r="DPK943" s="442"/>
      <c r="DPL943" s="442"/>
      <c r="DPM943" s="442"/>
      <c r="DPN943" s="442"/>
      <c r="DPO943" s="442"/>
      <c r="DPP943" s="442"/>
      <c r="DPQ943" s="442"/>
      <c r="DPR943" s="442"/>
      <c r="DPS943" s="442"/>
      <c r="DPT943" s="442"/>
      <c r="DPU943" s="442"/>
      <c r="DPV943" s="442"/>
      <c r="DPW943" s="442"/>
      <c r="DPX943" s="442"/>
      <c r="DPY943" s="442"/>
      <c r="DPZ943" s="442"/>
      <c r="DQA943" s="442"/>
      <c r="DQB943" s="442"/>
      <c r="DQC943" s="442"/>
      <c r="DQD943" s="442"/>
      <c r="DQE943" s="442"/>
      <c r="DQF943" s="442"/>
      <c r="DQG943" s="442"/>
      <c r="DQH943" s="442"/>
      <c r="DQI943" s="442"/>
      <c r="DQJ943" s="442"/>
      <c r="DQK943" s="442"/>
      <c r="DQL943" s="442"/>
      <c r="DQM943" s="442"/>
      <c r="DQN943" s="442"/>
      <c r="DQO943" s="442"/>
      <c r="DQP943" s="442"/>
      <c r="DQQ943" s="442"/>
      <c r="DQR943" s="442"/>
      <c r="DQS943" s="442"/>
      <c r="DQT943" s="442"/>
      <c r="DQU943" s="442"/>
      <c r="DQV943" s="442"/>
      <c r="DQW943" s="442"/>
      <c r="DQX943" s="442"/>
      <c r="DQY943" s="442"/>
      <c r="DQZ943" s="442"/>
      <c r="DRA943" s="442"/>
      <c r="DRB943" s="442"/>
      <c r="DRC943" s="442"/>
      <c r="DRD943" s="442"/>
      <c r="DRE943" s="442"/>
      <c r="DRF943" s="442"/>
      <c r="DRG943" s="442"/>
      <c r="DRH943" s="442"/>
      <c r="DRI943" s="442"/>
      <c r="DRJ943" s="442"/>
      <c r="DRK943" s="442"/>
      <c r="DRL943" s="442"/>
      <c r="DRM943" s="442"/>
      <c r="DRN943" s="442"/>
      <c r="DRO943" s="442"/>
      <c r="DRP943" s="442"/>
      <c r="DRQ943" s="442"/>
      <c r="DRR943" s="442"/>
      <c r="DRS943" s="442"/>
      <c r="DRT943" s="442"/>
      <c r="DRU943" s="442"/>
      <c r="DRV943" s="442"/>
      <c r="DRW943" s="442"/>
      <c r="DRX943" s="442"/>
      <c r="DRY943" s="442"/>
      <c r="DRZ943" s="442"/>
      <c r="DSA943" s="442"/>
      <c r="DSB943" s="442"/>
      <c r="DSC943" s="442"/>
      <c r="DSD943" s="442"/>
      <c r="DSE943" s="442"/>
      <c r="DSF943" s="442"/>
      <c r="DSG943" s="442"/>
      <c r="DSH943" s="442"/>
      <c r="DSI943" s="442"/>
      <c r="DSJ943" s="442"/>
      <c r="DSK943" s="442"/>
      <c r="DSL943" s="442"/>
      <c r="DSM943" s="442"/>
      <c r="DSN943" s="442"/>
      <c r="DSO943" s="442"/>
      <c r="DSP943" s="442"/>
      <c r="DSQ943" s="442"/>
      <c r="DSR943" s="442"/>
      <c r="DSS943" s="442"/>
      <c r="DST943" s="442"/>
      <c r="DSU943" s="442"/>
      <c r="DSV943" s="442"/>
      <c r="DSW943" s="442"/>
      <c r="DSX943" s="442"/>
      <c r="DSY943" s="442"/>
      <c r="DSZ943" s="442"/>
      <c r="DTA943" s="442"/>
      <c r="DTB943" s="442"/>
      <c r="DTC943" s="442"/>
      <c r="DTD943" s="442"/>
      <c r="DTE943" s="442"/>
      <c r="DTF943" s="442"/>
      <c r="DTG943" s="442"/>
      <c r="DTH943" s="442"/>
      <c r="DTI943" s="442"/>
      <c r="DTJ943" s="442"/>
      <c r="DTK943" s="442"/>
      <c r="DTL943" s="442"/>
      <c r="DTM943" s="442"/>
      <c r="DTN943" s="442"/>
      <c r="DTO943" s="442"/>
      <c r="DTP943" s="442"/>
      <c r="DTQ943" s="442"/>
      <c r="DTR943" s="442"/>
      <c r="DTS943" s="442"/>
      <c r="DTT943" s="442"/>
      <c r="DTU943" s="442"/>
      <c r="DTV943" s="442"/>
      <c r="DTW943" s="442"/>
      <c r="DTX943" s="442"/>
      <c r="DTY943" s="442"/>
      <c r="DTZ943" s="442"/>
      <c r="DUA943" s="442"/>
      <c r="DUB943" s="442"/>
      <c r="DUC943" s="442"/>
      <c r="DUD943" s="442"/>
      <c r="DUE943" s="442"/>
      <c r="DUF943" s="442"/>
      <c r="DUG943" s="442"/>
      <c r="DUH943" s="442"/>
      <c r="DUI943" s="442"/>
      <c r="DUJ943" s="442"/>
      <c r="DUK943" s="442"/>
      <c r="DUL943" s="442"/>
      <c r="DUM943" s="442"/>
      <c r="DUN943" s="442"/>
      <c r="DUO943" s="442"/>
      <c r="DUP943" s="442"/>
      <c r="DUQ943" s="442"/>
      <c r="DUR943" s="442"/>
      <c r="DUS943" s="442"/>
      <c r="DUT943" s="442"/>
      <c r="DUU943" s="442"/>
      <c r="DUV943" s="442"/>
      <c r="DUW943" s="442"/>
      <c r="DUX943" s="442"/>
      <c r="DUY943" s="442"/>
      <c r="DUZ943" s="442"/>
      <c r="DVA943" s="442"/>
      <c r="DVB943" s="442"/>
      <c r="DVC943" s="442"/>
      <c r="DVD943" s="442"/>
      <c r="DVE943" s="442"/>
      <c r="DVF943" s="442"/>
      <c r="DVG943" s="442"/>
      <c r="DVH943" s="442"/>
      <c r="DVI943" s="442"/>
      <c r="DVJ943" s="442"/>
      <c r="DVK943" s="442"/>
      <c r="DVL943" s="442"/>
      <c r="DVM943" s="442"/>
      <c r="DVN943" s="442"/>
      <c r="DVO943" s="442"/>
      <c r="DVP943" s="442"/>
      <c r="DVQ943" s="442"/>
      <c r="DVR943" s="442"/>
      <c r="DVS943" s="442"/>
      <c r="DVT943" s="442"/>
      <c r="DVU943" s="442"/>
      <c r="DVV943" s="442"/>
      <c r="DVW943" s="442"/>
      <c r="DVX943" s="442"/>
      <c r="DVY943" s="442"/>
      <c r="DVZ943" s="442"/>
      <c r="DWA943" s="442"/>
      <c r="DWB943" s="442"/>
      <c r="DWC943" s="442"/>
      <c r="DWD943" s="442"/>
      <c r="DWE943" s="442"/>
      <c r="DWF943" s="442"/>
      <c r="DWG943" s="442"/>
      <c r="DWH943" s="442"/>
      <c r="DWI943" s="442"/>
      <c r="DWJ943" s="442"/>
      <c r="DWK943" s="442"/>
      <c r="DWL943" s="442"/>
      <c r="DWM943" s="442"/>
      <c r="DWN943" s="442"/>
      <c r="DWO943" s="442"/>
      <c r="DWP943" s="442"/>
      <c r="DWQ943" s="442"/>
      <c r="DWR943" s="442"/>
      <c r="DWS943" s="442"/>
      <c r="DWT943" s="442"/>
      <c r="DWU943" s="442"/>
      <c r="DWV943" s="442"/>
      <c r="DWW943" s="442"/>
      <c r="DWX943" s="442"/>
      <c r="DWY943" s="442"/>
      <c r="DWZ943" s="442"/>
      <c r="DXA943" s="442"/>
      <c r="DXB943" s="442"/>
      <c r="DXC943" s="442"/>
      <c r="DXD943" s="442"/>
      <c r="DXE943" s="442"/>
      <c r="DXF943" s="442"/>
      <c r="DXG943" s="442"/>
      <c r="DXH943" s="442"/>
      <c r="DXI943" s="442"/>
      <c r="DXJ943" s="442"/>
      <c r="DXK943" s="442"/>
      <c r="DXL943" s="442"/>
      <c r="DXM943" s="442"/>
      <c r="DXN943" s="442"/>
      <c r="DXO943" s="442"/>
      <c r="DXP943" s="442"/>
      <c r="DXQ943" s="442"/>
      <c r="DXR943" s="442"/>
      <c r="DXS943" s="442"/>
      <c r="DXT943" s="442"/>
      <c r="DXU943" s="442"/>
      <c r="DXV943" s="442"/>
      <c r="DXW943" s="442"/>
      <c r="DXX943" s="442"/>
      <c r="DXY943" s="442"/>
      <c r="DXZ943" s="442"/>
      <c r="DYA943" s="442"/>
      <c r="DYB943" s="442"/>
      <c r="DYC943" s="442"/>
      <c r="DYD943" s="442"/>
      <c r="DYE943" s="442"/>
      <c r="DYF943" s="442"/>
      <c r="DYG943" s="442"/>
      <c r="DYH943" s="442"/>
      <c r="DYI943" s="442"/>
      <c r="DYJ943" s="442"/>
      <c r="DYK943" s="442"/>
      <c r="DYL943" s="442"/>
      <c r="DYM943" s="442"/>
      <c r="DYN943" s="442"/>
      <c r="DYO943" s="442"/>
      <c r="DYP943" s="442"/>
      <c r="DYQ943" s="442"/>
      <c r="DYR943" s="442"/>
      <c r="DYS943" s="442"/>
      <c r="DYT943" s="442"/>
      <c r="DYU943" s="442"/>
      <c r="DYV943" s="442"/>
      <c r="DYW943" s="442"/>
      <c r="DYX943" s="442"/>
      <c r="DYY943" s="442"/>
      <c r="DYZ943" s="442"/>
      <c r="DZA943" s="442"/>
      <c r="DZB943" s="442"/>
      <c r="DZC943" s="442"/>
      <c r="DZD943" s="442"/>
      <c r="DZE943" s="442"/>
      <c r="DZF943" s="442"/>
      <c r="DZG943" s="442"/>
      <c r="DZH943" s="442"/>
      <c r="DZI943" s="442"/>
      <c r="DZJ943" s="442"/>
      <c r="DZK943" s="442"/>
      <c r="DZL943" s="442"/>
      <c r="DZM943" s="442"/>
      <c r="DZN943" s="442"/>
      <c r="DZO943" s="442"/>
      <c r="DZP943" s="442"/>
      <c r="DZQ943" s="442"/>
      <c r="DZR943" s="442"/>
      <c r="DZS943" s="442"/>
      <c r="DZT943" s="442"/>
      <c r="DZU943" s="442"/>
      <c r="DZV943" s="442"/>
      <c r="DZW943" s="442"/>
      <c r="DZX943" s="442"/>
      <c r="DZY943" s="442"/>
      <c r="DZZ943" s="442"/>
      <c r="EAA943" s="442"/>
      <c r="EAB943" s="442"/>
      <c r="EAC943" s="442"/>
      <c r="EAD943" s="442"/>
      <c r="EAE943" s="442"/>
      <c r="EAF943" s="442"/>
      <c r="EAG943" s="442"/>
      <c r="EAH943" s="442"/>
      <c r="EAI943" s="442"/>
      <c r="EAJ943" s="442"/>
      <c r="EAK943" s="442"/>
      <c r="EAL943" s="442"/>
      <c r="EAM943" s="442"/>
      <c r="EAN943" s="442"/>
      <c r="EAO943" s="442"/>
      <c r="EAP943" s="442"/>
      <c r="EAQ943" s="442"/>
      <c r="EAR943" s="442"/>
      <c r="EAS943" s="442"/>
      <c r="EAT943" s="442"/>
      <c r="EAU943" s="442"/>
      <c r="EAV943" s="442"/>
      <c r="EAW943" s="442"/>
      <c r="EAX943" s="442"/>
      <c r="EAY943" s="442"/>
      <c r="EAZ943" s="442"/>
      <c r="EBA943" s="442"/>
      <c r="EBB943" s="442"/>
      <c r="EBC943" s="442"/>
      <c r="EBD943" s="442"/>
      <c r="EBE943" s="442"/>
      <c r="EBF943" s="442"/>
      <c r="EBG943" s="442"/>
      <c r="EBH943" s="442"/>
      <c r="EBI943" s="442"/>
      <c r="EBJ943" s="442"/>
      <c r="EBK943" s="442"/>
      <c r="EBL943" s="442"/>
      <c r="EBM943" s="442"/>
      <c r="EBN943" s="442"/>
      <c r="EBO943" s="442"/>
      <c r="EBP943" s="442"/>
      <c r="EBQ943" s="442"/>
      <c r="EBR943" s="442"/>
      <c r="EBS943" s="442"/>
      <c r="EBT943" s="442"/>
      <c r="EBU943" s="442"/>
      <c r="EBV943" s="442"/>
      <c r="EBW943" s="442"/>
      <c r="EBX943" s="442"/>
      <c r="EBY943" s="442"/>
      <c r="EBZ943" s="442"/>
      <c r="ECA943" s="442"/>
      <c r="ECB943" s="442"/>
      <c r="ECC943" s="442"/>
      <c r="ECD943" s="442"/>
      <c r="ECE943" s="442"/>
      <c r="ECF943" s="442"/>
      <c r="ECG943" s="442"/>
      <c r="ECH943" s="442"/>
      <c r="ECI943" s="442"/>
      <c r="ECJ943" s="442"/>
      <c r="ECK943" s="442"/>
      <c r="ECL943" s="442"/>
      <c r="ECM943" s="442"/>
      <c r="ECN943" s="442"/>
      <c r="ECO943" s="442"/>
      <c r="ECP943" s="442"/>
      <c r="ECQ943" s="442"/>
      <c r="ECR943" s="442"/>
      <c r="ECS943" s="442"/>
      <c r="ECT943" s="442"/>
      <c r="ECU943" s="442"/>
      <c r="ECV943" s="442"/>
      <c r="ECW943" s="442"/>
      <c r="ECX943" s="442"/>
      <c r="ECY943" s="442"/>
      <c r="ECZ943" s="442"/>
      <c r="EDA943" s="442"/>
      <c r="EDB943" s="442"/>
      <c r="EDC943" s="442"/>
      <c r="EDD943" s="442"/>
      <c r="EDE943" s="442"/>
      <c r="EDF943" s="442"/>
      <c r="EDG943" s="442"/>
      <c r="EDH943" s="442"/>
      <c r="EDI943" s="442"/>
      <c r="EDJ943" s="442"/>
      <c r="EDK943" s="442"/>
      <c r="EDL943" s="442"/>
      <c r="EDM943" s="442"/>
      <c r="EDN943" s="442"/>
      <c r="EDO943" s="442"/>
      <c r="EDP943" s="442"/>
      <c r="EDQ943" s="442"/>
      <c r="EDR943" s="442"/>
      <c r="EDS943" s="442"/>
      <c r="EDT943" s="442"/>
      <c r="EDU943" s="442"/>
      <c r="EDV943" s="442"/>
      <c r="EDW943" s="442"/>
      <c r="EDX943" s="442"/>
      <c r="EDY943" s="442"/>
      <c r="EDZ943" s="442"/>
      <c r="EEA943" s="442"/>
      <c r="EEB943" s="442"/>
      <c r="EEC943" s="442"/>
      <c r="EED943" s="442"/>
      <c r="EEE943" s="442"/>
      <c r="EEF943" s="442"/>
      <c r="EEG943" s="442"/>
      <c r="EEH943" s="442"/>
      <c r="EEI943" s="442"/>
      <c r="EEJ943" s="442"/>
      <c r="EEK943" s="442"/>
      <c r="EEL943" s="442"/>
      <c r="EEM943" s="442"/>
      <c r="EEN943" s="442"/>
      <c r="EEO943" s="442"/>
      <c r="EEP943" s="442"/>
      <c r="EEQ943" s="442"/>
      <c r="EER943" s="442"/>
      <c r="EES943" s="442"/>
      <c r="EET943" s="442"/>
      <c r="EEU943" s="442"/>
      <c r="EEV943" s="442"/>
      <c r="EEW943" s="442"/>
      <c r="EEX943" s="442"/>
      <c r="EEY943" s="442"/>
      <c r="EEZ943" s="442"/>
      <c r="EFA943" s="442"/>
      <c r="EFB943" s="442"/>
      <c r="EFC943" s="442"/>
      <c r="EFD943" s="442"/>
      <c r="EFE943" s="442"/>
      <c r="EFF943" s="442"/>
      <c r="EFG943" s="442"/>
      <c r="EFH943" s="442"/>
      <c r="EFI943" s="442"/>
      <c r="EFJ943" s="442"/>
      <c r="EFK943" s="442"/>
      <c r="EFL943" s="442"/>
      <c r="EFM943" s="442"/>
      <c r="EFN943" s="442"/>
      <c r="EFO943" s="442"/>
      <c r="EFP943" s="442"/>
      <c r="EFQ943" s="442"/>
      <c r="EFR943" s="442"/>
      <c r="EFS943" s="442"/>
      <c r="EFT943" s="442"/>
      <c r="EFU943" s="442"/>
      <c r="EFV943" s="442"/>
      <c r="EFW943" s="442"/>
      <c r="EFX943" s="442"/>
      <c r="EFY943" s="442"/>
      <c r="EFZ943" s="442"/>
      <c r="EGA943" s="442"/>
      <c r="EGB943" s="442"/>
      <c r="EGC943" s="442"/>
      <c r="EGD943" s="442"/>
      <c r="EGE943" s="442"/>
      <c r="EGF943" s="442"/>
      <c r="EGG943" s="442"/>
      <c r="EGH943" s="442"/>
      <c r="EGI943" s="442"/>
      <c r="EGJ943" s="442"/>
      <c r="EGK943" s="442"/>
      <c r="EGL943" s="442"/>
      <c r="EGM943" s="442"/>
      <c r="EGN943" s="442"/>
      <c r="EGO943" s="442"/>
      <c r="EGP943" s="442"/>
      <c r="EGQ943" s="442"/>
      <c r="EGR943" s="442"/>
      <c r="EGS943" s="442"/>
      <c r="EGT943" s="442"/>
      <c r="EGU943" s="442"/>
      <c r="EGV943" s="442"/>
      <c r="EGW943" s="442"/>
      <c r="EGX943" s="442"/>
      <c r="EGY943" s="442"/>
      <c r="EGZ943" s="442"/>
      <c r="EHA943" s="442"/>
      <c r="EHB943" s="442"/>
      <c r="EHC943" s="442"/>
      <c r="EHD943" s="442"/>
      <c r="EHE943" s="442"/>
      <c r="EHF943" s="442"/>
      <c r="EHG943" s="442"/>
      <c r="EHH943" s="442"/>
      <c r="EHI943" s="442"/>
      <c r="EHJ943" s="442"/>
      <c r="EHK943" s="442"/>
      <c r="EHL943" s="442"/>
      <c r="EHM943" s="442"/>
      <c r="EHN943" s="442"/>
      <c r="EHO943" s="442"/>
      <c r="EHP943" s="442"/>
      <c r="EHQ943" s="442"/>
      <c r="EHR943" s="442"/>
      <c r="EHS943" s="442"/>
      <c r="EHT943" s="442"/>
      <c r="EHU943" s="442"/>
      <c r="EHV943" s="442"/>
      <c r="EHW943" s="442"/>
      <c r="EHX943" s="442"/>
      <c r="EHY943" s="442"/>
      <c r="EHZ943" s="442"/>
      <c r="EIA943" s="442"/>
      <c r="EIB943" s="442"/>
      <c r="EIC943" s="442"/>
      <c r="EID943" s="442"/>
      <c r="EIE943" s="442"/>
      <c r="EIF943" s="442"/>
      <c r="EIG943" s="442"/>
      <c r="EIH943" s="442"/>
      <c r="EII943" s="442"/>
      <c r="EIJ943" s="442"/>
      <c r="EIK943" s="442"/>
      <c r="EIL943" s="442"/>
      <c r="EIM943" s="442"/>
      <c r="EIN943" s="442"/>
      <c r="EIO943" s="442"/>
      <c r="EIP943" s="442"/>
      <c r="EIQ943" s="442"/>
      <c r="EIR943" s="442"/>
      <c r="EIS943" s="442"/>
      <c r="EIT943" s="442"/>
      <c r="EIU943" s="442"/>
      <c r="EIV943" s="442"/>
      <c r="EIW943" s="442"/>
      <c r="EIX943" s="442"/>
      <c r="EIY943" s="442"/>
      <c r="EIZ943" s="442"/>
      <c r="EJA943" s="442"/>
      <c r="EJB943" s="442"/>
      <c r="EJC943" s="442"/>
      <c r="EJD943" s="442"/>
      <c r="EJE943" s="442"/>
      <c r="EJF943" s="442"/>
      <c r="EJG943" s="442"/>
      <c r="EJH943" s="442"/>
      <c r="EJI943" s="442"/>
      <c r="EJJ943" s="442"/>
      <c r="EJK943" s="442"/>
      <c r="EJL943" s="442"/>
      <c r="EJM943" s="442"/>
      <c r="EJN943" s="442"/>
      <c r="EJO943" s="442"/>
      <c r="EJP943" s="442"/>
      <c r="EJQ943" s="442"/>
      <c r="EJR943" s="442"/>
      <c r="EJS943" s="442"/>
      <c r="EJT943" s="442"/>
      <c r="EJU943" s="442"/>
      <c r="EJV943" s="442"/>
      <c r="EJW943" s="442"/>
      <c r="EJX943" s="442"/>
      <c r="EJY943" s="442"/>
      <c r="EJZ943" s="442"/>
      <c r="EKA943" s="442"/>
      <c r="EKB943" s="442"/>
      <c r="EKC943" s="442"/>
      <c r="EKD943" s="442"/>
      <c r="EKE943" s="442"/>
      <c r="EKF943" s="442"/>
      <c r="EKG943" s="442"/>
      <c r="EKH943" s="442"/>
      <c r="EKI943" s="442"/>
      <c r="EKJ943" s="442"/>
      <c r="EKK943" s="442"/>
      <c r="EKL943" s="442"/>
      <c r="EKM943" s="442"/>
      <c r="EKN943" s="442"/>
      <c r="EKO943" s="442"/>
      <c r="EKP943" s="442"/>
      <c r="EKQ943" s="442"/>
      <c r="EKR943" s="442"/>
      <c r="EKS943" s="442"/>
      <c r="EKT943" s="442"/>
      <c r="EKU943" s="442"/>
      <c r="EKV943" s="442"/>
      <c r="EKW943" s="442"/>
      <c r="EKX943" s="442"/>
      <c r="EKY943" s="442"/>
      <c r="EKZ943" s="442"/>
      <c r="ELA943" s="442"/>
      <c r="ELB943" s="442"/>
      <c r="ELC943" s="442"/>
      <c r="ELD943" s="442"/>
      <c r="ELE943" s="442"/>
      <c r="ELF943" s="442"/>
      <c r="ELG943" s="442"/>
      <c r="ELH943" s="442"/>
      <c r="ELI943" s="442"/>
      <c r="ELJ943" s="442"/>
      <c r="ELK943" s="442"/>
      <c r="ELL943" s="442"/>
      <c r="ELM943" s="442"/>
      <c r="ELN943" s="442"/>
      <c r="ELO943" s="442"/>
      <c r="ELP943" s="442"/>
      <c r="ELQ943" s="442"/>
      <c r="ELR943" s="442"/>
      <c r="ELS943" s="442"/>
      <c r="ELT943" s="442"/>
      <c r="ELU943" s="442"/>
      <c r="ELV943" s="442"/>
      <c r="ELW943" s="442"/>
      <c r="ELX943" s="442"/>
      <c r="ELY943" s="442"/>
      <c r="ELZ943" s="442"/>
      <c r="EMA943" s="442"/>
      <c r="EMB943" s="442"/>
      <c r="EMC943" s="442"/>
      <c r="EMD943" s="442"/>
      <c r="EME943" s="442"/>
      <c r="EMF943" s="442"/>
      <c r="EMG943" s="442"/>
      <c r="EMH943" s="442"/>
      <c r="EMI943" s="442"/>
      <c r="EMJ943" s="442"/>
      <c r="EMK943" s="442"/>
      <c r="EML943" s="442"/>
      <c r="EMM943" s="442"/>
      <c r="EMN943" s="442"/>
      <c r="EMO943" s="442"/>
      <c r="EMP943" s="442"/>
      <c r="EMQ943" s="442"/>
      <c r="EMR943" s="442"/>
      <c r="EMS943" s="442"/>
      <c r="EMT943" s="442"/>
      <c r="EMU943" s="442"/>
      <c r="EMV943" s="442"/>
      <c r="EMW943" s="442"/>
      <c r="EMX943" s="442"/>
      <c r="EMY943" s="442"/>
      <c r="EMZ943" s="442"/>
      <c r="ENA943" s="442"/>
      <c r="ENB943" s="442"/>
      <c r="ENC943" s="442"/>
      <c r="END943" s="442"/>
      <c r="ENE943" s="442"/>
      <c r="ENF943" s="442"/>
      <c r="ENG943" s="442"/>
      <c r="ENH943" s="442"/>
      <c r="ENI943" s="442"/>
      <c r="ENJ943" s="442"/>
      <c r="ENK943" s="442"/>
      <c r="ENL943" s="442"/>
      <c r="ENM943" s="442"/>
      <c r="ENN943" s="442"/>
      <c r="ENO943" s="442"/>
      <c r="ENP943" s="442"/>
      <c r="ENQ943" s="442"/>
      <c r="ENR943" s="442"/>
      <c r="ENS943" s="442"/>
      <c r="ENT943" s="442"/>
      <c r="ENU943" s="442"/>
      <c r="ENV943" s="442"/>
      <c r="ENW943" s="442"/>
      <c r="ENX943" s="442"/>
      <c r="ENY943" s="442"/>
      <c r="ENZ943" s="442"/>
      <c r="EOA943" s="442"/>
      <c r="EOB943" s="442"/>
      <c r="EOC943" s="442"/>
      <c r="EOD943" s="442"/>
      <c r="EOE943" s="442"/>
      <c r="EOF943" s="442"/>
      <c r="EOG943" s="442"/>
      <c r="EOH943" s="442"/>
      <c r="EOI943" s="442"/>
      <c r="EOJ943" s="442"/>
      <c r="EOK943" s="442"/>
      <c r="EOL943" s="442"/>
      <c r="EOM943" s="442"/>
      <c r="EON943" s="442"/>
      <c r="EOO943" s="442"/>
      <c r="EOP943" s="442"/>
      <c r="EOQ943" s="442"/>
      <c r="EOR943" s="442"/>
      <c r="EOS943" s="442"/>
      <c r="EOT943" s="442"/>
      <c r="EOU943" s="442"/>
      <c r="EOV943" s="442"/>
      <c r="EOW943" s="442"/>
      <c r="EOX943" s="442"/>
      <c r="EOY943" s="442"/>
      <c r="EOZ943" s="442"/>
      <c r="EPA943" s="442"/>
      <c r="EPB943" s="442"/>
      <c r="EPC943" s="442"/>
      <c r="EPD943" s="442"/>
      <c r="EPE943" s="442"/>
      <c r="EPF943" s="442"/>
      <c r="EPG943" s="442"/>
      <c r="EPH943" s="442"/>
      <c r="EPI943" s="442"/>
      <c r="EPJ943" s="442"/>
      <c r="EPK943" s="442"/>
      <c r="EPL943" s="442"/>
      <c r="EPM943" s="442"/>
      <c r="EPN943" s="442"/>
      <c r="EPO943" s="442"/>
      <c r="EPP943" s="442"/>
      <c r="EPQ943" s="442"/>
      <c r="EPR943" s="442"/>
      <c r="EPS943" s="442"/>
      <c r="EPT943" s="442"/>
      <c r="EPU943" s="442"/>
      <c r="EPV943" s="442"/>
      <c r="EPW943" s="442"/>
      <c r="EPX943" s="442"/>
      <c r="EPY943" s="442"/>
      <c r="EPZ943" s="442"/>
      <c r="EQA943" s="442"/>
      <c r="EQB943" s="442"/>
      <c r="EQC943" s="442"/>
      <c r="EQD943" s="442"/>
      <c r="EQE943" s="442"/>
      <c r="EQF943" s="442"/>
      <c r="EQG943" s="442"/>
      <c r="EQH943" s="442"/>
      <c r="EQI943" s="442"/>
      <c r="EQJ943" s="442"/>
      <c r="EQK943" s="442"/>
      <c r="EQL943" s="442"/>
      <c r="EQM943" s="442"/>
      <c r="EQN943" s="442"/>
      <c r="EQO943" s="442"/>
      <c r="EQP943" s="442"/>
      <c r="EQQ943" s="442"/>
      <c r="EQR943" s="442"/>
      <c r="EQS943" s="442"/>
      <c r="EQT943" s="442"/>
      <c r="EQU943" s="442"/>
      <c r="EQV943" s="442"/>
      <c r="EQW943" s="442"/>
      <c r="EQX943" s="442"/>
      <c r="EQY943" s="442"/>
      <c r="EQZ943" s="442"/>
      <c r="ERA943" s="442"/>
      <c r="ERB943" s="442"/>
      <c r="ERC943" s="442"/>
      <c r="ERD943" s="442"/>
      <c r="ERE943" s="442"/>
      <c r="ERF943" s="442"/>
      <c r="ERG943" s="442"/>
      <c r="ERH943" s="442"/>
      <c r="ERI943" s="442"/>
      <c r="ERJ943" s="442"/>
      <c r="ERK943" s="442"/>
      <c r="ERL943" s="442"/>
      <c r="ERM943" s="442"/>
      <c r="ERN943" s="442"/>
      <c r="ERO943" s="442"/>
      <c r="ERP943" s="442"/>
      <c r="ERQ943" s="442"/>
      <c r="ERR943" s="442"/>
      <c r="ERS943" s="442"/>
      <c r="ERT943" s="442"/>
      <c r="ERU943" s="442"/>
      <c r="ERV943" s="442"/>
      <c r="ERW943" s="442"/>
      <c r="ERX943" s="442"/>
      <c r="ERY943" s="442"/>
      <c r="ERZ943" s="442"/>
      <c r="ESA943" s="442"/>
      <c r="ESB943" s="442"/>
      <c r="ESC943" s="442"/>
      <c r="ESD943" s="442"/>
      <c r="ESE943" s="442"/>
      <c r="ESF943" s="442"/>
      <c r="ESG943" s="442"/>
      <c r="ESH943" s="442"/>
      <c r="ESI943" s="442"/>
      <c r="ESJ943" s="442"/>
      <c r="ESK943" s="442"/>
      <c r="ESL943" s="442"/>
      <c r="ESM943" s="442"/>
      <c r="ESN943" s="442"/>
      <c r="ESO943" s="442"/>
      <c r="ESP943" s="442"/>
      <c r="ESQ943" s="442"/>
      <c r="ESR943" s="442"/>
      <c r="ESS943" s="442"/>
      <c r="EST943" s="442"/>
      <c r="ESU943" s="442"/>
      <c r="ESV943" s="442"/>
      <c r="ESW943" s="442"/>
      <c r="ESX943" s="442"/>
      <c r="ESY943" s="442"/>
      <c r="ESZ943" s="442"/>
      <c r="ETA943" s="442"/>
      <c r="ETB943" s="442"/>
      <c r="ETC943" s="442"/>
      <c r="ETD943" s="442"/>
      <c r="ETE943" s="442"/>
      <c r="ETF943" s="442"/>
      <c r="ETG943" s="442"/>
      <c r="ETH943" s="442"/>
      <c r="ETI943" s="442"/>
      <c r="ETJ943" s="442"/>
      <c r="ETK943" s="442"/>
      <c r="ETL943" s="442"/>
      <c r="ETM943" s="442"/>
      <c r="ETN943" s="442"/>
      <c r="ETO943" s="442"/>
      <c r="ETP943" s="442"/>
      <c r="ETQ943" s="442"/>
      <c r="ETR943" s="442"/>
      <c r="ETS943" s="442"/>
      <c r="ETT943" s="442"/>
      <c r="ETU943" s="442"/>
      <c r="ETV943" s="442"/>
      <c r="ETW943" s="442"/>
      <c r="ETX943" s="442"/>
      <c r="ETY943" s="442"/>
      <c r="ETZ943" s="442"/>
      <c r="EUA943" s="442"/>
      <c r="EUB943" s="442"/>
      <c r="EUC943" s="442"/>
      <c r="EUD943" s="442"/>
      <c r="EUE943" s="442"/>
      <c r="EUF943" s="442"/>
      <c r="EUG943" s="442"/>
      <c r="EUH943" s="442"/>
      <c r="EUI943" s="442"/>
      <c r="EUJ943" s="442"/>
      <c r="EUK943" s="442"/>
      <c r="EUL943" s="442"/>
      <c r="EUM943" s="442"/>
      <c r="EUN943" s="442"/>
      <c r="EUO943" s="442"/>
      <c r="EUP943" s="442"/>
      <c r="EUQ943" s="442"/>
      <c r="EUR943" s="442"/>
      <c r="EUS943" s="442"/>
      <c r="EUT943" s="442"/>
      <c r="EUU943" s="442"/>
      <c r="EUV943" s="442"/>
      <c r="EUW943" s="442"/>
      <c r="EUX943" s="442"/>
      <c r="EUY943" s="442"/>
      <c r="EUZ943" s="442"/>
      <c r="EVA943" s="442"/>
      <c r="EVB943" s="442"/>
      <c r="EVC943" s="442"/>
      <c r="EVD943" s="442"/>
      <c r="EVE943" s="442"/>
      <c r="EVF943" s="442"/>
      <c r="EVG943" s="442"/>
      <c r="EVH943" s="442"/>
      <c r="EVI943" s="442"/>
      <c r="EVJ943" s="442"/>
      <c r="EVK943" s="442"/>
      <c r="EVL943" s="442"/>
      <c r="EVM943" s="442"/>
      <c r="EVN943" s="442"/>
      <c r="EVO943" s="442"/>
      <c r="EVP943" s="442"/>
      <c r="EVQ943" s="442"/>
      <c r="EVR943" s="442"/>
      <c r="EVS943" s="442"/>
      <c r="EVT943" s="442"/>
      <c r="EVU943" s="442"/>
      <c r="EVV943" s="442"/>
      <c r="EVW943" s="442"/>
      <c r="EVX943" s="442"/>
      <c r="EVY943" s="442"/>
      <c r="EVZ943" s="442"/>
      <c r="EWA943" s="442"/>
      <c r="EWB943" s="442"/>
      <c r="EWC943" s="442"/>
      <c r="EWD943" s="442"/>
      <c r="EWE943" s="442"/>
      <c r="EWF943" s="442"/>
      <c r="EWG943" s="442"/>
      <c r="EWH943" s="442"/>
      <c r="EWI943" s="442"/>
      <c r="EWJ943" s="442"/>
      <c r="EWK943" s="442"/>
      <c r="EWL943" s="442"/>
      <c r="EWM943" s="442"/>
      <c r="EWN943" s="442"/>
      <c r="EWO943" s="442"/>
      <c r="EWP943" s="442"/>
      <c r="EWQ943" s="442"/>
      <c r="EWR943" s="442"/>
      <c r="EWS943" s="442"/>
      <c r="EWT943" s="442"/>
      <c r="EWU943" s="442"/>
      <c r="EWV943" s="442"/>
      <c r="EWW943" s="442"/>
      <c r="EWX943" s="442"/>
      <c r="EWY943" s="442"/>
      <c r="EWZ943" s="442"/>
      <c r="EXA943" s="442"/>
      <c r="EXB943" s="442"/>
      <c r="EXC943" s="442"/>
      <c r="EXD943" s="442"/>
      <c r="EXE943" s="442"/>
      <c r="EXF943" s="442"/>
      <c r="EXG943" s="442"/>
      <c r="EXH943" s="442"/>
      <c r="EXI943" s="442"/>
      <c r="EXJ943" s="442"/>
      <c r="EXK943" s="442"/>
      <c r="EXL943" s="442"/>
      <c r="EXM943" s="442"/>
      <c r="EXN943" s="442"/>
      <c r="EXO943" s="442"/>
      <c r="EXP943" s="442"/>
      <c r="EXQ943" s="442"/>
      <c r="EXR943" s="442"/>
      <c r="EXS943" s="442"/>
      <c r="EXT943" s="442"/>
      <c r="EXU943" s="442"/>
      <c r="EXV943" s="442"/>
      <c r="EXW943" s="442"/>
      <c r="EXX943" s="442"/>
      <c r="EXY943" s="442"/>
      <c r="EXZ943" s="442"/>
      <c r="EYA943" s="442"/>
      <c r="EYB943" s="442"/>
      <c r="EYC943" s="442"/>
      <c r="EYD943" s="442"/>
      <c r="EYE943" s="442"/>
      <c r="EYF943" s="442"/>
      <c r="EYG943" s="442"/>
      <c r="EYH943" s="442"/>
      <c r="EYI943" s="442"/>
      <c r="EYJ943" s="442"/>
      <c r="EYK943" s="442"/>
      <c r="EYL943" s="442"/>
      <c r="EYM943" s="442"/>
      <c r="EYN943" s="442"/>
      <c r="EYO943" s="442"/>
      <c r="EYP943" s="442"/>
      <c r="EYQ943" s="442"/>
      <c r="EYR943" s="442"/>
      <c r="EYS943" s="442"/>
      <c r="EYT943" s="442"/>
      <c r="EYU943" s="442"/>
      <c r="EYV943" s="442"/>
      <c r="EYW943" s="442"/>
      <c r="EYX943" s="442"/>
      <c r="EYY943" s="442"/>
      <c r="EYZ943" s="442"/>
      <c r="EZA943" s="442"/>
      <c r="EZB943" s="442"/>
      <c r="EZC943" s="442"/>
      <c r="EZD943" s="442"/>
      <c r="EZE943" s="442"/>
      <c r="EZF943" s="442"/>
      <c r="EZG943" s="442"/>
      <c r="EZH943" s="442"/>
      <c r="EZI943" s="442"/>
      <c r="EZJ943" s="442"/>
      <c r="EZK943" s="442"/>
      <c r="EZL943" s="442"/>
      <c r="EZM943" s="442"/>
      <c r="EZN943" s="442"/>
      <c r="EZO943" s="442"/>
      <c r="EZP943" s="442"/>
      <c r="EZQ943" s="442"/>
      <c r="EZR943" s="442"/>
      <c r="EZS943" s="442"/>
      <c r="EZT943" s="442"/>
      <c r="EZU943" s="442"/>
      <c r="EZV943" s="442"/>
      <c r="EZW943" s="442"/>
      <c r="EZX943" s="442"/>
      <c r="EZY943" s="442"/>
      <c r="EZZ943" s="442"/>
      <c r="FAA943" s="442"/>
      <c r="FAB943" s="442"/>
      <c r="FAC943" s="442"/>
      <c r="FAD943" s="442"/>
      <c r="FAE943" s="442"/>
      <c r="FAF943" s="442"/>
      <c r="FAG943" s="442"/>
      <c r="FAH943" s="442"/>
      <c r="FAI943" s="442"/>
      <c r="FAJ943" s="442"/>
      <c r="FAK943" s="442"/>
      <c r="FAL943" s="442"/>
      <c r="FAM943" s="442"/>
      <c r="FAN943" s="442"/>
      <c r="FAO943" s="442"/>
      <c r="FAP943" s="442"/>
      <c r="FAQ943" s="442"/>
      <c r="FAR943" s="442"/>
      <c r="FAS943" s="442"/>
      <c r="FAT943" s="442"/>
      <c r="FAU943" s="442"/>
      <c r="FAV943" s="442"/>
      <c r="FAW943" s="442"/>
      <c r="FAX943" s="442"/>
      <c r="FAY943" s="442"/>
      <c r="FAZ943" s="442"/>
      <c r="FBA943" s="442"/>
      <c r="FBB943" s="442"/>
      <c r="FBC943" s="442"/>
      <c r="FBD943" s="442"/>
      <c r="FBE943" s="442"/>
      <c r="FBF943" s="442"/>
      <c r="FBG943" s="442"/>
      <c r="FBH943" s="442"/>
      <c r="FBI943" s="442"/>
      <c r="FBJ943" s="442"/>
      <c r="FBK943" s="442"/>
      <c r="FBL943" s="442"/>
      <c r="FBM943" s="442"/>
      <c r="FBN943" s="442"/>
      <c r="FBO943" s="442"/>
      <c r="FBP943" s="442"/>
      <c r="FBQ943" s="442"/>
      <c r="FBR943" s="442"/>
      <c r="FBS943" s="442"/>
      <c r="FBT943" s="442"/>
      <c r="FBU943" s="442"/>
      <c r="FBV943" s="442"/>
      <c r="FBW943" s="442"/>
      <c r="FBX943" s="442"/>
      <c r="FBY943" s="442"/>
      <c r="FBZ943" s="442"/>
      <c r="FCA943" s="442"/>
      <c r="FCB943" s="442"/>
      <c r="FCC943" s="442"/>
      <c r="FCD943" s="442"/>
      <c r="FCE943" s="442"/>
      <c r="FCF943" s="442"/>
      <c r="FCG943" s="442"/>
      <c r="FCH943" s="442"/>
      <c r="FCI943" s="442"/>
      <c r="FCJ943" s="442"/>
      <c r="FCK943" s="442"/>
      <c r="FCL943" s="442"/>
      <c r="FCM943" s="442"/>
      <c r="FCN943" s="442"/>
      <c r="FCO943" s="442"/>
      <c r="FCP943" s="442"/>
      <c r="FCQ943" s="442"/>
      <c r="FCR943" s="442"/>
      <c r="FCS943" s="442"/>
      <c r="FCT943" s="442"/>
      <c r="FCU943" s="442"/>
      <c r="FCV943" s="442"/>
      <c r="FCW943" s="442"/>
      <c r="FCX943" s="442"/>
      <c r="FCY943" s="442"/>
      <c r="FCZ943" s="442"/>
      <c r="FDA943" s="442"/>
      <c r="FDB943" s="442"/>
      <c r="FDC943" s="442"/>
      <c r="FDD943" s="442"/>
      <c r="FDE943" s="442"/>
      <c r="FDF943" s="442"/>
      <c r="FDG943" s="442"/>
      <c r="FDH943" s="442"/>
      <c r="FDI943" s="442"/>
      <c r="FDJ943" s="442"/>
      <c r="FDK943" s="442"/>
      <c r="FDL943" s="442"/>
      <c r="FDM943" s="442"/>
      <c r="FDN943" s="442"/>
      <c r="FDO943" s="442"/>
      <c r="FDP943" s="442"/>
      <c r="FDQ943" s="442"/>
      <c r="FDR943" s="442"/>
      <c r="FDS943" s="442"/>
      <c r="FDT943" s="442"/>
      <c r="FDU943" s="442"/>
      <c r="FDV943" s="442"/>
      <c r="FDW943" s="442"/>
      <c r="FDX943" s="442"/>
      <c r="FDY943" s="442"/>
      <c r="FDZ943" s="442"/>
      <c r="FEA943" s="442"/>
      <c r="FEB943" s="442"/>
      <c r="FEC943" s="442"/>
      <c r="FED943" s="442"/>
      <c r="FEE943" s="442"/>
      <c r="FEF943" s="442"/>
      <c r="FEG943" s="442"/>
      <c r="FEH943" s="442"/>
      <c r="FEI943" s="442"/>
      <c r="FEJ943" s="442"/>
      <c r="FEK943" s="442"/>
      <c r="FEL943" s="442"/>
      <c r="FEM943" s="442"/>
      <c r="FEN943" s="442"/>
      <c r="FEO943" s="442"/>
      <c r="FEP943" s="442"/>
      <c r="FEQ943" s="442"/>
      <c r="FER943" s="442"/>
      <c r="FES943" s="442"/>
      <c r="FET943" s="442"/>
      <c r="FEU943" s="442"/>
      <c r="FEV943" s="442"/>
      <c r="FEW943" s="442"/>
      <c r="FEX943" s="442"/>
      <c r="FEY943" s="442"/>
      <c r="FEZ943" s="442"/>
      <c r="FFA943" s="442"/>
      <c r="FFB943" s="442"/>
      <c r="FFC943" s="442"/>
      <c r="FFD943" s="442"/>
      <c r="FFE943" s="442"/>
      <c r="FFF943" s="442"/>
      <c r="FFG943" s="442"/>
      <c r="FFH943" s="442"/>
      <c r="FFI943" s="442"/>
      <c r="FFJ943" s="442"/>
      <c r="FFK943" s="442"/>
      <c r="FFL943" s="442"/>
      <c r="FFM943" s="442"/>
      <c r="FFN943" s="442"/>
      <c r="FFO943" s="442"/>
      <c r="FFP943" s="442"/>
      <c r="FFQ943" s="442"/>
      <c r="FFR943" s="442"/>
      <c r="FFS943" s="442"/>
      <c r="FFT943" s="442"/>
      <c r="FFU943" s="442"/>
      <c r="FFV943" s="442"/>
      <c r="FFW943" s="442"/>
      <c r="FFX943" s="442"/>
      <c r="FFY943" s="442"/>
      <c r="FFZ943" s="442"/>
      <c r="FGA943" s="442"/>
      <c r="FGB943" s="442"/>
      <c r="FGC943" s="442"/>
      <c r="FGD943" s="442"/>
      <c r="FGE943" s="442"/>
      <c r="FGF943" s="442"/>
      <c r="FGG943" s="442"/>
      <c r="FGH943" s="442"/>
      <c r="FGI943" s="442"/>
      <c r="FGJ943" s="442"/>
      <c r="FGK943" s="442"/>
      <c r="FGL943" s="442"/>
      <c r="FGM943" s="442"/>
      <c r="FGN943" s="442"/>
      <c r="FGO943" s="442"/>
      <c r="FGP943" s="442"/>
      <c r="FGQ943" s="442"/>
      <c r="FGR943" s="442"/>
      <c r="FGS943" s="442"/>
      <c r="FGT943" s="442"/>
      <c r="FGU943" s="442"/>
      <c r="FGV943" s="442"/>
      <c r="FGW943" s="442"/>
      <c r="FGX943" s="442"/>
      <c r="FGY943" s="442"/>
      <c r="FGZ943" s="442"/>
      <c r="FHA943" s="442"/>
      <c r="FHB943" s="442"/>
      <c r="FHC943" s="442"/>
      <c r="FHD943" s="442"/>
      <c r="FHE943" s="442"/>
      <c r="FHF943" s="442"/>
      <c r="FHG943" s="442"/>
      <c r="FHH943" s="442"/>
      <c r="FHI943" s="442"/>
      <c r="FHJ943" s="442"/>
      <c r="FHK943" s="442"/>
      <c r="FHL943" s="442"/>
      <c r="FHM943" s="442"/>
      <c r="FHN943" s="442"/>
      <c r="FHO943" s="442"/>
      <c r="FHP943" s="442"/>
      <c r="FHQ943" s="442"/>
      <c r="FHR943" s="442"/>
      <c r="FHS943" s="442"/>
      <c r="FHT943" s="442"/>
      <c r="FHU943" s="442"/>
      <c r="FHV943" s="442"/>
      <c r="FHW943" s="442"/>
      <c r="FHX943" s="442"/>
      <c r="FHY943" s="442"/>
      <c r="FHZ943" s="442"/>
      <c r="FIA943" s="442"/>
      <c r="FIB943" s="442"/>
      <c r="FIC943" s="442"/>
      <c r="FID943" s="442"/>
      <c r="FIE943" s="442"/>
      <c r="FIF943" s="442"/>
      <c r="FIG943" s="442"/>
      <c r="FIH943" s="442"/>
      <c r="FII943" s="442"/>
      <c r="FIJ943" s="442"/>
      <c r="FIK943" s="442"/>
      <c r="FIL943" s="442"/>
      <c r="FIM943" s="442"/>
      <c r="FIN943" s="442"/>
      <c r="FIO943" s="442"/>
      <c r="FIP943" s="442"/>
      <c r="FIQ943" s="442"/>
      <c r="FIR943" s="442"/>
      <c r="FIS943" s="442"/>
      <c r="FIT943" s="442"/>
      <c r="FIU943" s="442"/>
      <c r="FIV943" s="442"/>
      <c r="FIW943" s="442"/>
      <c r="FIX943" s="442"/>
      <c r="FIY943" s="442"/>
      <c r="FIZ943" s="442"/>
      <c r="FJA943" s="442"/>
      <c r="FJB943" s="442"/>
      <c r="FJC943" s="442"/>
      <c r="FJD943" s="442"/>
      <c r="FJE943" s="442"/>
      <c r="FJF943" s="442"/>
      <c r="FJG943" s="442"/>
      <c r="FJH943" s="442"/>
      <c r="FJI943" s="442"/>
      <c r="FJJ943" s="442"/>
      <c r="FJK943" s="442"/>
      <c r="FJL943" s="442"/>
      <c r="FJM943" s="442"/>
      <c r="FJN943" s="442"/>
      <c r="FJO943" s="442"/>
      <c r="FJP943" s="442"/>
      <c r="FJQ943" s="442"/>
      <c r="FJR943" s="442"/>
      <c r="FJS943" s="442"/>
      <c r="FJT943" s="442"/>
      <c r="FJU943" s="442"/>
      <c r="FJV943" s="442"/>
      <c r="FJW943" s="442"/>
      <c r="FJX943" s="442"/>
      <c r="FJY943" s="442"/>
      <c r="FJZ943" s="442"/>
      <c r="FKA943" s="442"/>
      <c r="FKB943" s="442"/>
      <c r="FKC943" s="442"/>
      <c r="FKD943" s="442"/>
      <c r="FKE943" s="442"/>
      <c r="FKF943" s="442"/>
      <c r="FKG943" s="442"/>
      <c r="FKH943" s="442"/>
      <c r="FKI943" s="442"/>
      <c r="FKJ943" s="442"/>
      <c r="FKK943" s="442"/>
      <c r="FKL943" s="442"/>
      <c r="FKM943" s="442"/>
      <c r="FKN943" s="442"/>
      <c r="FKO943" s="442"/>
      <c r="FKP943" s="442"/>
      <c r="FKQ943" s="442"/>
      <c r="FKR943" s="442"/>
      <c r="FKS943" s="442"/>
      <c r="FKT943" s="442"/>
      <c r="FKU943" s="442"/>
      <c r="FKV943" s="442"/>
      <c r="FKW943" s="442"/>
      <c r="FKX943" s="442"/>
      <c r="FKY943" s="442"/>
      <c r="FKZ943" s="442"/>
      <c r="FLA943" s="442"/>
      <c r="FLB943" s="442"/>
      <c r="FLC943" s="442"/>
      <c r="FLD943" s="442"/>
      <c r="FLE943" s="442"/>
      <c r="FLF943" s="442"/>
      <c r="FLG943" s="442"/>
      <c r="FLH943" s="442"/>
      <c r="FLI943" s="442"/>
      <c r="FLJ943" s="442"/>
      <c r="FLK943" s="442"/>
      <c r="FLL943" s="442"/>
      <c r="FLM943" s="442"/>
      <c r="FLN943" s="442"/>
      <c r="FLO943" s="442"/>
      <c r="FLP943" s="442"/>
      <c r="FLQ943" s="442"/>
      <c r="FLR943" s="442"/>
      <c r="FLS943" s="442"/>
      <c r="FLT943" s="442"/>
      <c r="FLU943" s="442"/>
      <c r="FLV943" s="442"/>
      <c r="FLW943" s="442"/>
      <c r="FLX943" s="442"/>
      <c r="FLY943" s="442"/>
      <c r="FLZ943" s="442"/>
      <c r="FMA943" s="442"/>
      <c r="FMB943" s="442"/>
      <c r="FMC943" s="442"/>
      <c r="FMD943" s="442"/>
      <c r="FME943" s="442"/>
      <c r="FMF943" s="442"/>
      <c r="FMG943" s="442"/>
      <c r="FMH943" s="442"/>
      <c r="FMI943" s="442"/>
      <c r="FMJ943" s="442"/>
      <c r="FMK943" s="442"/>
      <c r="FML943" s="442"/>
      <c r="FMM943" s="442"/>
      <c r="FMN943" s="442"/>
      <c r="FMO943" s="442"/>
      <c r="FMP943" s="442"/>
      <c r="FMQ943" s="442"/>
      <c r="FMR943" s="442"/>
      <c r="FMS943" s="442"/>
      <c r="FMT943" s="442"/>
      <c r="FMU943" s="442"/>
      <c r="FMV943" s="442"/>
      <c r="FMW943" s="442"/>
      <c r="FMX943" s="442"/>
      <c r="FMY943" s="442"/>
      <c r="FMZ943" s="442"/>
      <c r="FNA943" s="442"/>
      <c r="FNB943" s="442"/>
      <c r="FNC943" s="442"/>
      <c r="FND943" s="442"/>
      <c r="FNE943" s="442"/>
      <c r="FNF943" s="442"/>
      <c r="FNG943" s="442"/>
      <c r="FNH943" s="442"/>
      <c r="FNI943" s="442"/>
      <c r="FNJ943" s="442"/>
      <c r="FNK943" s="442"/>
      <c r="FNL943" s="442"/>
      <c r="FNM943" s="442"/>
      <c r="FNN943" s="442"/>
      <c r="FNO943" s="442"/>
      <c r="FNP943" s="442"/>
      <c r="FNQ943" s="442"/>
      <c r="FNR943" s="442"/>
      <c r="FNS943" s="442"/>
      <c r="FNT943" s="442"/>
      <c r="FNU943" s="442"/>
      <c r="FNV943" s="442"/>
      <c r="FNW943" s="442"/>
      <c r="FNX943" s="442"/>
      <c r="FNY943" s="442"/>
      <c r="FNZ943" s="442"/>
      <c r="FOA943" s="442"/>
      <c r="FOB943" s="442"/>
      <c r="FOC943" s="442"/>
      <c r="FOD943" s="442"/>
      <c r="FOE943" s="442"/>
      <c r="FOF943" s="442"/>
      <c r="FOG943" s="442"/>
      <c r="FOH943" s="442"/>
      <c r="FOI943" s="442"/>
      <c r="FOJ943" s="442"/>
      <c r="FOK943" s="442"/>
      <c r="FOL943" s="442"/>
      <c r="FOM943" s="442"/>
      <c r="FON943" s="442"/>
      <c r="FOO943" s="442"/>
      <c r="FOP943" s="442"/>
      <c r="FOQ943" s="442"/>
      <c r="FOR943" s="442"/>
      <c r="FOS943" s="442"/>
      <c r="FOT943" s="442"/>
      <c r="FOU943" s="442"/>
      <c r="FOV943" s="442"/>
      <c r="FOW943" s="442"/>
      <c r="FOX943" s="442"/>
      <c r="FOY943" s="442"/>
      <c r="FOZ943" s="442"/>
      <c r="FPA943" s="442"/>
      <c r="FPB943" s="442"/>
      <c r="FPC943" s="442"/>
      <c r="FPD943" s="442"/>
      <c r="FPE943" s="442"/>
      <c r="FPF943" s="442"/>
      <c r="FPG943" s="442"/>
      <c r="FPH943" s="442"/>
      <c r="FPI943" s="442"/>
      <c r="FPJ943" s="442"/>
      <c r="FPK943" s="442"/>
      <c r="FPL943" s="442"/>
      <c r="FPM943" s="442"/>
      <c r="FPN943" s="442"/>
      <c r="FPO943" s="442"/>
      <c r="FPP943" s="442"/>
      <c r="FPQ943" s="442"/>
      <c r="FPR943" s="442"/>
      <c r="FPS943" s="442"/>
      <c r="FPT943" s="442"/>
      <c r="FPU943" s="442"/>
      <c r="FPV943" s="442"/>
      <c r="FPW943" s="442"/>
      <c r="FPX943" s="442"/>
      <c r="FPY943" s="442"/>
      <c r="FPZ943" s="442"/>
      <c r="FQA943" s="442"/>
      <c r="FQB943" s="442"/>
      <c r="FQC943" s="442"/>
      <c r="FQD943" s="442"/>
      <c r="FQE943" s="442"/>
      <c r="FQF943" s="442"/>
      <c r="FQG943" s="442"/>
      <c r="FQH943" s="442"/>
      <c r="FQI943" s="442"/>
      <c r="FQJ943" s="442"/>
      <c r="FQK943" s="442"/>
      <c r="FQL943" s="442"/>
      <c r="FQM943" s="442"/>
      <c r="FQN943" s="442"/>
      <c r="FQO943" s="442"/>
      <c r="FQP943" s="442"/>
      <c r="FQQ943" s="442"/>
      <c r="FQR943" s="442"/>
      <c r="FQS943" s="442"/>
      <c r="FQT943" s="442"/>
      <c r="FQU943" s="442"/>
      <c r="FQV943" s="442"/>
      <c r="FQW943" s="442"/>
      <c r="FQX943" s="442"/>
      <c r="FQY943" s="442"/>
      <c r="FQZ943" s="442"/>
      <c r="FRA943" s="442"/>
      <c r="FRB943" s="442"/>
      <c r="FRC943" s="442"/>
      <c r="FRD943" s="442"/>
      <c r="FRE943" s="442"/>
      <c r="FRF943" s="442"/>
      <c r="FRG943" s="442"/>
      <c r="FRH943" s="442"/>
      <c r="FRI943" s="442"/>
      <c r="FRJ943" s="442"/>
      <c r="FRK943" s="442"/>
      <c r="FRL943" s="442"/>
      <c r="FRM943" s="442"/>
      <c r="FRN943" s="442"/>
      <c r="FRO943" s="442"/>
      <c r="FRP943" s="442"/>
      <c r="FRQ943" s="442"/>
      <c r="FRR943" s="442"/>
      <c r="FRS943" s="442"/>
      <c r="FRT943" s="442"/>
      <c r="FRU943" s="442"/>
      <c r="FRV943" s="442"/>
      <c r="FRW943" s="442"/>
      <c r="FRX943" s="442"/>
      <c r="FRY943" s="442"/>
      <c r="FRZ943" s="442"/>
      <c r="FSA943" s="442"/>
      <c r="FSB943" s="442"/>
      <c r="FSC943" s="442"/>
      <c r="FSD943" s="442"/>
      <c r="FSE943" s="442"/>
      <c r="FSF943" s="442"/>
      <c r="FSG943" s="442"/>
      <c r="FSH943" s="442"/>
      <c r="FSI943" s="442"/>
      <c r="FSJ943" s="442"/>
      <c r="FSK943" s="442"/>
      <c r="FSL943" s="442"/>
      <c r="FSM943" s="442"/>
      <c r="FSN943" s="442"/>
      <c r="FSO943" s="442"/>
      <c r="FSP943" s="442"/>
      <c r="FSQ943" s="442"/>
      <c r="FSR943" s="442"/>
      <c r="FSS943" s="442"/>
      <c r="FST943" s="442"/>
      <c r="FSU943" s="442"/>
      <c r="FSV943" s="442"/>
      <c r="FSW943" s="442"/>
      <c r="FSX943" s="442"/>
      <c r="FSY943" s="442"/>
      <c r="FSZ943" s="442"/>
      <c r="FTA943" s="442"/>
      <c r="FTB943" s="442"/>
      <c r="FTC943" s="442"/>
      <c r="FTD943" s="442"/>
      <c r="FTE943" s="442"/>
      <c r="FTF943" s="442"/>
      <c r="FTG943" s="442"/>
      <c r="FTH943" s="442"/>
      <c r="FTI943" s="442"/>
      <c r="FTJ943" s="442"/>
      <c r="FTK943" s="442"/>
      <c r="FTL943" s="442"/>
      <c r="FTM943" s="442"/>
      <c r="FTN943" s="442"/>
      <c r="FTO943" s="442"/>
      <c r="FTP943" s="442"/>
      <c r="FTQ943" s="442"/>
      <c r="FTR943" s="442"/>
      <c r="FTS943" s="442"/>
      <c r="FTT943" s="442"/>
      <c r="FTU943" s="442"/>
      <c r="FTV943" s="442"/>
      <c r="FTW943" s="442"/>
      <c r="FTX943" s="442"/>
      <c r="FTY943" s="442"/>
      <c r="FTZ943" s="442"/>
      <c r="FUA943" s="442"/>
      <c r="FUB943" s="442"/>
      <c r="FUC943" s="442"/>
      <c r="FUD943" s="442"/>
      <c r="FUE943" s="442"/>
      <c r="FUF943" s="442"/>
      <c r="FUG943" s="442"/>
      <c r="FUH943" s="442"/>
      <c r="FUI943" s="442"/>
      <c r="FUJ943" s="442"/>
      <c r="FUK943" s="442"/>
      <c r="FUL943" s="442"/>
      <c r="FUM943" s="442"/>
      <c r="FUN943" s="442"/>
      <c r="FUO943" s="442"/>
      <c r="FUP943" s="442"/>
      <c r="FUQ943" s="442"/>
      <c r="FUR943" s="442"/>
      <c r="FUS943" s="442"/>
      <c r="FUT943" s="442"/>
      <c r="FUU943" s="442"/>
      <c r="FUV943" s="442"/>
      <c r="FUW943" s="442"/>
      <c r="FUX943" s="442"/>
      <c r="FUY943" s="442"/>
      <c r="FUZ943" s="442"/>
      <c r="FVA943" s="442"/>
      <c r="FVB943" s="442"/>
      <c r="FVC943" s="442"/>
      <c r="FVD943" s="442"/>
      <c r="FVE943" s="442"/>
      <c r="FVF943" s="442"/>
      <c r="FVG943" s="442"/>
      <c r="FVH943" s="442"/>
      <c r="FVI943" s="442"/>
      <c r="FVJ943" s="442"/>
      <c r="FVK943" s="442"/>
      <c r="FVL943" s="442"/>
      <c r="FVM943" s="442"/>
      <c r="FVN943" s="442"/>
      <c r="FVO943" s="442"/>
      <c r="FVP943" s="442"/>
      <c r="FVQ943" s="442"/>
      <c r="FVR943" s="442"/>
      <c r="FVS943" s="442"/>
      <c r="FVT943" s="442"/>
      <c r="FVU943" s="442"/>
      <c r="FVV943" s="442"/>
      <c r="FVW943" s="442"/>
      <c r="FVX943" s="442"/>
      <c r="FVY943" s="442"/>
      <c r="FVZ943" s="442"/>
      <c r="FWA943" s="442"/>
      <c r="FWB943" s="442"/>
      <c r="FWC943" s="442"/>
      <c r="FWD943" s="442"/>
      <c r="FWE943" s="442"/>
      <c r="FWF943" s="442"/>
      <c r="FWG943" s="442"/>
      <c r="FWH943" s="442"/>
      <c r="FWI943" s="442"/>
      <c r="FWJ943" s="442"/>
      <c r="FWK943" s="442"/>
      <c r="FWL943" s="442"/>
      <c r="FWM943" s="442"/>
      <c r="FWN943" s="442"/>
      <c r="FWO943" s="442"/>
      <c r="FWP943" s="442"/>
      <c r="FWQ943" s="442"/>
      <c r="FWR943" s="442"/>
      <c r="FWS943" s="442"/>
      <c r="FWT943" s="442"/>
      <c r="FWU943" s="442"/>
      <c r="FWV943" s="442"/>
      <c r="FWW943" s="442"/>
      <c r="FWX943" s="442"/>
      <c r="FWY943" s="442"/>
      <c r="FWZ943" s="442"/>
      <c r="FXA943" s="442"/>
      <c r="FXB943" s="442"/>
      <c r="FXC943" s="442"/>
      <c r="FXD943" s="442"/>
      <c r="FXE943" s="442"/>
      <c r="FXF943" s="442"/>
      <c r="FXG943" s="442"/>
      <c r="FXH943" s="442"/>
      <c r="FXI943" s="442"/>
      <c r="FXJ943" s="442"/>
      <c r="FXK943" s="442"/>
      <c r="FXL943" s="442"/>
      <c r="FXM943" s="442"/>
      <c r="FXN943" s="442"/>
      <c r="FXO943" s="442"/>
      <c r="FXP943" s="442"/>
      <c r="FXQ943" s="442"/>
      <c r="FXR943" s="442"/>
      <c r="FXS943" s="442"/>
      <c r="FXT943" s="442"/>
      <c r="FXU943" s="442"/>
      <c r="FXV943" s="442"/>
      <c r="FXW943" s="442"/>
      <c r="FXX943" s="442"/>
      <c r="FXY943" s="442"/>
      <c r="FXZ943" s="442"/>
      <c r="FYA943" s="442"/>
      <c r="FYB943" s="442"/>
      <c r="FYC943" s="442"/>
      <c r="FYD943" s="442"/>
      <c r="FYE943" s="442"/>
      <c r="FYF943" s="442"/>
      <c r="FYG943" s="442"/>
      <c r="FYH943" s="442"/>
      <c r="FYI943" s="442"/>
      <c r="FYJ943" s="442"/>
      <c r="FYK943" s="442"/>
      <c r="FYL943" s="442"/>
      <c r="FYM943" s="442"/>
      <c r="FYN943" s="442"/>
      <c r="FYO943" s="442"/>
      <c r="FYP943" s="442"/>
      <c r="FYQ943" s="442"/>
      <c r="FYR943" s="442"/>
      <c r="FYS943" s="442"/>
      <c r="FYT943" s="442"/>
      <c r="FYU943" s="442"/>
      <c r="FYV943" s="442"/>
      <c r="FYW943" s="442"/>
      <c r="FYX943" s="442"/>
      <c r="FYY943" s="442"/>
      <c r="FYZ943" s="442"/>
      <c r="FZA943" s="442"/>
      <c r="FZB943" s="442"/>
      <c r="FZC943" s="442"/>
      <c r="FZD943" s="442"/>
      <c r="FZE943" s="442"/>
      <c r="FZF943" s="442"/>
      <c r="FZG943" s="442"/>
      <c r="FZH943" s="442"/>
      <c r="FZI943" s="442"/>
      <c r="FZJ943" s="442"/>
      <c r="FZK943" s="442"/>
      <c r="FZL943" s="442"/>
      <c r="FZM943" s="442"/>
      <c r="FZN943" s="442"/>
      <c r="FZO943" s="442"/>
      <c r="FZP943" s="442"/>
      <c r="FZQ943" s="442"/>
      <c r="FZR943" s="442"/>
      <c r="FZS943" s="442"/>
      <c r="FZT943" s="442"/>
      <c r="FZU943" s="442"/>
      <c r="FZV943" s="442"/>
      <c r="FZW943" s="442"/>
      <c r="FZX943" s="442"/>
      <c r="FZY943" s="442"/>
      <c r="FZZ943" s="442"/>
      <c r="GAA943" s="442"/>
      <c r="GAB943" s="442"/>
      <c r="GAC943" s="442"/>
      <c r="GAD943" s="442"/>
      <c r="GAE943" s="442"/>
      <c r="GAF943" s="442"/>
      <c r="GAG943" s="442"/>
      <c r="GAH943" s="442"/>
      <c r="GAI943" s="442"/>
      <c r="GAJ943" s="442"/>
      <c r="GAK943" s="442"/>
      <c r="GAL943" s="442"/>
      <c r="GAM943" s="442"/>
      <c r="GAN943" s="442"/>
      <c r="GAO943" s="442"/>
      <c r="GAP943" s="442"/>
      <c r="GAQ943" s="442"/>
      <c r="GAR943" s="442"/>
      <c r="GAS943" s="442"/>
      <c r="GAT943" s="442"/>
      <c r="GAU943" s="442"/>
      <c r="GAV943" s="442"/>
      <c r="GAW943" s="442"/>
      <c r="GAX943" s="442"/>
      <c r="GAY943" s="442"/>
      <c r="GAZ943" s="442"/>
      <c r="GBA943" s="442"/>
      <c r="GBB943" s="442"/>
      <c r="GBC943" s="442"/>
      <c r="GBD943" s="442"/>
      <c r="GBE943" s="442"/>
      <c r="GBF943" s="442"/>
      <c r="GBG943" s="442"/>
      <c r="GBH943" s="442"/>
      <c r="GBI943" s="442"/>
      <c r="GBJ943" s="442"/>
      <c r="GBK943" s="442"/>
      <c r="GBL943" s="442"/>
      <c r="GBM943" s="442"/>
      <c r="GBN943" s="442"/>
      <c r="GBO943" s="442"/>
      <c r="GBP943" s="442"/>
      <c r="GBQ943" s="442"/>
      <c r="GBR943" s="442"/>
      <c r="GBS943" s="442"/>
      <c r="GBT943" s="442"/>
      <c r="GBU943" s="442"/>
      <c r="GBV943" s="442"/>
      <c r="GBW943" s="442"/>
      <c r="GBX943" s="442"/>
      <c r="GBY943" s="442"/>
      <c r="GBZ943" s="442"/>
      <c r="GCA943" s="442"/>
      <c r="GCB943" s="442"/>
      <c r="GCC943" s="442"/>
      <c r="GCD943" s="442"/>
      <c r="GCE943" s="442"/>
      <c r="GCF943" s="442"/>
      <c r="GCG943" s="442"/>
      <c r="GCH943" s="442"/>
      <c r="GCI943" s="442"/>
      <c r="GCJ943" s="442"/>
      <c r="GCK943" s="442"/>
      <c r="GCL943" s="442"/>
      <c r="GCM943" s="442"/>
      <c r="GCN943" s="442"/>
      <c r="GCO943" s="442"/>
      <c r="GCP943" s="442"/>
      <c r="GCQ943" s="442"/>
      <c r="GCR943" s="442"/>
      <c r="GCS943" s="442"/>
      <c r="GCT943" s="442"/>
      <c r="GCU943" s="442"/>
      <c r="GCV943" s="442"/>
      <c r="GCW943" s="442"/>
      <c r="GCX943" s="442"/>
      <c r="GCY943" s="442"/>
      <c r="GCZ943" s="442"/>
      <c r="GDA943" s="442"/>
      <c r="GDB943" s="442"/>
      <c r="GDC943" s="442"/>
      <c r="GDD943" s="442"/>
      <c r="GDE943" s="442"/>
      <c r="GDF943" s="442"/>
      <c r="GDG943" s="442"/>
      <c r="GDH943" s="442"/>
      <c r="GDI943" s="442"/>
      <c r="GDJ943" s="442"/>
      <c r="GDK943" s="442"/>
      <c r="GDL943" s="442"/>
      <c r="GDM943" s="442"/>
      <c r="GDN943" s="442"/>
      <c r="GDO943" s="442"/>
      <c r="GDP943" s="442"/>
      <c r="GDQ943" s="442"/>
      <c r="GDR943" s="442"/>
      <c r="GDS943" s="442"/>
      <c r="GDT943" s="442"/>
      <c r="GDU943" s="442"/>
      <c r="GDV943" s="442"/>
      <c r="GDW943" s="442"/>
      <c r="GDX943" s="442"/>
      <c r="GDY943" s="442"/>
      <c r="GDZ943" s="442"/>
      <c r="GEA943" s="442"/>
      <c r="GEB943" s="442"/>
      <c r="GEC943" s="442"/>
      <c r="GED943" s="442"/>
      <c r="GEE943" s="442"/>
      <c r="GEF943" s="442"/>
      <c r="GEG943" s="442"/>
      <c r="GEH943" s="442"/>
      <c r="GEI943" s="442"/>
      <c r="GEJ943" s="442"/>
      <c r="GEK943" s="442"/>
      <c r="GEL943" s="442"/>
      <c r="GEM943" s="442"/>
      <c r="GEN943" s="442"/>
      <c r="GEO943" s="442"/>
      <c r="GEP943" s="442"/>
      <c r="GEQ943" s="442"/>
      <c r="GER943" s="442"/>
      <c r="GES943" s="442"/>
      <c r="GET943" s="442"/>
      <c r="GEU943" s="442"/>
      <c r="GEV943" s="442"/>
      <c r="GEW943" s="442"/>
      <c r="GEX943" s="442"/>
      <c r="GEY943" s="442"/>
      <c r="GEZ943" s="442"/>
      <c r="GFA943" s="442"/>
      <c r="GFB943" s="442"/>
      <c r="GFC943" s="442"/>
      <c r="GFD943" s="442"/>
      <c r="GFE943" s="442"/>
      <c r="GFF943" s="442"/>
      <c r="GFG943" s="442"/>
      <c r="GFH943" s="442"/>
      <c r="GFI943" s="442"/>
      <c r="GFJ943" s="442"/>
      <c r="GFK943" s="442"/>
      <c r="GFL943" s="442"/>
      <c r="GFM943" s="442"/>
      <c r="GFN943" s="442"/>
      <c r="GFO943" s="442"/>
      <c r="GFP943" s="442"/>
      <c r="GFQ943" s="442"/>
      <c r="GFR943" s="442"/>
      <c r="GFS943" s="442"/>
      <c r="GFT943" s="442"/>
      <c r="GFU943" s="442"/>
      <c r="GFV943" s="442"/>
      <c r="GFW943" s="442"/>
      <c r="GFX943" s="442"/>
      <c r="GFY943" s="442"/>
      <c r="GFZ943" s="442"/>
      <c r="GGA943" s="442"/>
      <c r="GGB943" s="442"/>
      <c r="GGC943" s="442"/>
      <c r="GGD943" s="442"/>
      <c r="GGE943" s="442"/>
      <c r="GGF943" s="442"/>
      <c r="GGG943" s="442"/>
      <c r="GGH943" s="442"/>
      <c r="GGI943" s="442"/>
      <c r="GGJ943" s="442"/>
      <c r="GGK943" s="442"/>
      <c r="GGL943" s="442"/>
      <c r="GGM943" s="442"/>
      <c r="GGN943" s="442"/>
      <c r="GGO943" s="442"/>
      <c r="GGP943" s="442"/>
      <c r="GGQ943" s="442"/>
      <c r="GGR943" s="442"/>
      <c r="GGS943" s="442"/>
      <c r="GGT943" s="442"/>
      <c r="GGU943" s="442"/>
      <c r="GGV943" s="442"/>
      <c r="GGW943" s="442"/>
      <c r="GGX943" s="442"/>
      <c r="GGY943" s="442"/>
      <c r="GGZ943" s="442"/>
      <c r="GHA943" s="442"/>
      <c r="GHB943" s="442"/>
      <c r="GHC943" s="442"/>
      <c r="GHD943" s="442"/>
      <c r="GHE943" s="442"/>
      <c r="GHF943" s="442"/>
      <c r="GHG943" s="442"/>
      <c r="GHH943" s="442"/>
      <c r="GHI943" s="442"/>
      <c r="GHJ943" s="442"/>
      <c r="GHK943" s="442"/>
      <c r="GHL943" s="442"/>
      <c r="GHM943" s="442"/>
      <c r="GHN943" s="442"/>
      <c r="GHO943" s="442"/>
      <c r="GHP943" s="442"/>
      <c r="GHQ943" s="442"/>
      <c r="GHR943" s="442"/>
      <c r="GHS943" s="442"/>
      <c r="GHT943" s="442"/>
      <c r="GHU943" s="442"/>
      <c r="GHV943" s="442"/>
      <c r="GHW943" s="442"/>
      <c r="GHX943" s="442"/>
      <c r="GHY943" s="442"/>
      <c r="GHZ943" s="442"/>
      <c r="GIA943" s="442"/>
      <c r="GIB943" s="442"/>
      <c r="GIC943" s="442"/>
      <c r="GID943" s="442"/>
      <c r="GIE943" s="442"/>
      <c r="GIF943" s="442"/>
      <c r="GIG943" s="442"/>
      <c r="GIH943" s="442"/>
      <c r="GII943" s="442"/>
      <c r="GIJ943" s="442"/>
      <c r="GIK943" s="442"/>
      <c r="GIL943" s="442"/>
      <c r="GIM943" s="442"/>
      <c r="GIN943" s="442"/>
      <c r="GIO943" s="442"/>
      <c r="GIP943" s="442"/>
      <c r="GIQ943" s="442"/>
      <c r="GIR943" s="442"/>
      <c r="GIS943" s="442"/>
      <c r="GIT943" s="442"/>
      <c r="GIU943" s="442"/>
      <c r="GIV943" s="442"/>
      <c r="GIW943" s="442"/>
      <c r="GIX943" s="442"/>
      <c r="GIY943" s="442"/>
      <c r="GIZ943" s="442"/>
      <c r="GJA943" s="442"/>
      <c r="GJB943" s="442"/>
      <c r="GJC943" s="442"/>
      <c r="GJD943" s="442"/>
      <c r="GJE943" s="442"/>
      <c r="GJF943" s="442"/>
      <c r="GJG943" s="442"/>
      <c r="GJH943" s="442"/>
      <c r="GJI943" s="442"/>
      <c r="GJJ943" s="442"/>
      <c r="GJK943" s="442"/>
      <c r="GJL943" s="442"/>
      <c r="GJM943" s="442"/>
      <c r="GJN943" s="442"/>
      <c r="GJO943" s="442"/>
      <c r="GJP943" s="442"/>
      <c r="GJQ943" s="442"/>
      <c r="GJR943" s="442"/>
      <c r="GJS943" s="442"/>
      <c r="GJT943" s="442"/>
      <c r="GJU943" s="442"/>
      <c r="GJV943" s="442"/>
      <c r="GJW943" s="442"/>
      <c r="GJX943" s="442"/>
      <c r="GJY943" s="442"/>
      <c r="GJZ943" s="442"/>
      <c r="GKA943" s="442"/>
      <c r="GKB943" s="442"/>
      <c r="GKC943" s="442"/>
      <c r="GKD943" s="442"/>
      <c r="GKE943" s="442"/>
      <c r="GKF943" s="442"/>
      <c r="GKG943" s="442"/>
      <c r="GKH943" s="442"/>
      <c r="GKI943" s="442"/>
      <c r="GKJ943" s="442"/>
      <c r="GKK943" s="442"/>
      <c r="GKL943" s="442"/>
      <c r="GKM943" s="442"/>
      <c r="GKN943" s="442"/>
      <c r="GKO943" s="442"/>
      <c r="GKP943" s="442"/>
      <c r="GKQ943" s="442"/>
      <c r="GKR943" s="442"/>
      <c r="GKS943" s="442"/>
      <c r="GKT943" s="442"/>
      <c r="GKU943" s="442"/>
      <c r="GKV943" s="442"/>
      <c r="GKW943" s="442"/>
      <c r="GKX943" s="442"/>
      <c r="GKY943" s="442"/>
      <c r="GKZ943" s="442"/>
      <c r="GLA943" s="442"/>
      <c r="GLB943" s="442"/>
      <c r="GLC943" s="442"/>
      <c r="GLD943" s="442"/>
      <c r="GLE943" s="442"/>
      <c r="GLF943" s="442"/>
      <c r="GLG943" s="442"/>
      <c r="GLH943" s="442"/>
      <c r="GLI943" s="442"/>
      <c r="GLJ943" s="442"/>
      <c r="GLK943" s="442"/>
      <c r="GLL943" s="442"/>
      <c r="GLM943" s="442"/>
      <c r="GLN943" s="442"/>
      <c r="GLO943" s="442"/>
      <c r="GLP943" s="442"/>
      <c r="GLQ943" s="442"/>
      <c r="GLR943" s="442"/>
      <c r="GLS943" s="442"/>
      <c r="GLT943" s="442"/>
      <c r="GLU943" s="442"/>
      <c r="GLV943" s="442"/>
      <c r="GLW943" s="442"/>
      <c r="GLX943" s="442"/>
      <c r="GLY943" s="442"/>
      <c r="GLZ943" s="442"/>
      <c r="GMA943" s="442"/>
      <c r="GMB943" s="442"/>
      <c r="GMC943" s="442"/>
      <c r="GMD943" s="442"/>
      <c r="GME943" s="442"/>
      <c r="GMF943" s="442"/>
      <c r="GMG943" s="442"/>
      <c r="GMH943" s="442"/>
      <c r="GMI943" s="442"/>
      <c r="GMJ943" s="442"/>
      <c r="GMK943" s="442"/>
      <c r="GML943" s="442"/>
      <c r="GMM943" s="442"/>
      <c r="GMN943" s="442"/>
      <c r="GMO943" s="442"/>
      <c r="GMP943" s="442"/>
      <c r="GMQ943" s="442"/>
      <c r="GMR943" s="442"/>
      <c r="GMS943" s="442"/>
      <c r="GMT943" s="442"/>
      <c r="GMU943" s="442"/>
      <c r="GMV943" s="442"/>
      <c r="GMW943" s="442"/>
      <c r="GMX943" s="442"/>
      <c r="GMY943" s="442"/>
      <c r="GMZ943" s="442"/>
      <c r="GNA943" s="442"/>
      <c r="GNB943" s="442"/>
      <c r="GNC943" s="442"/>
      <c r="GND943" s="442"/>
      <c r="GNE943" s="442"/>
      <c r="GNF943" s="442"/>
      <c r="GNG943" s="442"/>
      <c r="GNH943" s="442"/>
      <c r="GNI943" s="442"/>
      <c r="GNJ943" s="442"/>
      <c r="GNK943" s="442"/>
      <c r="GNL943" s="442"/>
      <c r="GNM943" s="442"/>
      <c r="GNN943" s="442"/>
      <c r="GNO943" s="442"/>
      <c r="GNP943" s="442"/>
      <c r="GNQ943" s="442"/>
      <c r="GNR943" s="442"/>
      <c r="GNS943" s="442"/>
      <c r="GNT943" s="442"/>
      <c r="GNU943" s="442"/>
      <c r="GNV943" s="442"/>
      <c r="GNW943" s="442"/>
      <c r="GNX943" s="442"/>
      <c r="GNY943" s="442"/>
      <c r="GNZ943" s="442"/>
      <c r="GOA943" s="442"/>
      <c r="GOB943" s="442"/>
      <c r="GOC943" s="442"/>
      <c r="GOD943" s="442"/>
      <c r="GOE943" s="442"/>
      <c r="GOF943" s="442"/>
      <c r="GOG943" s="442"/>
      <c r="GOH943" s="442"/>
      <c r="GOI943" s="442"/>
      <c r="GOJ943" s="442"/>
      <c r="GOK943" s="442"/>
      <c r="GOL943" s="442"/>
      <c r="GOM943" s="442"/>
      <c r="GON943" s="442"/>
      <c r="GOO943" s="442"/>
      <c r="GOP943" s="442"/>
      <c r="GOQ943" s="442"/>
      <c r="GOR943" s="442"/>
      <c r="GOS943" s="442"/>
      <c r="GOT943" s="442"/>
      <c r="GOU943" s="442"/>
      <c r="GOV943" s="442"/>
      <c r="GOW943" s="442"/>
      <c r="GOX943" s="442"/>
      <c r="GOY943" s="442"/>
      <c r="GOZ943" s="442"/>
      <c r="GPA943" s="442"/>
      <c r="GPB943" s="442"/>
      <c r="GPC943" s="442"/>
      <c r="GPD943" s="442"/>
      <c r="GPE943" s="442"/>
      <c r="GPF943" s="442"/>
      <c r="GPG943" s="442"/>
      <c r="GPH943" s="442"/>
      <c r="GPI943" s="442"/>
      <c r="GPJ943" s="442"/>
      <c r="GPK943" s="442"/>
      <c r="GPL943" s="442"/>
      <c r="GPM943" s="442"/>
      <c r="GPN943" s="442"/>
      <c r="GPO943" s="442"/>
      <c r="GPP943" s="442"/>
      <c r="GPQ943" s="442"/>
      <c r="GPR943" s="442"/>
      <c r="GPS943" s="442"/>
      <c r="GPT943" s="442"/>
      <c r="GPU943" s="442"/>
      <c r="GPV943" s="442"/>
      <c r="GPW943" s="442"/>
      <c r="GPX943" s="442"/>
      <c r="GPY943" s="442"/>
      <c r="GPZ943" s="442"/>
      <c r="GQA943" s="442"/>
      <c r="GQB943" s="442"/>
      <c r="GQC943" s="442"/>
      <c r="GQD943" s="442"/>
      <c r="GQE943" s="442"/>
      <c r="GQF943" s="442"/>
      <c r="GQG943" s="442"/>
      <c r="GQH943" s="442"/>
      <c r="GQI943" s="442"/>
      <c r="GQJ943" s="442"/>
      <c r="GQK943" s="442"/>
      <c r="GQL943" s="442"/>
      <c r="GQM943" s="442"/>
      <c r="GQN943" s="442"/>
      <c r="GQO943" s="442"/>
      <c r="GQP943" s="442"/>
      <c r="GQQ943" s="442"/>
      <c r="GQR943" s="442"/>
      <c r="GQS943" s="442"/>
      <c r="GQT943" s="442"/>
      <c r="GQU943" s="442"/>
      <c r="GQV943" s="442"/>
      <c r="GQW943" s="442"/>
      <c r="GQX943" s="442"/>
      <c r="GQY943" s="442"/>
      <c r="GQZ943" s="442"/>
      <c r="GRA943" s="442"/>
      <c r="GRB943" s="442"/>
      <c r="GRC943" s="442"/>
      <c r="GRD943" s="442"/>
      <c r="GRE943" s="442"/>
      <c r="GRF943" s="442"/>
      <c r="GRG943" s="442"/>
      <c r="GRH943" s="442"/>
      <c r="GRI943" s="442"/>
      <c r="GRJ943" s="442"/>
      <c r="GRK943" s="442"/>
      <c r="GRL943" s="442"/>
      <c r="GRM943" s="442"/>
      <c r="GRN943" s="442"/>
      <c r="GRO943" s="442"/>
      <c r="GRP943" s="442"/>
      <c r="GRQ943" s="442"/>
      <c r="GRR943" s="442"/>
      <c r="GRS943" s="442"/>
      <c r="GRT943" s="442"/>
      <c r="GRU943" s="442"/>
      <c r="GRV943" s="442"/>
      <c r="GRW943" s="442"/>
      <c r="GRX943" s="442"/>
      <c r="GRY943" s="442"/>
      <c r="GRZ943" s="442"/>
      <c r="GSA943" s="442"/>
      <c r="GSB943" s="442"/>
      <c r="GSC943" s="442"/>
      <c r="GSD943" s="442"/>
      <c r="GSE943" s="442"/>
      <c r="GSF943" s="442"/>
      <c r="GSG943" s="442"/>
      <c r="GSH943" s="442"/>
      <c r="GSI943" s="442"/>
      <c r="GSJ943" s="442"/>
      <c r="GSK943" s="442"/>
      <c r="GSL943" s="442"/>
      <c r="GSM943" s="442"/>
      <c r="GSN943" s="442"/>
      <c r="GSO943" s="442"/>
      <c r="GSP943" s="442"/>
      <c r="GSQ943" s="442"/>
      <c r="GSR943" s="442"/>
      <c r="GSS943" s="442"/>
      <c r="GST943" s="442"/>
      <c r="GSU943" s="442"/>
      <c r="GSV943" s="442"/>
      <c r="GSW943" s="442"/>
      <c r="GSX943" s="442"/>
      <c r="GSY943" s="442"/>
      <c r="GSZ943" s="442"/>
      <c r="GTA943" s="442"/>
      <c r="GTB943" s="442"/>
      <c r="GTC943" s="442"/>
      <c r="GTD943" s="442"/>
      <c r="GTE943" s="442"/>
      <c r="GTF943" s="442"/>
      <c r="GTG943" s="442"/>
      <c r="GTH943" s="442"/>
      <c r="GTI943" s="442"/>
      <c r="GTJ943" s="442"/>
      <c r="GTK943" s="442"/>
      <c r="GTL943" s="442"/>
      <c r="GTM943" s="442"/>
      <c r="GTN943" s="442"/>
      <c r="GTO943" s="442"/>
      <c r="GTP943" s="442"/>
      <c r="GTQ943" s="442"/>
      <c r="GTR943" s="442"/>
      <c r="GTS943" s="442"/>
      <c r="GTT943" s="442"/>
      <c r="GTU943" s="442"/>
      <c r="GTV943" s="442"/>
      <c r="GTW943" s="442"/>
      <c r="GTX943" s="442"/>
      <c r="GTY943" s="442"/>
      <c r="GTZ943" s="442"/>
      <c r="GUA943" s="442"/>
      <c r="GUB943" s="442"/>
      <c r="GUC943" s="442"/>
      <c r="GUD943" s="442"/>
      <c r="GUE943" s="442"/>
      <c r="GUF943" s="442"/>
      <c r="GUG943" s="442"/>
      <c r="GUH943" s="442"/>
      <c r="GUI943" s="442"/>
      <c r="GUJ943" s="442"/>
      <c r="GUK943" s="442"/>
      <c r="GUL943" s="442"/>
      <c r="GUM943" s="442"/>
      <c r="GUN943" s="442"/>
      <c r="GUO943" s="442"/>
      <c r="GUP943" s="442"/>
      <c r="GUQ943" s="442"/>
      <c r="GUR943" s="442"/>
      <c r="GUS943" s="442"/>
      <c r="GUT943" s="442"/>
      <c r="GUU943" s="442"/>
      <c r="GUV943" s="442"/>
      <c r="GUW943" s="442"/>
      <c r="GUX943" s="442"/>
      <c r="GUY943" s="442"/>
      <c r="GUZ943" s="442"/>
      <c r="GVA943" s="442"/>
      <c r="GVB943" s="442"/>
      <c r="GVC943" s="442"/>
      <c r="GVD943" s="442"/>
      <c r="GVE943" s="442"/>
      <c r="GVF943" s="442"/>
      <c r="GVG943" s="442"/>
      <c r="GVH943" s="442"/>
      <c r="GVI943" s="442"/>
      <c r="GVJ943" s="442"/>
      <c r="GVK943" s="442"/>
      <c r="GVL943" s="442"/>
      <c r="GVM943" s="442"/>
      <c r="GVN943" s="442"/>
      <c r="GVO943" s="442"/>
      <c r="GVP943" s="442"/>
      <c r="GVQ943" s="442"/>
      <c r="GVR943" s="442"/>
      <c r="GVS943" s="442"/>
      <c r="GVT943" s="442"/>
      <c r="GVU943" s="442"/>
      <c r="GVV943" s="442"/>
      <c r="GVW943" s="442"/>
      <c r="GVX943" s="442"/>
      <c r="GVY943" s="442"/>
      <c r="GVZ943" s="442"/>
      <c r="GWA943" s="442"/>
      <c r="GWB943" s="442"/>
      <c r="GWC943" s="442"/>
      <c r="GWD943" s="442"/>
      <c r="GWE943" s="442"/>
      <c r="GWF943" s="442"/>
      <c r="GWG943" s="442"/>
      <c r="GWH943" s="442"/>
      <c r="GWI943" s="442"/>
      <c r="GWJ943" s="442"/>
      <c r="GWK943" s="442"/>
      <c r="GWL943" s="442"/>
      <c r="GWM943" s="442"/>
      <c r="GWN943" s="442"/>
      <c r="GWO943" s="442"/>
      <c r="GWP943" s="442"/>
      <c r="GWQ943" s="442"/>
      <c r="GWR943" s="442"/>
      <c r="GWS943" s="442"/>
      <c r="GWT943" s="442"/>
      <c r="GWU943" s="442"/>
      <c r="GWV943" s="442"/>
      <c r="GWW943" s="442"/>
      <c r="GWX943" s="442"/>
      <c r="GWY943" s="442"/>
      <c r="GWZ943" s="442"/>
      <c r="GXA943" s="442"/>
      <c r="GXB943" s="442"/>
      <c r="GXC943" s="442"/>
      <c r="GXD943" s="442"/>
      <c r="GXE943" s="442"/>
      <c r="GXF943" s="442"/>
      <c r="GXG943" s="442"/>
      <c r="GXH943" s="442"/>
      <c r="GXI943" s="442"/>
      <c r="GXJ943" s="442"/>
      <c r="GXK943" s="442"/>
      <c r="GXL943" s="442"/>
      <c r="GXM943" s="442"/>
      <c r="GXN943" s="442"/>
      <c r="GXO943" s="442"/>
      <c r="GXP943" s="442"/>
      <c r="GXQ943" s="442"/>
      <c r="GXR943" s="442"/>
      <c r="GXS943" s="442"/>
      <c r="GXT943" s="442"/>
      <c r="GXU943" s="442"/>
      <c r="GXV943" s="442"/>
      <c r="GXW943" s="442"/>
      <c r="GXX943" s="442"/>
      <c r="GXY943" s="442"/>
      <c r="GXZ943" s="442"/>
      <c r="GYA943" s="442"/>
      <c r="GYB943" s="442"/>
      <c r="GYC943" s="442"/>
      <c r="GYD943" s="442"/>
      <c r="GYE943" s="442"/>
      <c r="GYF943" s="442"/>
      <c r="GYG943" s="442"/>
      <c r="GYH943" s="442"/>
      <c r="GYI943" s="442"/>
      <c r="GYJ943" s="442"/>
      <c r="GYK943" s="442"/>
      <c r="GYL943" s="442"/>
      <c r="GYM943" s="442"/>
      <c r="GYN943" s="442"/>
      <c r="GYO943" s="442"/>
      <c r="GYP943" s="442"/>
      <c r="GYQ943" s="442"/>
      <c r="GYR943" s="442"/>
      <c r="GYS943" s="442"/>
      <c r="GYT943" s="442"/>
      <c r="GYU943" s="442"/>
      <c r="GYV943" s="442"/>
      <c r="GYW943" s="442"/>
      <c r="GYX943" s="442"/>
      <c r="GYY943" s="442"/>
      <c r="GYZ943" s="442"/>
      <c r="GZA943" s="442"/>
      <c r="GZB943" s="442"/>
      <c r="GZC943" s="442"/>
      <c r="GZD943" s="442"/>
      <c r="GZE943" s="442"/>
      <c r="GZF943" s="442"/>
      <c r="GZG943" s="442"/>
      <c r="GZH943" s="442"/>
      <c r="GZI943" s="442"/>
      <c r="GZJ943" s="442"/>
      <c r="GZK943" s="442"/>
      <c r="GZL943" s="442"/>
      <c r="GZM943" s="442"/>
      <c r="GZN943" s="442"/>
      <c r="GZO943" s="442"/>
      <c r="GZP943" s="442"/>
      <c r="GZQ943" s="442"/>
      <c r="GZR943" s="442"/>
      <c r="GZS943" s="442"/>
      <c r="GZT943" s="442"/>
      <c r="GZU943" s="442"/>
      <c r="GZV943" s="442"/>
      <c r="GZW943" s="442"/>
      <c r="GZX943" s="442"/>
      <c r="GZY943" s="442"/>
      <c r="GZZ943" s="442"/>
      <c r="HAA943" s="442"/>
      <c r="HAB943" s="442"/>
      <c r="HAC943" s="442"/>
      <c r="HAD943" s="442"/>
      <c r="HAE943" s="442"/>
      <c r="HAF943" s="442"/>
      <c r="HAG943" s="442"/>
      <c r="HAH943" s="442"/>
      <c r="HAI943" s="442"/>
      <c r="HAJ943" s="442"/>
      <c r="HAK943" s="442"/>
      <c r="HAL943" s="442"/>
      <c r="HAM943" s="442"/>
      <c r="HAN943" s="442"/>
      <c r="HAO943" s="442"/>
      <c r="HAP943" s="442"/>
      <c r="HAQ943" s="442"/>
      <c r="HAR943" s="442"/>
      <c r="HAS943" s="442"/>
      <c r="HAT943" s="442"/>
      <c r="HAU943" s="442"/>
      <c r="HAV943" s="442"/>
      <c r="HAW943" s="442"/>
      <c r="HAX943" s="442"/>
      <c r="HAY943" s="442"/>
      <c r="HAZ943" s="442"/>
      <c r="HBA943" s="442"/>
      <c r="HBB943" s="442"/>
      <c r="HBC943" s="442"/>
      <c r="HBD943" s="442"/>
      <c r="HBE943" s="442"/>
      <c r="HBF943" s="442"/>
      <c r="HBG943" s="442"/>
      <c r="HBH943" s="442"/>
      <c r="HBI943" s="442"/>
      <c r="HBJ943" s="442"/>
      <c r="HBK943" s="442"/>
      <c r="HBL943" s="442"/>
      <c r="HBM943" s="442"/>
      <c r="HBN943" s="442"/>
      <c r="HBO943" s="442"/>
      <c r="HBP943" s="442"/>
      <c r="HBQ943" s="442"/>
      <c r="HBR943" s="442"/>
      <c r="HBS943" s="442"/>
      <c r="HBT943" s="442"/>
      <c r="HBU943" s="442"/>
      <c r="HBV943" s="442"/>
      <c r="HBW943" s="442"/>
      <c r="HBX943" s="442"/>
      <c r="HBY943" s="442"/>
      <c r="HBZ943" s="442"/>
      <c r="HCA943" s="442"/>
      <c r="HCB943" s="442"/>
      <c r="HCC943" s="442"/>
      <c r="HCD943" s="442"/>
      <c r="HCE943" s="442"/>
      <c r="HCF943" s="442"/>
      <c r="HCG943" s="442"/>
      <c r="HCH943" s="442"/>
      <c r="HCI943" s="442"/>
      <c r="HCJ943" s="442"/>
      <c r="HCK943" s="442"/>
      <c r="HCL943" s="442"/>
      <c r="HCM943" s="442"/>
      <c r="HCN943" s="442"/>
      <c r="HCO943" s="442"/>
      <c r="HCP943" s="442"/>
      <c r="HCQ943" s="442"/>
      <c r="HCR943" s="442"/>
      <c r="HCS943" s="442"/>
      <c r="HCT943" s="442"/>
      <c r="HCU943" s="442"/>
      <c r="HCV943" s="442"/>
      <c r="HCW943" s="442"/>
      <c r="HCX943" s="442"/>
      <c r="HCY943" s="442"/>
      <c r="HCZ943" s="442"/>
      <c r="HDA943" s="442"/>
      <c r="HDB943" s="442"/>
      <c r="HDC943" s="442"/>
      <c r="HDD943" s="442"/>
      <c r="HDE943" s="442"/>
      <c r="HDF943" s="442"/>
      <c r="HDG943" s="442"/>
      <c r="HDH943" s="442"/>
      <c r="HDI943" s="442"/>
      <c r="HDJ943" s="442"/>
      <c r="HDK943" s="442"/>
      <c r="HDL943" s="442"/>
      <c r="HDM943" s="442"/>
      <c r="HDN943" s="442"/>
      <c r="HDO943" s="442"/>
      <c r="HDP943" s="442"/>
      <c r="HDQ943" s="442"/>
      <c r="HDR943" s="442"/>
      <c r="HDS943" s="442"/>
      <c r="HDT943" s="442"/>
      <c r="HDU943" s="442"/>
      <c r="HDV943" s="442"/>
      <c r="HDW943" s="442"/>
      <c r="HDX943" s="442"/>
      <c r="HDY943" s="442"/>
      <c r="HDZ943" s="442"/>
      <c r="HEA943" s="442"/>
      <c r="HEB943" s="442"/>
      <c r="HEC943" s="442"/>
      <c r="HED943" s="442"/>
      <c r="HEE943" s="442"/>
      <c r="HEF943" s="442"/>
      <c r="HEG943" s="442"/>
      <c r="HEH943" s="442"/>
      <c r="HEI943" s="442"/>
      <c r="HEJ943" s="442"/>
      <c r="HEK943" s="442"/>
      <c r="HEL943" s="442"/>
      <c r="HEM943" s="442"/>
      <c r="HEN943" s="442"/>
      <c r="HEO943" s="442"/>
      <c r="HEP943" s="442"/>
      <c r="HEQ943" s="442"/>
      <c r="HER943" s="442"/>
      <c r="HES943" s="442"/>
      <c r="HET943" s="442"/>
      <c r="HEU943" s="442"/>
      <c r="HEV943" s="442"/>
      <c r="HEW943" s="442"/>
      <c r="HEX943" s="442"/>
      <c r="HEY943" s="442"/>
      <c r="HEZ943" s="442"/>
      <c r="HFA943" s="442"/>
      <c r="HFB943" s="442"/>
      <c r="HFC943" s="442"/>
      <c r="HFD943" s="442"/>
      <c r="HFE943" s="442"/>
      <c r="HFF943" s="442"/>
      <c r="HFG943" s="442"/>
      <c r="HFH943" s="442"/>
      <c r="HFI943" s="442"/>
      <c r="HFJ943" s="442"/>
      <c r="HFK943" s="442"/>
      <c r="HFL943" s="442"/>
      <c r="HFM943" s="442"/>
      <c r="HFN943" s="442"/>
      <c r="HFO943" s="442"/>
      <c r="HFP943" s="442"/>
      <c r="HFQ943" s="442"/>
      <c r="HFR943" s="442"/>
      <c r="HFS943" s="442"/>
      <c r="HFT943" s="442"/>
      <c r="HFU943" s="442"/>
      <c r="HFV943" s="442"/>
      <c r="HFW943" s="442"/>
      <c r="HFX943" s="442"/>
      <c r="HFY943" s="442"/>
      <c r="HFZ943" s="442"/>
      <c r="HGA943" s="442"/>
      <c r="HGB943" s="442"/>
      <c r="HGC943" s="442"/>
      <c r="HGD943" s="442"/>
      <c r="HGE943" s="442"/>
      <c r="HGF943" s="442"/>
      <c r="HGG943" s="442"/>
      <c r="HGH943" s="442"/>
      <c r="HGI943" s="442"/>
      <c r="HGJ943" s="442"/>
      <c r="HGK943" s="442"/>
      <c r="HGL943" s="442"/>
      <c r="HGM943" s="442"/>
      <c r="HGN943" s="442"/>
      <c r="HGO943" s="442"/>
      <c r="HGP943" s="442"/>
      <c r="HGQ943" s="442"/>
      <c r="HGR943" s="442"/>
      <c r="HGS943" s="442"/>
      <c r="HGT943" s="442"/>
      <c r="HGU943" s="442"/>
      <c r="HGV943" s="442"/>
      <c r="HGW943" s="442"/>
      <c r="HGX943" s="442"/>
      <c r="HGY943" s="442"/>
      <c r="HGZ943" s="442"/>
      <c r="HHA943" s="442"/>
      <c r="HHB943" s="442"/>
      <c r="HHC943" s="442"/>
      <c r="HHD943" s="442"/>
      <c r="HHE943" s="442"/>
      <c r="HHF943" s="442"/>
      <c r="HHG943" s="442"/>
      <c r="HHH943" s="442"/>
      <c r="HHI943" s="442"/>
      <c r="HHJ943" s="442"/>
      <c r="HHK943" s="442"/>
      <c r="HHL943" s="442"/>
      <c r="HHM943" s="442"/>
      <c r="HHN943" s="442"/>
      <c r="HHO943" s="442"/>
      <c r="HHP943" s="442"/>
      <c r="HHQ943" s="442"/>
      <c r="HHR943" s="442"/>
      <c r="HHS943" s="442"/>
      <c r="HHT943" s="442"/>
      <c r="HHU943" s="442"/>
      <c r="HHV943" s="442"/>
      <c r="HHW943" s="442"/>
      <c r="HHX943" s="442"/>
      <c r="HHY943" s="442"/>
      <c r="HHZ943" s="442"/>
      <c r="HIA943" s="442"/>
      <c r="HIB943" s="442"/>
      <c r="HIC943" s="442"/>
      <c r="HID943" s="442"/>
      <c r="HIE943" s="442"/>
      <c r="HIF943" s="442"/>
      <c r="HIG943" s="442"/>
      <c r="HIH943" s="442"/>
      <c r="HII943" s="442"/>
      <c r="HIJ943" s="442"/>
      <c r="HIK943" s="442"/>
      <c r="HIL943" s="442"/>
      <c r="HIM943" s="442"/>
      <c r="HIN943" s="442"/>
      <c r="HIO943" s="442"/>
      <c r="HIP943" s="442"/>
      <c r="HIQ943" s="442"/>
      <c r="HIR943" s="442"/>
      <c r="HIS943" s="442"/>
      <c r="HIT943" s="442"/>
      <c r="HIU943" s="442"/>
      <c r="HIV943" s="442"/>
      <c r="HIW943" s="442"/>
      <c r="HIX943" s="442"/>
      <c r="HIY943" s="442"/>
      <c r="HIZ943" s="442"/>
      <c r="HJA943" s="442"/>
      <c r="HJB943" s="442"/>
      <c r="HJC943" s="442"/>
      <c r="HJD943" s="442"/>
      <c r="HJE943" s="442"/>
      <c r="HJF943" s="442"/>
      <c r="HJG943" s="442"/>
      <c r="HJH943" s="442"/>
      <c r="HJI943" s="442"/>
      <c r="HJJ943" s="442"/>
      <c r="HJK943" s="442"/>
      <c r="HJL943" s="442"/>
      <c r="HJM943" s="442"/>
      <c r="HJN943" s="442"/>
      <c r="HJO943" s="442"/>
      <c r="HJP943" s="442"/>
      <c r="HJQ943" s="442"/>
      <c r="HJR943" s="442"/>
      <c r="HJS943" s="442"/>
      <c r="HJT943" s="442"/>
      <c r="HJU943" s="442"/>
      <c r="HJV943" s="442"/>
      <c r="HJW943" s="442"/>
      <c r="HJX943" s="442"/>
      <c r="HJY943" s="442"/>
      <c r="HJZ943" s="442"/>
      <c r="HKA943" s="442"/>
      <c r="HKB943" s="442"/>
      <c r="HKC943" s="442"/>
      <c r="HKD943" s="442"/>
      <c r="HKE943" s="442"/>
      <c r="HKF943" s="442"/>
      <c r="HKG943" s="442"/>
      <c r="HKH943" s="442"/>
      <c r="HKI943" s="442"/>
      <c r="HKJ943" s="442"/>
      <c r="HKK943" s="442"/>
      <c r="HKL943" s="442"/>
      <c r="HKM943" s="442"/>
      <c r="HKN943" s="442"/>
      <c r="HKO943" s="442"/>
      <c r="HKP943" s="442"/>
      <c r="HKQ943" s="442"/>
      <c r="HKR943" s="442"/>
      <c r="HKS943" s="442"/>
      <c r="HKT943" s="442"/>
      <c r="HKU943" s="442"/>
      <c r="HKV943" s="442"/>
      <c r="HKW943" s="442"/>
      <c r="HKX943" s="442"/>
      <c r="HKY943" s="442"/>
      <c r="HKZ943" s="442"/>
      <c r="HLA943" s="442"/>
      <c r="HLB943" s="442"/>
      <c r="HLC943" s="442"/>
      <c r="HLD943" s="442"/>
      <c r="HLE943" s="442"/>
      <c r="HLF943" s="442"/>
      <c r="HLG943" s="442"/>
      <c r="HLH943" s="442"/>
      <c r="HLI943" s="442"/>
      <c r="HLJ943" s="442"/>
      <c r="HLK943" s="442"/>
      <c r="HLL943" s="442"/>
      <c r="HLM943" s="442"/>
      <c r="HLN943" s="442"/>
      <c r="HLO943" s="442"/>
      <c r="HLP943" s="442"/>
      <c r="HLQ943" s="442"/>
      <c r="HLR943" s="442"/>
      <c r="HLS943" s="442"/>
      <c r="HLT943" s="442"/>
      <c r="HLU943" s="442"/>
      <c r="HLV943" s="442"/>
      <c r="HLW943" s="442"/>
      <c r="HLX943" s="442"/>
      <c r="HLY943" s="442"/>
      <c r="HLZ943" s="442"/>
      <c r="HMA943" s="442"/>
      <c r="HMB943" s="442"/>
      <c r="HMC943" s="442"/>
      <c r="HMD943" s="442"/>
      <c r="HME943" s="442"/>
      <c r="HMF943" s="442"/>
      <c r="HMG943" s="442"/>
      <c r="HMH943" s="442"/>
      <c r="HMI943" s="442"/>
      <c r="HMJ943" s="442"/>
      <c r="HMK943" s="442"/>
      <c r="HML943" s="442"/>
      <c r="HMM943" s="442"/>
      <c r="HMN943" s="442"/>
      <c r="HMO943" s="442"/>
      <c r="HMP943" s="442"/>
      <c r="HMQ943" s="442"/>
      <c r="HMR943" s="442"/>
      <c r="HMS943" s="442"/>
      <c r="HMT943" s="442"/>
      <c r="HMU943" s="442"/>
      <c r="HMV943" s="442"/>
      <c r="HMW943" s="442"/>
      <c r="HMX943" s="442"/>
      <c r="HMY943" s="442"/>
      <c r="HMZ943" s="442"/>
      <c r="HNA943" s="442"/>
      <c r="HNB943" s="442"/>
      <c r="HNC943" s="442"/>
      <c r="HND943" s="442"/>
      <c r="HNE943" s="442"/>
      <c r="HNF943" s="442"/>
      <c r="HNG943" s="442"/>
      <c r="HNH943" s="442"/>
      <c r="HNI943" s="442"/>
      <c r="HNJ943" s="442"/>
      <c r="HNK943" s="442"/>
      <c r="HNL943" s="442"/>
      <c r="HNM943" s="442"/>
      <c r="HNN943" s="442"/>
      <c r="HNO943" s="442"/>
      <c r="HNP943" s="442"/>
      <c r="HNQ943" s="442"/>
      <c r="HNR943" s="442"/>
      <c r="HNS943" s="442"/>
      <c r="HNT943" s="442"/>
      <c r="HNU943" s="442"/>
      <c r="HNV943" s="442"/>
      <c r="HNW943" s="442"/>
      <c r="HNX943" s="442"/>
      <c r="HNY943" s="442"/>
      <c r="HNZ943" s="442"/>
      <c r="HOA943" s="442"/>
      <c r="HOB943" s="442"/>
      <c r="HOC943" s="442"/>
      <c r="HOD943" s="442"/>
      <c r="HOE943" s="442"/>
      <c r="HOF943" s="442"/>
      <c r="HOG943" s="442"/>
      <c r="HOH943" s="442"/>
      <c r="HOI943" s="442"/>
      <c r="HOJ943" s="442"/>
      <c r="HOK943" s="442"/>
      <c r="HOL943" s="442"/>
      <c r="HOM943" s="442"/>
      <c r="HON943" s="442"/>
      <c r="HOO943" s="442"/>
      <c r="HOP943" s="442"/>
      <c r="HOQ943" s="442"/>
      <c r="HOR943" s="442"/>
      <c r="HOS943" s="442"/>
      <c r="HOT943" s="442"/>
      <c r="HOU943" s="442"/>
      <c r="HOV943" s="442"/>
      <c r="HOW943" s="442"/>
      <c r="HOX943" s="442"/>
      <c r="HOY943" s="442"/>
      <c r="HOZ943" s="442"/>
      <c r="HPA943" s="442"/>
      <c r="HPB943" s="442"/>
      <c r="HPC943" s="442"/>
      <c r="HPD943" s="442"/>
      <c r="HPE943" s="442"/>
      <c r="HPF943" s="442"/>
      <c r="HPG943" s="442"/>
      <c r="HPH943" s="442"/>
      <c r="HPI943" s="442"/>
      <c r="HPJ943" s="442"/>
      <c r="HPK943" s="442"/>
      <c r="HPL943" s="442"/>
      <c r="HPM943" s="442"/>
      <c r="HPN943" s="442"/>
      <c r="HPO943" s="442"/>
      <c r="HPP943" s="442"/>
      <c r="HPQ943" s="442"/>
      <c r="HPR943" s="442"/>
      <c r="HPS943" s="442"/>
      <c r="HPT943" s="442"/>
      <c r="HPU943" s="442"/>
      <c r="HPV943" s="442"/>
      <c r="HPW943" s="442"/>
      <c r="HPX943" s="442"/>
      <c r="HPY943" s="442"/>
      <c r="HPZ943" s="442"/>
      <c r="HQA943" s="442"/>
      <c r="HQB943" s="442"/>
      <c r="HQC943" s="442"/>
      <c r="HQD943" s="442"/>
      <c r="HQE943" s="442"/>
      <c r="HQF943" s="442"/>
      <c r="HQG943" s="442"/>
      <c r="HQH943" s="442"/>
      <c r="HQI943" s="442"/>
      <c r="HQJ943" s="442"/>
      <c r="HQK943" s="442"/>
      <c r="HQL943" s="442"/>
      <c r="HQM943" s="442"/>
      <c r="HQN943" s="442"/>
      <c r="HQO943" s="442"/>
      <c r="HQP943" s="442"/>
      <c r="HQQ943" s="442"/>
      <c r="HQR943" s="442"/>
      <c r="HQS943" s="442"/>
      <c r="HQT943" s="442"/>
      <c r="HQU943" s="442"/>
      <c r="HQV943" s="442"/>
      <c r="HQW943" s="442"/>
      <c r="HQX943" s="442"/>
      <c r="HQY943" s="442"/>
      <c r="HQZ943" s="442"/>
      <c r="HRA943" s="442"/>
      <c r="HRB943" s="442"/>
      <c r="HRC943" s="442"/>
      <c r="HRD943" s="442"/>
      <c r="HRE943" s="442"/>
      <c r="HRF943" s="442"/>
      <c r="HRG943" s="442"/>
      <c r="HRH943" s="442"/>
      <c r="HRI943" s="442"/>
      <c r="HRJ943" s="442"/>
      <c r="HRK943" s="442"/>
      <c r="HRL943" s="442"/>
      <c r="HRM943" s="442"/>
      <c r="HRN943" s="442"/>
      <c r="HRO943" s="442"/>
      <c r="HRP943" s="442"/>
      <c r="HRQ943" s="442"/>
      <c r="HRR943" s="442"/>
      <c r="HRS943" s="442"/>
      <c r="HRT943" s="442"/>
      <c r="HRU943" s="442"/>
      <c r="HRV943" s="442"/>
      <c r="HRW943" s="442"/>
      <c r="HRX943" s="442"/>
      <c r="HRY943" s="442"/>
      <c r="HRZ943" s="442"/>
      <c r="HSA943" s="442"/>
      <c r="HSB943" s="442"/>
      <c r="HSC943" s="442"/>
      <c r="HSD943" s="442"/>
      <c r="HSE943" s="442"/>
      <c r="HSF943" s="442"/>
      <c r="HSG943" s="442"/>
      <c r="HSH943" s="442"/>
      <c r="HSI943" s="442"/>
      <c r="HSJ943" s="442"/>
      <c r="HSK943" s="442"/>
      <c r="HSL943" s="442"/>
      <c r="HSM943" s="442"/>
      <c r="HSN943" s="442"/>
      <c r="HSO943" s="442"/>
      <c r="HSP943" s="442"/>
      <c r="HSQ943" s="442"/>
      <c r="HSR943" s="442"/>
      <c r="HSS943" s="442"/>
      <c r="HST943" s="442"/>
      <c r="HSU943" s="442"/>
      <c r="HSV943" s="442"/>
      <c r="HSW943" s="442"/>
      <c r="HSX943" s="442"/>
      <c r="HSY943" s="442"/>
      <c r="HSZ943" s="442"/>
      <c r="HTA943" s="442"/>
      <c r="HTB943" s="442"/>
      <c r="HTC943" s="442"/>
      <c r="HTD943" s="442"/>
      <c r="HTE943" s="442"/>
      <c r="HTF943" s="442"/>
      <c r="HTG943" s="442"/>
      <c r="HTH943" s="442"/>
      <c r="HTI943" s="442"/>
      <c r="HTJ943" s="442"/>
      <c r="HTK943" s="442"/>
      <c r="HTL943" s="442"/>
      <c r="HTM943" s="442"/>
      <c r="HTN943" s="442"/>
      <c r="HTO943" s="442"/>
      <c r="HTP943" s="442"/>
      <c r="HTQ943" s="442"/>
      <c r="HTR943" s="442"/>
      <c r="HTS943" s="442"/>
      <c r="HTT943" s="442"/>
      <c r="HTU943" s="442"/>
      <c r="HTV943" s="442"/>
      <c r="HTW943" s="442"/>
      <c r="HTX943" s="442"/>
      <c r="HTY943" s="442"/>
      <c r="HTZ943" s="442"/>
      <c r="HUA943" s="442"/>
      <c r="HUB943" s="442"/>
      <c r="HUC943" s="442"/>
      <c r="HUD943" s="442"/>
      <c r="HUE943" s="442"/>
      <c r="HUF943" s="442"/>
      <c r="HUG943" s="442"/>
      <c r="HUH943" s="442"/>
      <c r="HUI943" s="442"/>
      <c r="HUJ943" s="442"/>
      <c r="HUK943" s="442"/>
      <c r="HUL943" s="442"/>
      <c r="HUM943" s="442"/>
      <c r="HUN943" s="442"/>
      <c r="HUO943" s="442"/>
      <c r="HUP943" s="442"/>
      <c r="HUQ943" s="442"/>
      <c r="HUR943" s="442"/>
      <c r="HUS943" s="442"/>
      <c r="HUT943" s="442"/>
      <c r="HUU943" s="442"/>
      <c r="HUV943" s="442"/>
      <c r="HUW943" s="442"/>
      <c r="HUX943" s="442"/>
      <c r="HUY943" s="442"/>
      <c r="HUZ943" s="442"/>
      <c r="HVA943" s="442"/>
      <c r="HVB943" s="442"/>
      <c r="HVC943" s="442"/>
      <c r="HVD943" s="442"/>
      <c r="HVE943" s="442"/>
      <c r="HVF943" s="442"/>
      <c r="HVG943" s="442"/>
      <c r="HVH943" s="442"/>
      <c r="HVI943" s="442"/>
      <c r="HVJ943" s="442"/>
      <c r="HVK943" s="442"/>
      <c r="HVL943" s="442"/>
      <c r="HVM943" s="442"/>
      <c r="HVN943" s="442"/>
      <c r="HVO943" s="442"/>
      <c r="HVP943" s="442"/>
      <c r="HVQ943" s="442"/>
      <c r="HVR943" s="442"/>
      <c r="HVS943" s="442"/>
      <c r="HVT943" s="442"/>
      <c r="HVU943" s="442"/>
      <c r="HVV943" s="442"/>
      <c r="HVW943" s="442"/>
      <c r="HVX943" s="442"/>
      <c r="HVY943" s="442"/>
      <c r="HVZ943" s="442"/>
      <c r="HWA943" s="442"/>
      <c r="HWB943" s="442"/>
      <c r="HWC943" s="442"/>
      <c r="HWD943" s="442"/>
      <c r="HWE943" s="442"/>
      <c r="HWF943" s="442"/>
      <c r="HWG943" s="442"/>
      <c r="HWH943" s="442"/>
      <c r="HWI943" s="442"/>
      <c r="HWJ943" s="442"/>
      <c r="HWK943" s="442"/>
      <c r="HWL943" s="442"/>
      <c r="HWM943" s="442"/>
      <c r="HWN943" s="442"/>
      <c r="HWO943" s="442"/>
      <c r="HWP943" s="442"/>
      <c r="HWQ943" s="442"/>
      <c r="HWR943" s="442"/>
      <c r="HWS943" s="442"/>
      <c r="HWT943" s="442"/>
      <c r="HWU943" s="442"/>
      <c r="HWV943" s="442"/>
      <c r="HWW943" s="442"/>
      <c r="HWX943" s="442"/>
      <c r="HWY943" s="442"/>
      <c r="HWZ943" s="442"/>
      <c r="HXA943" s="442"/>
      <c r="HXB943" s="442"/>
      <c r="HXC943" s="442"/>
      <c r="HXD943" s="442"/>
      <c r="HXE943" s="442"/>
      <c r="HXF943" s="442"/>
      <c r="HXG943" s="442"/>
      <c r="HXH943" s="442"/>
      <c r="HXI943" s="442"/>
      <c r="HXJ943" s="442"/>
      <c r="HXK943" s="442"/>
      <c r="HXL943" s="442"/>
      <c r="HXM943" s="442"/>
      <c r="HXN943" s="442"/>
      <c r="HXO943" s="442"/>
      <c r="HXP943" s="442"/>
      <c r="HXQ943" s="442"/>
      <c r="HXR943" s="442"/>
      <c r="HXS943" s="442"/>
      <c r="HXT943" s="442"/>
      <c r="HXU943" s="442"/>
      <c r="HXV943" s="442"/>
      <c r="HXW943" s="442"/>
      <c r="HXX943" s="442"/>
      <c r="HXY943" s="442"/>
      <c r="HXZ943" s="442"/>
      <c r="HYA943" s="442"/>
      <c r="HYB943" s="442"/>
      <c r="HYC943" s="442"/>
      <c r="HYD943" s="442"/>
      <c r="HYE943" s="442"/>
      <c r="HYF943" s="442"/>
      <c r="HYG943" s="442"/>
      <c r="HYH943" s="442"/>
      <c r="HYI943" s="442"/>
      <c r="HYJ943" s="442"/>
      <c r="HYK943" s="442"/>
      <c r="HYL943" s="442"/>
      <c r="HYM943" s="442"/>
      <c r="HYN943" s="442"/>
      <c r="HYO943" s="442"/>
      <c r="HYP943" s="442"/>
      <c r="HYQ943" s="442"/>
      <c r="HYR943" s="442"/>
      <c r="HYS943" s="442"/>
      <c r="HYT943" s="442"/>
      <c r="HYU943" s="442"/>
      <c r="HYV943" s="442"/>
      <c r="HYW943" s="442"/>
      <c r="HYX943" s="442"/>
      <c r="HYY943" s="442"/>
      <c r="HYZ943" s="442"/>
      <c r="HZA943" s="442"/>
      <c r="HZB943" s="442"/>
      <c r="HZC943" s="442"/>
      <c r="HZD943" s="442"/>
      <c r="HZE943" s="442"/>
      <c r="HZF943" s="442"/>
      <c r="HZG943" s="442"/>
      <c r="HZH943" s="442"/>
      <c r="HZI943" s="442"/>
      <c r="HZJ943" s="442"/>
      <c r="HZK943" s="442"/>
      <c r="HZL943" s="442"/>
      <c r="HZM943" s="442"/>
      <c r="HZN943" s="442"/>
      <c r="HZO943" s="442"/>
      <c r="HZP943" s="442"/>
      <c r="HZQ943" s="442"/>
      <c r="HZR943" s="442"/>
      <c r="HZS943" s="442"/>
      <c r="HZT943" s="442"/>
      <c r="HZU943" s="442"/>
      <c r="HZV943" s="442"/>
      <c r="HZW943" s="442"/>
      <c r="HZX943" s="442"/>
      <c r="HZY943" s="442"/>
      <c r="HZZ943" s="442"/>
      <c r="IAA943" s="442"/>
      <c r="IAB943" s="442"/>
      <c r="IAC943" s="442"/>
      <c r="IAD943" s="442"/>
      <c r="IAE943" s="442"/>
      <c r="IAF943" s="442"/>
      <c r="IAG943" s="442"/>
      <c r="IAH943" s="442"/>
      <c r="IAI943" s="442"/>
      <c r="IAJ943" s="442"/>
      <c r="IAK943" s="442"/>
      <c r="IAL943" s="442"/>
      <c r="IAM943" s="442"/>
      <c r="IAN943" s="442"/>
      <c r="IAO943" s="442"/>
      <c r="IAP943" s="442"/>
      <c r="IAQ943" s="442"/>
      <c r="IAR943" s="442"/>
      <c r="IAS943" s="442"/>
      <c r="IAT943" s="442"/>
      <c r="IAU943" s="442"/>
      <c r="IAV943" s="442"/>
      <c r="IAW943" s="442"/>
      <c r="IAX943" s="442"/>
      <c r="IAY943" s="442"/>
      <c r="IAZ943" s="442"/>
      <c r="IBA943" s="442"/>
      <c r="IBB943" s="442"/>
      <c r="IBC943" s="442"/>
      <c r="IBD943" s="442"/>
      <c r="IBE943" s="442"/>
      <c r="IBF943" s="442"/>
      <c r="IBG943" s="442"/>
      <c r="IBH943" s="442"/>
      <c r="IBI943" s="442"/>
      <c r="IBJ943" s="442"/>
      <c r="IBK943" s="442"/>
      <c r="IBL943" s="442"/>
      <c r="IBM943" s="442"/>
      <c r="IBN943" s="442"/>
      <c r="IBO943" s="442"/>
      <c r="IBP943" s="442"/>
      <c r="IBQ943" s="442"/>
      <c r="IBR943" s="442"/>
      <c r="IBS943" s="442"/>
      <c r="IBT943" s="442"/>
      <c r="IBU943" s="442"/>
      <c r="IBV943" s="442"/>
      <c r="IBW943" s="442"/>
      <c r="IBX943" s="442"/>
      <c r="IBY943" s="442"/>
      <c r="IBZ943" s="442"/>
      <c r="ICA943" s="442"/>
      <c r="ICB943" s="442"/>
      <c r="ICC943" s="442"/>
      <c r="ICD943" s="442"/>
      <c r="ICE943" s="442"/>
      <c r="ICF943" s="442"/>
      <c r="ICG943" s="442"/>
      <c r="ICH943" s="442"/>
      <c r="ICI943" s="442"/>
      <c r="ICJ943" s="442"/>
      <c r="ICK943" s="442"/>
      <c r="ICL943" s="442"/>
      <c r="ICM943" s="442"/>
      <c r="ICN943" s="442"/>
      <c r="ICO943" s="442"/>
      <c r="ICP943" s="442"/>
      <c r="ICQ943" s="442"/>
      <c r="ICR943" s="442"/>
      <c r="ICS943" s="442"/>
      <c r="ICT943" s="442"/>
      <c r="ICU943" s="442"/>
      <c r="ICV943" s="442"/>
      <c r="ICW943" s="442"/>
      <c r="ICX943" s="442"/>
      <c r="ICY943" s="442"/>
      <c r="ICZ943" s="442"/>
      <c r="IDA943" s="442"/>
      <c r="IDB943" s="442"/>
      <c r="IDC943" s="442"/>
      <c r="IDD943" s="442"/>
      <c r="IDE943" s="442"/>
      <c r="IDF943" s="442"/>
      <c r="IDG943" s="442"/>
      <c r="IDH943" s="442"/>
      <c r="IDI943" s="442"/>
      <c r="IDJ943" s="442"/>
      <c r="IDK943" s="442"/>
      <c r="IDL943" s="442"/>
      <c r="IDM943" s="442"/>
      <c r="IDN943" s="442"/>
      <c r="IDO943" s="442"/>
      <c r="IDP943" s="442"/>
      <c r="IDQ943" s="442"/>
      <c r="IDR943" s="442"/>
      <c r="IDS943" s="442"/>
      <c r="IDT943" s="442"/>
      <c r="IDU943" s="442"/>
      <c r="IDV943" s="442"/>
      <c r="IDW943" s="442"/>
      <c r="IDX943" s="442"/>
      <c r="IDY943" s="442"/>
      <c r="IDZ943" s="442"/>
      <c r="IEA943" s="442"/>
      <c r="IEB943" s="442"/>
      <c r="IEC943" s="442"/>
      <c r="IED943" s="442"/>
      <c r="IEE943" s="442"/>
      <c r="IEF943" s="442"/>
      <c r="IEG943" s="442"/>
      <c r="IEH943" s="442"/>
      <c r="IEI943" s="442"/>
      <c r="IEJ943" s="442"/>
      <c r="IEK943" s="442"/>
      <c r="IEL943" s="442"/>
      <c r="IEM943" s="442"/>
      <c r="IEN943" s="442"/>
      <c r="IEO943" s="442"/>
      <c r="IEP943" s="442"/>
      <c r="IEQ943" s="442"/>
      <c r="IER943" s="442"/>
      <c r="IES943" s="442"/>
      <c r="IET943" s="442"/>
      <c r="IEU943" s="442"/>
      <c r="IEV943" s="442"/>
      <c r="IEW943" s="442"/>
      <c r="IEX943" s="442"/>
      <c r="IEY943" s="442"/>
      <c r="IEZ943" s="442"/>
      <c r="IFA943" s="442"/>
      <c r="IFB943" s="442"/>
      <c r="IFC943" s="442"/>
      <c r="IFD943" s="442"/>
      <c r="IFE943" s="442"/>
      <c r="IFF943" s="442"/>
      <c r="IFG943" s="442"/>
      <c r="IFH943" s="442"/>
      <c r="IFI943" s="442"/>
      <c r="IFJ943" s="442"/>
      <c r="IFK943" s="442"/>
      <c r="IFL943" s="442"/>
      <c r="IFM943" s="442"/>
      <c r="IFN943" s="442"/>
      <c r="IFO943" s="442"/>
      <c r="IFP943" s="442"/>
      <c r="IFQ943" s="442"/>
      <c r="IFR943" s="442"/>
      <c r="IFS943" s="442"/>
      <c r="IFT943" s="442"/>
      <c r="IFU943" s="442"/>
      <c r="IFV943" s="442"/>
      <c r="IFW943" s="442"/>
      <c r="IFX943" s="442"/>
      <c r="IFY943" s="442"/>
      <c r="IFZ943" s="442"/>
      <c r="IGA943" s="442"/>
      <c r="IGB943" s="442"/>
      <c r="IGC943" s="442"/>
      <c r="IGD943" s="442"/>
      <c r="IGE943" s="442"/>
      <c r="IGF943" s="442"/>
      <c r="IGG943" s="442"/>
      <c r="IGH943" s="442"/>
      <c r="IGI943" s="442"/>
      <c r="IGJ943" s="442"/>
      <c r="IGK943" s="442"/>
      <c r="IGL943" s="442"/>
      <c r="IGM943" s="442"/>
      <c r="IGN943" s="442"/>
      <c r="IGO943" s="442"/>
      <c r="IGP943" s="442"/>
      <c r="IGQ943" s="442"/>
      <c r="IGR943" s="442"/>
      <c r="IGS943" s="442"/>
      <c r="IGT943" s="442"/>
      <c r="IGU943" s="442"/>
      <c r="IGV943" s="442"/>
      <c r="IGW943" s="442"/>
      <c r="IGX943" s="442"/>
      <c r="IGY943" s="442"/>
      <c r="IGZ943" s="442"/>
      <c r="IHA943" s="442"/>
      <c r="IHB943" s="442"/>
      <c r="IHC943" s="442"/>
      <c r="IHD943" s="442"/>
      <c r="IHE943" s="442"/>
      <c r="IHF943" s="442"/>
      <c r="IHG943" s="442"/>
      <c r="IHH943" s="442"/>
      <c r="IHI943" s="442"/>
      <c r="IHJ943" s="442"/>
      <c r="IHK943" s="442"/>
      <c r="IHL943" s="442"/>
      <c r="IHM943" s="442"/>
      <c r="IHN943" s="442"/>
      <c r="IHO943" s="442"/>
      <c r="IHP943" s="442"/>
      <c r="IHQ943" s="442"/>
      <c r="IHR943" s="442"/>
      <c r="IHS943" s="442"/>
      <c r="IHT943" s="442"/>
      <c r="IHU943" s="442"/>
      <c r="IHV943" s="442"/>
      <c r="IHW943" s="442"/>
      <c r="IHX943" s="442"/>
      <c r="IHY943" s="442"/>
      <c r="IHZ943" s="442"/>
      <c r="IIA943" s="442"/>
      <c r="IIB943" s="442"/>
      <c r="IIC943" s="442"/>
      <c r="IID943" s="442"/>
      <c r="IIE943" s="442"/>
      <c r="IIF943" s="442"/>
      <c r="IIG943" s="442"/>
      <c r="IIH943" s="442"/>
      <c r="III943" s="442"/>
      <c r="IIJ943" s="442"/>
      <c r="IIK943" s="442"/>
      <c r="IIL943" s="442"/>
      <c r="IIM943" s="442"/>
      <c r="IIN943" s="442"/>
      <c r="IIO943" s="442"/>
      <c r="IIP943" s="442"/>
      <c r="IIQ943" s="442"/>
      <c r="IIR943" s="442"/>
      <c r="IIS943" s="442"/>
      <c r="IIT943" s="442"/>
      <c r="IIU943" s="442"/>
      <c r="IIV943" s="442"/>
      <c r="IIW943" s="442"/>
      <c r="IIX943" s="442"/>
      <c r="IIY943" s="442"/>
      <c r="IIZ943" s="442"/>
      <c r="IJA943" s="442"/>
      <c r="IJB943" s="442"/>
      <c r="IJC943" s="442"/>
      <c r="IJD943" s="442"/>
      <c r="IJE943" s="442"/>
      <c r="IJF943" s="442"/>
      <c r="IJG943" s="442"/>
      <c r="IJH943" s="442"/>
      <c r="IJI943" s="442"/>
      <c r="IJJ943" s="442"/>
      <c r="IJK943" s="442"/>
      <c r="IJL943" s="442"/>
      <c r="IJM943" s="442"/>
      <c r="IJN943" s="442"/>
      <c r="IJO943" s="442"/>
      <c r="IJP943" s="442"/>
      <c r="IJQ943" s="442"/>
      <c r="IJR943" s="442"/>
      <c r="IJS943" s="442"/>
      <c r="IJT943" s="442"/>
      <c r="IJU943" s="442"/>
      <c r="IJV943" s="442"/>
      <c r="IJW943" s="442"/>
      <c r="IJX943" s="442"/>
      <c r="IJY943" s="442"/>
      <c r="IJZ943" s="442"/>
      <c r="IKA943" s="442"/>
      <c r="IKB943" s="442"/>
      <c r="IKC943" s="442"/>
      <c r="IKD943" s="442"/>
      <c r="IKE943" s="442"/>
      <c r="IKF943" s="442"/>
      <c r="IKG943" s="442"/>
      <c r="IKH943" s="442"/>
      <c r="IKI943" s="442"/>
      <c r="IKJ943" s="442"/>
      <c r="IKK943" s="442"/>
      <c r="IKL943" s="442"/>
      <c r="IKM943" s="442"/>
      <c r="IKN943" s="442"/>
      <c r="IKO943" s="442"/>
      <c r="IKP943" s="442"/>
      <c r="IKQ943" s="442"/>
      <c r="IKR943" s="442"/>
      <c r="IKS943" s="442"/>
      <c r="IKT943" s="442"/>
      <c r="IKU943" s="442"/>
      <c r="IKV943" s="442"/>
      <c r="IKW943" s="442"/>
      <c r="IKX943" s="442"/>
      <c r="IKY943" s="442"/>
      <c r="IKZ943" s="442"/>
      <c r="ILA943" s="442"/>
      <c r="ILB943" s="442"/>
      <c r="ILC943" s="442"/>
      <c r="ILD943" s="442"/>
      <c r="ILE943" s="442"/>
      <c r="ILF943" s="442"/>
      <c r="ILG943" s="442"/>
      <c r="ILH943" s="442"/>
      <c r="ILI943" s="442"/>
      <c r="ILJ943" s="442"/>
      <c r="ILK943" s="442"/>
      <c r="ILL943" s="442"/>
      <c r="ILM943" s="442"/>
      <c r="ILN943" s="442"/>
      <c r="ILO943" s="442"/>
      <c r="ILP943" s="442"/>
      <c r="ILQ943" s="442"/>
      <c r="ILR943" s="442"/>
      <c r="ILS943" s="442"/>
      <c r="ILT943" s="442"/>
      <c r="ILU943" s="442"/>
      <c r="ILV943" s="442"/>
      <c r="ILW943" s="442"/>
      <c r="ILX943" s="442"/>
      <c r="ILY943" s="442"/>
      <c r="ILZ943" s="442"/>
      <c r="IMA943" s="442"/>
      <c r="IMB943" s="442"/>
      <c r="IMC943" s="442"/>
      <c r="IMD943" s="442"/>
      <c r="IME943" s="442"/>
      <c r="IMF943" s="442"/>
      <c r="IMG943" s="442"/>
      <c r="IMH943" s="442"/>
      <c r="IMI943" s="442"/>
      <c r="IMJ943" s="442"/>
      <c r="IMK943" s="442"/>
      <c r="IML943" s="442"/>
      <c r="IMM943" s="442"/>
      <c r="IMN943" s="442"/>
      <c r="IMO943" s="442"/>
      <c r="IMP943" s="442"/>
      <c r="IMQ943" s="442"/>
      <c r="IMR943" s="442"/>
      <c r="IMS943" s="442"/>
      <c r="IMT943" s="442"/>
      <c r="IMU943" s="442"/>
      <c r="IMV943" s="442"/>
      <c r="IMW943" s="442"/>
      <c r="IMX943" s="442"/>
      <c r="IMY943" s="442"/>
      <c r="IMZ943" s="442"/>
      <c r="INA943" s="442"/>
      <c r="INB943" s="442"/>
      <c r="INC943" s="442"/>
      <c r="IND943" s="442"/>
      <c r="INE943" s="442"/>
      <c r="INF943" s="442"/>
      <c r="ING943" s="442"/>
      <c r="INH943" s="442"/>
      <c r="INI943" s="442"/>
      <c r="INJ943" s="442"/>
      <c r="INK943" s="442"/>
      <c r="INL943" s="442"/>
      <c r="INM943" s="442"/>
      <c r="INN943" s="442"/>
      <c r="INO943" s="442"/>
      <c r="INP943" s="442"/>
      <c r="INQ943" s="442"/>
      <c r="INR943" s="442"/>
      <c r="INS943" s="442"/>
      <c r="INT943" s="442"/>
      <c r="INU943" s="442"/>
      <c r="INV943" s="442"/>
      <c r="INW943" s="442"/>
      <c r="INX943" s="442"/>
      <c r="INY943" s="442"/>
      <c r="INZ943" s="442"/>
      <c r="IOA943" s="442"/>
      <c r="IOB943" s="442"/>
      <c r="IOC943" s="442"/>
      <c r="IOD943" s="442"/>
      <c r="IOE943" s="442"/>
      <c r="IOF943" s="442"/>
      <c r="IOG943" s="442"/>
      <c r="IOH943" s="442"/>
      <c r="IOI943" s="442"/>
      <c r="IOJ943" s="442"/>
      <c r="IOK943" s="442"/>
      <c r="IOL943" s="442"/>
      <c r="IOM943" s="442"/>
      <c r="ION943" s="442"/>
      <c r="IOO943" s="442"/>
      <c r="IOP943" s="442"/>
      <c r="IOQ943" s="442"/>
      <c r="IOR943" s="442"/>
      <c r="IOS943" s="442"/>
      <c r="IOT943" s="442"/>
      <c r="IOU943" s="442"/>
      <c r="IOV943" s="442"/>
      <c r="IOW943" s="442"/>
      <c r="IOX943" s="442"/>
      <c r="IOY943" s="442"/>
      <c r="IOZ943" s="442"/>
      <c r="IPA943" s="442"/>
      <c r="IPB943" s="442"/>
      <c r="IPC943" s="442"/>
      <c r="IPD943" s="442"/>
      <c r="IPE943" s="442"/>
      <c r="IPF943" s="442"/>
      <c r="IPG943" s="442"/>
      <c r="IPH943" s="442"/>
      <c r="IPI943" s="442"/>
      <c r="IPJ943" s="442"/>
      <c r="IPK943" s="442"/>
      <c r="IPL943" s="442"/>
      <c r="IPM943" s="442"/>
      <c r="IPN943" s="442"/>
      <c r="IPO943" s="442"/>
      <c r="IPP943" s="442"/>
      <c r="IPQ943" s="442"/>
      <c r="IPR943" s="442"/>
      <c r="IPS943" s="442"/>
      <c r="IPT943" s="442"/>
      <c r="IPU943" s="442"/>
      <c r="IPV943" s="442"/>
      <c r="IPW943" s="442"/>
      <c r="IPX943" s="442"/>
      <c r="IPY943" s="442"/>
      <c r="IPZ943" s="442"/>
      <c r="IQA943" s="442"/>
      <c r="IQB943" s="442"/>
      <c r="IQC943" s="442"/>
      <c r="IQD943" s="442"/>
      <c r="IQE943" s="442"/>
      <c r="IQF943" s="442"/>
      <c r="IQG943" s="442"/>
      <c r="IQH943" s="442"/>
      <c r="IQI943" s="442"/>
      <c r="IQJ943" s="442"/>
      <c r="IQK943" s="442"/>
      <c r="IQL943" s="442"/>
      <c r="IQM943" s="442"/>
      <c r="IQN943" s="442"/>
      <c r="IQO943" s="442"/>
      <c r="IQP943" s="442"/>
      <c r="IQQ943" s="442"/>
      <c r="IQR943" s="442"/>
      <c r="IQS943" s="442"/>
      <c r="IQT943" s="442"/>
      <c r="IQU943" s="442"/>
      <c r="IQV943" s="442"/>
      <c r="IQW943" s="442"/>
      <c r="IQX943" s="442"/>
      <c r="IQY943" s="442"/>
      <c r="IQZ943" s="442"/>
      <c r="IRA943" s="442"/>
      <c r="IRB943" s="442"/>
      <c r="IRC943" s="442"/>
      <c r="IRD943" s="442"/>
      <c r="IRE943" s="442"/>
      <c r="IRF943" s="442"/>
      <c r="IRG943" s="442"/>
      <c r="IRH943" s="442"/>
      <c r="IRI943" s="442"/>
      <c r="IRJ943" s="442"/>
      <c r="IRK943" s="442"/>
      <c r="IRL943" s="442"/>
      <c r="IRM943" s="442"/>
      <c r="IRN943" s="442"/>
      <c r="IRO943" s="442"/>
      <c r="IRP943" s="442"/>
      <c r="IRQ943" s="442"/>
      <c r="IRR943" s="442"/>
      <c r="IRS943" s="442"/>
      <c r="IRT943" s="442"/>
      <c r="IRU943" s="442"/>
      <c r="IRV943" s="442"/>
      <c r="IRW943" s="442"/>
      <c r="IRX943" s="442"/>
      <c r="IRY943" s="442"/>
      <c r="IRZ943" s="442"/>
      <c r="ISA943" s="442"/>
      <c r="ISB943" s="442"/>
      <c r="ISC943" s="442"/>
      <c r="ISD943" s="442"/>
      <c r="ISE943" s="442"/>
      <c r="ISF943" s="442"/>
      <c r="ISG943" s="442"/>
      <c r="ISH943" s="442"/>
      <c r="ISI943" s="442"/>
      <c r="ISJ943" s="442"/>
      <c r="ISK943" s="442"/>
      <c r="ISL943" s="442"/>
      <c r="ISM943" s="442"/>
      <c r="ISN943" s="442"/>
      <c r="ISO943" s="442"/>
      <c r="ISP943" s="442"/>
      <c r="ISQ943" s="442"/>
      <c r="ISR943" s="442"/>
      <c r="ISS943" s="442"/>
      <c r="IST943" s="442"/>
      <c r="ISU943" s="442"/>
      <c r="ISV943" s="442"/>
      <c r="ISW943" s="442"/>
      <c r="ISX943" s="442"/>
      <c r="ISY943" s="442"/>
      <c r="ISZ943" s="442"/>
      <c r="ITA943" s="442"/>
      <c r="ITB943" s="442"/>
      <c r="ITC943" s="442"/>
      <c r="ITD943" s="442"/>
      <c r="ITE943" s="442"/>
      <c r="ITF943" s="442"/>
      <c r="ITG943" s="442"/>
      <c r="ITH943" s="442"/>
      <c r="ITI943" s="442"/>
      <c r="ITJ943" s="442"/>
      <c r="ITK943" s="442"/>
      <c r="ITL943" s="442"/>
      <c r="ITM943" s="442"/>
      <c r="ITN943" s="442"/>
      <c r="ITO943" s="442"/>
      <c r="ITP943" s="442"/>
      <c r="ITQ943" s="442"/>
      <c r="ITR943" s="442"/>
      <c r="ITS943" s="442"/>
      <c r="ITT943" s="442"/>
      <c r="ITU943" s="442"/>
      <c r="ITV943" s="442"/>
      <c r="ITW943" s="442"/>
      <c r="ITX943" s="442"/>
      <c r="ITY943" s="442"/>
      <c r="ITZ943" s="442"/>
      <c r="IUA943" s="442"/>
      <c r="IUB943" s="442"/>
      <c r="IUC943" s="442"/>
      <c r="IUD943" s="442"/>
      <c r="IUE943" s="442"/>
      <c r="IUF943" s="442"/>
      <c r="IUG943" s="442"/>
      <c r="IUH943" s="442"/>
      <c r="IUI943" s="442"/>
      <c r="IUJ943" s="442"/>
      <c r="IUK943" s="442"/>
      <c r="IUL943" s="442"/>
      <c r="IUM943" s="442"/>
      <c r="IUN943" s="442"/>
      <c r="IUO943" s="442"/>
      <c r="IUP943" s="442"/>
      <c r="IUQ943" s="442"/>
      <c r="IUR943" s="442"/>
      <c r="IUS943" s="442"/>
      <c r="IUT943" s="442"/>
      <c r="IUU943" s="442"/>
      <c r="IUV943" s="442"/>
      <c r="IUW943" s="442"/>
      <c r="IUX943" s="442"/>
      <c r="IUY943" s="442"/>
      <c r="IUZ943" s="442"/>
      <c r="IVA943" s="442"/>
      <c r="IVB943" s="442"/>
      <c r="IVC943" s="442"/>
      <c r="IVD943" s="442"/>
      <c r="IVE943" s="442"/>
      <c r="IVF943" s="442"/>
      <c r="IVG943" s="442"/>
      <c r="IVH943" s="442"/>
      <c r="IVI943" s="442"/>
      <c r="IVJ943" s="442"/>
      <c r="IVK943" s="442"/>
      <c r="IVL943" s="442"/>
      <c r="IVM943" s="442"/>
      <c r="IVN943" s="442"/>
      <c r="IVO943" s="442"/>
      <c r="IVP943" s="442"/>
      <c r="IVQ943" s="442"/>
      <c r="IVR943" s="442"/>
      <c r="IVS943" s="442"/>
      <c r="IVT943" s="442"/>
      <c r="IVU943" s="442"/>
      <c r="IVV943" s="442"/>
      <c r="IVW943" s="442"/>
      <c r="IVX943" s="442"/>
      <c r="IVY943" s="442"/>
      <c r="IVZ943" s="442"/>
      <c r="IWA943" s="442"/>
      <c r="IWB943" s="442"/>
      <c r="IWC943" s="442"/>
      <c r="IWD943" s="442"/>
      <c r="IWE943" s="442"/>
      <c r="IWF943" s="442"/>
      <c r="IWG943" s="442"/>
      <c r="IWH943" s="442"/>
      <c r="IWI943" s="442"/>
      <c r="IWJ943" s="442"/>
      <c r="IWK943" s="442"/>
      <c r="IWL943" s="442"/>
      <c r="IWM943" s="442"/>
      <c r="IWN943" s="442"/>
      <c r="IWO943" s="442"/>
      <c r="IWP943" s="442"/>
      <c r="IWQ943" s="442"/>
      <c r="IWR943" s="442"/>
      <c r="IWS943" s="442"/>
      <c r="IWT943" s="442"/>
      <c r="IWU943" s="442"/>
      <c r="IWV943" s="442"/>
      <c r="IWW943" s="442"/>
      <c r="IWX943" s="442"/>
      <c r="IWY943" s="442"/>
      <c r="IWZ943" s="442"/>
      <c r="IXA943" s="442"/>
      <c r="IXB943" s="442"/>
      <c r="IXC943" s="442"/>
      <c r="IXD943" s="442"/>
      <c r="IXE943" s="442"/>
      <c r="IXF943" s="442"/>
      <c r="IXG943" s="442"/>
      <c r="IXH943" s="442"/>
      <c r="IXI943" s="442"/>
      <c r="IXJ943" s="442"/>
      <c r="IXK943" s="442"/>
      <c r="IXL943" s="442"/>
      <c r="IXM943" s="442"/>
      <c r="IXN943" s="442"/>
      <c r="IXO943" s="442"/>
      <c r="IXP943" s="442"/>
      <c r="IXQ943" s="442"/>
      <c r="IXR943" s="442"/>
      <c r="IXS943" s="442"/>
      <c r="IXT943" s="442"/>
      <c r="IXU943" s="442"/>
      <c r="IXV943" s="442"/>
      <c r="IXW943" s="442"/>
      <c r="IXX943" s="442"/>
      <c r="IXY943" s="442"/>
      <c r="IXZ943" s="442"/>
      <c r="IYA943" s="442"/>
      <c r="IYB943" s="442"/>
      <c r="IYC943" s="442"/>
      <c r="IYD943" s="442"/>
      <c r="IYE943" s="442"/>
      <c r="IYF943" s="442"/>
      <c r="IYG943" s="442"/>
      <c r="IYH943" s="442"/>
      <c r="IYI943" s="442"/>
      <c r="IYJ943" s="442"/>
      <c r="IYK943" s="442"/>
      <c r="IYL943" s="442"/>
      <c r="IYM943" s="442"/>
      <c r="IYN943" s="442"/>
      <c r="IYO943" s="442"/>
      <c r="IYP943" s="442"/>
      <c r="IYQ943" s="442"/>
      <c r="IYR943" s="442"/>
      <c r="IYS943" s="442"/>
      <c r="IYT943" s="442"/>
      <c r="IYU943" s="442"/>
      <c r="IYV943" s="442"/>
      <c r="IYW943" s="442"/>
      <c r="IYX943" s="442"/>
      <c r="IYY943" s="442"/>
      <c r="IYZ943" s="442"/>
      <c r="IZA943" s="442"/>
      <c r="IZB943" s="442"/>
      <c r="IZC943" s="442"/>
      <c r="IZD943" s="442"/>
      <c r="IZE943" s="442"/>
      <c r="IZF943" s="442"/>
      <c r="IZG943" s="442"/>
      <c r="IZH943" s="442"/>
      <c r="IZI943" s="442"/>
      <c r="IZJ943" s="442"/>
      <c r="IZK943" s="442"/>
      <c r="IZL943" s="442"/>
      <c r="IZM943" s="442"/>
      <c r="IZN943" s="442"/>
      <c r="IZO943" s="442"/>
      <c r="IZP943" s="442"/>
      <c r="IZQ943" s="442"/>
      <c r="IZR943" s="442"/>
      <c r="IZS943" s="442"/>
      <c r="IZT943" s="442"/>
      <c r="IZU943" s="442"/>
      <c r="IZV943" s="442"/>
      <c r="IZW943" s="442"/>
      <c r="IZX943" s="442"/>
      <c r="IZY943" s="442"/>
      <c r="IZZ943" s="442"/>
      <c r="JAA943" s="442"/>
      <c r="JAB943" s="442"/>
      <c r="JAC943" s="442"/>
      <c r="JAD943" s="442"/>
      <c r="JAE943" s="442"/>
      <c r="JAF943" s="442"/>
      <c r="JAG943" s="442"/>
      <c r="JAH943" s="442"/>
      <c r="JAI943" s="442"/>
      <c r="JAJ943" s="442"/>
      <c r="JAK943" s="442"/>
      <c r="JAL943" s="442"/>
      <c r="JAM943" s="442"/>
      <c r="JAN943" s="442"/>
      <c r="JAO943" s="442"/>
      <c r="JAP943" s="442"/>
      <c r="JAQ943" s="442"/>
      <c r="JAR943" s="442"/>
      <c r="JAS943" s="442"/>
      <c r="JAT943" s="442"/>
      <c r="JAU943" s="442"/>
      <c r="JAV943" s="442"/>
      <c r="JAW943" s="442"/>
      <c r="JAX943" s="442"/>
      <c r="JAY943" s="442"/>
      <c r="JAZ943" s="442"/>
      <c r="JBA943" s="442"/>
      <c r="JBB943" s="442"/>
      <c r="JBC943" s="442"/>
      <c r="JBD943" s="442"/>
      <c r="JBE943" s="442"/>
      <c r="JBF943" s="442"/>
      <c r="JBG943" s="442"/>
      <c r="JBH943" s="442"/>
      <c r="JBI943" s="442"/>
      <c r="JBJ943" s="442"/>
      <c r="JBK943" s="442"/>
      <c r="JBL943" s="442"/>
      <c r="JBM943" s="442"/>
      <c r="JBN943" s="442"/>
      <c r="JBO943" s="442"/>
      <c r="JBP943" s="442"/>
      <c r="JBQ943" s="442"/>
      <c r="JBR943" s="442"/>
      <c r="JBS943" s="442"/>
      <c r="JBT943" s="442"/>
      <c r="JBU943" s="442"/>
      <c r="JBV943" s="442"/>
      <c r="JBW943" s="442"/>
      <c r="JBX943" s="442"/>
      <c r="JBY943" s="442"/>
      <c r="JBZ943" s="442"/>
      <c r="JCA943" s="442"/>
      <c r="JCB943" s="442"/>
      <c r="JCC943" s="442"/>
      <c r="JCD943" s="442"/>
      <c r="JCE943" s="442"/>
      <c r="JCF943" s="442"/>
      <c r="JCG943" s="442"/>
      <c r="JCH943" s="442"/>
      <c r="JCI943" s="442"/>
      <c r="JCJ943" s="442"/>
      <c r="JCK943" s="442"/>
      <c r="JCL943" s="442"/>
      <c r="JCM943" s="442"/>
      <c r="JCN943" s="442"/>
      <c r="JCO943" s="442"/>
      <c r="JCP943" s="442"/>
      <c r="JCQ943" s="442"/>
      <c r="JCR943" s="442"/>
      <c r="JCS943" s="442"/>
      <c r="JCT943" s="442"/>
      <c r="JCU943" s="442"/>
      <c r="JCV943" s="442"/>
      <c r="JCW943" s="442"/>
      <c r="JCX943" s="442"/>
      <c r="JCY943" s="442"/>
      <c r="JCZ943" s="442"/>
      <c r="JDA943" s="442"/>
      <c r="JDB943" s="442"/>
      <c r="JDC943" s="442"/>
      <c r="JDD943" s="442"/>
      <c r="JDE943" s="442"/>
      <c r="JDF943" s="442"/>
      <c r="JDG943" s="442"/>
      <c r="JDH943" s="442"/>
      <c r="JDI943" s="442"/>
      <c r="JDJ943" s="442"/>
      <c r="JDK943" s="442"/>
      <c r="JDL943" s="442"/>
      <c r="JDM943" s="442"/>
      <c r="JDN943" s="442"/>
      <c r="JDO943" s="442"/>
      <c r="JDP943" s="442"/>
      <c r="JDQ943" s="442"/>
      <c r="JDR943" s="442"/>
      <c r="JDS943" s="442"/>
      <c r="JDT943" s="442"/>
      <c r="JDU943" s="442"/>
      <c r="JDV943" s="442"/>
      <c r="JDW943" s="442"/>
      <c r="JDX943" s="442"/>
      <c r="JDY943" s="442"/>
      <c r="JDZ943" s="442"/>
      <c r="JEA943" s="442"/>
      <c r="JEB943" s="442"/>
      <c r="JEC943" s="442"/>
      <c r="JED943" s="442"/>
      <c r="JEE943" s="442"/>
      <c r="JEF943" s="442"/>
      <c r="JEG943" s="442"/>
      <c r="JEH943" s="442"/>
      <c r="JEI943" s="442"/>
      <c r="JEJ943" s="442"/>
      <c r="JEK943" s="442"/>
      <c r="JEL943" s="442"/>
      <c r="JEM943" s="442"/>
      <c r="JEN943" s="442"/>
      <c r="JEO943" s="442"/>
      <c r="JEP943" s="442"/>
      <c r="JEQ943" s="442"/>
      <c r="JER943" s="442"/>
      <c r="JES943" s="442"/>
      <c r="JET943" s="442"/>
      <c r="JEU943" s="442"/>
      <c r="JEV943" s="442"/>
      <c r="JEW943" s="442"/>
      <c r="JEX943" s="442"/>
      <c r="JEY943" s="442"/>
      <c r="JEZ943" s="442"/>
      <c r="JFA943" s="442"/>
      <c r="JFB943" s="442"/>
      <c r="JFC943" s="442"/>
      <c r="JFD943" s="442"/>
      <c r="JFE943" s="442"/>
      <c r="JFF943" s="442"/>
      <c r="JFG943" s="442"/>
      <c r="JFH943" s="442"/>
      <c r="JFI943" s="442"/>
      <c r="JFJ943" s="442"/>
      <c r="JFK943" s="442"/>
      <c r="JFL943" s="442"/>
      <c r="JFM943" s="442"/>
      <c r="JFN943" s="442"/>
      <c r="JFO943" s="442"/>
      <c r="JFP943" s="442"/>
      <c r="JFQ943" s="442"/>
      <c r="JFR943" s="442"/>
      <c r="JFS943" s="442"/>
      <c r="JFT943" s="442"/>
      <c r="JFU943" s="442"/>
      <c r="JFV943" s="442"/>
      <c r="JFW943" s="442"/>
      <c r="JFX943" s="442"/>
      <c r="JFY943" s="442"/>
      <c r="JFZ943" s="442"/>
      <c r="JGA943" s="442"/>
      <c r="JGB943" s="442"/>
      <c r="JGC943" s="442"/>
      <c r="JGD943" s="442"/>
      <c r="JGE943" s="442"/>
      <c r="JGF943" s="442"/>
      <c r="JGG943" s="442"/>
      <c r="JGH943" s="442"/>
      <c r="JGI943" s="442"/>
      <c r="JGJ943" s="442"/>
      <c r="JGK943" s="442"/>
      <c r="JGL943" s="442"/>
      <c r="JGM943" s="442"/>
      <c r="JGN943" s="442"/>
      <c r="JGO943" s="442"/>
      <c r="JGP943" s="442"/>
      <c r="JGQ943" s="442"/>
      <c r="JGR943" s="442"/>
      <c r="JGS943" s="442"/>
      <c r="JGT943" s="442"/>
      <c r="JGU943" s="442"/>
      <c r="JGV943" s="442"/>
      <c r="JGW943" s="442"/>
      <c r="JGX943" s="442"/>
      <c r="JGY943" s="442"/>
      <c r="JGZ943" s="442"/>
      <c r="JHA943" s="442"/>
      <c r="JHB943" s="442"/>
      <c r="JHC943" s="442"/>
      <c r="JHD943" s="442"/>
      <c r="JHE943" s="442"/>
      <c r="JHF943" s="442"/>
      <c r="JHG943" s="442"/>
      <c r="JHH943" s="442"/>
      <c r="JHI943" s="442"/>
      <c r="JHJ943" s="442"/>
      <c r="JHK943" s="442"/>
      <c r="JHL943" s="442"/>
      <c r="JHM943" s="442"/>
      <c r="JHN943" s="442"/>
      <c r="JHO943" s="442"/>
      <c r="JHP943" s="442"/>
      <c r="JHQ943" s="442"/>
      <c r="JHR943" s="442"/>
      <c r="JHS943" s="442"/>
      <c r="JHT943" s="442"/>
      <c r="JHU943" s="442"/>
      <c r="JHV943" s="442"/>
      <c r="JHW943" s="442"/>
      <c r="JHX943" s="442"/>
      <c r="JHY943" s="442"/>
      <c r="JHZ943" s="442"/>
      <c r="JIA943" s="442"/>
      <c r="JIB943" s="442"/>
      <c r="JIC943" s="442"/>
      <c r="JID943" s="442"/>
      <c r="JIE943" s="442"/>
      <c r="JIF943" s="442"/>
      <c r="JIG943" s="442"/>
      <c r="JIH943" s="442"/>
      <c r="JII943" s="442"/>
      <c r="JIJ943" s="442"/>
      <c r="JIK943" s="442"/>
      <c r="JIL943" s="442"/>
      <c r="JIM943" s="442"/>
      <c r="JIN943" s="442"/>
      <c r="JIO943" s="442"/>
      <c r="JIP943" s="442"/>
      <c r="JIQ943" s="442"/>
      <c r="JIR943" s="442"/>
      <c r="JIS943" s="442"/>
      <c r="JIT943" s="442"/>
      <c r="JIU943" s="442"/>
      <c r="JIV943" s="442"/>
      <c r="JIW943" s="442"/>
      <c r="JIX943" s="442"/>
      <c r="JIY943" s="442"/>
      <c r="JIZ943" s="442"/>
      <c r="JJA943" s="442"/>
      <c r="JJB943" s="442"/>
      <c r="JJC943" s="442"/>
      <c r="JJD943" s="442"/>
      <c r="JJE943" s="442"/>
      <c r="JJF943" s="442"/>
      <c r="JJG943" s="442"/>
      <c r="JJH943" s="442"/>
      <c r="JJI943" s="442"/>
      <c r="JJJ943" s="442"/>
      <c r="JJK943" s="442"/>
      <c r="JJL943" s="442"/>
      <c r="JJM943" s="442"/>
      <c r="JJN943" s="442"/>
      <c r="JJO943" s="442"/>
      <c r="JJP943" s="442"/>
      <c r="JJQ943" s="442"/>
      <c r="JJR943" s="442"/>
      <c r="JJS943" s="442"/>
      <c r="JJT943" s="442"/>
      <c r="JJU943" s="442"/>
      <c r="JJV943" s="442"/>
      <c r="JJW943" s="442"/>
      <c r="JJX943" s="442"/>
      <c r="JJY943" s="442"/>
      <c r="JJZ943" s="442"/>
      <c r="JKA943" s="442"/>
      <c r="JKB943" s="442"/>
      <c r="JKC943" s="442"/>
      <c r="JKD943" s="442"/>
      <c r="JKE943" s="442"/>
      <c r="JKF943" s="442"/>
      <c r="JKG943" s="442"/>
      <c r="JKH943" s="442"/>
      <c r="JKI943" s="442"/>
      <c r="JKJ943" s="442"/>
      <c r="JKK943" s="442"/>
      <c r="JKL943" s="442"/>
      <c r="JKM943" s="442"/>
      <c r="JKN943" s="442"/>
      <c r="JKO943" s="442"/>
      <c r="JKP943" s="442"/>
      <c r="JKQ943" s="442"/>
      <c r="JKR943" s="442"/>
      <c r="JKS943" s="442"/>
      <c r="JKT943" s="442"/>
      <c r="JKU943" s="442"/>
      <c r="JKV943" s="442"/>
      <c r="JKW943" s="442"/>
      <c r="JKX943" s="442"/>
      <c r="JKY943" s="442"/>
      <c r="JKZ943" s="442"/>
      <c r="JLA943" s="442"/>
      <c r="JLB943" s="442"/>
      <c r="JLC943" s="442"/>
      <c r="JLD943" s="442"/>
      <c r="JLE943" s="442"/>
      <c r="JLF943" s="442"/>
      <c r="JLG943" s="442"/>
      <c r="JLH943" s="442"/>
      <c r="JLI943" s="442"/>
      <c r="JLJ943" s="442"/>
      <c r="JLK943" s="442"/>
      <c r="JLL943" s="442"/>
      <c r="JLM943" s="442"/>
      <c r="JLN943" s="442"/>
      <c r="JLO943" s="442"/>
      <c r="JLP943" s="442"/>
      <c r="JLQ943" s="442"/>
      <c r="JLR943" s="442"/>
      <c r="JLS943" s="442"/>
      <c r="JLT943" s="442"/>
      <c r="JLU943" s="442"/>
      <c r="JLV943" s="442"/>
      <c r="JLW943" s="442"/>
      <c r="JLX943" s="442"/>
      <c r="JLY943" s="442"/>
      <c r="JLZ943" s="442"/>
      <c r="JMA943" s="442"/>
      <c r="JMB943" s="442"/>
      <c r="JMC943" s="442"/>
      <c r="JMD943" s="442"/>
      <c r="JME943" s="442"/>
      <c r="JMF943" s="442"/>
      <c r="JMG943" s="442"/>
      <c r="JMH943" s="442"/>
      <c r="JMI943" s="442"/>
      <c r="JMJ943" s="442"/>
      <c r="JMK943" s="442"/>
      <c r="JML943" s="442"/>
      <c r="JMM943" s="442"/>
      <c r="JMN943" s="442"/>
      <c r="JMO943" s="442"/>
      <c r="JMP943" s="442"/>
      <c r="JMQ943" s="442"/>
      <c r="JMR943" s="442"/>
      <c r="JMS943" s="442"/>
      <c r="JMT943" s="442"/>
      <c r="JMU943" s="442"/>
      <c r="JMV943" s="442"/>
      <c r="JMW943" s="442"/>
      <c r="JMX943" s="442"/>
      <c r="JMY943" s="442"/>
      <c r="JMZ943" s="442"/>
      <c r="JNA943" s="442"/>
      <c r="JNB943" s="442"/>
      <c r="JNC943" s="442"/>
      <c r="JND943" s="442"/>
      <c r="JNE943" s="442"/>
      <c r="JNF943" s="442"/>
      <c r="JNG943" s="442"/>
      <c r="JNH943" s="442"/>
      <c r="JNI943" s="442"/>
      <c r="JNJ943" s="442"/>
      <c r="JNK943" s="442"/>
      <c r="JNL943" s="442"/>
      <c r="JNM943" s="442"/>
      <c r="JNN943" s="442"/>
      <c r="JNO943" s="442"/>
      <c r="JNP943" s="442"/>
      <c r="JNQ943" s="442"/>
      <c r="JNR943" s="442"/>
      <c r="JNS943" s="442"/>
      <c r="JNT943" s="442"/>
      <c r="JNU943" s="442"/>
      <c r="JNV943" s="442"/>
      <c r="JNW943" s="442"/>
      <c r="JNX943" s="442"/>
      <c r="JNY943" s="442"/>
      <c r="JNZ943" s="442"/>
      <c r="JOA943" s="442"/>
      <c r="JOB943" s="442"/>
      <c r="JOC943" s="442"/>
      <c r="JOD943" s="442"/>
      <c r="JOE943" s="442"/>
      <c r="JOF943" s="442"/>
      <c r="JOG943" s="442"/>
      <c r="JOH943" s="442"/>
      <c r="JOI943" s="442"/>
      <c r="JOJ943" s="442"/>
      <c r="JOK943" s="442"/>
      <c r="JOL943" s="442"/>
      <c r="JOM943" s="442"/>
      <c r="JON943" s="442"/>
      <c r="JOO943" s="442"/>
      <c r="JOP943" s="442"/>
      <c r="JOQ943" s="442"/>
      <c r="JOR943" s="442"/>
      <c r="JOS943" s="442"/>
      <c r="JOT943" s="442"/>
      <c r="JOU943" s="442"/>
      <c r="JOV943" s="442"/>
      <c r="JOW943" s="442"/>
      <c r="JOX943" s="442"/>
      <c r="JOY943" s="442"/>
      <c r="JOZ943" s="442"/>
      <c r="JPA943" s="442"/>
      <c r="JPB943" s="442"/>
      <c r="JPC943" s="442"/>
      <c r="JPD943" s="442"/>
      <c r="JPE943" s="442"/>
      <c r="JPF943" s="442"/>
      <c r="JPG943" s="442"/>
      <c r="JPH943" s="442"/>
      <c r="JPI943" s="442"/>
      <c r="JPJ943" s="442"/>
      <c r="JPK943" s="442"/>
      <c r="JPL943" s="442"/>
      <c r="JPM943" s="442"/>
      <c r="JPN943" s="442"/>
      <c r="JPO943" s="442"/>
      <c r="JPP943" s="442"/>
      <c r="JPQ943" s="442"/>
      <c r="JPR943" s="442"/>
      <c r="JPS943" s="442"/>
      <c r="JPT943" s="442"/>
      <c r="JPU943" s="442"/>
      <c r="JPV943" s="442"/>
      <c r="JPW943" s="442"/>
      <c r="JPX943" s="442"/>
      <c r="JPY943" s="442"/>
      <c r="JPZ943" s="442"/>
      <c r="JQA943" s="442"/>
      <c r="JQB943" s="442"/>
      <c r="JQC943" s="442"/>
      <c r="JQD943" s="442"/>
      <c r="JQE943" s="442"/>
      <c r="JQF943" s="442"/>
      <c r="JQG943" s="442"/>
      <c r="JQH943" s="442"/>
      <c r="JQI943" s="442"/>
      <c r="JQJ943" s="442"/>
      <c r="JQK943" s="442"/>
      <c r="JQL943" s="442"/>
      <c r="JQM943" s="442"/>
      <c r="JQN943" s="442"/>
      <c r="JQO943" s="442"/>
      <c r="JQP943" s="442"/>
      <c r="JQQ943" s="442"/>
      <c r="JQR943" s="442"/>
      <c r="JQS943" s="442"/>
      <c r="JQT943" s="442"/>
      <c r="JQU943" s="442"/>
      <c r="JQV943" s="442"/>
      <c r="JQW943" s="442"/>
      <c r="JQX943" s="442"/>
      <c r="JQY943" s="442"/>
      <c r="JQZ943" s="442"/>
      <c r="JRA943" s="442"/>
      <c r="JRB943" s="442"/>
      <c r="JRC943" s="442"/>
      <c r="JRD943" s="442"/>
      <c r="JRE943" s="442"/>
      <c r="JRF943" s="442"/>
      <c r="JRG943" s="442"/>
      <c r="JRH943" s="442"/>
      <c r="JRI943" s="442"/>
      <c r="JRJ943" s="442"/>
      <c r="JRK943" s="442"/>
      <c r="JRL943" s="442"/>
      <c r="JRM943" s="442"/>
      <c r="JRN943" s="442"/>
      <c r="JRO943" s="442"/>
      <c r="JRP943" s="442"/>
      <c r="JRQ943" s="442"/>
      <c r="JRR943" s="442"/>
      <c r="JRS943" s="442"/>
      <c r="JRT943" s="442"/>
      <c r="JRU943" s="442"/>
      <c r="JRV943" s="442"/>
      <c r="JRW943" s="442"/>
      <c r="JRX943" s="442"/>
      <c r="JRY943" s="442"/>
      <c r="JRZ943" s="442"/>
      <c r="JSA943" s="442"/>
      <c r="JSB943" s="442"/>
      <c r="JSC943" s="442"/>
      <c r="JSD943" s="442"/>
      <c r="JSE943" s="442"/>
      <c r="JSF943" s="442"/>
      <c r="JSG943" s="442"/>
      <c r="JSH943" s="442"/>
      <c r="JSI943" s="442"/>
      <c r="JSJ943" s="442"/>
      <c r="JSK943" s="442"/>
      <c r="JSL943" s="442"/>
      <c r="JSM943" s="442"/>
      <c r="JSN943" s="442"/>
      <c r="JSO943" s="442"/>
      <c r="JSP943" s="442"/>
      <c r="JSQ943" s="442"/>
      <c r="JSR943" s="442"/>
      <c r="JSS943" s="442"/>
      <c r="JST943" s="442"/>
      <c r="JSU943" s="442"/>
      <c r="JSV943" s="442"/>
      <c r="JSW943" s="442"/>
      <c r="JSX943" s="442"/>
      <c r="JSY943" s="442"/>
      <c r="JSZ943" s="442"/>
      <c r="JTA943" s="442"/>
      <c r="JTB943" s="442"/>
      <c r="JTC943" s="442"/>
      <c r="JTD943" s="442"/>
      <c r="JTE943" s="442"/>
      <c r="JTF943" s="442"/>
      <c r="JTG943" s="442"/>
      <c r="JTH943" s="442"/>
      <c r="JTI943" s="442"/>
      <c r="JTJ943" s="442"/>
      <c r="JTK943" s="442"/>
      <c r="JTL943" s="442"/>
      <c r="JTM943" s="442"/>
      <c r="JTN943" s="442"/>
      <c r="JTO943" s="442"/>
      <c r="JTP943" s="442"/>
      <c r="JTQ943" s="442"/>
      <c r="JTR943" s="442"/>
      <c r="JTS943" s="442"/>
      <c r="JTT943" s="442"/>
      <c r="JTU943" s="442"/>
      <c r="JTV943" s="442"/>
      <c r="JTW943" s="442"/>
      <c r="JTX943" s="442"/>
      <c r="JTY943" s="442"/>
      <c r="JTZ943" s="442"/>
      <c r="JUA943" s="442"/>
      <c r="JUB943" s="442"/>
      <c r="JUC943" s="442"/>
      <c r="JUD943" s="442"/>
      <c r="JUE943" s="442"/>
      <c r="JUF943" s="442"/>
      <c r="JUG943" s="442"/>
      <c r="JUH943" s="442"/>
      <c r="JUI943" s="442"/>
      <c r="JUJ943" s="442"/>
      <c r="JUK943" s="442"/>
      <c r="JUL943" s="442"/>
      <c r="JUM943" s="442"/>
      <c r="JUN943" s="442"/>
      <c r="JUO943" s="442"/>
      <c r="JUP943" s="442"/>
      <c r="JUQ943" s="442"/>
      <c r="JUR943" s="442"/>
      <c r="JUS943" s="442"/>
      <c r="JUT943" s="442"/>
      <c r="JUU943" s="442"/>
      <c r="JUV943" s="442"/>
      <c r="JUW943" s="442"/>
      <c r="JUX943" s="442"/>
      <c r="JUY943" s="442"/>
      <c r="JUZ943" s="442"/>
      <c r="JVA943" s="442"/>
      <c r="JVB943" s="442"/>
      <c r="JVC943" s="442"/>
      <c r="JVD943" s="442"/>
      <c r="JVE943" s="442"/>
      <c r="JVF943" s="442"/>
      <c r="JVG943" s="442"/>
      <c r="JVH943" s="442"/>
      <c r="JVI943" s="442"/>
      <c r="JVJ943" s="442"/>
      <c r="JVK943" s="442"/>
      <c r="JVL943" s="442"/>
      <c r="JVM943" s="442"/>
      <c r="JVN943" s="442"/>
      <c r="JVO943" s="442"/>
      <c r="JVP943" s="442"/>
      <c r="JVQ943" s="442"/>
      <c r="JVR943" s="442"/>
      <c r="JVS943" s="442"/>
      <c r="JVT943" s="442"/>
      <c r="JVU943" s="442"/>
      <c r="JVV943" s="442"/>
      <c r="JVW943" s="442"/>
      <c r="JVX943" s="442"/>
      <c r="JVY943" s="442"/>
      <c r="JVZ943" s="442"/>
      <c r="JWA943" s="442"/>
      <c r="JWB943" s="442"/>
      <c r="JWC943" s="442"/>
      <c r="JWD943" s="442"/>
      <c r="JWE943" s="442"/>
      <c r="JWF943" s="442"/>
      <c r="JWG943" s="442"/>
      <c r="JWH943" s="442"/>
      <c r="JWI943" s="442"/>
      <c r="JWJ943" s="442"/>
      <c r="JWK943" s="442"/>
      <c r="JWL943" s="442"/>
      <c r="JWM943" s="442"/>
      <c r="JWN943" s="442"/>
      <c r="JWO943" s="442"/>
      <c r="JWP943" s="442"/>
      <c r="JWQ943" s="442"/>
      <c r="JWR943" s="442"/>
      <c r="JWS943" s="442"/>
      <c r="JWT943" s="442"/>
      <c r="JWU943" s="442"/>
      <c r="JWV943" s="442"/>
      <c r="JWW943" s="442"/>
      <c r="JWX943" s="442"/>
      <c r="JWY943" s="442"/>
      <c r="JWZ943" s="442"/>
      <c r="JXA943" s="442"/>
      <c r="JXB943" s="442"/>
      <c r="JXC943" s="442"/>
      <c r="JXD943" s="442"/>
      <c r="JXE943" s="442"/>
      <c r="JXF943" s="442"/>
      <c r="JXG943" s="442"/>
      <c r="JXH943" s="442"/>
      <c r="JXI943" s="442"/>
      <c r="JXJ943" s="442"/>
      <c r="JXK943" s="442"/>
      <c r="JXL943" s="442"/>
      <c r="JXM943" s="442"/>
      <c r="JXN943" s="442"/>
      <c r="JXO943" s="442"/>
      <c r="JXP943" s="442"/>
      <c r="JXQ943" s="442"/>
      <c r="JXR943" s="442"/>
      <c r="JXS943" s="442"/>
      <c r="JXT943" s="442"/>
      <c r="JXU943" s="442"/>
      <c r="JXV943" s="442"/>
      <c r="JXW943" s="442"/>
      <c r="JXX943" s="442"/>
      <c r="JXY943" s="442"/>
      <c r="JXZ943" s="442"/>
      <c r="JYA943" s="442"/>
      <c r="JYB943" s="442"/>
      <c r="JYC943" s="442"/>
      <c r="JYD943" s="442"/>
      <c r="JYE943" s="442"/>
      <c r="JYF943" s="442"/>
      <c r="JYG943" s="442"/>
      <c r="JYH943" s="442"/>
      <c r="JYI943" s="442"/>
      <c r="JYJ943" s="442"/>
      <c r="JYK943" s="442"/>
      <c r="JYL943" s="442"/>
      <c r="JYM943" s="442"/>
      <c r="JYN943" s="442"/>
      <c r="JYO943" s="442"/>
      <c r="JYP943" s="442"/>
      <c r="JYQ943" s="442"/>
      <c r="JYR943" s="442"/>
      <c r="JYS943" s="442"/>
      <c r="JYT943" s="442"/>
      <c r="JYU943" s="442"/>
      <c r="JYV943" s="442"/>
      <c r="JYW943" s="442"/>
      <c r="JYX943" s="442"/>
      <c r="JYY943" s="442"/>
      <c r="JYZ943" s="442"/>
      <c r="JZA943" s="442"/>
      <c r="JZB943" s="442"/>
      <c r="JZC943" s="442"/>
      <c r="JZD943" s="442"/>
      <c r="JZE943" s="442"/>
      <c r="JZF943" s="442"/>
      <c r="JZG943" s="442"/>
      <c r="JZH943" s="442"/>
      <c r="JZI943" s="442"/>
      <c r="JZJ943" s="442"/>
      <c r="JZK943" s="442"/>
      <c r="JZL943" s="442"/>
      <c r="JZM943" s="442"/>
      <c r="JZN943" s="442"/>
      <c r="JZO943" s="442"/>
      <c r="JZP943" s="442"/>
      <c r="JZQ943" s="442"/>
      <c r="JZR943" s="442"/>
      <c r="JZS943" s="442"/>
      <c r="JZT943" s="442"/>
      <c r="JZU943" s="442"/>
      <c r="JZV943" s="442"/>
      <c r="JZW943" s="442"/>
      <c r="JZX943" s="442"/>
      <c r="JZY943" s="442"/>
      <c r="JZZ943" s="442"/>
      <c r="KAA943" s="442"/>
      <c r="KAB943" s="442"/>
      <c r="KAC943" s="442"/>
      <c r="KAD943" s="442"/>
      <c r="KAE943" s="442"/>
      <c r="KAF943" s="442"/>
      <c r="KAG943" s="442"/>
      <c r="KAH943" s="442"/>
      <c r="KAI943" s="442"/>
      <c r="KAJ943" s="442"/>
      <c r="KAK943" s="442"/>
      <c r="KAL943" s="442"/>
      <c r="KAM943" s="442"/>
      <c r="KAN943" s="442"/>
      <c r="KAO943" s="442"/>
      <c r="KAP943" s="442"/>
      <c r="KAQ943" s="442"/>
      <c r="KAR943" s="442"/>
      <c r="KAS943" s="442"/>
      <c r="KAT943" s="442"/>
      <c r="KAU943" s="442"/>
      <c r="KAV943" s="442"/>
      <c r="KAW943" s="442"/>
      <c r="KAX943" s="442"/>
      <c r="KAY943" s="442"/>
      <c r="KAZ943" s="442"/>
      <c r="KBA943" s="442"/>
      <c r="KBB943" s="442"/>
      <c r="KBC943" s="442"/>
      <c r="KBD943" s="442"/>
      <c r="KBE943" s="442"/>
      <c r="KBF943" s="442"/>
      <c r="KBG943" s="442"/>
      <c r="KBH943" s="442"/>
      <c r="KBI943" s="442"/>
      <c r="KBJ943" s="442"/>
      <c r="KBK943" s="442"/>
      <c r="KBL943" s="442"/>
      <c r="KBM943" s="442"/>
      <c r="KBN943" s="442"/>
      <c r="KBO943" s="442"/>
      <c r="KBP943" s="442"/>
      <c r="KBQ943" s="442"/>
      <c r="KBR943" s="442"/>
      <c r="KBS943" s="442"/>
      <c r="KBT943" s="442"/>
      <c r="KBU943" s="442"/>
      <c r="KBV943" s="442"/>
      <c r="KBW943" s="442"/>
      <c r="KBX943" s="442"/>
      <c r="KBY943" s="442"/>
      <c r="KBZ943" s="442"/>
      <c r="KCA943" s="442"/>
      <c r="KCB943" s="442"/>
      <c r="KCC943" s="442"/>
      <c r="KCD943" s="442"/>
      <c r="KCE943" s="442"/>
      <c r="KCF943" s="442"/>
      <c r="KCG943" s="442"/>
      <c r="KCH943" s="442"/>
      <c r="KCI943" s="442"/>
      <c r="KCJ943" s="442"/>
      <c r="KCK943" s="442"/>
      <c r="KCL943" s="442"/>
      <c r="KCM943" s="442"/>
      <c r="KCN943" s="442"/>
      <c r="KCO943" s="442"/>
      <c r="KCP943" s="442"/>
      <c r="KCQ943" s="442"/>
      <c r="KCR943" s="442"/>
      <c r="KCS943" s="442"/>
      <c r="KCT943" s="442"/>
      <c r="KCU943" s="442"/>
      <c r="KCV943" s="442"/>
      <c r="KCW943" s="442"/>
      <c r="KCX943" s="442"/>
      <c r="KCY943" s="442"/>
      <c r="KCZ943" s="442"/>
      <c r="KDA943" s="442"/>
      <c r="KDB943" s="442"/>
      <c r="KDC943" s="442"/>
      <c r="KDD943" s="442"/>
      <c r="KDE943" s="442"/>
      <c r="KDF943" s="442"/>
      <c r="KDG943" s="442"/>
      <c r="KDH943" s="442"/>
      <c r="KDI943" s="442"/>
      <c r="KDJ943" s="442"/>
      <c r="KDK943" s="442"/>
      <c r="KDL943" s="442"/>
      <c r="KDM943" s="442"/>
      <c r="KDN943" s="442"/>
      <c r="KDO943" s="442"/>
      <c r="KDP943" s="442"/>
      <c r="KDQ943" s="442"/>
      <c r="KDR943" s="442"/>
      <c r="KDS943" s="442"/>
      <c r="KDT943" s="442"/>
      <c r="KDU943" s="442"/>
      <c r="KDV943" s="442"/>
      <c r="KDW943" s="442"/>
      <c r="KDX943" s="442"/>
      <c r="KDY943" s="442"/>
      <c r="KDZ943" s="442"/>
      <c r="KEA943" s="442"/>
      <c r="KEB943" s="442"/>
      <c r="KEC943" s="442"/>
      <c r="KED943" s="442"/>
      <c r="KEE943" s="442"/>
      <c r="KEF943" s="442"/>
      <c r="KEG943" s="442"/>
      <c r="KEH943" s="442"/>
      <c r="KEI943" s="442"/>
      <c r="KEJ943" s="442"/>
      <c r="KEK943" s="442"/>
      <c r="KEL943" s="442"/>
      <c r="KEM943" s="442"/>
      <c r="KEN943" s="442"/>
      <c r="KEO943" s="442"/>
      <c r="KEP943" s="442"/>
      <c r="KEQ943" s="442"/>
      <c r="KER943" s="442"/>
      <c r="KES943" s="442"/>
      <c r="KET943" s="442"/>
      <c r="KEU943" s="442"/>
      <c r="KEV943" s="442"/>
      <c r="KEW943" s="442"/>
      <c r="KEX943" s="442"/>
      <c r="KEY943" s="442"/>
      <c r="KEZ943" s="442"/>
      <c r="KFA943" s="442"/>
      <c r="KFB943" s="442"/>
      <c r="KFC943" s="442"/>
      <c r="KFD943" s="442"/>
      <c r="KFE943" s="442"/>
      <c r="KFF943" s="442"/>
      <c r="KFG943" s="442"/>
      <c r="KFH943" s="442"/>
      <c r="KFI943" s="442"/>
      <c r="KFJ943" s="442"/>
      <c r="KFK943" s="442"/>
      <c r="KFL943" s="442"/>
      <c r="KFM943" s="442"/>
      <c r="KFN943" s="442"/>
      <c r="KFO943" s="442"/>
      <c r="KFP943" s="442"/>
      <c r="KFQ943" s="442"/>
      <c r="KFR943" s="442"/>
      <c r="KFS943" s="442"/>
      <c r="KFT943" s="442"/>
      <c r="KFU943" s="442"/>
      <c r="KFV943" s="442"/>
      <c r="KFW943" s="442"/>
      <c r="KFX943" s="442"/>
      <c r="KFY943" s="442"/>
      <c r="KFZ943" s="442"/>
      <c r="KGA943" s="442"/>
      <c r="KGB943" s="442"/>
      <c r="KGC943" s="442"/>
      <c r="KGD943" s="442"/>
      <c r="KGE943" s="442"/>
      <c r="KGF943" s="442"/>
      <c r="KGG943" s="442"/>
      <c r="KGH943" s="442"/>
      <c r="KGI943" s="442"/>
      <c r="KGJ943" s="442"/>
      <c r="KGK943" s="442"/>
      <c r="KGL943" s="442"/>
      <c r="KGM943" s="442"/>
      <c r="KGN943" s="442"/>
      <c r="KGO943" s="442"/>
      <c r="KGP943" s="442"/>
      <c r="KGQ943" s="442"/>
      <c r="KGR943" s="442"/>
      <c r="KGS943" s="442"/>
      <c r="KGT943" s="442"/>
      <c r="KGU943" s="442"/>
      <c r="KGV943" s="442"/>
      <c r="KGW943" s="442"/>
      <c r="KGX943" s="442"/>
      <c r="KGY943" s="442"/>
      <c r="KGZ943" s="442"/>
      <c r="KHA943" s="442"/>
      <c r="KHB943" s="442"/>
      <c r="KHC943" s="442"/>
      <c r="KHD943" s="442"/>
      <c r="KHE943" s="442"/>
      <c r="KHF943" s="442"/>
      <c r="KHG943" s="442"/>
      <c r="KHH943" s="442"/>
      <c r="KHI943" s="442"/>
      <c r="KHJ943" s="442"/>
      <c r="KHK943" s="442"/>
      <c r="KHL943" s="442"/>
      <c r="KHM943" s="442"/>
      <c r="KHN943" s="442"/>
      <c r="KHO943" s="442"/>
      <c r="KHP943" s="442"/>
      <c r="KHQ943" s="442"/>
      <c r="KHR943" s="442"/>
      <c r="KHS943" s="442"/>
      <c r="KHT943" s="442"/>
      <c r="KHU943" s="442"/>
      <c r="KHV943" s="442"/>
      <c r="KHW943" s="442"/>
      <c r="KHX943" s="442"/>
      <c r="KHY943" s="442"/>
      <c r="KHZ943" s="442"/>
      <c r="KIA943" s="442"/>
      <c r="KIB943" s="442"/>
      <c r="KIC943" s="442"/>
      <c r="KID943" s="442"/>
      <c r="KIE943" s="442"/>
      <c r="KIF943" s="442"/>
      <c r="KIG943" s="442"/>
      <c r="KIH943" s="442"/>
      <c r="KII943" s="442"/>
      <c r="KIJ943" s="442"/>
      <c r="KIK943" s="442"/>
      <c r="KIL943" s="442"/>
      <c r="KIM943" s="442"/>
      <c r="KIN943" s="442"/>
      <c r="KIO943" s="442"/>
      <c r="KIP943" s="442"/>
      <c r="KIQ943" s="442"/>
      <c r="KIR943" s="442"/>
      <c r="KIS943" s="442"/>
      <c r="KIT943" s="442"/>
      <c r="KIU943" s="442"/>
      <c r="KIV943" s="442"/>
      <c r="KIW943" s="442"/>
      <c r="KIX943" s="442"/>
      <c r="KIY943" s="442"/>
      <c r="KIZ943" s="442"/>
      <c r="KJA943" s="442"/>
      <c r="KJB943" s="442"/>
      <c r="KJC943" s="442"/>
      <c r="KJD943" s="442"/>
      <c r="KJE943" s="442"/>
      <c r="KJF943" s="442"/>
      <c r="KJG943" s="442"/>
      <c r="KJH943" s="442"/>
      <c r="KJI943" s="442"/>
      <c r="KJJ943" s="442"/>
      <c r="KJK943" s="442"/>
      <c r="KJL943" s="442"/>
      <c r="KJM943" s="442"/>
      <c r="KJN943" s="442"/>
      <c r="KJO943" s="442"/>
      <c r="KJP943" s="442"/>
      <c r="KJQ943" s="442"/>
      <c r="KJR943" s="442"/>
      <c r="KJS943" s="442"/>
      <c r="KJT943" s="442"/>
      <c r="KJU943" s="442"/>
      <c r="KJV943" s="442"/>
      <c r="KJW943" s="442"/>
      <c r="KJX943" s="442"/>
      <c r="KJY943" s="442"/>
      <c r="KJZ943" s="442"/>
      <c r="KKA943" s="442"/>
      <c r="KKB943" s="442"/>
      <c r="KKC943" s="442"/>
      <c r="KKD943" s="442"/>
      <c r="KKE943" s="442"/>
      <c r="KKF943" s="442"/>
      <c r="KKG943" s="442"/>
      <c r="KKH943" s="442"/>
      <c r="KKI943" s="442"/>
      <c r="KKJ943" s="442"/>
      <c r="KKK943" s="442"/>
      <c r="KKL943" s="442"/>
      <c r="KKM943" s="442"/>
      <c r="KKN943" s="442"/>
      <c r="KKO943" s="442"/>
      <c r="KKP943" s="442"/>
      <c r="KKQ943" s="442"/>
      <c r="KKR943" s="442"/>
      <c r="KKS943" s="442"/>
      <c r="KKT943" s="442"/>
      <c r="KKU943" s="442"/>
      <c r="KKV943" s="442"/>
      <c r="KKW943" s="442"/>
      <c r="KKX943" s="442"/>
      <c r="KKY943" s="442"/>
      <c r="KKZ943" s="442"/>
      <c r="KLA943" s="442"/>
      <c r="KLB943" s="442"/>
      <c r="KLC943" s="442"/>
      <c r="KLD943" s="442"/>
      <c r="KLE943" s="442"/>
      <c r="KLF943" s="442"/>
      <c r="KLG943" s="442"/>
      <c r="KLH943" s="442"/>
      <c r="KLI943" s="442"/>
      <c r="KLJ943" s="442"/>
      <c r="KLK943" s="442"/>
      <c r="KLL943" s="442"/>
      <c r="KLM943" s="442"/>
      <c r="KLN943" s="442"/>
      <c r="KLO943" s="442"/>
      <c r="KLP943" s="442"/>
      <c r="KLQ943" s="442"/>
      <c r="KLR943" s="442"/>
      <c r="KLS943" s="442"/>
      <c r="KLT943" s="442"/>
      <c r="KLU943" s="442"/>
      <c r="KLV943" s="442"/>
      <c r="KLW943" s="442"/>
      <c r="KLX943" s="442"/>
      <c r="KLY943" s="442"/>
      <c r="KLZ943" s="442"/>
      <c r="KMA943" s="442"/>
      <c r="KMB943" s="442"/>
      <c r="KMC943" s="442"/>
      <c r="KMD943" s="442"/>
      <c r="KME943" s="442"/>
      <c r="KMF943" s="442"/>
      <c r="KMG943" s="442"/>
      <c r="KMH943" s="442"/>
      <c r="KMI943" s="442"/>
      <c r="KMJ943" s="442"/>
      <c r="KMK943" s="442"/>
      <c r="KML943" s="442"/>
      <c r="KMM943" s="442"/>
      <c r="KMN943" s="442"/>
      <c r="KMO943" s="442"/>
      <c r="KMP943" s="442"/>
      <c r="KMQ943" s="442"/>
      <c r="KMR943" s="442"/>
      <c r="KMS943" s="442"/>
      <c r="KMT943" s="442"/>
      <c r="KMU943" s="442"/>
      <c r="KMV943" s="442"/>
      <c r="KMW943" s="442"/>
      <c r="KMX943" s="442"/>
      <c r="KMY943" s="442"/>
      <c r="KMZ943" s="442"/>
      <c r="KNA943" s="442"/>
      <c r="KNB943" s="442"/>
      <c r="KNC943" s="442"/>
      <c r="KND943" s="442"/>
      <c r="KNE943" s="442"/>
      <c r="KNF943" s="442"/>
      <c r="KNG943" s="442"/>
      <c r="KNH943" s="442"/>
      <c r="KNI943" s="442"/>
      <c r="KNJ943" s="442"/>
      <c r="KNK943" s="442"/>
      <c r="KNL943" s="442"/>
      <c r="KNM943" s="442"/>
      <c r="KNN943" s="442"/>
      <c r="KNO943" s="442"/>
      <c r="KNP943" s="442"/>
      <c r="KNQ943" s="442"/>
      <c r="KNR943" s="442"/>
      <c r="KNS943" s="442"/>
      <c r="KNT943" s="442"/>
      <c r="KNU943" s="442"/>
      <c r="KNV943" s="442"/>
      <c r="KNW943" s="442"/>
      <c r="KNX943" s="442"/>
      <c r="KNY943" s="442"/>
      <c r="KNZ943" s="442"/>
      <c r="KOA943" s="442"/>
      <c r="KOB943" s="442"/>
      <c r="KOC943" s="442"/>
      <c r="KOD943" s="442"/>
      <c r="KOE943" s="442"/>
      <c r="KOF943" s="442"/>
      <c r="KOG943" s="442"/>
      <c r="KOH943" s="442"/>
      <c r="KOI943" s="442"/>
      <c r="KOJ943" s="442"/>
      <c r="KOK943" s="442"/>
      <c r="KOL943" s="442"/>
      <c r="KOM943" s="442"/>
      <c r="KON943" s="442"/>
      <c r="KOO943" s="442"/>
      <c r="KOP943" s="442"/>
      <c r="KOQ943" s="442"/>
      <c r="KOR943" s="442"/>
      <c r="KOS943" s="442"/>
      <c r="KOT943" s="442"/>
      <c r="KOU943" s="442"/>
      <c r="KOV943" s="442"/>
      <c r="KOW943" s="442"/>
      <c r="KOX943" s="442"/>
      <c r="KOY943" s="442"/>
      <c r="KOZ943" s="442"/>
      <c r="KPA943" s="442"/>
      <c r="KPB943" s="442"/>
      <c r="KPC943" s="442"/>
      <c r="KPD943" s="442"/>
      <c r="KPE943" s="442"/>
      <c r="KPF943" s="442"/>
      <c r="KPG943" s="442"/>
      <c r="KPH943" s="442"/>
      <c r="KPI943" s="442"/>
      <c r="KPJ943" s="442"/>
      <c r="KPK943" s="442"/>
      <c r="KPL943" s="442"/>
      <c r="KPM943" s="442"/>
      <c r="KPN943" s="442"/>
      <c r="KPO943" s="442"/>
      <c r="KPP943" s="442"/>
      <c r="KPQ943" s="442"/>
      <c r="KPR943" s="442"/>
      <c r="KPS943" s="442"/>
      <c r="KPT943" s="442"/>
      <c r="KPU943" s="442"/>
      <c r="KPV943" s="442"/>
      <c r="KPW943" s="442"/>
      <c r="KPX943" s="442"/>
      <c r="KPY943" s="442"/>
      <c r="KPZ943" s="442"/>
      <c r="KQA943" s="442"/>
      <c r="KQB943" s="442"/>
      <c r="KQC943" s="442"/>
      <c r="KQD943" s="442"/>
      <c r="KQE943" s="442"/>
      <c r="KQF943" s="442"/>
      <c r="KQG943" s="442"/>
      <c r="KQH943" s="442"/>
      <c r="KQI943" s="442"/>
      <c r="KQJ943" s="442"/>
      <c r="KQK943" s="442"/>
      <c r="KQL943" s="442"/>
      <c r="KQM943" s="442"/>
      <c r="KQN943" s="442"/>
      <c r="KQO943" s="442"/>
      <c r="KQP943" s="442"/>
      <c r="KQQ943" s="442"/>
      <c r="KQR943" s="442"/>
      <c r="KQS943" s="442"/>
      <c r="KQT943" s="442"/>
      <c r="KQU943" s="442"/>
      <c r="KQV943" s="442"/>
      <c r="KQW943" s="442"/>
      <c r="KQX943" s="442"/>
      <c r="KQY943" s="442"/>
      <c r="KQZ943" s="442"/>
      <c r="KRA943" s="442"/>
      <c r="KRB943" s="442"/>
      <c r="KRC943" s="442"/>
      <c r="KRD943" s="442"/>
      <c r="KRE943" s="442"/>
      <c r="KRF943" s="442"/>
      <c r="KRG943" s="442"/>
      <c r="KRH943" s="442"/>
      <c r="KRI943" s="442"/>
      <c r="KRJ943" s="442"/>
      <c r="KRK943" s="442"/>
      <c r="KRL943" s="442"/>
      <c r="KRM943" s="442"/>
      <c r="KRN943" s="442"/>
      <c r="KRO943" s="442"/>
      <c r="KRP943" s="442"/>
      <c r="KRQ943" s="442"/>
      <c r="KRR943" s="442"/>
      <c r="KRS943" s="442"/>
      <c r="KRT943" s="442"/>
      <c r="KRU943" s="442"/>
      <c r="KRV943" s="442"/>
      <c r="KRW943" s="442"/>
      <c r="KRX943" s="442"/>
      <c r="KRY943" s="442"/>
      <c r="KRZ943" s="442"/>
      <c r="KSA943" s="442"/>
      <c r="KSB943" s="442"/>
      <c r="KSC943" s="442"/>
      <c r="KSD943" s="442"/>
      <c r="KSE943" s="442"/>
      <c r="KSF943" s="442"/>
      <c r="KSG943" s="442"/>
      <c r="KSH943" s="442"/>
      <c r="KSI943" s="442"/>
      <c r="KSJ943" s="442"/>
      <c r="KSK943" s="442"/>
      <c r="KSL943" s="442"/>
      <c r="KSM943" s="442"/>
      <c r="KSN943" s="442"/>
      <c r="KSO943" s="442"/>
      <c r="KSP943" s="442"/>
      <c r="KSQ943" s="442"/>
      <c r="KSR943" s="442"/>
      <c r="KSS943" s="442"/>
      <c r="KST943" s="442"/>
      <c r="KSU943" s="442"/>
      <c r="KSV943" s="442"/>
      <c r="KSW943" s="442"/>
      <c r="KSX943" s="442"/>
      <c r="KSY943" s="442"/>
      <c r="KSZ943" s="442"/>
      <c r="KTA943" s="442"/>
      <c r="KTB943" s="442"/>
      <c r="KTC943" s="442"/>
      <c r="KTD943" s="442"/>
      <c r="KTE943" s="442"/>
      <c r="KTF943" s="442"/>
      <c r="KTG943" s="442"/>
      <c r="KTH943" s="442"/>
      <c r="KTI943" s="442"/>
      <c r="KTJ943" s="442"/>
      <c r="KTK943" s="442"/>
      <c r="KTL943" s="442"/>
      <c r="KTM943" s="442"/>
      <c r="KTN943" s="442"/>
      <c r="KTO943" s="442"/>
      <c r="KTP943" s="442"/>
      <c r="KTQ943" s="442"/>
      <c r="KTR943" s="442"/>
      <c r="KTS943" s="442"/>
      <c r="KTT943" s="442"/>
      <c r="KTU943" s="442"/>
      <c r="KTV943" s="442"/>
      <c r="KTW943" s="442"/>
      <c r="KTX943" s="442"/>
      <c r="KTY943" s="442"/>
      <c r="KTZ943" s="442"/>
      <c r="KUA943" s="442"/>
      <c r="KUB943" s="442"/>
      <c r="KUC943" s="442"/>
      <c r="KUD943" s="442"/>
      <c r="KUE943" s="442"/>
      <c r="KUF943" s="442"/>
      <c r="KUG943" s="442"/>
      <c r="KUH943" s="442"/>
      <c r="KUI943" s="442"/>
      <c r="KUJ943" s="442"/>
      <c r="KUK943" s="442"/>
      <c r="KUL943" s="442"/>
      <c r="KUM943" s="442"/>
      <c r="KUN943" s="442"/>
      <c r="KUO943" s="442"/>
      <c r="KUP943" s="442"/>
      <c r="KUQ943" s="442"/>
      <c r="KUR943" s="442"/>
      <c r="KUS943" s="442"/>
      <c r="KUT943" s="442"/>
      <c r="KUU943" s="442"/>
      <c r="KUV943" s="442"/>
      <c r="KUW943" s="442"/>
      <c r="KUX943" s="442"/>
      <c r="KUY943" s="442"/>
      <c r="KUZ943" s="442"/>
      <c r="KVA943" s="442"/>
      <c r="KVB943" s="442"/>
      <c r="KVC943" s="442"/>
      <c r="KVD943" s="442"/>
      <c r="KVE943" s="442"/>
      <c r="KVF943" s="442"/>
      <c r="KVG943" s="442"/>
      <c r="KVH943" s="442"/>
      <c r="KVI943" s="442"/>
      <c r="KVJ943" s="442"/>
      <c r="KVK943" s="442"/>
      <c r="KVL943" s="442"/>
      <c r="KVM943" s="442"/>
      <c r="KVN943" s="442"/>
      <c r="KVO943" s="442"/>
      <c r="KVP943" s="442"/>
      <c r="KVQ943" s="442"/>
      <c r="KVR943" s="442"/>
      <c r="KVS943" s="442"/>
      <c r="KVT943" s="442"/>
      <c r="KVU943" s="442"/>
      <c r="KVV943" s="442"/>
      <c r="KVW943" s="442"/>
      <c r="KVX943" s="442"/>
      <c r="KVY943" s="442"/>
      <c r="KVZ943" s="442"/>
      <c r="KWA943" s="442"/>
      <c r="KWB943" s="442"/>
      <c r="KWC943" s="442"/>
      <c r="KWD943" s="442"/>
      <c r="KWE943" s="442"/>
      <c r="KWF943" s="442"/>
      <c r="KWG943" s="442"/>
      <c r="KWH943" s="442"/>
      <c r="KWI943" s="442"/>
      <c r="KWJ943" s="442"/>
      <c r="KWK943" s="442"/>
      <c r="KWL943" s="442"/>
      <c r="KWM943" s="442"/>
      <c r="KWN943" s="442"/>
      <c r="KWO943" s="442"/>
      <c r="KWP943" s="442"/>
      <c r="KWQ943" s="442"/>
      <c r="KWR943" s="442"/>
      <c r="KWS943" s="442"/>
      <c r="KWT943" s="442"/>
      <c r="KWU943" s="442"/>
      <c r="KWV943" s="442"/>
      <c r="KWW943" s="442"/>
      <c r="KWX943" s="442"/>
      <c r="KWY943" s="442"/>
      <c r="KWZ943" s="442"/>
      <c r="KXA943" s="442"/>
      <c r="KXB943" s="442"/>
      <c r="KXC943" s="442"/>
      <c r="KXD943" s="442"/>
      <c r="KXE943" s="442"/>
      <c r="KXF943" s="442"/>
      <c r="KXG943" s="442"/>
      <c r="KXH943" s="442"/>
      <c r="KXI943" s="442"/>
      <c r="KXJ943" s="442"/>
      <c r="KXK943" s="442"/>
      <c r="KXL943" s="442"/>
      <c r="KXM943" s="442"/>
      <c r="KXN943" s="442"/>
      <c r="KXO943" s="442"/>
      <c r="KXP943" s="442"/>
      <c r="KXQ943" s="442"/>
      <c r="KXR943" s="442"/>
      <c r="KXS943" s="442"/>
      <c r="KXT943" s="442"/>
      <c r="KXU943" s="442"/>
      <c r="KXV943" s="442"/>
      <c r="KXW943" s="442"/>
      <c r="KXX943" s="442"/>
      <c r="KXY943" s="442"/>
      <c r="KXZ943" s="442"/>
      <c r="KYA943" s="442"/>
      <c r="KYB943" s="442"/>
      <c r="KYC943" s="442"/>
      <c r="KYD943" s="442"/>
      <c r="KYE943" s="442"/>
      <c r="KYF943" s="442"/>
      <c r="KYG943" s="442"/>
      <c r="KYH943" s="442"/>
      <c r="KYI943" s="442"/>
      <c r="KYJ943" s="442"/>
      <c r="KYK943" s="442"/>
      <c r="KYL943" s="442"/>
      <c r="KYM943" s="442"/>
      <c r="KYN943" s="442"/>
      <c r="KYO943" s="442"/>
      <c r="KYP943" s="442"/>
      <c r="KYQ943" s="442"/>
      <c r="KYR943" s="442"/>
      <c r="KYS943" s="442"/>
      <c r="KYT943" s="442"/>
      <c r="KYU943" s="442"/>
      <c r="KYV943" s="442"/>
      <c r="KYW943" s="442"/>
      <c r="KYX943" s="442"/>
      <c r="KYY943" s="442"/>
      <c r="KYZ943" s="442"/>
      <c r="KZA943" s="442"/>
      <c r="KZB943" s="442"/>
      <c r="KZC943" s="442"/>
      <c r="KZD943" s="442"/>
      <c r="KZE943" s="442"/>
      <c r="KZF943" s="442"/>
      <c r="KZG943" s="442"/>
      <c r="KZH943" s="442"/>
      <c r="KZI943" s="442"/>
      <c r="KZJ943" s="442"/>
      <c r="KZK943" s="442"/>
      <c r="KZL943" s="442"/>
      <c r="KZM943" s="442"/>
      <c r="KZN943" s="442"/>
      <c r="KZO943" s="442"/>
      <c r="KZP943" s="442"/>
      <c r="KZQ943" s="442"/>
      <c r="KZR943" s="442"/>
      <c r="KZS943" s="442"/>
      <c r="KZT943" s="442"/>
      <c r="KZU943" s="442"/>
      <c r="KZV943" s="442"/>
      <c r="KZW943" s="442"/>
      <c r="KZX943" s="442"/>
      <c r="KZY943" s="442"/>
      <c r="KZZ943" s="442"/>
      <c r="LAA943" s="442"/>
      <c r="LAB943" s="442"/>
      <c r="LAC943" s="442"/>
      <c r="LAD943" s="442"/>
      <c r="LAE943" s="442"/>
      <c r="LAF943" s="442"/>
      <c r="LAG943" s="442"/>
      <c r="LAH943" s="442"/>
      <c r="LAI943" s="442"/>
      <c r="LAJ943" s="442"/>
      <c r="LAK943" s="442"/>
      <c r="LAL943" s="442"/>
      <c r="LAM943" s="442"/>
      <c r="LAN943" s="442"/>
      <c r="LAO943" s="442"/>
      <c r="LAP943" s="442"/>
      <c r="LAQ943" s="442"/>
      <c r="LAR943" s="442"/>
      <c r="LAS943" s="442"/>
      <c r="LAT943" s="442"/>
      <c r="LAU943" s="442"/>
      <c r="LAV943" s="442"/>
      <c r="LAW943" s="442"/>
      <c r="LAX943" s="442"/>
      <c r="LAY943" s="442"/>
      <c r="LAZ943" s="442"/>
      <c r="LBA943" s="442"/>
      <c r="LBB943" s="442"/>
      <c r="LBC943" s="442"/>
      <c r="LBD943" s="442"/>
      <c r="LBE943" s="442"/>
      <c r="LBF943" s="442"/>
      <c r="LBG943" s="442"/>
      <c r="LBH943" s="442"/>
      <c r="LBI943" s="442"/>
      <c r="LBJ943" s="442"/>
      <c r="LBK943" s="442"/>
      <c r="LBL943" s="442"/>
      <c r="LBM943" s="442"/>
      <c r="LBN943" s="442"/>
      <c r="LBO943" s="442"/>
      <c r="LBP943" s="442"/>
      <c r="LBQ943" s="442"/>
      <c r="LBR943" s="442"/>
      <c r="LBS943" s="442"/>
      <c r="LBT943" s="442"/>
      <c r="LBU943" s="442"/>
      <c r="LBV943" s="442"/>
      <c r="LBW943" s="442"/>
      <c r="LBX943" s="442"/>
      <c r="LBY943" s="442"/>
      <c r="LBZ943" s="442"/>
      <c r="LCA943" s="442"/>
      <c r="LCB943" s="442"/>
      <c r="LCC943" s="442"/>
      <c r="LCD943" s="442"/>
      <c r="LCE943" s="442"/>
      <c r="LCF943" s="442"/>
      <c r="LCG943" s="442"/>
      <c r="LCH943" s="442"/>
      <c r="LCI943" s="442"/>
      <c r="LCJ943" s="442"/>
      <c r="LCK943" s="442"/>
      <c r="LCL943" s="442"/>
      <c r="LCM943" s="442"/>
      <c r="LCN943" s="442"/>
      <c r="LCO943" s="442"/>
      <c r="LCP943" s="442"/>
      <c r="LCQ943" s="442"/>
      <c r="LCR943" s="442"/>
      <c r="LCS943" s="442"/>
      <c r="LCT943" s="442"/>
      <c r="LCU943" s="442"/>
      <c r="LCV943" s="442"/>
      <c r="LCW943" s="442"/>
      <c r="LCX943" s="442"/>
      <c r="LCY943" s="442"/>
      <c r="LCZ943" s="442"/>
      <c r="LDA943" s="442"/>
      <c r="LDB943" s="442"/>
      <c r="LDC943" s="442"/>
      <c r="LDD943" s="442"/>
      <c r="LDE943" s="442"/>
      <c r="LDF943" s="442"/>
      <c r="LDG943" s="442"/>
      <c r="LDH943" s="442"/>
      <c r="LDI943" s="442"/>
      <c r="LDJ943" s="442"/>
      <c r="LDK943" s="442"/>
      <c r="LDL943" s="442"/>
      <c r="LDM943" s="442"/>
      <c r="LDN943" s="442"/>
      <c r="LDO943" s="442"/>
      <c r="LDP943" s="442"/>
      <c r="LDQ943" s="442"/>
      <c r="LDR943" s="442"/>
      <c r="LDS943" s="442"/>
      <c r="LDT943" s="442"/>
      <c r="LDU943" s="442"/>
      <c r="LDV943" s="442"/>
      <c r="LDW943" s="442"/>
      <c r="LDX943" s="442"/>
      <c r="LDY943" s="442"/>
      <c r="LDZ943" s="442"/>
      <c r="LEA943" s="442"/>
      <c r="LEB943" s="442"/>
      <c r="LEC943" s="442"/>
      <c r="LED943" s="442"/>
      <c r="LEE943" s="442"/>
      <c r="LEF943" s="442"/>
      <c r="LEG943" s="442"/>
      <c r="LEH943" s="442"/>
      <c r="LEI943" s="442"/>
      <c r="LEJ943" s="442"/>
      <c r="LEK943" s="442"/>
      <c r="LEL943" s="442"/>
      <c r="LEM943" s="442"/>
      <c r="LEN943" s="442"/>
      <c r="LEO943" s="442"/>
      <c r="LEP943" s="442"/>
      <c r="LEQ943" s="442"/>
      <c r="LER943" s="442"/>
      <c r="LES943" s="442"/>
      <c r="LET943" s="442"/>
      <c r="LEU943" s="442"/>
      <c r="LEV943" s="442"/>
      <c r="LEW943" s="442"/>
      <c r="LEX943" s="442"/>
      <c r="LEY943" s="442"/>
      <c r="LEZ943" s="442"/>
      <c r="LFA943" s="442"/>
      <c r="LFB943" s="442"/>
      <c r="LFC943" s="442"/>
      <c r="LFD943" s="442"/>
      <c r="LFE943" s="442"/>
      <c r="LFF943" s="442"/>
      <c r="LFG943" s="442"/>
      <c r="LFH943" s="442"/>
      <c r="LFI943" s="442"/>
      <c r="LFJ943" s="442"/>
      <c r="LFK943" s="442"/>
      <c r="LFL943" s="442"/>
      <c r="LFM943" s="442"/>
      <c r="LFN943" s="442"/>
      <c r="LFO943" s="442"/>
      <c r="LFP943" s="442"/>
      <c r="LFQ943" s="442"/>
      <c r="LFR943" s="442"/>
      <c r="LFS943" s="442"/>
      <c r="LFT943" s="442"/>
      <c r="LFU943" s="442"/>
      <c r="LFV943" s="442"/>
      <c r="LFW943" s="442"/>
      <c r="LFX943" s="442"/>
      <c r="LFY943" s="442"/>
      <c r="LFZ943" s="442"/>
      <c r="LGA943" s="442"/>
      <c r="LGB943" s="442"/>
      <c r="LGC943" s="442"/>
      <c r="LGD943" s="442"/>
      <c r="LGE943" s="442"/>
      <c r="LGF943" s="442"/>
      <c r="LGG943" s="442"/>
      <c r="LGH943" s="442"/>
      <c r="LGI943" s="442"/>
      <c r="LGJ943" s="442"/>
      <c r="LGK943" s="442"/>
      <c r="LGL943" s="442"/>
      <c r="LGM943" s="442"/>
      <c r="LGN943" s="442"/>
      <c r="LGO943" s="442"/>
      <c r="LGP943" s="442"/>
      <c r="LGQ943" s="442"/>
      <c r="LGR943" s="442"/>
      <c r="LGS943" s="442"/>
      <c r="LGT943" s="442"/>
      <c r="LGU943" s="442"/>
      <c r="LGV943" s="442"/>
      <c r="LGW943" s="442"/>
      <c r="LGX943" s="442"/>
      <c r="LGY943" s="442"/>
      <c r="LGZ943" s="442"/>
      <c r="LHA943" s="442"/>
      <c r="LHB943" s="442"/>
      <c r="LHC943" s="442"/>
      <c r="LHD943" s="442"/>
      <c r="LHE943" s="442"/>
      <c r="LHF943" s="442"/>
      <c r="LHG943" s="442"/>
      <c r="LHH943" s="442"/>
      <c r="LHI943" s="442"/>
      <c r="LHJ943" s="442"/>
      <c r="LHK943" s="442"/>
      <c r="LHL943" s="442"/>
      <c r="LHM943" s="442"/>
      <c r="LHN943" s="442"/>
      <c r="LHO943" s="442"/>
      <c r="LHP943" s="442"/>
      <c r="LHQ943" s="442"/>
      <c r="LHR943" s="442"/>
      <c r="LHS943" s="442"/>
      <c r="LHT943" s="442"/>
      <c r="LHU943" s="442"/>
      <c r="LHV943" s="442"/>
      <c r="LHW943" s="442"/>
      <c r="LHX943" s="442"/>
      <c r="LHY943" s="442"/>
      <c r="LHZ943" s="442"/>
      <c r="LIA943" s="442"/>
      <c r="LIB943" s="442"/>
      <c r="LIC943" s="442"/>
      <c r="LID943" s="442"/>
      <c r="LIE943" s="442"/>
      <c r="LIF943" s="442"/>
      <c r="LIG943" s="442"/>
      <c r="LIH943" s="442"/>
      <c r="LII943" s="442"/>
      <c r="LIJ943" s="442"/>
      <c r="LIK943" s="442"/>
      <c r="LIL943" s="442"/>
      <c r="LIM943" s="442"/>
      <c r="LIN943" s="442"/>
      <c r="LIO943" s="442"/>
      <c r="LIP943" s="442"/>
      <c r="LIQ943" s="442"/>
      <c r="LIR943" s="442"/>
      <c r="LIS943" s="442"/>
      <c r="LIT943" s="442"/>
      <c r="LIU943" s="442"/>
      <c r="LIV943" s="442"/>
      <c r="LIW943" s="442"/>
      <c r="LIX943" s="442"/>
      <c r="LIY943" s="442"/>
      <c r="LIZ943" s="442"/>
      <c r="LJA943" s="442"/>
      <c r="LJB943" s="442"/>
      <c r="LJC943" s="442"/>
      <c r="LJD943" s="442"/>
      <c r="LJE943" s="442"/>
      <c r="LJF943" s="442"/>
      <c r="LJG943" s="442"/>
      <c r="LJH943" s="442"/>
      <c r="LJI943" s="442"/>
      <c r="LJJ943" s="442"/>
      <c r="LJK943" s="442"/>
      <c r="LJL943" s="442"/>
      <c r="LJM943" s="442"/>
      <c r="LJN943" s="442"/>
      <c r="LJO943" s="442"/>
      <c r="LJP943" s="442"/>
      <c r="LJQ943" s="442"/>
      <c r="LJR943" s="442"/>
      <c r="LJS943" s="442"/>
      <c r="LJT943" s="442"/>
      <c r="LJU943" s="442"/>
      <c r="LJV943" s="442"/>
      <c r="LJW943" s="442"/>
      <c r="LJX943" s="442"/>
      <c r="LJY943" s="442"/>
      <c r="LJZ943" s="442"/>
      <c r="LKA943" s="442"/>
      <c r="LKB943" s="442"/>
      <c r="LKC943" s="442"/>
      <c r="LKD943" s="442"/>
      <c r="LKE943" s="442"/>
      <c r="LKF943" s="442"/>
      <c r="LKG943" s="442"/>
      <c r="LKH943" s="442"/>
      <c r="LKI943" s="442"/>
      <c r="LKJ943" s="442"/>
      <c r="LKK943" s="442"/>
      <c r="LKL943" s="442"/>
      <c r="LKM943" s="442"/>
      <c r="LKN943" s="442"/>
      <c r="LKO943" s="442"/>
      <c r="LKP943" s="442"/>
      <c r="LKQ943" s="442"/>
      <c r="LKR943" s="442"/>
      <c r="LKS943" s="442"/>
      <c r="LKT943" s="442"/>
      <c r="LKU943" s="442"/>
      <c r="LKV943" s="442"/>
      <c r="LKW943" s="442"/>
      <c r="LKX943" s="442"/>
      <c r="LKY943" s="442"/>
      <c r="LKZ943" s="442"/>
      <c r="LLA943" s="442"/>
      <c r="LLB943" s="442"/>
      <c r="LLC943" s="442"/>
      <c r="LLD943" s="442"/>
      <c r="LLE943" s="442"/>
      <c r="LLF943" s="442"/>
      <c r="LLG943" s="442"/>
      <c r="LLH943" s="442"/>
      <c r="LLI943" s="442"/>
      <c r="LLJ943" s="442"/>
      <c r="LLK943" s="442"/>
      <c r="LLL943" s="442"/>
      <c r="LLM943" s="442"/>
      <c r="LLN943" s="442"/>
      <c r="LLO943" s="442"/>
      <c r="LLP943" s="442"/>
      <c r="LLQ943" s="442"/>
      <c r="LLR943" s="442"/>
      <c r="LLS943" s="442"/>
      <c r="LLT943" s="442"/>
      <c r="LLU943" s="442"/>
      <c r="LLV943" s="442"/>
      <c r="LLW943" s="442"/>
      <c r="LLX943" s="442"/>
      <c r="LLY943" s="442"/>
      <c r="LLZ943" s="442"/>
      <c r="LMA943" s="442"/>
      <c r="LMB943" s="442"/>
      <c r="LMC943" s="442"/>
      <c r="LMD943" s="442"/>
      <c r="LME943" s="442"/>
      <c r="LMF943" s="442"/>
      <c r="LMG943" s="442"/>
      <c r="LMH943" s="442"/>
      <c r="LMI943" s="442"/>
      <c r="LMJ943" s="442"/>
      <c r="LMK943" s="442"/>
      <c r="LML943" s="442"/>
      <c r="LMM943" s="442"/>
      <c r="LMN943" s="442"/>
      <c r="LMO943" s="442"/>
      <c r="LMP943" s="442"/>
      <c r="LMQ943" s="442"/>
      <c r="LMR943" s="442"/>
      <c r="LMS943" s="442"/>
      <c r="LMT943" s="442"/>
      <c r="LMU943" s="442"/>
      <c r="LMV943" s="442"/>
      <c r="LMW943" s="442"/>
      <c r="LMX943" s="442"/>
      <c r="LMY943" s="442"/>
      <c r="LMZ943" s="442"/>
      <c r="LNA943" s="442"/>
      <c r="LNB943" s="442"/>
      <c r="LNC943" s="442"/>
      <c r="LND943" s="442"/>
      <c r="LNE943" s="442"/>
      <c r="LNF943" s="442"/>
      <c r="LNG943" s="442"/>
      <c r="LNH943" s="442"/>
      <c r="LNI943" s="442"/>
      <c r="LNJ943" s="442"/>
      <c r="LNK943" s="442"/>
      <c r="LNL943" s="442"/>
      <c r="LNM943" s="442"/>
      <c r="LNN943" s="442"/>
      <c r="LNO943" s="442"/>
      <c r="LNP943" s="442"/>
      <c r="LNQ943" s="442"/>
      <c r="LNR943" s="442"/>
      <c r="LNS943" s="442"/>
      <c r="LNT943" s="442"/>
      <c r="LNU943" s="442"/>
      <c r="LNV943" s="442"/>
      <c r="LNW943" s="442"/>
      <c r="LNX943" s="442"/>
      <c r="LNY943" s="442"/>
      <c r="LNZ943" s="442"/>
      <c r="LOA943" s="442"/>
      <c r="LOB943" s="442"/>
      <c r="LOC943" s="442"/>
      <c r="LOD943" s="442"/>
      <c r="LOE943" s="442"/>
      <c r="LOF943" s="442"/>
      <c r="LOG943" s="442"/>
      <c r="LOH943" s="442"/>
      <c r="LOI943" s="442"/>
      <c r="LOJ943" s="442"/>
      <c r="LOK943" s="442"/>
      <c r="LOL943" s="442"/>
      <c r="LOM943" s="442"/>
      <c r="LON943" s="442"/>
      <c r="LOO943" s="442"/>
      <c r="LOP943" s="442"/>
      <c r="LOQ943" s="442"/>
      <c r="LOR943" s="442"/>
      <c r="LOS943" s="442"/>
      <c r="LOT943" s="442"/>
      <c r="LOU943" s="442"/>
      <c r="LOV943" s="442"/>
      <c r="LOW943" s="442"/>
      <c r="LOX943" s="442"/>
      <c r="LOY943" s="442"/>
      <c r="LOZ943" s="442"/>
      <c r="LPA943" s="442"/>
      <c r="LPB943" s="442"/>
      <c r="LPC943" s="442"/>
      <c r="LPD943" s="442"/>
      <c r="LPE943" s="442"/>
      <c r="LPF943" s="442"/>
      <c r="LPG943" s="442"/>
      <c r="LPH943" s="442"/>
      <c r="LPI943" s="442"/>
      <c r="LPJ943" s="442"/>
      <c r="LPK943" s="442"/>
      <c r="LPL943" s="442"/>
      <c r="LPM943" s="442"/>
      <c r="LPN943" s="442"/>
      <c r="LPO943" s="442"/>
      <c r="LPP943" s="442"/>
      <c r="LPQ943" s="442"/>
      <c r="LPR943" s="442"/>
      <c r="LPS943" s="442"/>
      <c r="LPT943" s="442"/>
      <c r="LPU943" s="442"/>
      <c r="LPV943" s="442"/>
      <c r="LPW943" s="442"/>
      <c r="LPX943" s="442"/>
      <c r="LPY943" s="442"/>
      <c r="LPZ943" s="442"/>
      <c r="LQA943" s="442"/>
      <c r="LQB943" s="442"/>
      <c r="LQC943" s="442"/>
      <c r="LQD943" s="442"/>
      <c r="LQE943" s="442"/>
      <c r="LQF943" s="442"/>
      <c r="LQG943" s="442"/>
      <c r="LQH943" s="442"/>
      <c r="LQI943" s="442"/>
      <c r="LQJ943" s="442"/>
      <c r="LQK943" s="442"/>
      <c r="LQL943" s="442"/>
      <c r="LQM943" s="442"/>
      <c r="LQN943" s="442"/>
      <c r="LQO943" s="442"/>
      <c r="LQP943" s="442"/>
      <c r="LQQ943" s="442"/>
      <c r="LQR943" s="442"/>
      <c r="LQS943" s="442"/>
      <c r="LQT943" s="442"/>
      <c r="LQU943" s="442"/>
      <c r="LQV943" s="442"/>
      <c r="LQW943" s="442"/>
      <c r="LQX943" s="442"/>
      <c r="LQY943" s="442"/>
      <c r="LQZ943" s="442"/>
      <c r="LRA943" s="442"/>
      <c r="LRB943" s="442"/>
      <c r="LRC943" s="442"/>
      <c r="LRD943" s="442"/>
      <c r="LRE943" s="442"/>
      <c r="LRF943" s="442"/>
      <c r="LRG943" s="442"/>
      <c r="LRH943" s="442"/>
      <c r="LRI943" s="442"/>
      <c r="LRJ943" s="442"/>
      <c r="LRK943" s="442"/>
      <c r="LRL943" s="442"/>
      <c r="LRM943" s="442"/>
      <c r="LRN943" s="442"/>
      <c r="LRO943" s="442"/>
      <c r="LRP943" s="442"/>
      <c r="LRQ943" s="442"/>
      <c r="LRR943" s="442"/>
      <c r="LRS943" s="442"/>
      <c r="LRT943" s="442"/>
      <c r="LRU943" s="442"/>
      <c r="LRV943" s="442"/>
      <c r="LRW943" s="442"/>
      <c r="LRX943" s="442"/>
      <c r="LRY943" s="442"/>
      <c r="LRZ943" s="442"/>
      <c r="LSA943" s="442"/>
      <c r="LSB943" s="442"/>
      <c r="LSC943" s="442"/>
      <c r="LSD943" s="442"/>
      <c r="LSE943" s="442"/>
      <c r="LSF943" s="442"/>
      <c r="LSG943" s="442"/>
      <c r="LSH943" s="442"/>
      <c r="LSI943" s="442"/>
      <c r="LSJ943" s="442"/>
      <c r="LSK943" s="442"/>
      <c r="LSL943" s="442"/>
      <c r="LSM943" s="442"/>
      <c r="LSN943" s="442"/>
      <c r="LSO943" s="442"/>
      <c r="LSP943" s="442"/>
      <c r="LSQ943" s="442"/>
      <c r="LSR943" s="442"/>
      <c r="LSS943" s="442"/>
      <c r="LST943" s="442"/>
      <c r="LSU943" s="442"/>
      <c r="LSV943" s="442"/>
      <c r="LSW943" s="442"/>
      <c r="LSX943" s="442"/>
      <c r="LSY943" s="442"/>
      <c r="LSZ943" s="442"/>
      <c r="LTA943" s="442"/>
      <c r="LTB943" s="442"/>
      <c r="LTC943" s="442"/>
      <c r="LTD943" s="442"/>
      <c r="LTE943" s="442"/>
      <c r="LTF943" s="442"/>
      <c r="LTG943" s="442"/>
      <c r="LTH943" s="442"/>
      <c r="LTI943" s="442"/>
      <c r="LTJ943" s="442"/>
      <c r="LTK943" s="442"/>
      <c r="LTL943" s="442"/>
      <c r="LTM943" s="442"/>
      <c r="LTN943" s="442"/>
      <c r="LTO943" s="442"/>
      <c r="LTP943" s="442"/>
      <c r="LTQ943" s="442"/>
      <c r="LTR943" s="442"/>
      <c r="LTS943" s="442"/>
      <c r="LTT943" s="442"/>
      <c r="LTU943" s="442"/>
      <c r="LTV943" s="442"/>
      <c r="LTW943" s="442"/>
      <c r="LTX943" s="442"/>
      <c r="LTY943" s="442"/>
      <c r="LTZ943" s="442"/>
      <c r="LUA943" s="442"/>
      <c r="LUB943" s="442"/>
      <c r="LUC943" s="442"/>
      <c r="LUD943" s="442"/>
      <c r="LUE943" s="442"/>
      <c r="LUF943" s="442"/>
      <c r="LUG943" s="442"/>
      <c r="LUH943" s="442"/>
      <c r="LUI943" s="442"/>
      <c r="LUJ943" s="442"/>
      <c r="LUK943" s="442"/>
      <c r="LUL943" s="442"/>
      <c r="LUM943" s="442"/>
      <c r="LUN943" s="442"/>
      <c r="LUO943" s="442"/>
      <c r="LUP943" s="442"/>
      <c r="LUQ943" s="442"/>
      <c r="LUR943" s="442"/>
      <c r="LUS943" s="442"/>
      <c r="LUT943" s="442"/>
      <c r="LUU943" s="442"/>
      <c r="LUV943" s="442"/>
      <c r="LUW943" s="442"/>
      <c r="LUX943" s="442"/>
      <c r="LUY943" s="442"/>
      <c r="LUZ943" s="442"/>
      <c r="LVA943" s="442"/>
      <c r="LVB943" s="442"/>
      <c r="LVC943" s="442"/>
      <c r="LVD943" s="442"/>
      <c r="LVE943" s="442"/>
      <c r="LVF943" s="442"/>
      <c r="LVG943" s="442"/>
      <c r="LVH943" s="442"/>
      <c r="LVI943" s="442"/>
      <c r="LVJ943" s="442"/>
      <c r="LVK943" s="442"/>
      <c r="LVL943" s="442"/>
      <c r="LVM943" s="442"/>
      <c r="LVN943" s="442"/>
      <c r="LVO943" s="442"/>
      <c r="LVP943" s="442"/>
      <c r="LVQ943" s="442"/>
      <c r="LVR943" s="442"/>
      <c r="LVS943" s="442"/>
      <c r="LVT943" s="442"/>
      <c r="LVU943" s="442"/>
      <c r="LVV943" s="442"/>
      <c r="LVW943" s="442"/>
      <c r="LVX943" s="442"/>
      <c r="LVY943" s="442"/>
      <c r="LVZ943" s="442"/>
      <c r="LWA943" s="442"/>
      <c r="LWB943" s="442"/>
      <c r="LWC943" s="442"/>
      <c r="LWD943" s="442"/>
      <c r="LWE943" s="442"/>
      <c r="LWF943" s="442"/>
      <c r="LWG943" s="442"/>
      <c r="LWH943" s="442"/>
      <c r="LWI943" s="442"/>
      <c r="LWJ943" s="442"/>
      <c r="LWK943" s="442"/>
      <c r="LWL943" s="442"/>
      <c r="LWM943" s="442"/>
      <c r="LWN943" s="442"/>
      <c r="LWO943" s="442"/>
      <c r="LWP943" s="442"/>
      <c r="LWQ943" s="442"/>
      <c r="LWR943" s="442"/>
      <c r="LWS943" s="442"/>
      <c r="LWT943" s="442"/>
      <c r="LWU943" s="442"/>
      <c r="LWV943" s="442"/>
      <c r="LWW943" s="442"/>
      <c r="LWX943" s="442"/>
      <c r="LWY943" s="442"/>
      <c r="LWZ943" s="442"/>
      <c r="LXA943" s="442"/>
      <c r="LXB943" s="442"/>
      <c r="LXC943" s="442"/>
      <c r="LXD943" s="442"/>
      <c r="LXE943" s="442"/>
      <c r="LXF943" s="442"/>
      <c r="LXG943" s="442"/>
      <c r="LXH943" s="442"/>
      <c r="LXI943" s="442"/>
      <c r="LXJ943" s="442"/>
      <c r="LXK943" s="442"/>
      <c r="LXL943" s="442"/>
      <c r="LXM943" s="442"/>
      <c r="LXN943" s="442"/>
      <c r="LXO943" s="442"/>
      <c r="LXP943" s="442"/>
      <c r="LXQ943" s="442"/>
      <c r="LXR943" s="442"/>
      <c r="LXS943" s="442"/>
      <c r="LXT943" s="442"/>
      <c r="LXU943" s="442"/>
      <c r="LXV943" s="442"/>
      <c r="LXW943" s="442"/>
      <c r="LXX943" s="442"/>
      <c r="LXY943" s="442"/>
      <c r="LXZ943" s="442"/>
      <c r="LYA943" s="442"/>
      <c r="LYB943" s="442"/>
      <c r="LYC943" s="442"/>
      <c r="LYD943" s="442"/>
      <c r="LYE943" s="442"/>
      <c r="LYF943" s="442"/>
      <c r="LYG943" s="442"/>
      <c r="LYH943" s="442"/>
      <c r="LYI943" s="442"/>
      <c r="LYJ943" s="442"/>
      <c r="LYK943" s="442"/>
      <c r="LYL943" s="442"/>
      <c r="LYM943" s="442"/>
      <c r="LYN943" s="442"/>
      <c r="LYO943" s="442"/>
      <c r="LYP943" s="442"/>
      <c r="LYQ943" s="442"/>
      <c r="LYR943" s="442"/>
      <c r="LYS943" s="442"/>
      <c r="LYT943" s="442"/>
      <c r="LYU943" s="442"/>
      <c r="LYV943" s="442"/>
      <c r="LYW943" s="442"/>
      <c r="LYX943" s="442"/>
      <c r="LYY943" s="442"/>
      <c r="LYZ943" s="442"/>
      <c r="LZA943" s="442"/>
      <c r="LZB943" s="442"/>
      <c r="LZC943" s="442"/>
      <c r="LZD943" s="442"/>
      <c r="LZE943" s="442"/>
      <c r="LZF943" s="442"/>
      <c r="LZG943" s="442"/>
      <c r="LZH943" s="442"/>
      <c r="LZI943" s="442"/>
      <c r="LZJ943" s="442"/>
      <c r="LZK943" s="442"/>
      <c r="LZL943" s="442"/>
      <c r="LZM943" s="442"/>
      <c r="LZN943" s="442"/>
      <c r="LZO943" s="442"/>
      <c r="LZP943" s="442"/>
      <c r="LZQ943" s="442"/>
      <c r="LZR943" s="442"/>
      <c r="LZS943" s="442"/>
      <c r="LZT943" s="442"/>
      <c r="LZU943" s="442"/>
      <c r="LZV943" s="442"/>
      <c r="LZW943" s="442"/>
      <c r="LZX943" s="442"/>
      <c r="LZY943" s="442"/>
      <c r="LZZ943" s="442"/>
      <c r="MAA943" s="442"/>
      <c r="MAB943" s="442"/>
      <c r="MAC943" s="442"/>
      <c r="MAD943" s="442"/>
      <c r="MAE943" s="442"/>
      <c r="MAF943" s="442"/>
      <c r="MAG943" s="442"/>
      <c r="MAH943" s="442"/>
      <c r="MAI943" s="442"/>
      <c r="MAJ943" s="442"/>
      <c r="MAK943" s="442"/>
      <c r="MAL943" s="442"/>
      <c r="MAM943" s="442"/>
      <c r="MAN943" s="442"/>
      <c r="MAO943" s="442"/>
      <c r="MAP943" s="442"/>
      <c r="MAQ943" s="442"/>
      <c r="MAR943" s="442"/>
      <c r="MAS943" s="442"/>
      <c r="MAT943" s="442"/>
      <c r="MAU943" s="442"/>
      <c r="MAV943" s="442"/>
      <c r="MAW943" s="442"/>
      <c r="MAX943" s="442"/>
      <c r="MAY943" s="442"/>
      <c r="MAZ943" s="442"/>
      <c r="MBA943" s="442"/>
      <c r="MBB943" s="442"/>
      <c r="MBC943" s="442"/>
      <c r="MBD943" s="442"/>
      <c r="MBE943" s="442"/>
      <c r="MBF943" s="442"/>
      <c r="MBG943" s="442"/>
      <c r="MBH943" s="442"/>
      <c r="MBI943" s="442"/>
      <c r="MBJ943" s="442"/>
      <c r="MBK943" s="442"/>
      <c r="MBL943" s="442"/>
      <c r="MBM943" s="442"/>
      <c r="MBN943" s="442"/>
      <c r="MBO943" s="442"/>
      <c r="MBP943" s="442"/>
      <c r="MBQ943" s="442"/>
      <c r="MBR943" s="442"/>
      <c r="MBS943" s="442"/>
      <c r="MBT943" s="442"/>
      <c r="MBU943" s="442"/>
      <c r="MBV943" s="442"/>
      <c r="MBW943" s="442"/>
      <c r="MBX943" s="442"/>
      <c r="MBY943" s="442"/>
      <c r="MBZ943" s="442"/>
      <c r="MCA943" s="442"/>
      <c r="MCB943" s="442"/>
      <c r="MCC943" s="442"/>
      <c r="MCD943" s="442"/>
      <c r="MCE943" s="442"/>
      <c r="MCF943" s="442"/>
      <c r="MCG943" s="442"/>
      <c r="MCH943" s="442"/>
      <c r="MCI943" s="442"/>
      <c r="MCJ943" s="442"/>
      <c r="MCK943" s="442"/>
      <c r="MCL943" s="442"/>
      <c r="MCM943" s="442"/>
      <c r="MCN943" s="442"/>
      <c r="MCO943" s="442"/>
      <c r="MCP943" s="442"/>
      <c r="MCQ943" s="442"/>
      <c r="MCR943" s="442"/>
      <c r="MCS943" s="442"/>
      <c r="MCT943" s="442"/>
      <c r="MCU943" s="442"/>
      <c r="MCV943" s="442"/>
      <c r="MCW943" s="442"/>
      <c r="MCX943" s="442"/>
      <c r="MCY943" s="442"/>
      <c r="MCZ943" s="442"/>
      <c r="MDA943" s="442"/>
      <c r="MDB943" s="442"/>
      <c r="MDC943" s="442"/>
      <c r="MDD943" s="442"/>
      <c r="MDE943" s="442"/>
      <c r="MDF943" s="442"/>
      <c r="MDG943" s="442"/>
      <c r="MDH943" s="442"/>
      <c r="MDI943" s="442"/>
      <c r="MDJ943" s="442"/>
      <c r="MDK943" s="442"/>
      <c r="MDL943" s="442"/>
      <c r="MDM943" s="442"/>
      <c r="MDN943" s="442"/>
      <c r="MDO943" s="442"/>
      <c r="MDP943" s="442"/>
      <c r="MDQ943" s="442"/>
      <c r="MDR943" s="442"/>
      <c r="MDS943" s="442"/>
      <c r="MDT943" s="442"/>
      <c r="MDU943" s="442"/>
      <c r="MDV943" s="442"/>
      <c r="MDW943" s="442"/>
      <c r="MDX943" s="442"/>
      <c r="MDY943" s="442"/>
      <c r="MDZ943" s="442"/>
      <c r="MEA943" s="442"/>
      <c r="MEB943" s="442"/>
      <c r="MEC943" s="442"/>
      <c r="MED943" s="442"/>
      <c r="MEE943" s="442"/>
      <c r="MEF943" s="442"/>
      <c r="MEG943" s="442"/>
      <c r="MEH943" s="442"/>
      <c r="MEI943" s="442"/>
      <c r="MEJ943" s="442"/>
      <c r="MEK943" s="442"/>
      <c r="MEL943" s="442"/>
      <c r="MEM943" s="442"/>
      <c r="MEN943" s="442"/>
      <c r="MEO943" s="442"/>
      <c r="MEP943" s="442"/>
      <c r="MEQ943" s="442"/>
      <c r="MER943" s="442"/>
      <c r="MES943" s="442"/>
      <c r="MET943" s="442"/>
      <c r="MEU943" s="442"/>
      <c r="MEV943" s="442"/>
      <c r="MEW943" s="442"/>
      <c r="MEX943" s="442"/>
      <c r="MEY943" s="442"/>
      <c r="MEZ943" s="442"/>
      <c r="MFA943" s="442"/>
      <c r="MFB943" s="442"/>
      <c r="MFC943" s="442"/>
      <c r="MFD943" s="442"/>
      <c r="MFE943" s="442"/>
      <c r="MFF943" s="442"/>
      <c r="MFG943" s="442"/>
      <c r="MFH943" s="442"/>
      <c r="MFI943" s="442"/>
      <c r="MFJ943" s="442"/>
      <c r="MFK943" s="442"/>
      <c r="MFL943" s="442"/>
      <c r="MFM943" s="442"/>
      <c r="MFN943" s="442"/>
      <c r="MFO943" s="442"/>
      <c r="MFP943" s="442"/>
      <c r="MFQ943" s="442"/>
      <c r="MFR943" s="442"/>
      <c r="MFS943" s="442"/>
      <c r="MFT943" s="442"/>
      <c r="MFU943" s="442"/>
      <c r="MFV943" s="442"/>
      <c r="MFW943" s="442"/>
      <c r="MFX943" s="442"/>
      <c r="MFY943" s="442"/>
      <c r="MFZ943" s="442"/>
      <c r="MGA943" s="442"/>
      <c r="MGB943" s="442"/>
      <c r="MGC943" s="442"/>
      <c r="MGD943" s="442"/>
      <c r="MGE943" s="442"/>
      <c r="MGF943" s="442"/>
      <c r="MGG943" s="442"/>
      <c r="MGH943" s="442"/>
      <c r="MGI943" s="442"/>
      <c r="MGJ943" s="442"/>
      <c r="MGK943" s="442"/>
      <c r="MGL943" s="442"/>
      <c r="MGM943" s="442"/>
      <c r="MGN943" s="442"/>
      <c r="MGO943" s="442"/>
      <c r="MGP943" s="442"/>
      <c r="MGQ943" s="442"/>
      <c r="MGR943" s="442"/>
      <c r="MGS943" s="442"/>
      <c r="MGT943" s="442"/>
      <c r="MGU943" s="442"/>
      <c r="MGV943" s="442"/>
      <c r="MGW943" s="442"/>
      <c r="MGX943" s="442"/>
      <c r="MGY943" s="442"/>
      <c r="MGZ943" s="442"/>
      <c r="MHA943" s="442"/>
      <c r="MHB943" s="442"/>
      <c r="MHC943" s="442"/>
      <c r="MHD943" s="442"/>
      <c r="MHE943" s="442"/>
      <c r="MHF943" s="442"/>
      <c r="MHG943" s="442"/>
      <c r="MHH943" s="442"/>
      <c r="MHI943" s="442"/>
      <c r="MHJ943" s="442"/>
      <c r="MHK943" s="442"/>
      <c r="MHL943" s="442"/>
      <c r="MHM943" s="442"/>
      <c r="MHN943" s="442"/>
      <c r="MHO943" s="442"/>
      <c r="MHP943" s="442"/>
      <c r="MHQ943" s="442"/>
      <c r="MHR943" s="442"/>
      <c r="MHS943" s="442"/>
      <c r="MHT943" s="442"/>
      <c r="MHU943" s="442"/>
      <c r="MHV943" s="442"/>
      <c r="MHW943" s="442"/>
      <c r="MHX943" s="442"/>
      <c r="MHY943" s="442"/>
      <c r="MHZ943" s="442"/>
      <c r="MIA943" s="442"/>
      <c r="MIB943" s="442"/>
      <c r="MIC943" s="442"/>
      <c r="MID943" s="442"/>
      <c r="MIE943" s="442"/>
      <c r="MIF943" s="442"/>
      <c r="MIG943" s="442"/>
      <c r="MIH943" s="442"/>
      <c r="MII943" s="442"/>
      <c r="MIJ943" s="442"/>
      <c r="MIK943" s="442"/>
      <c r="MIL943" s="442"/>
      <c r="MIM943" s="442"/>
      <c r="MIN943" s="442"/>
      <c r="MIO943" s="442"/>
      <c r="MIP943" s="442"/>
      <c r="MIQ943" s="442"/>
      <c r="MIR943" s="442"/>
      <c r="MIS943" s="442"/>
      <c r="MIT943" s="442"/>
      <c r="MIU943" s="442"/>
      <c r="MIV943" s="442"/>
      <c r="MIW943" s="442"/>
      <c r="MIX943" s="442"/>
      <c r="MIY943" s="442"/>
      <c r="MIZ943" s="442"/>
      <c r="MJA943" s="442"/>
      <c r="MJB943" s="442"/>
      <c r="MJC943" s="442"/>
      <c r="MJD943" s="442"/>
      <c r="MJE943" s="442"/>
      <c r="MJF943" s="442"/>
      <c r="MJG943" s="442"/>
      <c r="MJH943" s="442"/>
      <c r="MJI943" s="442"/>
      <c r="MJJ943" s="442"/>
      <c r="MJK943" s="442"/>
      <c r="MJL943" s="442"/>
      <c r="MJM943" s="442"/>
      <c r="MJN943" s="442"/>
      <c r="MJO943" s="442"/>
      <c r="MJP943" s="442"/>
      <c r="MJQ943" s="442"/>
      <c r="MJR943" s="442"/>
      <c r="MJS943" s="442"/>
      <c r="MJT943" s="442"/>
      <c r="MJU943" s="442"/>
      <c r="MJV943" s="442"/>
      <c r="MJW943" s="442"/>
      <c r="MJX943" s="442"/>
      <c r="MJY943" s="442"/>
      <c r="MJZ943" s="442"/>
      <c r="MKA943" s="442"/>
      <c r="MKB943" s="442"/>
      <c r="MKC943" s="442"/>
      <c r="MKD943" s="442"/>
      <c r="MKE943" s="442"/>
      <c r="MKF943" s="442"/>
      <c r="MKG943" s="442"/>
      <c r="MKH943" s="442"/>
      <c r="MKI943" s="442"/>
      <c r="MKJ943" s="442"/>
      <c r="MKK943" s="442"/>
      <c r="MKL943" s="442"/>
      <c r="MKM943" s="442"/>
      <c r="MKN943" s="442"/>
      <c r="MKO943" s="442"/>
      <c r="MKP943" s="442"/>
      <c r="MKQ943" s="442"/>
      <c r="MKR943" s="442"/>
      <c r="MKS943" s="442"/>
      <c r="MKT943" s="442"/>
      <c r="MKU943" s="442"/>
      <c r="MKV943" s="442"/>
      <c r="MKW943" s="442"/>
      <c r="MKX943" s="442"/>
      <c r="MKY943" s="442"/>
      <c r="MKZ943" s="442"/>
      <c r="MLA943" s="442"/>
      <c r="MLB943" s="442"/>
      <c r="MLC943" s="442"/>
      <c r="MLD943" s="442"/>
      <c r="MLE943" s="442"/>
      <c r="MLF943" s="442"/>
      <c r="MLG943" s="442"/>
      <c r="MLH943" s="442"/>
      <c r="MLI943" s="442"/>
      <c r="MLJ943" s="442"/>
      <c r="MLK943" s="442"/>
      <c r="MLL943" s="442"/>
      <c r="MLM943" s="442"/>
      <c r="MLN943" s="442"/>
      <c r="MLO943" s="442"/>
      <c r="MLP943" s="442"/>
      <c r="MLQ943" s="442"/>
      <c r="MLR943" s="442"/>
      <c r="MLS943" s="442"/>
      <c r="MLT943" s="442"/>
      <c r="MLU943" s="442"/>
      <c r="MLV943" s="442"/>
      <c r="MLW943" s="442"/>
      <c r="MLX943" s="442"/>
      <c r="MLY943" s="442"/>
      <c r="MLZ943" s="442"/>
      <c r="MMA943" s="442"/>
      <c r="MMB943" s="442"/>
      <c r="MMC943" s="442"/>
      <c r="MMD943" s="442"/>
      <c r="MME943" s="442"/>
      <c r="MMF943" s="442"/>
      <c r="MMG943" s="442"/>
      <c r="MMH943" s="442"/>
      <c r="MMI943" s="442"/>
      <c r="MMJ943" s="442"/>
      <c r="MMK943" s="442"/>
      <c r="MML943" s="442"/>
      <c r="MMM943" s="442"/>
      <c r="MMN943" s="442"/>
      <c r="MMO943" s="442"/>
      <c r="MMP943" s="442"/>
      <c r="MMQ943" s="442"/>
      <c r="MMR943" s="442"/>
      <c r="MMS943" s="442"/>
      <c r="MMT943" s="442"/>
      <c r="MMU943" s="442"/>
      <c r="MMV943" s="442"/>
      <c r="MMW943" s="442"/>
      <c r="MMX943" s="442"/>
      <c r="MMY943" s="442"/>
      <c r="MMZ943" s="442"/>
      <c r="MNA943" s="442"/>
      <c r="MNB943" s="442"/>
      <c r="MNC943" s="442"/>
      <c r="MND943" s="442"/>
      <c r="MNE943" s="442"/>
      <c r="MNF943" s="442"/>
      <c r="MNG943" s="442"/>
      <c r="MNH943" s="442"/>
      <c r="MNI943" s="442"/>
      <c r="MNJ943" s="442"/>
      <c r="MNK943" s="442"/>
      <c r="MNL943" s="442"/>
      <c r="MNM943" s="442"/>
      <c r="MNN943" s="442"/>
      <c r="MNO943" s="442"/>
      <c r="MNP943" s="442"/>
      <c r="MNQ943" s="442"/>
      <c r="MNR943" s="442"/>
      <c r="MNS943" s="442"/>
      <c r="MNT943" s="442"/>
      <c r="MNU943" s="442"/>
      <c r="MNV943" s="442"/>
      <c r="MNW943" s="442"/>
      <c r="MNX943" s="442"/>
      <c r="MNY943" s="442"/>
      <c r="MNZ943" s="442"/>
      <c r="MOA943" s="442"/>
      <c r="MOB943" s="442"/>
      <c r="MOC943" s="442"/>
      <c r="MOD943" s="442"/>
      <c r="MOE943" s="442"/>
      <c r="MOF943" s="442"/>
      <c r="MOG943" s="442"/>
      <c r="MOH943" s="442"/>
      <c r="MOI943" s="442"/>
      <c r="MOJ943" s="442"/>
      <c r="MOK943" s="442"/>
      <c r="MOL943" s="442"/>
      <c r="MOM943" s="442"/>
      <c r="MON943" s="442"/>
      <c r="MOO943" s="442"/>
      <c r="MOP943" s="442"/>
      <c r="MOQ943" s="442"/>
      <c r="MOR943" s="442"/>
      <c r="MOS943" s="442"/>
      <c r="MOT943" s="442"/>
      <c r="MOU943" s="442"/>
      <c r="MOV943" s="442"/>
      <c r="MOW943" s="442"/>
      <c r="MOX943" s="442"/>
      <c r="MOY943" s="442"/>
      <c r="MOZ943" s="442"/>
      <c r="MPA943" s="442"/>
      <c r="MPB943" s="442"/>
      <c r="MPC943" s="442"/>
      <c r="MPD943" s="442"/>
      <c r="MPE943" s="442"/>
      <c r="MPF943" s="442"/>
      <c r="MPG943" s="442"/>
      <c r="MPH943" s="442"/>
      <c r="MPI943" s="442"/>
      <c r="MPJ943" s="442"/>
      <c r="MPK943" s="442"/>
      <c r="MPL943" s="442"/>
      <c r="MPM943" s="442"/>
      <c r="MPN943" s="442"/>
      <c r="MPO943" s="442"/>
      <c r="MPP943" s="442"/>
      <c r="MPQ943" s="442"/>
      <c r="MPR943" s="442"/>
      <c r="MPS943" s="442"/>
      <c r="MPT943" s="442"/>
      <c r="MPU943" s="442"/>
      <c r="MPV943" s="442"/>
      <c r="MPW943" s="442"/>
      <c r="MPX943" s="442"/>
      <c r="MPY943" s="442"/>
      <c r="MPZ943" s="442"/>
      <c r="MQA943" s="442"/>
      <c r="MQB943" s="442"/>
      <c r="MQC943" s="442"/>
      <c r="MQD943" s="442"/>
      <c r="MQE943" s="442"/>
      <c r="MQF943" s="442"/>
      <c r="MQG943" s="442"/>
      <c r="MQH943" s="442"/>
      <c r="MQI943" s="442"/>
      <c r="MQJ943" s="442"/>
      <c r="MQK943" s="442"/>
      <c r="MQL943" s="442"/>
      <c r="MQM943" s="442"/>
      <c r="MQN943" s="442"/>
      <c r="MQO943" s="442"/>
      <c r="MQP943" s="442"/>
      <c r="MQQ943" s="442"/>
      <c r="MQR943" s="442"/>
      <c r="MQS943" s="442"/>
      <c r="MQT943" s="442"/>
      <c r="MQU943" s="442"/>
      <c r="MQV943" s="442"/>
      <c r="MQW943" s="442"/>
      <c r="MQX943" s="442"/>
      <c r="MQY943" s="442"/>
      <c r="MQZ943" s="442"/>
      <c r="MRA943" s="442"/>
      <c r="MRB943" s="442"/>
      <c r="MRC943" s="442"/>
      <c r="MRD943" s="442"/>
      <c r="MRE943" s="442"/>
      <c r="MRF943" s="442"/>
      <c r="MRG943" s="442"/>
      <c r="MRH943" s="442"/>
      <c r="MRI943" s="442"/>
      <c r="MRJ943" s="442"/>
      <c r="MRK943" s="442"/>
      <c r="MRL943" s="442"/>
      <c r="MRM943" s="442"/>
      <c r="MRN943" s="442"/>
      <c r="MRO943" s="442"/>
      <c r="MRP943" s="442"/>
      <c r="MRQ943" s="442"/>
      <c r="MRR943" s="442"/>
      <c r="MRS943" s="442"/>
      <c r="MRT943" s="442"/>
      <c r="MRU943" s="442"/>
      <c r="MRV943" s="442"/>
      <c r="MRW943" s="442"/>
      <c r="MRX943" s="442"/>
      <c r="MRY943" s="442"/>
      <c r="MRZ943" s="442"/>
      <c r="MSA943" s="442"/>
      <c r="MSB943" s="442"/>
      <c r="MSC943" s="442"/>
      <c r="MSD943" s="442"/>
      <c r="MSE943" s="442"/>
      <c r="MSF943" s="442"/>
      <c r="MSG943" s="442"/>
      <c r="MSH943" s="442"/>
      <c r="MSI943" s="442"/>
      <c r="MSJ943" s="442"/>
      <c r="MSK943" s="442"/>
      <c r="MSL943" s="442"/>
      <c r="MSM943" s="442"/>
      <c r="MSN943" s="442"/>
      <c r="MSO943" s="442"/>
      <c r="MSP943" s="442"/>
      <c r="MSQ943" s="442"/>
      <c r="MSR943" s="442"/>
      <c r="MSS943" s="442"/>
      <c r="MST943" s="442"/>
      <c r="MSU943" s="442"/>
      <c r="MSV943" s="442"/>
      <c r="MSW943" s="442"/>
      <c r="MSX943" s="442"/>
      <c r="MSY943" s="442"/>
      <c r="MSZ943" s="442"/>
      <c r="MTA943" s="442"/>
      <c r="MTB943" s="442"/>
      <c r="MTC943" s="442"/>
      <c r="MTD943" s="442"/>
      <c r="MTE943" s="442"/>
      <c r="MTF943" s="442"/>
      <c r="MTG943" s="442"/>
      <c r="MTH943" s="442"/>
      <c r="MTI943" s="442"/>
      <c r="MTJ943" s="442"/>
      <c r="MTK943" s="442"/>
      <c r="MTL943" s="442"/>
      <c r="MTM943" s="442"/>
      <c r="MTN943" s="442"/>
      <c r="MTO943" s="442"/>
      <c r="MTP943" s="442"/>
      <c r="MTQ943" s="442"/>
      <c r="MTR943" s="442"/>
      <c r="MTS943" s="442"/>
      <c r="MTT943" s="442"/>
      <c r="MTU943" s="442"/>
      <c r="MTV943" s="442"/>
      <c r="MTW943" s="442"/>
      <c r="MTX943" s="442"/>
      <c r="MTY943" s="442"/>
      <c r="MTZ943" s="442"/>
      <c r="MUA943" s="442"/>
      <c r="MUB943" s="442"/>
      <c r="MUC943" s="442"/>
      <c r="MUD943" s="442"/>
      <c r="MUE943" s="442"/>
      <c r="MUF943" s="442"/>
      <c r="MUG943" s="442"/>
      <c r="MUH943" s="442"/>
      <c r="MUI943" s="442"/>
      <c r="MUJ943" s="442"/>
      <c r="MUK943" s="442"/>
      <c r="MUL943" s="442"/>
      <c r="MUM943" s="442"/>
      <c r="MUN943" s="442"/>
      <c r="MUO943" s="442"/>
      <c r="MUP943" s="442"/>
      <c r="MUQ943" s="442"/>
      <c r="MUR943" s="442"/>
      <c r="MUS943" s="442"/>
      <c r="MUT943" s="442"/>
      <c r="MUU943" s="442"/>
      <c r="MUV943" s="442"/>
      <c r="MUW943" s="442"/>
      <c r="MUX943" s="442"/>
      <c r="MUY943" s="442"/>
      <c r="MUZ943" s="442"/>
      <c r="MVA943" s="442"/>
      <c r="MVB943" s="442"/>
      <c r="MVC943" s="442"/>
      <c r="MVD943" s="442"/>
      <c r="MVE943" s="442"/>
      <c r="MVF943" s="442"/>
      <c r="MVG943" s="442"/>
      <c r="MVH943" s="442"/>
      <c r="MVI943" s="442"/>
      <c r="MVJ943" s="442"/>
      <c r="MVK943" s="442"/>
      <c r="MVL943" s="442"/>
      <c r="MVM943" s="442"/>
      <c r="MVN943" s="442"/>
      <c r="MVO943" s="442"/>
      <c r="MVP943" s="442"/>
      <c r="MVQ943" s="442"/>
      <c r="MVR943" s="442"/>
      <c r="MVS943" s="442"/>
      <c r="MVT943" s="442"/>
      <c r="MVU943" s="442"/>
      <c r="MVV943" s="442"/>
      <c r="MVW943" s="442"/>
      <c r="MVX943" s="442"/>
      <c r="MVY943" s="442"/>
      <c r="MVZ943" s="442"/>
      <c r="MWA943" s="442"/>
      <c r="MWB943" s="442"/>
      <c r="MWC943" s="442"/>
      <c r="MWD943" s="442"/>
      <c r="MWE943" s="442"/>
      <c r="MWF943" s="442"/>
      <c r="MWG943" s="442"/>
      <c r="MWH943" s="442"/>
      <c r="MWI943" s="442"/>
      <c r="MWJ943" s="442"/>
      <c r="MWK943" s="442"/>
      <c r="MWL943" s="442"/>
      <c r="MWM943" s="442"/>
      <c r="MWN943" s="442"/>
      <c r="MWO943" s="442"/>
      <c r="MWP943" s="442"/>
      <c r="MWQ943" s="442"/>
      <c r="MWR943" s="442"/>
      <c r="MWS943" s="442"/>
      <c r="MWT943" s="442"/>
      <c r="MWU943" s="442"/>
      <c r="MWV943" s="442"/>
      <c r="MWW943" s="442"/>
      <c r="MWX943" s="442"/>
      <c r="MWY943" s="442"/>
      <c r="MWZ943" s="442"/>
      <c r="MXA943" s="442"/>
      <c r="MXB943" s="442"/>
      <c r="MXC943" s="442"/>
      <c r="MXD943" s="442"/>
      <c r="MXE943" s="442"/>
      <c r="MXF943" s="442"/>
      <c r="MXG943" s="442"/>
      <c r="MXH943" s="442"/>
      <c r="MXI943" s="442"/>
      <c r="MXJ943" s="442"/>
      <c r="MXK943" s="442"/>
      <c r="MXL943" s="442"/>
      <c r="MXM943" s="442"/>
      <c r="MXN943" s="442"/>
      <c r="MXO943" s="442"/>
      <c r="MXP943" s="442"/>
      <c r="MXQ943" s="442"/>
      <c r="MXR943" s="442"/>
      <c r="MXS943" s="442"/>
      <c r="MXT943" s="442"/>
      <c r="MXU943" s="442"/>
      <c r="MXV943" s="442"/>
      <c r="MXW943" s="442"/>
      <c r="MXX943" s="442"/>
      <c r="MXY943" s="442"/>
      <c r="MXZ943" s="442"/>
      <c r="MYA943" s="442"/>
      <c r="MYB943" s="442"/>
      <c r="MYC943" s="442"/>
      <c r="MYD943" s="442"/>
      <c r="MYE943" s="442"/>
      <c r="MYF943" s="442"/>
      <c r="MYG943" s="442"/>
      <c r="MYH943" s="442"/>
      <c r="MYI943" s="442"/>
      <c r="MYJ943" s="442"/>
      <c r="MYK943" s="442"/>
      <c r="MYL943" s="442"/>
      <c r="MYM943" s="442"/>
      <c r="MYN943" s="442"/>
      <c r="MYO943" s="442"/>
      <c r="MYP943" s="442"/>
      <c r="MYQ943" s="442"/>
      <c r="MYR943" s="442"/>
      <c r="MYS943" s="442"/>
      <c r="MYT943" s="442"/>
      <c r="MYU943" s="442"/>
      <c r="MYV943" s="442"/>
      <c r="MYW943" s="442"/>
      <c r="MYX943" s="442"/>
      <c r="MYY943" s="442"/>
      <c r="MYZ943" s="442"/>
      <c r="MZA943" s="442"/>
      <c r="MZB943" s="442"/>
      <c r="MZC943" s="442"/>
      <c r="MZD943" s="442"/>
      <c r="MZE943" s="442"/>
      <c r="MZF943" s="442"/>
      <c r="MZG943" s="442"/>
      <c r="MZH943" s="442"/>
      <c r="MZI943" s="442"/>
      <c r="MZJ943" s="442"/>
      <c r="MZK943" s="442"/>
      <c r="MZL943" s="442"/>
      <c r="MZM943" s="442"/>
      <c r="MZN943" s="442"/>
      <c r="MZO943" s="442"/>
      <c r="MZP943" s="442"/>
      <c r="MZQ943" s="442"/>
      <c r="MZR943" s="442"/>
      <c r="MZS943" s="442"/>
      <c r="MZT943" s="442"/>
      <c r="MZU943" s="442"/>
      <c r="MZV943" s="442"/>
      <c r="MZW943" s="442"/>
      <c r="MZX943" s="442"/>
      <c r="MZY943" s="442"/>
      <c r="MZZ943" s="442"/>
      <c r="NAA943" s="442"/>
      <c r="NAB943" s="442"/>
      <c r="NAC943" s="442"/>
      <c r="NAD943" s="442"/>
      <c r="NAE943" s="442"/>
      <c r="NAF943" s="442"/>
      <c r="NAG943" s="442"/>
      <c r="NAH943" s="442"/>
      <c r="NAI943" s="442"/>
      <c r="NAJ943" s="442"/>
      <c r="NAK943" s="442"/>
      <c r="NAL943" s="442"/>
      <c r="NAM943" s="442"/>
      <c r="NAN943" s="442"/>
      <c r="NAO943" s="442"/>
      <c r="NAP943" s="442"/>
      <c r="NAQ943" s="442"/>
      <c r="NAR943" s="442"/>
      <c r="NAS943" s="442"/>
      <c r="NAT943" s="442"/>
      <c r="NAU943" s="442"/>
      <c r="NAV943" s="442"/>
      <c r="NAW943" s="442"/>
      <c r="NAX943" s="442"/>
      <c r="NAY943" s="442"/>
      <c r="NAZ943" s="442"/>
      <c r="NBA943" s="442"/>
      <c r="NBB943" s="442"/>
      <c r="NBC943" s="442"/>
      <c r="NBD943" s="442"/>
      <c r="NBE943" s="442"/>
      <c r="NBF943" s="442"/>
      <c r="NBG943" s="442"/>
      <c r="NBH943" s="442"/>
      <c r="NBI943" s="442"/>
      <c r="NBJ943" s="442"/>
      <c r="NBK943" s="442"/>
      <c r="NBL943" s="442"/>
      <c r="NBM943" s="442"/>
      <c r="NBN943" s="442"/>
      <c r="NBO943" s="442"/>
      <c r="NBP943" s="442"/>
      <c r="NBQ943" s="442"/>
      <c r="NBR943" s="442"/>
      <c r="NBS943" s="442"/>
      <c r="NBT943" s="442"/>
      <c r="NBU943" s="442"/>
      <c r="NBV943" s="442"/>
      <c r="NBW943" s="442"/>
      <c r="NBX943" s="442"/>
      <c r="NBY943" s="442"/>
      <c r="NBZ943" s="442"/>
      <c r="NCA943" s="442"/>
      <c r="NCB943" s="442"/>
      <c r="NCC943" s="442"/>
      <c r="NCD943" s="442"/>
      <c r="NCE943" s="442"/>
      <c r="NCF943" s="442"/>
      <c r="NCG943" s="442"/>
      <c r="NCH943" s="442"/>
      <c r="NCI943" s="442"/>
      <c r="NCJ943" s="442"/>
      <c r="NCK943" s="442"/>
      <c r="NCL943" s="442"/>
      <c r="NCM943" s="442"/>
      <c r="NCN943" s="442"/>
      <c r="NCO943" s="442"/>
      <c r="NCP943" s="442"/>
      <c r="NCQ943" s="442"/>
      <c r="NCR943" s="442"/>
      <c r="NCS943" s="442"/>
      <c r="NCT943" s="442"/>
      <c r="NCU943" s="442"/>
      <c r="NCV943" s="442"/>
      <c r="NCW943" s="442"/>
      <c r="NCX943" s="442"/>
      <c r="NCY943" s="442"/>
      <c r="NCZ943" s="442"/>
      <c r="NDA943" s="442"/>
      <c r="NDB943" s="442"/>
      <c r="NDC943" s="442"/>
      <c r="NDD943" s="442"/>
      <c r="NDE943" s="442"/>
      <c r="NDF943" s="442"/>
      <c r="NDG943" s="442"/>
      <c r="NDH943" s="442"/>
      <c r="NDI943" s="442"/>
      <c r="NDJ943" s="442"/>
      <c r="NDK943" s="442"/>
      <c r="NDL943" s="442"/>
      <c r="NDM943" s="442"/>
      <c r="NDN943" s="442"/>
      <c r="NDO943" s="442"/>
      <c r="NDP943" s="442"/>
      <c r="NDQ943" s="442"/>
      <c r="NDR943" s="442"/>
      <c r="NDS943" s="442"/>
      <c r="NDT943" s="442"/>
      <c r="NDU943" s="442"/>
      <c r="NDV943" s="442"/>
      <c r="NDW943" s="442"/>
      <c r="NDX943" s="442"/>
      <c r="NDY943" s="442"/>
      <c r="NDZ943" s="442"/>
      <c r="NEA943" s="442"/>
      <c r="NEB943" s="442"/>
      <c r="NEC943" s="442"/>
      <c r="NED943" s="442"/>
      <c r="NEE943" s="442"/>
      <c r="NEF943" s="442"/>
      <c r="NEG943" s="442"/>
      <c r="NEH943" s="442"/>
      <c r="NEI943" s="442"/>
      <c r="NEJ943" s="442"/>
      <c r="NEK943" s="442"/>
      <c r="NEL943" s="442"/>
      <c r="NEM943" s="442"/>
      <c r="NEN943" s="442"/>
      <c r="NEO943" s="442"/>
      <c r="NEP943" s="442"/>
      <c r="NEQ943" s="442"/>
      <c r="NER943" s="442"/>
      <c r="NES943" s="442"/>
      <c r="NET943" s="442"/>
      <c r="NEU943" s="442"/>
      <c r="NEV943" s="442"/>
      <c r="NEW943" s="442"/>
      <c r="NEX943" s="442"/>
      <c r="NEY943" s="442"/>
      <c r="NEZ943" s="442"/>
      <c r="NFA943" s="442"/>
      <c r="NFB943" s="442"/>
      <c r="NFC943" s="442"/>
      <c r="NFD943" s="442"/>
      <c r="NFE943" s="442"/>
      <c r="NFF943" s="442"/>
      <c r="NFG943" s="442"/>
      <c r="NFH943" s="442"/>
      <c r="NFI943" s="442"/>
      <c r="NFJ943" s="442"/>
      <c r="NFK943" s="442"/>
      <c r="NFL943" s="442"/>
      <c r="NFM943" s="442"/>
      <c r="NFN943" s="442"/>
      <c r="NFO943" s="442"/>
      <c r="NFP943" s="442"/>
      <c r="NFQ943" s="442"/>
      <c r="NFR943" s="442"/>
      <c r="NFS943" s="442"/>
      <c r="NFT943" s="442"/>
      <c r="NFU943" s="442"/>
      <c r="NFV943" s="442"/>
      <c r="NFW943" s="442"/>
      <c r="NFX943" s="442"/>
      <c r="NFY943" s="442"/>
      <c r="NFZ943" s="442"/>
      <c r="NGA943" s="442"/>
      <c r="NGB943" s="442"/>
      <c r="NGC943" s="442"/>
      <c r="NGD943" s="442"/>
      <c r="NGE943" s="442"/>
      <c r="NGF943" s="442"/>
      <c r="NGG943" s="442"/>
      <c r="NGH943" s="442"/>
      <c r="NGI943" s="442"/>
      <c r="NGJ943" s="442"/>
      <c r="NGK943" s="442"/>
      <c r="NGL943" s="442"/>
      <c r="NGM943" s="442"/>
      <c r="NGN943" s="442"/>
      <c r="NGO943" s="442"/>
      <c r="NGP943" s="442"/>
      <c r="NGQ943" s="442"/>
      <c r="NGR943" s="442"/>
      <c r="NGS943" s="442"/>
      <c r="NGT943" s="442"/>
      <c r="NGU943" s="442"/>
      <c r="NGV943" s="442"/>
      <c r="NGW943" s="442"/>
      <c r="NGX943" s="442"/>
      <c r="NGY943" s="442"/>
      <c r="NGZ943" s="442"/>
      <c r="NHA943" s="442"/>
      <c r="NHB943" s="442"/>
      <c r="NHC943" s="442"/>
      <c r="NHD943" s="442"/>
      <c r="NHE943" s="442"/>
      <c r="NHF943" s="442"/>
      <c r="NHG943" s="442"/>
      <c r="NHH943" s="442"/>
      <c r="NHI943" s="442"/>
      <c r="NHJ943" s="442"/>
      <c r="NHK943" s="442"/>
      <c r="NHL943" s="442"/>
      <c r="NHM943" s="442"/>
      <c r="NHN943" s="442"/>
      <c r="NHO943" s="442"/>
      <c r="NHP943" s="442"/>
      <c r="NHQ943" s="442"/>
      <c r="NHR943" s="442"/>
      <c r="NHS943" s="442"/>
      <c r="NHT943" s="442"/>
      <c r="NHU943" s="442"/>
      <c r="NHV943" s="442"/>
      <c r="NHW943" s="442"/>
      <c r="NHX943" s="442"/>
      <c r="NHY943" s="442"/>
      <c r="NHZ943" s="442"/>
      <c r="NIA943" s="442"/>
      <c r="NIB943" s="442"/>
      <c r="NIC943" s="442"/>
      <c r="NID943" s="442"/>
      <c r="NIE943" s="442"/>
      <c r="NIF943" s="442"/>
      <c r="NIG943" s="442"/>
      <c r="NIH943" s="442"/>
      <c r="NII943" s="442"/>
      <c r="NIJ943" s="442"/>
      <c r="NIK943" s="442"/>
      <c r="NIL943" s="442"/>
      <c r="NIM943" s="442"/>
      <c r="NIN943" s="442"/>
      <c r="NIO943" s="442"/>
      <c r="NIP943" s="442"/>
      <c r="NIQ943" s="442"/>
      <c r="NIR943" s="442"/>
      <c r="NIS943" s="442"/>
      <c r="NIT943" s="442"/>
      <c r="NIU943" s="442"/>
      <c r="NIV943" s="442"/>
      <c r="NIW943" s="442"/>
      <c r="NIX943" s="442"/>
      <c r="NIY943" s="442"/>
      <c r="NIZ943" s="442"/>
      <c r="NJA943" s="442"/>
      <c r="NJB943" s="442"/>
      <c r="NJC943" s="442"/>
      <c r="NJD943" s="442"/>
      <c r="NJE943" s="442"/>
      <c r="NJF943" s="442"/>
      <c r="NJG943" s="442"/>
      <c r="NJH943" s="442"/>
      <c r="NJI943" s="442"/>
      <c r="NJJ943" s="442"/>
      <c r="NJK943" s="442"/>
      <c r="NJL943" s="442"/>
      <c r="NJM943" s="442"/>
      <c r="NJN943" s="442"/>
      <c r="NJO943" s="442"/>
      <c r="NJP943" s="442"/>
      <c r="NJQ943" s="442"/>
      <c r="NJR943" s="442"/>
      <c r="NJS943" s="442"/>
      <c r="NJT943" s="442"/>
      <c r="NJU943" s="442"/>
      <c r="NJV943" s="442"/>
      <c r="NJW943" s="442"/>
      <c r="NJX943" s="442"/>
      <c r="NJY943" s="442"/>
      <c r="NJZ943" s="442"/>
      <c r="NKA943" s="442"/>
      <c r="NKB943" s="442"/>
      <c r="NKC943" s="442"/>
      <c r="NKD943" s="442"/>
      <c r="NKE943" s="442"/>
      <c r="NKF943" s="442"/>
      <c r="NKG943" s="442"/>
      <c r="NKH943" s="442"/>
      <c r="NKI943" s="442"/>
      <c r="NKJ943" s="442"/>
      <c r="NKK943" s="442"/>
      <c r="NKL943" s="442"/>
      <c r="NKM943" s="442"/>
      <c r="NKN943" s="442"/>
      <c r="NKO943" s="442"/>
      <c r="NKP943" s="442"/>
      <c r="NKQ943" s="442"/>
      <c r="NKR943" s="442"/>
      <c r="NKS943" s="442"/>
      <c r="NKT943" s="442"/>
      <c r="NKU943" s="442"/>
      <c r="NKV943" s="442"/>
      <c r="NKW943" s="442"/>
      <c r="NKX943" s="442"/>
      <c r="NKY943" s="442"/>
      <c r="NKZ943" s="442"/>
      <c r="NLA943" s="442"/>
      <c r="NLB943" s="442"/>
      <c r="NLC943" s="442"/>
      <c r="NLD943" s="442"/>
      <c r="NLE943" s="442"/>
      <c r="NLF943" s="442"/>
      <c r="NLG943" s="442"/>
      <c r="NLH943" s="442"/>
      <c r="NLI943" s="442"/>
      <c r="NLJ943" s="442"/>
      <c r="NLK943" s="442"/>
      <c r="NLL943" s="442"/>
      <c r="NLM943" s="442"/>
      <c r="NLN943" s="442"/>
      <c r="NLO943" s="442"/>
      <c r="NLP943" s="442"/>
      <c r="NLQ943" s="442"/>
      <c r="NLR943" s="442"/>
      <c r="NLS943" s="442"/>
      <c r="NLT943" s="442"/>
      <c r="NLU943" s="442"/>
      <c r="NLV943" s="442"/>
      <c r="NLW943" s="442"/>
      <c r="NLX943" s="442"/>
      <c r="NLY943" s="442"/>
      <c r="NLZ943" s="442"/>
      <c r="NMA943" s="442"/>
      <c r="NMB943" s="442"/>
      <c r="NMC943" s="442"/>
      <c r="NMD943" s="442"/>
      <c r="NME943" s="442"/>
      <c r="NMF943" s="442"/>
      <c r="NMG943" s="442"/>
      <c r="NMH943" s="442"/>
      <c r="NMI943" s="442"/>
      <c r="NMJ943" s="442"/>
      <c r="NMK943" s="442"/>
      <c r="NML943" s="442"/>
      <c r="NMM943" s="442"/>
      <c r="NMN943" s="442"/>
      <c r="NMO943" s="442"/>
      <c r="NMP943" s="442"/>
      <c r="NMQ943" s="442"/>
      <c r="NMR943" s="442"/>
      <c r="NMS943" s="442"/>
      <c r="NMT943" s="442"/>
      <c r="NMU943" s="442"/>
      <c r="NMV943" s="442"/>
      <c r="NMW943" s="442"/>
      <c r="NMX943" s="442"/>
      <c r="NMY943" s="442"/>
      <c r="NMZ943" s="442"/>
      <c r="NNA943" s="442"/>
      <c r="NNB943" s="442"/>
      <c r="NNC943" s="442"/>
      <c r="NND943" s="442"/>
      <c r="NNE943" s="442"/>
      <c r="NNF943" s="442"/>
      <c r="NNG943" s="442"/>
      <c r="NNH943" s="442"/>
      <c r="NNI943" s="442"/>
      <c r="NNJ943" s="442"/>
      <c r="NNK943" s="442"/>
      <c r="NNL943" s="442"/>
      <c r="NNM943" s="442"/>
      <c r="NNN943" s="442"/>
      <c r="NNO943" s="442"/>
      <c r="NNP943" s="442"/>
      <c r="NNQ943" s="442"/>
      <c r="NNR943" s="442"/>
      <c r="NNS943" s="442"/>
      <c r="NNT943" s="442"/>
      <c r="NNU943" s="442"/>
      <c r="NNV943" s="442"/>
      <c r="NNW943" s="442"/>
      <c r="NNX943" s="442"/>
      <c r="NNY943" s="442"/>
      <c r="NNZ943" s="442"/>
      <c r="NOA943" s="442"/>
      <c r="NOB943" s="442"/>
      <c r="NOC943" s="442"/>
      <c r="NOD943" s="442"/>
      <c r="NOE943" s="442"/>
      <c r="NOF943" s="442"/>
      <c r="NOG943" s="442"/>
      <c r="NOH943" s="442"/>
      <c r="NOI943" s="442"/>
      <c r="NOJ943" s="442"/>
      <c r="NOK943" s="442"/>
      <c r="NOL943" s="442"/>
      <c r="NOM943" s="442"/>
      <c r="NON943" s="442"/>
      <c r="NOO943" s="442"/>
      <c r="NOP943" s="442"/>
      <c r="NOQ943" s="442"/>
      <c r="NOR943" s="442"/>
      <c r="NOS943" s="442"/>
      <c r="NOT943" s="442"/>
      <c r="NOU943" s="442"/>
      <c r="NOV943" s="442"/>
      <c r="NOW943" s="442"/>
      <c r="NOX943" s="442"/>
      <c r="NOY943" s="442"/>
      <c r="NOZ943" s="442"/>
      <c r="NPA943" s="442"/>
      <c r="NPB943" s="442"/>
      <c r="NPC943" s="442"/>
      <c r="NPD943" s="442"/>
      <c r="NPE943" s="442"/>
      <c r="NPF943" s="442"/>
      <c r="NPG943" s="442"/>
      <c r="NPH943" s="442"/>
      <c r="NPI943" s="442"/>
      <c r="NPJ943" s="442"/>
      <c r="NPK943" s="442"/>
      <c r="NPL943" s="442"/>
      <c r="NPM943" s="442"/>
      <c r="NPN943" s="442"/>
      <c r="NPO943" s="442"/>
      <c r="NPP943" s="442"/>
      <c r="NPQ943" s="442"/>
      <c r="NPR943" s="442"/>
      <c r="NPS943" s="442"/>
      <c r="NPT943" s="442"/>
      <c r="NPU943" s="442"/>
      <c r="NPV943" s="442"/>
      <c r="NPW943" s="442"/>
      <c r="NPX943" s="442"/>
      <c r="NPY943" s="442"/>
      <c r="NPZ943" s="442"/>
      <c r="NQA943" s="442"/>
      <c r="NQB943" s="442"/>
      <c r="NQC943" s="442"/>
      <c r="NQD943" s="442"/>
      <c r="NQE943" s="442"/>
      <c r="NQF943" s="442"/>
      <c r="NQG943" s="442"/>
      <c r="NQH943" s="442"/>
      <c r="NQI943" s="442"/>
      <c r="NQJ943" s="442"/>
      <c r="NQK943" s="442"/>
      <c r="NQL943" s="442"/>
      <c r="NQM943" s="442"/>
      <c r="NQN943" s="442"/>
      <c r="NQO943" s="442"/>
      <c r="NQP943" s="442"/>
      <c r="NQQ943" s="442"/>
      <c r="NQR943" s="442"/>
      <c r="NQS943" s="442"/>
      <c r="NQT943" s="442"/>
      <c r="NQU943" s="442"/>
      <c r="NQV943" s="442"/>
      <c r="NQW943" s="442"/>
      <c r="NQX943" s="442"/>
      <c r="NQY943" s="442"/>
      <c r="NQZ943" s="442"/>
      <c r="NRA943" s="442"/>
      <c r="NRB943" s="442"/>
      <c r="NRC943" s="442"/>
      <c r="NRD943" s="442"/>
      <c r="NRE943" s="442"/>
      <c r="NRF943" s="442"/>
      <c r="NRG943" s="442"/>
      <c r="NRH943" s="442"/>
      <c r="NRI943" s="442"/>
      <c r="NRJ943" s="442"/>
      <c r="NRK943" s="442"/>
      <c r="NRL943" s="442"/>
      <c r="NRM943" s="442"/>
      <c r="NRN943" s="442"/>
      <c r="NRO943" s="442"/>
      <c r="NRP943" s="442"/>
      <c r="NRQ943" s="442"/>
      <c r="NRR943" s="442"/>
      <c r="NRS943" s="442"/>
      <c r="NRT943" s="442"/>
      <c r="NRU943" s="442"/>
      <c r="NRV943" s="442"/>
      <c r="NRW943" s="442"/>
      <c r="NRX943" s="442"/>
      <c r="NRY943" s="442"/>
      <c r="NRZ943" s="442"/>
      <c r="NSA943" s="442"/>
      <c r="NSB943" s="442"/>
      <c r="NSC943" s="442"/>
      <c r="NSD943" s="442"/>
      <c r="NSE943" s="442"/>
      <c r="NSF943" s="442"/>
      <c r="NSG943" s="442"/>
      <c r="NSH943" s="442"/>
      <c r="NSI943" s="442"/>
      <c r="NSJ943" s="442"/>
      <c r="NSK943" s="442"/>
      <c r="NSL943" s="442"/>
      <c r="NSM943" s="442"/>
      <c r="NSN943" s="442"/>
      <c r="NSO943" s="442"/>
      <c r="NSP943" s="442"/>
      <c r="NSQ943" s="442"/>
      <c r="NSR943" s="442"/>
      <c r="NSS943" s="442"/>
      <c r="NST943" s="442"/>
      <c r="NSU943" s="442"/>
      <c r="NSV943" s="442"/>
      <c r="NSW943" s="442"/>
      <c r="NSX943" s="442"/>
      <c r="NSY943" s="442"/>
      <c r="NSZ943" s="442"/>
      <c r="NTA943" s="442"/>
      <c r="NTB943" s="442"/>
      <c r="NTC943" s="442"/>
      <c r="NTD943" s="442"/>
      <c r="NTE943" s="442"/>
      <c r="NTF943" s="442"/>
      <c r="NTG943" s="442"/>
      <c r="NTH943" s="442"/>
      <c r="NTI943" s="442"/>
      <c r="NTJ943" s="442"/>
      <c r="NTK943" s="442"/>
      <c r="NTL943" s="442"/>
      <c r="NTM943" s="442"/>
      <c r="NTN943" s="442"/>
      <c r="NTO943" s="442"/>
      <c r="NTP943" s="442"/>
      <c r="NTQ943" s="442"/>
      <c r="NTR943" s="442"/>
      <c r="NTS943" s="442"/>
      <c r="NTT943" s="442"/>
      <c r="NTU943" s="442"/>
      <c r="NTV943" s="442"/>
      <c r="NTW943" s="442"/>
      <c r="NTX943" s="442"/>
      <c r="NTY943" s="442"/>
      <c r="NTZ943" s="442"/>
      <c r="NUA943" s="442"/>
      <c r="NUB943" s="442"/>
      <c r="NUC943" s="442"/>
      <c r="NUD943" s="442"/>
      <c r="NUE943" s="442"/>
      <c r="NUF943" s="442"/>
      <c r="NUG943" s="442"/>
      <c r="NUH943" s="442"/>
      <c r="NUI943" s="442"/>
      <c r="NUJ943" s="442"/>
      <c r="NUK943" s="442"/>
      <c r="NUL943" s="442"/>
      <c r="NUM943" s="442"/>
      <c r="NUN943" s="442"/>
      <c r="NUO943" s="442"/>
      <c r="NUP943" s="442"/>
      <c r="NUQ943" s="442"/>
      <c r="NUR943" s="442"/>
      <c r="NUS943" s="442"/>
      <c r="NUT943" s="442"/>
      <c r="NUU943" s="442"/>
      <c r="NUV943" s="442"/>
      <c r="NUW943" s="442"/>
      <c r="NUX943" s="442"/>
      <c r="NUY943" s="442"/>
      <c r="NUZ943" s="442"/>
      <c r="NVA943" s="442"/>
      <c r="NVB943" s="442"/>
      <c r="NVC943" s="442"/>
      <c r="NVD943" s="442"/>
      <c r="NVE943" s="442"/>
      <c r="NVF943" s="442"/>
      <c r="NVG943" s="442"/>
      <c r="NVH943" s="442"/>
      <c r="NVI943" s="442"/>
      <c r="NVJ943" s="442"/>
      <c r="NVK943" s="442"/>
      <c r="NVL943" s="442"/>
      <c r="NVM943" s="442"/>
      <c r="NVN943" s="442"/>
      <c r="NVO943" s="442"/>
      <c r="NVP943" s="442"/>
      <c r="NVQ943" s="442"/>
      <c r="NVR943" s="442"/>
      <c r="NVS943" s="442"/>
      <c r="NVT943" s="442"/>
      <c r="NVU943" s="442"/>
      <c r="NVV943" s="442"/>
      <c r="NVW943" s="442"/>
      <c r="NVX943" s="442"/>
      <c r="NVY943" s="442"/>
      <c r="NVZ943" s="442"/>
      <c r="NWA943" s="442"/>
      <c r="NWB943" s="442"/>
      <c r="NWC943" s="442"/>
      <c r="NWD943" s="442"/>
      <c r="NWE943" s="442"/>
      <c r="NWF943" s="442"/>
      <c r="NWG943" s="442"/>
      <c r="NWH943" s="442"/>
      <c r="NWI943" s="442"/>
      <c r="NWJ943" s="442"/>
      <c r="NWK943" s="442"/>
      <c r="NWL943" s="442"/>
      <c r="NWM943" s="442"/>
      <c r="NWN943" s="442"/>
      <c r="NWO943" s="442"/>
      <c r="NWP943" s="442"/>
      <c r="NWQ943" s="442"/>
      <c r="NWR943" s="442"/>
      <c r="NWS943" s="442"/>
      <c r="NWT943" s="442"/>
      <c r="NWU943" s="442"/>
      <c r="NWV943" s="442"/>
      <c r="NWW943" s="442"/>
      <c r="NWX943" s="442"/>
      <c r="NWY943" s="442"/>
      <c r="NWZ943" s="442"/>
      <c r="NXA943" s="442"/>
      <c r="NXB943" s="442"/>
      <c r="NXC943" s="442"/>
      <c r="NXD943" s="442"/>
      <c r="NXE943" s="442"/>
      <c r="NXF943" s="442"/>
      <c r="NXG943" s="442"/>
      <c r="NXH943" s="442"/>
      <c r="NXI943" s="442"/>
      <c r="NXJ943" s="442"/>
      <c r="NXK943" s="442"/>
      <c r="NXL943" s="442"/>
      <c r="NXM943" s="442"/>
      <c r="NXN943" s="442"/>
      <c r="NXO943" s="442"/>
      <c r="NXP943" s="442"/>
      <c r="NXQ943" s="442"/>
      <c r="NXR943" s="442"/>
      <c r="NXS943" s="442"/>
      <c r="NXT943" s="442"/>
      <c r="NXU943" s="442"/>
      <c r="NXV943" s="442"/>
      <c r="NXW943" s="442"/>
      <c r="NXX943" s="442"/>
      <c r="NXY943" s="442"/>
      <c r="NXZ943" s="442"/>
      <c r="NYA943" s="442"/>
      <c r="NYB943" s="442"/>
      <c r="NYC943" s="442"/>
      <c r="NYD943" s="442"/>
      <c r="NYE943" s="442"/>
      <c r="NYF943" s="442"/>
      <c r="NYG943" s="442"/>
      <c r="NYH943" s="442"/>
      <c r="NYI943" s="442"/>
      <c r="NYJ943" s="442"/>
      <c r="NYK943" s="442"/>
      <c r="NYL943" s="442"/>
      <c r="NYM943" s="442"/>
      <c r="NYN943" s="442"/>
      <c r="NYO943" s="442"/>
      <c r="NYP943" s="442"/>
      <c r="NYQ943" s="442"/>
      <c r="NYR943" s="442"/>
      <c r="NYS943" s="442"/>
      <c r="NYT943" s="442"/>
      <c r="NYU943" s="442"/>
      <c r="NYV943" s="442"/>
      <c r="NYW943" s="442"/>
      <c r="NYX943" s="442"/>
      <c r="NYY943" s="442"/>
      <c r="NYZ943" s="442"/>
      <c r="NZA943" s="442"/>
      <c r="NZB943" s="442"/>
      <c r="NZC943" s="442"/>
      <c r="NZD943" s="442"/>
      <c r="NZE943" s="442"/>
      <c r="NZF943" s="442"/>
      <c r="NZG943" s="442"/>
      <c r="NZH943" s="442"/>
      <c r="NZI943" s="442"/>
      <c r="NZJ943" s="442"/>
      <c r="NZK943" s="442"/>
      <c r="NZL943" s="442"/>
      <c r="NZM943" s="442"/>
      <c r="NZN943" s="442"/>
      <c r="NZO943" s="442"/>
      <c r="NZP943" s="442"/>
      <c r="NZQ943" s="442"/>
      <c r="NZR943" s="442"/>
      <c r="NZS943" s="442"/>
      <c r="NZT943" s="442"/>
      <c r="NZU943" s="442"/>
      <c r="NZV943" s="442"/>
      <c r="NZW943" s="442"/>
      <c r="NZX943" s="442"/>
      <c r="NZY943" s="442"/>
      <c r="NZZ943" s="442"/>
      <c r="OAA943" s="442"/>
      <c r="OAB943" s="442"/>
      <c r="OAC943" s="442"/>
      <c r="OAD943" s="442"/>
      <c r="OAE943" s="442"/>
      <c r="OAF943" s="442"/>
      <c r="OAG943" s="442"/>
      <c r="OAH943" s="442"/>
      <c r="OAI943" s="442"/>
      <c r="OAJ943" s="442"/>
      <c r="OAK943" s="442"/>
      <c r="OAL943" s="442"/>
      <c r="OAM943" s="442"/>
      <c r="OAN943" s="442"/>
      <c r="OAO943" s="442"/>
      <c r="OAP943" s="442"/>
      <c r="OAQ943" s="442"/>
      <c r="OAR943" s="442"/>
      <c r="OAS943" s="442"/>
      <c r="OAT943" s="442"/>
      <c r="OAU943" s="442"/>
      <c r="OAV943" s="442"/>
      <c r="OAW943" s="442"/>
      <c r="OAX943" s="442"/>
      <c r="OAY943" s="442"/>
      <c r="OAZ943" s="442"/>
      <c r="OBA943" s="442"/>
      <c r="OBB943" s="442"/>
      <c r="OBC943" s="442"/>
      <c r="OBD943" s="442"/>
      <c r="OBE943" s="442"/>
      <c r="OBF943" s="442"/>
      <c r="OBG943" s="442"/>
      <c r="OBH943" s="442"/>
      <c r="OBI943" s="442"/>
      <c r="OBJ943" s="442"/>
      <c r="OBK943" s="442"/>
      <c r="OBL943" s="442"/>
      <c r="OBM943" s="442"/>
      <c r="OBN943" s="442"/>
      <c r="OBO943" s="442"/>
      <c r="OBP943" s="442"/>
      <c r="OBQ943" s="442"/>
      <c r="OBR943" s="442"/>
      <c r="OBS943" s="442"/>
      <c r="OBT943" s="442"/>
      <c r="OBU943" s="442"/>
      <c r="OBV943" s="442"/>
      <c r="OBW943" s="442"/>
      <c r="OBX943" s="442"/>
      <c r="OBY943" s="442"/>
      <c r="OBZ943" s="442"/>
      <c r="OCA943" s="442"/>
      <c r="OCB943" s="442"/>
      <c r="OCC943" s="442"/>
      <c r="OCD943" s="442"/>
      <c r="OCE943" s="442"/>
      <c r="OCF943" s="442"/>
      <c r="OCG943" s="442"/>
      <c r="OCH943" s="442"/>
      <c r="OCI943" s="442"/>
      <c r="OCJ943" s="442"/>
      <c r="OCK943" s="442"/>
      <c r="OCL943" s="442"/>
      <c r="OCM943" s="442"/>
      <c r="OCN943" s="442"/>
      <c r="OCO943" s="442"/>
      <c r="OCP943" s="442"/>
      <c r="OCQ943" s="442"/>
      <c r="OCR943" s="442"/>
      <c r="OCS943" s="442"/>
      <c r="OCT943" s="442"/>
      <c r="OCU943" s="442"/>
      <c r="OCV943" s="442"/>
      <c r="OCW943" s="442"/>
      <c r="OCX943" s="442"/>
      <c r="OCY943" s="442"/>
      <c r="OCZ943" s="442"/>
      <c r="ODA943" s="442"/>
      <c r="ODB943" s="442"/>
      <c r="ODC943" s="442"/>
      <c r="ODD943" s="442"/>
      <c r="ODE943" s="442"/>
      <c r="ODF943" s="442"/>
      <c r="ODG943" s="442"/>
      <c r="ODH943" s="442"/>
      <c r="ODI943" s="442"/>
      <c r="ODJ943" s="442"/>
      <c r="ODK943" s="442"/>
      <c r="ODL943" s="442"/>
      <c r="ODM943" s="442"/>
      <c r="ODN943" s="442"/>
      <c r="ODO943" s="442"/>
      <c r="ODP943" s="442"/>
      <c r="ODQ943" s="442"/>
      <c r="ODR943" s="442"/>
      <c r="ODS943" s="442"/>
      <c r="ODT943" s="442"/>
      <c r="ODU943" s="442"/>
      <c r="ODV943" s="442"/>
      <c r="ODW943" s="442"/>
      <c r="ODX943" s="442"/>
      <c r="ODY943" s="442"/>
      <c r="ODZ943" s="442"/>
      <c r="OEA943" s="442"/>
      <c r="OEB943" s="442"/>
      <c r="OEC943" s="442"/>
      <c r="OED943" s="442"/>
      <c r="OEE943" s="442"/>
      <c r="OEF943" s="442"/>
      <c r="OEG943" s="442"/>
      <c r="OEH943" s="442"/>
      <c r="OEI943" s="442"/>
      <c r="OEJ943" s="442"/>
      <c r="OEK943" s="442"/>
      <c r="OEL943" s="442"/>
      <c r="OEM943" s="442"/>
      <c r="OEN943" s="442"/>
      <c r="OEO943" s="442"/>
      <c r="OEP943" s="442"/>
      <c r="OEQ943" s="442"/>
      <c r="OER943" s="442"/>
      <c r="OES943" s="442"/>
      <c r="OET943" s="442"/>
      <c r="OEU943" s="442"/>
      <c r="OEV943" s="442"/>
      <c r="OEW943" s="442"/>
      <c r="OEX943" s="442"/>
      <c r="OEY943" s="442"/>
      <c r="OEZ943" s="442"/>
      <c r="OFA943" s="442"/>
      <c r="OFB943" s="442"/>
      <c r="OFC943" s="442"/>
      <c r="OFD943" s="442"/>
      <c r="OFE943" s="442"/>
      <c r="OFF943" s="442"/>
      <c r="OFG943" s="442"/>
      <c r="OFH943" s="442"/>
      <c r="OFI943" s="442"/>
      <c r="OFJ943" s="442"/>
      <c r="OFK943" s="442"/>
      <c r="OFL943" s="442"/>
      <c r="OFM943" s="442"/>
      <c r="OFN943" s="442"/>
      <c r="OFO943" s="442"/>
      <c r="OFP943" s="442"/>
      <c r="OFQ943" s="442"/>
      <c r="OFR943" s="442"/>
      <c r="OFS943" s="442"/>
      <c r="OFT943" s="442"/>
      <c r="OFU943" s="442"/>
      <c r="OFV943" s="442"/>
      <c r="OFW943" s="442"/>
      <c r="OFX943" s="442"/>
      <c r="OFY943" s="442"/>
      <c r="OFZ943" s="442"/>
      <c r="OGA943" s="442"/>
      <c r="OGB943" s="442"/>
      <c r="OGC943" s="442"/>
      <c r="OGD943" s="442"/>
      <c r="OGE943" s="442"/>
      <c r="OGF943" s="442"/>
      <c r="OGG943" s="442"/>
      <c r="OGH943" s="442"/>
      <c r="OGI943" s="442"/>
      <c r="OGJ943" s="442"/>
      <c r="OGK943" s="442"/>
      <c r="OGL943" s="442"/>
      <c r="OGM943" s="442"/>
      <c r="OGN943" s="442"/>
      <c r="OGO943" s="442"/>
      <c r="OGP943" s="442"/>
      <c r="OGQ943" s="442"/>
      <c r="OGR943" s="442"/>
      <c r="OGS943" s="442"/>
      <c r="OGT943" s="442"/>
      <c r="OGU943" s="442"/>
      <c r="OGV943" s="442"/>
      <c r="OGW943" s="442"/>
      <c r="OGX943" s="442"/>
      <c r="OGY943" s="442"/>
      <c r="OGZ943" s="442"/>
      <c r="OHA943" s="442"/>
      <c r="OHB943" s="442"/>
      <c r="OHC943" s="442"/>
      <c r="OHD943" s="442"/>
      <c r="OHE943" s="442"/>
      <c r="OHF943" s="442"/>
      <c r="OHG943" s="442"/>
      <c r="OHH943" s="442"/>
      <c r="OHI943" s="442"/>
      <c r="OHJ943" s="442"/>
      <c r="OHK943" s="442"/>
      <c r="OHL943" s="442"/>
      <c r="OHM943" s="442"/>
      <c r="OHN943" s="442"/>
      <c r="OHO943" s="442"/>
      <c r="OHP943" s="442"/>
      <c r="OHQ943" s="442"/>
      <c r="OHR943" s="442"/>
      <c r="OHS943" s="442"/>
      <c r="OHT943" s="442"/>
      <c r="OHU943" s="442"/>
      <c r="OHV943" s="442"/>
      <c r="OHW943" s="442"/>
      <c r="OHX943" s="442"/>
      <c r="OHY943" s="442"/>
      <c r="OHZ943" s="442"/>
      <c r="OIA943" s="442"/>
      <c r="OIB943" s="442"/>
      <c r="OIC943" s="442"/>
      <c r="OID943" s="442"/>
      <c r="OIE943" s="442"/>
      <c r="OIF943" s="442"/>
      <c r="OIG943" s="442"/>
      <c r="OIH943" s="442"/>
      <c r="OII943" s="442"/>
      <c r="OIJ943" s="442"/>
      <c r="OIK943" s="442"/>
      <c r="OIL943" s="442"/>
      <c r="OIM943" s="442"/>
      <c r="OIN943" s="442"/>
      <c r="OIO943" s="442"/>
      <c r="OIP943" s="442"/>
      <c r="OIQ943" s="442"/>
      <c r="OIR943" s="442"/>
      <c r="OIS943" s="442"/>
      <c r="OIT943" s="442"/>
      <c r="OIU943" s="442"/>
      <c r="OIV943" s="442"/>
      <c r="OIW943" s="442"/>
      <c r="OIX943" s="442"/>
      <c r="OIY943" s="442"/>
      <c r="OIZ943" s="442"/>
      <c r="OJA943" s="442"/>
      <c r="OJB943" s="442"/>
      <c r="OJC943" s="442"/>
      <c r="OJD943" s="442"/>
      <c r="OJE943" s="442"/>
      <c r="OJF943" s="442"/>
      <c r="OJG943" s="442"/>
      <c r="OJH943" s="442"/>
      <c r="OJI943" s="442"/>
      <c r="OJJ943" s="442"/>
      <c r="OJK943" s="442"/>
      <c r="OJL943" s="442"/>
      <c r="OJM943" s="442"/>
      <c r="OJN943" s="442"/>
      <c r="OJO943" s="442"/>
      <c r="OJP943" s="442"/>
      <c r="OJQ943" s="442"/>
      <c r="OJR943" s="442"/>
      <c r="OJS943" s="442"/>
      <c r="OJT943" s="442"/>
      <c r="OJU943" s="442"/>
      <c r="OJV943" s="442"/>
      <c r="OJW943" s="442"/>
      <c r="OJX943" s="442"/>
      <c r="OJY943" s="442"/>
      <c r="OJZ943" s="442"/>
      <c r="OKA943" s="442"/>
      <c r="OKB943" s="442"/>
      <c r="OKC943" s="442"/>
      <c r="OKD943" s="442"/>
      <c r="OKE943" s="442"/>
      <c r="OKF943" s="442"/>
      <c r="OKG943" s="442"/>
      <c r="OKH943" s="442"/>
      <c r="OKI943" s="442"/>
      <c r="OKJ943" s="442"/>
      <c r="OKK943" s="442"/>
      <c r="OKL943" s="442"/>
      <c r="OKM943" s="442"/>
      <c r="OKN943" s="442"/>
      <c r="OKO943" s="442"/>
      <c r="OKP943" s="442"/>
      <c r="OKQ943" s="442"/>
      <c r="OKR943" s="442"/>
      <c r="OKS943" s="442"/>
      <c r="OKT943" s="442"/>
      <c r="OKU943" s="442"/>
      <c r="OKV943" s="442"/>
      <c r="OKW943" s="442"/>
      <c r="OKX943" s="442"/>
      <c r="OKY943" s="442"/>
      <c r="OKZ943" s="442"/>
      <c r="OLA943" s="442"/>
      <c r="OLB943" s="442"/>
      <c r="OLC943" s="442"/>
      <c r="OLD943" s="442"/>
      <c r="OLE943" s="442"/>
      <c r="OLF943" s="442"/>
      <c r="OLG943" s="442"/>
      <c r="OLH943" s="442"/>
      <c r="OLI943" s="442"/>
      <c r="OLJ943" s="442"/>
      <c r="OLK943" s="442"/>
      <c r="OLL943" s="442"/>
      <c r="OLM943" s="442"/>
      <c r="OLN943" s="442"/>
      <c r="OLO943" s="442"/>
      <c r="OLP943" s="442"/>
      <c r="OLQ943" s="442"/>
      <c r="OLR943" s="442"/>
      <c r="OLS943" s="442"/>
      <c r="OLT943" s="442"/>
      <c r="OLU943" s="442"/>
      <c r="OLV943" s="442"/>
      <c r="OLW943" s="442"/>
      <c r="OLX943" s="442"/>
      <c r="OLY943" s="442"/>
      <c r="OLZ943" s="442"/>
      <c r="OMA943" s="442"/>
      <c r="OMB943" s="442"/>
      <c r="OMC943" s="442"/>
      <c r="OMD943" s="442"/>
      <c r="OME943" s="442"/>
      <c r="OMF943" s="442"/>
      <c r="OMG943" s="442"/>
      <c r="OMH943" s="442"/>
      <c r="OMI943" s="442"/>
      <c r="OMJ943" s="442"/>
      <c r="OMK943" s="442"/>
      <c r="OML943" s="442"/>
      <c r="OMM943" s="442"/>
      <c r="OMN943" s="442"/>
      <c r="OMO943" s="442"/>
      <c r="OMP943" s="442"/>
      <c r="OMQ943" s="442"/>
      <c r="OMR943" s="442"/>
      <c r="OMS943" s="442"/>
      <c r="OMT943" s="442"/>
      <c r="OMU943" s="442"/>
      <c r="OMV943" s="442"/>
      <c r="OMW943" s="442"/>
      <c r="OMX943" s="442"/>
      <c r="OMY943" s="442"/>
      <c r="OMZ943" s="442"/>
      <c r="ONA943" s="442"/>
      <c r="ONB943" s="442"/>
      <c r="ONC943" s="442"/>
      <c r="OND943" s="442"/>
      <c r="ONE943" s="442"/>
      <c r="ONF943" s="442"/>
      <c r="ONG943" s="442"/>
      <c r="ONH943" s="442"/>
      <c r="ONI943" s="442"/>
      <c r="ONJ943" s="442"/>
      <c r="ONK943" s="442"/>
      <c r="ONL943" s="442"/>
      <c r="ONM943" s="442"/>
      <c r="ONN943" s="442"/>
      <c r="ONO943" s="442"/>
      <c r="ONP943" s="442"/>
      <c r="ONQ943" s="442"/>
      <c r="ONR943" s="442"/>
      <c r="ONS943" s="442"/>
      <c r="ONT943" s="442"/>
      <c r="ONU943" s="442"/>
      <c r="ONV943" s="442"/>
      <c r="ONW943" s="442"/>
      <c r="ONX943" s="442"/>
      <c r="ONY943" s="442"/>
      <c r="ONZ943" s="442"/>
      <c r="OOA943" s="442"/>
      <c r="OOB943" s="442"/>
      <c r="OOC943" s="442"/>
      <c r="OOD943" s="442"/>
      <c r="OOE943" s="442"/>
      <c r="OOF943" s="442"/>
      <c r="OOG943" s="442"/>
      <c r="OOH943" s="442"/>
      <c r="OOI943" s="442"/>
      <c r="OOJ943" s="442"/>
      <c r="OOK943" s="442"/>
      <c r="OOL943" s="442"/>
      <c r="OOM943" s="442"/>
      <c r="OON943" s="442"/>
      <c r="OOO943" s="442"/>
      <c r="OOP943" s="442"/>
      <c r="OOQ943" s="442"/>
      <c r="OOR943" s="442"/>
      <c r="OOS943" s="442"/>
      <c r="OOT943" s="442"/>
      <c r="OOU943" s="442"/>
      <c r="OOV943" s="442"/>
      <c r="OOW943" s="442"/>
      <c r="OOX943" s="442"/>
      <c r="OOY943" s="442"/>
      <c r="OOZ943" s="442"/>
      <c r="OPA943" s="442"/>
      <c r="OPB943" s="442"/>
      <c r="OPC943" s="442"/>
      <c r="OPD943" s="442"/>
      <c r="OPE943" s="442"/>
      <c r="OPF943" s="442"/>
      <c r="OPG943" s="442"/>
      <c r="OPH943" s="442"/>
      <c r="OPI943" s="442"/>
      <c r="OPJ943" s="442"/>
      <c r="OPK943" s="442"/>
      <c r="OPL943" s="442"/>
      <c r="OPM943" s="442"/>
      <c r="OPN943" s="442"/>
      <c r="OPO943" s="442"/>
      <c r="OPP943" s="442"/>
      <c r="OPQ943" s="442"/>
      <c r="OPR943" s="442"/>
      <c r="OPS943" s="442"/>
      <c r="OPT943" s="442"/>
      <c r="OPU943" s="442"/>
      <c r="OPV943" s="442"/>
      <c r="OPW943" s="442"/>
      <c r="OPX943" s="442"/>
      <c r="OPY943" s="442"/>
      <c r="OPZ943" s="442"/>
      <c r="OQA943" s="442"/>
      <c r="OQB943" s="442"/>
      <c r="OQC943" s="442"/>
      <c r="OQD943" s="442"/>
      <c r="OQE943" s="442"/>
      <c r="OQF943" s="442"/>
      <c r="OQG943" s="442"/>
      <c r="OQH943" s="442"/>
      <c r="OQI943" s="442"/>
      <c r="OQJ943" s="442"/>
      <c r="OQK943" s="442"/>
      <c r="OQL943" s="442"/>
      <c r="OQM943" s="442"/>
      <c r="OQN943" s="442"/>
      <c r="OQO943" s="442"/>
      <c r="OQP943" s="442"/>
      <c r="OQQ943" s="442"/>
      <c r="OQR943" s="442"/>
      <c r="OQS943" s="442"/>
      <c r="OQT943" s="442"/>
      <c r="OQU943" s="442"/>
      <c r="OQV943" s="442"/>
      <c r="OQW943" s="442"/>
      <c r="OQX943" s="442"/>
      <c r="OQY943" s="442"/>
      <c r="OQZ943" s="442"/>
      <c r="ORA943" s="442"/>
      <c r="ORB943" s="442"/>
      <c r="ORC943" s="442"/>
      <c r="ORD943" s="442"/>
      <c r="ORE943" s="442"/>
      <c r="ORF943" s="442"/>
      <c r="ORG943" s="442"/>
      <c r="ORH943" s="442"/>
      <c r="ORI943" s="442"/>
      <c r="ORJ943" s="442"/>
      <c r="ORK943" s="442"/>
      <c r="ORL943" s="442"/>
      <c r="ORM943" s="442"/>
      <c r="ORN943" s="442"/>
      <c r="ORO943" s="442"/>
      <c r="ORP943" s="442"/>
      <c r="ORQ943" s="442"/>
      <c r="ORR943" s="442"/>
      <c r="ORS943" s="442"/>
      <c r="ORT943" s="442"/>
      <c r="ORU943" s="442"/>
      <c r="ORV943" s="442"/>
      <c r="ORW943" s="442"/>
      <c r="ORX943" s="442"/>
      <c r="ORY943" s="442"/>
      <c r="ORZ943" s="442"/>
      <c r="OSA943" s="442"/>
      <c r="OSB943" s="442"/>
      <c r="OSC943" s="442"/>
      <c r="OSD943" s="442"/>
      <c r="OSE943" s="442"/>
      <c r="OSF943" s="442"/>
      <c r="OSG943" s="442"/>
      <c r="OSH943" s="442"/>
      <c r="OSI943" s="442"/>
      <c r="OSJ943" s="442"/>
      <c r="OSK943" s="442"/>
      <c r="OSL943" s="442"/>
      <c r="OSM943" s="442"/>
      <c r="OSN943" s="442"/>
      <c r="OSO943" s="442"/>
      <c r="OSP943" s="442"/>
      <c r="OSQ943" s="442"/>
      <c r="OSR943" s="442"/>
      <c r="OSS943" s="442"/>
      <c r="OST943" s="442"/>
      <c r="OSU943" s="442"/>
      <c r="OSV943" s="442"/>
      <c r="OSW943" s="442"/>
      <c r="OSX943" s="442"/>
      <c r="OSY943" s="442"/>
      <c r="OSZ943" s="442"/>
      <c r="OTA943" s="442"/>
      <c r="OTB943" s="442"/>
      <c r="OTC943" s="442"/>
      <c r="OTD943" s="442"/>
      <c r="OTE943" s="442"/>
      <c r="OTF943" s="442"/>
      <c r="OTG943" s="442"/>
      <c r="OTH943" s="442"/>
      <c r="OTI943" s="442"/>
      <c r="OTJ943" s="442"/>
      <c r="OTK943" s="442"/>
      <c r="OTL943" s="442"/>
      <c r="OTM943" s="442"/>
      <c r="OTN943" s="442"/>
      <c r="OTO943" s="442"/>
      <c r="OTP943" s="442"/>
      <c r="OTQ943" s="442"/>
      <c r="OTR943" s="442"/>
      <c r="OTS943" s="442"/>
      <c r="OTT943" s="442"/>
      <c r="OTU943" s="442"/>
      <c r="OTV943" s="442"/>
      <c r="OTW943" s="442"/>
      <c r="OTX943" s="442"/>
      <c r="OTY943" s="442"/>
      <c r="OTZ943" s="442"/>
      <c r="OUA943" s="442"/>
      <c r="OUB943" s="442"/>
      <c r="OUC943" s="442"/>
      <c r="OUD943" s="442"/>
      <c r="OUE943" s="442"/>
      <c r="OUF943" s="442"/>
      <c r="OUG943" s="442"/>
      <c r="OUH943" s="442"/>
      <c r="OUI943" s="442"/>
      <c r="OUJ943" s="442"/>
      <c r="OUK943" s="442"/>
      <c r="OUL943" s="442"/>
      <c r="OUM943" s="442"/>
      <c r="OUN943" s="442"/>
      <c r="OUO943" s="442"/>
      <c r="OUP943" s="442"/>
      <c r="OUQ943" s="442"/>
      <c r="OUR943" s="442"/>
      <c r="OUS943" s="442"/>
      <c r="OUT943" s="442"/>
      <c r="OUU943" s="442"/>
      <c r="OUV943" s="442"/>
      <c r="OUW943" s="442"/>
      <c r="OUX943" s="442"/>
      <c r="OUY943" s="442"/>
      <c r="OUZ943" s="442"/>
      <c r="OVA943" s="442"/>
      <c r="OVB943" s="442"/>
      <c r="OVC943" s="442"/>
      <c r="OVD943" s="442"/>
      <c r="OVE943" s="442"/>
      <c r="OVF943" s="442"/>
      <c r="OVG943" s="442"/>
      <c r="OVH943" s="442"/>
      <c r="OVI943" s="442"/>
      <c r="OVJ943" s="442"/>
      <c r="OVK943" s="442"/>
      <c r="OVL943" s="442"/>
      <c r="OVM943" s="442"/>
      <c r="OVN943" s="442"/>
      <c r="OVO943" s="442"/>
      <c r="OVP943" s="442"/>
      <c r="OVQ943" s="442"/>
      <c r="OVR943" s="442"/>
      <c r="OVS943" s="442"/>
      <c r="OVT943" s="442"/>
      <c r="OVU943" s="442"/>
      <c r="OVV943" s="442"/>
      <c r="OVW943" s="442"/>
      <c r="OVX943" s="442"/>
      <c r="OVY943" s="442"/>
      <c r="OVZ943" s="442"/>
      <c r="OWA943" s="442"/>
      <c r="OWB943" s="442"/>
      <c r="OWC943" s="442"/>
      <c r="OWD943" s="442"/>
      <c r="OWE943" s="442"/>
      <c r="OWF943" s="442"/>
      <c r="OWG943" s="442"/>
      <c r="OWH943" s="442"/>
      <c r="OWI943" s="442"/>
      <c r="OWJ943" s="442"/>
      <c r="OWK943" s="442"/>
      <c r="OWL943" s="442"/>
      <c r="OWM943" s="442"/>
      <c r="OWN943" s="442"/>
      <c r="OWO943" s="442"/>
      <c r="OWP943" s="442"/>
      <c r="OWQ943" s="442"/>
      <c r="OWR943" s="442"/>
      <c r="OWS943" s="442"/>
      <c r="OWT943" s="442"/>
      <c r="OWU943" s="442"/>
      <c r="OWV943" s="442"/>
      <c r="OWW943" s="442"/>
      <c r="OWX943" s="442"/>
      <c r="OWY943" s="442"/>
      <c r="OWZ943" s="442"/>
      <c r="OXA943" s="442"/>
      <c r="OXB943" s="442"/>
      <c r="OXC943" s="442"/>
      <c r="OXD943" s="442"/>
      <c r="OXE943" s="442"/>
      <c r="OXF943" s="442"/>
      <c r="OXG943" s="442"/>
      <c r="OXH943" s="442"/>
      <c r="OXI943" s="442"/>
      <c r="OXJ943" s="442"/>
      <c r="OXK943" s="442"/>
      <c r="OXL943" s="442"/>
      <c r="OXM943" s="442"/>
      <c r="OXN943" s="442"/>
      <c r="OXO943" s="442"/>
      <c r="OXP943" s="442"/>
      <c r="OXQ943" s="442"/>
      <c r="OXR943" s="442"/>
      <c r="OXS943" s="442"/>
      <c r="OXT943" s="442"/>
      <c r="OXU943" s="442"/>
      <c r="OXV943" s="442"/>
      <c r="OXW943" s="442"/>
      <c r="OXX943" s="442"/>
      <c r="OXY943" s="442"/>
      <c r="OXZ943" s="442"/>
      <c r="OYA943" s="442"/>
      <c r="OYB943" s="442"/>
      <c r="OYC943" s="442"/>
      <c r="OYD943" s="442"/>
      <c r="OYE943" s="442"/>
      <c r="OYF943" s="442"/>
      <c r="OYG943" s="442"/>
      <c r="OYH943" s="442"/>
      <c r="OYI943" s="442"/>
      <c r="OYJ943" s="442"/>
      <c r="OYK943" s="442"/>
      <c r="OYL943" s="442"/>
      <c r="OYM943" s="442"/>
      <c r="OYN943" s="442"/>
      <c r="OYO943" s="442"/>
      <c r="OYP943" s="442"/>
      <c r="OYQ943" s="442"/>
      <c r="OYR943" s="442"/>
      <c r="OYS943" s="442"/>
      <c r="OYT943" s="442"/>
      <c r="OYU943" s="442"/>
      <c r="OYV943" s="442"/>
      <c r="OYW943" s="442"/>
      <c r="OYX943" s="442"/>
      <c r="OYY943" s="442"/>
      <c r="OYZ943" s="442"/>
      <c r="OZA943" s="442"/>
      <c r="OZB943" s="442"/>
      <c r="OZC943" s="442"/>
      <c r="OZD943" s="442"/>
      <c r="OZE943" s="442"/>
      <c r="OZF943" s="442"/>
      <c r="OZG943" s="442"/>
      <c r="OZH943" s="442"/>
      <c r="OZI943" s="442"/>
      <c r="OZJ943" s="442"/>
      <c r="OZK943" s="442"/>
      <c r="OZL943" s="442"/>
      <c r="OZM943" s="442"/>
      <c r="OZN943" s="442"/>
      <c r="OZO943" s="442"/>
      <c r="OZP943" s="442"/>
      <c r="OZQ943" s="442"/>
      <c r="OZR943" s="442"/>
      <c r="OZS943" s="442"/>
      <c r="OZT943" s="442"/>
      <c r="OZU943" s="442"/>
      <c r="OZV943" s="442"/>
      <c r="OZW943" s="442"/>
      <c r="OZX943" s="442"/>
      <c r="OZY943" s="442"/>
      <c r="OZZ943" s="442"/>
      <c r="PAA943" s="442"/>
      <c r="PAB943" s="442"/>
      <c r="PAC943" s="442"/>
      <c r="PAD943" s="442"/>
      <c r="PAE943" s="442"/>
      <c r="PAF943" s="442"/>
      <c r="PAG943" s="442"/>
      <c r="PAH943" s="442"/>
      <c r="PAI943" s="442"/>
      <c r="PAJ943" s="442"/>
      <c r="PAK943" s="442"/>
      <c r="PAL943" s="442"/>
      <c r="PAM943" s="442"/>
      <c r="PAN943" s="442"/>
      <c r="PAO943" s="442"/>
      <c r="PAP943" s="442"/>
      <c r="PAQ943" s="442"/>
      <c r="PAR943" s="442"/>
      <c r="PAS943" s="442"/>
      <c r="PAT943" s="442"/>
      <c r="PAU943" s="442"/>
      <c r="PAV943" s="442"/>
      <c r="PAW943" s="442"/>
      <c r="PAX943" s="442"/>
      <c r="PAY943" s="442"/>
      <c r="PAZ943" s="442"/>
      <c r="PBA943" s="442"/>
      <c r="PBB943" s="442"/>
      <c r="PBC943" s="442"/>
      <c r="PBD943" s="442"/>
      <c r="PBE943" s="442"/>
      <c r="PBF943" s="442"/>
      <c r="PBG943" s="442"/>
      <c r="PBH943" s="442"/>
      <c r="PBI943" s="442"/>
      <c r="PBJ943" s="442"/>
      <c r="PBK943" s="442"/>
      <c r="PBL943" s="442"/>
      <c r="PBM943" s="442"/>
      <c r="PBN943" s="442"/>
      <c r="PBO943" s="442"/>
      <c r="PBP943" s="442"/>
      <c r="PBQ943" s="442"/>
      <c r="PBR943" s="442"/>
      <c r="PBS943" s="442"/>
      <c r="PBT943" s="442"/>
      <c r="PBU943" s="442"/>
      <c r="PBV943" s="442"/>
      <c r="PBW943" s="442"/>
      <c r="PBX943" s="442"/>
      <c r="PBY943" s="442"/>
      <c r="PBZ943" s="442"/>
      <c r="PCA943" s="442"/>
      <c r="PCB943" s="442"/>
      <c r="PCC943" s="442"/>
      <c r="PCD943" s="442"/>
      <c r="PCE943" s="442"/>
      <c r="PCF943" s="442"/>
      <c r="PCG943" s="442"/>
      <c r="PCH943" s="442"/>
      <c r="PCI943" s="442"/>
      <c r="PCJ943" s="442"/>
      <c r="PCK943" s="442"/>
      <c r="PCL943" s="442"/>
      <c r="PCM943" s="442"/>
      <c r="PCN943" s="442"/>
      <c r="PCO943" s="442"/>
      <c r="PCP943" s="442"/>
      <c r="PCQ943" s="442"/>
      <c r="PCR943" s="442"/>
      <c r="PCS943" s="442"/>
      <c r="PCT943" s="442"/>
      <c r="PCU943" s="442"/>
      <c r="PCV943" s="442"/>
      <c r="PCW943" s="442"/>
      <c r="PCX943" s="442"/>
      <c r="PCY943" s="442"/>
      <c r="PCZ943" s="442"/>
      <c r="PDA943" s="442"/>
      <c r="PDB943" s="442"/>
      <c r="PDC943" s="442"/>
      <c r="PDD943" s="442"/>
      <c r="PDE943" s="442"/>
      <c r="PDF943" s="442"/>
      <c r="PDG943" s="442"/>
      <c r="PDH943" s="442"/>
      <c r="PDI943" s="442"/>
      <c r="PDJ943" s="442"/>
      <c r="PDK943" s="442"/>
      <c r="PDL943" s="442"/>
      <c r="PDM943" s="442"/>
      <c r="PDN943" s="442"/>
      <c r="PDO943" s="442"/>
      <c r="PDP943" s="442"/>
      <c r="PDQ943" s="442"/>
      <c r="PDR943" s="442"/>
      <c r="PDS943" s="442"/>
      <c r="PDT943" s="442"/>
      <c r="PDU943" s="442"/>
      <c r="PDV943" s="442"/>
      <c r="PDW943" s="442"/>
      <c r="PDX943" s="442"/>
      <c r="PDY943" s="442"/>
      <c r="PDZ943" s="442"/>
      <c r="PEA943" s="442"/>
      <c r="PEB943" s="442"/>
      <c r="PEC943" s="442"/>
      <c r="PED943" s="442"/>
      <c r="PEE943" s="442"/>
      <c r="PEF943" s="442"/>
      <c r="PEG943" s="442"/>
      <c r="PEH943" s="442"/>
      <c r="PEI943" s="442"/>
      <c r="PEJ943" s="442"/>
      <c r="PEK943" s="442"/>
      <c r="PEL943" s="442"/>
      <c r="PEM943" s="442"/>
      <c r="PEN943" s="442"/>
      <c r="PEO943" s="442"/>
      <c r="PEP943" s="442"/>
      <c r="PEQ943" s="442"/>
      <c r="PER943" s="442"/>
      <c r="PES943" s="442"/>
      <c r="PET943" s="442"/>
      <c r="PEU943" s="442"/>
      <c r="PEV943" s="442"/>
      <c r="PEW943" s="442"/>
      <c r="PEX943" s="442"/>
      <c r="PEY943" s="442"/>
      <c r="PEZ943" s="442"/>
      <c r="PFA943" s="442"/>
      <c r="PFB943" s="442"/>
      <c r="PFC943" s="442"/>
      <c r="PFD943" s="442"/>
      <c r="PFE943" s="442"/>
      <c r="PFF943" s="442"/>
      <c r="PFG943" s="442"/>
      <c r="PFH943" s="442"/>
      <c r="PFI943" s="442"/>
      <c r="PFJ943" s="442"/>
      <c r="PFK943" s="442"/>
      <c r="PFL943" s="442"/>
      <c r="PFM943" s="442"/>
      <c r="PFN943" s="442"/>
      <c r="PFO943" s="442"/>
      <c r="PFP943" s="442"/>
      <c r="PFQ943" s="442"/>
      <c r="PFR943" s="442"/>
      <c r="PFS943" s="442"/>
      <c r="PFT943" s="442"/>
      <c r="PFU943" s="442"/>
      <c r="PFV943" s="442"/>
      <c r="PFW943" s="442"/>
      <c r="PFX943" s="442"/>
      <c r="PFY943" s="442"/>
      <c r="PFZ943" s="442"/>
      <c r="PGA943" s="442"/>
      <c r="PGB943" s="442"/>
      <c r="PGC943" s="442"/>
      <c r="PGD943" s="442"/>
      <c r="PGE943" s="442"/>
      <c r="PGF943" s="442"/>
      <c r="PGG943" s="442"/>
      <c r="PGH943" s="442"/>
      <c r="PGI943" s="442"/>
      <c r="PGJ943" s="442"/>
      <c r="PGK943" s="442"/>
      <c r="PGL943" s="442"/>
      <c r="PGM943" s="442"/>
      <c r="PGN943" s="442"/>
      <c r="PGO943" s="442"/>
      <c r="PGP943" s="442"/>
      <c r="PGQ943" s="442"/>
      <c r="PGR943" s="442"/>
      <c r="PGS943" s="442"/>
      <c r="PGT943" s="442"/>
      <c r="PGU943" s="442"/>
      <c r="PGV943" s="442"/>
      <c r="PGW943" s="442"/>
      <c r="PGX943" s="442"/>
      <c r="PGY943" s="442"/>
      <c r="PGZ943" s="442"/>
      <c r="PHA943" s="442"/>
      <c r="PHB943" s="442"/>
      <c r="PHC943" s="442"/>
      <c r="PHD943" s="442"/>
      <c r="PHE943" s="442"/>
      <c r="PHF943" s="442"/>
      <c r="PHG943" s="442"/>
      <c r="PHH943" s="442"/>
      <c r="PHI943" s="442"/>
      <c r="PHJ943" s="442"/>
      <c r="PHK943" s="442"/>
      <c r="PHL943" s="442"/>
      <c r="PHM943" s="442"/>
      <c r="PHN943" s="442"/>
      <c r="PHO943" s="442"/>
      <c r="PHP943" s="442"/>
      <c r="PHQ943" s="442"/>
      <c r="PHR943" s="442"/>
      <c r="PHS943" s="442"/>
      <c r="PHT943" s="442"/>
      <c r="PHU943" s="442"/>
      <c r="PHV943" s="442"/>
      <c r="PHW943" s="442"/>
      <c r="PHX943" s="442"/>
      <c r="PHY943" s="442"/>
      <c r="PHZ943" s="442"/>
      <c r="PIA943" s="442"/>
      <c r="PIB943" s="442"/>
      <c r="PIC943" s="442"/>
      <c r="PID943" s="442"/>
      <c r="PIE943" s="442"/>
      <c r="PIF943" s="442"/>
      <c r="PIG943" s="442"/>
      <c r="PIH943" s="442"/>
      <c r="PII943" s="442"/>
      <c r="PIJ943" s="442"/>
      <c r="PIK943" s="442"/>
      <c r="PIL943" s="442"/>
      <c r="PIM943" s="442"/>
      <c r="PIN943" s="442"/>
      <c r="PIO943" s="442"/>
      <c r="PIP943" s="442"/>
      <c r="PIQ943" s="442"/>
      <c r="PIR943" s="442"/>
      <c r="PIS943" s="442"/>
      <c r="PIT943" s="442"/>
      <c r="PIU943" s="442"/>
      <c r="PIV943" s="442"/>
      <c r="PIW943" s="442"/>
      <c r="PIX943" s="442"/>
      <c r="PIY943" s="442"/>
      <c r="PIZ943" s="442"/>
      <c r="PJA943" s="442"/>
      <c r="PJB943" s="442"/>
      <c r="PJC943" s="442"/>
      <c r="PJD943" s="442"/>
      <c r="PJE943" s="442"/>
      <c r="PJF943" s="442"/>
      <c r="PJG943" s="442"/>
      <c r="PJH943" s="442"/>
      <c r="PJI943" s="442"/>
      <c r="PJJ943" s="442"/>
      <c r="PJK943" s="442"/>
      <c r="PJL943" s="442"/>
      <c r="PJM943" s="442"/>
      <c r="PJN943" s="442"/>
      <c r="PJO943" s="442"/>
      <c r="PJP943" s="442"/>
      <c r="PJQ943" s="442"/>
      <c r="PJR943" s="442"/>
      <c r="PJS943" s="442"/>
      <c r="PJT943" s="442"/>
      <c r="PJU943" s="442"/>
      <c r="PJV943" s="442"/>
      <c r="PJW943" s="442"/>
      <c r="PJX943" s="442"/>
      <c r="PJY943" s="442"/>
      <c r="PJZ943" s="442"/>
      <c r="PKA943" s="442"/>
      <c r="PKB943" s="442"/>
      <c r="PKC943" s="442"/>
      <c r="PKD943" s="442"/>
      <c r="PKE943" s="442"/>
      <c r="PKF943" s="442"/>
      <c r="PKG943" s="442"/>
      <c r="PKH943" s="442"/>
      <c r="PKI943" s="442"/>
      <c r="PKJ943" s="442"/>
      <c r="PKK943" s="442"/>
      <c r="PKL943" s="442"/>
      <c r="PKM943" s="442"/>
      <c r="PKN943" s="442"/>
      <c r="PKO943" s="442"/>
      <c r="PKP943" s="442"/>
      <c r="PKQ943" s="442"/>
      <c r="PKR943" s="442"/>
      <c r="PKS943" s="442"/>
      <c r="PKT943" s="442"/>
      <c r="PKU943" s="442"/>
      <c r="PKV943" s="442"/>
      <c r="PKW943" s="442"/>
      <c r="PKX943" s="442"/>
      <c r="PKY943" s="442"/>
      <c r="PKZ943" s="442"/>
      <c r="PLA943" s="442"/>
      <c r="PLB943" s="442"/>
      <c r="PLC943" s="442"/>
      <c r="PLD943" s="442"/>
      <c r="PLE943" s="442"/>
      <c r="PLF943" s="442"/>
      <c r="PLG943" s="442"/>
      <c r="PLH943" s="442"/>
      <c r="PLI943" s="442"/>
      <c r="PLJ943" s="442"/>
      <c r="PLK943" s="442"/>
      <c r="PLL943" s="442"/>
      <c r="PLM943" s="442"/>
      <c r="PLN943" s="442"/>
      <c r="PLO943" s="442"/>
      <c r="PLP943" s="442"/>
      <c r="PLQ943" s="442"/>
      <c r="PLR943" s="442"/>
      <c r="PLS943" s="442"/>
      <c r="PLT943" s="442"/>
      <c r="PLU943" s="442"/>
      <c r="PLV943" s="442"/>
      <c r="PLW943" s="442"/>
      <c r="PLX943" s="442"/>
      <c r="PLY943" s="442"/>
      <c r="PLZ943" s="442"/>
      <c r="PMA943" s="442"/>
      <c r="PMB943" s="442"/>
      <c r="PMC943" s="442"/>
      <c r="PMD943" s="442"/>
      <c r="PME943" s="442"/>
      <c r="PMF943" s="442"/>
      <c r="PMG943" s="442"/>
      <c r="PMH943" s="442"/>
      <c r="PMI943" s="442"/>
      <c r="PMJ943" s="442"/>
      <c r="PMK943" s="442"/>
      <c r="PML943" s="442"/>
      <c r="PMM943" s="442"/>
      <c r="PMN943" s="442"/>
      <c r="PMO943" s="442"/>
      <c r="PMP943" s="442"/>
      <c r="PMQ943" s="442"/>
      <c r="PMR943" s="442"/>
      <c r="PMS943" s="442"/>
      <c r="PMT943" s="442"/>
      <c r="PMU943" s="442"/>
      <c r="PMV943" s="442"/>
      <c r="PMW943" s="442"/>
      <c r="PMX943" s="442"/>
      <c r="PMY943" s="442"/>
      <c r="PMZ943" s="442"/>
      <c r="PNA943" s="442"/>
      <c r="PNB943" s="442"/>
      <c r="PNC943" s="442"/>
      <c r="PND943" s="442"/>
      <c r="PNE943" s="442"/>
      <c r="PNF943" s="442"/>
      <c r="PNG943" s="442"/>
      <c r="PNH943" s="442"/>
      <c r="PNI943" s="442"/>
      <c r="PNJ943" s="442"/>
      <c r="PNK943" s="442"/>
      <c r="PNL943" s="442"/>
      <c r="PNM943" s="442"/>
      <c r="PNN943" s="442"/>
      <c r="PNO943" s="442"/>
      <c r="PNP943" s="442"/>
      <c r="PNQ943" s="442"/>
      <c r="PNR943" s="442"/>
      <c r="PNS943" s="442"/>
      <c r="PNT943" s="442"/>
      <c r="PNU943" s="442"/>
      <c r="PNV943" s="442"/>
      <c r="PNW943" s="442"/>
      <c r="PNX943" s="442"/>
      <c r="PNY943" s="442"/>
      <c r="PNZ943" s="442"/>
      <c r="POA943" s="442"/>
      <c r="POB943" s="442"/>
      <c r="POC943" s="442"/>
      <c r="POD943" s="442"/>
      <c r="POE943" s="442"/>
      <c r="POF943" s="442"/>
      <c r="POG943" s="442"/>
      <c r="POH943" s="442"/>
      <c r="POI943" s="442"/>
      <c r="POJ943" s="442"/>
      <c r="POK943" s="442"/>
      <c r="POL943" s="442"/>
      <c r="POM943" s="442"/>
      <c r="PON943" s="442"/>
      <c r="POO943" s="442"/>
      <c r="POP943" s="442"/>
      <c r="POQ943" s="442"/>
      <c r="POR943" s="442"/>
      <c r="POS943" s="442"/>
      <c r="POT943" s="442"/>
      <c r="POU943" s="442"/>
      <c r="POV943" s="442"/>
      <c r="POW943" s="442"/>
      <c r="POX943" s="442"/>
      <c r="POY943" s="442"/>
      <c r="POZ943" s="442"/>
      <c r="PPA943" s="442"/>
      <c r="PPB943" s="442"/>
      <c r="PPC943" s="442"/>
      <c r="PPD943" s="442"/>
      <c r="PPE943" s="442"/>
      <c r="PPF943" s="442"/>
      <c r="PPG943" s="442"/>
      <c r="PPH943" s="442"/>
      <c r="PPI943" s="442"/>
      <c r="PPJ943" s="442"/>
      <c r="PPK943" s="442"/>
      <c r="PPL943" s="442"/>
      <c r="PPM943" s="442"/>
      <c r="PPN943" s="442"/>
      <c r="PPO943" s="442"/>
      <c r="PPP943" s="442"/>
      <c r="PPQ943" s="442"/>
      <c r="PPR943" s="442"/>
      <c r="PPS943" s="442"/>
      <c r="PPT943" s="442"/>
      <c r="PPU943" s="442"/>
      <c r="PPV943" s="442"/>
      <c r="PPW943" s="442"/>
      <c r="PPX943" s="442"/>
      <c r="PPY943" s="442"/>
      <c r="PPZ943" s="442"/>
      <c r="PQA943" s="442"/>
      <c r="PQB943" s="442"/>
      <c r="PQC943" s="442"/>
      <c r="PQD943" s="442"/>
      <c r="PQE943" s="442"/>
      <c r="PQF943" s="442"/>
      <c r="PQG943" s="442"/>
      <c r="PQH943" s="442"/>
      <c r="PQI943" s="442"/>
      <c r="PQJ943" s="442"/>
      <c r="PQK943" s="442"/>
      <c r="PQL943" s="442"/>
      <c r="PQM943" s="442"/>
      <c r="PQN943" s="442"/>
      <c r="PQO943" s="442"/>
      <c r="PQP943" s="442"/>
      <c r="PQQ943" s="442"/>
      <c r="PQR943" s="442"/>
      <c r="PQS943" s="442"/>
      <c r="PQT943" s="442"/>
      <c r="PQU943" s="442"/>
      <c r="PQV943" s="442"/>
      <c r="PQW943" s="442"/>
      <c r="PQX943" s="442"/>
      <c r="PQY943" s="442"/>
      <c r="PQZ943" s="442"/>
      <c r="PRA943" s="442"/>
      <c r="PRB943" s="442"/>
      <c r="PRC943" s="442"/>
      <c r="PRD943" s="442"/>
      <c r="PRE943" s="442"/>
      <c r="PRF943" s="442"/>
      <c r="PRG943" s="442"/>
      <c r="PRH943" s="442"/>
      <c r="PRI943" s="442"/>
      <c r="PRJ943" s="442"/>
      <c r="PRK943" s="442"/>
      <c r="PRL943" s="442"/>
      <c r="PRM943" s="442"/>
      <c r="PRN943" s="442"/>
      <c r="PRO943" s="442"/>
      <c r="PRP943" s="442"/>
      <c r="PRQ943" s="442"/>
      <c r="PRR943" s="442"/>
      <c r="PRS943" s="442"/>
      <c r="PRT943" s="442"/>
      <c r="PRU943" s="442"/>
      <c r="PRV943" s="442"/>
      <c r="PRW943" s="442"/>
      <c r="PRX943" s="442"/>
      <c r="PRY943" s="442"/>
      <c r="PRZ943" s="442"/>
      <c r="PSA943" s="442"/>
      <c r="PSB943" s="442"/>
      <c r="PSC943" s="442"/>
      <c r="PSD943" s="442"/>
      <c r="PSE943" s="442"/>
      <c r="PSF943" s="442"/>
      <c r="PSG943" s="442"/>
      <c r="PSH943" s="442"/>
      <c r="PSI943" s="442"/>
      <c r="PSJ943" s="442"/>
      <c r="PSK943" s="442"/>
      <c r="PSL943" s="442"/>
      <c r="PSM943" s="442"/>
      <c r="PSN943" s="442"/>
      <c r="PSO943" s="442"/>
      <c r="PSP943" s="442"/>
      <c r="PSQ943" s="442"/>
      <c r="PSR943" s="442"/>
      <c r="PSS943" s="442"/>
      <c r="PST943" s="442"/>
      <c r="PSU943" s="442"/>
      <c r="PSV943" s="442"/>
      <c r="PSW943" s="442"/>
      <c r="PSX943" s="442"/>
      <c r="PSY943" s="442"/>
      <c r="PSZ943" s="442"/>
      <c r="PTA943" s="442"/>
      <c r="PTB943" s="442"/>
      <c r="PTC943" s="442"/>
      <c r="PTD943" s="442"/>
      <c r="PTE943" s="442"/>
      <c r="PTF943" s="442"/>
      <c r="PTG943" s="442"/>
      <c r="PTH943" s="442"/>
      <c r="PTI943" s="442"/>
      <c r="PTJ943" s="442"/>
      <c r="PTK943" s="442"/>
      <c r="PTL943" s="442"/>
      <c r="PTM943" s="442"/>
      <c r="PTN943" s="442"/>
      <c r="PTO943" s="442"/>
      <c r="PTP943" s="442"/>
      <c r="PTQ943" s="442"/>
      <c r="PTR943" s="442"/>
      <c r="PTS943" s="442"/>
      <c r="PTT943" s="442"/>
      <c r="PTU943" s="442"/>
      <c r="PTV943" s="442"/>
      <c r="PTW943" s="442"/>
      <c r="PTX943" s="442"/>
      <c r="PTY943" s="442"/>
      <c r="PTZ943" s="442"/>
      <c r="PUA943" s="442"/>
      <c r="PUB943" s="442"/>
      <c r="PUC943" s="442"/>
      <c r="PUD943" s="442"/>
      <c r="PUE943" s="442"/>
      <c r="PUF943" s="442"/>
      <c r="PUG943" s="442"/>
      <c r="PUH943" s="442"/>
      <c r="PUI943" s="442"/>
      <c r="PUJ943" s="442"/>
      <c r="PUK943" s="442"/>
      <c r="PUL943" s="442"/>
      <c r="PUM943" s="442"/>
      <c r="PUN943" s="442"/>
      <c r="PUO943" s="442"/>
      <c r="PUP943" s="442"/>
      <c r="PUQ943" s="442"/>
      <c r="PUR943" s="442"/>
      <c r="PUS943" s="442"/>
      <c r="PUT943" s="442"/>
      <c r="PUU943" s="442"/>
      <c r="PUV943" s="442"/>
      <c r="PUW943" s="442"/>
      <c r="PUX943" s="442"/>
      <c r="PUY943" s="442"/>
      <c r="PUZ943" s="442"/>
      <c r="PVA943" s="442"/>
      <c r="PVB943" s="442"/>
      <c r="PVC943" s="442"/>
      <c r="PVD943" s="442"/>
      <c r="PVE943" s="442"/>
      <c r="PVF943" s="442"/>
      <c r="PVG943" s="442"/>
      <c r="PVH943" s="442"/>
      <c r="PVI943" s="442"/>
      <c r="PVJ943" s="442"/>
      <c r="PVK943" s="442"/>
      <c r="PVL943" s="442"/>
      <c r="PVM943" s="442"/>
      <c r="PVN943" s="442"/>
      <c r="PVO943" s="442"/>
      <c r="PVP943" s="442"/>
      <c r="PVQ943" s="442"/>
      <c r="PVR943" s="442"/>
      <c r="PVS943" s="442"/>
      <c r="PVT943" s="442"/>
      <c r="PVU943" s="442"/>
      <c r="PVV943" s="442"/>
      <c r="PVW943" s="442"/>
      <c r="PVX943" s="442"/>
      <c r="PVY943" s="442"/>
      <c r="PVZ943" s="442"/>
      <c r="PWA943" s="442"/>
      <c r="PWB943" s="442"/>
      <c r="PWC943" s="442"/>
      <c r="PWD943" s="442"/>
      <c r="PWE943" s="442"/>
      <c r="PWF943" s="442"/>
      <c r="PWG943" s="442"/>
      <c r="PWH943" s="442"/>
      <c r="PWI943" s="442"/>
      <c r="PWJ943" s="442"/>
      <c r="PWK943" s="442"/>
      <c r="PWL943" s="442"/>
      <c r="PWM943" s="442"/>
      <c r="PWN943" s="442"/>
      <c r="PWO943" s="442"/>
      <c r="PWP943" s="442"/>
      <c r="PWQ943" s="442"/>
      <c r="PWR943" s="442"/>
      <c r="PWS943" s="442"/>
      <c r="PWT943" s="442"/>
      <c r="PWU943" s="442"/>
      <c r="PWV943" s="442"/>
      <c r="PWW943" s="442"/>
      <c r="PWX943" s="442"/>
      <c r="PWY943" s="442"/>
      <c r="PWZ943" s="442"/>
      <c r="PXA943" s="442"/>
      <c r="PXB943" s="442"/>
      <c r="PXC943" s="442"/>
      <c r="PXD943" s="442"/>
      <c r="PXE943" s="442"/>
      <c r="PXF943" s="442"/>
      <c r="PXG943" s="442"/>
      <c r="PXH943" s="442"/>
      <c r="PXI943" s="442"/>
      <c r="PXJ943" s="442"/>
      <c r="PXK943" s="442"/>
      <c r="PXL943" s="442"/>
      <c r="PXM943" s="442"/>
      <c r="PXN943" s="442"/>
      <c r="PXO943" s="442"/>
      <c r="PXP943" s="442"/>
      <c r="PXQ943" s="442"/>
      <c r="PXR943" s="442"/>
      <c r="PXS943" s="442"/>
      <c r="PXT943" s="442"/>
      <c r="PXU943" s="442"/>
      <c r="PXV943" s="442"/>
      <c r="PXW943" s="442"/>
      <c r="PXX943" s="442"/>
      <c r="PXY943" s="442"/>
      <c r="PXZ943" s="442"/>
      <c r="PYA943" s="442"/>
      <c r="PYB943" s="442"/>
      <c r="PYC943" s="442"/>
      <c r="PYD943" s="442"/>
      <c r="PYE943" s="442"/>
      <c r="PYF943" s="442"/>
      <c r="PYG943" s="442"/>
      <c r="PYH943" s="442"/>
      <c r="PYI943" s="442"/>
      <c r="PYJ943" s="442"/>
      <c r="PYK943" s="442"/>
      <c r="PYL943" s="442"/>
      <c r="PYM943" s="442"/>
      <c r="PYN943" s="442"/>
      <c r="PYO943" s="442"/>
      <c r="PYP943" s="442"/>
      <c r="PYQ943" s="442"/>
      <c r="PYR943" s="442"/>
      <c r="PYS943" s="442"/>
      <c r="PYT943" s="442"/>
      <c r="PYU943" s="442"/>
      <c r="PYV943" s="442"/>
      <c r="PYW943" s="442"/>
      <c r="PYX943" s="442"/>
      <c r="PYY943" s="442"/>
      <c r="PYZ943" s="442"/>
      <c r="PZA943" s="442"/>
      <c r="PZB943" s="442"/>
      <c r="PZC943" s="442"/>
      <c r="PZD943" s="442"/>
      <c r="PZE943" s="442"/>
      <c r="PZF943" s="442"/>
      <c r="PZG943" s="442"/>
      <c r="PZH943" s="442"/>
      <c r="PZI943" s="442"/>
      <c r="PZJ943" s="442"/>
      <c r="PZK943" s="442"/>
      <c r="PZL943" s="442"/>
      <c r="PZM943" s="442"/>
      <c r="PZN943" s="442"/>
      <c r="PZO943" s="442"/>
      <c r="PZP943" s="442"/>
      <c r="PZQ943" s="442"/>
      <c r="PZR943" s="442"/>
      <c r="PZS943" s="442"/>
      <c r="PZT943" s="442"/>
      <c r="PZU943" s="442"/>
      <c r="PZV943" s="442"/>
      <c r="PZW943" s="442"/>
      <c r="PZX943" s="442"/>
      <c r="PZY943" s="442"/>
      <c r="PZZ943" s="442"/>
      <c r="QAA943" s="442"/>
      <c r="QAB943" s="442"/>
      <c r="QAC943" s="442"/>
      <c r="QAD943" s="442"/>
      <c r="QAE943" s="442"/>
      <c r="QAF943" s="442"/>
      <c r="QAG943" s="442"/>
      <c r="QAH943" s="442"/>
      <c r="QAI943" s="442"/>
      <c r="QAJ943" s="442"/>
      <c r="QAK943" s="442"/>
      <c r="QAL943" s="442"/>
      <c r="QAM943" s="442"/>
      <c r="QAN943" s="442"/>
      <c r="QAO943" s="442"/>
      <c r="QAP943" s="442"/>
      <c r="QAQ943" s="442"/>
      <c r="QAR943" s="442"/>
      <c r="QAS943" s="442"/>
      <c r="QAT943" s="442"/>
      <c r="QAU943" s="442"/>
      <c r="QAV943" s="442"/>
      <c r="QAW943" s="442"/>
      <c r="QAX943" s="442"/>
      <c r="QAY943" s="442"/>
      <c r="QAZ943" s="442"/>
      <c r="QBA943" s="442"/>
      <c r="QBB943" s="442"/>
      <c r="QBC943" s="442"/>
      <c r="QBD943" s="442"/>
      <c r="QBE943" s="442"/>
      <c r="QBF943" s="442"/>
      <c r="QBG943" s="442"/>
      <c r="QBH943" s="442"/>
      <c r="QBI943" s="442"/>
      <c r="QBJ943" s="442"/>
      <c r="QBK943" s="442"/>
      <c r="QBL943" s="442"/>
      <c r="QBM943" s="442"/>
      <c r="QBN943" s="442"/>
      <c r="QBO943" s="442"/>
      <c r="QBP943" s="442"/>
      <c r="QBQ943" s="442"/>
      <c r="QBR943" s="442"/>
      <c r="QBS943" s="442"/>
      <c r="QBT943" s="442"/>
      <c r="QBU943" s="442"/>
      <c r="QBV943" s="442"/>
      <c r="QBW943" s="442"/>
      <c r="QBX943" s="442"/>
      <c r="QBY943" s="442"/>
      <c r="QBZ943" s="442"/>
      <c r="QCA943" s="442"/>
      <c r="QCB943" s="442"/>
      <c r="QCC943" s="442"/>
      <c r="QCD943" s="442"/>
      <c r="QCE943" s="442"/>
      <c r="QCF943" s="442"/>
      <c r="QCG943" s="442"/>
      <c r="QCH943" s="442"/>
      <c r="QCI943" s="442"/>
      <c r="QCJ943" s="442"/>
      <c r="QCK943" s="442"/>
      <c r="QCL943" s="442"/>
      <c r="QCM943" s="442"/>
      <c r="QCN943" s="442"/>
      <c r="QCO943" s="442"/>
      <c r="QCP943" s="442"/>
      <c r="QCQ943" s="442"/>
      <c r="QCR943" s="442"/>
      <c r="QCS943" s="442"/>
      <c r="QCT943" s="442"/>
      <c r="QCU943" s="442"/>
      <c r="QCV943" s="442"/>
      <c r="QCW943" s="442"/>
      <c r="QCX943" s="442"/>
      <c r="QCY943" s="442"/>
      <c r="QCZ943" s="442"/>
      <c r="QDA943" s="442"/>
      <c r="QDB943" s="442"/>
      <c r="QDC943" s="442"/>
      <c r="QDD943" s="442"/>
      <c r="QDE943" s="442"/>
      <c r="QDF943" s="442"/>
      <c r="QDG943" s="442"/>
      <c r="QDH943" s="442"/>
      <c r="QDI943" s="442"/>
      <c r="QDJ943" s="442"/>
      <c r="QDK943" s="442"/>
      <c r="QDL943" s="442"/>
      <c r="QDM943" s="442"/>
      <c r="QDN943" s="442"/>
      <c r="QDO943" s="442"/>
      <c r="QDP943" s="442"/>
      <c r="QDQ943" s="442"/>
      <c r="QDR943" s="442"/>
      <c r="QDS943" s="442"/>
      <c r="QDT943" s="442"/>
      <c r="QDU943" s="442"/>
      <c r="QDV943" s="442"/>
      <c r="QDW943" s="442"/>
      <c r="QDX943" s="442"/>
      <c r="QDY943" s="442"/>
      <c r="QDZ943" s="442"/>
      <c r="QEA943" s="442"/>
      <c r="QEB943" s="442"/>
      <c r="QEC943" s="442"/>
      <c r="QED943" s="442"/>
      <c r="QEE943" s="442"/>
      <c r="QEF943" s="442"/>
      <c r="QEG943" s="442"/>
      <c r="QEH943" s="442"/>
      <c r="QEI943" s="442"/>
      <c r="QEJ943" s="442"/>
      <c r="QEK943" s="442"/>
      <c r="QEL943" s="442"/>
      <c r="QEM943" s="442"/>
      <c r="QEN943" s="442"/>
      <c r="QEO943" s="442"/>
      <c r="QEP943" s="442"/>
      <c r="QEQ943" s="442"/>
      <c r="QER943" s="442"/>
      <c r="QES943" s="442"/>
      <c r="QET943" s="442"/>
      <c r="QEU943" s="442"/>
      <c r="QEV943" s="442"/>
      <c r="QEW943" s="442"/>
      <c r="QEX943" s="442"/>
      <c r="QEY943" s="442"/>
      <c r="QEZ943" s="442"/>
      <c r="QFA943" s="442"/>
      <c r="QFB943" s="442"/>
      <c r="QFC943" s="442"/>
      <c r="QFD943" s="442"/>
      <c r="QFE943" s="442"/>
      <c r="QFF943" s="442"/>
      <c r="QFG943" s="442"/>
      <c r="QFH943" s="442"/>
      <c r="QFI943" s="442"/>
      <c r="QFJ943" s="442"/>
      <c r="QFK943" s="442"/>
      <c r="QFL943" s="442"/>
      <c r="QFM943" s="442"/>
      <c r="QFN943" s="442"/>
      <c r="QFO943" s="442"/>
      <c r="QFP943" s="442"/>
      <c r="QFQ943" s="442"/>
      <c r="QFR943" s="442"/>
      <c r="QFS943" s="442"/>
      <c r="QFT943" s="442"/>
      <c r="QFU943" s="442"/>
      <c r="QFV943" s="442"/>
      <c r="QFW943" s="442"/>
      <c r="QFX943" s="442"/>
      <c r="QFY943" s="442"/>
      <c r="QFZ943" s="442"/>
      <c r="QGA943" s="442"/>
      <c r="QGB943" s="442"/>
      <c r="QGC943" s="442"/>
      <c r="QGD943" s="442"/>
      <c r="QGE943" s="442"/>
      <c r="QGF943" s="442"/>
      <c r="QGG943" s="442"/>
      <c r="QGH943" s="442"/>
      <c r="QGI943" s="442"/>
      <c r="QGJ943" s="442"/>
      <c r="QGK943" s="442"/>
      <c r="QGL943" s="442"/>
      <c r="QGM943" s="442"/>
      <c r="QGN943" s="442"/>
      <c r="QGO943" s="442"/>
      <c r="QGP943" s="442"/>
      <c r="QGQ943" s="442"/>
      <c r="QGR943" s="442"/>
      <c r="QGS943" s="442"/>
      <c r="QGT943" s="442"/>
      <c r="QGU943" s="442"/>
      <c r="QGV943" s="442"/>
      <c r="QGW943" s="442"/>
      <c r="QGX943" s="442"/>
      <c r="QGY943" s="442"/>
      <c r="QGZ943" s="442"/>
      <c r="QHA943" s="442"/>
      <c r="QHB943" s="442"/>
      <c r="QHC943" s="442"/>
      <c r="QHD943" s="442"/>
      <c r="QHE943" s="442"/>
      <c r="QHF943" s="442"/>
      <c r="QHG943" s="442"/>
      <c r="QHH943" s="442"/>
      <c r="QHI943" s="442"/>
      <c r="QHJ943" s="442"/>
      <c r="QHK943" s="442"/>
      <c r="QHL943" s="442"/>
      <c r="QHM943" s="442"/>
      <c r="QHN943" s="442"/>
      <c r="QHO943" s="442"/>
      <c r="QHP943" s="442"/>
      <c r="QHQ943" s="442"/>
      <c r="QHR943" s="442"/>
      <c r="QHS943" s="442"/>
      <c r="QHT943" s="442"/>
      <c r="QHU943" s="442"/>
      <c r="QHV943" s="442"/>
      <c r="QHW943" s="442"/>
      <c r="QHX943" s="442"/>
      <c r="QHY943" s="442"/>
      <c r="QHZ943" s="442"/>
      <c r="QIA943" s="442"/>
      <c r="QIB943" s="442"/>
      <c r="QIC943" s="442"/>
      <c r="QID943" s="442"/>
      <c r="QIE943" s="442"/>
      <c r="QIF943" s="442"/>
      <c r="QIG943" s="442"/>
      <c r="QIH943" s="442"/>
      <c r="QII943" s="442"/>
      <c r="QIJ943" s="442"/>
      <c r="QIK943" s="442"/>
      <c r="QIL943" s="442"/>
      <c r="QIM943" s="442"/>
      <c r="QIN943" s="442"/>
      <c r="QIO943" s="442"/>
      <c r="QIP943" s="442"/>
      <c r="QIQ943" s="442"/>
      <c r="QIR943" s="442"/>
      <c r="QIS943" s="442"/>
      <c r="QIT943" s="442"/>
      <c r="QIU943" s="442"/>
      <c r="QIV943" s="442"/>
      <c r="QIW943" s="442"/>
      <c r="QIX943" s="442"/>
      <c r="QIY943" s="442"/>
      <c r="QIZ943" s="442"/>
      <c r="QJA943" s="442"/>
      <c r="QJB943" s="442"/>
      <c r="QJC943" s="442"/>
      <c r="QJD943" s="442"/>
      <c r="QJE943" s="442"/>
      <c r="QJF943" s="442"/>
      <c r="QJG943" s="442"/>
      <c r="QJH943" s="442"/>
      <c r="QJI943" s="442"/>
      <c r="QJJ943" s="442"/>
      <c r="QJK943" s="442"/>
      <c r="QJL943" s="442"/>
      <c r="QJM943" s="442"/>
      <c r="QJN943" s="442"/>
      <c r="QJO943" s="442"/>
      <c r="QJP943" s="442"/>
      <c r="QJQ943" s="442"/>
      <c r="QJR943" s="442"/>
      <c r="QJS943" s="442"/>
      <c r="QJT943" s="442"/>
      <c r="QJU943" s="442"/>
      <c r="QJV943" s="442"/>
      <c r="QJW943" s="442"/>
      <c r="QJX943" s="442"/>
      <c r="QJY943" s="442"/>
      <c r="QJZ943" s="442"/>
      <c r="QKA943" s="442"/>
      <c r="QKB943" s="442"/>
      <c r="QKC943" s="442"/>
      <c r="QKD943" s="442"/>
      <c r="QKE943" s="442"/>
      <c r="QKF943" s="442"/>
      <c r="QKG943" s="442"/>
      <c r="QKH943" s="442"/>
      <c r="QKI943" s="442"/>
      <c r="QKJ943" s="442"/>
      <c r="QKK943" s="442"/>
      <c r="QKL943" s="442"/>
      <c r="QKM943" s="442"/>
      <c r="QKN943" s="442"/>
      <c r="QKO943" s="442"/>
      <c r="QKP943" s="442"/>
      <c r="QKQ943" s="442"/>
      <c r="QKR943" s="442"/>
      <c r="QKS943" s="442"/>
      <c r="QKT943" s="442"/>
      <c r="QKU943" s="442"/>
      <c r="QKV943" s="442"/>
      <c r="QKW943" s="442"/>
      <c r="QKX943" s="442"/>
      <c r="QKY943" s="442"/>
      <c r="QKZ943" s="442"/>
      <c r="QLA943" s="442"/>
      <c r="QLB943" s="442"/>
      <c r="QLC943" s="442"/>
      <c r="QLD943" s="442"/>
      <c r="QLE943" s="442"/>
      <c r="QLF943" s="442"/>
      <c r="QLG943" s="442"/>
      <c r="QLH943" s="442"/>
      <c r="QLI943" s="442"/>
      <c r="QLJ943" s="442"/>
      <c r="QLK943" s="442"/>
      <c r="QLL943" s="442"/>
      <c r="QLM943" s="442"/>
      <c r="QLN943" s="442"/>
      <c r="QLO943" s="442"/>
      <c r="QLP943" s="442"/>
      <c r="QLQ943" s="442"/>
      <c r="QLR943" s="442"/>
      <c r="QLS943" s="442"/>
      <c r="QLT943" s="442"/>
      <c r="QLU943" s="442"/>
      <c r="QLV943" s="442"/>
      <c r="QLW943" s="442"/>
      <c r="QLX943" s="442"/>
      <c r="QLY943" s="442"/>
      <c r="QLZ943" s="442"/>
      <c r="QMA943" s="442"/>
      <c r="QMB943" s="442"/>
      <c r="QMC943" s="442"/>
      <c r="QMD943" s="442"/>
      <c r="QME943" s="442"/>
      <c r="QMF943" s="442"/>
      <c r="QMG943" s="442"/>
      <c r="QMH943" s="442"/>
      <c r="QMI943" s="442"/>
      <c r="QMJ943" s="442"/>
      <c r="QMK943" s="442"/>
      <c r="QML943" s="442"/>
      <c r="QMM943" s="442"/>
      <c r="QMN943" s="442"/>
      <c r="QMO943" s="442"/>
      <c r="QMP943" s="442"/>
      <c r="QMQ943" s="442"/>
      <c r="QMR943" s="442"/>
      <c r="QMS943" s="442"/>
      <c r="QMT943" s="442"/>
      <c r="QMU943" s="442"/>
      <c r="QMV943" s="442"/>
      <c r="QMW943" s="442"/>
      <c r="QMX943" s="442"/>
      <c r="QMY943" s="442"/>
      <c r="QMZ943" s="442"/>
      <c r="QNA943" s="442"/>
      <c r="QNB943" s="442"/>
      <c r="QNC943" s="442"/>
      <c r="QND943" s="442"/>
      <c r="QNE943" s="442"/>
      <c r="QNF943" s="442"/>
      <c r="QNG943" s="442"/>
      <c r="QNH943" s="442"/>
      <c r="QNI943" s="442"/>
      <c r="QNJ943" s="442"/>
      <c r="QNK943" s="442"/>
      <c r="QNL943" s="442"/>
      <c r="QNM943" s="442"/>
      <c r="QNN943" s="442"/>
      <c r="QNO943" s="442"/>
      <c r="QNP943" s="442"/>
      <c r="QNQ943" s="442"/>
      <c r="QNR943" s="442"/>
      <c r="QNS943" s="442"/>
      <c r="QNT943" s="442"/>
      <c r="QNU943" s="442"/>
      <c r="QNV943" s="442"/>
      <c r="QNW943" s="442"/>
      <c r="QNX943" s="442"/>
      <c r="QNY943" s="442"/>
      <c r="QNZ943" s="442"/>
      <c r="QOA943" s="442"/>
      <c r="QOB943" s="442"/>
      <c r="QOC943" s="442"/>
      <c r="QOD943" s="442"/>
      <c r="QOE943" s="442"/>
      <c r="QOF943" s="442"/>
      <c r="QOG943" s="442"/>
      <c r="QOH943" s="442"/>
      <c r="QOI943" s="442"/>
      <c r="QOJ943" s="442"/>
      <c r="QOK943" s="442"/>
      <c r="QOL943" s="442"/>
      <c r="QOM943" s="442"/>
      <c r="QON943" s="442"/>
      <c r="QOO943" s="442"/>
      <c r="QOP943" s="442"/>
      <c r="QOQ943" s="442"/>
      <c r="QOR943" s="442"/>
      <c r="QOS943" s="442"/>
      <c r="QOT943" s="442"/>
      <c r="QOU943" s="442"/>
      <c r="QOV943" s="442"/>
      <c r="QOW943" s="442"/>
      <c r="QOX943" s="442"/>
      <c r="QOY943" s="442"/>
      <c r="QOZ943" s="442"/>
      <c r="QPA943" s="442"/>
      <c r="QPB943" s="442"/>
      <c r="QPC943" s="442"/>
      <c r="QPD943" s="442"/>
      <c r="QPE943" s="442"/>
      <c r="QPF943" s="442"/>
      <c r="QPG943" s="442"/>
      <c r="QPH943" s="442"/>
      <c r="QPI943" s="442"/>
      <c r="QPJ943" s="442"/>
      <c r="QPK943" s="442"/>
      <c r="QPL943" s="442"/>
      <c r="QPM943" s="442"/>
      <c r="QPN943" s="442"/>
      <c r="QPO943" s="442"/>
      <c r="QPP943" s="442"/>
      <c r="QPQ943" s="442"/>
      <c r="QPR943" s="442"/>
      <c r="QPS943" s="442"/>
      <c r="QPT943" s="442"/>
      <c r="QPU943" s="442"/>
      <c r="QPV943" s="442"/>
      <c r="QPW943" s="442"/>
      <c r="QPX943" s="442"/>
      <c r="QPY943" s="442"/>
      <c r="QPZ943" s="442"/>
      <c r="QQA943" s="442"/>
      <c r="QQB943" s="442"/>
      <c r="QQC943" s="442"/>
      <c r="QQD943" s="442"/>
      <c r="QQE943" s="442"/>
      <c r="QQF943" s="442"/>
      <c r="QQG943" s="442"/>
      <c r="QQH943" s="442"/>
      <c r="QQI943" s="442"/>
      <c r="QQJ943" s="442"/>
      <c r="QQK943" s="442"/>
      <c r="QQL943" s="442"/>
      <c r="QQM943" s="442"/>
      <c r="QQN943" s="442"/>
      <c r="QQO943" s="442"/>
      <c r="QQP943" s="442"/>
      <c r="QQQ943" s="442"/>
      <c r="QQR943" s="442"/>
      <c r="QQS943" s="442"/>
      <c r="QQT943" s="442"/>
      <c r="QQU943" s="442"/>
      <c r="QQV943" s="442"/>
      <c r="QQW943" s="442"/>
      <c r="QQX943" s="442"/>
      <c r="QQY943" s="442"/>
      <c r="QQZ943" s="442"/>
      <c r="QRA943" s="442"/>
      <c r="QRB943" s="442"/>
      <c r="QRC943" s="442"/>
      <c r="QRD943" s="442"/>
      <c r="QRE943" s="442"/>
      <c r="QRF943" s="442"/>
      <c r="QRG943" s="442"/>
      <c r="QRH943" s="442"/>
      <c r="QRI943" s="442"/>
      <c r="QRJ943" s="442"/>
      <c r="QRK943" s="442"/>
      <c r="QRL943" s="442"/>
      <c r="QRM943" s="442"/>
      <c r="QRN943" s="442"/>
      <c r="QRO943" s="442"/>
      <c r="QRP943" s="442"/>
      <c r="QRQ943" s="442"/>
      <c r="QRR943" s="442"/>
      <c r="QRS943" s="442"/>
      <c r="QRT943" s="442"/>
      <c r="QRU943" s="442"/>
      <c r="QRV943" s="442"/>
      <c r="QRW943" s="442"/>
      <c r="QRX943" s="442"/>
      <c r="QRY943" s="442"/>
      <c r="QRZ943" s="442"/>
      <c r="QSA943" s="442"/>
      <c r="QSB943" s="442"/>
      <c r="QSC943" s="442"/>
      <c r="QSD943" s="442"/>
      <c r="QSE943" s="442"/>
      <c r="QSF943" s="442"/>
      <c r="QSG943" s="442"/>
      <c r="QSH943" s="442"/>
      <c r="QSI943" s="442"/>
      <c r="QSJ943" s="442"/>
      <c r="QSK943" s="442"/>
      <c r="QSL943" s="442"/>
      <c r="QSM943" s="442"/>
      <c r="QSN943" s="442"/>
      <c r="QSO943" s="442"/>
      <c r="QSP943" s="442"/>
      <c r="QSQ943" s="442"/>
      <c r="QSR943" s="442"/>
      <c r="QSS943" s="442"/>
      <c r="QST943" s="442"/>
      <c r="QSU943" s="442"/>
      <c r="QSV943" s="442"/>
      <c r="QSW943" s="442"/>
      <c r="QSX943" s="442"/>
      <c r="QSY943" s="442"/>
      <c r="QSZ943" s="442"/>
      <c r="QTA943" s="442"/>
      <c r="QTB943" s="442"/>
      <c r="QTC943" s="442"/>
      <c r="QTD943" s="442"/>
      <c r="QTE943" s="442"/>
      <c r="QTF943" s="442"/>
      <c r="QTG943" s="442"/>
      <c r="QTH943" s="442"/>
      <c r="QTI943" s="442"/>
      <c r="QTJ943" s="442"/>
      <c r="QTK943" s="442"/>
      <c r="QTL943" s="442"/>
      <c r="QTM943" s="442"/>
      <c r="QTN943" s="442"/>
      <c r="QTO943" s="442"/>
      <c r="QTP943" s="442"/>
      <c r="QTQ943" s="442"/>
      <c r="QTR943" s="442"/>
      <c r="QTS943" s="442"/>
      <c r="QTT943" s="442"/>
      <c r="QTU943" s="442"/>
      <c r="QTV943" s="442"/>
      <c r="QTW943" s="442"/>
      <c r="QTX943" s="442"/>
      <c r="QTY943" s="442"/>
      <c r="QTZ943" s="442"/>
      <c r="QUA943" s="442"/>
      <c r="QUB943" s="442"/>
      <c r="QUC943" s="442"/>
      <c r="QUD943" s="442"/>
      <c r="QUE943" s="442"/>
      <c r="QUF943" s="442"/>
      <c r="QUG943" s="442"/>
      <c r="QUH943" s="442"/>
      <c r="QUI943" s="442"/>
      <c r="QUJ943" s="442"/>
      <c r="QUK943" s="442"/>
      <c r="QUL943" s="442"/>
      <c r="QUM943" s="442"/>
      <c r="QUN943" s="442"/>
      <c r="QUO943" s="442"/>
      <c r="QUP943" s="442"/>
      <c r="QUQ943" s="442"/>
      <c r="QUR943" s="442"/>
      <c r="QUS943" s="442"/>
      <c r="QUT943" s="442"/>
      <c r="QUU943" s="442"/>
      <c r="QUV943" s="442"/>
      <c r="QUW943" s="442"/>
      <c r="QUX943" s="442"/>
      <c r="QUY943" s="442"/>
      <c r="QUZ943" s="442"/>
      <c r="QVA943" s="442"/>
      <c r="QVB943" s="442"/>
      <c r="QVC943" s="442"/>
      <c r="QVD943" s="442"/>
      <c r="QVE943" s="442"/>
      <c r="QVF943" s="442"/>
      <c r="QVG943" s="442"/>
      <c r="QVH943" s="442"/>
      <c r="QVI943" s="442"/>
      <c r="QVJ943" s="442"/>
      <c r="QVK943" s="442"/>
      <c r="QVL943" s="442"/>
      <c r="QVM943" s="442"/>
      <c r="QVN943" s="442"/>
      <c r="QVO943" s="442"/>
      <c r="QVP943" s="442"/>
      <c r="QVQ943" s="442"/>
      <c r="QVR943" s="442"/>
      <c r="QVS943" s="442"/>
      <c r="QVT943" s="442"/>
      <c r="QVU943" s="442"/>
      <c r="QVV943" s="442"/>
      <c r="QVW943" s="442"/>
      <c r="QVX943" s="442"/>
      <c r="QVY943" s="442"/>
      <c r="QVZ943" s="442"/>
      <c r="QWA943" s="442"/>
      <c r="QWB943" s="442"/>
      <c r="QWC943" s="442"/>
      <c r="QWD943" s="442"/>
      <c r="QWE943" s="442"/>
      <c r="QWF943" s="442"/>
      <c r="QWG943" s="442"/>
      <c r="QWH943" s="442"/>
      <c r="QWI943" s="442"/>
      <c r="QWJ943" s="442"/>
      <c r="QWK943" s="442"/>
      <c r="QWL943" s="442"/>
      <c r="QWM943" s="442"/>
      <c r="QWN943" s="442"/>
      <c r="QWO943" s="442"/>
      <c r="QWP943" s="442"/>
      <c r="QWQ943" s="442"/>
      <c r="QWR943" s="442"/>
      <c r="QWS943" s="442"/>
      <c r="QWT943" s="442"/>
      <c r="QWU943" s="442"/>
      <c r="QWV943" s="442"/>
      <c r="QWW943" s="442"/>
      <c r="QWX943" s="442"/>
      <c r="QWY943" s="442"/>
      <c r="QWZ943" s="442"/>
      <c r="QXA943" s="442"/>
      <c r="QXB943" s="442"/>
      <c r="QXC943" s="442"/>
      <c r="QXD943" s="442"/>
      <c r="QXE943" s="442"/>
      <c r="QXF943" s="442"/>
      <c r="QXG943" s="442"/>
      <c r="QXH943" s="442"/>
      <c r="QXI943" s="442"/>
      <c r="QXJ943" s="442"/>
      <c r="QXK943" s="442"/>
      <c r="QXL943" s="442"/>
      <c r="QXM943" s="442"/>
      <c r="QXN943" s="442"/>
      <c r="QXO943" s="442"/>
      <c r="QXP943" s="442"/>
      <c r="QXQ943" s="442"/>
      <c r="QXR943" s="442"/>
      <c r="QXS943" s="442"/>
      <c r="QXT943" s="442"/>
      <c r="QXU943" s="442"/>
      <c r="QXV943" s="442"/>
      <c r="QXW943" s="442"/>
      <c r="QXX943" s="442"/>
      <c r="QXY943" s="442"/>
      <c r="QXZ943" s="442"/>
      <c r="QYA943" s="442"/>
      <c r="QYB943" s="442"/>
      <c r="QYC943" s="442"/>
      <c r="QYD943" s="442"/>
      <c r="QYE943" s="442"/>
      <c r="QYF943" s="442"/>
      <c r="QYG943" s="442"/>
      <c r="QYH943" s="442"/>
      <c r="QYI943" s="442"/>
      <c r="QYJ943" s="442"/>
      <c r="QYK943" s="442"/>
      <c r="QYL943" s="442"/>
      <c r="QYM943" s="442"/>
      <c r="QYN943" s="442"/>
      <c r="QYO943" s="442"/>
      <c r="QYP943" s="442"/>
      <c r="QYQ943" s="442"/>
      <c r="QYR943" s="442"/>
      <c r="QYS943" s="442"/>
      <c r="QYT943" s="442"/>
      <c r="QYU943" s="442"/>
      <c r="QYV943" s="442"/>
      <c r="QYW943" s="442"/>
      <c r="QYX943" s="442"/>
      <c r="QYY943" s="442"/>
      <c r="QYZ943" s="442"/>
      <c r="QZA943" s="442"/>
      <c r="QZB943" s="442"/>
      <c r="QZC943" s="442"/>
      <c r="QZD943" s="442"/>
      <c r="QZE943" s="442"/>
      <c r="QZF943" s="442"/>
      <c r="QZG943" s="442"/>
      <c r="QZH943" s="442"/>
      <c r="QZI943" s="442"/>
      <c r="QZJ943" s="442"/>
      <c r="QZK943" s="442"/>
      <c r="QZL943" s="442"/>
      <c r="QZM943" s="442"/>
      <c r="QZN943" s="442"/>
      <c r="QZO943" s="442"/>
      <c r="QZP943" s="442"/>
      <c r="QZQ943" s="442"/>
      <c r="QZR943" s="442"/>
      <c r="QZS943" s="442"/>
      <c r="QZT943" s="442"/>
      <c r="QZU943" s="442"/>
      <c r="QZV943" s="442"/>
      <c r="QZW943" s="442"/>
      <c r="QZX943" s="442"/>
      <c r="QZY943" s="442"/>
      <c r="QZZ943" s="442"/>
      <c r="RAA943" s="442"/>
      <c r="RAB943" s="442"/>
      <c r="RAC943" s="442"/>
      <c r="RAD943" s="442"/>
      <c r="RAE943" s="442"/>
      <c r="RAF943" s="442"/>
      <c r="RAG943" s="442"/>
      <c r="RAH943" s="442"/>
      <c r="RAI943" s="442"/>
      <c r="RAJ943" s="442"/>
      <c r="RAK943" s="442"/>
      <c r="RAL943" s="442"/>
      <c r="RAM943" s="442"/>
      <c r="RAN943" s="442"/>
      <c r="RAO943" s="442"/>
      <c r="RAP943" s="442"/>
      <c r="RAQ943" s="442"/>
      <c r="RAR943" s="442"/>
      <c r="RAS943" s="442"/>
      <c r="RAT943" s="442"/>
      <c r="RAU943" s="442"/>
      <c r="RAV943" s="442"/>
      <c r="RAW943" s="442"/>
      <c r="RAX943" s="442"/>
      <c r="RAY943" s="442"/>
      <c r="RAZ943" s="442"/>
      <c r="RBA943" s="442"/>
      <c r="RBB943" s="442"/>
      <c r="RBC943" s="442"/>
      <c r="RBD943" s="442"/>
      <c r="RBE943" s="442"/>
      <c r="RBF943" s="442"/>
      <c r="RBG943" s="442"/>
      <c r="RBH943" s="442"/>
      <c r="RBI943" s="442"/>
      <c r="RBJ943" s="442"/>
      <c r="RBK943" s="442"/>
      <c r="RBL943" s="442"/>
      <c r="RBM943" s="442"/>
      <c r="RBN943" s="442"/>
      <c r="RBO943" s="442"/>
      <c r="RBP943" s="442"/>
      <c r="RBQ943" s="442"/>
      <c r="RBR943" s="442"/>
      <c r="RBS943" s="442"/>
      <c r="RBT943" s="442"/>
      <c r="RBU943" s="442"/>
      <c r="RBV943" s="442"/>
      <c r="RBW943" s="442"/>
      <c r="RBX943" s="442"/>
      <c r="RBY943" s="442"/>
      <c r="RBZ943" s="442"/>
      <c r="RCA943" s="442"/>
      <c r="RCB943" s="442"/>
      <c r="RCC943" s="442"/>
      <c r="RCD943" s="442"/>
      <c r="RCE943" s="442"/>
      <c r="RCF943" s="442"/>
      <c r="RCG943" s="442"/>
      <c r="RCH943" s="442"/>
      <c r="RCI943" s="442"/>
      <c r="RCJ943" s="442"/>
      <c r="RCK943" s="442"/>
      <c r="RCL943" s="442"/>
      <c r="RCM943" s="442"/>
      <c r="RCN943" s="442"/>
      <c r="RCO943" s="442"/>
      <c r="RCP943" s="442"/>
      <c r="RCQ943" s="442"/>
      <c r="RCR943" s="442"/>
      <c r="RCS943" s="442"/>
      <c r="RCT943" s="442"/>
      <c r="RCU943" s="442"/>
      <c r="RCV943" s="442"/>
      <c r="RCW943" s="442"/>
      <c r="RCX943" s="442"/>
      <c r="RCY943" s="442"/>
      <c r="RCZ943" s="442"/>
      <c r="RDA943" s="442"/>
      <c r="RDB943" s="442"/>
      <c r="RDC943" s="442"/>
      <c r="RDD943" s="442"/>
      <c r="RDE943" s="442"/>
      <c r="RDF943" s="442"/>
      <c r="RDG943" s="442"/>
      <c r="RDH943" s="442"/>
      <c r="RDI943" s="442"/>
      <c r="RDJ943" s="442"/>
      <c r="RDK943" s="442"/>
      <c r="RDL943" s="442"/>
      <c r="RDM943" s="442"/>
      <c r="RDN943" s="442"/>
      <c r="RDO943" s="442"/>
      <c r="RDP943" s="442"/>
      <c r="RDQ943" s="442"/>
      <c r="RDR943" s="442"/>
      <c r="RDS943" s="442"/>
      <c r="RDT943" s="442"/>
      <c r="RDU943" s="442"/>
      <c r="RDV943" s="442"/>
      <c r="RDW943" s="442"/>
      <c r="RDX943" s="442"/>
      <c r="RDY943" s="442"/>
      <c r="RDZ943" s="442"/>
      <c r="REA943" s="442"/>
      <c r="REB943" s="442"/>
      <c r="REC943" s="442"/>
      <c r="RED943" s="442"/>
      <c r="REE943" s="442"/>
      <c r="REF943" s="442"/>
      <c r="REG943" s="442"/>
      <c r="REH943" s="442"/>
      <c r="REI943" s="442"/>
      <c r="REJ943" s="442"/>
      <c r="REK943" s="442"/>
      <c r="REL943" s="442"/>
      <c r="REM943" s="442"/>
      <c r="REN943" s="442"/>
      <c r="REO943" s="442"/>
      <c r="REP943" s="442"/>
      <c r="REQ943" s="442"/>
      <c r="RER943" s="442"/>
      <c r="RES943" s="442"/>
      <c r="RET943" s="442"/>
      <c r="REU943" s="442"/>
      <c r="REV943" s="442"/>
      <c r="REW943" s="442"/>
      <c r="REX943" s="442"/>
      <c r="REY943" s="442"/>
      <c r="REZ943" s="442"/>
      <c r="RFA943" s="442"/>
      <c r="RFB943" s="442"/>
      <c r="RFC943" s="442"/>
      <c r="RFD943" s="442"/>
      <c r="RFE943" s="442"/>
      <c r="RFF943" s="442"/>
      <c r="RFG943" s="442"/>
      <c r="RFH943" s="442"/>
      <c r="RFI943" s="442"/>
      <c r="RFJ943" s="442"/>
      <c r="RFK943" s="442"/>
      <c r="RFL943" s="442"/>
      <c r="RFM943" s="442"/>
      <c r="RFN943" s="442"/>
      <c r="RFO943" s="442"/>
      <c r="RFP943" s="442"/>
      <c r="RFQ943" s="442"/>
      <c r="RFR943" s="442"/>
      <c r="RFS943" s="442"/>
      <c r="RFT943" s="442"/>
      <c r="RFU943" s="442"/>
      <c r="RFV943" s="442"/>
      <c r="RFW943" s="442"/>
      <c r="RFX943" s="442"/>
      <c r="RFY943" s="442"/>
      <c r="RFZ943" s="442"/>
      <c r="RGA943" s="442"/>
      <c r="RGB943" s="442"/>
      <c r="RGC943" s="442"/>
      <c r="RGD943" s="442"/>
      <c r="RGE943" s="442"/>
      <c r="RGF943" s="442"/>
      <c r="RGG943" s="442"/>
      <c r="RGH943" s="442"/>
      <c r="RGI943" s="442"/>
      <c r="RGJ943" s="442"/>
      <c r="RGK943" s="442"/>
      <c r="RGL943" s="442"/>
      <c r="RGM943" s="442"/>
      <c r="RGN943" s="442"/>
      <c r="RGO943" s="442"/>
      <c r="RGP943" s="442"/>
      <c r="RGQ943" s="442"/>
      <c r="RGR943" s="442"/>
      <c r="RGS943" s="442"/>
      <c r="RGT943" s="442"/>
      <c r="RGU943" s="442"/>
      <c r="RGV943" s="442"/>
      <c r="RGW943" s="442"/>
      <c r="RGX943" s="442"/>
      <c r="RGY943" s="442"/>
      <c r="RGZ943" s="442"/>
      <c r="RHA943" s="442"/>
      <c r="RHB943" s="442"/>
      <c r="RHC943" s="442"/>
      <c r="RHD943" s="442"/>
      <c r="RHE943" s="442"/>
      <c r="RHF943" s="442"/>
      <c r="RHG943" s="442"/>
      <c r="RHH943" s="442"/>
      <c r="RHI943" s="442"/>
      <c r="RHJ943" s="442"/>
      <c r="RHK943" s="442"/>
      <c r="RHL943" s="442"/>
      <c r="RHM943" s="442"/>
      <c r="RHN943" s="442"/>
      <c r="RHO943" s="442"/>
      <c r="RHP943" s="442"/>
      <c r="RHQ943" s="442"/>
      <c r="RHR943" s="442"/>
      <c r="RHS943" s="442"/>
      <c r="RHT943" s="442"/>
      <c r="RHU943" s="442"/>
      <c r="RHV943" s="442"/>
      <c r="RHW943" s="442"/>
      <c r="RHX943" s="442"/>
      <c r="RHY943" s="442"/>
      <c r="RHZ943" s="442"/>
      <c r="RIA943" s="442"/>
      <c r="RIB943" s="442"/>
      <c r="RIC943" s="442"/>
      <c r="RID943" s="442"/>
      <c r="RIE943" s="442"/>
      <c r="RIF943" s="442"/>
      <c r="RIG943" s="442"/>
      <c r="RIH943" s="442"/>
      <c r="RII943" s="442"/>
      <c r="RIJ943" s="442"/>
      <c r="RIK943" s="442"/>
      <c r="RIL943" s="442"/>
      <c r="RIM943" s="442"/>
      <c r="RIN943" s="442"/>
      <c r="RIO943" s="442"/>
      <c r="RIP943" s="442"/>
      <c r="RIQ943" s="442"/>
      <c r="RIR943" s="442"/>
      <c r="RIS943" s="442"/>
      <c r="RIT943" s="442"/>
      <c r="RIU943" s="442"/>
      <c r="RIV943" s="442"/>
      <c r="RIW943" s="442"/>
      <c r="RIX943" s="442"/>
      <c r="RIY943" s="442"/>
      <c r="RIZ943" s="442"/>
      <c r="RJA943" s="442"/>
      <c r="RJB943" s="442"/>
      <c r="RJC943" s="442"/>
      <c r="RJD943" s="442"/>
      <c r="RJE943" s="442"/>
      <c r="RJF943" s="442"/>
      <c r="RJG943" s="442"/>
      <c r="RJH943" s="442"/>
      <c r="RJI943" s="442"/>
      <c r="RJJ943" s="442"/>
      <c r="RJK943" s="442"/>
      <c r="RJL943" s="442"/>
      <c r="RJM943" s="442"/>
      <c r="RJN943" s="442"/>
      <c r="RJO943" s="442"/>
      <c r="RJP943" s="442"/>
      <c r="RJQ943" s="442"/>
      <c r="RJR943" s="442"/>
      <c r="RJS943" s="442"/>
      <c r="RJT943" s="442"/>
      <c r="RJU943" s="442"/>
      <c r="RJV943" s="442"/>
      <c r="RJW943" s="442"/>
      <c r="RJX943" s="442"/>
      <c r="RJY943" s="442"/>
      <c r="RJZ943" s="442"/>
      <c r="RKA943" s="442"/>
      <c r="RKB943" s="442"/>
      <c r="RKC943" s="442"/>
      <c r="RKD943" s="442"/>
      <c r="RKE943" s="442"/>
      <c r="RKF943" s="442"/>
      <c r="RKG943" s="442"/>
      <c r="RKH943" s="442"/>
      <c r="RKI943" s="442"/>
      <c r="RKJ943" s="442"/>
      <c r="RKK943" s="442"/>
      <c r="RKL943" s="442"/>
      <c r="RKM943" s="442"/>
      <c r="RKN943" s="442"/>
      <c r="RKO943" s="442"/>
      <c r="RKP943" s="442"/>
      <c r="RKQ943" s="442"/>
      <c r="RKR943" s="442"/>
      <c r="RKS943" s="442"/>
      <c r="RKT943" s="442"/>
      <c r="RKU943" s="442"/>
      <c r="RKV943" s="442"/>
      <c r="RKW943" s="442"/>
      <c r="RKX943" s="442"/>
      <c r="RKY943" s="442"/>
      <c r="RKZ943" s="442"/>
      <c r="RLA943" s="442"/>
      <c r="RLB943" s="442"/>
      <c r="RLC943" s="442"/>
      <c r="RLD943" s="442"/>
      <c r="RLE943" s="442"/>
      <c r="RLF943" s="442"/>
      <c r="RLG943" s="442"/>
      <c r="RLH943" s="442"/>
      <c r="RLI943" s="442"/>
      <c r="RLJ943" s="442"/>
      <c r="RLK943" s="442"/>
      <c r="RLL943" s="442"/>
      <c r="RLM943" s="442"/>
      <c r="RLN943" s="442"/>
      <c r="RLO943" s="442"/>
      <c r="RLP943" s="442"/>
      <c r="RLQ943" s="442"/>
      <c r="RLR943" s="442"/>
      <c r="RLS943" s="442"/>
      <c r="RLT943" s="442"/>
      <c r="RLU943" s="442"/>
      <c r="RLV943" s="442"/>
      <c r="RLW943" s="442"/>
      <c r="RLX943" s="442"/>
      <c r="RLY943" s="442"/>
      <c r="RLZ943" s="442"/>
      <c r="RMA943" s="442"/>
      <c r="RMB943" s="442"/>
      <c r="RMC943" s="442"/>
      <c r="RMD943" s="442"/>
      <c r="RME943" s="442"/>
      <c r="RMF943" s="442"/>
      <c r="RMG943" s="442"/>
      <c r="RMH943" s="442"/>
      <c r="RMI943" s="442"/>
      <c r="RMJ943" s="442"/>
      <c r="RMK943" s="442"/>
      <c r="RML943" s="442"/>
      <c r="RMM943" s="442"/>
      <c r="RMN943" s="442"/>
      <c r="RMO943" s="442"/>
      <c r="RMP943" s="442"/>
      <c r="RMQ943" s="442"/>
      <c r="RMR943" s="442"/>
      <c r="RMS943" s="442"/>
      <c r="RMT943" s="442"/>
      <c r="RMU943" s="442"/>
      <c r="RMV943" s="442"/>
      <c r="RMW943" s="442"/>
      <c r="RMX943" s="442"/>
      <c r="RMY943" s="442"/>
      <c r="RMZ943" s="442"/>
      <c r="RNA943" s="442"/>
      <c r="RNB943" s="442"/>
      <c r="RNC943" s="442"/>
      <c r="RND943" s="442"/>
      <c r="RNE943" s="442"/>
      <c r="RNF943" s="442"/>
      <c r="RNG943" s="442"/>
      <c r="RNH943" s="442"/>
      <c r="RNI943" s="442"/>
      <c r="RNJ943" s="442"/>
      <c r="RNK943" s="442"/>
      <c r="RNL943" s="442"/>
      <c r="RNM943" s="442"/>
      <c r="RNN943" s="442"/>
      <c r="RNO943" s="442"/>
      <c r="RNP943" s="442"/>
      <c r="RNQ943" s="442"/>
      <c r="RNR943" s="442"/>
      <c r="RNS943" s="442"/>
      <c r="RNT943" s="442"/>
      <c r="RNU943" s="442"/>
      <c r="RNV943" s="442"/>
      <c r="RNW943" s="442"/>
      <c r="RNX943" s="442"/>
      <c r="RNY943" s="442"/>
      <c r="RNZ943" s="442"/>
      <c r="ROA943" s="442"/>
      <c r="ROB943" s="442"/>
      <c r="ROC943" s="442"/>
      <c r="ROD943" s="442"/>
      <c r="ROE943" s="442"/>
      <c r="ROF943" s="442"/>
      <c r="ROG943" s="442"/>
      <c r="ROH943" s="442"/>
      <c r="ROI943" s="442"/>
      <c r="ROJ943" s="442"/>
      <c r="ROK943" s="442"/>
      <c r="ROL943" s="442"/>
      <c r="ROM943" s="442"/>
      <c r="RON943" s="442"/>
      <c r="ROO943" s="442"/>
      <c r="ROP943" s="442"/>
      <c r="ROQ943" s="442"/>
      <c r="ROR943" s="442"/>
      <c r="ROS943" s="442"/>
      <c r="ROT943" s="442"/>
      <c r="ROU943" s="442"/>
      <c r="ROV943" s="442"/>
      <c r="ROW943" s="442"/>
      <c r="ROX943" s="442"/>
      <c r="ROY943" s="442"/>
      <c r="ROZ943" s="442"/>
      <c r="RPA943" s="442"/>
      <c r="RPB943" s="442"/>
      <c r="RPC943" s="442"/>
      <c r="RPD943" s="442"/>
      <c r="RPE943" s="442"/>
      <c r="RPF943" s="442"/>
      <c r="RPG943" s="442"/>
      <c r="RPH943" s="442"/>
      <c r="RPI943" s="442"/>
      <c r="RPJ943" s="442"/>
      <c r="RPK943" s="442"/>
      <c r="RPL943" s="442"/>
      <c r="RPM943" s="442"/>
      <c r="RPN943" s="442"/>
      <c r="RPO943" s="442"/>
      <c r="RPP943" s="442"/>
      <c r="RPQ943" s="442"/>
      <c r="RPR943" s="442"/>
      <c r="RPS943" s="442"/>
      <c r="RPT943" s="442"/>
      <c r="RPU943" s="442"/>
      <c r="RPV943" s="442"/>
      <c r="RPW943" s="442"/>
      <c r="RPX943" s="442"/>
      <c r="RPY943" s="442"/>
      <c r="RPZ943" s="442"/>
      <c r="RQA943" s="442"/>
      <c r="RQB943" s="442"/>
      <c r="RQC943" s="442"/>
      <c r="RQD943" s="442"/>
      <c r="RQE943" s="442"/>
      <c r="RQF943" s="442"/>
      <c r="RQG943" s="442"/>
      <c r="RQH943" s="442"/>
      <c r="RQI943" s="442"/>
      <c r="RQJ943" s="442"/>
      <c r="RQK943" s="442"/>
      <c r="RQL943" s="442"/>
      <c r="RQM943" s="442"/>
      <c r="RQN943" s="442"/>
      <c r="RQO943" s="442"/>
      <c r="RQP943" s="442"/>
      <c r="RQQ943" s="442"/>
      <c r="RQR943" s="442"/>
      <c r="RQS943" s="442"/>
      <c r="RQT943" s="442"/>
      <c r="RQU943" s="442"/>
      <c r="RQV943" s="442"/>
      <c r="RQW943" s="442"/>
      <c r="RQX943" s="442"/>
      <c r="RQY943" s="442"/>
      <c r="RQZ943" s="442"/>
      <c r="RRA943" s="442"/>
      <c r="RRB943" s="442"/>
      <c r="RRC943" s="442"/>
      <c r="RRD943" s="442"/>
      <c r="RRE943" s="442"/>
      <c r="RRF943" s="442"/>
      <c r="RRG943" s="442"/>
      <c r="RRH943" s="442"/>
      <c r="RRI943" s="442"/>
      <c r="RRJ943" s="442"/>
      <c r="RRK943" s="442"/>
      <c r="RRL943" s="442"/>
      <c r="RRM943" s="442"/>
      <c r="RRN943" s="442"/>
      <c r="RRO943" s="442"/>
      <c r="RRP943" s="442"/>
      <c r="RRQ943" s="442"/>
      <c r="RRR943" s="442"/>
      <c r="RRS943" s="442"/>
      <c r="RRT943" s="442"/>
      <c r="RRU943" s="442"/>
      <c r="RRV943" s="442"/>
      <c r="RRW943" s="442"/>
      <c r="RRX943" s="442"/>
      <c r="RRY943" s="442"/>
      <c r="RRZ943" s="442"/>
      <c r="RSA943" s="442"/>
      <c r="RSB943" s="442"/>
      <c r="RSC943" s="442"/>
      <c r="RSD943" s="442"/>
      <c r="RSE943" s="442"/>
      <c r="RSF943" s="442"/>
      <c r="RSG943" s="442"/>
      <c r="RSH943" s="442"/>
      <c r="RSI943" s="442"/>
      <c r="RSJ943" s="442"/>
      <c r="RSK943" s="442"/>
      <c r="RSL943" s="442"/>
      <c r="RSM943" s="442"/>
      <c r="RSN943" s="442"/>
      <c r="RSO943" s="442"/>
      <c r="RSP943" s="442"/>
      <c r="RSQ943" s="442"/>
      <c r="RSR943" s="442"/>
      <c r="RSS943" s="442"/>
      <c r="RST943" s="442"/>
      <c r="RSU943" s="442"/>
      <c r="RSV943" s="442"/>
      <c r="RSW943" s="442"/>
      <c r="RSX943" s="442"/>
      <c r="RSY943" s="442"/>
      <c r="RSZ943" s="442"/>
      <c r="RTA943" s="442"/>
      <c r="RTB943" s="442"/>
      <c r="RTC943" s="442"/>
      <c r="RTD943" s="442"/>
      <c r="RTE943" s="442"/>
      <c r="RTF943" s="442"/>
      <c r="RTG943" s="442"/>
      <c r="RTH943" s="442"/>
      <c r="RTI943" s="442"/>
      <c r="RTJ943" s="442"/>
      <c r="RTK943" s="442"/>
      <c r="RTL943" s="442"/>
      <c r="RTM943" s="442"/>
      <c r="RTN943" s="442"/>
      <c r="RTO943" s="442"/>
      <c r="RTP943" s="442"/>
      <c r="RTQ943" s="442"/>
      <c r="RTR943" s="442"/>
      <c r="RTS943" s="442"/>
      <c r="RTT943" s="442"/>
      <c r="RTU943" s="442"/>
      <c r="RTV943" s="442"/>
      <c r="RTW943" s="442"/>
      <c r="RTX943" s="442"/>
      <c r="RTY943" s="442"/>
      <c r="RTZ943" s="442"/>
      <c r="RUA943" s="442"/>
      <c r="RUB943" s="442"/>
      <c r="RUC943" s="442"/>
      <c r="RUD943" s="442"/>
      <c r="RUE943" s="442"/>
      <c r="RUF943" s="442"/>
      <c r="RUG943" s="442"/>
      <c r="RUH943" s="442"/>
      <c r="RUI943" s="442"/>
      <c r="RUJ943" s="442"/>
      <c r="RUK943" s="442"/>
      <c r="RUL943" s="442"/>
      <c r="RUM943" s="442"/>
      <c r="RUN943" s="442"/>
      <c r="RUO943" s="442"/>
      <c r="RUP943" s="442"/>
      <c r="RUQ943" s="442"/>
      <c r="RUR943" s="442"/>
      <c r="RUS943" s="442"/>
      <c r="RUT943" s="442"/>
      <c r="RUU943" s="442"/>
      <c r="RUV943" s="442"/>
      <c r="RUW943" s="442"/>
      <c r="RUX943" s="442"/>
      <c r="RUY943" s="442"/>
      <c r="RUZ943" s="442"/>
      <c r="RVA943" s="442"/>
      <c r="RVB943" s="442"/>
      <c r="RVC943" s="442"/>
      <c r="RVD943" s="442"/>
      <c r="RVE943" s="442"/>
      <c r="RVF943" s="442"/>
      <c r="RVG943" s="442"/>
      <c r="RVH943" s="442"/>
      <c r="RVI943" s="442"/>
      <c r="RVJ943" s="442"/>
      <c r="RVK943" s="442"/>
      <c r="RVL943" s="442"/>
      <c r="RVM943" s="442"/>
      <c r="RVN943" s="442"/>
      <c r="RVO943" s="442"/>
      <c r="RVP943" s="442"/>
      <c r="RVQ943" s="442"/>
      <c r="RVR943" s="442"/>
      <c r="RVS943" s="442"/>
      <c r="RVT943" s="442"/>
      <c r="RVU943" s="442"/>
      <c r="RVV943" s="442"/>
      <c r="RVW943" s="442"/>
      <c r="RVX943" s="442"/>
      <c r="RVY943" s="442"/>
      <c r="RVZ943" s="442"/>
      <c r="RWA943" s="442"/>
      <c r="RWB943" s="442"/>
      <c r="RWC943" s="442"/>
      <c r="RWD943" s="442"/>
      <c r="RWE943" s="442"/>
      <c r="RWF943" s="442"/>
      <c r="RWG943" s="442"/>
      <c r="RWH943" s="442"/>
      <c r="RWI943" s="442"/>
      <c r="RWJ943" s="442"/>
      <c r="RWK943" s="442"/>
      <c r="RWL943" s="442"/>
      <c r="RWM943" s="442"/>
      <c r="RWN943" s="442"/>
      <c r="RWO943" s="442"/>
      <c r="RWP943" s="442"/>
      <c r="RWQ943" s="442"/>
      <c r="RWR943" s="442"/>
      <c r="RWS943" s="442"/>
      <c r="RWT943" s="442"/>
      <c r="RWU943" s="442"/>
      <c r="RWV943" s="442"/>
      <c r="RWW943" s="442"/>
      <c r="RWX943" s="442"/>
      <c r="RWY943" s="442"/>
      <c r="RWZ943" s="442"/>
      <c r="RXA943" s="442"/>
      <c r="RXB943" s="442"/>
      <c r="RXC943" s="442"/>
      <c r="RXD943" s="442"/>
      <c r="RXE943" s="442"/>
      <c r="RXF943" s="442"/>
      <c r="RXG943" s="442"/>
      <c r="RXH943" s="442"/>
      <c r="RXI943" s="442"/>
      <c r="RXJ943" s="442"/>
      <c r="RXK943" s="442"/>
      <c r="RXL943" s="442"/>
      <c r="RXM943" s="442"/>
      <c r="RXN943" s="442"/>
      <c r="RXO943" s="442"/>
      <c r="RXP943" s="442"/>
      <c r="RXQ943" s="442"/>
      <c r="RXR943" s="442"/>
      <c r="RXS943" s="442"/>
      <c r="RXT943" s="442"/>
      <c r="RXU943" s="442"/>
      <c r="RXV943" s="442"/>
      <c r="RXW943" s="442"/>
      <c r="RXX943" s="442"/>
      <c r="RXY943" s="442"/>
      <c r="RXZ943" s="442"/>
      <c r="RYA943" s="442"/>
      <c r="RYB943" s="442"/>
      <c r="RYC943" s="442"/>
      <c r="RYD943" s="442"/>
      <c r="RYE943" s="442"/>
      <c r="RYF943" s="442"/>
      <c r="RYG943" s="442"/>
      <c r="RYH943" s="442"/>
      <c r="RYI943" s="442"/>
      <c r="RYJ943" s="442"/>
      <c r="RYK943" s="442"/>
      <c r="RYL943" s="442"/>
      <c r="RYM943" s="442"/>
      <c r="RYN943" s="442"/>
      <c r="RYO943" s="442"/>
      <c r="RYP943" s="442"/>
      <c r="RYQ943" s="442"/>
      <c r="RYR943" s="442"/>
      <c r="RYS943" s="442"/>
      <c r="RYT943" s="442"/>
      <c r="RYU943" s="442"/>
      <c r="RYV943" s="442"/>
      <c r="RYW943" s="442"/>
      <c r="RYX943" s="442"/>
      <c r="RYY943" s="442"/>
      <c r="RYZ943" s="442"/>
      <c r="RZA943" s="442"/>
      <c r="RZB943" s="442"/>
      <c r="RZC943" s="442"/>
      <c r="RZD943" s="442"/>
      <c r="RZE943" s="442"/>
      <c r="RZF943" s="442"/>
      <c r="RZG943" s="442"/>
      <c r="RZH943" s="442"/>
      <c r="RZI943" s="442"/>
      <c r="RZJ943" s="442"/>
      <c r="RZK943" s="442"/>
      <c r="RZL943" s="442"/>
      <c r="RZM943" s="442"/>
      <c r="RZN943" s="442"/>
      <c r="RZO943" s="442"/>
      <c r="RZP943" s="442"/>
      <c r="RZQ943" s="442"/>
      <c r="RZR943" s="442"/>
      <c r="RZS943" s="442"/>
      <c r="RZT943" s="442"/>
      <c r="RZU943" s="442"/>
      <c r="RZV943" s="442"/>
      <c r="RZW943" s="442"/>
      <c r="RZX943" s="442"/>
      <c r="RZY943" s="442"/>
      <c r="RZZ943" s="442"/>
      <c r="SAA943" s="442"/>
      <c r="SAB943" s="442"/>
      <c r="SAC943" s="442"/>
      <c r="SAD943" s="442"/>
      <c r="SAE943" s="442"/>
      <c r="SAF943" s="442"/>
      <c r="SAG943" s="442"/>
      <c r="SAH943" s="442"/>
      <c r="SAI943" s="442"/>
      <c r="SAJ943" s="442"/>
      <c r="SAK943" s="442"/>
      <c r="SAL943" s="442"/>
      <c r="SAM943" s="442"/>
      <c r="SAN943" s="442"/>
      <c r="SAO943" s="442"/>
      <c r="SAP943" s="442"/>
      <c r="SAQ943" s="442"/>
      <c r="SAR943" s="442"/>
      <c r="SAS943" s="442"/>
      <c r="SAT943" s="442"/>
      <c r="SAU943" s="442"/>
      <c r="SAV943" s="442"/>
      <c r="SAW943" s="442"/>
      <c r="SAX943" s="442"/>
      <c r="SAY943" s="442"/>
      <c r="SAZ943" s="442"/>
      <c r="SBA943" s="442"/>
      <c r="SBB943" s="442"/>
      <c r="SBC943" s="442"/>
      <c r="SBD943" s="442"/>
      <c r="SBE943" s="442"/>
      <c r="SBF943" s="442"/>
      <c r="SBG943" s="442"/>
      <c r="SBH943" s="442"/>
      <c r="SBI943" s="442"/>
      <c r="SBJ943" s="442"/>
      <c r="SBK943" s="442"/>
      <c r="SBL943" s="442"/>
      <c r="SBM943" s="442"/>
      <c r="SBN943" s="442"/>
      <c r="SBO943" s="442"/>
      <c r="SBP943" s="442"/>
      <c r="SBQ943" s="442"/>
      <c r="SBR943" s="442"/>
      <c r="SBS943" s="442"/>
      <c r="SBT943" s="442"/>
      <c r="SBU943" s="442"/>
      <c r="SBV943" s="442"/>
      <c r="SBW943" s="442"/>
      <c r="SBX943" s="442"/>
      <c r="SBY943" s="442"/>
      <c r="SBZ943" s="442"/>
      <c r="SCA943" s="442"/>
      <c r="SCB943" s="442"/>
      <c r="SCC943" s="442"/>
      <c r="SCD943" s="442"/>
      <c r="SCE943" s="442"/>
      <c r="SCF943" s="442"/>
      <c r="SCG943" s="442"/>
      <c r="SCH943" s="442"/>
      <c r="SCI943" s="442"/>
      <c r="SCJ943" s="442"/>
      <c r="SCK943" s="442"/>
      <c r="SCL943" s="442"/>
      <c r="SCM943" s="442"/>
      <c r="SCN943" s="442"/>
      <c r="SCO943" s="442"/>
      <c r="SCP943" s="442"/>
      <c r="SCQ943" s="442"/>
      <c r="SCR943" s="442"/>
      <c r="SCS943" s="442"/>
      <c r="SCT943" s="442"/>
      <c r="SCU943" s="442"/>
      <c r="SCV943" s="442"/>
      <c r="SCW943" s="442"/>
      <c r="SCX943" s="442"/>
      <c r="SCY943" s="442"/>
      <c r="SCZ943" s="442"/>
      <c r="SDA943" s="442"/>
      <c r="SDB943" s="442"/>
      <c r="SDC943" s="442"/>
      <c r="SDD943" s="442"/>
      <c r="SDE943" s="442"/>
      <c r="SDF943" s="442"/>
      <c r="SDG943" s="442"/>
      <c r="SDH943" s="442"/>
      <c r="SDI943" s="442"/>
      <c r="SDJ943" s="442"/>
      <c r="SDK943" s="442"/>
      <c r="SDL943" s="442"/>
      <c r="SDM943" s="442"/>
      <c r="SDN943" s="442"/>
      <c r="SDO943" s="442"/>
      <c r="SDP943" s="442"/>
      <c r="SDQ943" s="442"/>
      <c r="SDR943" s="442"/>
      <c r="SDS943" s="442"/>
      <c r="SDT943" s="442"/>
      <c r="SDU943" s="442"/>
      <c r="SDV943" s="442"/>
      <c r="SDW943" s="442"/>
      <c r="SDX943" s="442"/>
      <c r="SDY943" s="442"/>
      <c r="SDZ943" s="442"/>
      <c r="SEA943" s="442"/>
      <c r="SEB943" s="442"/>
      <c r="SEC943" s="442"/>
      <c r="SED943" s="442"/>
      <c r="SEE943" s="442"/>
      <c r="SEF943" s="442"/>
      <c r="SEG943" s="442"/>
      <c r="SEH943" s="442"/>
      <c r="SEI943" s="442"/>
      <c r="SEJ943" s="442"/>
      <c r="SEK943" s="442"/>
      <c r="SEL943" s="442"/>
      <c r="SEM943" s="442"/>
      <c r="SEN943" s="442"/>
      <c r="SEO943" s="442"/>
      <c r="SEP943" s="442"/>
      <c r="SEQ943" s="442"/>
      <c r="SER943" s="442"/>
      <c r="SES943" s="442"/>
      <c r="SET943" s="442"/>
      <c r="SEU943" s="442"/>
      <c r="SEV943" s="442"/>
      <c r="SEW943" s="442"/>
      <c r="SEX943" s="442"/>
      <c r="SEY943" s="442"/>
      <c r="SEZ943" s="442"/>
      <c r="SFA943" s="442"/>
      <c r="SFB943" s="442"/>
      <c r="SFC943" s="442"/>
      <c r="SFD943" s="442"/>
      <c r="SFE943" s="442"/>
      <c r="SFF943" s="442"/>
      <c r="SFG943" s="442"/>
      <c r="SFH943" s="442"/>
      <c r="SFI943" s="442"/>
      <c r="SFJ943" s="442"/>
      <c r="SFK943" s="442"/>
      <c r="SFL943" s="442"/>
      <c r="SFM943" s="442"/>
      <c r="SFN943" s="442"/>
      <c r="SFO943" s="442"/>
      <c r="SFP943" s="442"/>
      <c r="SFQ943" s="442"/>
      <c r="SFR943" s="442"/>
      <c r="SFS943" s="442"/>
      <c r="SFT943" s="442"/>
      <c r="SFU943" s="442"/>
      <c r="SFV943" s="442"/>
      <c r="SFW943" s="442"/>
      <c r="SFX943" s="442"/>
      <c r="SFY943" s="442"/>
      <c r="SFZ943" s="442"/>
      <c r="SGA943" s="442"/>
      <c r="SGB943" s="442"/>
      <c r="SGC943" s="442"/>
      <c r="SGD943" s="442"/>
      <c r="SGE943" s="442"/>
      <c r="SGF943" s="442"/>
      <c r="SGG943" s="442"/>
      <c r="SGH943" s="442"/>
      <c r="SGI943" s="442"/>
      <c r="SGJ943" s="442"/>
      <c r="SGK943" s="442"/>
      <c r="SGL943" s="442"/>
      <c r="SGM943" s="442"/>
      <c r="SGN943" s="442"/>
      <c r="SGO943" s="442"/>
      <c r="SGP943" s="442"/>
      <c r="SGQ943" s="442"/>
      <c r="SGR943" s="442"/>
      <c r="SGS943" s="442"/>
      <c r="SGT943" s="442"/>
      <c r="SGU943" s="442"/>
      <c r="SGV943" s="442"/>
      <c r="SGW943" s="442"/>
      <c r="SGX943" s="442"/>
      <c r="SGY943" s="442"/>
      <c r="SGZ943" s="442"/>
      <c r="SHA943" s="442"/>
      <c r="SHB943" s="442"/>
      <c r="SHC943" s="442"/>
      <c r="SHD943" s="442"/>
      <c r="SHE943" s="442"/>
      <c r="SHF943" s="442"/>
      <c r="SHG943" s="442"/>
      <c r="SHH943" s="442"/>
      <c r="SHI943" s="442"/>
      <c r="SHJ943" s="442"/>
      <c r="SHK943" s="442"/>
      <c r="SHL943" s="442"/>
      <c r="SHM943" s="442"/>
      <c r="SHN943" s="442"/>
      <c r="SHO943" s="442"/>
      <c r="SHP943" s="442"/>
      <c r="SHQ943" s="442"/>
      <c r="SHR943" s="442"/>
      <c r="SHS943" s="442"/>
      <c r="SHT943" s="442"/>
      <c r="SHU943" s="442"/>
      <c r="SHV943" s="442"/>
      <c r="SHW943" s="442"/>
      <c r="SHX943" s="442"/>
      <c r="SHY943" s="442"/>
      <c r="SHZ943" s="442"/>
      <c r="SIA943" s="442"/>
      <c r="SIB943" s="442"/>
      <c r="SIC943" s="442"/>
      <c r="SID943" s="442"/>
      <c r="SIE943" s="442"/>
      <c r="SIF943" s="442"/>
      <c r="SIG943" s="442"/>
      <c r="SIH943" s="442"/>
      <c r="SII943" s="442"/>
      <c r="SIJ943" s="442"/>
      <c r="SIK943" s="442"/>
      <c r="SIL943" s="442"/>
      <c r="SIM943" s="442"/>
      <c r="SIN943" s="442"/>
      <c r="SIO943" s="442"/>
      <c r="SIP943" s="442"/>
      <c r="SIQ943" s="442"/>
      <c r="SIR943" s="442"/>
      <c r="SIS943" s="442"/>
      <c r="SIT943" s="442"/>
      <c r="SIU943" s="442"/>
      <c r="SIV943" s="442"/>
      <c r="SIW943" s="442"/>
      <c r="SIX943" s="442"/>
      <c r="SIY943" s="442"/>
      <c r="SIZ943" s="442"/>
      <c r="SJA943" s="442"/>
      <c r="SJB943" s="442"/>
      <c r="SJC943" s="442"/>
      <c r="SJD943" s="442"/>
      <c r="SJE943" s="442"/>
      <c r="SJF943" s="442"/>
      <c r="SJG943" s="442"/>
      <c r="SJH943" s="442"/>
      <c r="SJI943" s="442"/>
      <c r="SJJ943" s="442"/>
      <c r="SJK943" s="442"/>
      <c r="SJL943" s="442"/>
      <c r="SJM943" s="442"/>
      <c r="SJN943" s="442"/>
      <c r="SJO943" s="442"/>
      <c r="SJP943" s="442"/>
      <c r="SJQ943" s="442"/>
      <c r="SJR943" s="442"/>
      <c r="SJS943" s="442"/>
      <c r="SJT943" s="442"/>
      <c r="SJU943" s="442"/>
      <c r="SJV943" s="442"/>
      <c r="SJW943" s="442"/>
      <c r="SJX943" s="442"/>
      <c r="SJY943" s="442"/>
      <c r="SJZ943" s="442"/>
      <c r="SKA943" s="442"/>
      <c r="SKB943" s="442"/>
      <c r="SKC943" s="442"/>
      <c r="SKD943" s="442"/>
      <c r="SKE943" s="442"/>
      <c r="SKF943" s="442"/>
      <c r="SKG943" s="442"/>
      <c r="SKH943" s="442"/>
      <c r="SKI943" s="442"/>
      <c r="SKJ943" s="442"/>
      <c r="SKK943" s="442"/>
      <c r="SKL943" s="442"/>
      <c r="SKM943" s="442"/>
      <c r="SKN943" s="442"/>
      <c r="SKO943" s="442"/>
      <c r="SKP943" s="442"/>
      <c r="SKQ943" s="442"/>
      <c r="SKR943" s="442"/>
      <c r="SKS943" s="442"/>
      <c r="SKT943" s="442"/>
      <c r="SKU943" s="442"/>
      <c r="SKV943" s="442"/>
      <c r="SKW943" s="442"/>
      <c r="SKX943" s="442"/>
      <c r="SKY943" s="442"/>
      <c r="SKZ943" s="442"/>
      <c r="SLA943" s="442"/>
      <c r="SLB943" s="442"/>
      <c r="SLC943" s="442"/>
      <c r="SLD943" s="442"/>
      <c r="SLE943" s="442"/>
      <c r="SLF943" s="442"/>
      <c r="SLG943" s="442"/>
      <c r="SLH943" s="442"/>
      <c r="SLI943" s="442"/>
      <c r="SLJ943" s="442"/>
      <c r="SLK943" s="442"/>
      <c r="SLL943" s="442"/>
      <c r="SLM943" s="442"/>
      <c r="SLN943" s="442"/>
      <c r="SLO943" s="442"/>
      <c r="SLP943" s="442"/>
      <c r="SLQ943" s="442"/>
      <c r="SLR943" s="442"/>
      <c r="SLS943" s="442"/>
      <c r="SLT943" s="442"/>
      <c r="SLU943" s="442"/>
      <c r="SLV943" s="442"/>
      <c r="SLW943" s="442"/>
      <c r="SLX943" s="442"/>
      <c r="SLY943" s="442"/>
      <c r="SLZ943" s="442"/>
      <c r="SMA943" s="442"/>
      <c r="SMB943" s="442"/>
      <c r="SMC943" s="442"/>
      <c r="SMD943" s="442"/>
      <c r="SME943" s="442"/>
      <c r="SMF943" s="442"/>
      <c r="SMG943" s="442"/>
      <c r="SMH943" s="442"/>
      <c r="SMI943" s="442"/>
      <c r="SMJ943" s="442"/>
      <c r="SMK943" s="442"/>
      <c r="SML943" s="442"/>
      <c r="SMM943" s="442"/>
      <c r="SMN943" s="442"/>
      <c r="SMO943" s="442"/>
      <c r="SMP943" s="442"/>
      <c r="SMQ943" s="442"/>
      <c r="SMR943" s="442"/>
      <c r="SMS943" s="442"/>
      <c r="SMT943" s="442"/>
      <c r="SMU943" s="442"/>
      <c r="SMV943" s="442"/>
      <c r="SMW943" s="442"/>
      <c r="SMX943" s="442"/>
      <c r="SMY943" s="442"/>
      <c r="SMZ943" s="442"/>
      <c r="SNA943" s="442"/>
      <c r="SNB943" s="442"/>
      <c r="SNC943" s="442"/>
      <c r="SND943" s="442"/>
      <c r="SNE943" s="442"/>
      <c r="SNF943" s="442"/>
      <c r="SNG943" s="442"/>
      <c r="SNH943" s="442"/>
      <c r="SNI943" s="442"/>
      <c r="SNJ943" s="442"/>
      <c r="SNK943" s="442"/>
      <c r="SNL943" s="442"/>
      <c r="SNM943" s="442"/>
      <c r="SNN943" s="442"/>
      <c r="SNO943" s="442"/>
      <c r="SNP943" s="442"/>
      <c r="SNQ943" s="442"/>
      <c r="SNR943" s="442"/>
      <c r="SNS943" s="442"/>
      <c r="SNT943" s="442"/>
      <c r="SNU943" s="442"/>
      <c r="SNV943" s="442"/>
      <c r="SNW943" s="442"/>
      <c r="SNX943" s="442"/>
      <c r="SNY943" s="442"/>
      <c r="SNZ943" s="442"/>
      <c r="SOA943" s="442"/>
      <c r="SOB943" s="442"/>
      <c r="SOC943" s="442"/>
      <c r="SOD943" s="442"/>
      <c r="SOE943" s="442"/>
      <c r="SOF943" s="442"/>
      <c r="SOG943" s="442"/>
      <c r="SOH943" s="442"/>
      <c r="SOI943" s="442"/>
      <c r="SOJ943" s="442"/>
      <c r="SOK943" s="442"/>
      <c r="SOL943" s="442"/>
      <c r="SOM943" s="442"/>
      <c r="SON943" s="442"/>
      <c r="SOO943" s="442"/>
      <c r="SOP943" s="442"/>
      <c r="SOQ943" s="442"/>
      <c r="SOR943" s="442"/>
      <c r="SOS943" s="442"/>
      <c r="SOT943" s="442"/>
      <c r="SOU943" s="442"/>
      <c r="SOV943" s="442"/>
      <c r="SOW943" s="442"/>
      <c r="SOX943" s="442"/>
      <c r="SOY943" s="442"/>
      <c r="SOZ943" s="442"/>
      <c r="SPA943" s="442"/>
      <c r="SPB943" s="442"/>
      <c r="SPC943" s="442"/>
      <c r="SPD943" s="442"/>
      <c r="SPE943" s="442"/>
      <c r="SPF943" s="442"/>
      <c r="SPG943" s="442"/>
      <c r="SPH943" s="442"/>
      <c r="SPI943" s="442"/>
      <c r="SPJ943" s="442"/>
      <c r="SPK943" s="442"/>
      <c r="SPL943" s="442"/>
      <c r="SPM943" s="442"/>
      <c r="SPN943" s="442"/>
      <c r="SPO943" s="442"/>
      <c r="SPP943" s="442"/>
      <c r="SPQ943" s="442"/>
      <c r="SPR943" s="442"/>
      <c r="SPS943" s="442"/>
      <c r="SPT943" s="442"/>
      <c r="SPU943" s="442"/>
      <c r="SPV943" s="442"/>
      <c r="SPW943" s="442"/>
      <c r="SPX943" s="442"/>
      <c r="SPY943" s="442"/>
      <c r="SPZ943" s="442"/>
      <c r="SQA943" s="442"/>
      <c r="SQB943" s="442"/>
      <c r="SQC943" s="442"/>
      <c r="SQD943" s="442"/>
      <c r="SQE943" s="442"/>
      <c r="SQF943" s="442"/>
      <c r="SQG943" s="442"/>
      <c r="SQH943" s="442"/>
      <c r="SQI943" s="442"/>
      <c r="SQJ943" s="442"/>
      <c r="SQK943" s="442"/>
      <c r="SQL943" s="442"/>
      <c r="SQM943" s="442"/>
      <c r="SQN943" s="442"/>
      <c r="SQO943" s="442"/>
      <c r="SQP943" s="442"/>
      <c r="SQQ943" s="442"/>
      <c r="SQR943" s="442"/>
      <c r="SQS943" s="442"/>
      <c r="SQT943" s="442"/>
      <c r="SQU943" s="442"/>
      <c r="SQV943" s="442"/>
      <c r="SQW943" s="442"/>
      <c r="SQX943" s="442"/>
      <c r="SQY943" s="442"/>
      <c r="SQZ943" s="442"/>
      <c r="SRA943" s="442"/>
      <c r="SRB943" s="442"/>
      <c r="SRC943" s="442"/>
      <c r="SRD943" s="442"/>
      <c r="SRE943" s="442"/>
      <c r="SRF943" s="442"/>
      <c r="SRG943" s="442"/>
      <c r="SRH943" s="442"/>
      <c r="SRI943" s="442"/>
      <c r="SRJ943" s="442"/>
      <c r="SRK943" s="442"/>
      <c r="SRL943" s="442"/>
      <c r="SRM943" s="442"/>
      <c r="SRN943" s="442"/>
      <c r="SRO943" s="442"/>
      <c r="SRP943" s="442"/>
      <c r="SRQ943" s="442"/>
      <c r="SRR943" s="442"/>
      <c r="SRS943" s="442"/>
      <c r="SRT943" s="442"/>
      <c r="SRU943" s="442"/>
      <c r="SRV943" s="442"/>
      <c r="SRW943" s="442"/>
      <c r="SRX943" s="442"/>
      <c r="SRY943" s="442"/>
      <c r="SRZ943" s="442"/>
      <c r="SSA943" s="442"/>
      <c r="SSB943" s="442"/>
      <c r="SSC943" s="442"/>
      <c r="SSD943" s="442"/>
      <c r="SSE943" s="442"/>
      <c r="SSF943" s="442"/>
      <c r="SSG943" s="442"/>
      <c r="SSH943" s="442"/>
      <c r="SSI943" s="442"/>
      <c r="SSJ943" s="442"/>
      <c r="SSK943" s="442"/>
      <c r="SSL943" s="442"/>
      <c r="SSM943" s="442"/>
      <c r="SSN943" s="442"/>
      <c r="SSO943" s="442"/>
      <c r="SSP943" s="442"/>
      <c r="SSQ943" s="442"/>
      <c r="SSR943" s="442"/>
      <c r="SSS943" s="442"/>
      <c r="SST943" s="442"/>
      <c r="SSU943" s="442"/>
      <c r="SSV943" s="442"/>
      <c r="SSW943" s="442"/>
      <c r="SSX943" s="442"/>
      <c r="SSY943" s="442"/>
      <c r="SSZ943" s="442"/>
      <c r="STA943" s="442"/>
      <c r="STB943" s="442"/>
      <c r="STC943" s="442"/>
      <c r="STD943" s="442"/>
      <c r="STE943" s="442"/>
      <c r="STF943" s="442"/>
      <c r="STG943" s="442"/>
      <c r="STH943" s="442"/>
      <c r="STI943" s="442"/>
      <c r="STJ943" s="442"/>
      <c r="STK943" s="442"/>
      <c r="STL943" s="442"/>
      <c r="STM943" s="442"/>
      <c r="STN943" s="442"/>
      <c r="STO943" s="442"/>
      <c r="STP943" s="442"/>
      <c r="STQ943" s="442"/>
      <c r="STR943" s="442"/>
      <c r="STS943" s="442"/>
      <c r="STT943" s="442"/>
      <c r="STU943" s="442"/>
      <c r="STV943" s="442"/>
      <c r="STW943" s="442"/>
      <c r="STX943" s="442"/>
      <c r="STY943" s="442"/>
      <c r="STZ943" s="442"/>
      <c r="SUA943" s="442"/>
      <c r="SUB943" s="442"/>
      <c r="SUC943" s="442"/>
      <c r="SUD943" s="442"/>
      <c r="SUE943" s="442"/>
      <c r="SUF943" s="442"/>
      <c r="SUG943" s="442"/>
      <c r="SUH943" s="442"/>
      <c r="SUI943" s="442"/>
      <c r="SUJ943" s="442"/>
      <c r="SUK943" s="442"/>
      <c r="SUL943" s="442"/>
      <c r="SUM943" s="442"/>
      <c r="SUN943" s="442"/>
      <c r="SUO943" s="442"/>
      <c r="SUP943" s="442"/>
      <c r="SUQ943" s="442"/>
      <c r="SUR943" s="442"/>
      <c r="SUS943" s="442"/>
      <c r="SUT943" s="442"/>
      <c r="SUU943" s="442"/>
      <c r="SUV943" s="442"/>
      <c r="SUW943" s="442"/>
      <c r="SUX943" s="442"/>
      <c r="SUY943" s="442"/>
      <c r="SUZ943" s="442"/>
      <c r="SVA943" s="442"/>
      <c r="SVB943" s="442"/>
      <c r="SVC943" s="442"/>
      <c r="SVD943" s="442"/>
      <c r="SVE943" s="442"/>
      <c r="SVF943" s="442"/>
      <c r="SVG943" s="442"/>
      <c r="SVH943" s="442"/>
      <c r="SVI943" s="442"/>
      <c r="SVJ943" s="442"/>
      <c r="SVK943" s="442"/>
      <c r="SVL943" s="442"/>
      <c r="SVM943" s="442"/>
      <c r="SVN943" s="442"/>
      <c r="SVO943" s="442"/>
      <c r="SVP943" s="442"/>
      <c r="SVQ943" s="442"/>
      <c r="SVR943" s="442"/>
      <c r="SVS943" s="442"/>
      <c r="SVT943" s="442"/>
      <c r="SVU943" s="442"/>
      <c r="SVV943" s="442"/>
      <c r="SVW943" s="442"/>
      <c r="SVX943" s="442"/>
      <c r="SVY943" s="442"/>
      <c r="SVZ943" s="442"/>
      <c r="SWA943" s="442"/>
      <c r="SWB943" s="442"/>
      <c r="SWC943" s="442"/>
      <c r="SWD943" s="442"/>
      <c r="SWE943" s="442"/>
      <c r="SWF943" s="442"/>
      <c r="SWG943" s="442"/>
      <c r="SWH943" s="442"/>
      <c r="SWI943" s="442"/>
      <c r="SWJ943" s="442"/>
      <c r="SWK943" s="442"/>
      <c r="SWL943" s="442"/>
      <c r="SWM943" s="442"/>
      <c r="SWN943" s="442"/>
      <c r="SWO943" s="442"/>
      <c r="SWP943" s="442"/>
      <c r="SWQ943" s="442"/>
      <c r="SWR943" s="442"/>
      <c r="SWS943" s="442"/>
      <c r="SWT943" s="442"/>
      <c r="SWU943" s="442"/>
      <c r="SWV943" s="442"/>
      <c r="SWW943" s="442"/>
      <c r="SWX943" s="442"/>
      <c r="SWY943" s="442"/>
      <c r="SWZ943" s="442"/>
      <c r="SXA943" s="442"/>
      <c r="SXB943" s="442"/>
      <c r="SXC943" s="442"/>
      <c r="SXD943" s="442"/>
      <c r="SXE943" s="442"/>
      <c r="SXF943" s="442"/>
      <c r="SXG943" s="442"/>
      <c r="SXH943" s="442"/>
      <c r="SXI943" s="442"/>
      <c r="SXJ943" s="442"/>
      <c r="SXK943" s="442"/>
      <c r="SXL943" s="442"/>
      <c r="SXM943" s="442"/>
      <c r="SXN943" s="442"/>
      <c r="SXO943" s="442"/>
      <c r="SXP943" s="442"/>
      <c r="SXQ943" s="442"/>
      <c r="SXR943" s="442"/>
      <c r="SXS943" s="442"/>
      <c r="SXT943" s="442"/>
      <c r="SXU943" s="442"/>
      <c r="SXV943" s="442"/>
      <c r="SXW943" s="442"/>
      <c r="SXX943" s="442"/>
      <c r="SXY943" s="442"/>
      <c r="SXZ943" s="442"/>
      <c r="SYA943" s="442"/>
      <c r="SYB943" s="442"/>
      <c r="SYC943" s="442"/>
      <c r="SYD943" s="442"/>
      <c r="SYE943" s="442"/>
      <c r="SYF943" s="442"/>
      <c r="SYG943" s="442"/>
      <c r="SYH943" s="442"/>
      <c r="SYI943" s="442"/>
      <c r="SYJ943" s="442"/>
      <c r="SYK943" s="442"/>
      <c r="SYL943" s="442"/>
      <c r="SYM943" s="442"/>
      <c r="SYN943" s="442"/>
      <c r="SYO943" s="442"/>
      <c r="SYP943" s="442"/>
      <c r="SYQ943" s="442"/>
      <c r="SYR943" s="442"/>
      <c r="SYS943" s="442"/>
      <c r="SYT943" s="442"/>
      <c r="SYU943" s="442"/>
      <c r="SYV943" s="442"/>
      <c r="SYW943" s="442"/>
      <c r="SYX943" s="442"/>
      <c r="SYY943" s="442"/>
      <c r="SYZ943" s="442"/>
      <c r="SZA943" s="442"/>
      <c r="SZB943" s="442"/>
      <c r="SZC943" s="442"/>
      <c r="SZD943" s="442"/>
      <c r="SZE943" s="442"/>
      <c r="SZF943" s="442"/>
      <c r="SZG943" s="442"/>
      <c r="SZH943" s="442"/>
      <c r="SZI943" s="442"/>
      <c r="SZJ943" s="442"/>
      <c r="SZK943" s="442"/>
      <c r="SZL943" s="442"/>
      <c r="SZM943" s="442"/>
      <c r="SZN943" s="442"/>
      <c r="SZO943" s="442"/>
      <c r="SZP943" s="442"/>
      <c r="SZQ943" s="442"/>
      <c r="SZR943" s="442"/>
      <c r="SZS943" s="442"/>
      <c r="SZT943" s="442"/>
      <c r="SZU943" s="442"/>
      <c r="SZV943" s="442"/>
      <c r="SZW943" s="442"/>
      <c r="SZX943" s="442"/>
      <c r="SZY943" s="442"/>
      <c r="SZZ943" s="442"/>
      <c r="TAA943" s="442"/>
      <c r="TAB943" s="442"/>
      <c r="TAC943" s="442"/>
      <c r="TAD943" s="442"/>
      <c r="TAE943" s="442"/>
      <c r="TAF943" s="442"/>
      <c r="TAG943" s="442"/>
      <c r="TAH943" s="442"/>
      <c r="TAI943" s="442"/>
      <c r="TAJ943" s="442"/>
      <c r="TAK943" s="442"/>
      <c r="TAL943" s="442"/>
      <c r="TAM943" s="442"/>
      <c r="TAN943" s="442"/>
      <c r="TAO943" s="442"/>
      <c r="TAP943" s="442"/>
      <c r="TAQ943" s="442"/>
      <c r="TAR943" s="442"/>
      <c r="TAS943" s="442"/>
      <c r="TAT943" s="442"/>
      <c r="TAU943" s="442"/>
      <c r="TAV943" s="442"/>
      <c r="TAW943" s="442"/>
      <c r="TAX943" s="442"/>
      <c r="TAY943" s="442"/>
      <c r="TAZ943" s="442"/>
      <c r="TBA943" s="442"/>
      <c r="TBB943" s="442"/>
      <c r="TBC943" s="442"/>
      <c r="TBD943" s="442"/>
      <c r="TBE943" s="442"/>
      <c r="TBF943" s="442"/>
      <c r="TBG943" s="442"/>
      <c r="TBH943" s="442"/>
      <c r="TBI943" s="442"/>
      <c r="TBJ943" s="442"/>
      <c r="TBK943" s="442"/>
      <c r="TBL943" s="442"/>
      <c r="TBM943" s="442"/>
      <c r="TBN943" s="442"/>
      <c r="TBO943" s="442"/>
      <c r="TBP943" s="442"/>
      <c r="TBQ943" s="442"/>
      <c r="TBR943" s="442"/>
      <c r="TBS943" s="442"/>
      <c r="TBT943" s="442"/>
      <c r="TBU943" s="442"/>
      <c r="TBV943" s="442"/>
      <c r="TBW943" s="442"/>
      <c r="TBX943" s="442"/>
      <c r="TBY943" s="442"/>
      <c r="TBZ943" s="442"/>
      <c r="TCA943" s="442"/>
      <c r="TCB943" s="442"/>
      <c r="TCC943" s="442"/>
      <c r="TCD943" s="442"/>
      <c r="TCE943" s="442"/>
      <c r="TCF943" s="442"/>
      <c r="TCG943" s="442"/>
      <c r="TCH943" s="442"/>
      <c r="TCI943" s="442"/>
      <c r="TCJ943" s="442"/>
      <c r="TCK943" s="442"/>
      <c r="TCL943" s="442"/>
      <c r="TCM943" s="442"/>
      <c r="TCN943" s="442"/>
      <c r="TCO943" s="442"/>
      <c r="TCP943" s="442"/>
      <c r="TCQ943" s="442"/>
      <c r="TCR943" s="442"/>
      <c r="TCS943" s="442"/>
      <c r="TCT943" s="442"/>
      <c r="TCU943" s="442"/>
      <c r="TCV943" s="442"/>
      <c r="TCW943" s="442"/>
      <c r="TCX943" s="442"/>
      <c r="TCY943" s="442"/>
      <c r="TCZ943" s="442"/>
      <c r="TDA943" s="442"/>
      <c r="TDB943" s="442"/>
      <c r="TDC943" s="442"/>
      <c r="TDD943" s="442"/>
      <c r="TDE943" s="442"/>
      <c r="TDF943" s="442"/>
      <c r="TDG943" s="442"/>
      <c r="TDH943" s="442"/>
      <c r="TDI943" s="442"/>
      <c r="TDJ943" s="442"/>
      <c r="TDK943" s="442"/>
      <c r="TDL943" s="442"/>
      <c r="TDM943" s="442"/>
      <c r="TDN943" s="442"/>
      <c r="TDO943" s="442"/>
      <c r="TDP943" s="442"/>
      <c r="TDQ943" s="442"/>
      <c r="TDR943" s="442"/>
      <c r="TDS943" s="442"/>
      <c r="TDT943" s="442"/>
      <c r="TDU943" s="442"/>
      <c r="TDV943" s="442"/>
      <c r="TDW943" s="442"/>
      <c r="TDX943" s="442"/>
      <c r="TDY943" s="442"/>
      <c r="TDZ943" s="442"/>
      <c r="TEA943" s="442"/>
      <c r="TEB943" s="442"/>
      <c r="TEC943" s="442"/>
      <c r="TED943" s="442"/>
      <c r="TEE943" s="442"/>
      <c r="TEF943" s="442"/>
      <c r="TEG943" s="442"/>
      <c r="TEH943" s="442"/>
      <c r="TEI943" s="442"/>
      <c r="TEJ943" s="442"/>
      <c r="TEK943" s="442"/>
      <c r="TEL943" s="442"/>
      <c r="TEM943" s="442"/>
      <c r="TEN943" s="442"/>
      <c r="TEO943" s="442"/>
      <c r="TEP943" s="442"/>
      <c r="TEQ943" s="442"/>
      <c r="TER943" s="442"/>
      <c r="TES943" s="442"/>
      <c r="TET943" s="442"/>
      <c r="TEU943" s="442"/>
      <c r="TEV943" s="442"/>
      <c r="TEW943" s="442"/>
      <c r="TEX943" s="442"/>
      <c r="TEY943" s="442"/>
      <c r="TEZ943" s="442"/>
      <c r="TFA943" s="442"/>
      <c r="TFB943" s="442"/>
      <c r="TFC943" s="442"/>
      <c r="TFD943" s="442"/>
      <c r="TFE943" s="442"/>
      <c r="TFF943" s="442"/>
      <c r="TFG943" s="442"/>
      <c r="TFH943" s="442"/>
      <c r="TFI943" s="442"/>
      <c r="TFJ943" s="442"/>
      <c r="TFK943" s="442"/>
      <c r="TFL943" s="442"/>
      <c r="TFM943" s="442"/>
      <c r="TFN943" s="442"/>
      <c r="TFO943" s="442"/>
      <c r="TFP943" s="442"/>
      <c r="TFQ943" s="442"/>
      <c r="TFR943" s="442"/>
      <c r="TFS943" s="442"/>
      <c r="TFT943" s="442"/>
      <c r="TFU943" s="442"/>
      <c r="TFV943" s="442"/>
      <c r="TFW943" s="442"/>
      <c r="TFX943" s="442"/>
      <c r="TFY943" s="442"/>
      <c r="TFZ943" s="442"/>
      <c r="TGA943" s="442"/>
      <c r="TGB943" s="442"/>
      <c r="TGC943" s="442"/>
      <c r="TGD943" s="442"/>
      <c r="TGE943" s="442"/>
      <c r="TGF943" s="442"/>
      <c r="TGG943" s="442"/>
      <c r="TGH943" s="442"/>
      <c r="TGI943" s="442"/>
      <c r="TGJ943" s="442"/>
      <c r="TGK943" s="442"/>
      <c r="TGL943" s="442"/>
      <c r="TGM943" s="442"/>
      <c r="TGN943" s="442"/>
      <c r="TGO943" s="442"/>
      <c r="TGP943" s="442"/>
      <c r="TGQ943" s="442"/>
      <c r="TGR943" s="442"/>
      <c r="TGS943" s="442"/>
      <c r="TGT943" s="442"/>
      <c r="TGU943" s="442"/>
      <c r="TGV943" s="442"/>
      <c r="TGW943" s="442"/>
      <c r="TGX943" s="442"/>
      <c r="TGY943" s="442"/>
      <c r="TGZ943" s="442"/>
      <c r="THA943" s="442"/>
      <c r="THB943" s="442"/>
      <c r="THC943" s="442"/>
      <c r="THD943" s="442"/>
      <c r="THE943" s="442"/>
      <c r="THF943" s="442"/>
      <c r="THG943" s="442"/>
      <c r="THH943" s="442"/>
      <c r="THI943" s="442"/>
      <c r="THJ943" s="442"/>
      <c r="THK943" s="442"/>
      <c r="THL943" s="442"/>
      <c r="THM943" s="442"/>
      <c r="THN943" s="442"/>
      <c r="THO943" s="442"/>
      <c r="THP943" s="442"/>
      <c r="THQ943" s="442"/>
      <c r="THR943" s="442"/>
      <c r="THS943" s="442"/>
      <c r="THT943" s="442"/>
      <c r="THU943" s="442"/>
      <c r="THV943" s="442"/>
      <c r="THW943" s="442"/>
      <c r="THX943" s="442"/>
      <c r="THY943" s="442"/>
      <c r="THZ943" s="442"/>
      <c r="TIA943" s="442"/>
      <c r="TIB943" s="442"/>
      <c r="TIC943" s="442"/>
      <c r="TID943" s="442"/>
      <c r="TIE943" s="442"/>
      <c r="TIF943" s="442"/>
      <c r="TIG943" s="442"/>
      <c r="TIH943" s="442"/>
      <c r="TII943" s="442"/>
      <c r="TIJ943" s="442"/>
      <c r="TIK943" s="442"/>
      <c r="TIL943" s="442"/>
      <c r="TIM943" s="442"/>
      <c r="TIN943" s="442"/>
      <c r="TIO943" s="442"/>
      <c r="TIP943" s="442"/>
      <c r="TIQ943" s="442"/>
      <c r="TIR943" s="442"/>
      <c r="TIS943" s="442"/>
      <c r="TIT943" s="442"/>
      <c r="TIU943" s="442"/>
      <c r="TIV943" s="442"/>
      <c r="TIW943" s="442"/>
      <c r="TIX943" s="442"/>
      <c r="TIY943" s="442"/>
      <c r="TIZ943" s="442"/>
      <c r="TJA943" s="442"/>
      <c r="TJB943" s="442"/>
      <c r="TJC943" s="442"/>
      <c r="TJD943" s="442"/>
      <c r="TJE943" s="442"/>
      <c r="TJF943" s="442"/>
      <c r="TJG943" s="442"/>
      <c r="TJH943" s="442"/>
      <c r="TJI943" s="442"/>
      <c r="TJJ943" s="442"/>
      <c r="TJK943" s="442"/>
      <c r="TJL943" s="442"/>
      <c r="TJM943" s="442"/>
      <c r="TJN943" s="442"/>
      <c r="TJO943" s="442"/>
      <c r="TJP943" s="442"/>
      <c r="TJQ943" s="442"/>
      <c r="TJR943" s="442"/>
      <c r="TJS943" s="442"/>
      <c r="TJT943" s="442"/>
      <c r="TJU943" s="442"/>
      <c r="TJV943" s="442"/>
      <c r="TJW943" s="442"/>
      <c r="TJX943" s="442"/>
      <c r="TJY943" s="442"/>
      <c r="TJZ943" s="442"/>
      <c r="TKA943" s="442"/>
      <c r="TKB943" s="442"/>
      <c r="TKC943" s="442"/>
      <c r="TKD943" s="442"/>
      <c r="TKE943" s="442"/>
      <c r="TKF943" s="442"/>
      <c r="TKG943" s="442"/>
      <c r="TKH943" s="442"/>
      <c r="TKI943" s="442"/>
      <c r="TKJ943" s="442"/>
      <c r="TKK943" s="442"/>
      <c r="TKL943" s="442"/>
      <c r="TKM943" s="442"/>
      <c r="TKN943" s="442"/>
      <c r="TKO943" s="442"/>
      <c r="TKP943" s="442"/>
      <c r="TKQ943" s="442"/>
      <c r="TKR943" s="442"/>
      <c r="TKS943" s="442"/>
      <c r="TKT943" s="442"/>
      <c r="TKU943" s="442"/>
      <c r="TKV943" s="442"/>
      <c r="TKW943" s="442"/>
      <c r="TKX943" s="442"/>
      <c r="TKY943" s="442"/>
      <c r="TKZ943" s="442"/>
      <c r="TLA943" s="442"/>
      <c r="TLB943" s="442"/>
      <c r="TLC943" s="442"/>
      <c r="TLD943" s="442"/>
      <c r="TLE943" s="442"/>
      <c r="TLF943" s="442"/>
      <c r="TLG943" s="442"/>
      <c r="TLH943" s="442"/>
      <c r="TLI943" s="442"/>
      <c r="TLJ943" s="442"/>
      <c r="TLK943" s="442"/>
      <c r="TLL943" s="442"/>
      <c r="TLM943" s="442"/>
      <c r="TLN943" s="442"/>
      <c r="TLO943" s="442"/>
      <c r="TLP943" s="442"/>
      <c r="TLQ943" s="442"/>
      <c r="TLR943" s="442"/>
      <c r="TLS943" s="442"/>
      <c r="TLT943" s="442"/>
      <c r="TLU943" s="442"/>
      <c r="TLV943" s="442"/>
      <c r="TLW943" s="442"/>
      <c r="TLX943" s="442"/>
      <c r="TLY943" s="442"/>
      <c r="TLZ943" s="442"/>
      <c r="TMA943" s="442"/>
      <c r="TMB943" s="442"/>
      <c r="TMC943" s="442"/>
      <c r="TMD943" s="442"/>
      <c r="TME943" s="442"/>
      <c r="TMF943" s="442"/>
      <c r="TMG943" s="442"/>
      <c r="TMH943" s="442"/>
      <c r="TMI943" s="442"/>
      <c r="TMJ943" s="442"/>
      <c r="TMK943" s="442"/>
      <c r="TML943" s="442"/>
      <c r="TMM943" s="442"/>
      <c r="TMN943" s="442"/>
      <c r="TMO943" s="442"/>
      <c r="TMP943" s="442"/>
      <c r="TMQ943" s="442"/>
      <c r="TMR943" s="442"/>
      <c r="TMS943" s="442"/>
      <c r="TMT943" s="442"/>
      <c r="TMU943" s="442"/>
      <c r="TMV943" s="442"/>
      <c r="TMW943" s="442"/>
      <c r="TMX943" s="442"/>
      <c r="TMY943" s="442"/>
      <c r="TMZ943" s="442"/>
      <c r="TNA943" s="442"/>
      <c r="TNB943" s="442"/>
      <c r="TNC943" s="442"/>
      <c r="TND943" s="442"/>
      <c r="TNE943" s="442"/>
      <c r="TNF943" s="442"/>
      <c r="TNG943" s="442"/>
      <c r="TNH943" s="442"/>
      <c r="TNI943" s="442"/>
      <c r="TNJ943" s="442"/>
      <c r="TNK943" s="442"/>
      <c r="TNL943" s="442"/>
      <c r="TNM943" s="442"/>
      <c r="TNN943" s="442"/>
      <c r="TNO943" s="442"/>
      <c r="TNP943" s="442"/>
      <c r="TNQ943" s="442"/>
      <c r="TNR943" s="442"/>
      <c r="TNS943" s="442"/>
      <c r="TNT943" s="442"/>
      <c r="TNU943" s="442"/>
      <c r="TNV943" s="442"/>
      <c r="TNW943" s="442"/>
      <c r="TNX943" s="442"/>
      <c r="TNY943" s="442"/>
      <c r="TNZ943" s="442"/>
      <c r="TOA943" s="442"/>
      <c r="TOB943" s="442"/>
      <c r="TOC943" s="442"/>
      <c r="TOD943" s="442"/>
      <c r="TOE943" s="442"/>
      <c r="TOF943" s="442"/>
      <c r="TOG943" s="442"/>
      <c r="TOH943" s="442"/>
      <c r="TOI943" s="442"/>
      <c r="TOJ943" s="442"/>
      <c r="TOK943" s="442"/>
      <c r="TOL943" s="442"/>
      <c r="TOM943" s="442"/>
      <c r="TON943" s="442"/>
      <c r="TOO943" s="442"/>
      <c r="TOP943" s="442"/>
      <c r="TOQ943" s="442"/>
      <c r="TOR943" s="442"/>
      <c r="TOS943" s="442"/>
      <c r="TOT943" s="442"/>
      <c r="TOU943" s="442"/>
      <c r="TOV943" s="442"/>
      <c r="TOW943" s="442"/>
      <c r="TOX943" s="442"/>
      <c r="TOY943" s="442"/>
      <c r="TOZ943" s="442"/>
      <c r="TPA943" s="442"/>
      <c r="TPB943" s="442"/>
      <c r="TPC943" s="442"/>
      <c r="TPD943" s="442"/>
      <c r="TPE943" s="442"/>
      <c r="TPF943" s="442"/>
      <c r="TPG943" s="442"/>
      <c r="TPH943" s="442"/>
      <c r="TPI943" s="442"/>
      <c r="TPJ943" s="442"/>
      <c r="TPK943" s="442"/>
      <c r="TPL943" s="442"/>
      <c r="TPM943" s="442"/>
      <c r="TPN943" s="442"/>
      <c r="TPO943" s="442"/>
      <c r="TPP943" s="442"/>
      <c r="TPQ943" s="442"/>
      <c r="TPR943" s="442"/>
      <c r="TPS943" s="442"/>
      <c r="TPT943" s="442"/>
      <c r="TPU943" s="442"/>
      <c r="TPV943" s="442"/>
      <c r="TPW943" s="442"/>
      <c r="TPX943" s="442"/>
      <c r="TPY943" s="442"/>
      <c r="TPZ943" s="442"/>
      <c r="TQA943" s="442"/>
      <c r="TQB943" s="442"/>
      <c r="TQC943" s="442"/>
      <c r="TQD943" s="442"/>
      <c r="TQE943" s="442"/>
      <c r="TQF943" s="442"/>
      <c r="TQG943" s="442"/>
      <c r="TQH943" s="442"/>
      <c r="TQI943" s="442"/>
      <c r="TQJ943" s="442"/>
      <c r="TQK943" s="442"/>
      <c r="TQL943" s="442"/>
      <c r="TQM943" s="442"/>
      <c r="TQN943" s="442"/>
      <c r="TQO943" s="442"/>
      <c r="TQP943" s="442"/>
      <c r="TQQ943" s="442"/>
      <c r="TQR943" s="442"/>
      <c r="TQS943" s="442"/>
      <c r="TQT943" s="442"/>
      <c r="TQU943" s="442"/>
      <c r="TQV943" s="442"/>
      <c r="TQW943" s="442"/>
      <c r="TQX943" s="442"/>
      <c r="TQY943" s="442"/>
      <c r="TQZ943" s="442"/>
      <c r="TRA943" s="442"/>
      <c r="TRB943" s="442"/>
      <c r="TRC943" s="442"/>
      <c r="TRD943" s="442"/>
      <c r="TRE943" s="442"/>
      <c r="TRF943" s="442"/>
      <c r="TRG943" s="442"/>
      <c r="TRH943" s="442"/>
      <c r="TRI943" s="442"/>
      <c r="TRJ943" s="442"/>
      <c r="TRK943" s="442"/>
      <c r="TRL943" s="442"/>
      <c r="TRM943" s="442"/>
      <c r="TRN943" s="442"/>
      <c r="TRO943" s="442"/>
      <c r="TRP943" s="442"/>
      <c r="TRQ943" s="442"/>
      <c r="TRR943" s="442"/>
      <c r="TRS943" s="442"/>
      <c r="TRT943" s="442"/>
      <c r="TRU943" s="442"/>
      <c r="TRV943" s="442"/>
      <c r="TRW943" s="442"/>
      <c r="TRX943" s="442"/>
      <c r="TRY943" s="442"/>
      <c r="TRZ943" s="442"/>
      <c r="TSA943" s="442"/>
      <c r="TSB943" s="442"/>
      <c r="TSC943" s="442"/>
      <c r="TSD943" s="442"/>
      <c r="TSE943" s="442"/>
      <c r="TSF943" s="442"/>
      <c r="TSG943" s="442"/>
      <c r="TSH943" s="442"/>
      <c r="TSI943" s="442"/>
      <c r="TSJ943" s="442"/>
      <c r="TSK943" s="442"/>
      <c r="TSL943" s="442"/>
      <c r="TSM943" s="442"/>
      <c r="TSN943" s="442"/>
      <c r="TSO943" s="442"/>
      <c r="TSP943" s="442"/>
      <c r="TSQ943" s="442"/>
      <c r="TSR943" s="442"/>
      <c r="TSS943" s="442"/>
      <c r="TST943" s="442"/>
      <c r="TSU943" s="442"/>
      <c r="TSV943" s="442"/>
      <c r="TSW943" s="442"/>
      <c r="TSX943" s="442"/>
      <c r="TSY943" s="442"/>
      <c r="TSZ943" s="442"/>
      <c r="TTA943" s="442"/>
      <c r="TTB943" s="442"/>
      <c r="TTC943" s="442"/>
      <c r="TTD943" s="442"/>
      <c r="TTE943" s="442"/>
      <c r="TTF943" s="442"/>
      <c r="TTG943" s="442"/>
      <c r="TTH943" s="442"/>
      <c r="TTI943" s="442"/>
      <c r="TTJ943" s="442"/>
      <c r="TTK943" s="442"/>
      <c r="TTL943" s="442"/>
      <c r="TTM943" s="442"/>
      <c r="TTN943" s="442"/>
      <c r="TTO943" s="442"/>
      <c r="TTP943" s="442"/>
      <c r="TTQ943" s="442"/>
      <c r="TTR943" s="442"/>
      <c r="TTS943" s="442"/>
      <c r="TTT943" s="442"/>
      <c r="TTU943" s="442"/>
      <c r="TTV943" s="442"/>
      <c r="TTW943" s="442"/>
      <c r="TTX943" s="442"/>
      <c r="TTY943" s="442"/>
      <c r="TTZ943" s="442"/>
      <c r="TUA943" s="442"/>
      <c r="TUB943" s="442"/>
      <c r="TUC943" s="442"/>
      <c r="TUD943" s="442"/>
      <c r="TUE943" s="442"/>
      <c r="TUF943" s="442"/>
      <c r="TUG943" s="442"/>
      <c r="TUH943" s="442"/>
      <c r="TUI943" s="442"/>
      <c r="TUJ943" s="442"/>
      <c r="TUK943" s="442"/>
      <c r="TUL943" s="442"/>
      <c r="TUM943" s="442"/>
      <c r="TUN943" s="442"/>
      <c r="TUO943" s="442"/>
      <c r="TUP943" s="442"/>
      <c r="TUQ943" s="442"/>
      <c r="TUR943" s="442"/>
      <c r="TUS943" s="442"/>
      <c r="TUT943" s="442"/>
      <c r="TUU943" s="442"/>
      <c r="TUV943" s="442"/>
      <c r="TUW943" s="442"/>
      <c r="TUX943" s="442"/>
      <c r="TUY943" s="442"/>
      <c r="TUZ943" s="442"/>
      <c r="TVA943" s="442"/>
      <c r="TVB943" s="442"/>
      <c r="TVC943" s="442"/>
      <c r="TVD943" s="442"/>
      <c r="TVE943" s="442"/>
      <c r="TVF943" s="442"/>
      <c r="TVG943" s="442"/>
      <c r="TVH943" s="442"/>
      <c r="TVI943" s="442"/>
      <c r="TVJ943" s="442"/>
      <c r="TVK943" s="442"/>
      <c r="TVL943" s="442"/>
      <c r="TVM943" s="442"/>
      <c r="TVN943" s="442"/>
      <c r="TVO943" s="442"/>
      <c r="TVP943" s="442"/>
      <c r="TVQ943" s="442"/>
      <c r="TVR943" s="442"/>
      <c r="TVS943" s="442"/>
      <c r="TVT943" s="442"/>
      <c r="TVU943" s="442"/>
      <c r="TVV943" s="442"/>
      <c r="TVW943" s="442"/>
      <c r="TVX943" s="442"/>
      <c r="TVY943" s="442"/>
      <c r="TVZ943" s="442"/>
      <c r="TWA943" s="442"/>
      <c r="TWB943" s="442"/>
      <c r="TWC943" s="442"/>
      <c r="TWD943" s="442"/>
      <c r="TWE943" s="442"/>
      <c r="TWF943" s="442"/>
      <c r="TWG943" s="442"/>
      <c r="TWH943" s="442"/>
      <c r="TWI943" s="442"/>
      <c r="TWJ943" s="442"/>
      <c r="TWK943" s="442"/>
      <c r="TWL943" s="442"/>
      <c r="TWM943" s="442"/>
      <c r="TWN943" s="442"/>
      <c r="TWO943" s="442"/>
      <c r="TWP943" s="442"/>
      <c r="TWQ943" s="442"/>
      <c r="TWR943" s="442"/>
      <c r="TWS943" s="442"/>
      <c r="TWT943" s="442"/>
      <c r="TWU943" s="442"/>
      <c r="TWV943" s="442"/>
      <c r="TWW943" s="442"/>
      <c r="TWX943" s="442"/>
      <c r="TWY943" s="442"/>
      <c r="TWZ943" s="442"/>
      <c r="TXA943" s="442"/>
      <c r="TXB943" s="442"/>
      <c r="TXC943" s="442"/>
      <c r="TXD943" s="442"/>
      <c r="TXE943" s="442"/>
      <c r="TXF943" s="442"/>
      <c r="TXG943" s="442"/>
      <c r="TXH943" s="442"/>
      <c r="TXI943" s="442"/>
      <c r="TXJ943" s="442"/>
      <c r="TXK943" s="442"/>
      <c r="TXL943" s="442"/>
      <c r="TXM943" s="442"/>
      <c r="TXN943" s="442"/>
      <c r="TXO943" s="442"/>
      <c r="TXP943" s="442"/>
      <c r="TXQ943" s="442"/>
      <c r="TXR943" s="442"/>
      <c r="TXS943" s="442"/>
      <c r="TXT943" s="442"/>
      <c r="TXU943" s="442"/>
      <c r="TXV943" s="442"/>
      <c r="TXW943" s="442"/>
      <c r="TXX943" s="442"/>
      <c r="TXY943" s="442"/>
      <c r="TXZ943" s="442"/>
      <c r="TYA943" s="442"/>
      <c r="TYB943" s="442"/>
      <c r="TYC943" s="442"/>
      <c r="TYD943" s="442"/>
      <c r="TYE943" s="442"/>
      <c r="TYF943" s="442"/>
      <c r="TYG943" s="442"/>
      <c r="TYH943" s="442"/>
      <c r="TYI943" s="442"/>
      <c r="TYJ943" s="442"/>
      <c r="TYK943" s="442"/>
      <c r="TYL943" s="442"/>
      <c r="TYM943" s="442"/>
      <c r="TYN943" s="442"/>
      <c r="TYO943" s="442"/>
      <c r="TYP943" s="442"/>
      <c r="TYQ943" s="442"/>
      <c r="TYR943" s="442"/>
      <c r="TYS943" s="442"/>
      <c r="TYT943" s="442"/>
      <c r="TYU943" s="442"/>
      <c r="TYV943" s="442"/>
      <c r="TYW943" s="442"/>
      <c r="TYX943" s="442"/>
      <c r="TYY943" s="442"/>
      <c r="TYZ943" s="442"/>
      <c r="TZA943" s="442"/>
      <c r="TZB943" s="442"/>
      <c r="TZC943" s="442"/>
      <c r="TZD943" s="442"/>
      <c r="TZE943" s="442"/>
      <c r="TZF943" s="442"/>
      <c r="TZG943" s="442"/>
      <c r="TZH943" s="442"/>
      <c r="TZI943" s="442"/>
      <c r="TZJ943" s="442"/>
      <c r="TZK943" s="442"/>
      <c r="TZL943" s="442"/>
      <c r="TZM943" s="442"/>
      <c r="TZN943" s="442"/>
      <c r="TZO943" s="442"/>
      <c r="TZP943" s="442"/>
      <c r="TZQ943" s="442"/>
      <c r="TZR943" s="442"/>
      <c r="TZS943" s="442"/>
      <c r="TZT943" s="442"/>
      <c r="TZU943" s="442"/>
      <c r="TZV943" s="442"/>
      <c r="TZW943" s="442"/>
      <c r="TZX943" s="442"/>
      <c r="TZY943" s="442"/>
      <c r="TZZ943" s="442"/>
      <c r="UAA943" s="442"/>
      <c r="UAB943" s="442"/>
      <c r="UAC943" s="442"/>
      <c r="UAD943" s="442"/>
      <c r="UAE943" s="442"/>
      <c r="UAF943" s="442"/>
      <c r="UAG943" s="442"/>
      <c r="UAH943" s="442"/>
      <c r="UAI943" s="442"/>
      <c r="UAJ943" s="442"/>
      <c r="UAK943" s="442"/>
      <c r="UAL943" s="442"/>
      <c r="UAM943" s="442"/>
      <c r="UAN943" s="442"/>
      <c r="UAO943" s="442"/>
      <c r="UAP943" s="442"/>
      <c r="UAQ943" s="442"/>
      <c r="UAR943" s="442"/>
      <c r="UAS943" s="442"/>
      <c r="UAT943" s="442"/>
      <c r="UAU943" s="442"/>
      <c r="UAV943" s="442"/>
      <c r="UAW943" s="442"/>
      <c r="UAX943" s="442"/>
      <c r="UAY943" s="442"/>
      <c r="UAZ943" s="442"/>
      <c r="UBA943" s="442"/>
      <c r="UBB943" s="442"/>
      <c r="UBC943" s="442"/>
      <c r="UBD943" s="442"/>
      <c r="UBE943" s="442"/>
      <c r="UBF943" s="442"/>
      <c r="UBG943" s="442"/>
      <c r="UBH943" s="442"/>
      <c r="UBI943" s="442"/>
      <c r="UBJ943" s="442"/>
      <c r="UBK943" s="442"/>
      <c r="UBL943" s="442"/>
      <c r="UBM943" s="442"/>
      <c r="UBN943" s="442"/>
      <c r="UBO943" s="442"/>
      <c r="UBP943" s="442"/>
      <c r="UBQ943" s="442"/>
      <c r="UBR943" s="442"/>
      <c r="UBS943" s="442"/>
      <c r="UBT943" s="442"/>
      <c r="UBU943" s="442"/>
      <c r="UBV943" s="442"/>
      <c r="UBW943" s="442"/>
      <c r="UBX943" s="442"/>
      <c r="UBY943" s="442"/>
      <c r="UBZ943" s="442"/>
      <c r="UCA943" s="442"/>
      <c r="UCB943" s="442"/>
      <c r="UCC943" s="442"/>
      <c r="UCD943" s="442"/>
      <c r="UCE943" s="442"/>
      <c r="UCF943" s="442"/>
      <c r="UCG943" s="442"/>
      <c r="UCH943" s="442"/>
      <c r="UCI943" s="442"/>
      <c r="UCJ943" s="442"/>
      <c r="UCK943" s="442"/>
      <c r="UCL943" s="442"/>
      <c r="UCM943" s="442"/>
      <c r="UCN943" s="442"/>
      <c r="UCO943" s="442"/>
      <c r="UCP943" s="442"/>
      <c r="UCQ943" s="442"/>
      <c r="UCR943" s="442"/>
      <c r="UCS943" s="442"/>
      <c r="UCT943" s="442"/>
      <c r="UCU943" s="442"/>
      <c r="UCV943" s="442"/>
      <c r="UCW943" s="442"/>
      <c r="UCX943" s="442"/>
      <c r="UCY943" s="442"/>
      <c r="UCZ943" s="442"/>
      <c r="UDA943" s="442"/>
      <c r="UDB943" s="442"/>
      <c r="UDC943" s="442"/>
      <c r="UDD943" s="442"/>
      <c r="UDE943" s="442"/>
      <c r="UDF943" s="442"/>
      <c r="UDG943" s="442"/>
      <c r="UDH943" s="442"/>
      <c r="UDI943" s="442"/>
      <c r="UDJ943" s="442"/>
      <c r="UDK943" s="442"/>
      <c r="UDL943" s="442"/>
      <c r="UDM943" s="442"/>
      <c r="UDN943" s="442"/>
      <c r="UDO943" s="442"/>
      <c r="UDP943" s="442"/>
      <c r="UDQ943" s="442"/>
      <c r="UDR943" s="442"/>
      <c r="UDS943" s="442"/>
      <c r="UDT943" s="442"/>
      <c r="UDU943" s="442"/>
      <c r="UDV943" s="442"/>
      <c r="UDW943" s="442"/>
      <c r="UDX943" s="442"/>
      <c r="UDY943" s="442"/>
      <c r="UDZ943" s="442"/>
      <c r="UEA943" s="442"/>
      <c r="UEB943" s="442"/>
      <c r="UEC943" s="442"/>
      <c r="UED943" s="442"/>
      <c r="UEE943" s="442"/>
      <c r="UEF943" s="442"/>
      <c r="UEG943" s="442"/>
      <c r="UEH943" s="442"/>
      <c r="UEI943" s="442"/>
      <c r="UEJ943" s="442"/>
      <c r="UEK943" s="442"/>
      <c r="UEL943" s="442"/>
      <c r="UEM943" s="442"/>
      <c r="UEN943" s="442"/>
      <c r="UEO943" s="442"/>
      <c r="UEP943" s="442"/>
      <c r="UEQ943" s="442"/>
      <c r="UER943" s="442"/>
      <c r="UES943" s="442"/>
      <c r="UET943" s="442"/>
      <c r="UEU943" s="442"/>
      <c r="UEV943" s="442"/>
      <c r="UEW943" s="442"/>
      <c r="UEX943" s="442"/>
      <c r="UEY943" s="442"/>
      <c r="UEZ943" s="442"/>
      <c r="UFA943" s="442"/>
      <c r="UFB943" s="442"/>
      <c r="UFC943" s="442"/>
      <c r="UFD943" s="442"/>
      <c r="UFE943" s="442"/>
      <c r="UFF943" s="442"/>
      <c r="UFG943" s="442"/>
      <c r="UFH943" s="442"/>
      <c r="UFI943" s="442"/>
      <c r="UFJ943" s="442"/>
      <c r="UFK943" s="442"/>
      <c r="UFL943" s="442"/>
      <c r="UFM943" s="442"/>
      <c r="UFN943" s="442"/>
      <c r="UFO943" s="442"/>
      <c r="UFP943" s="442"/>
      <c r="UFQ943" s="442"/>
      <c r="UFR943" s="442"/>
      <c r="UFS943" s="442"/>
      <c r="UFT943" s="442"/>
      <c r="UFU943" s="442"/>
      <c r="UFV943" s="442"/>
      <c r="UFW943" s="442"/>
      <c r="UFX943" s="442"/>
      <c r="UFY943" s="442"/>
      <c r="UFZ943" s="442"/>
      <c r="UGA943" s="442"/>
      <c r="UGB943" s="442"/>
      <c r="UGC943" s="442"/>
      <c r="UGD943" s="442"/>
      <c r="UGE943" s="442"/>
      <c r="UGF943" s="442"/>
      <c r="UGG943" s="442"/>
      <c r="UGH943" s="442"/>
      <c r="UGI943" s="442"/>
      <c r="UGJ943" s="442"/>
      <c r="UGK943" s="442"/>
      <c r="UGL943" s="442"/>
      <c r="UGM943" s="442"/>
      <c r="UGN943" s="442"/>
      <c r="UGO943" s="442"/>
      <c r="UGP943" s="442"/>
      <c r="UGQ943" s="442"/>
      <c r="UGR943" s="442"/>
      <c r="UGS943" s="442"/>
      <c r="UGT943" s="442"/>
      <c r="UGU943" s="442"/>
      <c r="UGV943" s="442"/>
      <c r="UGW943" s="442"/>
      <c r="UGX943" s="442"/>
      <c r="UGY943" s="442"/>
      <c r="UGZ943" s="442"/>
      <c r="UHA943" s="442"/>
      <c r="UHB943" s="442"/>
      <c r="UHC943" s="442"/>
      <c r="UHD943" s="442"/>
      <c r="UHE943" s="442"/>
      <c r="UHF943" s="442"/>
      <c r="UHG943" s="442"/>
      <c r="UHH943" s="442"/>
      <c r="UHI943" s="442"/>
      <c r="UHJ943" s="442"/>
      <c r="UHK943" s="442"/>
      <c r="UHL943" s="442"/>
      <c r="UHM943" s="442"/>
      <c r="UHN943" s="442"/>
      <c r="UHO943" s="442"/>
      <c r="UHP943" s="442"/>
      <c r="UHQ943" s="442"/>
      <c r="UHR943" s="442"/>
      <c r="UHS943" s="442"/>
      <c r="UHT943" s="442"/>
      <c r="UHU943" s="442"/>
      <c r="UHV943" s="442"/>
      <c r="UHW943" s="442"/>
      <c r="UHX943" s="442"/>
      <c r="UHY943" s="442"/>
      <c r="UHZ943" s="442"/>
      <c r="UIA943" s="442"/>
      <c r="UIB943" s="442"/>
      <c r="UIC943" s="442"/>
      <c r="UID943" s="442"/>
      <c r="UIE943" s="442"/>
      <c r="UIF943" s="442"/>
      <c r="UIG943" s="442"/>
      <c r="UIH943" s="442"/>
      <c r="UII943" s="442"/>
      <c r="UIJ943" s="442"/>
      <c r="UIK943" s="442"/>
      <c r="UIL943" s="442"/>
      <c r="UIM943" s="442"/>
      <c r="UIN943" s="442"/>
      <c r="UIO943" s="442"/>
      <c r="UIP943" s="442"/>
      <c r="UIQ943" s="442"/>
      <c r="UIR943" s="442"/>
      <c r="UIS943" s="442"/>
      <c r="UIT943" s="442"/>
      <c r="UIU943" s="442"/>
      <c r="UIV943" s="442"/>
      <c r="UIW943" s="442"/>
      <c r="UIX943" s="442"/>
      <c r="UIY943" s="442"/>
      <c r="UIZ943" s="442"/>
      <c r="UJA943" s="442"/>
      <c r="UJB943" s="442"/>
      <c r="UJC943" s="442"/>
      <c r="UJD943" s="442"/>
      <c r="UJE943" s="442"/>
      <c r="UJF943" s="442"/>
      <c r="UJG943" s="442"/>
      <c r="UJH943" s="442"/>
      <c r="UJI943" s="442"/>
      <c r="UJJ943" s="442"/>
      <c r="UJK943" s="442"/>
      <c r="UJL943" s="442"/>
      <c r="UJM943" s="442"/>
      <c r="UJN943" s="442"/>
      <c r="UJO943" s="442"/>
      <c r="UJP943" s="442"/>
      <c r="UJQ943" s="442"/>
      <c r="UJR943" s="442"/>
      <c r="UJS943" s="442"/>
      <c r="UJT943" s="442"/>
      <c r="UJU943" s="442"/>
      <c r="UJV943" s="442"/>
      <c r="UJW943" s="442"/>
      <c r="UJX943" s="442"/>
      <c r="UJY943" s="442"/>
      <c r="UJZ943" s="442"/>
      <c r="UKA943" s="442"/>
      <c r="UKB943" s="442"/>
      <c r="UKC943" s="442"/>
      <c r="UKD943" s="442"/>
      <c r="UKE943" s="442"/>
      <c r="UKF943" s="442"/>
      <c r="UKG943" s="442"/>
      <c r="UKH943" s="442"/>
      <c r="UKI943" s="442"/>
      <c r="UKJ943" s="442"/>
      <c r="UKK943" s="442"/>
      <c r="UKL943" s="442"/>
      <c r="UKM943" s="442"/>
      <c r="UKN943" s="442"/>
      <c r="UKO943" s="442"/>
      <c r="UKP943" s="442"/>
      <c r="UKQ943" s="442"/>
      <c r="UKR943" s="442"/>
      <c r="UKS943" s="442"/>
      <c r="UKT943" s="442"/>
      <c r="UKU943" s="442"/>
      <c r="UKV943" s="442"/>
      <c r="UKW943" s="442"/>
      <c r="UKX943" s="442"/>
      <c r="UKY943" s="442"/>
      <c r="UKZ943" s="442"/>
      <c r="ULA943" s="442"/>
      <c r="ULB943" s="442"/>
      <c r="ULC943" s="442"/>
      <c r="ULD943" s="442"/>
      <c r="ULE943" s="442"/>
      <c r="ULF943" s="442"/>
      <c r="ULG943" s="442"/>
      <c r="ULH943" s="442"/>
      <c r="ULI943" s="442"/>
      <c r="ULJ943" s="442"/>
      <c r="ULK943" s="442"/>
      <c r="ULL943" s="442"/>
      <c r="ULM943" s="442"/>
      <c r="ULN943" s="442"/>
      <c r="ULO943" s="442"/>
      <c r="ULP943" s="442"/>
      <c r="ULQ943" s="442"/>
      <c r="ULR943" s="442"/>
      <c r="ULS943" s="442"/>
      <c r="ULT943" s="442"/>
      <c r="ULU943" s="442"/>
      <c r="ULV943" s="442"/>
      <c r="ULW943" s="442"/>
      <c r="ULX943" s="442"/>
      <c r="ULY943" s="442"/>
      <c r="ULZ943" s="442"/>
      <c r="UMA943" s="442"/>
      <c r="UMB943" s="442"/>
      <c r="UMC943" s="442"/>
      <c r="UMD943" s="442"/>
      <c r="UME943" s="442"/>
      <c r="UMF943" s="442"/>
      <c r="UMG943" s="442"/>
      <c r="UMH943" s="442"/>
      <c r="UMI943" s="442"/>
      <c r="UMJ943" s="442"/>
      <c r="UMK943" s="442"/>
      <c r="UML943" s="442"/>
      <c r="UMM943" s="442"/>
      <c r="UMN943" s="442"/>
      <c r="UMO943" s="442"/>
      <c r="UMP943" s="442"/>
      <c r="UMQ943" s="442"/>
      <c r="UMR943" s="442"/>
      <c r="UMS943" s="442"/>
      <c r="UMT943" s="442"/>
      <c r="UMU943" s="442"/>
      <c r="UMV943" s="442"/>
      <c r="UMW943" s="442"/>
      <c r="UMX943" s="442"/>
      <c r="UMY943" s="442"/>
      <c r="UMZ943" s="442"/>
      <c r="UNA943" s="442"/>
      <c r="UNB943" s="442"/>
      <c r="UNC943" s="442"/>
      <c r="UND943" s="442"/>
      <c r="UNE943" s="442"/>
      <c r="UNF943" s="442"/>
      <c r="UNG943" s="442"/>
      <c r="UNH943" s="442"/>
      <c r="UNI943" s="442"/>
      <c r="UNJ943" s="442"/>
      <c r="UNK943" s="442"/>
      <c r="UNL943" s="442"/>
      <c r="UNM943" s="442"/>
      <c r="UNN943" s="442"/>
      <c r="UNO943" s="442"/>
      <c r="UNP943" s="442"/>
      <c r="UNQ943" s="442"/>
      <c r="UNR943" s="442"/>
      <c r="UNS943" s="442"/>
      <c r="UNT943" s="442"/>
      <c r="UNU943" s="442"/>
      <c r="UNV943" s="442"/>
      <c r="UNW943" s="442"/>
      <c r="UNX943" s="442"/>
      <c r="UNY943" s="442"/>
      <c r="UNZ943" s="442"/>
      <c r="UOA943" s="442"/>
      <c r="UOB943" s="442"/>
      <c r="UOC943" s="442"/>
      <c r="UOD943" s="442"/>
      <c r="UOE943" s="442"/>
      <c r="UOF943" s="442"/>
      <c r="UOG943" s="442"/>
      <c r="UOH943" s="442"/>
      <c r="UOI943" s="442"/>
      <c r="UOJ943" s="442"/>
      <c r="UOK943" s="442"/>
      <c r="UOL943" s="442"/>
      <c r="UOM943" s="442"/>
      <c r="UON943" s="442"/>
      <c r="UOO943" s="442"/>
      <c r="UOP943" s="442"/>
      <c r="UOQ943" s="442"/>
      <c r="UOR943" s="442"/>
      <c r="UOS943" s="442"/>
      <c r="UOT943" s="442"/>
      <c r="UOU943" s="442"/>
      <c r="UOV943" s="442"/>
      <c r="UOW943" s="442"/>
      <c r="UOX943" s="442"/>
      <c r="UOY943" s="442"/>
      <c r="UOZ943" s="442"/>
      <c r="UPA943" s="442"/>
      <c r="UPB943" s="442"/>
      <c r="UPC943" s="442"/>
      <c r="UPD943" s="442"/>
      <c r="UPE943" s="442"/>
      <c r="UPF943" s="442"/>
      <c r="UPG943" s="442"/>
      <c r="UPH943" s="442"/>
      <c r="UPI943" s="442"/>
      <c r="UPJ943" s="442"/>
      <c r="UPK943" s="442"/>
      <c r="UPL943" s="442"/>
      <c r="UPM943" s="442"/>
      <c r="UPN943" s="442"/>
      <c r="UPO943" s="442"/>
      <c r="UPP943" s="442"/>
      <c r="UPQ943" s="442"/>
      <c r="UPR943" s="442"/>
      <c r="UPS943" s="442"/>
      <c r="UPT943" s="442"/>
      <c r="UPU943" s="442"/>
      <c r="UPV943" s="442"/>
      <c r="UPW943" s="442"/>
      <c r="UPX943" s="442"/>
      <c r="UPY943" s="442"/>
      <c r="UPZ943" s="442"/>
      <c r="UQA943" s="442"/>
      <c r="UQB943" s="442"/>
      <c r="UQC943" s="442"/>
      <c r="UQD943" s="442"/>
      <c r="UQE943" s="442"/>
      <c r="UQF943" s="442"/>
      <c r="UQG943" s="442"/>
      <c r="UQH943" s="442"/>
      <c r="UQI943" s="442"/>
      <c r="UQJ943" s="442"/>
      <c r="UQK943" s="442"/>
      <c r="UQL943" s="442"/>
      <c r="UQM943" s="442"/>
      <c r="UQN943" s="442"/>
      <c r="UQO943" s="442"/>
      <c r="UQP943" s="442"/>
      <c r="UQQ943" s="442"/>
      <c r="UQR943" s="442"/>
      <c r="UQS943" s="442"/>
      <c r="UQT943" s="442"/>
      <c r="UQU943" s="442"/>
      <c r="UQV943" s="442"/>
      <c r="UQW943" s="442"/>
      <c r="UQX943" s="442"/>
      <c r="UQY943" s="442"/>
      <c r="UQZ943" s="442"/>
      <c r="URA943" s="442"/>
      <c r="URB943" s="442"/>
      <c r="URC943" s="442"/>
      <c r="URD943" s="442"/>
      <c r="URE943" s="442"/>
      <c r="URF943" s="442"/>
      <c r="URG943" s="442"/>
      <c r="URH943" s="442"/>
      <c r="URI943" s="442"/>
      <c r="URJ943" s="442"/>
      <c r="URK943" s="442"/>
      <c r="URL943" s="442"/>
      <c r="URM943" s="442"/>
      <c r="URN943" s="442"/>
      <c r="URO943" s="442"/>
      <c r="URP943" s="442"/>
      <c r="URQ943" s="442"/>
      <c r="URR943" s="442"/>
      <c r="URS943" s="442"/>
      <c r="URT943" s="442"/>
      <c r="URU943" s="442"/>
      <c r="URV943" s="442"/>
      <c r="URW943" s="442"/>
      <c r="URX943" s="442"/>
      <c r="URY943" s="442"/>
      <c r="URZ943" s="442"/>
      <c r="USA943" s="442"/>
      <c r="USB943" s="442"/>
      <c r="USC943" s="442"/>
      <c r="USD943" s="442"/>
      <c r="USE943" s="442"/>
      <c r="USF943" s="442"/>
      <c r="USG943" s="442"/>
      <c r="USH943" s="442"/>
      <c r="USI943" s="442"/>
      <c r="USJ943" s="442"/>
      <c r="USK943" s="442"/>
      <c r="USL943" s="442"/>
      <c r="USM943" s="442"/>
      <c r="USN943" s="442"/>
      <c r="USO943" s="442"/>
      <c r="USP943" s="442"/>
      <c r="USQ943" s="442"/>
      <c r="USR943" s="442"/>
      <c r="USS943" s="442"/>
      <c r="UST943" s="442"/>
      <c r="USU943" s="442"/>
      <c r="USV943" s="442"/>
      <c r="USW943" s="442"/>
      <c r="USX943" s="442"/>
      <c r="USY943" s="442"/>
      <c r="USZ943" s="442"/>
      <c r="UTA943" s="442"/>
      <c r="UTB943" s="442"/>
      <c r="UTC943" s="442"/>
      <c r="UTD943" s="442"/>
      <c r="UTE943" s="442"/>
      <c r="UTF943" s="442"/>
      <c r="UTG943" s="442"/>
      <c r="UTH943" s="442"/>
      <c r="UTI943" s="442"/>
      <c r="UTJ943" s="442"/>
      <c r="UTK943" s="442"/>
      <c r="UTL943" s="442"/>
      <c r="UTM943" s="442"/>
      <c r="UTN943" s="442"/>
      <c r="UTO943" s="442"/>
      <c r="UTP943" s="442"/>
      <c r="UTQ943" s="442"/>
      <c r="UTR943" s="442"/>
      <c r="UTS943" s="442"/>
      <c r="UTT943" s="442"/>
      <c r="UTU943" s="442"/>
      <c r="UTV943" s="442"/>
      <c r="UTW943" s="442"/>
      <c r="UTX943" s="442"/>
      <c r="UTY943" s="442"/>
      <c r="UTZ943" s="442"/>
      <c r="UUA943" s="442"/>
      <c r="UUB943" s="442"/>
      <c r="UUC943" s="442"/>
      <c r="UUD943" s="442"/>
      <c r="UUE943" s="442"/>
      <c r="UUF943" s="442"/>
      <c r="UUG943" s="442"/>
      <c r="UUH943" s="442"/>
      <c r="UUI943" s="442"/>
      <c r="UUJ943" s="442"/>
      <c r="UUK943" s="442"/>
      <c r="UUL943" s="442"/>
      <c r="UUM943" s="442"/>
      <c r="UUN943" s="442"/>
      <c r="UUO943" s="442"/>
      <c r="UUP943" s="442"/>
      <c r="UUQ943" s="442"/>
      <c r="UUR943" s="442"/>
      <c r="UUS943" s="442"/>
      <c r="UUT943" s="442"/>
      <c r="UUU943" s="442"/>
      <c r="UUV943" s="442"/>
      <c r="UUW943" s="442"/>
      <c r="UUX943" s="442"/>
      <c r="UUY943" s="442"/>
      <c r="UUZ943" s="442"/>
      <c r="UVA943" s="442"/>
      <c r="UVB943" s="442"/>
      <c r="UVC943" s="442"/>
      <c r="UVD943" s="442"/>
      <c r="UVE943" s="442"/>
      <c r="UVF943" s="442"/>
      <c r="UVG943" s="442"/>
      <c r="UVH943" s="442"/>
      <c r="UVI943" s="442"/>
      <c r="UVJ943" s="442"/>
      <c r="UVK943" s="442"/>
      <c r="UVL943" s="442"/>
      <c r="UVM943" s="442"/>
      <c r="UVN943" s="442"/>
      <c r="UVO943" s="442"/>
      <c r="UVP943" s="442"/>
      <c r="UVQ943" s="442"/>
      <c r="UVR943" s="442"/>
      <c r="UVS943" s="442"/>
      <c r="UVT943" s="442"/>
      <c r="UVU943" s="442"/>
      <c r="UVV943" s="442"/>
      <c r="UVW943" s="442"/>
      <c r="UVX943" s="442"/>
      <c r="UVY943" s="442"/>
      <c r="UVZ943" s="442"/>
      <c r="UWA943" s="442"/>
      <c r="UWB943" s="442"/>
      <c r="UWC943" s="442"/>
      <c r="UWD943" s="442"/>
      <c r="UWE943" s="442"/>
      <c r="UWF943" s="442"/>
      <c r="UWG943" s="442"/>
      <c r="UWH943" s="442"/>
      <c r="UWI943" s="442"/>
      <c r="UWJ943" s="442"/>
      <c r="UWK943" s="442"/>
      <c r="UWL943" s="442"/>
      <c r="UWM943" s="442"/>
      <c r="UWN943" s="442"/>
      <c r="UWO943" s="442"/>
      <c r="UWP943" s="442"/>
      <c r="UWQ943" s="442"/>
      <c r="UWR943" s="442"/>
      <c r="UWS943" s="442"/>
      <c r="UWT943" s="442"/>
      <c r="UWU943" s="442"/>
      <c r="UWV943" s="442"/>
      <c r="UWW943" s="442"/>
      <c r="UWX943" s="442"/>
      <c r="UWY943" s="442"/>
      <c r="UWZ943" s="442"/>
      <c r="UXA943" s="442"/>
      <c r="UXB943" s="442"/>
      <c r="UXC943" s="442"/>
      <c r="UXD943" s="442"/>
      <c r="UXE943" s="442"/>
      <c r="UXF943" s="442"/>
      <c r="UXG943" s="442"/>
      <c r="UXH943" s="442"/>
      <c r="UXI943" s="442"/>
      <c r="UXJ943" s="442"/>
      <c r="UXK943" s="442"/>
      <c r="UXL943" s="442"/>
      <c r="UXM943" s="442"/>
      <c r="UXN943" s="442"/>
      <c r="UXO943" s="442"/>
      <c r="UXP943" s="442"/>
      <c r="UXQ943" s="442"/>
      <c r="UXR943" s="442"/>
      <c r="UXS943" s="442"/>
      <c r="UXT943" s="442"/>
      <c r="UXU943" s="442"/>
      <c r="UXV943" s="442"/>
      <c r="UXW943" s="442"/>
      <c r="UXX943" s="442"/>
      <c r="UXY943" s="442"/>
      <c r="UXZ943" s="442"/>
      <c r="UYA943" s="442"/>
      <c r="UYB943" s="442"/>
      <c r="UYC943" s="442"/>
      <c r="UYD943" s="442"/>
      <c r="UYE943" s="442"/>
      <c r="UYF943" s="442"/>
      <c r="UYG943" s="442"/>
      <c r="UYH943" s="442"/>
      <c r="UYI943" s="442"/>
      <c r="UYJ943" s="442"/>
      <c r="UYK943" s="442"/>
      <c r="UYL943" s="442"/>
      <c r="UYM943" s="442"/>
      <c r="UYN943" s="442"/>
      <c r="UYO943" s="442"/>
      <c r="UYP943" s="442"/>
      <c r="UYQ943" s="442"/>
      <c r="UYR943" s="442"/>
      <c r="UYS943" s="442"/>
      <c r="UYT943" s="442"/>
      <c r="UYU943" s="442"/>
      <c r="UYV943" s="442"/>
      <c r="UYW943" s="442"/>
      <c r="UYX943" s="442"/>
      <c r="UYY943" s="442"/>
      <c r="UYZ943" s="442"/>
      <c r="UZA943" s="442"/>
      <c r="UZB943" s="442"/>
      <c r="UZC943" s="442"/>
      <c r="UZD943" s="442"/>
      <c r="UZE943" s="442"/>
      <c r="UZF943" s="442"/>
      <c r="UZG943" s="442"/>
      <c r="UZH943" s="442"/>
      <c r="UZI943" s="442"/>
      <c r="UZJ943" s="442"/>
      <c r="UZK943" s="442"/>
      <c r="UZL943" s="442"/>
      <c r="UZM943" s="442"/>
      <c r="UZN943" s="442"/>
      <c r="UZO943" s="442"/>
      <c r="UZP943" s="442"/>
      <c r="UZQ943" s="442"/>
      <c r="UZR943" s="442"/>
      <c r="UZS943" s="442"/>
      <c r="UZT943" s="442"/>
      <c r="UZU943" s="442"/>
      <c r="UZV943" s="442"/>
      <c r="UZW943" s="442"/>
      <c r="UZX943" s="442"/>
      <c r="UZY943" s="442"/>
      <c r="UZZ943" s="442"/>
      <c r="VAA943" s="442"/>
      <c r="VAB943" s="442"/>
      <c r="VAC943" s="442"/>
      <c r="VAD943" s="442"/>
      <c r="VAE943" s="442"/>
      <c r="VAF943" s="442"/>
      <c r="VAG943" s="442"/>
      <c r="VAH943" s="442"/>
      <c r="VAI943" s="442"/>
      <c r="VAJ943" s="442"/>
      <c r="VAK943" s="442"/>
      <c r="VAL943" s="442"/>
      <c r="VAM943" s="442"/>
      <c r="VAN943" s="442"/>
      <c r="VAO943" s="442"/>
      <c r="VAP943" s="442"/>
      <c r="VAQ943" s="442"/>
      <c r="VAR943" s="442"/>
      <c r="VAS943" s="442"/>
      <c r="VAT943" s="442"/>
      <c r="VAU943" s="442"/>
      <c r="VAV943" s="442"/>
      <c r="VAW943" s="442"/>
      <c r="VAX943" s="442"/>
      <c r="VAY943" s="442"/>
      <c r="VAZ943" s="442"/>
      <c r="VBA943" s="442"/>
      <c r="VBB943" s="442"/>
      <c r="VBC943" s="442"/>
      <c r="VBD943" s="442"/>
      <c r="VBE943" s="442"/>
      <c r="VBF943" s="442"/>
      <c r="VBG943" s="442"/>
      <c r="VBH943" s="442"/>
      <c r="VBI943" s="442"/>
      <c r="VBJ943" s="442"/>
      <c r="VBK943" s="442"/>
      <c r="VBL943" s="442"/>
      <c r="VBM943" s="442"/>
      <c r="VBN943" s="442"/>
      <c r="VBO943" s="442"/>
      <c r="VBP943" s="442"/>
      <c r="VBQ943" s="442"/>
      <c r="VBR943" s="442"/>
      <c r="VBS943" s="442"/>
      <c r="VBT943" s="442"/>
      <c r="VBU943" s="442"/>
      <c r="VBV943" s="442"/>
      <c r="VBW943" s="442"/>
      <c r="VBX943" s="442"/>
      <c r="VBY943" s="442"/>
      <c r="VBZ943" s="442"/>
      <c r="VCA943" s="442"/>
      <c r="VCB943" s="442"/>
      <c r="VCC943" s="442"/>
      <c r="VCD943" s="442"/>
      <c r="VCE943" s="442"/>
      <c r="VCF943" s="442"/>
      <c r="VCG943" s="442"/>
      <c r="VCH943" s="442"/>
      <c r="VCI943" s="442"/>
      <c r="VCJ943" s="442"/>
      <c r="VCK943" s="442"/>
      <c r="VCL943" s="442"/>
      <c r="VCM943" s="442"/>
      <c r="VCN943" s="442"/>
      <c r="VCO943" s="442"/>
      <c r="VCP943" s="442"/>
      <c r="VCQ943" s="442"/>
      <c r="VCR943" s="442"/>
      <c r="VCS943" s="442"/>
      <c r="VCT943" s="442"/>
      <c r="VCU943" s="442"/>
      <c r="VCV943" s="442"/>
      <c r="VCW943" s="442"/>
      <c r="VCX943" s="442"/>
      <c r="VCY943" s="442"/>
      <c r="VCZ943" s="442"/>
      <c r="VDA943" s="442"/>
      <c r="VDB943" s="442"/>
      <c r="VDC943" s="442"/>
      <c r="VDD943" s="442"/>
      <c r="VDE943" s="442"/>
      <c r="VDF943" s="442"/>
      <c r="VDG943" s="442"/>
      <c r="VDH943" s="442"/>
      <c r="VDI943" s="442"/>
      <c r="VDJ943" s="442"/>
      <c r="VDK943" s="442"/>
      <c r="VDL943" s="442"/>
      <c r="VDM943" s="442"/>
      <c r="VDN943" s="442"/>
      <c r="VDO943" s="442"/>
      <c r="VDP943" s="442"/>
      <c r="VDQ943" s="442"/>
      <c r="VDR943" s="442"/>
      <c r="VDS943" s="442"/>
      <c r="VDT943" s="442"/>
      <c r="VDU943" s="442"/>
      <c r="VDV943" s="442"/>
      <c r="VDW943" s="442"/>
      <c r="VDX943" s="442"/>
      <c r="VDY943" s="442"/>
      <c r="VDZ943" s="442"/>
      <c r="VEA943" s="442"/>
      <c r="VEB943" s="442"/>
      <c r="VEC943" s="442"/>
      <c r="VED943" s="442"/>
      <c r="VEE943" s="442"/>
      <c r="VEF943" s="442"/>
      <c r="VEG943" s="442"/>
      <c r="VEH943" s="442"/>
      <c r="VEI943" s="442"/>
      <c r="VEJ943" s="442"/>
      <c r="VEK943" s="442"/>
      <c r="VEL943" s="442"/>
      <c r="VEM943" s="442"/>
      <c r="VEN943" s="442"/>
      <c r="VEO943" s="442"/>
      <c r="VEP943" s="442"/>
      <c r="VEQ943" s="442"/>
      <c r="VER943" s="442"/>
      <c r="VES943" s="442"/>
      <c r="VET943" s="442"/>
      <c r="VEU943" s="442"/>
      <c r="VEV943" s="442"/>
      <c r="VEW943" s="442"/>
      <c r="VEX943" s="442"/>
      <c r="VEY943" s="442"/>
      <c r="VEZ943" s="442"/>
      <c r="VFA943" s="442"/>
      <c r="VFB943" s="442"/>
      <c r="VFC943" s="442"/>
      <c r="VFD943" s="442"/>
      <c r="VFE943" s="442"/>
      <c r="VFF943" s="442"/>
      <c r="VFG943" s="442"/>
      <c r="VFH943" s="442"/>
      <c r="VFI943" s="442"/>
      <c r="VFJ943" s="442"/>
      <c r="VFK943" s="442"/>
      <c r="VFL943" s="442"/>
      <c r="VFM943" s="442"/>
      <c r="VFN943" s="442"/>
      <c r="VFO943" s="442"/>
      <c r="VFP943" s="442"/>
      <c r="VFQ943" s="442"/>
      <c r="VFR943" s="442"/>
      <c r="VFS943" s="442"/>
      <c r="VFT943" s="442"/>
      <c r="VFU943" s="442"/>
      <c r="VFV943" s="442"/>
      <c r="VFW943" s="442"/>
      <c r="VFX943" s="442"/>
      <c r="VFY943" s="442"/>
      <c r="VFZ943" s="442"/>
      <c r="VGA943" s="442"/>
      <c r="VGB943" s="442"/>
      <c r="VGC943" s="442"/>
      <c r="VGD943" s="442"/>
      <c r="VGE943" s="442"/>
      <c r="VGF943" s="442"/>
      <c r="VGG943" s="442"/>
      <c r="VGH943" s="442"/>
      <c r="VGI943" s="442"/>
      <c r="VGJ943" s="442"/>
      <c r="VGK943" s="442"/>
      <c r="VGL943" s="442"/>
      <c r="VGM943" s="442"/>
      <c r="VGN943" s="442"/>
      <c r="VGO943" s="442"/>
      <c r="VGP943" s="442"/>
      <c r="VGQ943" s="442"/>
      <c r="VGR943" s="442"/>
      <c r="VGS943" s="442"/>
      <c r="VGT943" s="442"/>
      <c r="VGU943" s="442"/>
      <c r="VGV943" s="442"/>
      <c r="VGW943" s="442"/>
      <c r="VGX943" s="442"/>
      <c r="VGY943" s="442"/>
      <c r="VGZ943" s="442"/>
      <c r="VHA943" s="442"/>
      <c r="VHB943" s="442"/>
      <c r="VHC943" s="442"/>
      <c r="VHD943" s="442"/>
      <c r="VHE943" s="442"/>
      <c r="VHF943" s="442"/>
      <c r="VHG943" s="442"/>
      <c r="VHH943" s="442"/>
      <c r="VHI943" s="442"/>
      <c r="VHJ943" s="442"/>
      <c r="VHK943" s="442"/>
      <c r="VHL943" s="442"/>
      <c r="VHM943" s="442"/>
      <c r="VHN943" s="442"/>
      <c r="VHO943" s="442"/>
      <c r="VHP943" s="442"/>
      <c r="VHQ943" s="442"/>
      <c r="VHR943" s="442"/>
      <c r="VHS943" s="442"/>
      <c r="VHT943" s="442"/>
      <c r="VHU943" s="442"/>
      <c r="VHV943" s="442"/>
      <c r="VHW943" s="442"/>
      <c r="VHX943" s="442"/>
      <c r="VHY943" s="442"/>
      <c r="VHZ943" s="442"/>
      <c r="VIA943" s="442"/>
      <c r="VIB943" s="442"/>
      <c r="VIC943" s="442"/>
      <c r="VID943" s="442"/>
      <c r="VIE943" s="442"/>
      <c r="VIF943" s="442"/>
      <c r="VIG943" s="442"/>
      <c r="VIH943" s="442"/>
      <c r="VII943" s="442"/>
      <c r="VIJ943" s="442"/>
      <c r="VIK943" s="442"/>
      <c r="VIL943" s="442"/>
      <c r="VIM943" s="442"/>
      <c r="VIN943" s="442"/>
      <c r="VIO943" s="442"/>
      <c r="VIP943" s="442"/>
      <c r="VIQ943" s="442"/>
      <c r="VIR943" s="442"/>
      <c r="VIS943" s="442"/>
      <c r="VIT943" s="442"/>
      <c r="VIU943" s="442"/>
      <c r="VIV943" s="442"/>
      <c r="VIW943" s="442"/>
      <c r="VIX943" s="442"/>
      <c r="VIY943" s="442"/>
      <c r="VIZ943" s="442"/>
      <c r="VJA943" s="442"/>
      <c r="VJB943" s="442"/>
      <c r="VJC943" s="442"/>
      <c r="VJD943" s="442"/>
      <c r="VJE943" s="442"/>
      <c r="VJF943" s="442"/>
      <c r="VJG943" s="442"/>
      <c r="VJH943" s="442"/>
      <c r="VJI943" s="442"/>
      <c r="VJJ943" s="442"/>
      <c r="VJK943" s="442"/>
      <c r="VJL943" s="442"/>
      <c r="VJM943" s="442"/>
      <c r="VJN943" s="442"/>
      <c r="VJO943" s="442"/>
      <c r="VJP943" s="442"/>
      <c r="VJQ943" s="442"/>
      <c r="VJR943" s="442"/>
      <c r="VJS943" s="442"/>
      <c r="VJT943" s="442"/>
      <c r="VJU943" s="442"/>
      <c r="VJV943" s="442"/>
      <c r="VJW943" s="442"/>
      <c r="VJX943" s="442"/>
      <c r="VJY943" s="442"/>
      <c r="VJZ943" s="442"/>
      <c r="VKA943" s="442"/>
      <c r="VKB943" s="442"/>
      <c r="VKC943" s="442"/>
      <c r="VKD943" s="442"/>
      <c r="VKE943" s="442"/>
      <c r="VKF943" s="442"/>
      <c r="VKG943" s="442"/>
      <c r="VKH943" s="442"/>
      <c r="VKI943" s="442"/>
      <c r="VKJ943" s="442"/>
      <c r="VKK943" s="442"/>
      <c r="VKL943" s="442"/>
      <c r="VKM943" s="442"/>
      <c r="VKN943" s="442"/>
      <c r="VKO943" s="442"/>
      <c r="VKP943" s="442"/>
      <c r="VKQ943" s="442"/>
      <c r="VKR943" s="442"/>
      <c r="VKS943" s="442"/>
      <c r="VKT943" s="442"/>
      <c r="VKU943" s="442"/>
      <c r="VKV943" s="442"/>
      <c r="VKW943" s="442"/>
      <c r="VKX943" s="442"/>
      <c r="VKY943" s="442"/>
      <c r="VKZ943" s="442"/>
      <c r="VLA943" s="442"/>
      <c r="VLB943" s="442"/>
      <c r="VLC943" s="442"/>
      <c r="VLD943" s="442"/>
      <c r="VLE943" s="442"/>
      <c r="VLF943" s="442"/>
      <c r="VLG943" s="442"/>
      <c r="VLH943" s="442"/>
      <c r="VLI943" s="442"/>
      <c r="VLJ943" s="442"/>
      <c r="VLK943" s="442"/>
      <c r="VLL943" s="442"/>
      <c r="VLM943" s="442"/>
      <c r="VLN943" s="442"/>
      <c r="VLO943" s="442"/>
      <c r="VLP943" s="442"/>
      <c r="VLQ943" s="442"/>
      <c r="VLR943" s="442"/>
      <c r="VLS943" s="442"/>
      <c r="VLT943" s="442"/>
      <c r="VLU943" s="442"/>
      <c r="VLV943" s="442"/>
      <c r="VLW943" s="442"/>
      <c r="VLX943" s="442"/>
      <c r="VLY943" s="442"/>
      <c r="VLZ943" s="442"/>
      <c r="VMA943" s="442"/>
      <c r="VMB943" s="442"/>
      <c r="VMC943" s="442"/>
      <c r="VMD943" s="442"/>
      <c r="VME943" s="442"/>
      <c r="VMF943" s="442"/>
      <c r="VMG943" s="442"/>
      <c r="VMH943" s="442"/>
      <c r="VMI943" s="442"/>
      <c r="VMJ943" s="442"/>
      <c r="VMK943" s="442"/>
      <c r="VML943" s="442"/>
      <c r="VMM943" s="442"/>
      <c r="VMN943" s="442"/>
      <c r="VMO943" s="442"/>
      <c r="VMP943" s="442"/>
      <c r="VMQ943" s="442"/>
      <c r="VMR943" s="442"/>
      <c r="VMS943" s="442"/>
      <c r="VMT943" s="442"/>
      <c r="VMU943" s="442"/>
      <c r="VMV943" s="442"/>
      <c r="VMW943" s="442"/>
      <c r="VMX943" s="442"/>
      <c r="VMY943" s="442"/>
      <c r="VMZ943" s="442"/>
      <c r="VNA943" s="442"/>
      <c r="VNB943" s="442"/>
      <c r="VNC943" s="442"/>
      <c r="VND943" s="442"/>
      <c r="VNE943" s="442"/>
      <c r="VNF943" s="442"/>
      <c r="VNG943" s="442"/>
      <c r="VNH943" s="442"/>
      <c r="VNI943" s="442"/>
      <c r="VNJ943" s="442"/>
      <c r="VNK943" s="442"/>
      <c r="VNL943" s="442"/>
      <c r="VNM943" s="442"/>
      <c r="VNN943" s="442"/>
      <c r="VNO943" s="442"/>
      <c r="VNP943" s="442"/>
      <c r="VNQ943" s="442"/>
      <c r="VNR943" s="442"/>
      <c r="VNS943" s="442"/>
      <c r="VNT943" s="442"/>
      <c r="VNU943" s="442"/>
      <c r="VNV943" s="442"/>
      <c r="VNW943" s="442"/>
      <c r="VNX943" s="442"/>
      <c r="VNY943" s="442"/>
      <c r="VNZ943" s="442"/>
      <c r="VOA943" s="442"/>
      <c r="VOB943" s="442"/>
      <c r="VOC943" s="442"/>
      <c r="VOD943" s="442"/>
      <c r="VOE943" s="442"/>
      <c r="VOF943" s="442"/>
      <c r="VOG943" s="442"/>
      <c r="VOH943" s="442"/>
      <c r="VOI943" s="442"/>
      <c r="VOJ943" s="442"/>
      <c r="VOK943" s="442"/>
      <c r="VOL943" s="442"/>
      <c r="VOM943" s="442"/>
      <c r="VON943" s="442"/>
      <c r="VOO943" s="442"/>
      <c r="VOP943" s="442"/>
      <c r="VOQ943" s="442"/>
      <c r="VOR943" s="442"/>
      <c r="VOS943" s="442"/>
      <c r="VOT943" s="442"/>
      <c r="VOU943" s="442"/>
      <c r="VOV943" s="442"/>
      <c r="VOW943" s="442"/>
      <c r="VOX943" s="442"/>
      <c r="VOY943" s="442"/>
      <c r="VOZ943" s="442"/>
      <c r="VPA943" s="442"/>
      <c r="VPB943" s="442"/>
      <c r="VPC943" s="442"/>
      <c r="VPD943" s="442"/>
      <c r="VPE943" s="442"/>
      <c r="VPF943" s="442"/>
      <c r="VPG943" s="442"/>
      <c r="VPH943" s="442"/>
      <c r="VPI943" s="442"/>
      <c r="VPJ943" s="442"/>
      <c r="VPK943" s="442"/>
      <c r="VPL943" s="442"/>
      <c r="VPM943" s="442"/>
      <c r="VPN943" s="442"/>
      <c r="VPO943" s="442"/>
      <c r="VPP943" s="442"/>
      <c r="VPQ943" s="442"/>
      <c r="VPR943" s="442"/>
      <c r="VPS943" s="442"/>
      <c r="VPT943" s="442"/>
      <c r="VPU943" s="442"/>
      <c r="VPV943" s="442"/>
      <c r="VPW943" s="442"/>
      <c r="VPX943" s="442"/>
      <c r="VPY943" s="442"/>
      <c r="VPZ943" s="442"/>
      <c r="VQA943" s="442"/>
      <c r="VQB943" s="442"/>
      <c r="VQC943" s="442"/>
      <c r="VQD943" s="442"/>
      <c r="VQE943" s="442"/>
      <c r="VQF943" s="442"/>
      <c r="VQG943" s="442"/>
      <c r="VQH943" s="442"/>
      <c r="VQI943" s="442"/>
      <c r="VQJ943" s="442"/>
      <c r="VQK943" s="442"/>
      <c r="VQL943" s="442"/>
      <c r="VQM943" s="442"/>
      <c r="VQN943" s="442"/>
      <c r="VQO943" s="442"/>
      <c r="VQP943" s="442"/>
      <c r="VQQ943" s="442"/>
      <c r="VQR943" s="442"/>
      <c r="VQS943" s="442"/>
      <c r="VQT943" s="442"/>
      <c r="VQU943" s="442"/>
      <c r="VQV943" s="442"/>
      <c r="VQW943" s="442"/>
      <c r="VQX943" s="442"/>
      <c r="VQY943" s="442"/>
      <c r="VQZ943" s="442"/>
      <c r="VRA943" s="442"/>
      <c r="VRB943" s="442"/>
      <c r="VRC943" s="442"/>
      <c r="VRD943" s="442"/>
      <c r="VRE943" s="442"/>
      <c r="VRF943" s="442"/>
      <c r="VRG943" s="442"/>
      <c r="VRH943" s="442"/>
      <c r="VRI943" s="442"/>
      <c r="VRJ943" s="442"/>
      <c r="VRK943" s="442"/>
      <c r="VRL943" s="442"/>
      <c r="VRM943" s="442"/>
      <c r="VRN943" s="442"/>
      <c r="VRO943" s="442"/>
      <c r="VRP943" s="442"/>
      <c r="VRQ943" s="442"/>
      <c r="VRR943" s="442"/>
      <c r="VRS943" s="442"/>
      <c r="VRT943" s="442"/>
      <c r="VRU943" s="442"/>
      <c r="VRV943" s="442"/>
      <c r="VRW943" s="442"/>
      <c r="VRX943" s="442"/>
      <c r="VRY943" s="442"/>
      <c r="VRZ943" s="442"/>
      <c r="VSA943" s="442"/>
      <c r="VSB943" s="442"/>
      <c r="VSC943" s="442"/>
      <c r="VSD943" s="442"/>
      <c r="VSE943" s="442"/>
      <c r="VSF943" s="442"/>
      <c r="VSG943" s="442"/>
      <c r="VSH943" s="442"/>
      <c r="VSI943" s="442"/>
      <c r="VSJ943" s="442"/>
      <c r="VSK943" s="442"/>
      <c r="VSL943" s="442"/>
      <c r="VSM943" s="442"/>
      <c r="VSN943" s="442"/>
      <c r="VSO943" s="442"/>
      <c r="VSP943" s="442"/>
      <c r="VSQ943" s="442"/>
      <c r="VSR943" s="442"/>
      <c r="VSS943" s="442"/>
      <c r="VST943" s="442"/>
      <c r="VSU943" s="442"/>
      <c r="VSV943" s="442"/>
      <c r="VSW943" s="442"/>
      <c r="VSX943" s="442"/>
      <c r="VSY943" s="442"/>
      <c r="VSZ943" s="442"/>
      <c r="VTA943" s="442"/>
      <c r="VTB943" s="442"/>
      <c r="VTC943" s="442"/>
      <c r="VTD943" s="442"/>
      <c r="VTE943" s="442"/>
      <c r="VTF943" s="442"/>
      <c r="VTG943" s="442"/>
      <c r="VTH943" s="442"/>
      <c r="VTI943" s="442"/>
      <c r="VTJ943" s="442"/>
      <c r="VTK943" s="442"/>
      <c r="VTL943" s="442"/>
      <c r="VTM943" s="442"/>
      <c r="VTN943" s="442"/>
      <c r="VTO943" s="442"/>
      <c r="VTP943" s="442"/>
      <c r="VTQ943" s="442"/>
      <c r="VTR943" s="442"/>
      <c r="VTS943" s="442"/>
      <c r="VTT943" s="442"/>
      <c r="VTU943" s="442"/>
      <c r="VTV943" s="442"/>
      <c r="VTW943" s="442"/>
      <c r="VTX943" s="442"/>
      <c r="VTY943" s="442"/>
      <c r="VTZ943" s="442"/>
      <c r="VUA943" s="442"/>
      <c r="VUB943" s="442"/>
      <c r="VUC943" s="442"/>
      <c r="VUD943" s="442"/>
      <c r="VUE943" s="442"/>
      <c r="VUF943" s="442"/>
      <c r="VUG943" s="442"/>
      <c r="VUH943" s="442"/>
      <c r="VUI943" s="442"/>
      <c r="VUJ943" s="442"/>
      <c r="VUK943" s="442"/>
      <c r="VUL943" s="442"/>
      <c r="VUM943" s="442"/>
      <c r="VUN943" s="442"/>
      <c r="VUO943" s="442"/>
      <c r="VUP943" s="442"/>
      <c r="VUQ943" s="442"/>
      <c r="VUR943" s="442"/>
      <c r="VUS943" s="442"/>
      <c r="VUT943" s="442"/>
      <c r="VUU943" s="442"/>
      <c r="VUV943" s="442"/>
      <c r="VUW943" s="442"/>
      <c r="VUX943" s="442"/>
      <c r="VUY943" s="442"/>
      <c r="VUZ943" s="442"/>
      <c r="VVA943" s="442"/>
      <c r="VVB943" s="442"/>
      <c r="VVC943" s="442"/>
      <c r="VVD943" s="442"/>
      <c r="VVE943" s="442"/>
      <c r="VVF943" s="442"/>
      <c r="VVG943" s="442"/>
      <c r="VVH943" s="442"/>
      <c r="VVI943" s="442"/>
      <c r="VVJ943" s="442"/>
      <c r="VVK943" s="442"/>
      <c r="VVL943" s="442"/>
      <c r="VVM943" s="442"/>
      <c r="VVN943" s="442"/>
      <c r="VVO943" s="442"/>
      <c r="VVP943" s="442"/>
      <c r="VVQ943" s="442"/>
      <c r="VVR943" s="442"/>
      <c r="VVS943" s="442"/>
      <c r="VVT943" s="442"/>
      <c r="VVU943" s="442"/>
      <c r="VVV943" s="442"/>
      <c r="VVW943" s="442"/>
      <c r="VVX943" s="442"/>
      <c r="VVY943" s="442"/>
      <c r="VVZ943" s="442"/>
      <c r="VWA943" s="442"/>
      <c r="VWB943" s="442"/>
      <c r="VWC943" s="442"/>
      <c r="VWD943" s="442"/>
      <c r="VWE943" s="442"/>
      <c r="VWF943" s="442"/>
      <c r="VWG943" s="442"/>
      <c r="VWH943" s="442"/>
      <c r="VWI943" s="442"/>
      <c r="VWJ943" s="442"/>
      <c r="VWK943" s="442"/>
      <c r="VWL943" s="442"/>
      <c r="VWM943" s="442"/>
      <c r="VWN943" s="442"/>
      <c r="VWO943" s="442"/>
      <c r="VWP943" s="442"/>
      <c r="VWQ943" s="442"/>
      <c r="VWR943" s="442"/>
      <c r="VWS943" s="442"/>
      <c r="VWT943" s="442"/>
      <c r="VWU943" s="442"/>
      <c r="VWV943" s="442"/>
      <c r="VWW943" s="442"/>
      <c r="VWX943" s="442"/>
      <c r="VWY943" s="442"/>
      <c r="VWZ943" s="442"/>
      <c r="VXA943" s="442"/>
      <c r="VXB943" s="442"/>
      <c r="VXC943" s="442"/>
      <c r="VXD943" s="442"/>
      <c r="VXE943" s="442"/>
      <c r="VXF943" s="442"/>
      <c r="VXG943" s="442"/>
      <c r="VXH943" s="442"/>
      <c r="VXI943" s="442"/>
      <c r="VXJ943" s="442"/>
      <c r="VXK943" s="442"/>
      <c r="VXL943" s="442"/>
      <c r="VXM943" s="442"/>
      <c r="VXN943" s="442"/>
      <c r="VXO943" s="442"/>
      <c r="VXP943" s="442"/>
      <c r="VXQ943" s="442"/>
      <c r="VXR943" s="442"/>
      <c r="VXS943" s="442"/>
      <c r="VXT943" s="442"/>
      <c r="VXU943" s="442"/>
      <c r="VXV943" s="442"/>
      <c r="VXW943" s="442"/>
      <c r="VXX943" s="442"/>
      <c r="VXY943" s="442"/>
      <c r="VXZ943" s="442"/>
      <c r="VYA943" s="442"/>
      <c r="VYB943" s="442"/>
      <c r="VYC943" s="442"/>
      <c r="VYD943" s="442"/>
      <c r="VYE943" s="442"/>
      <c r="VYF943" s="442"/>
      <c r="VYG943" s="442"/>
      <c r="VYH943" s="442"/>
      <c r="VYI943" s="442"/>
      <c r="VYJ943" s="442"/>
      <c r="VYK943" s="442"/>
      <c r="VYL943" s="442"/>
      <c r="VYM943" s="442"/>
      <c r="VYN943" s="442"/>
      <c r="VYO943" s="442"/>
      <c r="VYP943" s="442"/>
      <c r="VYQ943" s="442"/>
      <c r="VYR943" s="442"/>
      <c r="VYS943" s="442"/>
      <c r="VYT943" s="442"/>
      <c r="VYU943" s="442"/>
      <c r="VYV943" s="442"/>
      <c r="VYW943" s="442"/>
      <c r="VYX943" s="442"/>
      <c r="VYY943" s="442"/>
      <c r="VYZ943" s="442"/>
      <c r="VZA943" s="442"/>
      <c r="VZB943" s="442"/>
      <c r="VZC943" s="442"/>
      <c r="VZD943" s="442"/>
      <c r="VZE943" s="442"/>
      <c r="VZF943" s="442"/>
      <c r="VZG943" s="442"/>
      <c r="VZH943" s="442"/>
      <c r="VZI943" s="442"/>
      <c r="VZJ943" s="442"/>
      <c r="VZK943" s="442"/>
      <c r="VZL943" s="442"/>
      <c r="VZM943" s="442"/>
      <c r="VZN943" s="442"/>
      <c r="VZO943" s="442"/>
      <c r="VZP943" s="442"/>
      <c r="VZQ943" s="442"/>
      <c r="VZR943" s="442"/>
      <c r="VZS943" s="442"/>
      <c r="VZT943" s="442"/>
      <c r="VZU943" s="442"/>
      <c r="VZV943" s="442"/>
      <c r="VZW943" s="442"/>
      <c r="VZX943" s="442"/>
      <c r="VZY943" s="442"/>
      <c r="VZZ943" s="442"/>
      <c r="WAA943" s="442"/>
      <c r="WAB943" s="442"/>
      <c r="WAC943" s="442"/>
      <c r="WAD943" s="442"/>
      <c r="WAE943" s="442"/>
      <c r="WAF943" s="442"/>
      <c r="WAG943" s="442"/>
      <c r="WAH943" s="442"/>
      <c r="WAI943" s="442"/>
      <c r="WAJ943" s="442"/>
      <c r="WAK943" s="442"/>
      <c r="WAL943" s="442"/>
      <c r="WAM943" s="442"/>
      <c r="WAN943" s="442"/>
      <c r="WAO943" s="442"/>
      <c r="WAP943" s="442"/>
      <c r="WAQ943" s="442"/>
      <c r="WAR943" s="442"/>
      <c r="WAS943" s="442"/>
      <c r="WAT943" s="442"/>
      <c r="WAU943" s="442"/>
      <c r="WAV943" s="442"/>
      <c r="WAW943" s="442"/>
      <c r="WAX943" s="442"/>
      <c r="WAY943" s="442"/>
      <c r="WAZ943" s="442"/>
      <c r="WBA943" s="442"/>
      <c r="WBB943" s="442"/>
      <c r="WBC943" s="442"/>
      <c r="WBD943" s="442"/>
      <c r="WBE943" s="442"/>
      <c r="WBF943" s="442"/>
      <c r="WBG943" s="442"/>
      <c r="WBH943" s="442"/>
      <c r="WBI943" s="442"/>
      <c r="WBJ943" s="442"/>
      <c r="WBK943" s="442"/>
      <c r="WBL943" s="442"/>
      <c r="WBM943" s="442"/>
      <c r="WBN943" s="442"/>
      <c r="WBO943" s="442"/>
      <c r="WBP943" s="442"/>
      <c r="WBQ943" s="442"/>
      <c r="WBR943" s="442"/>
      <c r="WBS943" s="442"/>
      <c r="WBT943" s="442"/>
      <c r="WBU943" s="442"/>
      <c r="WBV943" s="442"/>
      <c r="WBW943" s="442"/>
      <c r="WBX943" s="442"/>
      <c r="WBY943" s="442"/>
      <c r="WBZ943" s="442"/>
      <c r="WCA943" s="442"/>
      <c r="WCB943" s="442"/>
      <c r="WCC943" s="442"/>
      <c r="WCD943" s="442"/>
      <c r="WCE943" s="442"/>
      <c r="WCF943" s="442"/>
      <c r="WCG943" s="442"/>
      <c r="WCH943" s="442"/>
      <c r="WCI943" s="442"/>
      <c r="WCJ943" s="442"/>
      <c r="WCK943" s="442"/>
      <c r="WCL943" s="442"/>
      <c r="WCM943" s="442"/>
      <c r="WCN943" s="442"/>
      <c r="WCO943" s="442"/>
      <c r="WCP943" s="442"/>
      <c r="WCQ943" s="442"/>
      <c r="WCR943" s="442"/>
      <c r="WCS943" s="442"/>
      <c r="WCT943" s="442"/>
      <c r="WCU943" s="442"/>
      <c r="WCV943" s="442"/>
      <c r="WCW943" s="442"/>
      <c r="WCX943" s="442"/>
      <c r="WCY943" s="442"/>
      <c r="WCZ943" s="442"/>
      <c r="WDA943" s="442"/>
      <c r="WDB943" s="442"/>
      <c r="WDC943" s="442"/>
      <c r="WDD943" s="442"/>
      <c r="WDE943" s="442"/>
      <c r="WDF943" s="442"/>
      <c r="WDG943" s="442"/>
      <c r="WDH943" s="442"/>
      <c r="WDI943" s="442"/>
      <c r="WDJ943" s="442"/>
      <c r="WDK943" s="442"/>
      <c r="WDL943" s="442"/>
      <c r="WDM943" s="442"/>
      <c r="WDN943" s="442"/>
      <c r="WDO943" s="442"/>
      <c r="WDP943" s="442"/>
      <c r="WDQ943" s="442"/>
      <c r="WDR943" s="442"/>
      <c r="WDS943" s="442"/>
      <c r="WDT943" s="442"/>
      <c r="WDU943" s="442"/>
      <c r="WDV943" s="442"/>
      <c r="WDW943" s="442"/>
      <c r="WDX943" s="442"/>
      <c r="WDY943" s="442"/>
      <c r="WDZ943" s="442"/>
      <c r="WEA943" s="442"/>
      <c r="WEB943" s="442"/>
      <c r="WEC943" s="442"/>
      <c r="WED943" s="442"/>
      <c r="WEE943" s="442"/>
      <c r="WEF943" s="442"/>
      <c r="WEG943" s="442"/>
      <c r="WEH943" s="442"/>
      <c r="WEI943" s="442"/>
      <c r="WEJ943" s="442"/>
      <c r="WEK943" s="442"/>
      <c r="WEL943" s="442"/>
      <c r="WEM943" s="442"/>
      <c r="WEN943" s="442"/>
      <c r="WEO943" s="442"/>
      <c r="WEP943" s="442"/>
      <c r="WEQ943" s="442"/>
      <c r="WER943" s="442"/>
      <c r="WES943" s="442"/>
      <c r="WET943" s="442"/>
      <c r="WEU943" s="442"/>
      <c r="WEV943" s="442"/>
      <c r="WEW943" s="442"/>
      <c r="WEX943" s="442"/>
      <c r="WEY943" s="442"/>
      <c r="WEZ943" s="442"/>
      <c r="WFA943" s="442"/>
      <c r="WFB943" s="442"/>
      <c r="WFC943" s="442"/>
      <c r="WFD943" s="442"/>
      <c r="WFE943" s="442"/>
      <c r="WFF943" s="442"/>
      <c r="WFG943" s="442"/>
      <c r="WFH943" s="442"/>
      <c r="WFI943" s="442"/>
      <c r="WFJ943" s="442"/>
      <c r="WFK943" s="442"/>
      <c r="WFL943" s="442"/>
      <c r="WFM943" s="442"/>
      <c r="WFN943" s="442"/>
      <c r="WFO943" s="442"/>
      <c r="WFP943" s="442"/>
      <c r="WFQ943" s="442"/>
      <c r="WFR943" s="442"/>
      <c r="WFS943" s="442"/>
      <c r="WFT943" s="442"/>
      <c r="WFU943" s="442"/>
      <c r="WFV943" s="442"/>
      <c r="WFW943" s="442"/>
      <c r="WFX943" s="442"/>
      <c r="WFY943" s="442"/>
      <c r="WFZ943" s="442"/>
      <c r="WGA943" s="442"/>
      <c r="WGB943" s="442"/>
      <c r="WGC943" s="442"/>
      <c r="WGD943" s="442"/>
      <c r="WGE943" s="442"/>
      <c r="WGF943" s="442"/>
      <c r="WGG943" s="442"/>
      <c r="WGH943" s="442"/>
      <c r="WGI943" s="442"/>
      <c r="WGJ943" s="442"/>
      <c r="WGK943" s="442"/>
      <c r="WGL943" s="442"/>
      <c r="WGM943" s="442"/>
      <c r="WGN943" s="442"/>
      <c r="WGO943" s="442"/>
      <c r="WGP943" s="442"/>
      <c r="WGQ943" s="442"/>
      <c r="WGR943" s="442"/>
      <c r="WGS943" s="442"/>
      <c r="WGT943" s="442"/>
      <c r="WGU943" s="442"/>
      <c r="WGV943" s="442"/>
      <c r="WGW943" s="442"/>
      <c r="WGX943" s="442"/>
      <c r="WGY943" s="442"/>
      <c r="WGZ943" s="442"/>
      <c r="WHA943" s="442"/>
      <c r="WHB943" s="442"/>
      <c r="WHC943" s="442"/>
      <c r="WHD943" s="442"/>
      <c r="WHE943" s="442"/>
      <c r="WHF943" s="442"/>
      <c r="WHG943" s="442"/>
      <c r="WHH943" s="442"/>
      <c r="WHI943" s="442"/>
      <c r="WHJ943" s="442"/>
      <c r="WHK943" s="442"/>
      <c r="WHL943" s="442"/>
      <c r="WHM943" s="442"/>
      <c r="WHN943" s="442"/>
      <c r="WHO943" s="442"/>
      <c r="WHP943" s="442"/>
      <c r="WHQ943" s="442"/>
      <c r="WHR943" s="442"/>
      <c r="WHS943" s="442"/>
      <c r="WHT943" s="442"/>
      <c r="WHU943" s="442"/>
      <c r="WHV943" s="442"/>
      <c r="WHW943" s="442"/>
      <c r="WHX943" s="442"/>
      <c r="WHY943" s="442"/>
      <c r="WHZ943" s="442"/>
      <c r="WIA943" s="442"/>
      <c r="WIB943" s="442"/>
      <c r="WIC943" s="442"/>
      <c r="WID943" s="442"/>
      <c r="WIE943" s="442"/>
      <c r="WIF943" s="442"/>
      <c r="WIG943" s="442"/>
      <c r="WIH943" s="442"/>
      <c r="WII943" s="442"/>
      <c r="WIJ943" s="442"/>
      <c r="WIK943" s="442"/>
      <c r="WIL943" s="442"/>
      <c r="WIM943" s="442"/>
      <c r="WIN943" s="442"/>
      <c r="WIO943" s="442"/>
      <c r="WIP943" s="442"/>
      <c r="WIQ943" s="442"/>
      <c r="WIR943" s="442"/>
      <c r="WIS943" s="442"/>
      <c r="WIT943" s="442"/>
      <c r="WIU943" s="442"/>
      <c r="WIV943" s="442"/>
      <c r="WIW943" s="442"/>
      <c r="WIX943" s="442"/>
      <c r="WIY943" s="442"/>
      <c r="WIZ943" s="442"/>
      <c r="WJA943" s="442"/>
      <c r="WJB943" s="442"/>
      <c r="WJC943" s="442"/>
      <c r="WJD943" s="442"/>
      <c r="WJE943" s="442"/>
      <c r="WJF943" s="442"/>
      <c r="WJG943" s="442"/>
      <c r="WJH943" s="442"/>
      <c r="WJI943" s="442"/>
      <c r="WJJ943" s="442"/>
      <c r="WJK943" s="442"/>
      <c r="WJL943" s="442"/>
      <c r="WJM943" s="442"/>
      <c r="WJN943" s="442"/>
      <c r="WJO943" s="442"/>
      <c r="WJP943" s="442"/>
      <c r="WJQ943" s="442"/>
      <c r="WJR943" s="442"/>
      <c r="WJS943" s="442"/>
      <c r="WJT943" s="442"/>
      <c r="WJU943" s="442"/>
      <c r="WJV943" s="442"/>
      <c r="WJW943" s="442"/>
      <c r="WJX943" s="442"/>
      <c r="WJY943" s="442"/>
      <c r="WJZ943" s="442"/>
      <c r="WKA943" s="442"/>
      <c r="WKB943" s="442"/>
      <c r="WKC943" s="442"/>
      <c r="WKD943" s="442"/>
      <c r="WKE943" s="442"/>
      <c r="WKF943" s="442"/>
      <c r="WKG943" s="442"/>
      <c r="WKH943" s="442"/>
      <c r="WKI943" s="442"/>
      <c r="WKJ943" s="442"/>
      <c r="WKK943" s="442"/>
      <c r="WKL943" s="442"/>
      <c r="WKM943" s="442"/>
      <c r="WKN943" s="442"/>
      <c r="WKO943" s="442"/>
      <c r="WKP943" s="442"/>
      <c r="WKQ943" s="442"/>
      <c r="WKR943" s="442"/>
      <c r="WKS943" s="442"/>
      <c r="WKT943" s="442"/>
      <c r="WKU943" s="442"/>
      <c r="WKV943" s="442"/>
      <c r="WKW943" s="442"/>
      <c r="WKX943" s="442"/>
      <c r="WKY943" s="442"/>
      <c r="WKZ943" s="442"/>
      <c r="WLA943" s="442"/>
      <c r="WLB943" s="442"/>
      <c r="WLC943" s="442"/>
      <c r="WLD943" s="442"/>
      <c r="WLE943" s="442"/>
      <c r="WLF943" s="442"/>
      <c r="WLG943" s="442"/>
      <c r="WLH943" s="442"/>
      <c r="WLI943" s="442"/>
      <c r="WLJ943" s="442"/>
      <c r="WLK943" s="442"/>
      <c r="WLL943" s="442"/>
      <c r="WLM943" s="442"/>
      <c r="WLN943" s="442"/>
      <c r="WLO943" s="442"/>
      <c r="WLP943" s="442"/>
      <c r="WLQ943" s="442"/>
      <c r="WLR943" s="442"/>
      <c r="WLS943" s="442"/>
      <c r="WLT943" s="442"/>
      <c r="WLU943" s="442"/>
      <c r="WLV943" s="442"/>
      <c r="WLW943" s="442"/>
      <c r="WLX943" s="442"/>
      <c r="WLY943" s="442"/>
      <c r="WLZ943" s="442"/>
      <c r="WMA943" s="442"/>
      <c r="WMB943" s="442"/>
      <c r="WMC943" s="442"/>
      <c r="WMD943" s="442"/>
      <c r="WME943" s="442"/>
      <c r="WMF943" s="442"/>
      <c r="WMG943" s="442"/>
      <c r="WMH943" s="442"/>
      <c r="WMI943" s="442"/>
      <c r="WMJ943" s="442"/>
      <c r="WMK943" s="442"/>
      <c r="WML943" s="442"/>
      <c r="WMM943" s="442"/>
      <c r="WMN943" s="442"/>
      <c r="WMO943" s="442"/>
      <c r="WMP943" s="442"/>
      <c r="WMQ943" s="442"/>
      <c r="WMR943" s="442"/>
      <c r="WMS943" s="442"/>
      <c r="WMT943" s="442"/>
      <c r="WMU943" s="442"/>
      <c r="WMV943" s="442"/>
      <c r="WMW943" s="442"/>
      <c r="WMX943" s="442"/>
      <c r="WMY943" s="442"/>
      <c r="WMZ943" s="442"/>
      <c r="WNA943" s="442"/>
      <c r="WNB943" s="442"/>
      <c r="WNC943" s="442"/>
      <c r="WND943" s="442"/>
      <c r="WNE943" s="442"/>
      <c r="WNF943" s="442"/>
      <c r="WNG943" s="442"/>
      <c r="WNH943" s="442"/>
      <c r="WNI943" s="442"/>
      <c r="WNJ943" s="442"/>
      <c r="WNK943" s="442"/>
      <c r="WNL943" s="442"/>
      <c r="WNM943" s="442"/>
      <c r="WNN943" s="442"/>
      <c r="WNO943" s="442"/>
      <c r="WNP943" s="442"/>
      <c r="WNQ943" s="442"/>
      <c r="WNR943" s="442"/>
      <c r="WNS943" s="442"/>
      <c r="WNT943" s="442"/>
      <c r="WNU943" s="442"/>
      <c r="WNV943" s="442"/>
      <c r="WNW943" s="442"/>
      <c r="WNX943" s="442"/>
      <c r="WNY943" s="442"/>
      <c r="WNZ943" s="442"/>
      <c r="WOA943" s="442"/>
      <c r="WOB943" s="442"/>
      <c r="WOC943" s="442"/>
      <c r="WOD943" s="442"/>
      <c r="WOE943" s="442"/>
      <c r="WOF943" s="442"/>
      <c r="WOG943" s="442"/>
      <c r="WOH943" s="442"/>
      <c r="WOI943" s="442"/>
      <c r="WOJ943" s="442"/>
      <c r="WOK943" s="442"/>
      <c r="WOL943" s="442"/>
      <c r="WOM943" s="442"/>
      <c r="WON943" s="442"/>
      <c r="WOO943" s="442"/>
      <c r="WOP943" s="442"/>
      <c r="WOQ943" s="442"/>
      <c r="WOR943" s="442"/>
      <c r="WOS943" s="442"/>
      <c r="WOT943" s="442"/>
      <c r="WOU943" s="442"/>
      <c r="WOV943" s="442"/>
      <c r="WOW943" s="442"/>
      <c r="WOX943" s="442"/>
      <c r="WOY943" s="442"/>
      <c r="WOZ943" s="442"/>
      <c r="WPA943" s="442"/>
      <c r="WPB943" s="442"/>
      <c r="WPC943" s="442"/>
      <c r="WPD943" s="442"/>
      <c r="WPE943" s="442"/>
      <c r="WPF943" s="442"/>
      <c r="WPG943" s="442"/>
      <c r="WPH943" s="442"/>
      <c r="WPI943" s="442"/>
      <c r="WPJ943" s="442"/>
      <c r="WPK943" s="442"/>
      <c r="WPL943" s="442"/>
      <c r="WPM943" s="442"/>
      <c r="WPN943" s="442"/>
      <c r="WPO943" s="442"/>
      <c r="WPP943" s="442"/>
      <c r="WPQ943" s="442"/>
      <c r="WPR943" s="442"/>
      <c r="WPS943" s="442"/>
      <c r="WPT943" s="442"/>
      <c r="WPU943" s="442"/>
      <c r="WPV943" s="442"/>
      <c r="WPW943" s="442"/>
      <c r="WPX943" s="442"/>
      <c r="WPY943" s="442"/>
      <c r="WPZ943" s="442"/>
      <c r="WQA943" s="442"/>
      <c r="WQB943" s="442"/>
      <c r="WQC943" s="442"/>
      <c r="WQD943" s="442"/>
      <c r="WQE943" s="442"/>
      <c r="WQF943" s="442"/>
      <c r="WQG943" s="442"/>
      <c r="WQH943" s="442"/>
      <c r="WQI943" s="442"/>
      <c r="WQJ943" s="442"/>
      <c r="WQK943" s="442"/>
      <c r="WQL943" s="442"/>
      <c r="WQM943" s="442"/>
      <c r="WQN943" s="442"/>
      <c r="WQO943" s="442"/>
      <c r="WQP943" s="442"/>
      <c r="WQQ943" s="442"/>
      <c r="WQR943" s="442"/>
      <c r="WQS943" s="442"/>
      <c r="WQT943" s="442"/>
      <c r="WQU943" s="442"/>
      <c r="WQV943" s="442"/>
      <c r="WQW943" s="442"/>
      <c r="WQX943" s="442"/>
      <c r="WQY943" s="442"/>
      <c r="WQZ943" s="442"/>
      <c r="WRA943" s="442"/>
      <c r="WRB943" s="442"/>
      <c r="WRC943" s="442"/>
      <c r="WRD943" s="442"/>
      <c r="WRE943" s="442"/>
      <c r="WRF943" s="442"/>
      <c r="WRG943" s="442"/>
      <c r="WRH943" s="442"/>
      <c r="WRI943" s="442"/>
      <c r="WRJ943" s="442"/>
      <c r="WRK943" s="442"/>
      <c r="WRL943" s="442"/>
      <c r="WRM943" s="442"/>
      <c r="WRN943" s="442"/>
      <c r="WRO943" s="442"/>
      <c r="WRP943" s="442"/>
      <c r="WRQ943" s="442"/>
      <c r="WRR943" s="442"/>
      <c r="WRS943" s="442"/>
      <c r="WRT943" s="442"/>
      <c r="WRU943" s="442"/>
      <c r="WRV943" s="442"/>
      <c r="WRW943" s="442"/>
      <c r="WRX943" s="442"/>
      <c r="WRY943" s="442"/>
      <c r="WRZ943" s="442"/>
      <c r="WSA943" s="442"/>
      <c r="WSB943" s="442"/>
      <c r="WSC943" s="442"/>
      <c r="WSD943" s="442"/>
      <c r="WSE943" s="442"/>
      <c r="WSF943" s="442"/>
      <c r="WSG943" s="442"/>
      <c r="WSH943" s="442"/>
      <c r="WSI943" s="442"/>
      <c r="WSJ943" s="442"/>
      <c r="WSK943" s="442"/>
      <c r="WSL943" s="442"/>
      <c r="WSM943" s="442"/>
      <c r="WSN943" s="442"/>
      <c r="WSO943" s="442"/>
      <c r="WSP943" s="442"/>
      <c r="WSQ943" s="442"/>
      <c r="WSR943" s="442"/>
      <c r="WSS943" s="442"/>
      <c r="WST943" s="442"/>
      <c r="WSU943" s="442"/>
      <c r="WSV943" s="442"/>
      <c r="WSW943" s="442"/>
      <c r="WSX943" s="442"/>
      <c r="WSY943" s="442"/>
      <c r="WSZ943" s="442"/>
      <c r="WTA943" s="442"/>
      <c r="WTB943" s="442"/>
      <c r="WTC943" s="442"/>
      <c r="WTD943" s="442"/>
      <c r="WTE943" s="442"/>
      <c r="WTF943" s="442"/>
      <c r="WTG943" s="442"/>
      <c r="WTH943" s="442"/>
      <c r="WTI943" s="442"/>
      <c r="WTJ943" s="442"/>
      <c r="WTK943" s="442"/>
      <c r="WTL943" s="442"/>
      <c r="WTM943" s="442"/>
      <c r="WTN943" s="442"/>
      <c r="WTO943" s="442"/>
      <c r="WTP943" s="442"/>
      <c r="WTQ943" s="442"/>
      <c r="WTR943" s="442"/>
      <c r="WTS943" s="442"/>
      <c r="WTT943" s="442"/>
      <c r="WTU943" s="442"/>
      <c r="WTV943" s="442"/>
      <c r="WTW943" s="442"/>
      <c r="WTX943" s="442"/>
      <c r="WTY943" s="442"/>
      <c r="WTZ943" s="442"/>
      <c r="WUA943" s="442"/>
      <c r="WUB943" s="442"/>
      <c r="WUC943" s="442"/>
      <c r="WUD943" s="442"/>
      <c r="WUE943" s="442"/>
      <c r="WUF943" s="442"/>
      <c r="WUG943" s="442"/>
      <c r="WUH943" s="442"/>
      <c r="WUI943" s="442"/>
      <c r="WUJ943" s="442"/>
      <c r="WUK943" s="442"/>
      <c r="WUL943" s="442"/>
      <c r="WUM943" s="442"/>
      <c r="WUN943" s="442"/>
      <c r="WUO943" s="442"/>
      <c r="WUP943" s="442"/>
      <c r="WUQ943" s="442"/>
      <c r="WUR943" s="442"/>
      <c r="WUS943" s="442"/>
      <c r="WUT943" s="442"/>
      <c r="WUU943" s="442"/>
      <c r="WUV943" s="442"/>
      <c r="WUW943" s="442"/>
      <c r="WUX943" s="442"/>
      <c r="WUY943" s="442"/>
      <c r="WUZ943" s="442"/>
      <c r="WVA943" s="442"/>
      <c r="WVB943" s="442"/>
      <c r="WVC943" s="442"/>
      <c r="WVD943" s="442"/>
      <c r="WVE943" s="442"/>
      <c r="WVF943" s="442"/>
      <c r="WVG943" s="442"/>
      <c r="WVH943" s="442"/>
      <c r="WVI943" s="442"/>
      <c r="WVJ943" s="442"/>
      <c r="WVK943" s="442"/>
      <c r="WVL943" s="442"/>
      <c r="WVM943" s="442"/>
      <c r="WVN943" s="442"/>
      <c r="WVO943" s="442"/>
      <c r="WVP943" s="442"/>
      <c r="WVQ943" s="442"/>
      <c r="WVR943" s="442"/>
      <c r="WVS943" s="442"/>
      <c r="WVT943" s="442"/>
      <c r="WVU943" s="442"/>
      <c r="WVV943" s="442"/>
      <c r="WVW943" s="442"/>
      <c r="WVX943" s="442"/>
      <c r="WVY943" s="442"/>
      <c r="WVZ943" s="442"/>
      <c r="WWA943" s="442"/>
      <c r="WWB943" s="442"/>
      <c r="WWC943" s="442"/>
      <c r="WWD943" s="442"/>
      <c r="WWE943" s="442"/>
      <c r="WWF943" s="442"/>
      <c r="WWG943" s="442"/>
      <c r="WWH943" s="442"/>
      <c r="WWI943" s="442"/>
      <c r="WWJ943" s="442"/>
      <c r="WWK943" s="442"/>
      <c r="WWL943" s="442"/>
      <c r="WWM943" s="442"/>
      <c r="WWN943" s="442"/>
      <c r="WWO943" s="442"/>
      <c r="WWP943" s="442"/>
      <c r="WWQ943" s="442"/>
      <c r="WWR943" s="442"/>
      <c r="WWS943" s="442"/>
      <c r="WWT943" s="442"/>
      <c r="WWU943" s="442"/>
      <c r="WWV943" s="442"/>
      <c r="WWW943" s="442"/>
      <c r="WWX943" s="442"/>
      <c r="WWY943" s="442"/>
      <c r="WWZ943" s="442"/>
      <c r="WXA943" s="442"/>
      <c r="WXB943" s="442"/>
      <c r="WXC943" s="442"/>
      <c r="WXD943" s="442"/>
      <c r="WXE943" s="442"/>
      <c r="WXF943" s="442"/>
      <c r="WXG943" s="442"/>
      <c r="WXH943" s="442"/>
      <c r="WXI943" s="442"/>
      <c r="WXJ943" s="442"/>
      <c r="WXK943" s="442"/>
      <c r="WXL943" s="442"/>
      <c r="WXM943" s="442"/>
      <c r="WXN943" s="442"/>
      <c r="WXO943" s="442"/>
      <c r="WXP943" s="442"/>
      <c r="WXQ943" s="442"/>
      <c r="WXR943" s="442"/>
      <c r="WXS943" s="442"/>
      <c r="WXT943" s="442"/>
      <c r="WXU943" s="442"/>
      <c r="WXV943" s="442"/>
      <c r="WXW943" s="442"/>
      <c r="WXX943" s="442"/>
      <c r="WXY943" s="442"/>
      <c r="WXZ943" s="442"/>
      <c r="WYA943" s="442"/>
      <c r="WYB943" s="442"/>
      <c r="WYC943" s="442"/>
      <c r="WYD943" s="442"/>
      <c r="WYE943" s="442"/>
      <c r="WYF943" s="442"/>
      <c r="WYG943" s="442"/>
      <c r="WYH943" s="442"/>
      <c r="WYI943" s="442"/>
      <c r="WYJ943" s="442"/>
      <c r="WYK943" s="442"/>
      <c r="WYL943" s="442"/>
      <c r="WYM943" s="442"/>
      <c r="WYN943" s="442"/>
      <c r="WYO943" s="442"/>
      <c r="WYP943" s="442"/>
      <c r="WYQ943" s="442"/>
      <c r="WYR943" s="442"/>
      <c r="WYS943" s="442"/>
      <c r="WYT943" s="442"/>
      <c r="WYU943" s="442"/>
      <c r="WYV943" s="442"/>
      <c r="WYW943" s="442"/>
      <c r="WYX943" s="442"/>
      <c r="WYY943" s="442"/>
      <c r="WYZ943" s="442"/>
      <c r="WZA943" s="442"/>
      <c r="WZB943" s="442"/>
      <c r="WZC943" s="442"/>
      <c r="WZD943" s="442"/>
      <c r="WZE943" s="442"/>
      <c r="WZF943" s="442"/>
      <c r="WZG943" s="442"/>
      <c r="WZH943" s="442"/>
      <c r="WZI943" s="442"/>
      <c r="WZJ943" s="442"/>
      <c r="WZK943" s="442"/>
      <c r="WZL943" s="442"/>
      <c r="WZM943" s="442"/>
      <c r="WZN943" s="442"/>
      <c r="WZO943" s="442"/>
      <c r="WZP943" s="442"/>
      <c r="WZQ943" s="442"/>
      <c r="WZR943" s="442"/>
      <c r="WZS943" s="442"/>
      <c r="WZT943" s="442"/>
      <c r="WZU943" s="442"/>
      <c r="WZV943" s="442"/>
      <c r="WZW943" s="442"/>
      <c r="WZX943" s="442"/>
      <c r="WZY943" s="442"/>
      <c r="WZZ943" s="442"/>
      <c r="XAA943" s="442"/>
      <c r="XAB943" s="442"/>
      <c r="XAC943" s="442"/>
      <c r="XAD943" s="442"/>
      <c r="XAE943" s="442"/>
      <c r="XAF943" s="442"/>
      <c r="XAG943" s="442"/>
      <c r="XAH943" s="442"/>
      <c r="XAI943" s="442"/>
      <c r="XAJ943" s="442"/>
      <c r="XAK943" s="442"/>
      <c r="XAL943" s="442"/>
      <c r="XAM943" s="442"/>
      <c r="XAN943" s="442"/>
      <c r="XAO943" s="442"/>
      <c r="XAP943" s="442"/>
      <c r="XAQ943" s="442"/>
      <c r="XAR943" s="442"/>
      <c r="XAS943" s="442"/>
      <c r="XAT943" s="442"/>
      <c r="XAU943" s="442"/>
      <c r="XAV943" s="442"/>
      <c r="XAW943" s="442"/>
      <c r="XAX943" s="442"/>
      <c r="XAY943" s="442"/>
      <c r="XAZ943" s="442"/>
      <c r="XBA943" s="442"/>
      <c r="XBB943" s="442"/>
      <c r="XBC943" s="442"/>
      <c r="XBD943" s="442"/>
      <c r="XBE943" s="442"/>
      <c r="XBF943" s="442"/>
      <c r="XBG943" s="442"/>
      <c r="XBH943" s="442"/>
      <c r="XBI943" s="442"/>
      <c r="XBJ943" s="442"/>
      <c r="XBK943" s="442"/>
      <c r="XBL943" s="442"/>
      <c r="XBM943" s="442"/>
      <c r="XBN943" s="442"/>
      <c r="XBO943" s="442"/>
      <c r="XBP943" s="442"/>
      <c r="XBQ943" s="442"/>
      <c r="XBR943" s="442"/>
      <c r="XBS943" s="442"/>
      <c r="XBT943" s="442"/>
      <c r="XBU943" s="442"/>
      <c r="XBV943" s="442"/>
      <c r="XBW943" s="442"/>
      <c r="XBX943" s="442"/>
      <c r="XBY943" s="442"/>
      <c r="XBZ943" s="442"/>
      <c r="XCA943" s="442"/>
      <c r="XCB943" s="442"/>
      <c r="XCC943" s="442"/>
      <c r="XCD943" s="442"/>
      <c r="XCE943" s="442"/>
      <c r="XCF943" s="442"/>
      <c r="XCG943" s="442"/>
      <c r="XCH943" s="442"/>
      <c r="XCI943" s="442"/>
      <c r="XCJ943" s="442"/>
      <c r="XCK943" s="442"/>
      <c r="XCL943" s="442"/>
      <c r="XCM943" s="442"/>
      <c r="XCN943" s="442"/>
      <c r="XCO943" s="442"/>
      <c r="XCP943" s="442"/>
      <c r="XCQ943" s="442"/>
      <c r="XCR943" s="442"/>
      <c r="XCS943" s="442"/>
      <c r="XCT943" s="442"/>
      <c r="XCU943" s="442"/>
      <c r="XCV943" s="442"/>
      <c r="XCW943" s="442"/>
      <c r="XCX943" s="442"/>
      <c r="XCY943" s="442"/>
      <c r="XCZ943" s="442"/>
      <c r="XDA943" s="442"/>
      <c r="XDB943" s="442"/>
      <c r="XDC943" s="442"/>
      <c r="XDD943" s="442"/>
      <c r="XDE943" s="442"/>
      <c r="XDF943" s="442"/>
      <c r="XDG943" s="442"/>
      <c r="XDH943" s="442"/>
      <c r="XDI943" s="442"/>
      <c r="XDJ943" s="442"/>
      <c r="XDK943" s="442"/>
      <c r="XDL943" s="442"/>
      <c r="XDM943" s="442"/>
      <c r="XDN943" s="442"/>
      <c r="XDO943" s="442"/>
      <c r="XDP943" s="442"/>
      <c r="XDQ943" s="442"/>
      <c r="XDR943" s="442"/>
      <c r="XDS943" s="442"/>
      <c r="XDT943" s="442"/>
      <c r="XDU943" s="442"/>
      <c r="XDV943" s="442"/>
      <c r="XDW943" s="442"/>
      <c r="XDX943" s="442"/>
      <c r="XDY943" s="442"/>
      <c r="XDZ943" s="442"/>
      <c r="XEA943" s="442"/>
      <c r="XEB943" s="442"/>
      <c r="XEC943" s="442"/>
      <c r="XED943" s="442"/>
      <c r="XEE943" s="442"/>
      <c r="XEF943" s="442"/>
      <c r="XEG943" s="442"/>
      <c r="XEH943" s="442"/>
      <c r="XEI943" s="442"/>
      <c r="XEJ943" s="442"/>
      <c r="XEK943" s="442"/>
      <c r="XEL943" s="442"/>
      <c r="XEM943" s="442"/>
      <c r="XEN943" s="442"/>
      <c r="XEO943" s="442"/>
      <c r="XEP943" s="442"/>
      <c r="XEQ943" s="442"/>
      <c r="XER943" s="442"/>
      <c r="XES943" s="442"/>
      <c r="XET943" s="442"/>
      <c r="XEU943" s="442"/>
      <c r="XEV943" s="442"/>
      <c r="XEW943" s="442"/>
      <c r="XEX943" s="442"/>
      <c r="XEY943" s="442"/>
    </row>
    <row r="944" spans="1:16379" s="402" customFormat="1" ht="15.75" customHeight="1" x14ac:dyDescent="0.25">
      <c r="A944" s="433">
        <v>7</v>
      </c>
      <c r="B944" s="398" t="s">
        <v>2369</v>
      </c>
      <c r="C944" s="398" t="s">
        <v>2360</v>
      </c>
      <c r="D944" s="398" t="s">
        <v>2364</v>
      </c>
      <c r="E944" s="433" t="s">
        <v>207</v>
      </c>
      <c r="F944" s="398">
        <v>1984</v>
      </c>
      <c r="G944" s="434">
        <v>30761</v>
      </c>
      <c r="H944" s="433" t="s">
        <v>645</v>
      </c>
      <c r="I944" s="435" t="s">
        <v>976</v>
      </c>
      <c r="J944" s="398" t="s">
        <v>237</v>
      </c>
      <c r="K944" s="398">
        <v>0</v>
      </c>
      <c r="L944" s="398" t="s">
        <v>999</v>
      </c>
      <c r="M944" s="398">
        <v>0</v>
      </c>
      <c r="N944" s="398"/>
      <c r="O944" s="398" t="s">
        <v>227</v>
      </c>
      <c r="P944" s="436"/>
      <c r="Q944" s="398"/>
      <c r="R944" s="433"/>
      <c r="S944" s="433"/>
      <c r="T944" s="410" t="s">
        <v>636</v>
      </c>
      <c r="U944" s="433"/>
      <c r="V944" s="433"/>
      <c r="W944" s="440" t="s">
        <v>648</v>
      </c>
      <c r="X944" s="433"/>
      <c r="Y944" s="437"/>
      <c r="Z944" s="437"/>
      <c r="AA944" s="438">
        <v>16.333333333333332</v>
      </c>
      <c r="AB944" s="442"/>
      <c r="AC944" s="442"/>
      <c r="AD944" s="442"/>
      <c r="AE944" s="442"/>
      <c r="AF944" s="442"/>
      <c r="AG944" s="442"/>
      <c r="AH944" s="442"/>
      <c r="AI944" s="442"/>
      <c r="AJ944" s="442"/>
      <c r="AK944" s="442"/>
      <c r="AL944" s="442"/>
      <c r="AM944" s="442"/>
      <c r="AN944" s="442"/>
      <c r="AO944" s="442"/>
      <c r="AP944" s="442"/>
      <c r="AQ944" s="442"/>
      <c r="AR944" s="442"/>
      <c r="AS944" s="442"/>
      <c r="AT944" s="442"/>
      <c r="AU944" s="442"/>
      <c r="AV944" s="442"/>
      <c r="AW944" s="442"/>
      <c r="AX944" s="442"/>
      <c r="AY944" s="442"/>
      <c r="AZ944" s="442"/>
      <c r="BA944" s="442"/>
      <c r="BB944" s="442"/>
      <c r="BC944" s="442"/>
      <c r="BD944" s="442"/>
      <c r="BE944" s="442"/>
      <c r="BF944" s="442"/>
      <c r="BG944" s="442"/>
      <c r="BH944" s="442"/>
      <c r="BI944" s="442"/>
      <c r="BJ944" s="442"/>
      <c r="BK944" s="442"/>
      <c r="BL944" s="442"/>
      <c r="BM944" s="442"/>
      <c r="BN944" s="442"/>
      <c r="BO944" s="442"/>
      <c r="BP944" s="442"/>
      <c r="BQ944" s="442"/>
      <c r="BR944" s="442"/>
      <c r="BS944" s="442"/>
      <c r="BT944" s="442"/>
      <c r="BU944" s="442"/>
      <c r="BV944" s="442"/>
      <c r="BW944" s="442"/>
      <c r="BX944" s="442"/>
      <c r="BY944" s="442"/>
      <c r="BZ944" s="442"/>
      <c r="CA944" s="442"/>
      <c r="CB944" s="442"/>
      <c r="CC944" s="442"/>
      <c r="CD944" s="442"/>
      <c r="CE944" s="442"/>
      <c r="CF944" s="442"/>
      <c r="CG944" s="442"/>
      <c r="CH944" s="442"/>
      <c r="CI944" s="442"/>
      <c r="CJ944" s="442"/>
      <c r="CK944" s="442"/>
      <c r="CL944" s="442"/>
      <c r="CM944" s="442"/>
      <c r="CN944" s="442"/>
      <c r="CO944" s="442"/>
      <c r="CP944" s="442"/>
      <c r="CQ944" s="442"/>
      <c r="CR944" s="442"/>
      <c r="CS944" s="442"/>
      <c r="CT944" s="442"/>
      <c r="CU944" s="442"/>
      <c r="CV944" s="442"/>
      <c r="CW944" s="442"/>
      <c r="CX944" s="442"/>
      <c r="CY944" s="442"/>
      <c r="CZ944" s="442"/>
      <c r="DA944" s="442"/>
      <c r="DB944" s="442"/>
      <c r="DC944" s="442"/>
      <c r="DD944" s="442"/>
      <c r="DE944" s="442"/>
      <c r="DF944" s="442"/>
      <c r="DG944" s="442"/>
      <c r="DH944" s="442"/>
      <c r="DI944" s="442"/>
      <c r="DJ944" s="442"/>
      <c r="DK944" s="442"/>
      <c r="DL944" s="442"/>
      <c r="DM944" s="442"/>
      <c r="DN944" s="442"/>
      <c r="DO944" s="442"/>
      <c r="DP944" s="442"/>
      <c r="DQ944" s="442"/>
      <c r="DR944" s="442"/>
      <c r="DS944" s="442"/>
      <c r="DT944" s="442"/>
      <c r="DU944" s="442"/>
      <c r="DV944" s="442"/>
      <c r="DW944" s="442"/>
      <c r="DX944" s="442"/>
      <c r="DY944" s="442"/>
      <c r="DZ944" s="442"/>
      <c r="EA944" s="442"/>
      <c r="EB944" s="442"/>
      <c r="EC944" s="442"/>
      <c r="ED944" s="442"/>
      <c r="EE944" s="442"/>
      <c r="EF944" s="442"/>
      <c r="EG944" s="442"/>
      <c r="EH944" s="442"/>
      <c r="EI944" s="442"/>
      <c r="EJ944" s="442"/>
      <c r="EK944" s="442"/>
      <c r="EL944" s="442"/>
      <c r="EM944" s="442"/>
      <c r="EN944" s="442"/>
      <c r="EO944" s="442"/>
      <c r="EP944" s="442"/>
      <c r="EQ944" s="442"/>
      <c r="ER944" s="442"/>
      <c r="ES944" s="442"/>
      <c r="ET944" s="442"/>
      <c r="EU944" s="442"/>
      <c r="EV944" s="442"/>
      <c r="EW944" s="442"/>
      <c r="EX944" s="442"/>
      <c r="EY944" s="442"/>
      <c r="EZ944" s="442"/>
      <c r="FA944" s="442"/>
      <c r="FB944" s="442"/>
      <c r="FC944" s="442"/>
      <c r="FD944" s="442"/>
      <c r="FE944" s="442"/>
      <c r="FF944" s="442"/>
      <c r="FG944" s="442"/>
      <c r="FH944" s="442"/>
      <c r="FI944" s="442"/>
      <c r="FJ944" s="442"/>
      <c r="FK944" s="442"/>
      <c r="FL944" s="442"/>
      <c r="FM944" s="442"/>
      <c r="FN944" s="442"/>
      <c r="FO944" s="442"/>
      <c r="FP944" s="442"/>
      <c r="FQ944" s="442"/>
      <c r="FR944" s="442"/>
      <c r="FS944" s="442"/>
      <c r="FT944" s="442"/>
      <c r="FU944" s="442"/>
      <c r="FV944" s="442"/>
      <c r="FW944" s="442"/>
      <c r="FX944" s="442"/>
      <c r="FY944" s="442"/>
      <c r="FZ944" s="442"/>
      <c r="GA944" s="442"/>
      <c r="GB944" s="442"/>
      <c r="GC944" s="442"/>
      <c r="GD944" s="442"/>
      <c r="GE944" s="442"/>
      <c r="GF944" s="442"/>
      <c r="GG944" s="442"/>
      <c r="GH944" s="442"/>
      <c r="GI944" s="442"/>
      <c r="GJ944" s="442"/>
      <c r="GK944" s="442"/>
      <c r="GL944" s="442"/>
      <c r="GM944" s="442"/>
      <c r="GN944" s="442"/>
      <c r="GO944" s="442"/>
      <c r="GP944" s="442"/>
      <c r="GQ944" s="442"/>
      <c r="GR944" s="442"/>
      <c r="GS944" s="442"/>
      <c r="GT944" s="442"/>
      <c r="GU944" s="442"/>
      <c r="GV944" s="442"/>
      <c r="GW944" s="442"/>
      <c r="GX944" s="442"/>
      <c r="GY944" s="442"/>
      <c r="GZ944" s="442"/>
      <c r="HA944" s="442"/>
      <c r="HB944" s="442"/>
      <c r="HC944" s="442"/>
      <c r="HD944" s="442"/>
      <c r="HE944" s="442"/>
      <c r="HF944" s="442"/>
      <c r="HG944" s="442"/>
      <c r="HH944" s="442"/>
      <c r="HI944" s="442"/>
      <c r="HJ944" s="442"/>
      <c r="HK944" s="442"/>
      <c r="HL944" s="442"/>
      <c r="HM944" s="442"/>
      <c r="HN944" s="442"/>
      <c r="HO944" s="442"/>
      <c r="HP944" s="442"/>
      <c r="HQ944" s="442"/>
      <c r="HR944" s="442"/>
      <c r="HS944" s="442"/>
      <c r="HT944" s="442"/>
      <c r="HU944" s="442"/>
      <c r="HV944" s="442"/>
      <c r="HW944" s="442"/>
      <c r="HX944" s="442"/>
      <c r="HY944" s="442"/>
      <c r="HZ944" s="442"/>
      <c r="IA944" s="442"/>
      <c r="IB944" s="442"/>
      <c r="IC944" s="442"/>
      <c r="ID944" s="442"/>
      <c r="IE944" s="442"/>
      <c r="IF944" s="442"/>
      <c r="IG944" s="442"/>
      <c r="IH944" s="442"/>
      <c r="II944" s="442"/>
      <c r="IJ944" s="442"/>
      <c r="IK944" s="442"/>
      <c r="IL944" s="442"/>
      <c r="IM944" s="442"/>
      <c r="IN944" s="442"/>
      <c r="IO944" s="442"/>
      <c r="IP944" s="442"/>
      <c r="IQ944" s="442"/>
      <c r="IR944" s="442"/>
      <c r="IS944" s="442"/>
      <c r="IT944" s="442"/>
      <c r="IU944" s="442"/>
      <c r="IV944" s="442"/>
      <c r="IW944" s="442"/>
      <c r="IX944" s="442"/>
      <c r="IY944" s="442"/>
      <c r="IZ944" s="442"/>
      <c r="JA944" s="442"/>
      <c r="JB944" s="442"/>
      <c r="JC944" s="442"/>
      <c r="JD944" s="442"/>
      <c r="JE944" s="442"/>
      <c r="JF944" s="442"/>
      <c r="JG944" s="442"/>
      <c r="JH944" s="442"/>
      <c r="JI944" s="442"/>
      <c r="JJ944" s="442"/>
      <c r="JK944" s="442"/>
      <c r="JL944" s="442"/>
      <c r="JM944" s="442"/>
      <c r="JN944" s="442"/>
      <c r="JO944" s="442"/>
      <c r="JP944" s="442"/>
      <c r="JQ944" s="442"/>
      <c r="JR944" s="442"/>
      <c r="JS944" s="442"/>
      <c r="JT944" s="442"/>
      <c r="JU944" s="442"/>
      <c r="JV944" s="442"/>
      <c r="JW944" s="442"/>
      <c r="JX944" s="442"/>
      <c r="JY944" s="442"/>
      <c r="JZ944" s="442"/>
      <c r="KA944" s="442"/>
      <c r="KB944" s="442"/>
      <c r="KC944" s="442"/>
      <c r="KD944" s="442"/>
      <c r="KE944" s="442"/>
      <c r="KF944" s="442"/>
      <c r="KG944" s="442"/>
      <c r="KH944" s="442"/>
      <c r="KI944" s="442"/>
      <c r="KJ944" s="442"/>
      <c r="KK944" s="442"/>
      <c r="KL944" s="442"/>
      <c r="KM944" s="442"/>
      <c r="KN944" s="442"/>
      <c r="KO944" s="442"/>
      <c r="KP944" s="442"/>
      <c r="KQ944" s="442"/>
      <c r="KR944" s="442"/>
      <c r="KS944" s="442"/>
      <c r="KT944" s="442"/>
      <c r="KU944" s="442"/>
      <c r="KV944" s="442"/>
      <c r="KW944" s="442"/>
      <c r="KX944" s="442"/>
      <c r="KY944" s="442"/>
      <c r="KZ944" s="442"/>
      <c r="LA944" s="442"/>
      <c r="LB944" s="442"/>
      <c r="LC944" s="442"/>
      <c r="LD944" s="442"/>
      <c r="LE944" s="442"/>
      <c r="LF944" s="442"/>
      <c r="LG944" s="442"/>
      <c r="LH944" s="442"/>
      <c r="LI944" s="442"/>
      <c r="LJ944" s="442"/>
      <c r="LK944" s="442"/>
      <c r="LL944" s="442"/>
      <c r="LM944" s="442"/>
      <c r="LN944" s="442"/>
      <c r="LO944" s="442"/>
      <c r="LP944" s="442"/>
      <c r="LQ944" s="442"/>
      <c r="LR944" s="442"/>
      <c r="LS944" s="442"/>
      <c r="LT944" s="442"/>
      <c r="LU944" s="442"/>
      <c r="LV944" s="442"/>
      <c r="LW944" s="442"/>
      <c r="LX944" s="442"/>
      <c r="LY944" s="442"/>
      <c r="LZ944" s="442"/>
      <c r="MA944" s="442"/>
      <c r="MB944" s="442"/>
      <c r="MC944" s="442"/>
      <c r="MD944" s="442"/>
      <c r="ME944" s="442"/>
      <c r="MF944" s="442"/>
      <c r="MG944" s="442"/>
      <c r="MH944" s="442"/>
      <c r="MI944" s="442"/>
      <c r="MJ944" s="442"/>
      <c r="MK944" s="442"/>
      <c r="ML944" s="442"/>
      <c r="MM944" s="442"/>
      <c r="MN944" s="442"/>
      <c r="MO944" s="442"/>
      <c r="MP944" s="442"/>
      <c r="MQ944" s="442"/>
      <c r="MR944" s="442"/>
      <c r="MS944" s="442"/>
      <c r="MT944" s="442"/>
      <c r="MU944" s="442"/>
      <c r="MV944" s="442"/>
      <c r="MW944" s="442"/>
      <c r="MX944" s="442"/>
      <c r="MY944" s="442"/>
      <c r="MZ944" s="442"/>
      <c r="NA944" s="442"/>
      <c r="NB944" s="442"/>
      <c r="NC944" s="442"/>
      <c r="ND944" s="442"/>
      <c r="NE944" s="442"/>
      <c r="NF944" s="442"/>
      <c r="NG944" s="442"/>
      <c r="NH944" s="442"/>
      <c r="NI944" s="442"/>
      <c r="NJ944" s="442"/>
      <c r="NK944" s="442"/>
      <c r="NL944" s="442"/>
      <c r="NM944" s="442"/>
      <c r="NN944" s="442"/>
      <c r="NO944" s="442"/>
      <c r="NP944" s="442"/>
      <c r="NQ944" s="442"/>
      <c r="NR944" s="442"/>
      <c r="NS944" s="442"/>
      <c r="NT944" s="442"/>
      <c r="NU944" s="442"/>
      <c r="NV944" s="442"/>
      <c r="NW944" s="442"/>
      <c r="NX944" s="442"/>
      <c r="NY944" s="442"/>
      <c r="NZ944" s="442"/>
      <c r="OA944" s="442"/>
      <c r="OB944" s="442"/>
      <c r="OC944" s="442"/>
      <c r="OD944" s="442"/>
      <c r="OE944" s="442"/>
      <c r="OF944" s="442"/>
      <c r="OG944" s="442"/>
      <c r="OH944" s="442"/>
      <c r="OI944" s="442"/>
      <c r="OJ944" s="442"/>
      <c r="OK944" s="442"/>
      <c r="OL944" s="442"/>
      <c r="OM944" s="442"/>
      <c r="ON944" s="442"/>
      <c r="OO944" s="442"/>
      <c r="OP944" s="442"/>
      <c r="OQ944" s="442"/>
      <c r="OR944" s="442"/>
      <c r="OS944" s="442"/>
      <c r="OT944" s="442"/>
      <c r="OU944" s="442"/>
      <c r="OV944" s="442"/>
      <c r="OW944" s="442"/>
      <c r="OX944" s="442"/>
      <c r="OY944" s="442"/>
      <c r="OZ944" s="442"/>
      <c r="PA944" s="442"/>
      <c r="PB944" s="442"/>
      <c r="PC944" s="442"/>
      <c r="PD944" s="442"/>
      <c r="PE944" s="442"/>
      <c r="PF944" s="442"/>
      <c r="PG944" s="442"/>
      <c r="PH944" s="442"/>
      <c r="PI944" s="442"/>
      <c r="PJ944" s="442"/>
      <c r="PK944" s="442"/>
      <c r="PL944" s="442"/>
      <c r="PM944" s="442"/>
      <c r="PN944" s="442"/>
      <c r="PO944" s="442"/>
      <c r="PP944" s="442"/>
      <c r="PQ944" s="442"/>
      <c r="PR944" s="442"/>
      <c r="PS944" s="442"/>
      <c r="PT944" s="442"/>
      <c r="PU944" s="442"/>
      <c r="PV944" s="442"/>
      <c r="PW944" s="442"/>
      <c r="PX944" s="442"/>
      <c r="PY944" s="442"/>
      <c r="PZ944" s="442"/>
      <c r="QA944" s="442"/>
      <c r="QB944" s="442"/>
      <c r="QC944" s="442"/>
      <c r="QD944" s="442"/>
      <c r="QE944" s="442"/>
      <c r="QF944" s="442"/>
      <c r="QG944" s="442"/>
      <c r="QH944" s="442"/>
      <c r="QI944" s="442"/>
      <c r="QJ944" s="442"/>
      <c r="QK944" s="442"/>
      <c r="QL944" s="442"/>
      <c r="QM944" s="442"/>
      <c r="QN944" s="442"/>
      <c r="QO944" s="442"/>
      <c r="QP944" s="442"/>
      <c r="QQ944" s="442"/>
      <c r="QR944" s="442"/>
      <c r="QS944" s="442"/>
      <c r="QT944" s="442"/>
      <c r="QU944" s="442"/>
      <c r="QV944" s="442"/>
      <c r="QW944" s="442"/>
      <c r="QX944" s="442"/>
      <c r="QY944" s="442"/>
      <c r="QZ944" s="442"/>
      <c r="RA944" s="442"/>
      <c r="RB944" s="442"/>
      <c r="RC944" s="442"/>
      <c r="RD944" s="442"/>
      <c r="RE944" s="442"/>
      <c r="RF944" s="442"/>
      <c r="RG944" s="442"/>
      <c r="RH944" s="442"/>
      <c r="RI944" s="442"/>
      <c r="RJ944" s="442"/>
      <c r="RK944" s="442"/>
      <c r="RL944" s="442"/>
      <c r="RM944" s="442"/>
      <c r="RN944" s="442"/>
      <c r="RO944" s="442"/>
      <c r="RP944" s="442"/>
      <c r="RQ944" s="442"/>
      <c r="RR944" s="442"/>
      <c r="RS944" s="442"/>
      <c r="RT944" s="442"/>
      <c r="RU944" s="442"/>
      <c r="RV944" s="442"/>
      <c r="RW944" s="442"/>
      <c r="RX944" s="442"/>
      <c r="RY944" s="442"/>
      <c r="RZ944" s="442"/>
      <c r="SA944" s="442"/>
      <c r="SB944" s="442"/>
      <c r="SC944" s="442"/>
      <c r="SD944" s="442"/>
      <c r="SE944" s="442"/>
      <c r="SF944" s="442"/>
      <c r="SG944" s="442"/>
      <c r="SH944" s="442"/>
      <c r="SI944" s="442"/>
      <c r="SJ944" s="442"/>
      <c r="SK944" s="442"/>
      <c r="SL944" s="442"/>
      <c r="SM944" s="442"/>
      <c r="SN944" s="442"/>
      <c r="SO944" s="442"/>
      <c r="SP944" s="442"/>
      <c r="SQ944" s="442"/>
      <c r="SR944" s="442"/>
      <c r="SS944" s="442"/>
      <c r="ST944" s="442"/>
      <c r="SU944" s="442"/>
      <c r="SV944" s="442"/>
      <c r="SW944" s="442"/>
      <c r="SX944" s="442"/>
      <c r="SY944" s="442"/>
      <c r="SZ944" s="442"/>
      <c r="TA944" s="442"/>
      <c r="TB944" s="442"/>
      <c r="TC944" s="442"/>
      <c r="TD944" s="442"/>
      <c r="TE944" s="442"/>
      <c r="TF944" s="442"/>
      <c r="TG944" s="442"/>
      <c r="TH944" s="442"/>
      <c r="TI944" s="442"/>
      <c r="TJ944" s="442"/>
      <c r="TK944" s="442"/>
      <c r="TL944" s="442"/>
      <c r="TM944" s="442"/>
      <c r="TN944" s="442"/>
      <c r="TO944" s="442"/>
      <c r="TP944" s="442"/>
      <c r="TQ944" s="442"/>
      <c r="TR944" s="442"/>
      <c r="TS944" s="442"/>
      <c r="TT944" s="442"/>
      <c r="TU944" s="442"/>
      <c r="TV944" s="442"/>
      <c r="TW944" s="442"/>
      <c r="TX944" s="442"/>
      <c r="TY944" s="442"/>
      <c r="TZ944" s="442"/>
      <c r="UA944" s="442"/>
      <c r="UB944" s="442"/>
      <c r="UC944" s="442"/>
      <c r="UD944" s="442"/>
      <c r="UE944" s="442"/>
      <c r="UF944" s="442"/>
      <c r="UG944" s="442"/>
      <c r="UH944" s="442"/>
      <c r="UI944" s="442"/>
      <c r="UJ944" s="442"/>
      <c r="UK944" s="442"/>
      <c r="UL944" s="442"/>
      <c r="UM944" s="442"/>
      <c r="UN944" s="442"/>
      <c r="UO944" s="442"/>
      <c r="UP944" s="442"/>
      <c r="UQ944" s="442"/>
      <c r="UR944" s="442"/>
      <c r="US944" s="442"/>
      <c r="UT944" s="442"/>
      <c r="UU944" s="442"/>
      <c r="UV944" s="442"/>
      <c r="UW944" s="442"/>
      <c r="UX944" s="442"/>
      <c r="UY944" s="442"/>
      <c r="UZ944" s="442"/>
      <c r="VA944" s="442"/>
      <c r="VB944" s="442"/>
      <c r="VC944" s="442"/>
      <c r="VD944" s="442"/>
      <c r="VE944" s="442"/>
      <c r="VF944" s="442"/>
      <c r="VG944" s="442"/>
      <c r="VH944" s="442"/>
      <c r="VI944" s="442"/>
      <c r="VJ944" s="442"/>
      <c r="VK944" s="442"/>
      <c r="VL944" s="442"/>
      <c r="VM944" s="442"/>
      <c r="VN944" s="442"/>
      <c r="VO944" s="442"/>
      <c r="VP944" s="442"/>
      <c r="VQ944" s="442"/>
      <c r="VR944" s="442"/>
      <c r="VS944" s="442"/>
      <c r="VT944" s="442"/>
      <c r="VU944" s="442"/>
      <c r="VV944" s="442"/>
      <c r="VW944" s="442"/>
      <c r="VX944" s="442"/>
      <c r="VY944" s="442"/>
      <c r="VZ944" s="442"/>
      <c r="WA944" s="442"/>
      <c r="WB944" s="442"/>
      <c r="WC944" s="442"/>
      <c r="WD944" s="442"/>
      <c r="WE944" s="442"/>
      <c r="WF944" s="442"/>
      <c r="WG944" s="442"/>
      <c r="WH944" s="442"/>
      <c r="WI944" s="442"/>
      <c r="WJ944" s="442"/>
      <c r="WK944" s="442"/>
      <c r="WL944" s="442"/>
      <c r="WM944" s="442"/>
      <c r="WN944" s="442"/>
      <c r="WO944" s="442"/>
      <c r="WP944" s="442"/>
      <c r="WQ944" s="442"/>
      <c r="WR944" s="442"/>
      <c r="WS944" s="442"/>
      <c r="WT944" s="442"/>
      <c r="WU944" s="442"/>
      <c r="WV944" s="442"/>
      <c r="WW944" s="442"/>
      <c r="WX944" s="442"/>
      <c r="WY944" s="442"/>
      <c r="WZ944" s="442"/>
      <c r="XA944" s="442"/>
      <c r="XB944" s="442"/>
      <c r="XC944" s="442"/>
      <c r="XD944" s="442"/>
      <c r="XE944" s="442"/>
      <c r="XF944" s="442"/>
      <c r="XG944" s="442"/>
      <c r="XH944" s="442"/>
      <c r="XI944" s="442"/>
      <c r="XJ944" s="442"/>
      <c r="XK944" s="442"/>
      <c r="XL944" s="442"/>
      <c r="XM944" s="442"/>
      <c r="XN944" s="442"/>
      <c r="XO944" s="442"/>
      <c r="XP944" s="442"/>
      <c r="XQ944" s="442"/>
      <c r="XR944" s="442"/>
      <c r="XS944" s="442"/>
      <c r="XT944" s="442"/>
      <c r="XU944" s="442"/>
      <c r="XV944" s="442"/>
      <c r="XW944" s="442"/>
      <c r="XX944" s="442"/>
      <c r="XY944" s="442"/>
      <c r="XZ944" s="442"/>
      <c r="YA944" s="442"/>
      <c r="YB944" s="442"/>
      <c r="YC944" s="442"/>
      <c r="YD944" s="442"/>
      <c r="YE944" s="442"/>
      <c r="YF944" s="442"/>
      <c r="YG944" s="442"/>
      <c r="YH944" s="442"/>
      <c r="YI944" s="442"/>
      <c r="YJ944" s="442"/>
      <c r="YK944" s="442"/>
      <c r="YL944" s="442"/>
      <c r="YM944" s="442"/>
      <c r="YN944" s="442"/>
      <c r="YO944" s="442"/>
      <c r="YP944" s="442"/>
      <c r="YQ944" s="442"/>
      <c r="YR944" s="442"/>
      <c r="YS944" s="442"/>
      <c r="YT944" s="442"/>
      <c r="YU944" s="442"/>
      <c r="YV944" s="442"/>
      <c r="YW944" s="442"/>
      <c r="YX944" s="442"/>
      <c r="YY944" s="442"/>
      <c r="YZ944" s="442"/>
      <c r="ZA944" s="442"/>
      <c r="ZB944" s="442"/>
      <c r="ZC944" s="442"/>
      <c r="ZD944" s="442"/>
      <c r="ZE944" s="442"/>
      <c r="ZF944" s="442"/>
      <c r="ZG944" s="442"/>
      <c r="ZH944" s="442"/>
      <c r="ZI944" s="442"/>
      <c r="ZJ944" s="442"/>
      <c r="ZK944" s="442"/>
      <c r="ZL944" s="442"/>
      <c r="ZM944" s="442"/>
      <c r="ZN944" s="442"/>
      <c r="ZO944" s="442"/>
      <c r="ZP944" s="442"/>
      <c r="ZQ944" s="442"/>
      <c r="ZR944" s="442"/>
      <c r="ZS944" s="442"/>
      <c r="ZT944" s="442"/>
      <c r="ZU944" s="442"/>
      <c r="ZV944" s="442"/>
      <c r="ZW944" s="442"/>
      <c r="ZX944" s="442"/>
      <c r="ZY944" s="442"/>
      <c r="ZZ944" s="442"/>
      <c r="AAA944" s="442"/>
      <c r="AAB944" s="442"/>
      <c r="AAC944" s="442"/>
      <c r="AAD944" s="442"/>
      <c r="AAE944" s="442"/>
      <c r="AAF944" s="442"/>
      <c r="AAG944" s="442"/>
      <c r="AAH944" s="442"/>
      <c r="AAI944" s="442"/>
      <c r="AAJ944" s="442"/>
      <c r="AAK944" s="442"/>
      <c r="AAL944" s="442"/>
      <c r="AAM944" s="442"/>
      <c r="AAN944" s="442"/>
      <c r="AAO944" s="442"/>
      <c r="AAP944" s="442"/>
      <c r="AAQ944" s="442"/>
      <c r="AAR944" s="442"/>
      <c r="AAS944" s="442"/>
      <c r="AAT944" s="442"/>
      <c r="AAU944" s="442"/>
      <c r="AAV944" s="442"/>
      <c r="AAW944" s="442"/>
      <c r="AAX944" s="442"/>
      <c r="AAY944" s="442"/>
      <c r="AAZ944" s="442"/>
      <c r="ABA944" s="442"/>
      <c r="ABB944" s="442"/>
      <c r="ABC944" s="442"/>
      <c r="ABD944" s="442"/>
      <c r="ABE944" s="442"/>
      <c r="ABF944" s="442"/>
      <c r="ABG944" s="442"/>
      <c r="ABH944" s="442"/>
      <c r="ABI944" s="442"/>
      <c r="ABJ944" s="442"/>
      <c r="ABK944" s="442"/>
      <c r="ABL944" s="442"/>
      <c r="ABM944" s="442"/>
      <c r="ABN944" s="442"/>
      <c r="ABO944" s="442"/>
      <c r="ABP944" s="442"/>
      <c r="ABQ944" s="442"/>
      <c r="ABR944" s="442"/>
      <c r="ABS944" s="442"/>
      <c r="ABT944" s="442"/>
      <c r="ABU944" s="442"/>
      <c r="ABV944" s="442"/>
      <c r="ABW944" s="442"/>
      <c r="ABX944" s="442"/>
      <c r="ABY944" s="442"/>
      <c r="ABZ944" s="442"/>
      <c r="ACA944" s="442"/>
      <c r="ACB944" s="442"/>
      <c r="ACC944" s="442"/>
      <c r="ACD944" s="442"/>
      <c r="ACE944" s="442"/>
      <c r="ACF944" s="442"/>
      <c r="ACG944" s="442"/>
      <c r="ACH944" s="442"/>
      <c r="ACI944" s="442"/>
      <c r="ACJ944" s="442"/>
      <c r="ACK944" s="442"/>
      <c r="ACL944" s="442"/>
      <c r="ACM944" s="442"/>
      <c r="ACN944" s="442"/>
      <c r="ACO944" s="442"/>
      <c r="ACP944" s="442"/>
      <c r="ACQ944" s="442"/>
      <c r="ACR944" s="442"/>
      <c r="ACS944" s="442"/>
      <c r="ACT944" s="442"/>
      <c r="ACU944" s="442"/>
      <c r="ACV944" s="442"/>
      <c r="ACW944" s="442"/>
      <c r="ACX944" s="442"/>
      <c r="ACY944" s="442"/>
      <c r="ACZ944" s="442"/>
      <c r="ADA944" s="442"/>
      <c r="ADB944" s="442"/>
      <c r="ADC944" s="442"/>
      <c r="ADD944" s="442"/>
      <c r="ADE944" s="442"/>
      <c r="ADF944" s="442"/>
      <c r="ADG944" s="442"/>
      <c r="ADH944" s="442"/>
      <c r="ADI944" s="442"/>
      <c r="ADJ944" s="442"/>
      <c r="ADK944" s="442"/>
      <c r="ADL944" s="442"/>
      <c r="ADM944" s="442"/>
      <c r="ADN944" s="442"/>
      <c r="ADO944" s="442"/>
      <c r="ADP944" s="442"/>
      <c r="ADQ944" s="442"/>
      <c r="ADR944" s="442"/>
      <c r="ADS944" s="442"/>
      <c r="ADT944" s="442"/>
      <c r="ADU944" s="442"/>
      <c r="ADV944" s="442"/>
      <c r="ADW944" s="442"/>
      <c r="ADX944" s="442"/>
      <c r="ADY944" s="442"/>
      <c r="ADZ944" s="442"/>
      <c r="AEA944" s="442"/>
      <c r="AEB944" s="442"/>
      <c r="AEC944" s="442"/>
      <c r="AED944" s="442"/>
      <c r="AEE944" s="442"/>
      <c r="AEF944" s="442"/>
      <c r="AEG944" s="442"/>
      <c r="AEH944" s="442"/>
      <c r="AEI944" s="442"/>
      <c r="AEJ944" s="442"/>
      <c r="AEK944" s="442"/>
      <c r="AEL944" s="442"/>
      <c r="AEM944" s="442"/>
      <c r="AEN944" s="442"/>
      <c r="AEO944" s="442"/>
      <c r="AEP944" s="442"/>
      <c r="AEQ944" s="442"/>
      <c r="AER944" s="442"/>
      <c r="AES944" s="442"/>
      <c r="AET944" s="442"/>
      <c r="AEU944" s="442"/>
      <c r="AEV944" s="442"/>
      <c r="AEW944" s="442"/>
      <c r="AEX944" s="442"/>
      <c r="AEY944" s="442"/>
      <c r="AEZ944" s="442"/>
      <c r="AFA944" s="442"/>
      <c r="AFB944" s="442"/>
      <c r="AFC944" s="442"/>
      <c r="AFD944" s="442"/>
      <c r="AFE944" s="442"/>
      <c r="AFF944" s="442"/>
      <c r="AFG944" s="442"/>
      <c r="AFH944" s="442"/>
      <c r="AFI944" s="442"/>
      <c r="AFJ944" s="442"/>
      <c r="AFK944" s="442"/>
      <c r="AFL944" s="442"/>
      <c r="AFM944" s="442"/>
      <c r="AFN944" s="442"/>
      <c r="AFO944" s="442"/>
      <c r="AFP944" s="442"/>
      <c r="AFQ944" s="442"/>
      <c r="AFR944" s="442"/>
      <c r="AFS944" s="442"/>
      <c r="AFT944" s="442"/>
      <c r="AFU944" s="442"/>
      <c r="AFV944" s="442"/>
      <c r="AFW944" s="442"/>
      <c r="AFX944" s="442"/>
      <c r="AFY944" s="442"/>
      <c r="AFZ944" s="442"/>
      <c r="AGA944" s="442"/>
      <c r="AGB944" s="442"/>
      <c r="AGC944" s="442"/>
      <c r="AGD944" s="442"/>
      <c r="AGE944" s="442"/>
      <c r="AGF944" s="442"/>
      <c r="AGG944" s="442"/>
      <c r="AGH944" s="442"/>
      <c r="AGI944" s="442"/>
      <c r="AGJ944" s="442"/>
      <c r="AGK944" s="442"/>
      <c r="AGL944" s="442"/>
      <c r="AGM944" s="442"/>
      <c r="AGN944" s="442"/>
      <c r="AGO944" s="442"/>
      <c r="AGP944" s="442"/>
      <c r="AGQ944" s="442"/>
      <c r="AGR944" s="442"/>
      <c r="AGS944" s="442"/>
      <c r="AGT944" s="442"/>
      <c r="AGU944" s="442"/>
      <c r="AGV944" s="442"/>
      <c r="AGW944" s="442"/>
      <c r="AGX944" s="442"/>
      <c r="AGY944" s="442"/>
      <c r="AGZ944" s="442"/>
      <c r="AHA944" s="442"/>
      <c r="AHB944" s="442"/>
      <c r="AHC944" s="442"/>
      <c r="AHD944" s="442"/>
      <c r="AHE944" s="442"/>
      <c r="AHF944" s="442"/>
      <c r="AHG944" s="442"/>
      <c r="AHH944" s="442"/>
      <c r="AHI944" s="442"/>
      <c r="AHJ944" s="442"/>
      <c r="AHK944" s="442"/>
      <c r="AHL944" s="442"/>
      <c r="AHM944" s="442"/>
      <c r="AHN944" s="442"/>
      <c r="AHO944" s="442"/>
      <c r="AHP944" s="442"/>
      <c r="AHQ944" s="442"/>
      <c r="AHR944" s="442"/>
      <c r="AHS944" s="442"/>
      <c r="AHT944" s="442"/>
      <c r="AHU944" s="442"/>
      <c r="AHV944" s="442"/>
      <c r="AHW944" s="442"/>
      <c r="AHX944" s="442"/>
      <c r="AHY944" s="442"/>
      <c r="AHZ944" s="442"/>
      <c r="AIA944" s="442"/>
      <c r="AIB944" s="442"/>
      <c r="AIC944" s="442"/>
      <c r="AID944" s="442"/>
      <c r="AIE944" s="442"/>
      <c r="AIF944" s="442"/>
      <c r="AIG944" s="442"/>
      <c r="AIH944" s="442"/>
      <c r="AII944" s="442"/>
      <c r="AIJ944" s="442"/>
      <c r="AIK944" s="442"/>
      <c r="AIL944" s="442"/>
      <c r="AIM944" s="442"/>
      <c r="AIN944" s="442"/>
      <c r="AIO944" s="442"/>
      <c r="AIP944" s="442"/>
      <c r="AIQ944" s="442"/>
      <c r="AIR944" s="442"/>
      <c r="AIS944" s="442"/>
      <c r="AIT944" s="442"/>
      <c r="AIU944" s="442"/>
      <c r="AIV944" s="442"/>
      <c r="AIW944" s="442"/>
      <c r="AIX944" s="442"/>
      <c r="AIY944" s="442"/>
      <c r="AIZ944" s="442"/>
      <c r="AJA944" s="442"/>
      <c r="AJB944" s="442"/>
      <c r="AJC944" s="442"/>
      <c r="AJD944" s="442"/>
      <c r="AJE944" s="442"/>
      <c r="AJF944" s="442"/>
      <c r="AJG944" s="442"/>
      <c r="AJH944" s="442"/>
      <c r="AJI944" s="442"/>
      <c r="AJJ944" s="442"/>
      <c r="AJK944" s="442"/>
      <c r="AJL944" s="442"/>
      <c r="AJM944" s="442"/>
      <c r="AJN944" s="442"/>
      <c r="AJO944" s="442"/>
      <c r="AJP944" s="442"/>
      <c r="AJQ944" s="442"/>
      <c r="AJR944" s="442"/>
      <c r="AJS944" s="442"/>
      <c r="AJT944" s="442"/>
      <c r="AJU944" s="442"/>
      <c r="AJV944" s="442"/>
      <c r="AJW944" s="442"/>
      <c r="AJX944" s="442"/>
      <c r="AJY944" s="442"/>
      <c r="AJZ944" s="442"/>
      <c r="AKA944" s="442"/>
      <c r="AKB944" s="442"/>
      <c r="AKC944" s="442"/>
      <c r="AKD944" s="442"/>
      <c r="AKE944" s="442"/>
      <c r="AKF944" s="442"/>
      <c r="AKG944" s="442"/>
      <c r="AKH944" s="442"/>
      <c r="AKI944" s="442"/>
      <c r="AKJ944" s="442"/>
      <c r="AKK944" s="442"/>
      <c r="AKL944" s="442"/>
      <c r="AKM944" s="442"/>
      <c r="AKN944" s="442"/>
      <c r="AKO944" s="442"/>
      <c r="AKP944" s="442"/>
      <c r="AKQ944" s="442"/>
      <c r="AKR944" s="442"/>
      <c r="AKS944" s="442"/>
      <c r="AKT944" s="442"/>
      <c r="AKU944" s="442"/>
      <c r="AKV944" s="442"/>
      <c r="AKW944" s="442"/>
      <c r="AKX944" s="442"/>
      <c r="AKY944" s="442"/>
      <c r="AKZ944" s="442"/>
      <c r="ALA944" s="442"/>
      <c r="ALB944" s="442"/>
      <c r="ALC944" s="442"/>
      <c r="ALD944" s="442"/>
      <c r="ALE944" s="442"/>
      <c r="ALF944" s="442"/>
      <c r="ALG944" s="442"/>
      <c r="ALH944" s="442"/>
      <c r="ALI944" s="442"/>
      <c r="ALJ944" s="442"/>
      <c r="ALK944" s="442"/>
      <c r="ALL944" s="442"/>
      <c r="ALM944" s="442"/>
      <c r="ALN944" s="442"/>
      <c r="ALO944" s="442"/>
      <c r="ALP944" s="442"/>
      <c r="ALQ944" s="442"/>
      <c r="ALR944" s="442"/>
      <c r="ALS944" s="442"/>
      <c r="ALT944" s="442"/>
      <c r="ALU944" s="442"/>
      <c r="ALV944" s="442"/>
      <c r="ALW944" s="442"/>
      <c r="ALX944" s="442"/>
      <c r="ALY944" s="442"/>
      <c r="ALZ944" s="442"/>
      <c r="AMA944" s="442"/>
      <c r="AMB944" s="442"/>
      <c r="AMC944" s="442"/>
      <c r="AMD944" s="442"/>
      <c r="AME944" s="442"/>
      <c r="AMF944" s="442"/>
      <c r="AMG944" s="442"/>
      <c r="AMH944" s="442"/>
      <c r="AMI944" s="442"/>
      <c r="AMJ944" s="442"/>
      <c r="AMK944" s="442"/>
      <c r="AML944" s="442"/>
      <c r="AMM944" s="442"/>
      <c r="AMN944" s="442"/>
      <c r="AMO944" s="442"/>
      <c r="AMP944" s="442"/>
      <c r="AMQ944" s="442"/>
      <c r="AMR944" s="442"/>
      <c r="AMS944" s="442"/>
      <c r="AMT944" s="442"/>
      <c r="AMU944" s="442"/>
      <c r="AMV944" s="442"/>
      <c r="AMW944" s="442"/>
      <c r="AMX944" s="442"/>
      <c r="AMY944" s="442"/>
      <c r="AMZ944" s="442"/>
      <c r="ANA944" s="442"/>
      <c r="ANB944" s="442"/>
      <c r="ANC944" s="442"/>
      <c r="AND944" s="442"/>
      <c r="ANE944" s="442"/>
      <c r="ANF944" s="442"/>
      <c r="ANG944" s="442"/>
      <c r="ANH944" s="442"/>
      <c r="ANI944" s="442"/>
      <c r="ANJ944" s="442"/>
      <c r="ANK944" s="442"/>
      <c r="ANL944" s="442"/>
      <c r="ANM944" s="442"/>
      <c r="ANN944" s="442"/>
      <c r="ANO944" s="442"/>
      <c r="ANP944" s="442"/>
      <c r="ANQ944" s="442"/>
      <c r="ANR944" s="442"/>
      <c r="ANS944" s="442"/>
      <c r="ANT944" s="442"/>
      <c r="ANU944" s="442"/>
      <c r="ANV944" s="442"/>
      <c r="ANW944" s="442"/>
      <c r="ANX944" s="442"/>
      <c r="ANY944" s="442"/>
      <c r="ANZ944" s="442"/>
      <c r="AOA944" s="442"/>
      <c r="AOB944" s="442"/>
      <c r="AOC944" s="442"/>
      <c r="AOD944" s="442"/>
      <c r="AOE944" s="442"/>
      <c r="AOF944" s="442"/>
      <c r="AOG944" s="442"/>
      <c r="AOH944" s="442"/>
      <c r="AOI944" s="442"/>
      <c r="AOJ944" s="442"/>
      <c r="AOK944" s="442"/>
      <c r="AOL944" s="442"/>
      <c r="AOM944" s="442"/>
      <c r="AON944" s="442"/>
      <c r="AOO944" s="442"/>
      <c r="AOP944" s="442"/>
      <c r="AOQ944" s="442"/>
      <c r="AOR944" s="442"/>
      <c r="AOS944" s="442"/>
      <c r="AOT944" s="442"/>
      <c r="AOU944" s="442"/>
      <c r="AOV944" s="442"/>
      <c r="AOW944" s="442"/>
      <c r="AOX944" s="442"/>
      <c r="AOY944" s="442"/>
      <c r="AOZ944" s="442"/>
      <c r="APA944" s="442"/>
      <c r="APB944" s="442"/>
      <c r="APC944" s="442"/>
      <c r="APD944" s="442"/>
      <c r="APE944" s="442"/>
      <c r="APF944" s="442"/>
      <c r="APG944" s="442"/>
      <c r="APH944" s="442"/>
      <c r="API944" s="442"/>
      <c r="APJ944" s="442"/>
      <c r="APK944" s="442"/>
      <c r="APL944" s="442"/>
      <c r="APM944" s="442"/>
      <c r="APN944" s="442"/>
      <c r="APO944" s="442"/>
      <c r="APP944" s="442"/>
      <c r="APQ944" s="442"/>
      <c r="APR944" s="442"/>
      <c r="APS944" s="442"/>
      <c r="APT944" s="442"/>
      <c r="APU944" s="442"/>
      <c r="APV944" s="442"/>
      <c r="APW944" s="442"/>
      <c r="APX944" s="442"/>
      <c r="APY944" s="442"/>
      <c r="APZ944" s="442"/>
      <c r="AQA944" s="442"/>
      <c r="AQB944" s="442"/>
      <c r="AQC944" s="442"/>
      <c r="AQD944" s="442"/>
      <c r="AQE944" s="442"/>
      <c r="AQF944" s="442"/>
      <c r="AQG944" s="442"/>
      <c r="AQH944" s="442"/>
      <c r="AQI944" s="442"/>
      <c r="AQJ944" s="442"/>
      <c r="AQK944" s="442"/>
      <c r="AQL944" s="442"/>
      <c r="AQM944" s="442"/>
      <c r="AQN944" s="442"/>
      <c r="AQO944" s="442"/>
      <c r="AQP944" s="442"/>
      <c r="AQQ944" s="442"/>
      <c r="AQR944" s="442"/>
      <c r="AQS944" s="442"/>
      <c r="AQT944" s="442"/>
      <c r="AQU944" s="442"/>
      <c r="AQV944" s="442"/>
      <c r="AQW944" s="442"/>
      <c r="AQX944" s="442"/>
      <c r="AQY944" s="442"/>
      <c r="AQZ944" s="442"/>
      <c r="ARA944" s="442"/>
      <c r="ARB944" s="442"/>
      <c r="ARC944" s="442"/>
      <c r="ARD944" s="442"/>
      <c r="ARE944" s="442"/>
      <c r="ARF944" s="442"/>
      <c r="ARG944" s="442"/>
      <c r="ARH944" s="442"/>
      <c r="ARI944" s="442"/>
      <c r="ARJ944" s="442"/>
      <c r="ARK944" s="442"/>
      <c r="ARL944" s="442"/>
      <c r="ARM944" s="442"/>
      <c r="ARN944" s="442"/>
      <c r="ARO944" s="442"/>
      <c r="ARP944" s="442"/>
      <c r="ARQ944" s="442"/>
      <c r="ARR944" s="442"/>
      <c r="ARS944" s="442"/>
      <c r="ART944" s="442"/>
      <c r="ARU944" s="442"/>
      <c r="ARV944" s="442"/>
      <c r="ARW944" s="442"/>
      <c r="ARX944" s="442"/>
      <c r="ARY944" s="442"/>
      <c r="ARZ944" s="442"/>
      <c r="ASA944" s="442"/>
      <c r="ASB944" s="442"/>
      <c r="ASC944" s="442"/>
      <c r="ASD944" s="442"/>
      <c r="ASE944" s="442"/>
      <c r="ASF944" s="442"/>
      <c r="ASG944" s="442"/>
      <c r="ASH944" s="442"/>
      <c r="ASI944" s="442"/>
      <c r="ASJ944" s="442"/>
      <c r="ASK944" s="442"/>
      <c r="ASL944" s="442"/>
      <c r="ASM944" s="442"/>
      <c r="ASN944" s="442"/>
      <c r="ASO944" s="442"/>
      <c r="ASP944" s="442"/>
      <c r="ASQ944" s="442"/>
      <c r="ASR944" s="442"/>
      <c r="ASS944" s="442"/>
      <c r="AST944" s="442"/>
      <c r="ASU944" s="442"/>
      <c r="ASV944" s="442"/>
      <c r="ASW944" s="442"/>
      <c r="ASX944" s="442"/>
      <c r="ASY944" s="442"/>
      <c r="ASZ944" s="442"/>
      <c r="ATA944" s="442"/>
      <c r="ATB944" s="442"/>
      <c r="ATC944" s="442"/>
      <c r="ATD944" s="442"/>
      <c r="ATE944" s="442"/>
      <c r="ATF944" s="442"/>
      <c r="ATG944" s="442"/>
      <c r="ATH944" s="442"/>
      <c r="ATI944" s="442"/>
      <c r="ATJ944" s="442"/>
      <c r="ATK944" s="442"/>
      <c r="ATL944" s="442"/>
      <c r="ATM944" s="442"/>
      <c r="ATN944" s="442"/>
      <c r="ATO944" s="442"/>
      <c r="ATP944" s="442"/>
      <c r="ATQ944" s="442"/>
      <c r="ATR944" s="442"/>
      <c r="ATS944" s="442"/>
      <c r="ATT944" s="442"/>
      <c r="ATU944" s="442"/>
      <c r="ATV944" s="442"/>
      <c r="ATW944" s="442"/>
      <c r="ATX944" s="442"/>
      <c r="ATY944" s="442"/>
      <c r="ATZ944" s="442"/>
      <c r="AUA944" s="442"/>
      <c r="AUB944" s="442"/>
      <c r="AUC944" s="442"/>
      <c r="AUD944" s="442"/>
      <c r="AUE944" s="442"/>
      <c r="AUF944" s="442"/>
      <c r="AUG944" s="442"/>
      <c r="AUH944" s="442"/>
      <c r="AUI944" s="442"/>
      <c r="AUJ944" s="442"/>
      <c r="AUK944" s="442"/>
      <c r="AUL944" s="442"/>
      <c r="AUM944" s="442"/>
      <c r="AUN944" s="442"/>
      <c r="AUO944" s="442"/>
      <c r="AUP944" s="442"/>
      <c r="AUQ944" s="442"/>
      <c r="AUR944" s="442"/>
      <c r="AUS944" s="442"/>
      <c r="AUT944" s="442"/>
      <c r="AUU944" s="442"/>
      <c r="AUV944" s="442"/>
      <c r="AUW944" s="442"/>
      <c r="AUX944" s="442"/>
      <c r="AUY944" s="442"/>
      <c r="AUZ944" s="442"/>
      <c r="AVA944" s="442"/>
      <c r="AVB944" s="442"/>
      <c r="AVC944" s="442"/>
      <c r="AVD944" s="442"/>
      <c r="AVE944" s="442"/>
      <c r="AVF944" s="442"/>
      <c r="AVG944" s="442"/>
      <c r="AVH944" s="442"/>
      <c r="AVI944" s="442"/>
      <c r="AVJ944" s="442"/>
      <c r="AVK944" s="442"/>
      <c r="AVL944" s="442"/>
      <c r="AVM944" s="442"/>
      <c r="AVN944" s="442"/>
      <c r="AVO944" s="442"/>
      <c r="AVP944" s="442"/>
      <c r="AVQ944" s="442"/>
      <c r="AVR944" s="442"/>
      <c r="AVS944" s="442"/>
      <c r="AVT944" s="442"/>
      <c r="AVU944" s="442"/>
      <c r="AVV944" s="442"/>
      <c r="AVW944" s="442"/>
      <c r="AVX944" s="442"/>
      <c r="AVY944" s="442"/>
      <c r="AVZ944" s="442"/>
      <c r="AWA944" s="442"/>
      <c r="AWB944" s="442"/>
      <c r="AWC944" s="442"/>
      <c r="AWD944" s="442"/>
      <c r="AWE944" s="442"/>
      <c r="AWF944" s="442"/>
      <c r="AWG944" s="442"/>
      <c r="AWH944" s="442"/>
      <c r="AWI944" s="442"/>
      <c r="AWJ944" s="442"/>
      <c r="AWK944" s="442"/>
      <c r="AWL944" s="442"/>
      <c r="AWM944" s="442"/>
      <c r="AWN944" s="442"/>
      <c r="AWO944" s="442"/>
      <c r="AWP944" s="442"/>
      <c r="AWQ944" s="442"/>
      <c r="AWR944" s="442"/>
      <c r="AWS944" s="442"/>
      <c r="AWT944" s="442"/>
      <c r="AWU944" s="442"/>
      <c r="AWV944" s="442"/>
      <c r="AWW944" s="442"/>
      <c r="AWX944" s="442"/>
      <c r="AWY944" s="442"/>
      <c r="AWZ944" s="442"/>
      <c r="AXA944" s="442"/>
      <c r="AXB944" s="442"/>
      <c r="AXC944" s="442"/>
      <c r="AXD944" s="442"/>
      <c r="AXE944" s="442"/>
      <c r="AXF944" s="442"/>
      <c r="AXG944" s="442"/>
      <c r="AXH944" s="442"/>
      <c r="AXI944" s="442"/>
      <c r="AXJ944" s="442"/>
      <c r="AXK944" s="442"/>
      <c r="AXL944" s="442"/>
      <c r="AXM944" s="442"/>
      <c r="AXN944" s="442"/>
      <c r="AXO944" s="442"/>
      <c r="AXP944" s="442"/>
      <c r="AXQ944" s="442"/>
      <c r="AXR944" s="442"/>
      <c r="AXS944" s="442"/>
      <c r="AXT944" s="442"/>
      <c r="AXU944" s="442"/>
      <c r="AXV944" s="442"/>
      <c r="AXW944" s="442"/>
      <c r="AXX944" s="442"/>
      <c r="AXY944" s="442"/>
      <c r="AXZ944" s="442"/>
      <c r="AYA944" s="442"/>
      <c r="AYB944" s="442"/>
      <c r="AYC944" s="442"/>
      <c r="AYD944" s="442"/>
      <c r="AYE944" s="442"/>
      <c r="AYF944" s="442"/>
      <c r="AYG944" s="442"/>
      <c r="AYH944" s="442"/>
      <c r="AYI944" s="442"/>
      <c r="AYJ944" s="442"/>
      <c r="AYK944" s="442"/>
      <c r="AYL944" s="442"/>
      <c r="AYM944" s="442"/>
      <c r="AYN944" s="442"/>
      <c r="AYO944" s="442"/>
      <c r="AYP944" s="442"/>
      <c r="AYQ944" s="442"/>
      <c r="AYR944" s="442"/>
      <c r="AYS944" s="442"/>
      <c r="AYT944" s="442"/>
      <c r="AYU944" s="442"/>
      <c r="AYV944" s="442"/>
      <c r="AYW944" s="442"/>
      <c r="AYX944" s="442"/>
      <c r="AYY944" s="442"/>
      <c r="AYZ944" s="442"/>
      <c r="AZA944" s="442"/>
      <c r="AZB944" s="442"/>
      <c r="AZC944" s="442"/>
      <c r="AZD944" s="442"/>
      <c r="AZE944" s="442"/>
      <c r="AZF944" s="442"/>
      <c r="AZG944" s="442"/>
      <c r="AZH944" s="442"/>
      <c r="AZI944" s="442"/>
      <c r="AZJ944" s="442"/>
      <c r="AZK944" s="442"/>
      <c r="AZL944" s="442"/>
      <c r="AZM944" s="442"/>
      <c r="AZN944" s="442"/>
      <c r="AZO944" s="442"/>
      <c r="AZP944" s="442"/>
      <c r="AZQ944" s="442"/>
      <c r="AZR944" s="442"/>
      <c r="AZS944" s="442"/>
      <c r="AZT944" s="442"/>
      <c r="AZU944" s="442"/>
      <c r="AZV944" s="442"/>
      <c r="AZW944" s="442"/>
      <c r="AZX944" s="442"/>
      <c r="AZY944" s="442"/>
      <c r="AZZ944" s="442"/>
      <c r="BAA944" s="442"/>
      <c r="BAB944" s="442"/>
      <c r="BAC944" s="442"/>
      <c r="BAD944" s="442"/>
      <c r="BAE944" s="442"/>
      <c r="BAF944" s="442"/>
      <c r="BAG944" s="442"/>
      <c r="BAH944" s="442"/>
      <c r="BAI944" s="442"/>
      <c r="BAJ944" s="442"/>
      <c r="BAK944" s="442"/>
      <c r="BAL944" s="442"/>
      <c r="BAM944" s="442"/>
      <c r="BAN944" s="442"/>
      <c r="BAO944" s="442"/>
      <c r="BAP944" s="442"/>
      <c r="BAQ944" s="442"/>
      <c r="BAR944" s="442"/>
      <c r="BAS944" s="442"/>
      <c r="BAT944" s="442"/>
      <c r="BAU944" s="442"/>
      <c r="BAV944" s="442"/>
      <c r="BAW944" s="442"/>
      <c r="BAX944" s="442"/>
      <c r="BAY944" s="442"/>
      <c r="BAZ944" s="442"/>
      <c r="BBA944" s="442"/>
      <c r="BBB944" s="442"/>
      <c r="BBC944" s="442"/>
      <c r="BBD944" s="442"/>
      <c r="BBE944" s="442"/>
      <c r="BBF944" s="442"/>
      <c r="BBG944" s="442"/>
      <c r="BBH944" s="442"/>
      <c r="BBI944" s="442"/>
      <c r="BBJ944" s="442"/>
      <c r="BBK944" s="442"/>
      <c r="BBL944" s="442"/>
      <c r="BBM944" s="442"/>
      <c r="BBN944" s="442"/>
      <c r="BBO944" s="442"/>
      <c r="BBP944" s="442"/>
      <c r="BBQ944" s="442"/>
      <c r="BBR944" s="442"/>
      <c r="BBS944" s="442"/>
      <c r="BBT944" s="442"/>
      <c r="BBU944" s="442"/>
      <c r="BBV944" s="442"/>
      <c r="BBW944" s="442"/>
      <c r="BBX944" s="442"/>
      <c r="BBY944" s="442"/>
      <c r="BBZ944" s="442"/>
      <c r="BCA944" s="442"/>
      <c r="BCB944" s="442"/>
      <c r="BCC944" s="442"/>
      <c r="BCD944" s="442"/>
      <c r="BCE944" s="442"/>
      <c r="BCF944" s="442"/>
      <c r="BCG944" s="442"/>
      <c r="BCH944" s="442"/>
      <c r="BCI944" s="442"/>
      <c r="BCJ944" s="442"/>
      <c r="BCK944" s="442"/>
      <c r="BCL944" s="442"/>
      <c r="BCM944" s="442"/>
      <c r="BCN944" s="442"/>
      <c r="BCO944" s="442"/>
      <c r="BCP944" s="442"/>
      <c r="BCQ944" s="442"/>
      <c r="BCR944" s="442"/>
      <c r="BCS944" s="442"/>
      <c r="BCT944" s="442"/>
      <c r="BCU944" s="442"/>
      <c r="BCV944" s="442"/>
      <c r="BCW944" s="442"/>
      <c r="BCX944" s="442"/>
      <c r="BCY944" s="442"/>
      <c r="BCZ944" s="442"/>
      <c r="BDA944" s="442"/>
      <c r="BDB944" s="442"/>
      <c r="BDC944" s="442"/>
      <c r="BDD944" s="442"/>
      <c r="BDE944" s="442"/>
      <c r="BDF944" s="442"/>
      <c r="BDG944" s="442"/>
      <c r="BDH944" s="442"/>
      <c r="BDI944" s="442"/>
      <c r="BDJ944" s="442"/>
      <c r="BDK944" s="442"/>
      <c r="BDL944" s="442"/>
      <c r="BDM944" s="442"/>
      <c r="BDN944" s="442"/>
      <c r="BDO944" s="442"/>
      <c r="BDP944" s="442"/>
      <c r="BDQ944" s="442"/>
      <c r="BDR944" s="442"/>
      <c r="BDS944" s="442"/>
      <c r="BDT944" s="442"/>
      <c r="BDU944" s="442"/>
      <c r="BDV944" s="442"/>
      <c r="BDW944" s="442"/>
      <c r="BDX944" s="442"/>
      <c r="BDY944" s="442"/>
      <c r="BDZ944" s="442"/>
      <c r="BEA944" s="442"/>
      <c r="BEB944" s="442"/>
      <c r="BEC944" s="442"/>
      <c r="BED944" s="442"/>
      <c r="BEE944" s="442"/>
      <c r="BEF944" s="442"/>
      <c r="BEG944" s="442"/>
      <c r="BEH944" s="442"/>
      <c r="BEI944" s="442"/>
      <c r="BEJ944" s="442"/>
      <c r="BEK944" s="442"/>
      <c r="BEL944" s="442"/>
      <c r="BEM944" s="442"/>
      <c r="BEN944" s="442"/>
      <c r="BEO944" s="442"/>
      <c r="BEP944" s="442"/>
      <c r="BEQ944" s="442"/>
      <c r="BER944" s="442"/>
      <c r="BES944" s="442"/>
      <c r="BET944" s="442"/>
      <c r="BEU944" s="442"/>
      <c r="BEV944" s="442"/>
      <c r="BEW944" s="442"/>
      <c r="BEX944" s="442"/>
      <c r="BEY944" s="442"/>
      <c r="BEZ944" s="442"/>
      <c r="BFA944" s="442"/>
      <c r="BFB944" s="442"/>
      <c r="BFC944" s="442"/>
      <c r="BFD944" s="442"/>
      <c r="BFE944" s="442"/>
      <c r="BFF944" s="442"/>
      <c r="BFG944" s="442"/>
      <c r="BFH944" s="442"/>
      <c r="BFI944" s="442"/>
      <c r="BFJ944" s="442"/>
      <c r="BFK944" s="442"/>
      <c r="BFL944" s="442"/>
      <c r="BFM944" s="442"/>
      <c r="BFN944" s="442"/>
      <c r="BFO944" s="442"/>
      <c r="BFP944" s="442"/>
      <c r="BFQ944" s="442"/>
      <c r="BFR944" s="442"/>
      <c r="BFS944" s="442"/>
      <c r="BFT944" s="442"/>
      <c r="BFU944" s="442"/>
      <c r="BFV944" s="442"/>
      <c r="BFW944" s="442"/>
      <c r="BFX944" s="442"/>
      <c r="BFY944" s="442"/>
      <c r="BFZ944" s="442"/>
      <c r="BGA944" s="442"/>
      <c r="BGB944" s="442"/>
      <c r="BGC944" s="442"/>
      <c r="BGD944" s="442"/>
      <c r="BGE944" s="442"/>
      <c r="BGF944" s="442"/>
      <c r="BGG944" s="442"/>
      <c r="BGH944" s="442"/>
      <c r="BGI944" s="442"/>
      <c r="BGJ944" s="442"/>
      <c r="BGK944" s="442"/>
      <c r="BGL944" s="442"/>
      <c r="BGM944" s="442"/>
      <c r="BGN944" s="442"/>
      <c r="BGO944" s="442"/>
      <c r="BGP944" s="442"/>
      <c r="BGQ944" s="442"/>
      <c r="BGR944" s="442"/>
      <c r="BGS944" s="442"/>
      <c r="BGT944" s="442"/>
      <c r="BGU944" s="442"/>
      <c r="BGV944" s="442"/>
      <c r="BGW944" s="442"/>
      <c r="BGX944" s="442"/>
      <c r="BGY944" s="442"/>
      <c r="BGZ944" s="442"/>
      <c r="BHA944" s="442"/>
      <c r="BHB944" s="442"/>
      <c r="BHC944" s="442"/>
      <c r="BHD944" s="442"/>
      <c r="BHE944" s="442"/>
      <c r="BHF944" s="442"/>
      <c r="BHG944" s="442"/>
      <c r="BHH944" s="442"/>
      <c r="BHI944" s="442"/>
      <c r="BHJ944" s="442"/>
      <c r="BHK944" s="442"/>
      <c r="BHL944" s="442"/>
      <c r="BHM944" s="442"/>
      <c r="BHN944" s="442"/>
      <c r="BHO944" s="442"/>
      <c r="BHP944" s="442"/>
      <c r="BHQ944" s="442"/>
      <c r="BHR944" s="442"/>
      <c r="BHS944" s="442"/>
      <c r="BHT944" s="442"/>
      <c r="BHU944" s="442"/>
      <c r="BHV944" s="442"/>
      <c r="BHW944" s="442"/>
      <c r="BHX944" s="442"/>
      <c r="BHY944" s="442"/>
      <c r="BHZ944" s="442"/>
      <c r="BIA944" s="442"/>
      <c r="BIB944" s="442"/>
      <c r="BIC944" s="442"/>
      <c r="BID944" s="442"/>
      <c r="BIE944" s="442"/>
      <c r="BIF944" s="442"/>
      <c r="BIG944" s="442"/>
      <c r="BIH944" s="442"/>
      <c r="BII944" s="442"/>
      <c r="BIJ944" s="442"/>
      <c r="BIK944" s="442"/>
      <c r="BIL944" s="442"/>
      <c r="BIM944" s="442"/>
      <c r="BIN944" s="442"/>
      <c r="BIO944" s="442"/>
      <c r="BIP944" s="442"/>
      <c r="BIQ944" s="442"/>
      <c r="BIR944" s="442"/>
      <c r="BIS944" s="442"/>
      <c r="BIT944" s="442"/>
      <c r="BIU944" s="442"/>
      <c r="BIV944" s="442"/>
      <c r="BIW944" s="442"/>
      <c r="BIX944" s="442"/>
      <c r="BIY944" s="442"/>
      <c r="BIZ944" s="442"/>
      <c r="BJA944" s="442"/>
      <c r="BJB944" s="442"/>
      <c r="BJC944" s="442"/>
      <c r="BJD944" s="442"/>
      <c r="BJE944" s="442"/>
      <c r="BJF944" s="442"/>
      <c r="BJG944" s="442"/>
      <c r="BJH944" s="442"/>
      <c r="BJI944" s="442"/>
      <c r="BJJ944" s="442"/>
      <c r="BJK944" s="442"/>
      <c r="BJL944" s="442"/>
      <c r="BJM944" s="442"/>
      <c r="BJN944" s="442"/>
      <c r="BJO944" s="442"/>
      <c r="BJP944" s="442"/>
      <c r="BJQ944" s="442"/>
      <c r="BJR944" s="442"/>
      <c r="BJS944" s="442"/>
      <c r="BJT944" s="442"/>
      <c r="BJU944" s="442"/>
      <c r="BJV944" s="442"/>
      <c r="BJW944" s="442"/>
      <c r="BJX944" s="442"/>
      <c r="BJY944" s="442"/>
      <c r="BJZ944" s="442"/>
      <c r="BKA944" s="442"/>
      <c r="BKB944" s="442"/>
      <c r="BKC944" s="442"/>
      <c r="BKD944" s="442"/>
      <c r="BKE944" s="442"/>
      <c r="BKF944" s="442"/>
      <c r="BKG944" s="442"/>
      <c r="BKH944" s="442"/>
      <c r="BKI944" s="442"/>
      <c r="BKJ944" s="442"/>
      <c r="BKK944" s="442"/>
      <c r="BKL944" s="442"/>
      <c r="BKM944" s="442"/>
      <c r="BKN944" s="442"/>
      <c r="BKO944" s="442"/>
      <c r="BKP944" s="442"/>
      <c r="BKQ944" s="442"/>
      <c r="BKR944" s="442"/>
      <c r="BKS944" s="442"/>
      <c r="BKT944" s="442"/>
      <c r="BKU944" s="442"/>
      <c r="BKV944" s="442"/>
      <c r="BKW944" s="442"/>
      <c r="BKX944" s="442"/>
      <c r="BKY944" s="442"/>
      <c r="BKZ944" s="442"/>
      <c r="BLA944" s="442"/>
      <c r="BLB944" s="442"/>
      <c r="BLC944" s="442"/>
      <c r="BLD944" s="442"/>
      <c r="BLE944" s="442"/>
      <c r="BLF944" s="442"/>
      <c r="BLG944" s="442"/>
      <c r="BLH944" s="442"/>
      <c r="BLI944" s="442"/>
      <c r="BLJ944" s="442"/>
      <c r="BLK944" s="442"/>
      <c r="BLL944" s="442"/>
      <c r="BLM944" s="442"/>
      <c r="BLN944" s="442"/>
      <c r="BLO944" s="442"/>
      <c r="BLP944" s="442"/>
      <c r="BLQ944" s="442"/>
      <c r="BLR944" s="442"/>
      <c r="BLS944" s="442"/>
      <c r="BLT944" s="442"/>
      <c r="BLU944" s="442"/>
      <c r="BLV944" s="442"/>
      <c r="BLW944" s="442"/>
      <c r="BLX944" s="442"/>
      <c r="BLY944" s="442"/>
      <c r="BLZ944" s="442"/>
      <c r="BMA944" s="442"/>
      <c r="BMB944" s="442"/>
      <c r="BMC944" s="442"/>
      <c r="BMD944" s="442"/>
      <c r="BME944" s="442"/>
      <c r="BMF944" s="442"/>
      <c r="BMG944" s="442"/>
      <c r="BMH944" s="442"/>
      <c r="BMI944" s="442"/>
      <c r="BMJ944" s="442"/>
      <c r="BMK944" s="442"/>
      <c r="BML944" s="442"/>
      <c r="BMM944" s="442"/>
      <c r="BMN944" s="442"/>
      <c r="BMO944" s="442"/>
      <c r="BMP944" s="442"/>
      <c r="BMQ944" s="442"/>
      <c r="BMR944" s="442"/>
      <c r="BMS944" s="442"/>
      <c r="BMT944" s="442"/>
      <c r="BMU944" s="442"/>
      <c r="BMV944" s="442"/>
      <c r="BMW944" s="442"/>
      <c r="BMX944" s="442"/>
      <c r="BMY944" s="442"/>
      <c r="BMZ944" s="442"/>
      <c r="BNA944" s="442"/>
      <c r="BNB944" s="442"/>
      <c r="BNC944" s="442"/>
      <c r="BND944" s="442"/>
      <c r="BNE944" s="442"/>
      <c r="BNF944" s="442"/>
      <c r="BNG944" s="442"/>
      <c r="BNH944" s="442"/>
      <c r="BNI944" s="442"/>
      <c r="BNJ944" s="442"/>
      <c r="BNK944" s="442"/>
      <c r="BNL944" s="442"/>
      <c r="BNM944" s="442"/>
      <c r="BNN944" s="442"/>
      <c r="BNO944" s="442"/>
      <c r="BNP944" s="442"/>
      <c r="BNQ944" s="442"/>
      <c r="BNR944" s="442"/>
      <c r="BNS944" s="442"/>
      <c r="BNT944" s="442"/>
      <c r="BNU944" s="442"/>
      <c r="BNV944" s="442"/>
      <c r="BNW944" s="442"/>
      <c r="BNX944" s="442"/>
      <c r="BNY944" s="442"/>
      <c r="BNZ944" s="442"/>
      <c r="BOA944" s="442"/>
      <c r="BOB944" s="442"/>
      <c r="BOC944" s="442"/>
      <c r="BOD944" s="442"/>
      <c r="BOE944" s="442"/>
      <c r="BOF944" s="442"/>
      <c r="BOG944" s="442"/>
      <c r="BOH944" s="442"/>
      <c r="BOI944" s="442"/>
      <c r="BOJ944" s="442"/>
      <c r="BOK944" s="442"/>
      <c r="BOL944" s="442"/>
      <c r="BOM944" s="442"/>
      <c r="BON944" s="442"/>
      <c r="BOO944" s="442"/>
      <c r="BOP944" s="442"/>
      <c r="BOQ944" s="442"/>
      <c r="BOR944" s="442"/>
      <c r="BOS944" s="442"/>
      <c r="BOT944" s="442"/>
      <c r="BOU944" s="442"/>
      <c r="BOV944" s="442"/>
      <c r="BOW944" s="442"/>
      <c r="BOX944" s="442"/>
      <c r="BOY944" s="442"/>
      <c r="BOZ944" s="442"/>
      <c r="BPA944" s="442"/>
      <c r="BPB944" s="442"/>
      <c r="BPC944" s="442"/>
      <c r="BPD944" s="442"/>
      <c r="BPE944" s="442"/>
      <c r="BPF944" s="442"/>
      <c r="BPG944" s="442"/>
      <c r="BPH944" s="442"/>
      <c r="BPI944" s="442"/>
      <c r="BPJ944" s="442"/>
      <c r="BPK944" s="442"/>
      <c r="BPL944" s="442"/>
      <c r="BPM944" s="442"/>
      <c r="BPN944" s="442"/>
      <c r="BPO944" s="442"/>
      <c r="BPP944" s="442"/>
      <c r="BPQ944" s="442"/>
      <c r="BPR944" s="442"/>
      <c r="BPS944" s="442"/>
      <c r="BPT944" s="442"/>
      <c r="BPU944" s="442"/>
      <c r="BPV944" s="442"/>
      <c r="BPW944" s="442"/>
      <c r="BPX944" s="442"/>
      <c r="BPY944" s="442"/>
      <c r="BPZ944" s="442"/>
      <c r="BQA944" s="442"/>
      <c r="BQB944" s="442"/>
      <c r="BQC944" s="442"/>
      <c r="BQD944" s="442"/>
      <c r="BQE944" s="442"/>
      <c r="BQF944" s="442"/>
      <c r="BQG944" s="442"/>
      <c r="BQH944" s="442"/>
      <c r="BQI944" s="442"/>
      <c r="BQJ944" s="442"/>
      <c r="BQK944" s="442"/>
      <c r="BQL944" s="442"/>
      <c r="BQM944" s="442"/>
      <c r="BQN944" s="442"/>
      <c r="BQO944" s="442"/>
      <c r="BQP944" s="442"/>
      <c r="BQQ944" s="442"/>
      <c r="BQR944" s="442"/>
      <c r="BQS944" s="442"/>
      <c r="BQT944" s="442"/>
      <c r="BQU944" s="442"/>
      <c r="BQV944" s="442"/>
      <c r="BQW944" s="442"/>
      <c r="BQX944" s="442"/>
      <c r="BQY944" s="442"/>
      <c r="BQZ944" s="442"/>
      <c r="BRA944" s="442"/>
      <c r="BRB944" s="442"/>
      <c r="BRC944" s="442"/>
      <c r="BRD944" s="442"/>
      <c r="BRE944" s="442"/>
      <c r="BRF944" s="442"/>
      <c r="BRG944" s="442"/>
      <c r="BRH944" s="442"/>
      <c r="BRI944" s="442"/>
      <c r="BRJ944" s="442"/>
      <c r="BRK944" s="442"/>
      <c r="BRL944" s="442"/>
      <c r="BRM944" s="442"/>
      <c r="BRN944" s="442"/>
      <c r="BRO944" s="442"/>
      <c r="BRP944" s="442"/>
      <c r="BRQ944" s="442"/>
      <c r="BRR944" s="442"/>
      <c r="BRS944" s="442"/>
      <c r="BRT944" s="442"/>
      <c r="BRU944" s="442"/>
      <c r="BRV944" s="442"/>
      <c r="BRW944" s="442"/>
      <c r="BRX944" s="442"/>
      <c r="BRY944" s="442"/>
      <c r="BRZ944" s="442"/>
      <c r="BSA944" s="442"/>
      <c r="BSB944" s="442"/>
      <c r="BSC944" s="442"/>
      <c r="BSD944" s="442"/>
      <c r="BSE944" s="442"/>
      <c r="BSF944" s="442"/>
      <c r="BSG944" s="442"/>
      <c r="BSH944" s="442"/>
      <c r="BSI944" s="442"/>
      <c r="BSJ944" s="442"/>
      <c r="BSK944" s="442"/>
      <c r="BSL944" s="442"/>
      <c r="BSM944" s="442"/>
      <c r="BSN944" s="442"/>
      <c r="BSO944" s="442"/>
      <c r="BSP944" s="442"/>
      <c r="BSQ944" s="442"/>
      <c r="BSR944" s="442"/>
      <c r="BSS944" s="442"/>
      <c r="BST944" s="442"/>
      <c r="BSU944" s="442"/>
      <c r="BSV944" s="442"/>
      <c r="BSW944" s="442"/>
      <c r="BSX944" s="442"/>
      <c r="BSY944" s="442"/>
      <c r="BSZ944" s="442"/>
      <c r="BTA944" s="442"/>
      <c r="BTB944" s="442"/>
      <c r="BTC944" s="442"/>
      <c r="BTD944" s="442"/>
      <c r="BTE944" s="442"/>
      <c r="BTF944" s="442"/>
      <c r="BTG944" s="442"/>
      <c r="BTH944" s="442"/>
      <c r="BTI944" s="442"/>
      <c r="BTJ944" s="442"/>
      <c r="BTK944" s="442"/>
      <c r="BTL944" s="442"/>
      <c r="BTM944" s="442"/>
      <c r="BTN944" s="442"/>
      <c r="BTO944" s="442"/>
      <c r="BTP944" s="442"/>
      <c r="BTQ944" s="442"/>
      <c r="BTR944" s="442"/>
      <c r="BTS944" s="442"/>
      <c r="BTT944" s="442"/>
      <c r="BTU944" s="442"/>
      <c r="BTV944" s="442"/>
      <c r="BTW944" s="442"/>
      <c r="BTX944" s="442"/>
      <c r="BTY944" s="442"/>
      <c r="BTZ944" s="442"/>
      <c r="BUA944" s="442"/>
      <c r="BUB944" s="442"/>
      <c r="BUC944" s="442"/>
      <c r="BUD944" s="442"/>
      <c r="BUE944" s="442"/>
      <c r="BUF944" s="442"/>
      <c r="BUG944" s="442"/>
      <c r="BUH944" s="442"/>
      <c r="BUI944" s="442"/>
      <c r="BUJ944" s="442"/>
      <c r="BUK944" s="442"/>
      <c r="BUL944" s="442"/>
      <c r="BUM944" s="442"/>
      <c r="BUN944" s="442"/>
      <c r="BUO944" s="442"/>
      <c r="BUP944" s="442"/>
      <c r="BUQ944" s="442"/>
      <c r="BUR944" s="442"/>
      <c r="BUS944" s="442"/>
      <c r="BUT944" s="442"/>
      <c r="BUU944" s="442"/>
      <c r="BUV944" s="442"/>
      <c r="BUW944" s="442"/>
      <c r="BUX944" s="442"/>
      <c r="BUY944" s="442"/>
      <c r="BUZ944" s="442"/>
      <c r="BVA944" s="442"/>
      <c r="BVB944" s="442"/>
      <c r="BVC944" s="442"/>
      <c r="BVD944" s="442"/>
      <c r="BVE944" s="442"/>
      <c r="BVF944" s="442"/>
      <c r="BVG944" s="442"/>
      <c r="BVH944" s="442"/>
      <c r="BVI944" s="442"/>
      <c r="BVJ944" s="442"/>
      <c r="BVK944" s="442"/>
      <c r="BVL944" s="442"/>
      <c r="BVM944" s="442"/>
      <c r="BVN944" s="442"/>
      <c r="BVO944" s="442"/>
      <c r="BVP944" s="442"/>
      <c r="BVQ944" s="442"/>
      <c r="BVR944" s="442"/>
      <c r="BVS944" s="442"/>
      <c r="BVT944" s="442"/>
      <c r="BVU944" s="442"/>
      <c r="BVV944" s="442"/>
      <c r="BVW944" s="442"/>
      <c r="BVX944" s="442"/>
      <c r="BVY944" s="442"/>
      <c r="BVZ944" s="442"/>
      <c r="BWA944" s="442"/>
      <c r="BWB944" s="442"/>
      <c r="BWC944" s="442"/>
      <c r="BWD944" s="442"/>
      <c r="BWE944" s="442"/>
      <c r="BWF944" s="442"/>
      <c r="BWG944" s="442"/>
      <c r="BWH944" s="442"/>
      <c r="BWI944" s="442"/>
      <c r="BWJ944" s="442"/>
      <c r="BWK944" s="442"/>
      <c r="BWL944" s="442"/>
      <c r="BWM944" s="442"/>
      <c r="BWN944" s="442"/>
      <c r="BWO944" s="442"/>
      <c r="BWP944" s="442"/>
      <c r="BWQ944" s="442"/>
      <c r="BWR944" s="442"/>
      <c r="BWS944" s="442"/>
      <c r="BWT944" s="442"/>
      <c r="BWU944" s="442"/>
      <c r="BWV944" s="442"/>
      <c r="BWW944" s="442"/>
      <c r="BWX944" s="442"/>
      <c r="BWY944" s="442"/>
      <c r="BWZ944" s="442"/>
      <c r="BXA944" s="442"/>
      <c r="BXB944" s="442"/>
      <c r="BXC944" s="442"/>
      <c r="BXD944" s="442"/>
      <c r="BXE944" s="442"/>
      <c r="BXF944" s="442"/>
      <c r="BXG944" s="442"/>
      <c r="BXH944" s="442"/>
      <c r="BXI944" s="442"/>
      <c r="BXJ944" s="442"/>
      <c r="BXK944" s="442"/>
      <c r="BXL944" s="442"/>
      <c r="BXM944" s="442"/>
      <c r="BXN944" s="442"/>
      <c r="BXO944" s="442"/>
      <c r="BXP944" s="442"/>
      <c r="BXQ944" s="442"/>
      <c r="BXR944" s="442"/>
      <c r="BXS944" s="442"/>
      <c r="BXT944" s="442"/>
      <c r="BXU944" s="442"/>
      <c r="BXV944" s="442"/>
      <c r="BXW944" s="442"/>
      <c r="BXX944" s="442"/>
      <c r="BXY944" s="442"/>
      <c r="BXZ944" s="442"/>
      <c r="BYA944" s="442"/>
      <c r="BYB944" s="442"/>
      <c r="BYC944" s="442"/>
      <c r="BYD944" s="442"/>
      <c r="BYE944" s="442"/>
      <c r="BYF944" s="442"/>
      <c r="BYG944" s="442"/>
      <c r="BYH944" s="442"/>
      <c r="BYI944" s="442"/>
      <c r="BYJ944" s="442"/>
      <c r="BYK944" s="442"/>
      <c r="BYL944" s="442"/>
      <c r="BYM944" s="442"/>
      <c r="BYN944" s="442"/>
      <c r="BYO944" s="442"/>
      <c r="BYP944" s="442"/>
      <c r="BYQ944" s="442"/>
      <c r="BYR944" s="442"/>
      <c r="BYS944" s="442"/>
      <c r="BYT944" s="442"/>
      <c r="BYU944" s="442"/>
      <c r="BYV944" s="442"/>
      <c r="BYW944" s="442"/>
      <c r="BYX944" s="442"/>
      <c r="BYY944" s="442"/>
      <c r="BYZ944" s="442"/>
      <c r="BZA944" s="442"/>
      <c r="BZB944" s="442"/>
      <c r="BZC944" s="442"/>
      <c r="BZD944" s="442"/>
      <c r="BZE944" s="442"/>
      <c r="BZF944" s="442"/>
      <c r="BZG944" s="442"/>
      <c r="BZH944" s="442"/>
      <c r="BZI944" s="442"/>
      <c r="BZJ944" s="442"/>
      <c r="BZK944" s="442"/>
      <c r="BZL944" s="442"/>
      <c r="BZM944" s="442"/>
      <c r="BZN944" s="442"/>
      <c r="BZO944" s="442"/>
      <c r="BZP944" s="442"/>
      <c r="BZQ944" s="442"/>
      <c r="BZR944" s="442"/>
      <c r="BZS944" s="442"/>
      <c r="BZT944" s="442"/>
      <c r="BZU944" s="442"/>
      <c r="BZV944" s="442"/>
      <c r="BZW944" s="442"/>
      <c r="BZX944" s="442"/>
      <c r="BZY944" s="442"/>
      <c r="BZZ944" s="442"/>
      <c r="CAA944" s="442"/>
      <c r="CAB944" s="442"/>
      <c r="CAC944" s="442"/>
      <c r="CAD944" s="442"/>
      <c r="CAE944" s="442"/>
      <c r="CAF944" s="442"/>
      <c r="CAG944" s="442"/>
      <c r="CAH944" s="442"/>
      <c r="CAI944" s="442"/>
      <c r="CAJ944" s="442"/>
      <c r="CAK944" s="442"/>
      <c r="CAL944" s="442"/>
      <c r="CAM944" s="442"/>
      <c r="CAN944" s="442"/>
      <c r="CAO944" s="442"/>
      <c r="CAP944" s="442"/>
      <c r="CAQ944" s="442"/>
      <c r="CAR944" s="442"/>
      <c r="CAS944" s="442"/>
      <c r="CAT944" s="442"/>
      <c r="CAU944" s="442"/>
      <c r="CAV944" s="442"/>
      <c r="CAW944" s="442"/>
      <c r="CAX944" s="442"/>
      <c r="CAY944" s="442"/>
      <c r="CAZ944" s="442"/>
      <c r="CBA944" s="442"/>
      <c r="CBB944" s="442"/>
      <c r="CBC944" s="442"/>
      <c r="CBD944" s="442"/>
      <c r="CBE944" s="442"/>
      <c r="CBF944" s="442"/>
      <c r="CBG944" s="442"/>
      <c r="CBH944" s="442"/>
      <c r="CBI944" s="442"/>
      <c r="CBJ944" s="442"/>
      <c r="CBK944" s="442"/>
      <c r="CBL944" s="442"/>
      <c r="CBM944" s="442"/>
      <c r="CBN944" s="442"/>
      <c r="CBO944" s="442"/>
      <c r="CBP944" s="442"/>
      <c r="CBQ944" s="442"/>
      <c r="CBR944" s="442"/>
      <c r="CBS944" s="442"/>
      <c r="CBT944" s="442"/>
      <c r="CBU944" s="442"/>
      <c r="CBV944" s="442"/>
      <c r="CBW944" s="442"/>
      <c r="CBX944" s="442"/>
      <c r="CBY944" s="442"/>
      <c r="CBZ944" s="442"/>
      <c r="CCA944" s="442"/>
      <c r="CCB944" s="442"/>
      <c r="CCC944" s="442"/>
      <c r="CCD944" s="442"/>
      <c r="CCE944" s="442"/>
      <c r="CCF944" s="442"/>
      <c r="CCG944" s="442"/>
      <c r="CCH944" s="442"/>
      <c r="CCI944" s="442"/>
      <c r="CCJ944" s="442"/>
      <c r="CCK944" s="442"/>
      <c r="CCL944" s="442"/>
      <c r="CCM944" s="442"/>
      <c r="CCN944" s="442"/>
      <c r="CCO944" s="442"/>
      <c r="CCP944" s="442"/>
      <c r="CCQ944" s="442"/>
      <c r="CCR944" s="442"/>
      <c r="CCS944" s="442"/>
      <c r="CCT944" s="442"/>
      <c r="CCU944" s="442"/>
      <c r="CCV944" s="442"/>
      <c r="CCW944" s="442"/>
      <c r="CCX944" s="442"/>
      <c r="CCY944" s="442"/>
      <c r="CCZ944" s="442"/>
      <c r="CDA944" s="442"/>
      <c r="CDB944" s="442"/>
      <c r="CDC944" s="442"/>
      <c r="CDD944" s="442"/>
      <c r="CDE944" s="442"/>
      <c r="CDF944" s="442"/>
      <c r="CDG944" s="442"/>
      <c r="CDH944" s="442"/>
      <c r="CDI944" s="442"/>
      <c r="CDJ944" s="442"/>
      <c r="CDK944" s="442"/>
      <c r="CDL944" s="442"/>
      <c r="CDM944" s="442"/>
      <c r="CDN944" s="442"/>
      <c r="CDO944" s="442"/>
      <c r="CDP944" s="442"/>
      <c r="CDQ944" s="442"/>
      <c r="CDR944" s="442"/>
      <c r="CDS944" s="442"/>
      <c r="CDT944" s="442"/>
      <c r="CDU944" s="442"/>
      <c r="CDV944" s="442"/>
      <c r="CDW944" s="442"/>
      <c r="CDX944" s="442"/>
      <c r="CDY944" s="442"/>
      <c r="CDZ944" s="442"/>
      <c r="CEA944" s="442"/>
      <c r="CEB944" s="442"/>
      <c r="CEC944" s="442"/>
      <c r="CED944" s="442"/>
      <c r="CEE944" s="442"/>
      <c r="CEF944" s="442"/>
      <c r="CEG944" s="442"/>
      <c r="CEH944" s="442"/>
      <c r="CEI944" s="442"/>
      <c r="CEJ944" s="442"/>
      <c r="CEK944" s="442"/>
      <c r="CEL944" s="442"/>
      <c r="CEM944" s="442"/>
      <c r="CEN944" s="442"/>
      <c r="CEO944" s="442"/>
      <c r="CEP944" s="442"/>
      <c r="CEQ944" s="442"/>
      <c r="CER944" s="442"/>
      <c r="CES944" s="442"/>
      <c r="CET944" s="442"/>
      <c r="CEU944" s="442"/>
      <c r="CEV944" s="442"/>
      <c r="CEW944" s="442"/>
      <c r="CEX944" s="442"/>
      <c r="CEY944" s="442"/>
      <c r="CEZ944" s="442"/>
      <c r="CFA944" s="442"/>
      <c r="CFB944" s="442"/>
      <c r="CFC944" s="442"/>
      <c r="CFD944" s="442"/>
      <c r="CFE944" s="442"/>
      <c r="CFF944" s="442"/>
      <c r="CFG944" s="442"/>
      <c r="CFH944" s="442"/>
      <c r="CFI944" s="442"/>
      <c r="CFJ944" s="442"/>
      <c r="CFK944" s="442"/>
      <c r="CFL944" s="442"/>
      <c r="CFM944" s="442"/>
      <c r="CFN944" s="442"/>
      <c r="CFO944" s="442"/>
      <c r="CFP944" s="442"/>
      <c r="CFQ944" s="442"/>
      <c r="CFR944" s="442"/>
      <c r="CFS944" s="442"/>
      <c r="CFT944" s="442"/>
      <c r="CFU944" s="442"/>
      <c r="CFV944" s="442"/>
      <c r="CFW944" s="442"/>
      <c r="CFX944" s="442"/>
      <c r="CFY944" s="442"/>
      <c r="CFZ944" s="442"/>
      <c r="CGA944" s="442"/>
      <c r="CGB944" s="442"/>
      <c r="CGC944" s="442"/>
      <c r="CGD944" s="442"/>
      <c r="CGE944" s="442"/>
      <c r="CGF944" s="442"/>
      <c r="CGG944" s="442"/>
      <c r="CGH944" s="442"/>
      <c r="CGI944" s="442"/>
      <c r="CGJ944" s="442"/>
      <c r="CGK944" s="442"/>
      <c r="CGL944" s="442"/>
      <c r="CGM944" s="442"/>
      <c r="CGN944" s="442"/>
      <c r="CGO944" s="442"/>
      <c r="CGP944" s="442"/>
      <c r="CGQ944" s="442"/>
      <c r="CGR944" s="442"/>
      <c r="CGS944" s="442"/>
      <c r="CGT944" s="442"/>
      <c r="CGU944" s="442"/>
      <c r="CGV944" s="442"/>
      <c r="CGW944" s="442"/>
      <c r="CGX944" s="442"/>
      <c r="CGY944" s="442"/>
      <c r="CGZ944" s="442"/>
      <c r="CHA944" s="442"/>
      <c r="CHB944" s="442"/>
      <c r="CHC944" s="442"/>
      <c r="CHD944" s="442"/>
      <c r="CHE944" s="442"/>
      <c r="CHF944" s="442"/>
      <c r="CHG944" s="442"/>
      <c r="CHH944" s="442"/>
      <c r="CHI944" s="442"/>
      <c r="CHJ944" s="442"/>
      <c r="CHK944" s="442"/>
      <c r="CHL944" s="442"/>
      <c r="CHM944" s="442"/>
      <c r="CHN944" s="442"/>
      <c r="CHO944" s="442"/>
      <c r="CHP944" s="442"/>
      <c r="CHQ944" s="442"/>
      <c r="CHR944" s="442"/>
      <c r="CHS944" s="442"/>
      <c r="CHT944" s="442"/>
      <c r="CHU944" s="442"/>
      <c r="CHV944" s="442"/>
      <c r="CHW944" s="442"/>
      <c r="CHX944" s="442"/>
      <c r="CHY944" s="442"/>
      <c r="CHZ944" s="442"/>
      <c r="CIA944" s="442"/>
      <c r="CIB944" s="442"/>
      <c r="CIC944" s="442"/>
      <c r="CID944" s="442"/>
      <c r="CIE944" s="442"/>
      <c r="CIF944" s="442"/>
      <c r="CIG944" s="442"/>
      <c r="CIH944" s="442"/>
      <c r="CII944" s="442"/>
      <c r="CIJ944" s="442"/>
      <c r="CIK944" s="442"/>
      <c r="CIL944" s="442"/>
      <c r="CIM944" s="442"/>
      <c r="CIN944" s="442"/>
      <c r="CIO944" s="442"/>
      <c r="CIP944" s="442"/>
      <c r="CIQ944" s="442"/>
      <c r="CIR944" s="442"/>
      <c r="CIS944" s="442"/>
      <c r="CIT944" s="442"/>
      <c r="CIU944" s="442"/>
      <c r="CIV944" s="442"/>
      <c r="CIW944" s="442"/>
      <c r="CIX944" s="442"/>
      <c r="CIY944" s="442"/>
      <c r="CIZ944" s="442"/>
      <c r="CJA944" s="442"/>
      <c r="CJB944" s="442"/>
      <c r="CJC944" s="442"/>
      <c r="CJD944" s="442"/>
      <c r="CJE944" s="442"/>
      <c r="CJF944" s="442"/>
      <c r="CJG944" s="442"/>
      <c r="CJH944" s="442"/>
      <c r="CJI944" s="442"/>
      <c r="CJJ944" s="442"/>
      <c r="CJK944" s="442"/>
      <c r="CJL944" s="442"/>
      <c r="CJM944" s="442"/>
      <c r="CJN944" s="442"/>
      <c r="CJO944" s="442"/>
      <c r="CJP944" s="442"/>
      <c r="CJQ944" s="442"/>
      <c r="CJR944" s="442"/>
      <c r="CJS944" s="442"/>
      <c r="CJT944" s="442"/>
      <c r="CJU944" s="442"/>
      <c r="CJV944" s="442"/>
      <c r="CJW944" s="442"/>
      <c r="CJX944" s="442"/>
      <c r="CJY944" s="442"/>
      <c r="CJZ944" s="442"/>
      <c r="CKA944" s="442"/>
      <c r="CKB944" s="442"/>
      <c r="CKC944" s="442"/>
      <c r="CKD944" s="442"/>
      <c r="CKE944" s="442"/>
      <c r="CKF944" s="442"/>
      <c r="CKG944" s="442"/>
      <c r="CKH944" s="442"/>
      <c r="CKI944" s="442"/>
      <c r="CKJ944" s="442"/>
      <c r="CKK944" s="442"/>
      <c r="CKL944" s="442"/>
      <c r="CKM944" s="442"/>
      <c r="CKN944" s="442"/>
      <c r="CKO944" s="442"/>
      <c r="CKP944" s="442"/>
      <c r="CKQ944" s="442"/>
      <c r="CKR944" s="442"/>
      <c r="CKS944" s="442"/>
      <c r="CKT944" s="442"/>
      <c r="CKU944" s="442"/>
      <c r="CKV944" s="442"/>
      <c r="CKW944" s="442"/>
      <c r="CKX944" s="442"/>
      <c r="CKY944" s="442"/>
      <c r="CKZ944" s="442"/>
      <c r="CLA944" s="442"/>
      <c r="CLB944" s="442"/>
      <c r="CLC944" s="442"/>
      <c r="CLD944" s="442"/>
      <c r="CLE944" s="442"/>
      <c r="CLF944" s="442"/>
      <c r="CLG944" s="442"/>
      <c r="CLH944" s="442"/>
      <c r="CLI944" s="442"/>
      <c r="CLJ944" s="442"/>
      <c r="CLK944" s="442"/>
      <c r="CLL944" s="442"/>
      <c r="CLM944" s="442"/>
      <c r="CLN944" s="442"/>
      <c r="CLO944" s="442"/>
      <c r="CLP944" s="442"/>
      <c r="CLQ944" s="442"/>
      <c r="CLR944" s="442"/>
      <c r="CLS944" s="442"/>
      <c r="CLT944" s="442"/>
      <c r="CLU944" s="442"/>
      <c r="CLV944" s="442"/>
      <c r="CLW944" s="442"/>
      <c r="CLX944" s="442"/>
      <c r="CLY944" s="442"/>
      <c r="CLZ944" s="442"/>
      <c r="CMA944" s="442"/>
      <c r="CMB944" s="442"/>
      <c r="CMC944" s="442"/>
      <c r="CMD944" s="442"/>
      <c r="CME944" s="442"/>
      <c r="CMF944" s="442"/>
      <c r="CMG944" s="442"/>
      <c r="CMH944" s="442"/>
      <c r="CMI944" s="442"/>
      <c r="CMJ944" s="442"/>
      <c r="CMK944" s="442"/>
      <c r="CML944" s="442"/>
      <c r="CMM944" s="442"/>
      <c r="CMN944" s="442"/>
      <c r="CMO944" s="442"/>
      <c r="CMP944" s="442"/>
      <c r="CMQ944" s="442"/>
      <c r="CMR944" s="442"/>
      <c r="CMS944" s="442"/>
      <c r="CMT944" s="442"/>
      <c r="CMU944" s="442"/>
      <c r="CMV944" s="442"/>
      <c r="CMW944" s="442"/>
      <c r="CMX944" s="442"/>
      <c r="CMY944" s="442"/>
      <c r="CMZ944" s="442"/>
      <c r="CNA944" s="442"/>
      <c r="CNB944" s="442"/>
      <c r="CNC944" s="442"/>
      <c r="CND944" s="442"/>
      <c r="CNE944" s="442"/>
      <c r="CNF944" s="442"/>
      <c r="CNG944" s="442"/>
      <c r="CNH944" s="442"/>
      <c r="CNI944" s="442"/>
      <c r="CNJ944" s="442"/>
      <c r="CNK944" s="442"/>
      <c r="CNL944" s="442"/>
      <c r="CNM944" s="442"/>
      <c r="CNN944" s="442"/>
      <c r="CNO944" s="442"/>
      <c r="CNP944" s="442"/>
      <c r="CNQ944" s="442"/>
      <c r="CNR944" s="442"/>
      <c r="CNS944" s="442"/>
      <c r="CNT944" s="442"/>
      <c r="CNU944" s="442"/>
      <c r="CNV944" s="442"/>
      <c r="CNW944" s="442"/>
      <c r="CNX944" s="442"/>
      <c r="CNY944" s="442"/>
      <c r="CNZ944" s="442"/>
      <c r="COA944" s="442"/>
      <c r="COB944" s="442"/>
      <c r="COC944" s="442"/>
      <c r="COD944" s="442"/>
      <c r="COE944" s="442"/>
      <c r="COF944" s="442"/>
      <c r="COG944" s="442"/>
      <c r="COH944" s="442"/>
      <c r="COI944" s="442"/>
      <c r="COJ944" s="442"/>
      <c r="COK944" s="442"/>
      <c r="COL944" s="442"/>
      <c r="COM944" s="442"/>
      <c r="CON944" s="442"/>
      <c r="COO944" s="442"/>
      <c r="COP944" s="442"/>
      <c r="COQ944" s="442"/>
      <c r="COR944" s="442"/>
      <c r="COS944" s="442"/>
      <c r="COT944" s="442"/>
      <c r="COU944" s="442"/>
      <c r="COV944" s="442"/>
      <c r="COW944" s="442"/>
      <c r="COX944" s="442"/>
      <c r="COY944" s="442"/>
      <c r="COZ944" s="442"/>
      <c r="CPA944" s="442"/>
      <c r="CPB944" s="442"/>
      <c r="CPC944" s="442"/>
      <c r="CPD944" s="442"/>
      <c r="CPE944" s="442"/>
      <c r="CPF944" s="442"/>
      <c r="CPG944" s="442"/>
      <c r="CPH944" s="442"/>
      <c r="CPI944" s="442"/>
      <c r="CPJ944" s="442"/>
      <c r="CPK944" s="442"/>
      <c r="CPL944" s="442"/>
      <c r="CPM944" s="442"/>
      <c r="CPN944" s="442"/>
      <c r="CPO944" s="442"/>
      <c r="CPP944" s="442"/>
      <c r="CPQ944" s="442"/>
      <c r="CPR944" s="442"/>
      <c r="CPS944" s="442"/>
      <c r="CPT944" s="442"/>
      <c r="CPU944" s="442"/>
      <c r="CPV944" s="442"/>
      <c r="CPW944" s="442"/>
      <c r="CPX944" s="442"/>
      <c r="CPY944" s="442"/>
      <c r="CPZ944" s="442"/>
      <c r="CQA944" s="442"/>
      <c r="CQB944" s="442"/>
      <c r="CQC944" s="442"/>
      <c r="CQD944" s="442"/>
      <c r="CQE944" s="442"/>
      <c r="CQF944" s="442"/>
      <c r="CQG944" s="442"/>
      <c r="CQH944" s="442"/>
      <c r="CQI944" s="442"/>
      <c r="CQJ944" s="442"/>
      <c r="CQK944" s="442"/>
      <c r="CQL944" s="442"/>
      <c r="CQM944" s="442"/>
      <c r="CQN944" s="442"/>
      <c r="CQO944" s="442"/>
      <c r="CQP944" s="442"/>
      <c r="CQQ944" s="442"/>
      <c r="CQR944" s="442"/>
      <c r="CQS944" s="442"/>
      <c r="CQT944" s="442"/>
      <c r="CQU944" s="442"/>
      <c r="CQV944" s="442"/>
      <c r="CQW944" s="442"/>
      <c r="CQX944" s="442"/>
      <c r="CQY944" s="442"/>
      <c r="CQZ944" s="442"/>
      <c r="CRA944" s="442"/>
      <c r="CRB944" s="442"/>
      <c r="CRC944" s="442"/>
      <c r="CRD944" s="442"/>
      <c r="CRE944" s="442"/>
      <c r="CRF944" s="442"/>
      <c r="CRG944" s="442"/>
      <c r="CRH944" s="442"/>
      <c r="CRI944" s="442"/>
      <c r="CRJ944" s="442"/>
      <c r="CRK944" s="442"/>
      <c r="CRL944" s="442"/>
      <c r="CRM944" s="442"/>
      <c r="CRN944" s="442"/>
      <c r="CRO944" s="442"/>
      <c r="CRP944" s="442"/>
      <c r="CRQ944" s="442"/>
      <c r="CRR944" s="442"/>
      <c r="CRS944" s="442"/>
      <c r="CRT944" s="442"/>
      <c r="CRU944" s="442"/>
      <c r="CRV944" s="442"/>
      <c r="CRW944" s="442"/>
      <c r="CRX944" s="442"/>
      <c r="CRY944" s="442"/>
      <c r="CRZ944" s="442"/>
      <c r="CSA944" s="442"/>
      <c r="CSB944" s="442"/>
      <c r="CSC944" s="442"/>
      <c r="CSD944" s="442"/>
      <c r="CSE944" s="442"/>
      <c r="CSF944" s="442"/>
      <c r="CSG944" s="442"/>
      <c r="CSH944" s="442"/>
      <c r="CSI944" s="442"/>
      <c r="CSJ944" s="442"/>
      <c r="CSK944" s="442"/>
      <c r="CSL944" s="442"/>
      <c r="CSM944" s="442"/>
      <c r="CSN944" s="442"/>
      <c r="CSO944" s="442"/>
      <c r="CSP944" s="442"/>
      <c r="CSQ944" s="442"/>
      <c r="CSR944" s="442"/>
      <c r="CSS944" s="442"/>
      <c r="CST944" s="442"/>
      <c r="CSU944" s="442"/>
      <c r="CSV944" s="442"/>
      <c r="CSW944" s="442"/>
      <c r="CSX944" s="442"/>
      <c r="CSY944" s="442"/>
      <c r="CSZ944" s="442"/>
      <c r="CTA944" s="442"/>
      <c r="CTB944" s="442"/>
      <c r="CTC944" s="442"/>
      <c r="CTD944" s="442"/>
      <c r="CTE944" s="442"/>
      <c r="CTF944" s="442"/>
      <c r="CTG944" s="442"/>
      <c r="CTH944" s="442"/>
      <c r="CTI944" s="442"/>
      <c r="CTJ944" s="442"/>
      <c r="CTK944" s="442"/>
      <c r="CTL944" s="442"/>
      <c r="CTM944" s="442"/>
      <c r="CTN944" s="442"/>
      <c r="CTO944" s="442"/>
      <c r="CTP944" s="442"/>
      <c r="CTQ944" s="442"/>
      <c r="CTR944" s="442"/>
      <c r="CTS944" s="442"/>
      <c r="CTT944" s="442"/>
      <c r="CTU944" s="442"/>
      <c r="CTV944" s="442"/>
      <c r="CTW944" s="442"/>
      <c r="CTX944" s="442"/>
      <c r="CTY944" s="442"/>
      <c r="CTZ944" s="442"/>
      <c r="CUA944" s="442"/>
      <c r="CUB944" s="442"/>
      <c r="CUC944" s="442"/>
      <c r="CUD944" s="442"/>
      <c r="CUE944" s="442"/>
      <c r="CUF944" s="442"/>
      <c r="CUG944" s="442"/>
      <c r="CUH944" s="442"/>
      <c r="CUI944" s="442"/>
      <c r="CUJ944" s="442"/>
      <c r="CUK944" s="442"/>
      <c r="CUL944" s="442"/>
      <c r="CUM944" s="442"/>
      <c r="CUN944" s="442"/>
      <c r="CUO944" s="442"/>
      <c r="CUP944" s="442"/>
      <c r="CUQ944" s="442"/>
      <c r="CUR944" s="442"/>
      <c r="CUS944" s="442"/>
      <c r="CUT944" s="442"/>
      <c r="CUU944" s="442"/>
      <c r="CUV944" s="442"/>
      <c r="CUW944" s="442"/>
      <c r="CUX944" s="442"/>
      <c r="CUY944" s="442"/>
      <c r="CUZ944" s="442"/>
      <c r="CVA944" s="442"/>
      <c r="CVB944" s="442"/>
      <c r="CVC944" s="442"/>
      <c r="CVD944" s="442"/>
      <c r="CVE944" s="442"/>
      <c r="CVF944" s="442"/>
      <c r="CVG944" s="442"/>
      <c r="CVH944" s="442"/>
      <c r="CVI944" s="442"/>
      <c r="CVJ944" s="442"/>
      <c r="CVK944" s="442"/>
      <c r="CVL944" s="442"/>
      <c r="CVM944" s="442"/>
      <c r="CVN944" s="442"/>
      <c r="CVO944" s="442"/>
      <c r="CVP944" s="442"/>
      <c r="CVQ944" s="442"/>
      <c r="CVR944" s="442"/>
      <c r="CVS944" s="442"/>
      <c r="CVT944" s="442"/>
      <c r="CVU944" s="442"/>
      <c r="CVV944" s="442"/>
      <c r="CVW944" s="442"/>
      <c r="CVX944" s="442"/>
      <c r="CVY944" s="442"/>
      <c r="CVZ944" s="442"/>
      <c r="CWA944" s="442"/>
      <c r="CWB944" s="442"/>
      <c r="CWC944" s="442"/>
      <c r="CWD944" s="442"/>
      <c r="CWE944" s="442"/>
      <c r="CWF944" s="442"/>
      <c r="CWG944" s="442"/>
      <c r="CWH944" s="442"/>
      <c r="CWI944" s="442"/>
      <c r="CWJ944" s="442"/>
      <c r="CWK944" s="442"/>
      <c r="CWL944" s="442"/>
      <c r="CWM944" s="442"/>
      <c r="CWN944" s="442"/>
      <c r="CWO944" s="442"/>
      <c r="CWP944" s="442"/>
      <c r="CWQ944" s="442"/>
      <c r="CWR944" s="442"/>
      <c r="CWS944" s="442"/>
      <c r="CWT944" s="442"/>
      <c r="CWU944" s="442"/>
      <c r="CWV944" s="442"/>
      <c r="CWW944" s="442"/>
      <c r="CWX944" s="442"/>
      <c r="CWY944" s="442"/>
      <c r="CWZ944" s="442"/>
      <c r="CXA944" s="442"/>
      <c r="CXB944" s="442"/>
      <c r="CXC944" s="442"/>
      <c r="CXD944" s="442"/>
      <c r="CXE944" s="442"/>
      <c r="CXF944" s="442"/>
      <c r="CXG944" s="442"/>
      <c r="CXH944" s="442"/>
      <c r="CXI944" s="442"/>
      <c r="CXJ944" s="442"/>
      <c r="CXK944" s="442"/>
      <c r="CXL944" s="442"/>
      <c r="CXM944" s="442"/>
      <c r="CXN944" s="442"/>
      <c r="CXO944" s="442"/>
      <c r="CXP944" s="442"/>
      <c r="CXQ944" s="442"/>
      <c r="CXR944" s="442"/>
      <c r="CXS944" s="442"/>
      <c r="CXT944" s="442"/>
      <c r="CXU944" s="442"/>
      <c r="CXV944" s="442"/>
      <c r="CXW944" s="442"/>
      <c r="CXX944" s="442"/>
      <c r="CXY944" s="442"/>
      <c r="CXZ944" s="442"/>
      <c r="CYA944" s="442"/>
      <c r="CYB944" s="442"/>
      <c r="CYC944" s="442"/>
      <c r="CYD944" s="442"/>
      <c r="CYE944" s="442"/>
      <c r="CYF944" s="442"/>
      <c r="CYG944" s="442"/>
      <c r="CYH944" s="442"/>
      <c r="CYI944" s="442"/>
      <c r="CYJ944" s="442"/>
      <c r="CYK944" s="442"/>
      <c r="CYL944" s="442"/>
      <c r="CYM944" s="442"/>
      <c r="CYN944" s="442"/>
      <c r="CYO944" s="442"/>
      <c r="CYP944" s="442"/>
      <c r="CYQ944" s="442"/>
      <c r="CYR944" s="442"/>
      <c r="CYS944" s="442"/>
      <c r="CYT944" s="442"/>
      <c r="CYU944" s="442"/>
      <c r="CYV944" s="442"/>
      <c r="CYW944" s="442"/>
      <c r="CYX944" s="442"/>
      <c r="CYY944" s="442"/>
      <c r="CYZ944" s="442"/>
      <c r="CZA944" s="442"/>
      <c r="CZB944" s="442"/>
      <c r="CZC944" s="442"/>
      <c r="CZD944" s="442"/>
      <c r="CZE944" s="442"/>
      <c r="CZF944" s="442"/>
      <c r="CZG944" s="442"/>
      <c r="CZH944" s="442"/>
      <c r="CZI944" s="442"/>
      <c r="CZJ944" s="442"/>
      <c r="CZK944" s="442"/>
      <c r="CZL944" s="442"/>
      <c r="CZM944" s="442"/>
      <c r="CZN944" s="442"/>
      <c r="CZO944" s="442"/>
      <c r="CZP944" s="442"/>
      <c r="CZQ944" s="442"/>
      <c r="CZR944" s="442"/>
      <c r="CZS944" s="442"/>
      <c r="CZT944" s="442"/>
      <c r="CZU944" s="442"/>
      <c r="CZV944" s="442"/>
      <c r="CZW944" s="442"/>
      <c r="CZX944" s="442"/>
      <c r="CZY944" s="442"/>
      <c r="CZZ944" s="442"/>
      <c r="DAA944" s="442"/>
      <c r="DAB944" s="442"/>
      <c r="DAC944" s="442"/>
      <c r="DAD944" s="442"/>
      <c r="DAE944" s="442"/>
      <c r="DAF944" s="442"/>
      <c r="DAG944" s="442"/>
      <c r="DAH944" s="442"/>
      <c r="DAI944" s="442"/>
      <c r="DAJ944" s="442"/>
      <c r="DAK944" s="442"/>
      <c r="DAL944" s="442"/>
      <c r="DAM944" s="442"/>
      <c r="DAN944" s="442"/>
      <c r="DAO944" s="442"/>
      <c r="DAP944" s="442"/>
      <c r="DAQ944" s="442"/>
      <c r="DAR944" s="442"/>
      <c r="DAS944" s="442"/>
      <c r="DAT944" s="442"/>
      <c r="DAU944" s="442"/>
      <c r="DAV944" s="442"/>
      <c r="DAW944" s="442"/>
      <c r="DAX944" s="442"/>
      <c r="DAY944" s="442"/>
      <c r="DAZ944" s="442"/>
      <c r="DBA944" s="442"/>
      <c r="DBB944" s="442"/>
      <c r="DBC944" s="442"/>
      <c r="DBD944" s="442"/>
      <c r="DBE944" s="442"/>
      <c r="DBF944" s="442"/>
      <c r="DBG944" s="442"/>
      <c r="DBH944" s="442"/>
      <c r="DBI944" s="442"/>
      <c r="DBJ944" s="442"/>
      <c r="DBK944" s="442"/>
      <c r="DBL944" s="442"/>
      <c r="DBM944" s="442"/>
      <c r="DBN944" s="442"/>
      <c r="DBO944" s="442"/>
      <c r="DBP944" s="442"/>
      <c r="DBQ944" s="442"/>
      <c r="DBR944" s="442"/>
      <c r="DBS944" s="442"/>
      <c r="DBT944" s="442"/>
      <c r="DBU944" s="442"/>
      <c r="DBV944" s="442"/>
      <c r="DBW944" s="442"/>
      <c r="DBX944" s="442"/>
      <c r="DBY944" s="442"/>
      <c r="DBZ944" s="442"/>
      <c r="DCA944" s="442"/>
      <c r="DCB944" s="442"/>
      <c r="DCC944" s="442"/>
      <c r="DCD944" s="442"/>
      <c r="DCE944" s="442"/>
      <c r="DCF944" s="442"/>
      <c r="DCG944" s="442"/>
      <c r="DCH944" s="442"/>
      <c r="DCI944" s="442"/>
      <c r="DCJ944" s="442"/>
      <c r="DCK944" s="442"/>
      <c r="DCL944" s="442"/>
      <c r="DCM944" s="442"/>
      <c r="DCN944" s="442"/>
      <c r="DCO944" s="442"/>
      <c r="DCP944" s="442"/>
      <c r="DCQ944" s="442"/>
      <c r="DCR944" s="442"/>
      <c r="DCS944" s="442"/>
      <c r="DCT944" s="442"/>
      <c r="DCU944" s="442"/>
      <c r="DCV944" s="442"/>
      <c r="DCW944" s="442"/>
      <c r="DCX944" s="442"/>
      <c r="DCY944" s="442"/>
      <c r="DCZ944" s="442"/>
      <c r="DDA944" s="442"/>
      <c r="DDB944" s="442"/>
      <c r="DDC944" s="442"/>
      <c r="DDD944" s="442"/>
      <c r="DDE944" s="442"/>
      <c r="DDF944" s="442"/>
      <c r="DDG944" s="442"/>
      <c r="DDH944" s="442"/>
      <c r="DDI944" s="442"/>
      <c r="DDJ944" s="442"/>
      <c r="DDK944" s="442"/>
      <c r="DDL944" s="442"/>
      <c r="DDM944" s="442"/>
      <c r="DDN944" s="442"/>
      <c r="DDO944" s="442"/>
      <c r="DDP944" s="442"/>
      <c r="DDQ944" s="442"/>
      <c r="DDR944" s="442"/>
      <c r="DDS944" s="442"/>
      <c r="DDT944" s="442"/>
      <c r="DDU944" s="442"/>
      <c r="DDV944" s="442"/>
      <c r="DDW944" s="442"/>
      <c r="DDX944" s="442"/>
      <c r="DDY944" s="442"/>
      <c r="DDZ944" s="442"/>
      <c r="DEA944" s="442"/>
      <c r="DEB944" s="442"/>
      <c r="DEC944" s="442"/>
      <c r="DED944" s="442"/>
      <c r="DEE944" s="442"/>
      <c r="DEF944" s="442"/>
      <c r="DEG944" s="442"/>
      <c r="DEH944" s="442"/>
      <c r="DEI944" s="442"/>
      <c r="DEJ944" s="442"/>
      <c r="DEK944" s="442"/>
      <c r="DEL944" s="442"/>
      <c r="DEM944" s="442"/>
      <c r="DEN944" s="442"/>
      <c r="DEO944" s="442"/>
      <c r="DEP944" s="442"/>
      <c r="DEQ944" s="442"/>
      <c r="DER944" s="442"/>
      <c r="DES944" s="442"/>
      <c r="DET944" s="442"/>
      <c r="DEU944" s="442"/>
      <c r="DEV944" s="442"/>
      <c r="DEW944" s="442"/>
      <c r="DEX944" s="442"/>
      <c r="DEY944" s="442"/>
      <c r="DEZ944" s="442"/>
      <c r="DFA944" s="442"/>
      <c r="DFB944" s="442"/>
      <c r="DFC944" s="442"/>
      <c r="DFD944" s="442"/>
      <c r="DFE944" s="442"/>
      <c r="DFF944" s="442"/>
      <c r="DFG944" s="442"/>
      <c r="DFH944" s="442"/>
      <c r="DFI944" s="442"/>
      <c r="DFJ944" s="442"/>
      <c r="DFK944" s="442"/>
      <c r="DFL944" s="442"/>
      <c r="DFM944" s="442"/>
      <c r="DFN944" s="442"/>
      <c r="DFO944" s="442"/>
      <c r="DFP944" s="442"/>
      <c r="DFQ944" s="442"/>
      <c r="DFR944" s="442"/>
      <c r="DFS944" s="442"/>
      <c r="DFT944" s="442"/>
      <c r="DFU944" s="442"/>
      <c r="DFV944" s="442"/>
      <c r="DFW944" s="442"/>
      <c r="DFX944" s="442"/>
      <c r="DFY944" s="442"/>
      <c r="DFZ944" s="442"/>
      <c r="DGA944" s="442"/>
      <c r="DGB944" s="442"/>
      <c r="DGC944" s="442"/>
      <c r="DGD944" s="442"/>
      <c r="DGE944" s="442"/>
      <c r="DGF944" s="442"/>
      <c r="DGG944" s="442"/>
      <c r="DGH944" s="442"/>
      <c r="DGI944" s="442"/>
      <c r="DGJ944" s="442"/>
      <c r="DGK944" s="442"/>
      <c r="DGL944" s="442"/>
      <c r="DGM944" s="442"/>
      <c r="DGN944" s="442"/>
      <c r="DGO944" s="442"/>
      <c r="DGP944" s="442"/>
      <c r="DGQ944" s="442"/>
      <c r="DGR944" s="442"/>
      <c r="DGS944" s="442"/>
      <c r="DGT944" s="442"/>
      <c r="DGU944" s="442"/>
      <c r="DGV944" s="442"/>
      <c r="DGW944" s="442"/>
      <c r="DGX944" s="442"/>
      <c r="DGY944" s="442"/>
      <c r="DGZ944" s="442"/>
      <c r="DHA944" s="442"/>
      <c r="DHB944" s="442"/>
      <c r="DHC944" s="442"/>
      <c r="DHD944" s="442"/>
      <c r="DHE944" s="442"/>
      <c r="DHF944" s="442"/>
      <c r="DHG944" s="442"/>
      <c r="DHH944" s="442"/>
      <c r="DHI944" s="442"/>
      <c r="DHJ944" s="442"/>
      <c r="DHK944" s="442"/>
      <c r="DHL944" s="442"/>
      <c r="DHM944" s="442"/>
      <c r="DHN944" s="442"/>
      <c r="DHO944" s="442"/>
      <c r="DHP944" s="442"/>
      <c r="DHQ944" s="442"/>
      <c r="DHR944" s="442"/>
      <c r="DHS944" s="442"/>
      <c r="DHT944" s="442"/>
      <c r="DHU944" s="442"/>
      <c r="DHV944" s="442"/>
      <c r="DHW944" s="442"/>
      <c r="DHX944" s="442"/>
      <c r="DHY944" s="442"/>
      <c r="DHZ944" s="442"/>
      <c r="DIA944" s="442"/>
      <c r="DIB944" s="442"/>
      <c r="DIC944" s="442"/>
      <c r="DID944" s="442"/>
      <c r="DIE944" s="442"/>
      <c r="DIF944" s="442"/>
      <c r="DIG944" s="442"/>
      <c r="DIH944" s="442"/>
      <c r="DII944" s="442"/>
      <c r="DIJ944" s="442"/>
      <c r="DIK944" s="442"/>
      <c r="DIL944" s="442"/>
      <c r="DIM944" s="442"/>
      <c r="DIN944" s="442"/>
      <c r="DIO944" s="442"/>
      <c r="DIP944" s="442"/>
      <c r="DIQ944" s="442"/>
      <c r="DIR944" s="442"/>
      <c r="DIS944" s="442"/>
      <c r="DIT944" s="442"/>
      <c r="DIU944" s="442"/>
      <c r="DIV944" s="442"/>
      <c r="DIW944" s="442"/>
      <c r="DIX944" s="442"/>
      <c r="DIY944" s="442"/>
      <c r="DIZ944" s="442"/>
      <c r="DJA944" s="442"/>
      <c r="DJB944" s="442"/>
      <c r="DJC944" s="442"/>
      <c r="DJD944" s="442"/>
      <c r="DJE944" s="442"/>
      <c r="DJF944" s="442"/>
      <c r="DJG944" s="442"/>
      <c r="DJH944" s="442"/>
      <c r="DJI944" s="442"/>
      <c r="DJJ944" s="442"/>
      <c r="DJK944" s="442"/>
      <c r="DJL944" s="442"/>
      <c r="DJM944" s="442"/>
      <c r="DJN944" s="442"/>
      <c r="DJO944" s="442"/>
      <c r="DJP944" s="442"/>
      <c r="DJQ944" s="442"/>
      <c r="DJR944" s="442"/>
      <c r="DJS944" s="442"/>
      <c r="DJT944" s="442"/>
      <c r="DJU944" s="442"/>
      <c r="DJV944" s="442"/>
      <c r="DJW944" s="442"/>
      <c r="DJX944" s="442"/>
      <c r="DJY944" s="442"/>
      <c r="DJZ944" s="442"/>
      <c r="DKA944" s="442"/>
      <c r="DKB944" s="442"/>
      <c r="DKC944" s="442"/>
      <c r="DKD944" s="442"/>
      <c r="DKE944" s="442"/>
      <c r="DKF944" s="442"/>
      <c r="DKG944" s="442"/>
      <c r="DKH944" s="442"/>
      <c r="DKI944" s="442"/>
      <c r="DKJ944" s="442"/>
      <c r="DKK944" s="442"/>
      <c r="DKL944" s="442"/>
      <c r="DKM944" s="442"/>
      <c r="DKN944" s="442"/>
      <c r="DKO944" s="442"/>
      <c r="DKP944" s="442"/>
      <c r="DKQ944" s="442"/>
      <c r="DKR944" s="442"/>
      <c r="DKS944" s="442"/>
      <c r="DKT944" s="442"/>
      <c r="DKU944" s="442"/>
      <c r="DKV944" s="442"/>
      <c r="DKW944" s="442"/>
      <c r="DKX944" s="442"/>
      <c r="DKY944" s="442"/>
      <c r="DKZ944" s="442"/>
      <c r="DLA944" s="442"/>
      <c r="DLB944" s="442"/>
      <c r="DLC944" s="442"/>
      <c r="DLD944" s="442"/>
      <c r="DLE944" s="442"/>
      <c r="DLF944" s="442"/>
      <c r="DLG944" s="442"/>
      <c r="DLH944" s="442"/>
      <c r="DLI944" s="442"/>
      <c r="DLJ944" s="442"/>
      <c r="DLK944" s="442"/>
      <c r="DLL944" s="442"/>
      <c r="DLM944" s="442"/>
      <c r="DLN944" s="442"/>
      <c r="DLO944" s="442"/>
      <c r="DLP944" s="442"/>
      <c r="DLQ944" s="442"/>
      <c r="DLR944" s="442"/>
      <c r="DLS944" s="442"/>
      <c r="DLT944" s="442"/>
      <c r="DLU944" s="442"/>
      <c r="DLV944" s="442"/>
      <c r="DLW944" s="442"/>
      <c r="DLX944" s="442"/>
      <c r="DLY944" s="442"/>
      <c r="DLZ944" s="442"/>
      <c r="DMA944" s="442"/>
      <c r="DMB944" s="442"/>
      <c r="DMC944" s="442"/>
      <c r="DMD944" s="442"/>
      <c r="DME944" s="442"/>
      <c r="DMF944" s="442"/>
      <c r="DMG944" s="442"/>
      <c r="DMH944" s="442"/>
      <c r="DMI944" s="442"/>
      <c r="DMJ944" s="442"/>
      <c r="DMK944" s="442"/>
      <c r="DML944" s="442"/>
      <c r="DMM944" s="442"/>
      <c r="DMN944" s="442"/>
      <c r="DMO944" s="442"/>
      <c r="DMP944" s="442"/>
      <c r="DMQ944" s="442"/>
      <c r="DMR944" s="442"/>
      <c r="DMS944" s="442"/>
      <c r="DMT944" s="442"/>
      <c r="DMU944" s="442"/>
      <c r="DMV944" s="442"/>
      <c r="DMW944" s="442"/>
      <c r="DMX944" s="442"/>
      <c r="DMY944" s="442"/>
      <c r="DMZ944" s="442"/>
      <c r="DNA944" s="442"/>
      <c r="DNB944" s="442"/>
      <c r="DNC944" s="442"/>
      <c r="DND944" s="442"/>
      <c r="DNE944" s="442"/>
      <c r="DNF944" s="442"/>
      <c r="DNG944" s="442"/>
      <c r="DNH944" s="442"/>
      <c r="DNI944" s="442"/>
      <c r="DNJ944" s="442"/>
      <c r="DNK944" s="442"/>
      <c r="DNL944" s="442"/>
      <c r="DNM944" s="442"/>
      <c r="DNN944" s="442"/>
      <c r="DNO944" s="442"/>
      <c r="DNP944" s="442"/>
      <c r="DNQ944" s="442"/>
      <c r="DNR944" s="442"/>
      <c r="DNS944" s="442"/>
      <c r="DNT944" s="442"/>
      <c r="DNU944" s="442"/>
      <c r="DNV944" s="442"/>
      <c r="DNW944" s="442"/>
      <c r="DNX944" s="442"/>
      <c r="DNY944" s="442"/>
      <c r="DNZ944" s="442"/>
      <c r="DOA944" s="442"/>
      <c r="DOB944" s="442"/>
      <c r="DOC944" s="442"/>
      <c r="DOD944" s="442"/>
      <c r="DOE944" s="442"/>
      <c r="DOF944" s="442"/>
      <c r="DOG944" s="442"/>
      <c r="DOH944" s="442"/>
      <c r="DOI944" s="442"/>
      <c r="DOJ944" s="442"/>
      <c r="DOK944" s="442"/>
      <c r="DOL944" s="442"/>
      <c r="DOM944" s="442"/>
      <c r="DON944" s="442"/>
      <c r="DOO944" s="442"/>
      <c r="DOP944" s="442"/>
      <c r="DOQ944" s="442"/>
      <c r="DOR944" s="442"/>
      <c r="DOS944" s="442"/>
      <c r="DOT944" s="442"/>
      <c r="DOU944" s="442"/>
      <c r="DOV944" s="442"/>
      <c r="DOW944" s="442"/>
      <c r="DOX944" s="442"/>
      <c r="DOY944" s="442"/>
      <c r="DOZ944" s="442"/>
      <c r="DPA944" s="442"/>
      <c r="DPB944" s="442"/>
      <c r="DPC944" s="442"/>
      <c r="DPD944" s="442"/>
      <c r="DPE944" s="442"/>
      <c r="DPF944" s="442"/>
      <c r="DPG944" s="442"/>
      <c r="DPH944" s="442"/>
      <c r="DPI944" s="442"/>
      <c r="DPJ944" s="442"/>
      <c r="DPK944" s="442"/>
      <c r="DPL944" s="442"/>
      <c r="DPM944" s="442"/>
      <c r="DPN944" s="442"/>
      <c r="DPO944" s="442"/>
      <c r="DPP944" s="442"/>
      <c r="DPQ944" s="442"/>
      <c r="DPR944" s="442"/>
      <c r="DPS944" s="442"/>
      <c r="DPT944" s="442"/>
      <c r="DPU944" s="442"/>
      <c r="DPV944" s="442"/>
      <c r="DPW944" s="442"/>
      <c r="DPX944" s="442"/>
      <c r="DPY944" s="442"/>
      <c r="DPZ944" s="442"/>
      <c r="DQA944" s="442"/>
      <c r="DQB944" s="442"/>
      <c r="DQC944" s="442"/>
      <c r="DQD944" s="442"/>
      <c r="DQE944" s="442"/>
      <c r="DQF944" s="442"/>
      <c r="DQG944" s="442"/>
      <c r="DQH944" s="442"/>
      <c r="DQI944" s="442"/>
      <c r="DQJ944" s="442"/>
      <c r="DQK944" s="442"/>
      <c r="DQL944" s="442"/>
      <c r="DQM944" s="442"/>
      <c r="DQN944" s="442"/>
      <c r="DQO944" s="442"/>
      <c r="DQP944" s="442"/>
      <c r="DQQ944" s="442"/>
      <c r="DQR944" s="442"/>
      <c r="DQS944" s="442"/>
      <c r="DQT944" s="442"/>
      <c r="DQU944" s="442"/>
      <c r="DQV944" s="442"/>
      <c r="DQW944" s="442"/>
      <c r="DQX944" s="442"/>
      <c r="DQY944" s="442"/>
      <c r="DQZ944" s="442"/>
      <c r="DRA944" s="442"/>
      <c r="DRB944" s="442"/>
      <c r="DRC944" s="442"/>
      <c r="DRD944" s="442"/>
      <c r="DRE944" s="442"/>
      <c r="DRF944" s="442"/>
      <c r="DRG944" s="442"/>
      <c r="DRH944" s="442"/>
      <c r="DRI944" s="442"/>
      <c r="DRJ944" s="442"/>
      <c r="DRK944" s="442"/>
      <c r="DRL944" s="442"/>
      <c r="DRM944" s="442"/>
      <c r="DRN944" s="442"/>
      <c r="DRO944" s="442"/>
      <c r="DRP944" s="442"/>
      <c r="DRQ944" s="442"/>
      <c r="DRR944" s="442"/>
      <c r="DRS944" s="442"/>
      <c r="DRT944" s="442"/>
      <c r="DRU944" s="442"/>
      <c r="DRV944" s="442"/>
      <c r="DRW944" s="442"/>
      <c r="DRX944" s="442"/>
      <c r="DRY944" s="442"/>
      <c r="DRZ944" s="442"/>
      <c r="DSA944" s="442"/>
      <c r="DSB944" s="442"/>
      <c r="DSC944" s="442"/>
      <c r="DSD944" s="442"/>
      <c r="DSE944" s="442"/>
      <c r="DSF944" s="442"/>
      <c r="DSG944" s="442"/>
      <c r="DSH944" s="442"/>
      <c r="DSI944" s="442"/>
      <c r="DSJ944" s="442"/>
      <c r="DSK944" s="442"/>
      <c r="DSL944" s="442"/>
      <c r="DSM944" s="442"/>
      <c r="DSN944" s="442"/>
      <c r="DSO944" s="442"/>
      <c r="DSP944" s="442"/>
      <c r="DSQ944" s="442"/>
      <c r="DSR944" s="442"/>
      <c r="DSS944" s="442"/>
      <c r="DST944" s="442"/>
      <c r="DSU944" s="442"/>
      <c r="DSV944" s="442"/>
      <c r="DSW944" s="442"/>
      <c r="DSX944" s="442"/>
      <c r="DSY944" s="442"/>
      <c r="DSZ944" s="442"/>
      <c r="DTA944" s="442"/>
      <c r="DTB944" s="442"/>
      <c r="DTC944" s="442"/>
      <c r="DTD944" s="442"/>
      <c r="DTE944" s="442"/>
      <c r="DTF944" s="442"/>
      <c r="DTG944" s="442"/>
      <c r="DTH944" s="442"/>
      <c r="DTI944" s="442"/>
      <c r="DTJ944" s="442"/>
      <c r="DTK944" s="442"/>
      <c r="DTL944" s="442"/>
      <c r="DTM944" s="442"/>
      <c r="DTN944" s="442"/>
      <c r="DTO944" s="442"/>
      <c r="DTP944" s="442"/>
      <c r="DTQ944" s="442"/>
      <c r="DTR944" s="442"/>
      <c r="DTS944" s="442"/>
      <c r="DTT944" s="442"/>
      <c r="DTU944" s="442"/>
      <c r="DTV944" s="442"/>
      <c r="DTW944" s="442"/>
      <c r="DTX944" s="442"/>
      <c r="DTY944" s="442"/>
      <c r="DTZ944" s="442"/>
      <c r="DUA944" s="442"/>
      <c r="DUB944" s="442"/>
      <c r="DUC944" s="442"/>
      <c r="DUD944" s="442"/>
      <c r="DUE944" s="442"/>
      <c r="DUF944" s="442"/>
      <c r="DUG944" s="442"/>
      <c r="DUH944" s="442"/>
      <c r="DUI944" s="442"/>
      <c r="DUJ944" s="442"/>
      <c r="DUK944" s="442"/>
      <c r="DUL944" s="442"/>
      <c r="DUM944" s="442"/>
      <c r="DUN944" s="442"/>
      <c r="DUO944" s="442"/>
      <c r="DUP944" s="442"/>
      <c r="DUQ944" s="442"/>
      <c r="DUR944" s="442"/>
      <c r="DUS944" s="442"/>
      <c r="DUT944" s="442"/>
      <c r="DUU944" s="442"/>
      <c r="DUV944" s="442"/>
      <c r="DUW944" s="442"/>
      <c r="DUX944" s="442"/>
      <c r="DUY944" s="442"/>
      <c r="DUZ944" s="442"/>
      <c r="DVA944" s="442"/>
      <c r="DVB944" s="442"/>
      <c r="DVC944" s="442"/>
      <c r="DVD944" s="442"/>
      <c r="DVE944" s="442"/>
      <c r="DVF944" s="442"/>
      <c r="DVG944" s="442"/>
      <c r="DVH944" s="442"/>
      <c r="DVI944" s="442"/>
      <c r="DVJ944" s="442"/>
      <c r="DVK944" s="442"/>
      <c r="DVL944" s="442"/>
      <c r="DVM944" s="442"/>
      <c r="DVN944" s="442"/>
      <c r="DVO944" s="442"/>
      <c r="DVP944" s="442"/>
      <c r="DVQ944" s="442"/>
      <c r="DVR944" s="442"/>
      <c r="DVS944" s="442"/>
      <c r="DVT944" s="442"/>
      <c r="DVU944" s="442"/>
      <c r="DVV944" s="442"/>
      <c r="DVW944" s="442"/>
      <c r="DVX944" s="442"/>
      <c r="DVY944" s="442"/>
      <c r="DVZ944" s="442"/>
      <c r="DWA944" s="442"/>
      <c r="DWB944" s="442"/>
      <c r="DWC944" s="442"/>
      <c r="DWD944" s="442"/>
      <c r="DWE944" s="442"/>
      <c r="DWF944" s="442"/>
      <c r="DWG944" s="442"/>
      <c r="DWH944" s="442"/>
      <c r="DWI944" s="442"/>
      <c r="DWJ944" s="442"/>
      <c r="DWK944" s="442"/>
      <c r="DWL944" s="442"/>
      <c r="DWM944" s="442"/>
      <c r="DWN944" s="442"/>
      <c r="DWO944" s="442"/>
      <c r="DWP944" s="442"/>
      <c r="DWQ944" s="442"/>
      <c r="DWR944" s="442"/>
      <c r="DWS944" s="442"/>
      <c r="DWT944" s="442"/>
      <c r="DWU944" s="442"/>
      <c r="DWV944" s="442"/>
      <c r="DWW944" s="442"/>
      <c r="DWX944" s="442"/>
      <c r="DWY944" s="442"/>
      <c r="DWZ944" s="442"/>
      <c r="DXA944" s="442"/>
      <c r="DXB944" s="442"/>
      <c r="DXC944" s="442"/>
      <c r="DXD944" s="442"/>
      <c r="DXE944" s="442"/>
      <c r="DXF944" s="442"/>
      <c r="DXG944" s="442"/>
      <c r="DXH944" s="442"/>
      <c r="DXI944" s="442"/>
      <c r="DXJ944" s="442"/>
      <c r="DXK944" s="442"/>
      <c r="DXL944" s="442"/>
      <c r="DXM944" s="442"/>
      <c r="DXN944" s="442"/>
      <c r="DXO944" s="442"/>
      <c r="DXP944" s="442"/>
      <c r="DXQ944" s="442"/>
      <c r="DXR944" s="442"/>
      <c r="DXS944" s="442"/>
      <c r="DXT944" s="442"/>
      <c r="DXU944" s="442"/>
      <c r="DXV944" s="442"/>
      <c r="DXW944" s="442"/>
      <c r="DXX944" s="442"/>
      <c r="DXY944" s="442"/>
      <c r="DXZ944" s="442"/>
      <c r="DYA944" s="442"/>
      <c r="DYB944" s="442"/>
      <c r="DYC944" s="442"/>
      <c r="DYD944" s="442"/>
      <c r="DYE944" s="442"/>
      <c r="DYF944" s="442"/>
      <c r="DYG944" s="442"/>
      <c r="DYH944" s="442"/>
      <c r="DYI944" s="442"/>
      <c r="DYJ944" s="442"/>
      <c r="DYK944" s="442"/>
      <c r="DYL944" s="442"/>
      <c r="DYM944" s="442"/>
      <c r="DYN944" s="442"/>
      <c r="DYO944" s="442"/>
      <c r="DYP944" s="442"/>
      <c r="DYQ944" s="442"/>
      <c r="DYR944" s="442"/>
      <c r="DYS944" s="442"/>
      <c r="DYT944" s="442"/>
      <c r="DYU944" s="442"/>
      <c r="DYV944" s="442"/>
      <c r="DYW944" s="442"/>
      <c r="DYX944" s="442"/>
      <c r="DYY944" s="442"/>
      <c r="DYZ944" s="442"/>
      <c r="DZA944" s="442"/>
      <c r="DZB944" s="442"/>
      <c r="DZC944" s="442"/>
      <c r="DZD944" s="442"/>
      <c r="DZE944" s="442"/>
      <c r="DZF944" s="442"/>
      <c r="DZG944" s="442"/>
      <c r="DZH944" s="442"/>
      <c r="DZI944" s="442"/>
      <c r="DZJ944" s="442"/>
      <c r="DZK944" s="442"/>
      <c r="DZL944" s="442"/>
      <c r="DZM944" s="442"/>
      <c r="DZN944" s="442"/>
      <c r="DZO944" s="442"/>
      <c r="DZP944" s="442"/>
      <c r="DZQ944" s="442"/>
      <c r="DZR944" s="442"/>
      <c r="DZS944" s="442"/>
      <c r="DZT944" s="442"/>
      <c r="DZU944" s="442"/>
      <c r="DZV944" s="442"/>
      <c r="DZW944" s="442"/>
      <c r="DZX944" s="442"/>
      <c r="DZY944" s="442"/>
      <c r="DZZ944" s="442"/>
      <c r="EAA944" s="442"/>
      <c r="EAB944" s="442"/>
      <c r="EAC944" s="442"/>
      <c r="EAD944" s="442"/>
      <c r="EAE944" s="442"/>
      <c r="EAF944" s="442"/>
      <c r="EAG944" s="442"/>
      <c r="EAH944" s="442"/>
      <c r="EAI944" s="442"/>
      <c r="EAJ944" s="442"/>
      <c r="EAK944" s="442"/>
      <c r="EAL944" s="442"/>
      <c r="EAM944" s="442"/>
      <c r="EAN944" s="442"/>
      <c r="EAO944" s="442"/>
      <c r="EAP944" s="442"/>
      <c r="EAQ944" s="442"/>
      <c r="EAR944" s="442"/>
      <c r="EAS944" s="442"/>
      <c r="EAT944" s="442"/>
      <c r="EAU944" s="442"/>
      <c r="EAV944" s="442"/>
      <c r="EAW944" s="442"/>
      <c r="EAX944" s="442"/>
      <c r="EAY944" s="442"/>
      <c r="EAZ944" s="442"/>
      <c r="EBA944" s="442"/>
      <c r="EBB944" s="442"/>
      <c r="EBC944" s="442"/>
      <c r="EBD944" s="442"/>
      <c r="EBE944" s="442"/>
      <c r="EBF944" s="442"/>
      <c r="EBG944" s="442"/>
      <c r="EBH944" s="442"/>
      <c r="EBI944" s="442"/>
      <c r="EBJ944" s="442"/>
      <c r="EBK944" s="442"/>
      <c r="EBL944" s="442"/>
      <c r="EBM944" s="442"/>
      <c r="EBN944" s="442"/>
      <c r="EBO944" s="442"/>
      <c r="EBP944" s="442"/>
      <c r="EBQ944" s="442"/>
      <c r="EBR944" s="442"/>
      <c r="EBS944" s="442"/>
      <c r="EBT944" s="442"/>
      <c r="EBU944" s="442"/>
      <c r="EBV944" s="442"/>
      <c r="EBW944" s="442"/>
      <c r="EBX944" s="442"/>
      <c r="EBY944" s="442"/>
      <c r="EBZ944" s="442"/>
      <c r="ECA944" s="442"/>
      <c r="ECB944" s="442"/>
      <c r="ECC944" s="442"/>
      <c r="ECD944" s="442"/>
      <c r="ECE944" s="442"/>
      <c r="ECF944" s="442"/>
      <c r="ECG944" s="442"/>
      <c r="ECH944" s="442"/>
      <c r="ECI944" s="442"/>
      <c r="ECJ944" s="442"/>
      <c r="ECK944" s="442"/>
      <c r="ECL944" s="442"/>
      <c r="ECM944" s="442"/>
      <c r="ECN944" s="442"/>
      <c r="ECO944" s="442"/>
      <c r="ECP944" s="442"/>
      <c r="ECQ944" s="442"/>
      <c r="ECR944" s="442"/>
      <c r="ECS944" s="442"/>
      <c r="ECT944" s="442"/>
      <c r="ECU944" s="442"/>
      <c r="ECV944" s="442"/>
      <c r="ECW944" s="442"/>
      <c r="ECX944" s="442"/>
      <c r="ECY944" s="442"/>
      <c r="ECZ944" s="442"/>
      <c r="EDA944" s="442"/>
      <c r="EDB944" s="442"/>
      <c r="EDC944" s="442"/>
      <c r="EDD944" s="442"/>
      <c r="EDE944" s="442"/>
      <c r="EDF944" s="442"/>
      <c r="EDG944" s="442"/>
      <c r="EDH944" s="442"/>
      <c r="EDI944" s="442"/>
      <c r="EDJ944" s="442"/>
      <c r="EDK944" s="442"/>
      <c r="EDL944" s="442"/>
      <c r="EDM944" s="442"/>
      <c r="EDN944" s="442"/>
      <c r="EDO944" s="442"/>
      <c r="EDP944" s="442"/>
      <c r="EDQ944" s="442"/>
      <c r="EDR944" s="442"/>
      <c r="EDS944" s="442"/>
      <c r="EDT944" s="442"/>
      <c r="EDU944" s="442"/>
      <c r="EDV944" s="442"/>
      <c r="EDW944" s="442"/>
      <c r="EDX944" s="442"/>
      <c r="EDY944" s="442"/>
      <c r="EDZ944" s="442"/>
      <c r="EEA944" s="442"/>
      <c r="EEB944" s="442"/>
      <c r="EEC944" s="442"/>
      <c r="EED944" s="442"/>
      <c r="EEE944" s="442"/>
      <c r="EEF944" s="442"/>
      <c r="EEG944" s="442"/>
      <c r="EEH944" s="442"/>
      <c r="EEI944" s="442"/>
      <c r="EEJ944" s="442"/>
      <c r="EEK944" s="442"/>
      <c r="EEL944" s="442"/>
      <c r="EEM944" s="442"/>
      <c r="EEN944" s="442"/>
      <c r="EEO944" s="442"/>
      <c r="EEP944" s="442"/>
      <c r="EEQ944" s="442"/>
      <c r="EER944" s="442"/>
      <c r="EES944" s="442"/>
      <c r="EET944" s="442"/>
      <c r="EEU944" s="442"/>
      <c r="EEV944" s="442"/>
      <c r="EEW944" s="442"/>
      <c r="EEX944" s="442"/>
      <c r="EEY944" s="442"/>
      <c r="EEZ944" s="442"/>
      <c r="EFA944" s="442"/>
      <c r="EFB944" s="442"/>
      <c r="EFC944" s="442"/>
      <c r="EFD944" s="442"/>
      <c r="EFE944" s="442"/>
      <c r="EFF944" s="442"/>
      <c r="EFG944" s="442"/>
      <c r="EFH944" s="442"/>
      <c r="EFI944" s="442"/>
      <c r="EFJ944" s="442"/>
      <c r="EFK944" s="442"/>
      <c r="EFL944" s="442"/>
      <c r="EFM944" s="442"/>
      <c r="EFN944" s="442"/>
      <c r="EFO944" s="442"/>
      <c r="EFP944" s="442"/>
      <c r="EFQ944" s="442"/>
      <c r="EFR944" s="442"/>
      <c r="EFS944" s="442"/>
      <c r="EFT944" s="442"/>
      <c r="EFU944" s="442"/>
      <c r="EFV944" s="442"/>
      <c r="EFW944" s="442"/>
      <c r="EFX944" s="442"/>
      <c r="EFY944" s="442"/>
      <c r="EFZ944" s="442"/>
      <c r="EGA944" s="442"/>
      <c r="EGB944" s="442"/>
      <c r="EGC944" s="442"/>
      <c r="EGD944" s="442"/>
      <c r="EGE944" s="442"/>
      <c r="EGF944" s="442"/>
      <c r="EGG944" s="442"/>
      <c r="EGH944" s="442"/>
      <c r="EGI944" s="442"/>
      <c r="EGJ944" s="442"/>
      <c r="EGK944" s="442"/>
      <c r="EGL944" s="442"/>
      <c r="EGM944" s="442"/>
      <c r="EGN944" s="442"/>
      <c r="EGO944" s="442"/>
      <c r="EGP944" s="442"/>
      <c r="EGQ944" s="442"/>
      <c r="EGR944" s="442"/>
      <c r="EGS944" s="442"/>
      <c r="EGT944" s="442"/>
      <c r="EGU944" s="442"/>
      <c r="EGV944" s="442"/>
      <c r="EGW944" s="442"/>
      <c r="EGX944" s="442"/>
      <c r="EGY944" s="442"/>
      <c r="EGZ944" s="442"/>
      <c r="EHA944" s="442"/>
      <c r="EHB944" s="442"/>
      <c r="EHC944" s="442"/>
      <c r="EHD944" s="442"/>
      <c r="EHE944" s="442"/>
      <c r="EHF944" s="442"/>
      <c r="EHG944" s="442"/>
      <c r="EHH944" s="442"/>
      <c r="EHI944" s="442"/>
      <c r="EHJ944" s="442"/>
      <c r="EHK944" s="442"/>
      <c r="EHL944" s="442"/>
      <c r="EHM944" s="442"/>
      <c r="EHN944" s="442"/>
      <c r="EHO944" s="442"/>
      <c r="EHP944" s="442"/>
      <c r="EHQ944" s="442"/>
      <c r="EHR944" s="442"/>
      <c r="EHS944" s="442"/>
      <c r="EHT944" s="442"/>
      <c r="EHU944" s="442"/>
      <c r="EHV944" s="442"/>
      <c r="EHW944" s="442"/>
      <c r="EHX944" s="442"/>
      <c r="EHY944" s="442"/>
      <c r="EHZ944" s="442"/>
      <c r="EIA944" s="442"/>
      <c r="EIB944" s="442"/>
      <c r="EIC944" s="442"/>
      <c r="EID944" s="442"/>
      <c r="EIE944" s="442"/>
      <c r="EIF944" s="442"/>
      <c r="EIG944" s="442"/>
      <c r="EIH944" s="442"/>
      <c r="EII944" s="442"/>
      <c r="EIJ944" s="442"/>
      <c r="EIK944" s="442"/>
      <c r="EIL944" s="442"/>
      <c r="EIM944" s="442"/>
      <c r="EIN944" s="442"/>
      <c r="EIO944" s="442"/>
      <c r="EIP944" s="442"/>
      <c r="EIQ944" s="442"/>
      <c r="EIR944" s="442"/>
      <c r="EIS944" s="442"/>
      <c r="EIT944" s="442"/>
      <c r="EIU944" s="442"/>
      <c r="EIV944" s="442"/>
      <c r="EIW944" s="442"/>
      <c r="EIX944" s="442"/>
      <c r="EIY944" s="442"/>
      <c r="EIZ944" s="442"/>
      <c r="EJA944" s="442"/>
      <c r="EJB944" s="442"/>
      <c r="EJC944" s="442"/>
      <c r="EJD944" s="442"/>
      <c r="EJE944" s="442"/>
      <c r="EJF944" s="442"/>
      <c r="EJG944" s="442"/>
      <c r="EJH944" s="442"/>
      <c r="EJI944" s="442"/>
      <c r="EJJ944" s="442"/>
      <c r="EJK944" s="442"/>
      <c r="EJL944" s="442"/>
      <c r="EJM944" s="442"/>
      <c r="EJN944" s="442"/>
      <c r="EJO944" s="442"/>
      <c r="EJP944" s="442"/>
      <c r="EJQ944" s="442"/>
      <c r="EJR944" s="442"/>
      <c r="EJS944" s="442"/>
      <c r="EJT944" s="442"/>
      <c r="EJU944" s="442"/>
      <c r="EJV944" s="442"/>
      <c r="EJW944" s="442"/>
      <c r="EJX944" s="442"/>
      <c r="EJY944" s="442"/>
      <c r="EJZ944" s="442"/>
      <c r="EKA944" s="442"/>
      <c r="EKB944" s="442"/>
      <c r="EKC944" s="442"/>
      <c r="EKD944" s="442"/>
      <c r="EKE944" s="442"/>
      <c r="EKF944" s="442"/>
      <c r="EKG944" s="442"/>
      <c r="EKH944" s="442"/>
      <c r="EKI944" s="442"/>
      <c r="EKJ944" s="442"/>
      <c r="EKK944" s="442"/>
      <c r="EKL944" s="442"/>
      <c r="EKM944" s="442"/>
      <c r="EKN944" s="442"/>
      <c r="EKO944" s="442"/>
      <c r="EKP944" s="442"/>
      <c r="EKQ944" s="442"/>
      <c r="EKR944" s="442"/>
      <c r="EKS944" s="442"/>
      <c r="EKT944" s="442"/>
      <c r="EKU944" s="442"/>
      <c r="EKV944" s="442"/>
      <c r="EKW944" s="442"/>
      <c r="EKX944" s="442"/>
      <c r="EKY944" s="442"/>
      <c r="EKZ944" s="442"/>
      <c r="ELA944" s="442"/>
      <c r="ELB944" s="442"/>
      <c r="ELC944" s="442"/>
      <c r="ELD944" s="442"/>
      <c r="ELE944" s="442"/>
      <c r="ELF944" s="442"/>
      <c r="ELG944" s="442"/>
      <c r="ELH944" s="442"/>
      <c r="ELI944" s="442"/>
      <c r="ELJ944" s="442"/>
      <c r="ELK944" s="442"/>
      <c r="ELL944" s="442"/>
      <c r="ELM944" s="442"/>
      <c r="ELN944" s="442"/>
      <c r="ELO944" s="442"/>
      <c r="ELP944" s="442"/>
      <c r="ELQ944" s="442"/>
      <c r="ELR944" s="442"/>
      <c r="ELS944" s="442"/>
      <c r="ELT944" s="442"/>
      <c r="ELU944" s="442"/>
      <c r="ELV944" s="442"/>
      <c r="ELW944" s="442"/>
      <c r="ELX944" s="442"/>
      <c r="ELY944" s="442"/>
      <c r="ELZ944" s="442"/>
      <c r="EMA944" s="442"/>
      <c r="EMB944" s="442"/>
      <c r="EMC944" s="442"/>
      <c r="EMD944" s="442"/>
      <c r="EME944" s="442"/>
      <c r="EMF944" s="442"/>
      <c r="EMG944" s="442"/>
      <c r="EMH944" s="442"/>
      <c r="EMI944" s="442"/>
      <c r="EMJ944" s="442"/>
      <c r="EMK944" s="442"/>
      <c r="EML944" s="442"/>
      <c r="EMM944" s="442"/>
      <c r="EMN944" s="442"/>
      <c r="EMO944" s="442"/>
      <c r="EMP944" s="442"/>
      <c r="EMQ944" s="442"/>
      <c r="EMR944" s="442"/>
      <c r="EMS944" s="442"/>
      <c r="EMT944" s="442"/>
      <c r="EMU944" s="442"/>
      <c r="EMV944" s="442"/>
      <c r="EMW944" s="442"/>
      <c r="EMX944" s="442"/>
      <c r="EMY944" s="442"/>
      <c r="EMZ944" s="442"/>
      <c r="ENA944" s="442"/>
      <c r="ENB944" s="442"/>
      <c r="ENC944" s="442"/>
      <c r="END944" s="442"/>
      <c r="ENE944" s="442"/>
      <c r="ENF944" s="442"/>
      <c r="ENG944" s="442"/>
      <c r="ENH944" s="442"/>
      <c r="ENI944" s="442"/>
      <c r="ENJ944" s="442"/>
      <c r="ENK944" s="442"/>
      <c r="ENL944" s="442"/>
      <c r="ENM944" s="442"/>
      <c r="ENN944" s="442"/>
      <c r="ENO944" s="442"/>
      <c r="ENP944" s="442"/>
      <c r="ENQ944" s="442"/>
      <c r="ENR944" s="442"/>
      <c r="ENS944" s="442"/>
      <c r="ENT944" s="442"/>
      <c r="ENU944" s="442"/>
      <c r="ENV944" s="442"/>
      <c r="ENW944" s="442"/>
      <c r="ENX944" s="442"/>
      <c r="ENY944" s="442"/>
      <c r="ENZ944" s="442"/>
      <c r="EOA944" s="442"/>
      <c r="EOB944" s="442"/>
      <c r="EOC944" s="442"/>
      <c r="EOD944" s="442"/>
      <c r="EOE944" s="442"/>
      <c r="EOF944" s="442"/>
      <c r="EOG944" s="442"/>
      <c r="EOH944" s="442"/>
      <c r="EOI944" s="442"/>
      <c r="EOJ944" s="442"/>
      <c r="EOK944" s="442"/>
      <c r="EOL944" s="442"/>
      <c r="EOM944" s="442"/>
      <c r="EON944" s="442"/>
      <c r="EOO944" s="442"/>
      <c r="EOP944" s="442"/>
      <c r="EOQ944" s="442"/>
      <c r="EOR944" s="442"/>
      <c r="EOS944" s="442"/>
      <c r="EOT944" s="442"/>
      <c r="EOU944" s="442"/>
      <c r="EOV944" s="442"/>
      <c r="EOW944" s="442"/>
      <c r="EOX944" s="442"/>
      <c r="EOY944" s="442"/>
      <c r="EOZ944" s="442"/>
      <c r="EPA944" s="442"/>
      <c r="EPB944" s="442"/>
      <c r="EPC944" s="442"/>
      <c r="EPD944" s="442"/>
      <c r="EPE944" s="442"/>
      <c r="EPF944" s="442"/>
      <c r="EPG944" s="442"/>
      <c r="EPH944" s="442"/>
      <c r="EPI944" s="442"/>
      <c r="EPJ944" s="442"/>
      <c r="EPK944" s="442"/>
      <c r="EPL944" s="442"/>
      <c r="EPM944" s="442"/>
      <c r="EPN944" s="442"/>
      <c r="EPO944" s="442"/>
      <c r="EPP944" s="442"/>
      <c r="EPQ944" s="442"/>
      <c r="EPR944" s="442"/>
      <c r="EPS944" s="442"/>
      <c r="EPT944" s="442"/>
      <c r="EPU944" s="442"/>
      <c r="EPV944" s="442"/>
      <c r="EPW944" s="442"/>
      <c r="EPX944" s="442"/>
      <c r="EPY944" s="442"/>
      <c r="EPZ944" s="442"/>
      <c r="EQA944" s="442"/>
      <c r="EQB944" s="442"/>
      <c r="EQC944" s="442"/>
      <c r="EQD944" s="442"/>
      <c r="EQE944" s="442"/>
      <c r="EQF944" s="442"/>
      <c r="EQG944" s="442"/>
      <c r="EQH944" s="442"/>
      <c r="EQI944" s="442"/>
      <c r="EQJ944" s="442"/>
      <c r="EQK944" s="442"/>
      <c r="EQL944" s="442"/>
      <c r="EQM944" s="442"/>
      <c r="EQN944" s="442"/>
      <c r="EQO944" s="442"/>
      <c r="EQP944" s="442"/>
      <c r="EQQ944" s="442"/>
      <c r="EQR944" s="442"/>
      <c r="EQS944" s="442"/>
      <c r="EQT944" s="442"/>
      <c r="EQU944" s="442"/>
      <c r="EQV944" s="442"/>
      <c r="EQW944" s="442"/>
      <c r="EQX944" s="442"/>
      <c r="EQY944" s="442"/>
      <c r="EQZ944" s="442"/>
      <c r="ERA944" s="442"/>
      <c r="ERB944" s="442"/>
      <c r="ERC944" s="442"/>
      <c r="ERD944" s="442"/>
      <c r="ERE944" s="442"/>
      <c r="ERF944" s="442"/>
      <c r="ERG944" s="442"/>
      <c r="ERH944" s="442"/>
      <c r="ERI944" s="442"/>
      <c r="ERJ944" s="442"/>
      <c r="ERK944" s="442"/>
      <c r="ERL944" s="442"/>
      <c r="ERM944" s="442"/>
      <c r="ERN944" s="442"/>
      <c r="ERO944" s="442"/>
      <c r="ERP944" s="442"/>
      <c r="ERQ944" s="442"/>
      <c r="ERR944" s="442"/>
      <c r="ERS944" s="442"/>
      <c r="ERT944" s="442"/>
      <c r="ERU944" s="442"/>
      <c r="ERV944" s="442"/>
      <c r="ERW944" s="442"/>
      <c r="ERX944" s="442"/>
      <c r="ERY944" s="442"/>
      <c r="ERZ944" s="442"/>
      <c r="ESA944" s="442"/>
      <c r="ESB944" s="442"/>
      <c r="ESC944" s="442"/>
      <c r="ESD944" s="442"/>
      <c r="ESE944" s="442"/>
      <c r="ESF944" s="442"/>
      <c r="ESG944" s="442"/>
      <c r="ESH944" s="442"/>
      <c r="ESI944" s="442"/>
      <c r="ESJ944" s="442"/>
      <c r="ESK944" s="442"/>
      <c r="ESL944" s="442"/>
      <c r="ESM944" s="442"/>
      <c r="ESN944" s="442"/>
      <c r="ESO944" s="442"/>
      <c r="ESP944" s="442"/>
      <c r="ESQ944" s="442"/>
      <c r="ESR944" s="442"/>
      <c r="ESS944" s="442"/>
      <c r="EST944" s="442"/>
      <c r="ESU944" s="442"/>
      <c r="ESV944" s="442"/>
      <c r="ESW944" s="442"/>
      <c r="ESX944" s="442"/>
      <c r="ESY944" s="442"/>
      <c r="ESZ944" s="442"/>
      <c r="ETA944" s="442"/>
      <c r="ETB944" s="442"/>
      <c r="ETC944" s="442"/>
      <c r="ETD944" s="442"/>
      <c r="ETE944" s="442"/>
      <c r="ETF944" s="442"/>
      <c r="ETG944" s="442"/>
      <c r="ETH944" s="442"/>
      <c r="ETI944" s="442"/>
      <c r="ETJ944" s="442"/>
      <c r="ETK944" s="442"/>
      <c r="ETL944" s="442"/>
      <c r="ETM944" s="442"/>
      <c r="ETN944" s="442"/>
      <c r="ETO944" s="442"/>
      <c r="ETP944" s="442"/>
      <c r="ETQ944" s="442"/>
      <c r="ETR944" s="442"/>
      <c r="ETS944" s="442"/>
      <c r="ETT944" s="442"/>
      <c r="ETU944" s="442"/>
      <c r="ETV944" s="442"/>
      <c r="ETW944" s="442"/>
      <c r="ETX944" s="442"/>
      <c r="ETY944" s="442"/>
      <c r="ETZ944" s="442"/>
      <c r="EUA944" s="442"/>
      <c r="EUB944" s="442"/>
      <c r="EUC944" s="442"/>
      <c r="EUD944" s="442"/>
      <c r="EUE944" s="442"/>
      <c r="EUF944" s="442"/>
      <c r="EUG944" s="442"/>
      <c r="EUH944" s="442"/>
      <c r="EUI944" s="442"/>
      <c r="EUJ944" s="442"/>
      <c r="EUK944" s="442"/>
      <c r="EUL944" s="442"/>
      <c r="EUM944" s="442"/>
      <c r="EUN944" s="442"/>
      <c r="EUO944" s="442"/>
      <c r="EUP944" s="442"/>
      <c r="EUQ944" s="442"/>
      <c r="EUR944" s="442"/>
      <c r="EUS944" s="442"/>
      <c r="EUT944" s="442"/>
      <c r="EUU944" s="442"/>
      <c r="EUV944" s="442"/>
      <c r="EUW944" s="442"/>
      <c r="EUX944" s="442"/>
      <c r="EUY944" s="442"/>
      <c r="EUZ944" s="442"/>
      <c r="EVA944" s="442"/>
      <c r="EVB944" s="442"/>
      <c r="EVC944" s="442"/>
      <c r="EVD944" s="442"/>
      <c r="EVE944" s="442"/>
      <c r="EVF944" s="442"/>
      <c r="EVG944" s="442"/>
      <c r="EVH944" s="442"/>
      <c r="EVI944" s="442"/>
      <c r="EVJ944" s="442"/>
      <c r="EVK944" s="442"/>
      <c r="EVL944" s="442"/>
      <c r="EVM944" s="442"/>
      <c r="EVN944" s="442"/>
      <c r="EVO944" s="442"/>
      <c r="EVP944" s="442"/>
      <c r="EVQ944" s="442"/>
      <c r="EVR944" s="442"/>
      <c r="EVS944" s="442"/>
      <c r="EVT944" s="442"/>
      <c r="EVU944" s="442"/>
      <c r="EVV944" s="442"/>
      <c r="EVW944" s="442"/>
      <c r="EVX944" s="442"/>
      <c r="EVY944" s="442"/>
      <c r="EVZ944" s="442"/>
      <c r="EWA944" s="442"/>
      <c r="EWB944" s="442"/>
      <c r="EWC944" s="442"/>
      <c r="EWD944" s="442"/>
      <c r="EWE944" s="442"/>
      <c r="EWF944" s="442"/>
      <c r="EWG944" s="442"/>
      <c r="EWH944" s="442"/>
      <c r="EWI944" s="442"/>
      <c r="EWJ944" s="442"/>
      <c r="EWK944" s="442"/>
      <c r="EWL944" s="442"/>
      <c r="EWM944" s="442"/>
      <c r="EWN944" s="442"/>
      <c r="EWO944" s="442"/>
      <c r="EWP944" s="442"/>
      <c r="EWQ944" s="442"/>
      <c r="EWR944" s="442"/>
      <c r="EWS944" s="442"/>
      <c r="EWT944" s="442"/>
      <c r="EWU944" s="442"/>
      <c r="EWV944" s="442"/>
      <c r="EWW944" s="442"/>
      <c r="EWX944" s="442"/>
      <c r="EWY944" s="442"/>
      <c r="EWZ944" s="442"/>
      <c r="EXA944" s="442"/>
      <c r="EXB944" s="442"/>
      <c r="EXC944" s="442"/>
      <c r="EXD944" s="442"/>
      <c r="EXE944" s="442"/>
      <c r="EXF944" s="442"/>
      <c r="EXG944" s="442"/>
      <c r="EXH944" s="442"/>
      <c r="EXI944" s="442"/>
      <c r="EXJ944" s="442"/>
      <c r="EXK944" s="442"/>
      <c r="EXL944" s="442"/>
      <c r="EXM944" s="442"/>
      <c r="EXN944" s="442"/>
      <c r="EXO944" s="442"/>
      <c r="EXP944" s="442"/>
      <c r="EXQ944" s="442"/>
      <c r="EXR944" s="442"/>
      <c r="EXS944" s="442"/>
      <c r="EXT944" s="442"/>
      <c r="EXU944" s="442"/>
      <c r="EXV944" s="442"/>
      <c r="EXW944" s="442"/>
      <c r="EXX944" s="442"/>
      <c r="EXY944" s="442"/>
      <c r="EXZ944" s="442"/>
      <c r="EYA944" s="442"/>
      <c r="EYB944" s="442"/>
      <c r="EYC944" s="442"/>
      <c r="EYD944" s="442"/>
      <c r="EYE944" s="442"/>
      <c r="EYF944" s="442"/>
      <c r="EYG944" s="442"/>
      <c r="EYH944" s="442"/>
      <c r="EYI944" s="442"/>
      <c r="EYJ944" s="442"/>
      <c r="EYK944" s="442"/>
      <c r="EYL944" s="442"/>
      <c r="EYM944" s="442"/>
      <c r="EYN944" s="442"/>
      <c r="EYO944" s="442"/>
      <c r="EYP944" s="442"/>
      <c r="EYQ944" s="442"/>
      <c r="EYR944" s="442"/>
      <c r="EYS944" s="442"/>
      <c r="EYT944" s="442"/>
      <c r="EYU944" s="442"/>
      <c r="EYV944" s="442"/>
      <c r="EYW944" s="442"/>
      <c r="EYX944" s="442"/>
      <c r="EYY944" s="442"/>
      <c r="EYZ944" s="442"/>
      <c r="EZA944" s="442"/>
      <c r="EZB944" s="442"/>
      <c r="EZC944" s="442"/>
      <c r="EZD944" s="442"/>
      <c r="EZE944" s="442"/>
      <c r="EZF944" s="442"/>
      <c r="EZG944" s="442"/>
      <c r="EZH944" s="442"/>
      <c r="EZI944" s="442"/>
      <c r="EZJ944" s="442"/>
      <c r="EZK944" s="442"/>
      <c r="EZL944" s="442"/>
      <c r="EZM944" s="442"/>
      <c r="EZN944" s="442"/>
      <c r="EZO944" s="442"/>
      <c r="EZP944" s="442"/>
      <c r="EZQ944" s="442"/>
      <c r="EZR944" s="442"/>
      <c r="EZS944" s="442"/>
      <c r="EZT944" s="442"/>
      <c r="EZU944" s="442"/>
      <c r="EZV944" s="442"/>
      <c r="EZW944" s="442"/>
      <c r="EZX944" s="442"/>
      <c r="EZY944" s="442"/>
      <c r="EZZ944" s="442"/>
      <c r="FAA944" s="442"/>
      <c r="FAB944" s="442"/>
      <c r="FAC944" s="442"/>
      <c r="FAD944" s="442"/>
      <c r="FAE944" s="442"/>
      <c r="FAF944" s="442"/>
      <c r="FAG944" s="442"/>
      <c r="FAH944" s="442"/>
      <c r="FAI944" s="442"/>
      <c r="FAJ944" s="442"/>
      <c r="FAK944" s="442"/>
      <c r="FAL944" s="442"/>
      <c r="FAM944" s="442"/>
      <c r="FAN944" s="442"/>
      <c r="FAO944" s="442"/>
      <c r="FAP944" s="442"/>
      <c r="FAQ944" s="442"/>
      <c r="FAR944" s="442"/>
      <c r="FAS944" s="442"/>
      <c r="FAT944" s="442"/>
      <c r="FAU944" s="442"/>
      <c r="FAV944" s="442"/>
      <c r="FAW944" s="442"/>
      <c r="FAX944" s="442"/>
      <c r="FAY944" s="442"/>
      <c r="FAZ944" s="442"/>
      <c r="FBA944" s="442"/>
      <c r="FBB944" s="442"/>
      <c r="FBC944" s="442"/>
      <c r="FBD944" s="442"/>
      <c r="FBE944" s="442"/>
      <c r="FBF944" s="442"/>
      <c r="FBG944" s="442"/>
      <c r="FBH944" s="442"/>
      <c r="FBI944" s="442"/>
      <c r="FBJ944" s="442"/>
      <c r="FBK944" s="442"/>
      <c r="FBL944" s="442"/>
      <c r="FBM944" s="442"/>
      <c r="FBN944" s="442"/>
      <c r="FBO944" s="442"/>
      <c r="FBP944" s="442"/>
      <c r="FBQ944" s="442"/>
      <c r="FBR944" s="442"/>
      <c r="FBS944" s="442"/>
      <c r="FBT944" s="442"/>
      <c r="FBU944" s="442"/>
      <c r="FBV944" s="442"/>
      <c r="FBW944" s="442"/>
      <c r="FBX944" s="442"/>
      <c r="FBY944" s="442"/>
      <c r="FBZ944" s="442"/>
      <c r="FCA944" s="442"/>
      <c r="FCB944" s="442"/>
      <c r="FCC944" s="442"/>
      <c r="FCD944" s="442"/>
      <c r="FCE944" s="442"/>
      <c r="FCF944" s="442"/>
      <c r="FCG944" s="442"/>
      <c r="FCH944" s="442"/>
      <c r="FCI944" s="442"/>
      <c r="FCJ944" s="442"/>
      <c r="FCK944" s="442"/>
      <c r="FCL944" s="442"/>
      <c r="FCM944" s="442"/>
      <c r="FCN944" s="442"/>
      <c r="FCO944" s="442"/>
      <c r="FCP944" s="442"/>
      <c r="FCQ944" s="442"/>
      <c r="FCR944" s="442"/>
      <c r="FCS944" s="442"/>
      <c r="FCT944" s="442"/>
      <c r="FCU944" s="442"/>
      <c r="FCV944" s="442"/>
      <c r="FCW944" s="442"/>
      <c r="FCX944" s="442"/>
      <c r="FCY944" s="442"/>
      <c r="FCZ944" s="442"/>
      <c r="FDA944" s="442"/>
      <c r="FDB944" s="442"/>
      <c r="FDC944" s="442"/>
      <c r="FDD944" s="442"/>
      <c r="FDE944" s="442"/>
      <c r="FDF944" s="442"/>
      <c r="FDG944" s="442"/>
      <c r="FDH944" s="442"/>
      <c r="FDI944" s="442"/>
      <c r="FDJ944" s="442"/>
      <c r="FDK944" s="442"/>
      <c r="FDL944" s="442"/>
      <c r="FDM944" s="442"/>
      <c r="FDN944" s="442"/>
      <c r="FDO944" s="442"/>
      <c r="FDP944" s="442"/>
      <c r="FDQ944" s="442"/>
      <c r="FDR944" s="442"/>
      <c r="FDS944" s="442"/>
      <c r="FDT944" s="442"/>
      <c r="FDU944" s="442"/>
      <c r="FDV944" s="442"/>
      <c r="FDW944" s="442"/>
      <c r="FDX944" s="442"/>
      <c r="FDY944" s="442"/>
      <c r="FDZ944" s="442"/>
      <c r="FEA944" s="442"/>
      <c r="FEB944" s="442"/>
      <c r="FEC944" s="442"/>
      <c r="FED944" s="442"/>
      <c r="FEE944" s="442"/>
      <c r="FEF944" s="442"/>
      <c r="FEG944" s="442"/>
      <c r="FEH944" s="442"/>
      <c r="FEI944" s="442"/>
      <c r="FEJ944" s="442"/>
      <c r="FEK944" s="442"/>
      <c r="FEL944" s="442"/>
      <c r="FEM944" s="442"/>
      <c r="FEN944" s="442"/>
      <c r="FEO944" s="442"/>
      <c r="FEP944" s="442"/>
      <c r="FEQ944" s="442"/>
      <c r="FER944" s="442"/>
      <c r="FES944" s="442"/>
      <c r="FET944" s="442"/>
      <c r="FEU944" s="442"/>
      <c r="FEV944" s="442"/>
      <c r="FEW944" s="442"/>
      <c r="FEX944" s="442"/>
      <c r="FEY944" s="442"/>
      <c r="FEZ944" s="442"/>
      <c r="FFA944" s="442"/>
      <c r="FFB944" s="442"/>
      <c r="FFC944" s="442"/>
      <c r="FFD944" s="442"/>
      <c r="FFE944" s="442"/>
      <c r="FFF944" s="442"/>
      <c r="FFG944" s="442"/>
      <c r="FFH944" s="442"/>
      <c r="FFI944" s="442"/>
      <c r="FFJ944" s="442"/>
      <c r="FFK944" s="442"/>
      <c r="FFL944" s="442"/>
      <c r="FFM944" s="442"/>
      <c r="FFN944" s="442"/>
      <c r="FFO944" s="442"/>
      <c r="FFP944" s="442"/>
      <c r="FFQ944" s="442"/>
      <c r="FFR944" s="442"/>
      <c r="FFS944" s="442"/>
      <c r="FFT944" s="442"/>
      <c r="FFU944" s="442"/>
      <c r="FFV944" s="442"/>
      <c r="FFW944" s="442"/>
      <c r="FFX944" s="442"/>
      <c r="FFY944" s="442"/>
      <c r="FFZ944" s="442"/>
      <c r="FGA944" s="442"/>
      <c r="FGB944" s="442"/>
      <c r="FGC944" s="442"/>
      <c r="FGD944" s="442"/>
      <c r="FGE944" s="442"/>
      <c r="FGF944" s="442"/>
      <c r="FGG944" s="442"/>
      <c r="FGH944" s="442"/>
      <c r="FGI944" s="442"/>
      <c r="FGJ944" s="442"/>
      <c r="FGK944" s="442"/>
      <c r="FGL944" s="442"/>
      <c r="FGM944" s="442"/>
      <c r="FGN944" s="442"/>
      <c r="FGO944" s="442"/>
      <c r="FGP944" s="442"/>
      <c r="FGQ944" s="442"/>
      <c r="FGR944" s="442"/>
      <c r="FGS944" s="442"/>
      <c r="FGT944" s="442"/>
      <c r="FGU944" s="442"/>
      <c r="FGV944" s="442"/>
      <c r="FGW944" s="442"/>
      <c r="FGX944" s="442"/>
      <c r="FGY944" s="442"/>
      <c r="FGZ944" s="442"/>
      <c r="FHA944" s="442"/>
      <c r="FHB944" s="442"/>
      <c r="FHC944" s="442"/>
      <c r="FHD944" s="442"/>
      <c r="FHE944" s="442"/>
      <c r="FHF944" s="442"/>
      <c r="FHG944" s="442"/>
      <c r="FHH944" s="442"/>
      <c r="FHI944" s="442"/>
      <c r="FHJ944" s="442"/>
      <c r="FHK944" s="442"/>
      <c r="FHL944" s="442"/>
      <c r="FHM944" s="442"/>
      <c r="FHN944" s="442"/>
      <c r="FHO944" s="442"/>
      <c r="FHP944" s="442"/>
      <c r="FHQ944" s="442"/>
      <c r="FHR944" s="442"/>
      <c r="FHS944" s="442"/>
      <c r="FHT944" s="442"/>
      <c r="FHU944" s="442"/>
      <c r="FHV944" s="442"/>
      <c r="FHW944" s="442"/>
      <c r="FHX944" s="442"/>
      <c r="FHY944" s="442"/>
      <c r="FHZ944" s="442"/>
      <c r="FIA944" s="442"/>
      <c r="FIB944" s="442"/>
      <c r="FIC944" s="442"/>
      <c r="FID944" s="442"/>
      <c r="FIE944" s="442"/>
      <c r="FIF944" s="442"/>
      <c r="FIG944" s="442"/>
      <c r="FIH944" s="442"/>
      <c r="FII944" s="442"/>
      <c r="FIJ944" s="442"/>
      <c r="FIK944" s="442"/>
      <c r="FIL944" s="442"/>
      <c r="FIM944" s="442"/>
      <c r="FIN944" s="442"/>
      <c r="FIO944" s="442"/>
      <c r="FIP944" s="442"/>
      <c r="FIQ944" s="442"/>
      <c r="FIR944" s="442"/>
      <c r="FIS944" s="442"/>
      <c r="FIT944" s="442"/>
      <c r="FIU944" s="442"/>
      <c r="FIV944" s="442"/>
      <c r="FIW944" s="442"/>
      <c r="FIX944" s="442"/>
      <c r="FIY944" s="442"/>
      <c r="FIZ944" s="442"/>
      <c r="FJA944" s="442"/>
      <c r="FJB944" s="442"/>
      <c r="FJC944" s="442"/>
      <c r="FJD944" s="442"/>
      <c r="FJE944" s="442"/>
      <c r="FJF944" s="442"/>
      <c r="FJG944" s="442"/>
      <c r="FJH944" s="442"/>
      <c r="FJI944" s="442"/>
      <c r="FJJ944" s="442"/>
      <c r="FJK944" s="442"/>
      <c r="FJL944" s="442"/>
      <c r="FJM944" s="442"/>
      <c r="FJN944" s="442"/>
      <c r="FJO944" s="442"/>
      <c r="FJP944" s="442"/>
      <c r="FJQ944" s="442"/>
      <c r="FJR944" s="442"/>
      <c r="FJS944" s="442"/>
      <c r="FJT944" s="442"/>
      <c r="FJU944" s="442"/>
      <c r="FJV944" s="442"/>
      <c r="FJW944" s="442"/>
      <c r="FJX944" s="442"/>
      <c r="FJY944" s="442"/>
      <c r="FJZ944" s="442"/>
      <c r="FKA944" s="442"/>
      <c r="FKB944" s="442"/>
      <c r="FKC944" s="442"/>
      <c r="FKD944" s="442"/>
      <c r="FKE944" s="442"/>
      <c r="FKF944" s="442"/>
      <c r="FKG944" s="442"/>
      <c r="FKH944" s="442"/>
      <c r="FKI944" s="442"/>
      <c r="FKJ944" s="442"/>
      <c r="FKK944" s="442"/>
      <c r="FKL944" s="442"/>
      <c r="FKM944" s="442"/>
      <c r="FKN944" s="442"/>
      <c r="FKO944" s="442"/>
      <c r="FKP944" s="442"/>
      <c r="FKQ944" s="442"/>
      <c r="FKR944" s="442"/>
      <c r="FKS944" s="442"/>
      <c r="FKT944" s="442"/>
      <c r="FKU944" s="442"/>
      <c r="FKV944" s="442"/>
      <c r="FKW944" s="442"/>
      <c r="FKX944" s="442"/>
      <c r="FKY944" s="442"/>
      <c r="FKZ944" s="442"/>
      <c r="FLA944" s="442"/>
      <c r="FLB944" s="442"/>
      <c r="FLC944" s="442"/>
      <c r="FLD944" s="442"/>
      <c r="FLE944" s="442"/>
      <c r="FLF944" s="442"/>
      <c r="FLG944" s="442"/>
      <c r="FLH944" s="442"/>
      <c r="FLI944" s="442"/>
      <c r="FLJ944" s="442"/>
      <c r="FLK944" s="442"/>
      <c r="FLL944" s="442"/>
      <c r="FLM944" s="442"/>
      <c r="FLN944" s="442"/>
      <c r="FLO944" s="442"/>
      <c r="FLP944" s="442"/>
      <c r="FLQ944" s="442"/>
      <c r="FLR944" s="442"/>
      <c r="FLS944" s="442"/>
      <c r="FLT944" s="442"/>
      <c r="FLU944" s="442"/>
      <c r="FLV944" s="442"/>
      <c r="FLW944" s="442"/>
      <c r="FLX944" s="442"/>
      <c r="FLY944" s="442"/>
      <c r="FLZ944" s="442"/>
      <c r="FMA944" s="442"/>
      <c r="FMB944" s="442"/>
      <c r="FMC944" s="442"/>
      <c r="FMD944" s="442"/>
      <c r="FME944" s="442"/>
      <c r="FMF944" s="442"/>
      <c r="FMG944" s="442"/>
      <c r="FMH944" s="442"/>
      <c r="FMI944" s="442"/>
      <c r="FMJ944" s="442"/>
      <c r="FMK944" s="442"/>
      <c r="FML944" s="442"/>
      <c r="FMM944" s="442"/>
      <c r="FMN944" s="442"/>
      <c r="FMO944" s="442"/>
      <c r="FMP944" s="442"/>
      <c r="FMQ944" s="442"/>
      <c r="FMR944" s="442"/>
      <c r="FMS944" s="442"/>
      <c r="FMT944" s="442"/>
      <c r="FMU944" s="442"/>
      <c r="FMV944" s="442"/>
      <c r="FMW944" s="442"/>
      <c r="FMX944" s="442"/>
      <c r="FMY944" s="442"/>
      <c r="FMZ944" s="442"/>
      <c r="FNA944" s="442"/>
      <c r="FNB944" s="442"/>
      <c r="FNC944" s="442"/>
      <c r="FND944" s="442"/>
      <c r="FNE944" s="442"/>
      <c r="FNF944" s="442"/>
      <c r="FNG944" s="442"/>
      <c r="FNH944" s="442"/>
      <c r="FNI944" s="442"/>
      <c r="FNJ944" s="442"/>
      <c r="FNK944" s="442"/>
      <c r="FNL944" s="442"/>
      <c r="FNM944" s="442"/>
      <c r="FNN944" s="442"/>
      <c r="FNO944" s="442"/>
      <c r="FNP944" s="442"/>
      <c r="FNQ944" s="442"/>
      <c r="FNR944" s="442"/>
      <c r="FNS944" s="442"/>
      <c r="FNT944" s="442"/>
      <c r="FNU944" s="442"/>
      <c r="FNV944" s="442"/>
      <c r="FNW944" s="442"/>
      <c r="FNX944" s="442"/>
      <c r="FNY944" s="442"/>
      <c r="FNZ944" s="442"/>
      <c r="FOA944" s="442"/>
      <c r="FOB944" s="442"/>
      <c r="FOC944" s="442"/>
      <c r="FOD944" s="442"/>
      <c r="FOE944" s="442"/>
      <c r="FOF944" s="442"/>
      <c r="FOG944" s="442"/>
      <c r="FOH944" s="442"/>
      <c r="FOI944" s="442"/>
      <c r="FOJ944" s="442"/>
      <c r="FOK944" s="442"/>
      <c r="FOL944" s="442"/>
      <c r="FOM944" s="442"/>
      <c r="FON944" s="442"/>
      <c r="FOO944" s="442"/>
      <c r="FOP944" s="442"/>
      <c r="FOQ944" s="442"/>
      <c r="FOR944" s="442"/>
      <c r="FOS944" s="442"/>
      <c r="FOT944" s="442"/>
      <c r="FOU944" s="442"/>
      <c r="FOV944" s="442"/>
      <c r="FOW944" s="442"/>
      <c r="FOX944" s="442"/>
      <c r="FOY944" s="442"/>
      <c r="FOZ944" s="442"/>
      <c r="FPA944" s="442"/>
      <c r="FPB944" s="442"/>
      <c r="FPC944" s="442"/>
      <c r="FPD944" s="442"/>
      <c r="FPE944" s="442"/>
      <c r="FPF944" s="442"/>
      <c r="FPG944" s="442"/>
      <c r="FPH944" s="442"/>
      <c r="FPI944" s="442"/>
      <c r="FPJ944" s="442"/>
      <c r="FPK944" s="442"/>
      <c r="FPL944" s="442"/>
      <c r="FPM944" s="442"/>
      <c r="FPN944" s="442"/>
      <c r="FPO944" s="442"/>
      <c r="FPP944" s="442"/>
      <c r="FPQ944" s="442"/>
      <c r="FPR944" s="442"/>
      <c r="FPS944" s="442"/>
      <c r="FPT944" s="442"/>
      <c r="FPU944" s="442"/>
      <c r="FPV944" s="442"/>
      <c r="FPW944" s="442"/>
      <c r="FPX944" s="442"/>
      <c r="FPY944" s="442"/>
      <c r="FPZ944" s="442"/>
      <c r="FQA944" s="442"/>
      <c r="FQB944" s="442"/>
      <c r="FQC944" s="442"/>
      <c r="FQD944" s="442"/>
      <c r="FQE944" s="442"/>
      <c r="FQF944" s="442"/>
      <c r="FQG944" s="442"/>
      <c r="FQH944" s="442"/>
      <c r="FQI944" s="442"/>
      <c r="FQJ944" s="442"/>
      <c r="FQK944" s="442"/>
      <c r="FQL944" s="442"/>
      <c r="FQM944" s="442"/>
      <c r="FQN944" s="442"/>
      <c r="FQO944" s="442"/>
      <c r="FQP944" s="442"/>
      <c r="FQQ944" s="442"/>
      <c r="FQR944" s="442"/>
      <c r="FQS944" s="442"/>
      <c r="FQT944" s="442"/>
      <c r="FQU944" s="442"/>
      <c r="FQV944" s="442"/>
      <c r="FQW944" s="442"/>
      <c r="FQX944" s="442"/>
      <c r="FQY944" s="442"/>
      <c r="FQZ944" s="442"/>
      <c r="FRA944" s="442"/>
      <c r="FRB944" s="442"/>
      <c r="FRC944" s="442"/>
      <c r="FRD944" s="442"/>
      <c r="FRE944" s="442"/>
      <c r="FRF944" s="442"/>
      <c r="FRG944" s="442"/>
      <c r="FRH944" s="442"/>
      <c r="FRI944" s="442"/>
      <c r="FRJ944" s="442"/>
      <c r="FRK944" s="442"/>
      <c r="FRL944" s="442"/>
      <c r="FRM944" s="442"/>
      <c r="FRN944" s="442"/>
      <c r="FRO944" s="442"/>
      <c r="FRP944" s="442"/>
      <c r="FRQ944" s="442"/>
      <c r="FRR944" s="442"/>
      <c r="FRS944" s="442"/>
      <c r="FRT944" s="442"/>
      <c r="FRU944" s="442"/>
      <c r="FRV944" s="442"/>
      <c r="FRW944" s="442"/>
      <c r="FRX944" s="442"/>
      <c r="FRY944" s="442"/>
      <c r="FRZ944" s="442"/>
      <c r="FSA944" s="442"/>
      <c r="FSB944" s="442"/>
      <c r="FSC944" s="442"/>
      <c r="FSD944" s="442"/>
      <c r="FSE944" s="442"/>
      <c r="FSF944" s="442"/>
      <c r="FSG944" s="442"/>
      <c r="FSH944" s="442"/>
      <c r="FSI944" s="442"/>
      <c r="FSJ944" s="442"/>
      <c r="FSK944" s="442"/>
      <c r="FSL944" s="442"/>
      <c r="FSM944" s="442"/>
      <c r="FSN944" s="442"/>
      <c r="FSO944" s="442"/>
      <c r="FSP944" s="442"/>
      <c r="FSQ944" s="442"/>
      <c r="FSR944" s="442"/>
      <c r="FSS944" s="442"/>
      <c r="FST944" s="442"/>
      <c r="FSU944" s="442"/>
      <c r="FSV944" s="442"/>
      <c r="FSW944" s="442"/>
      <c r="FSX944" s="442"/>
      <c r="FSY944" s="442"/>
      <c r="FSZ944" s="442"/>
      <c r="FTA944" s="442"/>
      <c r="FTB944" s="442"/>
      <c r="FTC944" s="442"/>
      <c r="FTD944" s="442"/>
      <c r="FTE944" s="442"/>
      <c r="FTF944" s="442"/>
      <c r="FTG944" s="442"/>
      <c r="FTH944" s="442"/>
      <c r="FTI944" s="442"/>
      <c r="FTJ944" s="442"/>
      <c r="FTK944" s="442"/>
      <c r="FTL944" s="442"/>
      <c r="FTM944" s="442"/>
      <c r="FTN944" s="442"/>
      <c r="FTO944" s="442"/>
      <c r="FTP944" s="442"/>
      <c r="FTQ944" s="442"/>
      <c r="FTR944" s="442"/>
      <c r="FTS944" s="442"/>
      <c r="FTT944" s="442"/>
      <c r="FTU944" s="442"/>
      <c r="FTV944" s="442"/>
      <c r="FTW944" s="442"/>
      <c r="FTX944" s="442"/>
      <c r="FTY944" s="442"/>
      <c r="FTZ944" s="442"/>
      <c r="FUA944" s="442"/>
      <c r="FUB944" s="442"/>
      <c r="FUC944" s="442"/>
      <c r="FUD944" s="442"/>
      <c r="FUE944" s="442"/>
      <c r="FUF944" s="442"/>
      <c r="FUG944" s="442"/>
      <c r="FUH944" s="442"/>
      <c r="FUI944" s="442"/>
      <c r="FUJ944" s="442"/>
      <c r="FUK944" s="442"/>
      <c r="FUL944" s="442"/>
      <c r="FUM944" s="442"/>
      <c r="FUN944" s="442"/>
      <c r="FUO944" s="442"/>
      <c r="FUP944" s="442"/>
      <c r="FUQ944" s="442"/>
      <c r="FUR944" s="442"/>
      <c r="FUS944" s="442"/>
      <c r="FUT944" s="442"/>
      <c r="FUU944" s="442"/>
      <c r="FUV944" s="442"/>
      <c r="FUW944" s="442"/>
      <c r="FUX944" s="442"/>
      <c r="FUY944" s="442"/>
      <c r="FUZ944" s="442"/>
      <c r="FVA944" s="442"/>
      <c r="FVB944" s="442"/>
      <c r="FVC944" s="442"/>
      <c r="FVD944" s="442"/>
      <c r="FVE944" s="442"/>
      <c r="FVF944" s="442"/>
      <c r="FVG944" s="442"/>
      <c r="FVH944" s="442"/>
      <c r="FVI944" s="442"/>
      <c r="FVJ944" s="442"/>
      <c r="FVK944" s="442"/>
      <c r="FVL944" s="442"/>
      <c r="FVM944" s="442"/>
      <c r="FVN944" s="442"/>
      <c r="FVO944" s="442"/>
      <c r="FVP944" s="442"/>
      <c r="FVQ944" s="442"/>
      <c r="FVR944" s="442"/>
      <c r="FVS944" s="442"/>
      <c r="FVT944" s="442"/>
      <c r="FVU944" s="442"/>
      <c r="FVV944" s="442"/>
      <c r="FVW944" s="442"/>
      <c r="FVX944" s="442"/>
      <c r="FVY944" s="442"/>
      <c r="FVZ944" s="442"/>
      <c r="FWA944" s="442"/>
      <c r="FWB944" s="442"/>
      <c r="FWC944" s="442"/>
      <c r="FWD944" s="442"/>
      <c r="FWE944" s="442"/>
      <c r="FWF944" s="442"/>
      <c r="FWG944" s="442"/>
      <c r="FWH944" s="442"/>
      <c r="FWI944" s="442"/>
      <c r="FWJ944" s="442"/>
      <c r="FWK944" s="442"/>
      <c r="FWL944" s="442"/>
      <c r="FWM944" s="442"/>
      <c r="FWN944" s="442"/>
      <c r="FWO944" s="442"/>
      <c r="FWP944" s="442"/>
      <c r="FWQ944" s="442"/>
      <c r="FWR944" s="442"/>
      <c r="FWS944" s="442"/>
      <c r="FWT944" s="442"/>
      <c r="FWU944" s="442"/>
      <c r="FWV944" s="442"/>
      <c r="FWW944" s="442"/>
      <c r="FWX944" s="442"/>
      <c r="FWY944" s="442"/>
      <c r="FWZ944" s="442"/>
      <c r="FXA944" s="442"/>
      <c r="FXB944" s="442"/>
      <c r="FXC944" s="442"/>
      <c r="FXD944" s="442"/>
      <c r="FXE944" s="442"/>
      <c r="FXF944" s="442"/>
      <c r="FXG944" s="442"/>
      <c r="FXH944" s="442"/>
      <c r="FXI944" s="442"/>
      <c r="FXJ944" s="442"/>
      <c r="FXK944" s="442"/>
      <c r="FXL944" s="442"/>
      <c r="FXM944" s="442"/>
      <c r="FXN944" s="442"/>
      <c r="FXO944" s="442"/>
      <c r="FXP944" s="442"/>
      <c r="FXQ944" s="442"/>
      <c r="FXR944" s="442"/>
      <c r="FXS944" s="442"/>
      <c r="FXT944" s="442"/>
      <c r="FXU944" s="442"/>
      <c r="FXV944" s="442"/>
      <c r="FXW944" s="442"/>
      <c r="FXX944" s="442"/>
      <c r="FXY944" s="442"/>
      <c r="FXZ944" s="442"/>
      <c r="FYA944" s="442"/>
      <c r="FYB944" s="442"/>
      <c r="FYC944" s="442"/>
      <c r="FYD944" s="442"/>
      <c r="FYE944" s="442"/>
      <c r="FYF944" s="442"/>
      <c r="FYG944" s="442"/>
      <c r="FYH944" s="442"/>
      <c r="FYI944" s="442"/>
      <c r="FYJ944" s="442"/>
      <c r="FYK944" s="442"/>
      <c r="FYL944" s="442"/>
      <c r="FYM944" s="442"/>
      <c r="FYN944" s="442"/>
      <c r="FYO944" s="442"/>
      <c r="FYP944" s="442"/>
      <c r="FYQ944" s="442"/>
      <c r="FYR944" s="442"/>
      <c r="FYS944" s="442"/>
      <c r="FYT944" s="442"/>
      <c r="FYU944" s="442"/>
      <c r="FYV944" s="442"/>
      <c r="FYW944" s="442"/>
      <c r="FYX944" s="442"/>
      <c r="FYY944" s="442"/>
      <c r="FYZ944" s="442"/>
      <c r="FZA944" s="442"/>
      <c r="FZB944" s="442"/>
      <c r="FZC944" s="442"/>
      <c r="FZD944" s="442"/>
      <c r="FZE944" s="442"/>
      <c r="FZF944" s="442"/>
      <c r="FZG944" s="442"/>
      <c r="FZH944" s="442"/>
      <c r="FZI944" s="442"/>
      <c r="FZJ944" s="442"/>
      <c r="FZK944" s="442"/>
      <c r="FZL944" s="442"/>
      <c r="FZM944" s="442"/>
      <c r="FZN944" s="442"/>
      <c r="FZO944" s="442"/>
      <c r="FZP944" s="442"/>
      <c r="FZQ944" s="442"/>
      <c r="FZR944" s="442"/>
      <c r="FZS944" s="442"/>
      <c r="FZT944" s="442"/>
      <c r="FZU944" s="442"/>
      <c r="FZV944" s="442"/>
      <c r="FZW944" s="442"/>
      <c r="FZX944" s="442"/>
      <c r="FZY944" s="442"/>
      <c r="FZZ944" s="442"/>
      <c r="GAA944" s="442"/>
      <c r="GAB944" s="442"/>
      <c r="GAC944" s="442"/>
      <c r="GAD944" s="442"/>
      <c r="GAE944" s="442"/>
      <c r="GAF944" s="442"/>
      <c r="GAG944" s="442"/>
      <c r="GAH944" s="442"/>
      <c r="GAI944" s="442"/>
      <c r="GAJ944" s="442"/>
      <c r="GAK944" s="442"/>
      <c r="GAL944" s="442"/>
      <c r="GAM944" s="442"/>
      <c r="GAN944" s="442"/>
      <c r="GAO944" s="442"/>
      <c r="GAP944" s="442"/>
      <c r="GAQ944" s="442"/>
      <c r="GAR944" s="442"/>
      <c r="GAS944" s="442"/>
      <c r="GAT944" s="442"/>
      <c r="GAU944" s="442"/>
      <c r="GAV944" s="442"/>
      <c r="GAW944" s="442"/>
      <c r="GAX944" s="442"/>
      <c r="GAY944" s="442"/>
      <c r="GAZ944" s="442"/>
      <c r="GBA944" s="442"/>
      <c r="GBB944" s="442"/>
      <c r="GBC944" s="442"/>
      <c r="GBD944" s="442"/>
      <c r="GBE944" s="442"/>
      <c r="GBF944" s="442"/>
      <c r="GBG944" s="442"/>
      <c r="GBH944" s="442"/>
      <c r="GBI944" s="442"/>
      <c r="GBJ944" s="442"/>
      <c r="GBK944" s="442"/>
      <c r="GBL944" s="442"/>
      <c r="GBM944" s="442"/>
      <c r="GBN944" s="442"/>
      <c r="GBO944" s="442"/>
      <c r="GBP944" s="442"/>
      <c r="GBQ944" s="442"/>
      <c r="GBR944" s="442"/>
      <c r="GBS944" s="442"/>
      <c r="GBT944" s="442"/>
      <c r="GBU944" s="442"/>
      <c r="GBV944" s="442"/>
      <c r="GBW944" s="442"/>
      <c r="GBX944" s="442"/>
      <c r="GBY944" s="442"/>
      <c r="GBZ944" s="442"/>
      <c r="GCA944" s="442"/>
      <c r="GCB944" s="442"/>
      <c r="GCC944" s="442"/>
      <c r="GCD944" s="442"/>
      <c r="GCE944" s="442"/>
      <c r="GCF944" s="442"/>
      <c r="GCG944" s="442"/>
      <c r="GCH944" s="442"/>
      <c r="GCI944" s="442"/>
      <c r="GCJ944" s="442"/>
      <c r="GCK944" s="442"/>
      <c r="GCL944" s="442"/>
      <c r="GCM944" s="442"/>
      <c r="GCN944" s="442"/>
      <c r="GCO944" s="442"/>
      <c r="GCP944" s="442"/>
      <c r="GCQ944" s="442"/>
      <c r="GCR944" s="442"/>
      <c r="GCS944" s="442"/>
      <c r="GCT944" s="442"/>
      <c r="GCU944" s="442"/>
      <c r="GCV944" s="442"/>
      <c r="GCW944" s="442"/>
      <c r="GCX944" s="442"/>
      <c r="GCY944" s="442"/>
      <c r="GCZ944" s="442"/>
      <c r="GDA944" s="442"/>
      <c r="GDB944" s="442"/>
      <c r="GDC944" s="442"/>
      <c r="GDD944" s="442"/>
      <c r="GDE944" s="442"/>
      <c r="GDF944" s="442"/>
      <c r="GDG944" s="442"/>
      <c r="GDH944" s="442"/>
      <c r="GDI944" s="442"/>
      <c r="GDJ944" s="442"/>
      <c r="GDK944" s="442"/>
      <c r="GDL944" s="442"/>
      <c r="GDM944" s="442"/>
      <c r="GDN944" s="442"/>
      <c r="GDO944" s="442"/>
      <c r="GDP944" s="442"/>
      <c r="GDQ944" s="442"/>
      <c r="GDR944" s="442"/>
      <c r="GDS944" s="442"/>
      <c r="GDT944" s="442"/>
      <c r="GDU944" s="442"/>
      <c r="GDV944" s="442"/>
      <c r="GDW944" s="442"/>
      <c r="GDX944" s="442"/>
      <c r="GDY944" s="442"/>
      <c r="GDZ944" s="442"/>
      <c r="GEA944" s="442"/>
      <c r="GEB944" s="442"/>
      <c r="GEC944" s="442"/>
      <c r="GED944" s="442"/>
      <c r="GEE944" s="442"/>
      <c r="GEF944" s="442"/>
      <c r="GEG944" s="442"/>
      <c r="GEH944" s="442"/>
      <c r="GEI944" s="442"/>
      <c r="GEJ944" s="442"/>
      <c r="GEK944" s="442"/>
      <c r="GEL944" s="442"/>
      <c r="GEM944" s="442"/>
      <c r="GEN944" s="442"/>
      <c r="GEO944" s="442"/>
      <c r="GEP944" s="442"/>
      <c r="GEQ944" s="442"/>
      <c r="GER944" s="442"/>
      <c r="GES944" s="442"/>
      <c r="GET944" s="442"/>
      <c r="GEU944" s="442"/>
      <c r="GEV944" s="442"/>
      <c r="GEW944" s="442"/>
      <c r="GEX944" s="442"/>
      <c r="GEY944" s="442"/>
      <c r="GEZ944" s="442"/>
      <c r="GFA944" s="442"/>
      <c r="GFB944" s="442"/>
      <c r="GFC944" s="442"/>
      <c r="GFD944" s="442"/>
      <c r="GFE944" s="442"/>
      <c r="GFF944" s="442"/>
      <c r="GFG944" s="442"/>
      <c r="GFH944" s="442"/>
      <c r="GFI944" s="442"/>
      <c r="GFJ944" s="442"/>
      <c r="GFK944" s="442"/>
      <c r="GFL944" s="442"/>
      <c r="GFM944" s="442"/>
      <c r="GFN944" s="442"/>
      <c r="GFO944" s="442"/>
      <c r="GFP944" s="442"/>
      <c r="GFQ944" s="442"/>
      <c r="GFR944" s="442"/>
      <c r="GFS944" s="442"/>
      <c r="GFT944" s="442"/>
      <c r="GFU944" s="442"/>
      <c r="GFV944" s="442"/>
      <c r="GFW944" s="442"/>
      <c r="GFX944" s="442"/>
      <c r="GFY944" s="442"/>
      <c r="GFZ944" s="442"/>
      <c r="GGA944" s="442"/>
      <c r="GGB944" s="442"/>
      <c r="GGC944" s="442"/>
      <c r="GGD944" s="442"/>
      <c r="GGE944" s="442"/>
      <c r="GGF944" s="442"/>
      <c r="GGG944" s="442"/>
      <c r="GGH944" s="442"/>
      <c r="GGI944" s="442"/>
      <c r="GGJ944" s="442"/>
      <c r="GGK944" s="442"/>
      <c r="GGL944" s="442"/>
      <c r="GGM944" s="442"/>
      <c r="GGN944" s="442"/>
      <c r="GGO944" s="442"/>
      <c r="GGP944" s="442"/>
      <c r="GGQ944" s="442"/>
      <c r="GGR944" s="442"/>
      <c r="GGS944" s="442"/>
      <c r="GGT944" s="442"/>
      <c r="GGU944" s="442"/>
      <c r="GGV944" s="442"/>
      <c r="GGW944" s="442"/>
      <c r="GGX944" s="442"/>
      <c r="GGY944" s="442"/>
      <c r="GGZ944" s="442"/>
      <c r="GHA944" s="442"/>
      <c r="GHB944" s="442"/>
      <c r="GHC944" s="442"/>
      <c r="GHD944" s="442"/>
      <c r="GHE944" s="442"/>
      <c r="GHF944" s="442"/>
      <c r="GHG944" s="442"/>
      <c r="GHH944" s="442"/>
      <c r="GHI944" s="442"/>
      <c r="GHJ944" s="442"/>
      <c r="GHK944" s="442"/>
      <c r="GHL944" s="442"/>
      <c r="GHM944" s="442"/>
      <c r="GHN944" s="442"/>
      <c r="GHO944" s="442"/>
      <c r="GHP944" s="442"/>
      <c r="GHQ944" s="442"/>
      <c r="GHR944" s="442"/>
      <c r="GHS944" s="442"/>
      <c r="GHT944" s="442"/>
      <c r="GHU944" s="442"/>
      <c r="GHV944" s="442"/>
      <c r="GHW944" s="442"/>
      <c r="GHX944" s="442"/>
      <c r="GHY944" s="442"/>
      <c r="GHZ944" s="442"/>
      <c r="GIA944" s="442"/>
      <c r="GIB944" s="442"/>
      <c r="GIC944" s="442"/>
      <c r="GID944" s="442"/>
      <c r="GIE944" s="442"/>
      <c r="GIF944" s="442"/>
      <c r="GIG944" s="442"/>
      <c r="GIH944" s="442"/>
      <c r="GII944" s="442"/>
      <c r="GIJ944" s="442"/>
      <c r="GIK944" s="442"/>
      <c r="GIL944" s="442"/>
      <c r="GIM944" s="442"/>
      <c r="GIN944" s="442"/>
      <c r="GIO944" s="442"/>
      <c r="GIP944" s="442"/>
      <c r="GIQ944" s="442"/>
      <c r="GIR944" s="442"/>
      <c r="GIS944" s="442"/>
      <c r="GIT944" s="442"/>
      <c r="GIU944" s="442"/>
      <c r="GIV944" s="442"/>
      <c r="GIW944" s="442"/>
      <c r="GIX944" s="442"/>
      <c r="GIY944" s="442"/>
      <c r="GIZ944" s="442"/>
      <c r="GJA944" s="442"/>
      <c r="GJB944" s="442"/>
      <c r="GJC944" s="442"/>
      <c r="GJD944" s="442"/>
      <c r="GJE944" s="442"/>
      <c r="GJF944" s="442"/>
      <c r="GJG944" s="442"/>
      <c r="GJH944" s="442"/>
      <c r="GJI944" s="442"/>
      <c r="GJJ944" s="442"/>
      <c r="GJK944" s="442"/>
      <c r="GJL944" s="442"/>
      <c r="GJM944" s="442"/>
      <c r="GJN944" s="442"/>
      <c r="GJO944" s="442"/>
      <c r="GJP944" s="442"/>
      <c r="GJQ944" s="442"/>
      <c r="GJR944" s="442"/>
      <c r="GJS944" s="442"/>
      <c r="GJT944" s="442"/>
      <c r="GJU944" s="442"/>
      <c r="GJV944" s="442"/>
      <c r="GJW944" s="442"/>
      <c r="GJX944" s="442"/>
      <c r="GJY944" s="442"/>
      <c r="GJZ944" s="442"/>
      <c r="GKA944" s="442"/>
      <c r="GKB944" s="442"/>
      <c r="GKC944" s="442"/>
      <c r="GKD944" s="442"/>
      <c r="GKE944" s="442"/>
      <c r="GKF944" s="442"/>
      <c r="GKG944" s="442"/>
      <c r="GKH944" s="442"/>
      <c r="GKI944" s="442"/>
      <c r="GKJ944" s="442"/>
      <c r="GKK944" s="442"/>
      <c r="GKL944" s="442"/>
      <c r="GKM944" s="442"/>
      <c r="GKN944" s="442"/>
      <c r="GKO944" s="442"/>
      <c r="GKP944" s="442"/>
      <c r="GKQ944" s="442"/>
      <c r="GKR944" s="442"/>
      <c r="GKS944" s="442"/>
      <c r="GKT944" s="442"/>
      <c r="GKU944" s="442"/>
      <c r="GKV944" s="442"/>
      <c r="GKW944" s="442"/>
      <c r="GKX944" s="442"/>
      <c r="GKY944" s="442"/>
      <c r="GKZ944" s="442"/>
      <c r="GLA944" s="442"/>
      <c r="GLB944" s="442"/>
      <c r="GLC944" s="442"/>
      <c r="GLD944" s="442"/>
      <c r="GLE944" s="442"/>
      <c r="GLF944" s="442"/>
      <c r="GLG944" s="442"/>
      <c r="GLH944" s="442"/>
      <c r="GLI944" s="442"/>
      <c r="GLJ944" s="442"/>
      <c r="GLK944" s="442"/>
      <c r="GLL944" s="442"/>
      <c r="GLM944" s="442"/>
      <c r="GLN944" s="442"/>
      <c r="GLO944" s="442"/>
      <c r="GLP944" s="442"/>
      <c r="GLQ944" s="442"/>
      <c r="GLR944" s="442"/>
      <c r="GLS944" s="442"/>
      <c r="GLT944" s="442"/>
      <c r="GLU944" s="442"/>
      <c r="GLV944" s="442"/>
      <c r="GLW944" s="442"/>
      <c r="GLX944" s="442"/>
      <c r="GLY944" s="442"/>
      <c r="GLZ944" s="442"/>
      <c r="GMA944" s="442"/>
      <c r="GMB944" s="442"/>
      <c r="GMC944" s="442"/>
      <c r="GMD944" s="442"/>
      <c r="GME944" s="442"/>
      <c r="GMF944" s="442"/>
      <c r="GMG944" s="442"/>
      <c r="GMH944" s="442"/>
      <c r="GMI944" s="442"/>
      <c r="GMJ944" s="442"/>
      <c r="GMK944" s="442"/>
      <c r="GML944" s="442"/>
      <c r="GMM944" s="442"/>
      <c r="GMN944" s="442"/>
      <c r="GMO944" s="442"/>
      <c r="GMP944" s="442"/>
      <c r="GMQ944" s="442"/>
      <c r="GMR944" s="442"/>
      <c r="GMS944" s="442"/>
      <c r="GMT944" s="442"/>
      <c r="GMU944" s="442"/>
      <c r="GMV944" s="442"/>
      <c r="GMW944" s="442"/>
      <c r="GMX944" s="442"/>
      <c r="GMY944" s="442"/>
      <c r="GMZ944" s="442"/>
      <c r="GNA944" s="442"/>
      <c r="GNB944" s="442"/>
      <c r="GNC944" s="442"/>
      <c r="GND944" s="442"/>
      <c r="GNE944" s="442"/>
      <c r="GNF944" s="442"/>
      <c r="GNG944" s="442"/>
      <c r="GNH944" s="442"/>
      <c r="GNI944" s="442"/>
      <c r="GNJ944" s="442"/>
      <c r="GNK944" s="442"/>
      <c r="GNL944" s="442"/>
      <c r="GNM944" s="442"/>
      <c r="GNN944" s="442"/>
      <c r="GNO944" s="442"/>
      <c r="GNP944" s="442"/>
      <c r="GNQ944" s="442"/>
      <c r="GNR944" s="442"/>
      <c r="GNS944" s="442"/>
      <c r="GNT944" s="442"/>
      <c r="GNU944" s="442"/>
      <c r="GNV944" s="442"/>
      <c r="GNW944" s="442"/>
      <c r="GNX944" s="442"/>
      <c r="GNY944" s="442"/>
      <c r="GNZ944" s="442"/>
      <c r="GOA944" s="442"/>
      <c r="GOB944" s="442"/>
      <c r="GOC944" s="442"/>
      <c r="GOD944" s="442"/>
      <c r="GOE944" s="442"/>
      <c r="GOF944" s="442"/>
      <c r="GOG944" s="442"/>
      <c r="GOH944" s="442"/>
      <c r="GOI944" s="442"/>
      <c r="GOJ944" s="442"/>
      <c r="GOK944" s="442"/>
      <c r="GOL944" s="442"/>
      <c r="GOM944" s="442"/>
      <c r="GON944" s="442"/>
      <c r="GOO944" s="442"/>
      <c r="GOP944" s="442"/>
      <c r="GOQ944" s="442"/>
      <c r="GOR944" s="442"/>
      <c r="GOS944" s="442"/>
      <c r="GOT944" s="442"/>
      <c r="GOU944" s="442"/>
      <c r="GOV944" s="442"/>
      <c r="GOW944" s="442"/>
      <c r="GOX944" s="442"/>
      <c r="GOY944" s="442"/>
      <c r="GOZ944" s="442"/>
      <c r="GPA944" s="442"/>
      <c r="GPB944" s="442"/>
      <c r="GPC944" s="442"/>
      <c r="GPD944" s="442"/>
      <c r="GPE944" s="442"/>
      <c r="GPF944" s="442"/>
      <c r="GPG944" s="442"/>
      <c r="GPH944" s="442"/>
      <c r="GPI944" s="442"/>
      <c r="GPJ944" s="442"/>
      <c r="GPK944" s="442"/>
      <c r="GPL944" s="442"/>
      <c r="GPM944" s="442"/>
      <c r="GPN944" s="442"/>
      <c r="GPO944" s="442"/>
      <c r="GPP944" s="442"/>
      <c r="GPQ944" s="442"/>
      <c r="GPR944" s="442"/>
      <c r="GPS944" s="442"/>
      <c r="GPT944" s="442"/>
      <c r="GPU944" s="442"/>
      <c r="GPV944" s="442"/>
      <c r="GPW944" s="442"/>
      <c r="GPX944" s="442"/>
      <c r="GPY944" s="442"/>
      <c r="GPZ944" s="442"/>
      <c r="GQA944" s="442"/>
      <c r="GQB944" s="442"/>
      <c r="GQC944" s="442"/>
      <c r="GQD944" s="442"/>
      <c r="GQE944" s="442"/>
      <c r="GQF944" s="442"/>
      <c r="GQG944" s="442"/>
      <c r="GQH944" s="442"/>
      <c r="GQI944" s="442"/>
      <c r="GQJ944" s="442"/>
      <c r="GQK944" s="442"/>
      <c r="GQL944" s="442"/>
      <c r="GQM944" s="442"/>
      <c r="GQN944" s="442"/>
      <c r="GQO944" s="442"/>
      <c r="GQP944" s="442"/>
      <c r="GQQ944" s="442"/>
      <c r="GQR944" s="442"/>
      <c r="GQS944" s="442"/>
      <c r="GQT944" s="442"/>
      <c r="GQU944" s="442"/>
      <c r="GQV944" s="442"/>
      <c r="GQW944" s="442"/>
      <c r="GQX944" s="442"/>
      <c r="GQY944" s="442"/>
      <c r="GQZ944" s="442"/>
      <c r="GRA944" s="442"/>
      <c r="GRB944" s="442"/>
      <c r="GRC944" s="442"/>
      <c r="GRD944" s="442"/>
      <c r="GRE944" s="442"/>
      <c r="GRF944" s="442"/>
      <c r="GRG944" s="442"/>
      <c r="GRH944" s="442"/>
      <c r="GRI944" s="442"/>
      <c r="GRJ944" s="442"/>
      <c r="GRK944" s="442"/>
      <c r="GRL944" s="442"/>
      <c r="GRM944" s="442"/>
      <c r="GRN944" s="442"/>
      <c r="GRO944" s="442"/>
      <c r="GRP944" s="442"/>
      <c r="GRQ944" s="442"/>
      <c r="GRR944" s="442"/>
      <c r="GRS944" s="442"/>
      <c r="GRT944" s="442"/>
      <c r="GRU944" s="442"/>
      <c r="GRV944" s="442"/>
      <c r="GRW944" s="442"/>
      <c r="GRX944" s="442"/>
      <c r="GRY944" s="442"/>
      <c r="GRZ944" s="442"/>
      <c r="GSA944" s="442"/>
      <c r="GSB944" s="442"/>
      <c r="GSC944" s="442"/>
      <c r="GSD944" s="442"/>
      <c r="GSE944" s="442"/>
      <c r="GSF944" s="442"/>
      <c r="GSG944" s="442"/>
      <c r="GSH944" s="442"/>
      <c r="GSI944" s="442"/>
      <c r="GSJ944" s="442"/>
      <c r="GSK944" s="442"/>
      <c r="GSL944" s="442"/>
      <c r="GSM944" s="442"/>
      <c r="GSN944" s="442"/>
      <c r="GSO944" s="442"/>
      <c r="GSP944" s="442"/>
      <c r="GSQ944" s="442"/>
      <c r="GSR944" s="442"/>
      <c r="GSS944" s="442"/>
      <c r="GST944" s="442"/>
      <c r="GSU944" s="442"/>
      <c r="GSV944" s="442"/>
      <c r="GSW944" s="442"/>
      <c r="GSX944" s="442"/>
      <c r="GSY944" s="442"/>
      <c r="GSZ944" s="442"/>
      <c r="GTA944" s="442"/>
      <c r="GTB944" s="442"/>
      <c r="GTC944" s="442"/>
      <c r="GTD944" s="442"/>
      <c r="GTE944" s="442"/>
      <c r="GTF944" s="442"/>
      <c r="GTG944" s="442"/>
      <c r="GTH944" s="442"/>
      <c r="GTI944" s="442"/>
      <c r="GTJ944" s="442"/>
      <c r="GTK944" s="442"/>
      <c r="GTL944" s="442"/>
      <c r="GTM944" s="442"/>
      <c r="GTN944" s="442"/>
      <c r="GTO944" s="442"/>
      <c r="GTP944" s="442"/>
      <c r="GTQ944" s="442"/>
      <c r="GTR944" s="442"/>
      <c r="GTS944" s="442"/>
      <c r="GTT944" s="442"/>
      <c r="GTU944" s="442"/>
      <c r="GTV944" s="442"/>
      <c r="GTW944" s="442"/>
      <c r="GTX944" s="442"/>
      <c r="GTY944" s="442"/>
      <c r="GTZ944" s="442"/>
      <c r="GUA944" s="442"/>
      <c r="GUB944" s="442"/>
      <c r="GUC944" s="442"/>
      <c r="GUD944" s="442"/>
      <c r="GUE944" s="442"/>
      <c r="GUF944" s="442"/>
      <c r="GUG944" s="442"/>
      <c r="GUH944" s="442"/>
      <c r="GUI944" s="442"/>
      <c r="GUJ944" s="442"/>
      <c r="GUK944" s="442"/>
      <c r="GUL944" s="442"/>
      <c r="GUM944" s="442"/>
      <c r="GUN944" s="442"/>
      <c r="GUO944" s="442"/>
      <c r="GUP944" s="442"/>
      <c r="GUQ944" s="442"/>
      <c r="GUR944" s="442"/>
      <c r="GUS944" s="442"/>
      <c r="GUT944" s="442"/>
      <c r="GUU944" s="442"/>
      <c r="GUV944" s="442"/>
      <c r="GUW944" s="442"/>
      <c r="GUX944" s="442"/>
      <c r="GUY944" s="442"/>
      <c r="GUZ944" s="442"/>
      <c r="GVA944" s="442"/>
      <c r="GVB944" s="442"/>
      <c r="GVC944" s="442"/>
      <c r="GVD944" s="442"/>
      <c r="GVE944" s="442"/>
      <c r="GVF944" s="442"/>
      <c r="GVG944" s="442"/>
      <c r="GVH944" s="442"/>
      <c r="GVI944" s="442"/>
      <c r="GVJ944" s="442"/>
      <c r="GVK944" s="442"/>
      <c r="GVL944" s="442"/>
      <c r="GVM944" s="442"/>
      <c r="GVN944" s="442"/>
      <c r="GVO944" s="442"/>
      <c r="GVP944" s="442"/>
      <c r="GVQ944" s="442"/>
      <c r="GVR944" s="442"/>
      <c r="GVS944" s="442"/>
      <c r="GVT944" s="442"/>
      <c r="GVU944" s="442"/>
      <c r="GVV944" s="442"/>
      <c r="GVW944" s="442"/>
      <c r="GVX944" s="442"/>
      <c r="GVY944" s="442"/>
      <c r="GVZ944" s="442"/>
      <c r="GWA944" s="442"/>
      <c r="GWB944" s="442"/>
      <c r="GWC944" s="442"/>
      <c r="GWD944" s="442"/>
      <c r="GWE944" s="442"/>
      <c r="GWF944" s="442"/>
      <c r="GWG944" s="442"/>
      <c r="GWH944" s="442"/>
      <c r="GWI944" s="442"/>
      <c r="GWJ944" s="442"/>
      <c r="GWK944" s="442"/>
      <c r="GWL944" s="442"/>
      <c r="GWM944" s="442"/>
      <c r="GWN944" s="442"/>
      <c r="GWO944" s="442"/>
      <c r="GWP944" s="442"/>
      <c r="GWQ944" s="442"/>
      <c r="GWR944" s="442"/>
      <c r="GWS944" s="442"/>
      <c r="GWT944" s="442"/>
      <c r="GWU944" s="442"/>
      <c r="GWV944" s="442"/>
      <c r="GWW944" s="442"/>
      <c r="GWX944" s="442"/>
      <c r="GWY944" s="442"/>
      <c r="GWZ944" s="442"/>
      <c r="GXA944" s="442"/>
      <c r="GXB944" s="442"/>
      <c r="GXC944" s="442"/>
      <c r="GXD944" s="442"/>
      <c r="GXE944" s="442"/>
      <c r="GXF944" s="442"/>
      <c r="GXG944" s="442"/>
      <c r="GXH944" s="442"/>
      <c r="GXI944" s="442"/>
      <c r="GXJ944" s="442"/>
      <c r="GXK944" s="442"/>
      <c r="GXL944" s="442"/>
      <c r="GXM944" s="442"/>
      <c r="GXN944" s="442"/>
      <c r="GXO944" s="442"/>
      <c r="GXP944" s="442"/>
      <c r="GXQ944" s="442"/>
      <c r="GXR944" s="442"/>
      <c r="GXS944" s="442"/>
      <c r="GXT944" s="442"/>
      <c r="GXU944" s="442"/>
      <c r="GXV944" s="442"/>
      <c r="GXW944" s="442"/>
      <c r="GXX944" s="442"/>
      <c r="GXY944" s="442"/>
      <c r="GXZ944" s="442"/>
      <c r="GYA944" s="442"/>
      <c r="GYB944" s="442"/>
      <c r="GYC944" s="442"/>
      <c r="GYD944" s="442"/>
      <c r="GYE944" s="442"/>
      <c r="GYF944" s="442"/>
      <c r="GYG944" s="442"/>
      <c r="GYH944" s="442"/>
      <c r="GYI944" s="442"/>
      <c r="GYJ944" s="442"/>
      <c r="GYK944" s="442"/>
      <c r="GYL944" s="442"/>
      <c r="GYM944" s="442"/>
      <c r="GYN944" s="442"/>
      <c r="GYO944" s="442"/>
      <c r="GYP944" s="442"/>
      <c r="GYQ944" s="442"/>
      <c r="GYR944" s="442"/>
      <c r="GYS944" s="442"/>
      <c r="GYT944" s="442"/>
      <c r="GYU944" s="442"/>
      <c r="GYV944" s="442"/>
      <c r="GYW944" s="442"/>
      <c r="GYX944" s="442"/>
      <c r="GYY944" s="442"/>
      <c r="GYZ944" s="442"/>
      <c r="GZA944" s="442"/>
      <c r="GZB944" s="442"/>
      <c r="GZC944" s="442"/>
      <c r="GZD944" s="442"/>
      <c r="GZE944" s="442"/>
      <c r="GZF944" s="442"/>
      <c r="GZG944" s="442"/>
      <c r="GZH944" s="442"/>
      <c r="GZI944" s="442"/>
      <c r="GZJ944" s="442"/>
      <c r="GZK944" s="442"/>
      <c r="GZL944" s="442"/>
      <c r="GZM944" s="442"/>
      <c r="GZN944" s="442"/>
      <c r="GZO944" s="442"/>
      <c r="GZP944" s="442"/>
      <c r="GZQ944" s="442"/>
      <c r="GZR944" s="442"/>
      <c r="GZS944" s="442"/>
      <c r="GZT944" s="442"/>
      <c r="GZU944" s="442"/>
      <c r="GZV944" s="442"/>
      <c r="GZW944" s="442"/>
      <c r="GZX944" s="442"/>
      <c r="GZY944" s="442"/>
      <c r="GZZ944" s="442"/>
      <c r="HAA944" s="442"/>
      <c r="HAB944" s="442"/>
      <c r="HAC944" s="442"/>
      <c r="HAD944" s="442"/>
      <c r="HAE944" s="442"/>
      <c r="HAF944" s="442"/>
      <c r="HAG944" s="442"/>
      <c r="HAH944" s="442"/>
      <c r="HAI944" s="442"/>
      <c r="HAJ944" s="442"/>
      <c r="HAK944" s="442"/>
      <c r="HAL944" s="442"/>
      <c r="HAM944" s="442"/>
      <c r="HAN944" s="442"/>
      <c r="HAO944" s="442"/>
      <c r="HAP944" s="442"/>
      <c r="HAQ944" s="442"/>
      <c r="HAR944" s="442"/>
      <c r="HAS944" s="442"/>
      <c r="HAT944" s="442"/>
      <c r="HAU944" s="442"/>
      <c r="HAV944" s="442"/>
      <c r="HAW944" s="442"/>
      <c r="HAX944" s="442"/>
      <c r="HAY944" s="442"/>
      <c r="HAZ944" s="442"/>
      <c r="HBA944" s="442"/>
      <c r="HBB944" s="442"/>
      <c r="HBC944" s="442"/>
      <c r="HBD944" s="442"/>
      <c r="HBE944" s="442"/>
      <c r="HBF944" s="442"/>
      <c r="HBG944" s="442"/>
      <c r="HBH944" s="442"/>
      <c r="HBI944" s="442"/>
      <c r="HBJ944" s="442"/>
      <c r="HBK944" s="442"/>
      <c r="HBL944" s="442"/>
      <c r="HBM944" s="442"/>
      <c r="HBN944" s="442"/>
      <c r="HBO944" s="442"/>
      <c r="HBP944" s="442"/>
      <c r="HBQ944" s="442"/>
      <c r="HBR944" s="442"/>
      <c r="HBS944" s="442"/>
      <c r="HBT944" s="442"/>
      <c r="HBU944" s="442"/>
      <c r="HBV944" s="442"/>
      <c r="HBW944" s="442"/>
      <c r="HBX944" s="442"/>
      <c r="HBY944" s="442"/>
      <c r="HBZ944" s="442"/>
      <c r="HCA944" s="442"/>
      <c r="HCB944" s="442"/>
      <c r="HCC944" s="442"/>
      <c r="HCD944" s="442"/>
      <c r="HCE944" s="442"/>
      <c r="HCF944" s="442"/>
      <c r="HCG944" s="442"/>
      <c r="HCH944" s="442"/>
      <c r="HCI944" s="442"/>
      <c r="HCJ944" s="442"/>
      <c r="HCK944" s="442"/>
      <c r="HCL944" s="442"/>
      <c r="HCM944" s="442"/>
      <c r="HCN944" s="442"/>
      <c r="HCO944" s="442"/>
      <c r="HCP944" s="442"/>
      <c r="HCQ944" s="442"/>
      <c r="HCR944" s="442"/>
      <c r="HCS944" s="442"/>
      <c r="HCT944" s="442"/>
      <c r="HCU944" s="442"/>
      <c r="HCV944" s="442"/>
      <c r="HCW944" s="442"/>
      <c r="HCX944" s="442"/>
      <c r="HCY944" s="442"/>
      <c r="HCZ944" s="442"/>
      <c r="HDA944" s="442"/>
      <c r="HDB944" s="442"/>
      <c r="HDC944" s="442"/>
      <c r="HDD944" s="442"/>
      <c r="HDE944" s="442"/>
      <c r="HDF944" s="442"/>
      <c r="HDG944" s="442"/>
      <c r="HDH944" s="442"/>
      <c r="HDI944" s="442"/>
      <c r="HDJ944" s="442"/>
      <c r="HDK944" s="442"/>
      <c r="HDL944" s="442"/>
      <c r="HDM944" s="442"/>
      <c r="HDN944" s="442"/>
      <c r="HDO944" s="442"/>
      <c r="HDP944" s="442"/>
      <c r="HDQ944" s="442"/>
      <c r="HDR944" s="442"/>
      <c r="HDS944" s="442"/>
      <c r="HDT944" s="442"/>
      <c r="HDU944" s="442"/>
      <c r="HDV944" s="442"/>
      <c r="HDW944" s="442"/>
      <c r="HDX944" s="442"/>
      <c r="HDY944" s="442"/>
      <c r="HDZ944" s="442"/>
      <c r="HEA944" s="442"/>
      <c r="HEB944" s="442"/>
      <c r="HEC944" s="442"/>
      <c r="HED944" s="442"/>
      <c r="HEE944" s="442"/>
      <c r="HEF944" s="442"/>
      <c r="HEG944" s="442"/>
      <c r="HEH944" s="442"/>
      <c r="HEI944" s="442"/>
      <c r="HEJ944" s="442"/>
      <c r="HEK944" s="442"/>
      <c r="HEL944" s="442"/>
      <c r="HEM944" s="442"/>
      <c r="HEN944" s="442"/>
      <c r="HEO944" s="442"/>
      <c r="HEP944" s="442"/>
      <c r="HEQ944" s="442"/>
      <c r="HER944" s="442"/>
      <c r="HES944" s="442"/>
      <c r="HET944" s="442"/>
      <c r="HEU944" s="442"/>
      <c r="HEV944" s="442"/>
      <c r="HEW944" s="442"/>
      <c r="HEX944" s="442"/>
      <c r="HEY944" s="442"/>
      <c r="HEZ944" s="442"/>
      <c r="HFA944" s="442"/>
      <c r="HFB944" s="442"/>
      <c r="HFC944" s="442"/>
      <c r="HFD944" s="442"/>
      <c r="HFE944" s="442"/>
      <c r="HFF944" s="442"/>
      <c r="HFG944" s="442"/>
      <c r="HFH944" s="442"/>
      <c r="HFI944" s="442"/>
      <c r="HFJ944" s="442"/>
      <c r="HFK944" s="442"/>
      <c r="HFL944" s="442"/>
      <c r="HFM944" s="442"/>
      <c r="HFN944" s="442"/>
      <c r="HFO944" s="442"/>
      <c r="HFP944" s="442"/>
      <c r="HFQ944" s="442"/>
      <c r="HFR944" s="442"/>
      <c r="HFS944" s="442"/>
      <c r="HFT944" s="442"/>
      <c r="HFU944" s="442"/>
      <c r="HFV944" s="442"/>
      <c r="HFW944" s="442"/>
      <c r="HFX944" s="442"/>
      <c r="HFY944" s="442"/>
      <c r="HFZ944" s="442"/>
      <c r="HGA944" s="442"/>
      <c r="HGB944" s="442"/>
      <c r="HGC944" s="442"/>
      <c r="HGD944" s="442"/>
      <c r="HGE944" s="442"/>
      <c r="HGF944" s="442"/>
      <c r="HGG944" s="442"/>
      <c r="HGH944" s="442"/>
      <c r="HGI944" s="442"/>
      <c r="HGJ944" s="442"/>
      <c r="HGK944" s="442"/>
      <c r="HGL944" s="442"/>
      <c r="HGM944" s="442"/>
      <c r="HGN944" s="442"/>
      <c r="HGO944" s="442"/>
      <c r="HGP944" s="442"/>
      <c r="HGQ944" s="442"/>
      <c r="HGR944" s="442"/>
      <c r="HGS944" s="442"/>
      <c r="HGT944" s="442"/>
      <c r="HGU944" s="442"/>
      <c r="HGV944" s="442"/>
      <c r="HGW944" s="442"/>
      <c r="HGX944" s="442"/>
      <c r="HGY944" s="442"/>
      <c r="HGZ944" s="442"/>
      <c r="HHA944" s="442"/>
      <c r="HHB944" s="442"/>
      <c r="HHC944" s="442"/>
      <c r="HHD944" s="442"/>
      <c r="HHE944" s="442"/>
      <c r="HHF944" s="442"/>
      <c r="HHG944" s="442"/>
      <c r="HHH944" s="442"/>
      <c r="HHI944" s="442"/>
      <c r="HHJ944" s="442"/>
      <c r="HHK944" s="442"/>
      <c r="HHL944" s="442"/>
      <c r="HHM944" s="442"/>
      <c r="HHN944" s="442"/>
      <c r="HHO944" s="442"/>
      <c r="HHP944" s="442"/>
      <c r="HHQ944" s="442"/>
      <c r="HHR944" s="442"/>
      <c r="HHS944" s="442"/>
      <c r="HHT944" s="442"/>
      <c r="HHU944" s="442"/>
      <c r="HHV944" s="442"/>
      <c r="HHW944" s="442"/>
      <c r="HHX944" s="442"/>
      <c r="HHY944" s="442"/>
      <c r="HHZ944" s="442"/>
      <c r="HIA944" s="442"/>
      <c r="HIB944" s="442"/>
      <c r="HIC944" s="442"/>
      <c r="HID944" s="442"/>
      <c r="HIE944" s="442"/>
      <c r="HIF944" s="442"/>
      <c r="HIG944" s="442"/>
      <c r="HIH944" s="442"/>
      <c r="HII944" s="442"/>
      <c r="HIJ944" s="442"/>
      <c r="HIK944" s="442"/>
      <c r="HIL944" s="442"/>
      <c r="HIM944" s="442"/>
      <c r="HIN944" s="442"/>
      <c r="HIO944" s="442"/>
      <c r="HIP944" s="442"/>
      <c r="HIQ944" s="442"/>
      <c r="HIR944" s="442"/>
      <c r="HIS944" s="442"/>
      <c r="HIT944" s="442"/>
      <c r="HIU944" s="442"/>
      <c r="HIV944" s="442"/>
      <c r="HIW944" s="442"/>
      <c r="HIX944" s="442"/>
      <c r="HIY944" s="442"/>
      <c r="HIZ944" s="442"/>
      <c r="HJA944" s="442"/>
      <c r="HJB944" s="442"/>
      <c r="HJC944" s="442"/>
      <c r="HJD944" s="442"/>
      <c r="HJE944" s="442"/>
      <c r="HJF944" s="442"/>
      <c r="HJG944" s="442"/>
      <c r="HJH944" s="442"/>
      <c r="HJI944" s="442"/>
      <c r="HJJ944" s="442"/>
      <c r="HJK944" s="442"/>
      <c r="HJL944" s="442"/>
      <c r="HJM944" s="442"/>
      <c r="HJN944" s="442"/>
      <c r="HJO944" s="442"/>
      <c r="HJP944" s="442"/>
      <c r="HJQ944" s="442"/>
      <c r="HJR944" s="442"/>
      <c r="HJS944" s="442"/>
      <c r="HJT944" s="442"/>
      <c r="HJU944" s="442"/>
      <c r="HJV944" s="442"/>
      <c r="HJW944" s="442"/>
      <c r="HJX944" s="442"/>
      <c r="HJY944" s="442"/>
      <c r="HJZ944" s="442"/>
      <c r="HKA944" s="442"/>
      <c r="HKB944" s="442"/>
      <c r="HKC944" s="442"/>
      <c r="HKD944" s="442"/>
      <c r="HKE944" s="442"/>
      <c r="HKF944" s="442"/>
      <c r="HKG944" s="442"/>
      <c r="HKH944" s="442"/>
      <c r="HKI944" s="442"/>
      <c r="HKJ944" s="442"/>
      <c r="HKK944" s="442"/>
      <c r="HKL944" s="442"/>
      <c r="HKM944" s="442"/>
      <c r="HKN944" s="442"/>
      <c r="HKO944" s="442"/>
      <c r="HKP944" s="442"/>
      <c r="HKQ944" s="442"/>
      <c r="HKR944" s="442"/>
      <c r="HKS944" s="442"/>
      <c r="HKT944" s="442"/>
      <c r="HKU944" s="442"/>
      <c r="HKV944" s="442"/>
      <c r="HKW944" s="442"/>
      <c r="HKX944" s="442"/>
      <c r="HKY944" s="442"/>
      <c r="HKZ944" s="442"/>
      <c r="HLA944" s="442"/>
      <c r="HLB944" s="442"/>
      <c r="HLC944" s="442"/>
      <c r="HLD944" s="442"/>
      <c r="HLE944" s="442"/>
      <c r="HLF944" s="442"/>
      <c r="HLG944" s="442"/>
      <c r="HLH944" s="442"/>
      <c r="HLI944" s="442"/>
      <c r="HLJ944" s="442"/>
      <c r="HLK944" s="442"/>
      <c r="HLL944" s="442"/>
      <c r="HLM944" s="442"/>
      <c r="HLN944" s="442"/>
      <c r="HLO944" s="442"/>
      <c r="HLP944" s="442"/>
      <c r="HLQ944" s="442"/>
      <c r="HLR944" s="442"/>
      <c r="HLS944" s="442"/>
      <c r="HLT944" s="442"/>
      <c r="HLU944" s="442"/>
      <c r="HLV944" s="442"/>
      <c r="HLW944" s="442"/>
      <c r="HLX944" s="442"/>
      <c r="HLY944" s="442"/>
      <c r="HLZ944" s="442"/>
      <c r="HMA944" s="442"/>
      <c r="HMB944" s="442"/>
      <c r="HMC944" s="442"/>
      <c r="HMD944" s="442"/>
      <c r="HME944" s="442"/>
      <c r="HMF944" s="442"/>
      <c r="HMG944" s="442"/>
      <c r="HMH944" s="442"/>
      <c r="HMI944" s="442"/>
      <c r="HMJ944" s="442"/>
      <c r="HMK944" s="442"/>
      <c r="HML944" s="442"/>
      <c r="HMM944" s="442"/>
      <c r="HMN944" s="442"/>
      <c r="HMO944" s="442"/>
      <c r="HMP944" s="442"/>
      <c r="HMQ944" s="442"/>
      <c r="HMR944" s="442"/>
      <c r="HMS944" s="442"/>
      <c r="HMT944" s="442"/>
      <c r="HMU944" s="442"/>
      <c r="HMV944" s="442"/>
      <c r="HMW944" s="442"/>
      <c r="HMX944" s="442"/>
      <c r="HMY944" s="442"/>
      <c r="HMZ944" s="442"/>
      <c r="HNA944" s="442"/>
      <c r="HNB944" s="442"/>
      <c r="HNC944" s="442"/>
      <c r="HND944" s="442"/>
      <c r="HNE944" s="442"/>
      <c r="HNF944" s="442"/>
      <c r="HNG944" s="442"/>
      <c r="HNH944" s="442"/>
      <c r="HNI944" s="442"/>
      <c r="HNJ944" s="442"/>
      <c r="HNK944" s="442"/>
      <c r="HNL944" s="442"/>
      <c r="HNM944" s="442"/>
      <c r="HNN944" s="442"/>
      <c r="HNO944" s="442"/>
      <c r="HNP944" s="442"/>
      <c r="HNQ944" s="442"/>
      <c r="HNR944" s="442"/>
      <c r="HNS944" s="442"/>
      <c r="HNT944" s="442"/>
      <c r="HNU944" s="442"/>
      <c r="HNV944" s="442"/>
      <c r="HNW944" s="442"/>
      <c r="HNX944" s="442"/>
      <c r="HNY944" s="442"/>
      <c r="HNZ944" s="442"/>
      <c r="HOA944" s="442"/>
      <c r="HOB944" s="442"/>
      <c r="HOC944" s="442"/>
      <c r="HOD944" s="442"/>
      <c r="HOE944" s="442"/>
      <c r="HOF944" s="442"/>
      <c r="HOG944" s="442"/>
      <c r="HOH944" s="442"/>
      <c r="HOI944" s="442"/>
      <c r="HOJ944" s="442"/>
      <c r="HOK944" s="442"/>
      <c r="HOL944" s="442"/>
      <c r="HOM944" s="442"/>
      <c r="HON944" s="442"/>
      <c r="HOO944" s="442"/>
      <c r="HOP944" s="442"/>
      <c r="HOQ944" s="442"/>
      <c r="HOR944" s="442"/>
      <c r="HOS944" s="442"/>
      <c r="HOT944" s="442"/>
      <c r="HOU944" s="442"/>
      <c r="HOV944" s="442"/>
      <c r="HOW944" s="442"/>
      <c r="HOX944" s="442"/>
      <c r="HOY944" s="442"/>
      <c r="HOZ944" s="442"/>
      <c r="HPA944" s="442"/>
      <c r="HPB944" s="442"/>
      <c r="HPC944" s="442"/>
      <c r="HPD944" s="442"/>
      <c r="HPE944" s="442"/>
      <c r="HPF944" s="442"/>
      <c r="HPG944" s="442"/>
      <c r="HPH944" s="442"/>
      <c r="HPI944" s="442"/>
      <c r="HPJ944" s="442"/>
      <c r="HPK944" s="442"/>
      <c r="HPL944" s="442"/>
      <c r="HPM944" s="442"/>
      <c r="HPN944" s="442"/>
      <c r="HPO944" s="442"/>
      <c r="HPP944" s="442"/>
      <c r="HPQ944" s="442"/>
      <c r="HPR944" s="442"/>
      <c r="HPS944" s="442"/>
      <c r="HPT944" s="442"/>
      <c r="HPU944" s="442"/>
      <c r="HPV944" s="442"/>
      <c r="HPW944" s="442"/>
      <c r="HPX944" s="442"/>
      <c r="HPY944" s="442"/>
      <c r="HPZ944" s="442"/>
      <c r="HQA944" s="442"/>
      <c r="HQB944" s="442"/>
      <c r="HQC944" s="442"/>
      <c r="HQD944" s="442"/>
      <c r="HQE944" s="442"/>
      <c r="HQF944" s="442"/>
      <c r="HQG944" s="442"/>
      <c r="HQH944" s="442"/>
      <c r="HQI944" s="442"/>
      <c r="HQJ944" s="442"/>
      <c r="HQK944" s="442"/>
      <c r="HQL944" s="442"/>
      <c r="HQM944" s="442"/>
      <c r="HQN944" s="442"/>
      <c r="HQO944" s="442"/>
      <c r="HQP944" s="442"/>
      <c r="HQQ944" s="442"/>
      <c r="HQR944" s="442"/>
      <c r="HQS944" s="442"/>
      <c r="HQT944" s="442"/>
      <c r="HQU944" s="442"/>
      <c r="HQV944" s="442"/>
      <c r="HQW944" s="442"/>
      <c r="HQX944" s="442"/>
      <c r="HQY944" s="442"/>
      <c r="HQZ944" s="442"/>
      <c r="HRA944" s="442"/>
      <c r="HRB944" s="442"/>
      <c r="HRC944" s="442"/>
      <c r="HRD944" s="442"/>
      <c r="HRE944" s="442"/>
      <c r="HRF944" s="442"/>
      <c r="HRG944" s="442"/>
      <c r="HRH944" s="442"/>
      <c r="HRI944" s="442"/>
      <c r="HRJ944" s="442"/>
      <c r="HRK944" s="442"/>
      <c r="HRL944" s="442"/>
      <c r="HRM944" s="442"/>
      <c r="HRN944" s="442"/>
      <c r="HRO944" s="442"/>
      <c r="HRP944" s="442"/>
      <c r="HRQ944" s="442"/>
      <c r="HRR944" s="442"/>
      <c r="HRS944" s="442"/>
      <c r="HRT944" s="442"/>
      <c r="HRU944" s="442"/>
      <c r="HRV944" s="442"/>
      <c r="HRW944" s="442"/>
      <c r="HRX944" s="442"/>
      <c r="HRY944" s="442"/>
      <c r="HRZ944" s="442"/>
      <c r="HSA944" s="442"/>
      <c r="HSB944" s="442"/>
      <c r="HSC944" s="442"/>
      <c r="HSD944" s="442"/>
      <c r="HSE944" s="442"/>
      <c r="HSF944" s="442"/>
      <c r="HSG944" s="442"/>
      <c r="HSH944" s="442"/>
      <c r="HSI944" s="442"/>
      <c r="HSJ944" s="442"/>
      <c r="HSK944" s="442"/>
      <c r="HSL944" s="442"/>
      <c r="HSM944" s="442"/>
      <c r="HSN944" s="442"/>
      <c r="HSO944" s="442"/>
      <c r="HSP944" s="442"/>
      <c r="HSQ944" s="442"/>
      <c r="HSR944" s="442"/>
      <c r="HSS944" s="442"/>
      <c r="HST944" s="442"/>
      <c r="HSU944" s="442"/>
      <c r="HSV944" s="442"/>
      <c r="HSW944" s="442"/>
      <c r="HSX944" s="442"/>
      <c r="HSY944" s="442"/>
      <c r="HSZ944" s="442"/>
      <c r="HTA944" s="442"/>
      <c r="HTB944" s="442"/>
      <c r="HTC944" s="442"/>
      <c r="HTD944" s="442"/>
      <c r="HTE944" s="442"/>
      <c r="HTF944" s="442"/>
      <c r="HTG944" s="442"/>
      <c r="HTH944" s="442"/>
      <c r="HTI944" s="442"/>
      <c r="HTJ944" s="442"/>
      <c r="HTK944" s="442"/>
      <c r="HTL944" s="442"/>
      <c r="HTM944" s="442"/>
      <c r="HTN944" s="442"/>
      <c r="HTO944" s="442"/>
      <c r="HTP944" s="442"/>
      <c r="HTQ944" s="442"/>
      <c r="HTR944" s="442"/>
      <c r="HTS944" s="442"/>
      <c r="HTT944" s="442"/>
      <c r="HTU944" s="442"/>
      <c r="HTV944" s="442"/>
      <c r="HTW944" s="442"/>
      <c r="HTX944" s="442"/>
      <c r="HTY944" s="442"/>
      <c r="HTZ944" s="442"/>
      <c r="HUA944" s="442"/>
      <c r="HUB944" s="442"/>
      <c r="HUC944" s="442"/>
      <c r="HUD944" s="442"/>
      <c r="HUE944" s="442"/>
      <c r="HUF944" s="442"/>
      <c r="HUG944" s="442"/>
      <c r="HUH944" s="442"/>
      <c r="HUI944" s="442"/>
      <c r="HUJ944" s="442"/>
      <c r="HUK944" s="442"/>
      <c r="HUL944" s="442"/>
      <c r="HUM944" s="442"/>
      <c r="HUN944" s="442"/>
      <c r="HUO944" s="442"/>
      <c r="HUP944" s="442"/>
      <c r="HUQ944" s="442"/>
      <c r="HUR944" s="442"/>
      <c r="HUS944" s="442"/>
      <c r="HUT944" s="442"/>
      <c r="HUU944" s="442"/>
      <c r="HUV944" s="442"/>
      <c r="HUW944" s="442"/>
      <c r="HUX944" s="442"/>
      <c r="HUY944" s="442"/>
      <c r="HUZ944" s="442"/>
      <c r="HVA944" s="442"/>
      <c r="HVB944" s="442"/>
      <c r="HVC944" s="442"/>
      <c r="HVD944" s="442"/>
      <c r="HVE944" s="442"/>
      <c r="HVF944" s="442"/>
      <c r="HVG944" s="442"/>
      <c r="HVH944" s="442"/>
      <c r="HVI944" s="442"/>
      <c r="HVJ944" s="442"/>
      <c r="HVK944" s="442"/>
      <c r="HVL944" s="442"/>
      <c r="HVM944" s="442"/>
      <c r="HVN944" s="442"/>
      <c r="HVO944" s="442"/>
      <c r="HVP944" s="442"/>
      <c r="HVQ944" s="442"/>
      <c r="HVR944" s="442"/>
      <c r="HVS944" s="442"/>
      <c r="HVT944" s="442"/>
      <c r="HVU944" s="442"/>
      <c r="HVV944" s="442"/>
      <c r="HVW944" s="442"/>
      <c r="HVX944" s="442"/>
      <c r="HVY944" s="442"/>
      <c r="HVZ944" s="442"/>
      <c r="HWA944" s="442"/>
      <c r="HWB944" s="442"/>
      <c r="HWC944" s="442"/>
      <c r="HWD944" s="442"/>
      <c r="HWE944" s="442"/>
      <c r="HWF944" s="442"/>
      <c r="HWG944" s="442"/>
      <c r="HWH944" s="442"/>
      <c r="HWI944" s="442"/>
      <c r="HWJ944" s="442"/>
      <c r="HWK944" s="442"/>
      <c r="HWL944" s="442"/>
      <c r="HWM944" s="442"/>
      <c r="HWN944" s="442"/>
      <c r="HWO944" s="442"/>
      <c r="HWP944" s="442"/>
      <c r="HWQ944" s="442"/>
      <c r="HWR944" s="442"/>
      <c r="HWS944" s="442"/>
      <c r="HWT944" s="442"/>
      <c r="HWU944" s="442"/>
      <c r="HWV944" s="442"/>
      <c r="HWW944" s="442"/>
      <c r="HWX944" s="442"/>
      <c r="HWY944" s="442"/>
      <c r="HWZ944" s="442"/>
      <c r="HXA944" s="442"/>
      <c r="HXB944" s="442"/>
      <c r="HXC944" s="442"/>
      <c r="HXD944" s="442"/>
      <c r="HXE944" s="442"/>
      <c r="HXF944" s="442"/>
      <c r="HXG944" s="442"/>
      <c r="HXH944" s="442"/>
      <c r="HXI944" s="442"/>
      <c r="HXJ944" s="442"/>
      <c r="HXK944" s="442"/>
      <c r="HXL944" s="442"/>
      <c r="HXM944" s="442"/>
      <c r="HXN944" s="442"/>
      <c r="HXO944" s="442"/>
      <c r="HXP944" s="442"/>
      <c r="HXQ944" s="442"/>
      <c r="HXR944" s="442"/>
      <c r="HXS944" s="442"/>
      <c r="HXT944" s="442"/>
      <c r="HXU944" s="442"/>
      <c r="HXV944" s="442"/>
      <c r="HXW944" s="442"/>
      <c r="HXX944" s="442"/>
      <c r="HXY944" s="442"/>
      <c r="HXZ944" s="442"/>
      <c r="HYA944" s="442"/>
      <c r="HYB944" s="442"/>
      <c r="HYC944" s="442"/>
      <c r="HYD944" s="442"/>
      <c r="HYE944" s="442"/>
      <c r="HYF944" s="442"/>
      <c r="HYG944" s="442"/>
      <c r="HYH944" s="442"/>
      <c r="HYI944" s="442"/>
      <c r="HYJ944" s="442"/>
      <c r="HYK944" s="442"/>
      <c r="HYL944" s="442"/>
      <c r="HYM944" s="442"/>
      <c r="HYN944" s="442"/>
      <c r="HYO944" s="442"/>
      <c r="HYP944" s="442"/>
      <c r="HYQ944" s="442"/>
      <c r="HYR944" s="442"/>
      <c r="HYS944" s="442"/>
      <c r="HYT944" s="442"/>
      <c r="HYU944" s="442"/>
      <c r="HYV944" s="442"/>
      <c r="HYW944" s="442"/>
      <c r="HYX944" s="442"/>
      <c r="HYY944" s="442"/>
      <c r="HYZ944" s="442"/>
      <c r="HZA944" s="442"/>
      <c r="HZB944" s="442"/>
      <c r="HZC944" s="442"/>
      <c r="HZD944" s="442"/>
      <c r="HZE944" s="442"/>
      <c r="HZF944" s="442"/>
      <c r="HZG944" s="442"/>
      <c r="HZH944" s="442"/>
      <c r="HZI944" s="442"/>
      <c r="HZJ944" s="442"/>
      <c r="HZK944" s="442"/>
      <c r="HZL944" s="442"/>
      <c r="HZM944" s="442"/>
      <c r="HZN944" s="442"/>
      <c r="HZO944" s="442"/>
      <c r="HZP944" s="442"/>
      <c r="HZQ944" s="442"/>
      <c r="HZR944" s="442"/>
      <c r="HZS944" s="442"/>
      <c r="HZT944" s="442"/>
      <c r="HZU944" s="442"/>
      <c r="HZV944" s="442"/>
      <c r="HZW944" s="442"/>
      <c r="HZX944" s="442"/>
      <c r="HZY944" s="442"/>
      <c r="HZZ944" s="442"/>
      <c r="IAA944" s="442"/>
      <c r="IAB944" s="442"/>
      <c r="IAC944" s="442"/>
      <c r="IAD944" s="442"/>
      <c r="IAE944" s="442"/>
      <c r="IAF944" s="442"/>
      <c r="IAG944" s="442"/>
      <c r="IAH944" s="442"/>
      <c r="IAI944" s="442"/>
      <c r="IAJ944" s="442"/>
      <c r="IAK944" s="442"/>
      <c r="IAL944" s="442"/>
      <c r="IAM944" s="442"/>
      <c r="IAN944" s="442"/>
      <c r="IAO944" s="442"/>
      <c r="IAP944" s="442"/>
      <c r="IAQ944" s="442"/>
      <c r="IAR944" s="442"/>
      <c r="IAS944" s="442"/>
      <c r="IAT944" s="442"/>
      <c r="IAU944" s="442"/>
      <c r="IAV944" s="442"/>
      <c r="IAW944" s="442"/>
      <c r="IAX944" s="442"/>
      <c r="IAY944" s="442"/>
      <c r="IAZ944" s="442"/>
      <c r="IBA944" s="442"/>
      <c r="IBB944" s="442"/>
      <c r="IBC944" s="442"/>
      <c r="IBD944" s="442"/>
      <c r="IBE944" s="442"/>
      <c r="IBF944" s="442"/>
      <c r="IBG944" s="442"/>
      <c r="IBH944" s="442"/>
      <c r="IBI944" s="442"/>
      <c r="IBJ944" s="442"/>
      <c r="IBK944" s="442"/>
      <c r="IBL944" s="442"/>
      <c r="IBM944" s="442"/>
      <c r="IBN944" s="442"/>
      <c r="IBO944" s="442"/>
      <c r="IBP944" s="442"/>
      <c r="IBQ944" s="442"/>
      <c r="IBR944" s="442"/>
      <c r="IBS944" s="442"/>
      <c r="IBT944" s="442"/>
      <c r="IBU944" s="442"/>
      <c r="IBV944" s="442"/>
      <c r="IBW944" s="442"/>
      <c r="IBX944" s="442"/>
      <c r="IBY944" s="442"/>
      <c r="IBZ944" s="442"/>
      <c r="ICA944" s="442"/>
      <c r="ICB944" s="442"/>
      <c r="ICC944" s="442"/>
      <c r="ICD944" s="442"/>
      <c r="ICE944" s="442"/>
      <c r="ICF944" s="442"/>
      <c r="ICG944" s="442"/>
      <c r="ICH944" s="442"/>
      <c r="ICI944" s="442"/>
      <c r="ICJ944" s="442"/>
      <c r="ICK944" s="442"/>
      <c r="ICL944" s="442"/>
      <c r="ICM944" s="442"/>
      <c r="ICN944" s="442"/>
      <c r="ICO944" s="442"/>
      <c r="ICP944" s="442"/>
      <c r="ICQ944" s="442"/>
      <c r="ICR944" s="442"/>
      <c r="ICS944" s="442"/>
      <c r="ICT944" s="442"/>
      <c r="ICU944" s="442"/>
      <c r="ICV944" s="442"/>
      <c r="ICW944" s="442"/>
      <c r="ICX944" s="442"/>
      <c r="ICY944" s="442"/>
      <c r="ICZ944" s="442"/>
      <c r="IDA944" s="442"/>
      <c r="IDB944" s="442"/>
      <c r="IDC944" s="442"/>
      <c r="IDD944" s="442"/>
      <c r="IDE944" s="442"/>
      <c r="IDF944" s="442"/>
      <c r="IDG944" s="442"/>
      <c r="IDH944" s="442"/>
      <c r="IDI944" s="442"/>
      <c r="IDJ944" s="442"/>
      <c r="IDK944" s="442"/>
      <c r="IDL944" s="442"/>
      <c r="IDM944" s="442"/>
      <c r="IDN944" s="442"/>
      <c r="IDO944" s="442"/>
      <c r="IDP944" s="442"/>
      <c r="IDQ944" s="442"/>
      <c r="IDR944" s="442"/>
      <c r="IDS944" s="442"/>
      <c r="IDT944" s="442"/>
      <c r="IDU944" s="442"/>
      <c r="IDV944" s="442"/>
      <c r="IDW944" s="442"/>
      <c r="IDX944" s="442"/>
      <c r="IDY944" s="442"/>
      <c r="IDZ944" s="442"/>
      <c r="IEA944" s="442"/>
      <c r="IEB944" s="442"/>
      <c r="IEC944" s="442"/>
      <c r="IED944" s="442"/>
      <c r="IEE944" s="442"/>
      <c r="IEF944" s="442"/>
      <c r="IEG944" s="442"/>
      <c r="IEH944" s="442"/>
      <c r="IEI944" s="442"/>
      <c r="IEJ944" s="442"/>
      <c r="IEK944" s="442"/>
      <c r="IEL944" s="442"/>
      <c r="IEM944" s="442"/>
      <c r="IEN944" s="442"/>
      <c r="IEO944" s="442"/>
      <c r="IEP944" s="442"/>
      <c r="IEQ944" s="442"/>
      <c r="IER944" s="442"/>
      <c r="IES944" s="442"/>
      <c r="IET944" s="442"/>
      <c r="IEU944" s="442"/>
      <c r="IEV944" s="442"/>
      <c r="IEW944" s="442"/>
      <c r="IEX944" s="442"/>
      <c r="IEY944" s="442"/>
      <c r="IEZ944" s="442"/>
      <c r="IFA944" s="442"/>
      <c r="IFB944" s="442"/>
      <c r="IFC944" s="442"/>
      <c r="IFD944" s="442"/>
      <c r="IFE944" s="442"/>
      <c r="IFF944" s="442"/>
      <c r="IFG944" s="442"/>
      <c r="IFH944" s="442"/>
      <c r="IFI944" s="442"/>
      <c r="IFJ944" s="442"/>
      <c r="IFK944" s="442"/>
      <c r="IFL944" s="442"/>
      <c r="IFM944" s="442"/>
      <c r="IFN944" s="442"/>
      <c r="IFO944" s="442"/>
      <c r="IFP944" s="442"/>
      <c r="IFQ944" s="442"/>
      <c r="IFR944" s="442"/>
      <c r="IFS944" s="442"/>
      <c r="IFT944" s="442"/>
      <c r="IFU944" s="442"/>
      <c r="IFV944" s="442"/>
      <c r="IFW944" s="442"/>
      <c r="IFX944" s="442"/>
      <c r="IFY944" s="442"/>
      <c r="IFZ944" s="442"/>
      <c r="IGA944" s="442"/>
      <c r="IGB944" s="442"/>
      <c r="IGC944" s="442"/>
      <c r="IGD944" s="442"/>
      <c r="IGE944" s="442"/>
      <c r="IGF944" s="442"/>
      <c r="IGG944" s="442"/>
      <c r="IGH944" s="442"/>
      <c r="IGI944" s="442"/>
      <c r="IGJ944" s="442"/>
      <c r="IGK944" s="442"/>
      <c r="IGL944" s="442"/>
      <c r="IGM944" s="442"/>
      <c r="IGN944" s="442"/>
      <c r="IGO944" s="442"/>
      <c r="IGP944" s="442"/>
      <c r="IGQ944" s="442"/>
      <c r="IGR944" s="442"/>
      <c r="IGS944" s="442"/>
      <c r="IGT944" s="442"/>
      <c r="IGU944" s="442"/>
      <c r="IGV944" s="442"/>
      <c r="IGW944" s="442"/>
      <c r="IGX944" s="442"/>
      <c r="IGY944" s="442"/>
      <c r="IGZ944" s="442"/>
      <c r="IHA944" s="442"/>
      <c r="IHB944" s="442"/>
      <c r="IHC944" s="442"/>
      <c r="IHD944" s="442"/>
      <c r="IHE944" s="442"/>
      <c r="IHF944" s="442"/>
      <c r="IHG944" s="442"/>
      <c r="IHH944" s="442"/>
      <c r="IHI944" s="442"/>
      <c r="IHJ944" s="442"/>
      <c r="IHK944" s="442"/>
      <c r="IHL944" s="442"/>
      <c r="IHM944" s="442"/>
      <c r="IHN944" s="442"/>
      <c r="IHO944" s="442"/>
      <c r="IHP944" s="442"/>
      <c r="IHQ944" s="442"/>
      <c r="IHR944" s="442"/>
      <c r="IHS944" s="442"/>
      <c r="IHT944" s="442"/>
      <c r="IHU944" s="442"/>
      <c r="IHV944" s="442"/>
      <c r="IHW944" s="442"/>
      <c r="IHX944" s="442"/>
      <c r="IHY944" s="442"/>
      <c r="IHZ944" s="442"/>
      <c r="IIA944" s="442"/>
      <c r="IIB944" s="442"/>
      <c r="IIC944" s="442"/>
      <c r="IID944" s="442"/>
      <c r="IIE944" s="442"/>
      <c r="IIF944" s="442"/>
      <c r="IIG944" s="442"/>
      <c r="IIH944" s="442"/>
      <c r="III944" s="442"/>
      <c r="IIJ944" s="442"/>
      <c r="IIK944" s="442"/>
      <c r="IIL944" s="442"/>
      <c r="IIM944" s="442"/>
      <c r="IIN944" s="442"/>
      <c r="IIO944" s="442"/>
      <c r="IIP944" s="442"/>
      <c r="IIQ944" s="442"/>
      <c r="IIR944" s="442"/>
      <c r="IIS944" s="442"/>
      <c r="IIT944" s="442"/>
      <c r="IIU944" s="442"/>
      <c r="IIV944" s="442"/>
      <c r="IIW944" s="442"/>
      <c r="IIX944" s="442"/>
      <c r="IIY944" s="442"/>
      <c r="IIZ944" s="442"/>
      <c r="IJA944" s="442"/>
      <c r="IJB944" s="442"/>
      <c r="IJC944" s="442"/>
      <c r="IJD944" s="442"/>
      <c r="IJE944" s="442"/>
      <c r="IJF944" s="442"/>
      <c r="IJG944" s="442"/>
      <c r="IJH944" s="442"/>
      <c r="IJI944" s="442"/>
      <c r="IJJ944" s="442"/>
      <c r="IJK944" s="442"/>
      <c r="IJL944" s="442"/>
      <c r="IJM944" s="442"/>
      <c r="IJN944" s="442"/>
      <c r="IJO944" s="442"/>
      <c r="IJP944" s="442"/>
      <c r="IJQ944" s="442"/>
      <c r="IJR944" s="442"/>
      <c r="IJS944" s="442"/>
      <c r="IJT944" s="442"/>
      <c r="IJU944" s="442"/>
      <c r="IJV944" s="442"/>
      <c r="IJW944" s="442"/>
      <c r="IJX944" s="442"/>
      <c r="IJY944" s="442"/>
      <c r="IJZ944" s="442"/>
      <c r="IKA944" s="442"/>
      <c r="IKB944" s="442"/>
      <c r="IKC944" s="442"/>
      <c r="IKD944" s="442"/>
      <c r="IKE944" s="442"/>
      <c r="IKF944" s="442"/>
      <c r="IKG944" s="442"/>
      <c r="IKH944" s="442"/>
      <c r="IKI944" s="442"/>
      <c r="IKJ944" s="442"/>
      <c r="IKK944" s="442"/>
      <c r="IKL944" s="442"/>
      <c r="IKM944" s="442"/>
      <c r="IKN944" s="442"/>
      <c r="IKO944" s="442"/>
      <c r="IKP944" s="442"/>
      <c r="IKQ944" s="442"/>
      <c r="IKR944" s="442"/>
      <c r="IKS944" s="442"/>
      <c r="IKT944" s="442"/>
      <c r="IKU944" s="442"/>
      <c r="IKV944" s="442"/>
      <c r="IKW944" s="442"/>
      <c r="IKX944" s="442"/>
      <c r="IKY944" s="442"/>
      <c r="IKZ944" s="442"/>
      <c r="ILA944" s="442"/>
      <c r="ILB944" s="442"/>
      <c r="ILC944" s="442"/>
      <c r="ILD944" s="442"/>
      <c r="ILE944" s="442"/>
      <c r="ILF944" s="442"/>
      <c r="ILG944" s="442"/>
      <c r="ILH944" s="442"/>
      <c r="ILI944" s="442"/>
      <c r="ILJ944" s="442"/>
      <c r="ILK944" s="442"/>
      <c r="ILL944" s="442"/>
      <c r="ILM944" s="442"/>
      <c r="ILN944" s="442"/>
      <c r="ILO944" s="442"/>
      <c r="ILP944" s="442"/>
      <c r="ILQ944" s="442"/>
      <c r="ILR944" s="442"/>
      <c r="ILS944" s="442"/>
      <c r="ILT944" s="442"/>
      <c r="ILU944" s="442"/>
      <c r="ILV944" s="442"/>
      <c r="ILW944" s="442"/>
      <c r="ILX944" s="442"/>
      <c r="ILY944" s="442"/>
      <c r="ILZ944" s="442"/>
      <c r="IMA944" s="442"/>
      <c r="IMB944" s="442"/>
      <c r="IMC944" s="442"/>
      <c r="IMD944" s="442"/>
      <c r="IME944" s="442"/>
      <c r="IMF944" s="442"/>
      <c r="IMG944" s="442"/>
      <c r="IMH944" s="442"/>
      <c r="IMI944" s="442"/>
      <c r="IMJ944" s="442"/>
      <c r="IMK944" s="442"/>
      <c r="IML944" s="442"/>
      <c r="IMM944" s="442"/>
      <c r="IMN944" s="442"/>
      <c r="IMO944" s="442"/>
      <c r="IMP944" s="442"/>
      <c r="IMQ944" s="442"/>
      <c r="IMR944" s="442"/>
      <c r="IMS944" s="442"/>
      <c r="IMT944" s="442"/>
      <c r="IMU944" s="442"/>
      <c r="IMV944" s="442"/>
      <c r="IMW944" s="442"/>
      <c r="IMX944" s="442"/>
      <c r="IMY944" s="442"/>
      <c r="IMZ944" s="442"/>
      <c r="INA944" s="442"/>
      <c r="INB944" s="442"/>
      <c r="INC944" s="442"/>
      <c r="IND944" s="442"/>
      <c r="INE944" s="442"/>
      <c r="INF944" s="442"/>
      <c r="ING944" s="442"/>
      <c r="INH944" s="442"/>
      <c r="INI944" s="442"/>
      <c r="INJ944" s="442"/>
      <c r="INK944" s="442"/>
      <c r="INL944" s="442"/>
      <c r="INM944" s="442"/>
      <c r="INN944" s="442"/>
      <c r="INO944" s="442"/>
      <c r="INP944" s="442"/>
      <c r="INQ944" s="442"/>
      <c r="INR944" s="442"/>
      <c r="INS944" s="442"/>
      <c r="INT944" s="442"/>
      <c r="INU944" s="442"/>
      <c r="INV944" s="442"/>
      <c r="INW944" s="442"/>
      <c r="INX944" s="442"/>
      <c r="INY944" s="442"/>
      <c r="INZ944" s="442"/>
      <c r="IOA944" s="442"/>
      <c r="IOB944" s="442"/>
      <c r="IOC944" s="442"/>
      <c r="IOD944" s="442"/>
      <c r="IOE944" s="442"/>
      <c r="IOF944" s="442"/>
      <c r="IOG944" s="442"/>
      <c r="IOH944" s="442"/>
      <c r="IOI944" s="442"/>
      <c r="IOJ944" s="442"/>
      <c r="IOK944" s="442"/>
      <c r="IOL944" s="442"/>
      <c r="IOM944" s="442"/>
      <c r="ION944" s="442"/>
      <c r="IOO944" s="442"/>
      <c r="IOP944" s="442"/>
      <c r="IOQ944" s="442"/>
      <c r="IOR944" s="442"/>
      <c r="IOS944" s="442"/>
      <c r="IOT944" s="442"/>
      <c r="IOU944" s="442"/>
      <c r="IOV944" s="442"/>
      <c r="IOW944" s="442"/>
      <c r="IOX944" s="442"/>
      <c r="IOY944" s="442"/>
      <c r="IOZ944" s="442"/>
      <c r="IPA944" s="442"/>
      <c r="IPB944" s="442"/>
      <c r="IPC944" s="442"/>
      <c r="IPD944" s="442"/>
      <c r="IPE944" s="442"/>
      <c r="IPF944" s="442"/>
      <c r="IPG944" s="442"/>
      <c r="IPH944" s="442"/>
      <c r="IPI944" s="442"/>
      <c r="IPJ944" s="442"/>
      <c r="IPK944" s="442"/>
      <c r="IPL944" s="442"/>
      <c r="IPM944" s="442"/>
      <c r="IPN944" s="442"/>
      <c r="IPO944" s="442"/>
      <c r="IPP944" s="442"/>
      <c r="IPQ944" s="442"/>
      <c r="IPR944" s="442"/>
      <c r="IPS944" s="442"/>
      <c r="IPT944" s="442"/>
      <c r="IPU944" s="442"/>
      <c r="IPV944" s="442"/>
      <c r="IPW944" s="442"/>
      <c r="IPX944" s="442"/>
      <c r="IPY944" s="442"/>
      <c r="IPZ944" s="442"/>
      <c r="IQA944" s="442"/>
      <c r="IQB944" s="442"/>
      <c r="IQC944" s="442"/>
      <c r="IQD944" s="442"/>
      <c r="IQE944" s="442"/>
      <c r="IQF944" s="442"/>
      <c r="IQG944" s="442"/>
      <c r="IQH944" s="442"/>
      <c r="IQI944" s="442"/>
      <c r="IQJ944" s="442"/>
      <c r="IQK944" s="442"/>
      <c r="IQL944" s="442"/>
      <c r="IQM944" s="442"/>
      <c r="IQN944" s="442"/>
      <c r="IQO944" s="442"/>
      <c r="IQP944" s="442"/>
      <c r="IQQ944" s="442"/>
      <c r="IQR944" s="442"/>
      <c r="IQS944" s="442"/>
      <c r="IQT944" s="442"/>
      <c r="IQU944" s="442"/>
      <c r="IQV944" s="442"/>
      <c r="IQW944" s="442"/>
      <c r="IQX944" s="442"/>
      <c r="IQY944" s="442"/>
      <c r="IQZ944" s="442"/>
      <c r="IRA944" s="442"/>
      <c r="IRB944" s="442"/>
      <c r="IRC944" s="442"/>
      <c r="IRD944" s="442"/>
      <c r="IRE944" s="442"/>
      <c r="IRF944" s="442"/>
      <c r="IRG944" s="442"/>
      <c r="IRH944" s="442"/>
      <c r="IRI944" s="442"/>
      <c r="IRJ944" s="442"/>
      <c r="IRK944" s="442"/>
      <c r="IRL944" s="442"/>
      <c r="IRM944" s="442"/>
      <c r="IRN944" s="442"/>
      <c r="IRO944" s="442"/>
      <c r="IRP944" s="442"/>
      <c r="IRQ944" s="442"/>
      <c r="IRR944" s="442"/>
      <c r="IRS944" s="442"/>
      <c r="IRT944" s="442"/>
      <c r="IRU944" s="442"/>
      <c r="IRV944" s="442"/>
      <c r="IRW944" s="442"/>
      <c r="IRX944" s="442"/>
      <c r="IRY944" s="442"/>
      <c r="IRZ944" s="442"/>
      <c r="ISA944" s="442"/>
      <c r="ISB944" s="442"/>
      <c r="ISC944" s="442"/>
      <c r="ISD944" s="442"/>
      <c r="ISE944" s="442"/>
      <c r="ISF944" s="442"/>
      <c r="ISG944" s="442"/>
      <c r="ISH944" s="442"/>
      <c r="ISI944" s="442"/>
      <c r="ISJ944" s="442"/>
      <c r="ISK944" s="442"/>
      <c r="ISL944" s="442"/>
      <c r="ISM944" s="442"/>
      <c r="ISN944" s="442"/>
      <c r="ISO944" s="442"/>
      <c r="ISP944" s="442"/>
      <c r="ISQ944" s="442"/>
      <c r="ISR944" s="442"/>
      <c r="ISS944" s="442"/>
      <c r="IST944" s="442"/>
      <c r="ISU944" s="442"/>
      <c r="ISV944" s="442"/>
      <c r="ISW944" s="442"/>
      <c r="ISX944" s="442"/>
      <c r="ISY944" s="442"/>
      <c r="ISZ944" s="442"/>
      <c r="ITA944" s="442"/>
      <c r="ITB944" s="442"/>
      <c r="ITC944" s="442"/>
      <c r="ITD944" s="442"/>
      <c r="ITE944" s="442"/>
      <c r="ITF944" s="442"/>
      <c r="ITG944" s="442"/>
      <c r="ITH944" s="442"/>
      <c r="ITI944" s="442"/>
      <c r="ITJ944" s="442"/>
      <c r="ITK944" s="442"/>
      <c r="ITL944" s="442"/>
      <c r="ITM944" s="442"/>
      <c r="ITN944" s="442"/>
      <c r="ITO944" s="442"/>
      <c r="ITP944" s="442"/>
      <c r="ITQ944" s="442"/>
      <c r="ITR944" s="442"/>
      <c r="ITS944" s="442"/>
      <c r="ITT944" s="442"/>
      <c r="ITU944" s="442"/>
      <c r="ITV944" s="442"/>
      <c r="ITW944" s="442"/>
      <c r="ITX944" s="442"/>
      <c r="ITY944" s="442"/>
      <c r="ITZ944" s="442"/>
      <c r="IUA944" s="442"/>
      <c r="IUB944" s="442"/>
      <c r="IUC944" s="442"/>
      <c r="IUD944" s="442"/>
      <c r="IUE944" s="442"/>
      <c r="IUF944" s="442"/>
      <c r="IUG944" s="442"/>
      <c r="IUH944" s="442"/>
      <c r="IUI944" s="442"/>
      <c r="IUJ944" s="442"/>
      <c r="IUK944" s="442"/>
      <c r="IUL944" s="442"/>
      <c r="IUM944" s="442"/>
      <c r="IUN944" s="442"/>
      <c r="IUO944" s="442"/>
      <c r="IUP944" s="442"/>
      <c r="IUQ944" s="442"/>
      <c r="IUR944" s="442"/>
      <c r="IUS944" s="442"/>
      <c r="IUT944" s="442"/>
      <c r="IUU944" s="442"/>
      <c r="IUV944" s="442"/>
      <c r="IUW944" s="442"/>
      <c r="IUX944" s="442"/>
      <c r="IUY944" s="442"/>
      <c r="IUZ944" s="442"/>
      <c r="IVA944" s="442"/>
      <c r="IVB944" s="442"/>
      <c r="IVC944" s="442"/>
      <c r="IVD944" s="442"/>
      <c r="IVE944" s="442"/>
      <c r="IVF944" s="442"/>
      <c r="IVG944" s="442"/>
      <c r="IVH944" s="442"/>
      <c r="IVI944" s="442"/>
      <c r="IVJ944" s="442"/>
      <c r="IVK944" s="442"/>
      <c r="IVL944" s="442"/>
      <c r="IVM944" s="442"/>
      <c r="IVN944" s="442"/>
      <c r="IVO944" s="442"/>
      <c r="IVP944" s="442"/>
      <c r="IVQ944" s="442"/>
      <c r="IVR944" s="442"/>
      <c r="IVS944" s="442"/>
      <c r="IVT944" s="442"/>
      <c r="IVU944" s="442"/>
      <c r="IVV944" s="442"/>
      <c r="IVW944" s="442"/>
      <c r="IVX944" s="442"/>
      <c r="IVY944" s="442"/>
      <c r="IVZ944" s="442"/>
      <c r="IWA944" s="442"/>
      <c r="IWB944" s="442"/>
      <c r="IWC944" s="442"/>
      <c r="IWD944" s="442"/>
      <c r="IWE944" s="442"/>
      <c r="IWF944" s="442"/>
      <c r="IWG944" s="442"/>
      <c r="IWH944" s="442"/>
      <c r="IWI944" s="442"/>
      <c r="IWJ944" s="442"/>
      <c r="IWK944" s="442"/>
      <c r="IWL944" s="442"/>
      <c r="IWM944" s="442"/>
      <c r="IWN944" s="442"/>
      <c r="IWO944" s="442"/>
      <c r="IWP944" s="442"/>
      <c r="IWQ944" s="442"/>
      <c r="IWR944" s="442"/>
      <c r="IWS944" s="442"/>
      <c r="IWT944" s="442"/>
      <c r="IWU944" s="442"/>
      <c r="IWV944" s="442"/>
      <c r="IWW944" s="442"/>
      <c r="IWX944" s="442"/>
      <c r="IWY944" s="442"/>
      <c r="IWZ944" s="442"/>
      <c r="IXA944" s="442"/>
      <c r="IXB944" s="442"/>
      <c r="IXC944" s="442"/>
      <c r="IXD944" s="442"/>
      <c r="IXE944" s="442"/>
      <c r="IXF944" s="442"/>
      <c r="IXG944" s="442"/>
      <c r="IXH944" s="442"/>
      <c r="IXI944" s="442"/>
      <c r="IXJ944" s="442"/>
      <c r="IXK944" s="442"/>
      <c r="IXL944" s="442"/>
      <c r="IXM944" s="442"/>
      <c r="IXN944" s="442"/>
      <c r="IXO944" s="442"/>
      <c r="IXP944" s="442"/>
      <c r="IXQ944" s="442"/>
      <c r="IXR944" s="442"/>
      <c r="IXS944" s="442"/>
      <c r="IXT944" s="442"/>
      <c r="IXU944" s="442"/>
      <c r="IXV944" s="442"/>
      <c r="IXW944" s="442"/>
      <c r="IXX944" s="442"/>
      <c r="IXY944" s="442"/>
      <c r="IXZ944" s="442"/>
      <c r="IYA944" s="442"/>
      <c r="IYB944" s="442"/>
      <c r="IYC944" s="442"/>
      <c r="IYD944" s="442"/>
      <c r="IYE944" s="442"/>
      <c r="IYF944" s="442"/>
      <c r="IYG944" s="442"/>
      <c r="IYH944" s="442"/>
      <c r="IYI944" s="442"/>
      <c r="IYJ944" s="442"/>
      <c r="IYK944" s="442"/>
      <c r="IYL944" s="442"/>
      <c r="IYM944" s="442"/>
      <c r="IYN944" s="442"/>
      <c r="IYO944" s="442"/>
      <c r="IYP944" s="442"/>
      <c r="IYQ944" s="442"/>
      <c r="IYR944" s="442"/>
      <c r="IYS944" s="442"/>
      <c r="IYT944" s="442"/>
      <c r="IYU944" s="442"/>
      <c r="IYV944" s="442"/>
      <c r="IYW944" s="442"/>
      <c r="IYX944" s="442"/>
      <c r="IYY944" s="442"/>
      <c r="IYZ944" s="442"/>
      <c r="IZA944" s="442"/>
      <c r="IZB944" s="442"/>
      <c r="IZC944" s="442"/>
      <c r="IZD944" s="442"/>
      <c r="IZE944" s="442"/>
      <c r="IZF944" s="442"/>
      <c r="IZG944" s="442"/>
      <c r="IZH944" s="442"/>
      <c r="IZI944" s="442"/>
      <c r="IZJ944" s="442"/>
      <c r="IZK944" s="442"/>
      <c r="IZL944" s="442"/>
      <c r="IZM944" s="442"/>
      <c r="IZN944" s="442"/>
      <c r="IZO944" s="442"/>
      <c r="IZP944" s="442"/>
      <c r="IZQ944" s="442"/>
      <c r="IZR944" s="442"/>
      <c r="IZS944" s="442"/>
      <c r="IZT944" s="442"/>
      <c r="IZU944" s="442"/>
      <c r="IZV944" s="442"/>
      <c r="IZW944" s="442"/>
      <c r="IZX944" s="442"/>
      <c r="IZY944" s="442"/>
      <c r="IZZ944" s="442"/>
      <c r="JAA944" s="442"/>
      <c r="JAB944" s="442"/>
      <c r="JAC944" s="442"/>
      <c r="JAD944" s="442"/>
      <c r="JAE944" s="442"/>
      <c r="JAF944" s="442"/>
      <c r="JAG944" s="442"/>
      <c r="JAH944" s="442"/>
      <c r="JAI944" s="442"/>
      <c r="JAJ944" s="442"/>
      <c r="JAK944" s="442"/>
      <c r="JAL944" s="442"/>
      <c r="JAM944" s="442"/>
      <c r="JAN944" s="442"/>
      <c r="JAO944" s="442"/>
      <c r="JAP944" s="442"/>
      <c r="JAQ944" s="442"/>
      <c r="JAR944" s="442"/>
      <c r="JAS944" s="442"/>
      <c r="JAT944" s="442"/>
      <c r="JAU944" s="442"/>
      <c r="JAV944" s="442"/>
      <c r="JAW944" s="442"/>
      <c r="JAX944" s="442"/>
      <c r="JAY944" s="442"/>
      <c r="JAZ944" s="442"/>
      <c r="JBA944" s="442"/>
      <c r="JBB944" s="442"/>
      <c r="JBC944" s="442"/>
      <c r="JBD944" s="442"/>
      <c r="JBE944" s="442"/>
      <c r="JBF944" s="442"/>
      <c r="JBG944" s="442"/>
      <c r="JBH944" s="442"/>
      <c r="JBI944" s="442"/>
      <c r="JBJ944" s="442"/>
      <c r="JBK944" s="442"/>
      <c r="JBL944" s="442"/>
      <c r="JBM944" s="442"/>
      <c r="JBN944" s="442"/>
      <c r="JBO944" s="442"/>
      <c r="JBP944" s="442"/>
      <c r="JBQ944" s="442"/>
      <c r="JBR944" s="442"/>
      <c r="JBS944" s="442"/>
      <c r="JBT944" s="442"/>
      <c r="JBU944" s="442"/>
      <c r="JBV944" s="442"/>
      <c r="JBW944" s="442"/>
      <c r="JBX944" s="442"/>
      <c r="JBY944" s="442"/>
      <c r="JBZ944" s="442"/>
      <c r="JCA944" s="442"/>
      <c r="JCB944" s="442"/>
      <c r="JCC944" s="442"/>
      <c r="JCD944" s="442"/>
      <c r="JCE944" s="442"/>
      <c r="JCF944" s="442"/>
      <c r="JCG944" s="442"/>
      <c r="JCH944" s="442"/>
      <c r="JCI944" s="442"/>
      <c r="JCJ944" s="442"/>
      <c r="JCK944" s="442"/>
      <c r="JCL944" s="442"/>
      <c r="JCM944" s="442"/>
      <c r="JCN944" s="442"/>
      <c r="JCO944" s="442"/>
      <c r="JCP944" s="442"/>
      <c r="JCQ944" s="442"/>
      <c r="JCR944" s="442"/>
      <c r="JCS944" s="442"/>
      <c r="JCT944" s="442"/>
      <c r="JCU944" s="442"/>
      <c r="JCV944" s="442"/>
      <c r="JCW944" s="442"/>
      <c r="JCX944" s="442"/>
      <c r="JCY944" s="442"/>
      <c r="JCZ944" s="442"/>
      <c r="JDA944" s="442"/>
      <c r="JDB944" s="442"/>
      <c r="JDC944" s="442"/>
      <c r="JDD944" s="442"/>
      <c r="JDE944" s="442"/>
      <c r="JDF944" s="442"/>
      <c r="JDG944" s="442"/>
      <c r="JDH944" s="442"/>
      <c r="JDI944" s="442"/>
      <c r="JDJ944" s="442"/>
      <c r="JDK944" s="442"/>
      <c r="JDL944" s="442"/>
      <c r="JDM944" s="442"/>
      <c r="JDN944" s="442"/>
      <c r="JDO944" s="442"/>
      <c r="JDP944" s="442"/>
      <c r="JDQ944" s="442"/>
      <c r="JDR944" s="442"/>
      <c r="JDS944" s="442"/>
      <c r="JDT944" s="442"/>
      <c r="JDU944" s="442"/>
      <c r="JDV944" s="442"/>
      <c r="JDW944" s="442"/>
      <c r="JDX944" s="442"/>
      <c r="JDY944" s="442"/>
      <c r="JDZ944" s="442"/>
      <c r="JEA944" s="442"/>
      <c r="JEB944" s="442"/>
      <c r="JEC944" s="442"/>
      <c r="JED944" s="442"/>
      <c r="JEE944" s="442"/>
      <c r="JEF944" s="442"/>
      <c r="JEG944" s="442"/>
      <c r="JEH944" s="442"/>
      <c r="JEI944" s="442"/>
      <c r="JEJ944" s="442"/>
      <c r="JEK944" s="442"/>
      <c r="JEL944" s="442"/>
      <c r="JEM944" s="442"/>
      <c r="JEN944" s="442"/>
      <c r="JEO944" s="442"/>
      <c r="JEP944" s="442"/>
      <c r="JEQ944" s="442"/>
      <c r="JER944" s="442"/>
      <c r="JES944" s="442"/>
      <c r="JET944" s="442"/>
      <c r="JEU944" s="442"/>
      <c r="JEV944" s="442"/>
      <c r="JEW944" s="442"/>
      <c r="JEX944" s="442"/>
      <c r="JEY944" s="442"/>
      <c r="JEZ944" s="442"/>
      <c r="JFA944" s="442"/>
      <c r="JFB944" s="442"/>
      <c r="JFC944" s="442"/>
      <c r="JFD944" s="442"/>
      <c r="JFE944" s="442"/>
      <c r="JFF944" s="442"/>
      <c r="JFG944" s="442"/>
      <c r="JFH944" s="442"/>
      <c r="JFI944" s="442"/>
      <c r="JFJ944" s="442"/>
      <c r="JFK944" s="442"/>
      <c r="JFL944" s="442"/>
      <c r="JFM944" s="442"/>
      <c r="JFN944" s="442"/>
      <c r="JFO944" s="442"/>
      <c r="JFP944" s="442"/>
      <c r="JFQ944" s="442"/>
      <c r="JFR944" s="442"/>
      <c r="JFS944" s="442"/>
      <c r="JFT944" s="442"/>
      <c r="JFU944" s="442"/>
      <c r="JFV944" s="442"/>
      <c r="JFW944" s="442"/>
      <c r="JFX944" s="442"/>
      <c r="JFY944" s="442"/>
      <c r="JFZ944" s="442"/>
      <c r="JGA944" s="442"/>
      <c r="JGB944" s="442"/>
      <c r="JGC944" s="442"/>
      <c r="JGD944" s="442"/>
      <c r="JGE944" s="442"/>
      <c r="JGF944" s="442"/>
      <c r="JGG944" s="442"/>
      <c r="JGH944" s="442"/>
      <c r="JGI944" s="442"/>
      <c r="JGJ944" s="442"/>
      <c r="JGK944" s="442"/>
      <c r="JGL944" s="442"/>
      <c r="JGM944" s="442"/>
      <c r="JGN944" s="442"/>
      <c r="JGO944" s="442"/>
      <c r="JGP944" s="442"/>
      <c r="JGQ944" s="442"/>
      <c r="JGR944" s="442"/>
      <c r="JGS944" s="442"/>
      <c r="JGT944" s="442"/>
      <c r="JGU944" s="442"/>
      <c r="JGV944" s="442"/>
      <c r="JGW944" s="442"/>
      <c r="JGX944" s="442"/>
      <c r="JGY944" s="442"/>
      <c r="JGZ944" s="442"/>
      <c r="JHA944" s="442"/>
      <c r="JHB944" s="442"/>
      <c r="JHC944" s="442"/>
      <c r="JHD944" s="442"/>
      <c r="JHE944" s="442"/>
      <c r="JHF944" s="442"/>
      <c r="JHG944" s="442"/>
      <c r="JHH944" s="442"/>
      <c r="JHI944" s="442"/>
      <c r="JHJ944" s="442"/>
      <c r="JHK944" s="442"/>
      <c r="JHL944" s="442"/>
      <c r="JHM944" s="442"/>
      <c r="JHN944" s="442"/>
      <c r="JHO944" s="442"/>
      <c r="JHP944" s="442"/>
      <c r="JHQ944" s="442"/>
      <c r="JHR944" s="442"/>
      <c r="JHS944" s="442"/>
      <c r="JHT944" s="442"/>
      <c r="JHU944" s="442"/>
      <c r="JHV944" s="442"/>
      <c r="JHW944" s="442"/>
      <c r="JHX944" s="442"/>
      <c r="JHY944" s="442"/>
      <c r="JHZ944" s="442"/>
      <c r="JIA944" s="442"/>
      <c r="JIB944" s="442"/>
      <c r="JIC944" s="442"/>
      <c r="JID944" s="442"/>
      <c r="JIE944" s="442"/>
      <c r="JIF944" s="442"/>
      <c r="JIG944" s="442"/>
      <c r="JIH944" s="442"/>
      <c r="JII944" s="442"/>
      <c r="JIJ944" s="442"/>
      <c r="JIK944" s="442"/>
      <c r="JIL944" s="442"/>
      <c r="JIM944" s="442"/>
      <c r="JIN944" s="442"/>
      <c r="JIO944" s="442"/>
      <c r="JIP944" s="442"/>
      <c r="JIQ944" s="442"/>
      <c r="JIR944" s="442"/>
      <c r="JIS944" s="442"/>
      <c r="JIT944" s="442"/>
      <c r="JIU944" s="442"/>
      <c r="JIV944" s="442"/>
      <c r="JIW944" s="442"/>
      <c r="JIX944" s="442"/>
      <c r="JIY944" s="442"/>
      <c r="JIZ944" s="442"/>
      <c r="JJA944" s="442"/>
      <c r="JJB944" s="442"/>
      <c r="JJC944" s="442"/>
      <c r="JJD944" s="442"/>
      <c r="JJE944" s="442"/>
      <c r="JJF944" s="442"/>
      <c r="JJG944" s="442"/>
      <c r="JJH944" s="442"/>
      <c r="JJI944" s="442"/>
      <c r="JJJ944" s="442"/>
      <c r="JJK944" s="442"/>
      <c r="JJL944" s="442"/>
      <c r="JJM944" s="442"/>
      <c r="JJN944" s="442"/>
      <c r="JJO944" s="442"/>
      <c r="JJP944" s="442"/>
      <c r="JJQ944" s="442"/>
      <c r="JJR944" s="442"/>
      <c r="JJS944" s="442"/>
      <c r="JJT944" s="442"/>
      <c r="JJU944" s="442"/>
      <c r="JJV944" s="442"/>
      <c r="JJW944" s="442"/>
      <c r="JJX944" s="442"/>
      <c r="JJY944" s="442"/>
      <c r="JJZ944" s="442"/>
      <c r="JKA944" s="442"/>
      <c r="JKB944" s="442"/>
      <c r="JKC944" s="442"/>
      <c r="JKD944" s="442"/>
      <c r="JKE944" s="442"/>
      <c r="JKF944" s="442"/>
      <c r="JKG944" s="442"/>
      <c r="JKH944" s="442"/>
      <c r="JKI944" s="442"/>
      <c r="JKJ944" s="442"/>
      <c r="JKK944" s="442"/>
      <c r="JKL944" s="442"/>
      <c r="JKM944" s="442"/>
      <c r="JKN944" s="442"/>
      <c r="JKO944" s="442"/>
      <c r="JKP944" s="442"/>
      <c r="JKQ944" s="442"/>
      <c r="JKR944" s="442"/>
      <c r="JKS944" s="442"/>
      <c r="JKT944" s="442"/>
      <c r="JKU944" s="442"/>
      <c r="JKV944" s="442"/>
      <c r="JKW944" s="442"/>
      <c r="JKX944" s="442"/>
      <c r="JKY944" s="442"/>
      <c r="JKZ944" s="442"/>
      <c r="JLA944" s="442"/>
      <c r="JLB944" s="442"/>
      <c r="JLC944" s="442"/>
      <c r="JLD944" s="442"/>
      <c r="JLE944" s="442"/>
      <c r="JLF944" s="442"/>
      <c r="JLG944" s="442"/>
      <c r="JLH944" s="442"/>
      <c r="JLI944" s="442"/>
      <c r="JLJ944" s="442"/>
      <c r="JLK944" s="442"/>
      <c r="JLL944" s="442"/>
      <c r="JLM944" s="442"/>
      <c r="JLN944" s="442"/>
      <c r="JLO944" s="442"/>
      <c r="JLP944" s="442"/>
      <c r="JLQ944" s="442"/>
      <c r="JLR944" s="442"/>
      <c r="JLS944" s="442"/>
      <c r="JLT944" s="442"/>
      <c r="JLU944" s="442"/>
      <c r="JLV944" s="442"/>
      <c r="JLW944" s="442"/>
      <c r="JLX944" s="442"/>
      <c r="JLY944" s="442"/>
      <c r="JLZ944" s="442"/>
      <c r="JMA944" s="442"/>
      <c r="JMB944" s="442"/>
      <c r="JMC944" s="442"/>
      <c r="JMD944" s="442"/>
      <c r="JME944" s="442"/>
      <c r="JMF944" s="442"/>
      <c r="JMG944" s="442"/>
      <c r="JMH944" s="442"/>
      <c r="JMI944" s="442"/>
      <c r="JMJ944" s="442"/>
      <c r="JMK944" s="442"/>
      <c r="JML944" s="442"/>
      <c r="JMM944" s="442"/>
      <c r="JMN944" s="442"/>
      <c r="JMO944" s="442"/>
      <c r="JMP944" s="442"/>
      <c r="JMQ944" s="442"/>
      <c r="JMR944" s="442"/>
      <c r="JMS944" s="442"/>
      <c r="JMT944" s="442"/>
      <c r="JMU944" s="442"/>
      <c r="JMV944" s="442"/>
      <c r="JMW944" s="442"/>
      <c r="JMX944" s="442"/>
      <c r="JMY944" s="442"/>
      <c r="JMZ944" s="442"/>
      <c r="JNA944" s="442"/>
      <c r="JNB944" s="442"/>
      <c r="JNC944" s="442"/>
      <c r="JND944" s="442"/>
      <c r="JNE944" s="442"/>
      <c r="JNF944" s="442"/>
      <c r="JNG944" s="442"/>
      <c r="JNH944" s="442"/>
      <c r="JNI944" s="442"/>
      <c r="JNJ944" s="442"/>
      <c r="JNK944" s="442"/>
      <c r="JNL944" s="442"/>
      <c r="JNM944" s="442"/>
      <c r="JNN944" s="442"/>
      <c r="JNO944" s="442"/>
      <c r="JNP944" s="442"/>
      <c r="JNQ944" s="442"/>
      <c r="JNR944" s="442"/>
      <c r="JNS944" s="442"/>
      <c r="JNT944" s="442"/>
      <c r="JNU944" s="442"/>
      <c r="JNV944" s="442"/>
      <c r="JNW944" s="442"/>
      <c r="JNX944" s="442"/>
      <c r="JNY944" s="442"/>
      <c r="JNZ944" s="442"/>
      <c r="JOA944" s="442"/>
      <c r="JOB944" s="442"/>
      <c r="JOC944" s="442"/>
      <c r="JOD944" s="442"/>
      <c r="JOE944" s="442"/>
      <c r="JOF944" s="442"/>
      <c r="JOG944" s="442"/>
      <c r="JOH944" s="442"/>
      <c r="JOI944" s="442"/>
      <c r="JOJ944" s="442"/>
      <c r="JOK944" s="442"/>
      <c r="JOL944" s="442"/>
      <c r="JOM944" s="442"/>
      <c r="JON944" s="442"/>
      <c r="JOO944" s="442"/>
      <c r="JOP944" s="442"/>
      <c r="JOQ944" s="442"/>
      <c r="JOR944" s="442"/>
      <c r="JOS944" s="442"/>
      <c r="JOT944" s="442"/>
      <c r="JOU944" s="442"/>
      <c r="JOV944" s="442"/>
      <c r="JOW944" s="442"/>
      <c r="JOX944" s="442"/>
      <c r="JOY944" s="442"/>
      <c r="JOZ944" s="442"/>
      <c r="JPA944" s="442"/>
      <c r="JPB944" s="442"/>
      <c r="JPC944" s="442"/>
      <c r="JPD944" s="442"/>
      <c r="JPE944" s="442"/>
      <c r="JPF944" s="442"/>
      <c r="JPG944" s="442"/>
      <c r="JPH944" s="442"/>
      <c r="JPI944" s="442"/>
      <c r="JPJ944" s="442"/>
      <c r="JPK944" s="442"/>
      <c r="JPL944" s="442"/>
      <c r="JPM944" s="442"/>
      <c r="JPN944" s="442"/>
      <c r="JPO944" s="442"/>
      <c r="JPP944" s="442"/>
      <c r="JPQ944" s="442"/>
      <c r="JPR944" s="442"/>
      <c r="JPS944" s="442"/>
      <c r="JPT944" s="442"/>
      <c r="JPU944" s="442"/>
      <c r="JPV944" s="442"/>
      <c r="JPW944" s="442"/>
      <c r="JPX944" s="442"/>
      <c r="JPY944" s="442"/>
      <c r="JPZ944" s="442"/>
      <c r="JQA944" s="442"/>
      <c r="JQB944" s="442"/>
      <c r="JQC944" s="442"/>
      <c r="JQD944" s="442"/>
      <c r="JQE944" s="442"/>
      <c r="JQF944" s="442"/>
      <c r="JQG944" s="442"/>
      <c r="JQH944" s="442"/>
      <c r="JQI944" s="442"/>
      <c r="JQJ944" s="442"/>
      <c r="JQK944" s="442"/>
      <c r="JQL944" s="442"/>
      <c r="JQM944" s="442"/>
      <c r="JQN944" s="442"/>
      <c r="JQO944" s="442"/>
      <c r="JQP944" s="442"/>
      <c r="JQQ944" s="442"/>
      <c r="JQR944" s="442"/>
      <c r="JQS944" s="442"/>
      <c r="JQT944" s="442"/>
      <c r="JQU944" s="442"/>
      <c r="JQV944" s="442"/>
      <c r="JQW944" s="442"/>
      <c r="JQX944" s="442"/>
      <c r="JQY944" s="442"/>
      <c r="JQZ944" s="442"/>
      <c r="JRA944" s="442"/>
      <c r="JRB944" s="442"/>
      <c r="JRC944" s="442"/>
      <c r="JRD944" s="442"/>
      <c r="JRE944" s="442"/>
      <c r="JRF944" s="442"/>
      <c r="JRG944" s="442"/>
      <c r="JRH944" s="442"/>
      <c r="JRI944" s="442"/>
      <c r="JRJ944" s="442"/>
      <c r="JRK944" s="442"/>
      <c r="JRL944" s="442"/>
      <c r="JRM944" s="442"/>
      <c r="JRN944" s="442"/>
      <c r="JRO944" s="442"/>
      <c r="JRP944" s="442"/>
      <c r="JRQ944" s="442"/>
      <c r="JRR944" s="442"/>
      <c r="JRS944" s="442"/>
      <c r="JRT944" s="442"/>
      <c r="JRU944" s="442"/>
      <c r="JRV944" s="442"/>
      <c r="JRW944" s="442"/>
      <c r="JRX944" s="442"/>
      <c r="JRY944" s="442"/>
      <c r="JRZ944" s="442"/>
      <c r="JSA944" s="442"/>
      <c r="JSB944" s="442"/>
      <c r="JSC944" s="442"/>
      <c r="JSD944" s="442"/>
      <c r="JSE944" s="442"/>
      <c r="JSF944" s="442"/>
      <c r="JSG944" s="442"/>
      <c r="JSH944" s="442"/>
      <c r="JSI944" s="442"/>
      <c r="JSJ944" s="442"/>
      <c r="JSK944" s="442"/>
      <c r="JSL944" s="442"/>
      <c r="JSM944" s="442"/>
      <c r="JSN944" s="442"/>
      <c r="JSO944" s="442"/>
      <c r="JSP944" s="442"/>
      <c r="JSQ944" s="442"/>
      <c r="JSR944" s="442"/>
      <c r="JSS944" s="442"/>
      <c r="JST944" s="442"/>
      <c r="JSU944" s="442"/>
      <c r="JSV944" s="442"/>
      <c r="JSW944" s="442"/>
      <c r="JSX944" s="442"/>
      <c r="JSY944" s="442"/>
      <c r="JSZ944" s="442"/>
      <c r="JTA944" s="442"/>
      <c r="JTB944" s="442"/>
      <c r="JTC944" s="442"/>
      <c r="JTD944" s="442"/>
      <c r="JTE944" s="442"/>
      <c r="JTF944" s="442"/>
      <c r="JTG944" s="442"/>
      <c r="JTH944" s="442"/>
      <c r="JTI944" s="442"/>
      <c r="JTJ944" s="442"/>
      <c r="JTK944" s="442"/>
      <c r="JTL944" s="442"/>
      <c r="JTM944" s="442"/>
      <c r="JTN944" s="442"/>
      <c r="JTO944" s="442"/>
      <c r="JTP944" s="442"/>
      <c r="JTQ944" s="442"/>
      <c r="JTR944" s="442"/>
      <c r="JTS944" s="442"/>
      <c r="JTT944" s="442"/>
      <c r="JTU944" s="442"/>
      <c r="JTV944" s="442"/>
      <c r="JTW944" s="442"/>
      <c r="JTX944" s="442"/>
      <c r="JTY944" s="442"/>
      <c r="JTZ944" s="442"/>
      <c r="JUA944" s="442"/>
      <c r="JUB944" s="442"/>
      <c r="JUC944" s="442"/>
      <c r="JUD944" s="442"/>
      <c r="JUE944" s="442"/>
      <c r="JUF944" s="442"/>
      <c r="JUG944" s="442"/>
      <c r="JUH944" s="442"/>
      <c r="JUI944" s="442"/>
      <c r="JUJ944" s="442"/>
      <c r="JUK944" s="442"/>
      <c r="JUL944" s="442"/>
      <c r="JUM944" s="442"/>
      <c r="JUN944" s="442"/>
      <c r="JUO944" s="442"/>
      <c r="JUP944" s="442"/>
      <c r="JUQ944" s="442"/>
      <c r="JUR944" s="442"/>
      <c r="JUS944" s="442"/>
      <c r="JUT944" s="442"/>
      <c r="JUU944" s="442"/>
      <c r="JUV944" s="442"/>
      <c r="JUW944" s="442"/>
      <c r="JUX944" s="442"/>
      <c r="JUY944" s="442"/>
      <c r="JUZ944" s="442"/>
      <c r="JVA944" s="442"/>
      <c r="JVB944" s="442"/>
      <c r="JVC944" s="442"/>
      <c r="JVD944" s="442"/>
      <c r="JVE944" s="442"/>
      <c r="JVF944" s="442"/>
      <c r="JVG944" s="442"/>
      <c r="JVH944" s="442"/>
      <c r="JVI944" s="442"/>
      <c r="JVJ944" s="442"/>
      <c r="JVK944" s="442"/>
      <c r="JVL944" s="442"/>
      <c r="JVM944" s="442"/>
      <c r="JVN944" s="442"/>
      <c r="JVO944" s="442"/>
      <c r="JVP944" s="442"/>
      <c r="JVQ944" s="442"/>
      <c r="JVR944" s="442"/>
      <c r="JVS944" s="442"/>
      <c r="JVT944" s="442"/>
      <c r="JVU944" s="442"/>
      <c r="JVV944" s="442"/>
      <c r="JVW944" s="442"/>
      <c r="JVX944" s="442"/>
      <c r="JVY944" s="442"/>
      <c r="JVZ944" s="442"/>
      <c r="JWA944" s="442"/>
      <c r="JWB944" s="442"/>
      <c r="JWC944" s="442"/>
      <c r="JWD944" s="442"/>
      <c r="JWE944" s="442"/>
      <c r="JWF944" s="442"/>
      <c r="JWG944" s="442"/>
      <c r="JWH944" s="442"/>
      <c r="JWI944" s="442"/>
      <c r="JWJ944" s="442"/>
      <c r="JWK944" s="442"/>
      <c r="JWL944" s="442"/>
      <c r="JWM944" s="442"/>
      <c r="JWN944" s="442"/>
      <c r="JWO944" s="442"/>
      <c r="JWP944" s="442"/>
      <c r="JWQ944" s="442"/>
      <c r="JWR944" s="442"/>
      <c r="JWS944" s="442"/>
      <c r="JWT944" s="442"/>
      <c r="JWU944" s="442"/>
      <c r="JWV944" s="442"/>
      <c r="JWW944" s="442"/>
      <c r="JWX944" s="442"/>
      <c r="JWY944" s="442"/>
      <c r="JWZ944" s="442"/>
      <c r="JXA944" s="442"/>
      <c r="JXB944" s="442"/>
      <c r="JXC944" s="442"/>
      <c r="JXD944" s="442"/>
      <c r="JXE944" s="442"/>
      <c r="JXF944" s="442"/>
      <c r="JXG944" s="442"/>
      <c r="JXH944" s="442"/>
      <c r="JXI944" s="442"/>
      <c r="JXJ944" s="442"/>
      <c r="JXK944" s="442"/>
      <c r="JXL944" s="442"/>
      <c r="JXM944" s="442"/>
      <c r="JXN944" s="442"/>
      <c r="JXO944" s="442"/>
      <c r="JXP944" s="442"/>
      <c r="JXQ944" s="442"/>
      <c r="JXR944" s="442"/>
      <c r="JXS944" s="442"/>
      <c r="JXT944" s="442"/>
      <c r="JXU944" s="442"/>
      <c r="JXV944" s="442"/>
      <c r="JXW944" s="442"/>
      <c r="JXX944" s="442"/>
      <c r="JXY944" s="442"/>
      <c r="JXZ944" s="442"/>
      <c r="JYA944" s="442"/>
      <c r="JYB944" s="442"/>
      <c r="JYC944" s="442"/>
      <c r="JYD944" s="442"/>
      <c r="JYE944" s="442"/>
      <c r="JYF944" s="442"/>
      <c r="JYG944" s="442"/>
      <c r="JYH944" s="442"/>
      <c r="JYI944" s="442"/>
      <c r="JYJ944" s="442"/>
      <c r="JYK944" s="442"/>
      <c r="JYL944" s="442"/>
      <c r="JYM944" s="442"/>
      <c r="JYN944" s="442"/>
      <c r="JYO944" s="442"/>
      <c r="JYP944" s="442"/>
      <c r="JYQ944" s="442"/>
      <c r="JYR944" s="442"/>
      <c r="JYS944" s="442"/>
      <c r="JYT944" s="442"/>
      <c r="JYU944" s="442"/>
      <c r="JYV944" s="442"/>
      <c r="JYW944" s="442"/>
      <c r="JYX944" s="442"/>
      <c r="JYY944" s="442"/>
      <c r="JYZ944" s="442"/>
      <c r="JZA944" s="442"/>
      <c r="JZB944" s="442"/>
      <c r="JZC944" s="442"/>
      <c r="JZD944" s="442"/>
      <c r="JZE944" s="442"/>
      <c r="JZF944" s="442"/>
      <c r="JZG944" s="442"/>
      <c r="JZH944" s="442"/>
      <c r="JZI944" s="442"/>
      <c r="JZJ944" s="442"/>
      <c r="JZK944" s="442"/>
      <c r="JZL944" s="442"/>
      <c r="JZM944" s="442"/>
      <c r="JZN944" s="442"/>
      <c r="JZO944" s="442"/>
      <c r="JZP944" s="442"/>
      <c r="JZQ944" s="442"/>
      <c r="JZR944" s="442"/>
      <c r="JZS944" s="442"/>
      <c r="JZT944" s="442"/>
      <c r="JZU944" s="442"/>
      <c r="JZV944" s="442"/>
      <c r="JZW944" s="442"/>
      <c r="JZX944" s="442"/>
      <c r="JZY944" s="442"/>
      <c r="JZZ944" s="442"/>
      <c r="KAA944" s="442"/>
      <c r="KAB944" s="442"/>
      <c r="KAC944" s="442"/>
      <c r="KAD944" s="442"/>
      <c r="KAE944" s="442"/>
      <c r="KAF944" s="442"/>
      <c r="KAG944" s="442"/>
      <c r="KAH944" s="442"/>
      <c r="KAI944" s="442"/>
      <c r="KAJ944" s="442"/>
      <c r="KAK944" s="442"/>
      <c r="KAL944" s="442"/>
      <c r="KAM944" s="442"/>
      <c r="KAN944" s="442"/>
      <c r="KAO944" s="442"/>
      <c r="KAP944" s="442"/>
      <c r="KAQ944" s="442"/>
      <c r="KAR944" s="442"/>
      <c r="KAS944" s="442"/>
      <c r="KAT944" s="442"/>
      <c r="KAU944" s="442"/>
      <c r="KAV944" s="442"/>
      <c r="KAW944" s="442"/>
      <c r="KAX944" s="442"/>
      <c r="KAY944" s="442"/>
      <c r="KAZ944" s="442"/>
      <c r="KBA944" s="442"/>
      <c r="KBB944" s="442"/>
      <c r="KBC944" s="442"/>
      <c r="KBD944" s="442"/>
      <c r="KBE944" s="442"/>
      <c r="KBF944" s="442"/>
      <c r="KBG944" s="442"/>
      <c r="KBH944" s="442"/>
      <c r="KBI944" s="442"/>
      <c r="KBJ944" s="442"/>
      <c r="KBK944" s="442"/>
      <c r="KBL944" s="442"/>
      <c r="KBM944" s="442"/>
      <c r="KBN944" s="442"/>
      <c r="KBO944" s="442"/>
      <c r="KBP944" s="442"/>
      <c r="KBQ944" s="442"/>
      <c r="KBR944" s="442"/>
      <c r="KBS944" s="442"/>
      <c r="KBT944" s="442"/>
      <c r="KBU944" s="442"/>
      <c r="KBV944" s="442"/>
      <c r="KBW944" s="442"/>
      <c r="KBX944" s="442"/>
      <c r="KBY944" s="442"/>
      <c r="KBZ944" s="442"/>
      <c r="KCA944" s="442"/>
      <c r="KCB944" s="442"/>
      <c r="KCC944" s="442"/>
      <c r="KCD944" s="442"/>
      <c r="KCE944" s="442"/>
      <c r="KCF944" s="442"/>
      <c r="KCG944" s="442"/>
      <c r="KCH944" s="442"/>
      <c r="KCI944" s="442"/>
      <c r="KCJ944" s="442"/>
      <c r="KCK944" s="442"/>
      <c r="KCL944" s="442"/>
      <c r="KCM944" s="442"/>
      <c r="KCN944" s="442"/>
      <c r="KCO944" s="442"/>
      <c r="KCP944" s="442"/>
      <c r="KCQ944" s="442"/>
      <c r="KCR944" s="442"/>
      <c r="KCS944" s="442"/>
      <c r="KCT944" s="442"/>
      <c r="KCU944" s="442"/>
      <c r="KCV944" s="442"/>
      <c r="KCW944" s="442"/>
      <c r="KCX944" s="442"/>
      <c r="KCY944" s="442"/>
      <c r="KCZ944" s="442"/>
      <c r="KDA944" s="442"/>
      <c r="KDB944" s="442"/>
      <c r="KDC944" s="442"/>
      <c r="KDD944" s="442"/>
      <c r="KDE944" s="442"/>
      <c r="KDF944" s="442"/>
      <c r="KDG944" s="442"/>
      <c r="KDH944" s="442"/>
      <c r="KDI944" s="442"/>
      <c r="KDJ944" s="442"/>
      <c r="KDK944" s="442"/>
      <c r="KDL944" s="442"/>
      <c r="KDM944" s="442"/>
      <c r="KDN944" s="442"/>
      <c r="KDO944" s="442"/>
      <c r="KDP944" s="442"/>
      <c r="KDQ944" s="442"/>
      <c r="KDR944" s="442"/>
      <c r="KDS944" s="442"/>
      <c r="KDT944" s="442"/>
      <c r="KDU944" s="442"/>
      <c r="KDV944" s="442"/>
      <c r="KDW944" s="442"/>
      <c r="KDX944" s="442"/>
      <c r="KDY944" s="442"/>
      <c r="KDZ944" s="442"/>
      <c r="KEA944" s="442"/>
      <c r="KEB944" s="442"/>
      <c r="KEC944" s="442"/>
      <c r="KED944" s="442"/>
      <c r="KEE944" s="442"/>
      <c r="KEF944" s="442"/>
      <c r="KEG944" s="442"/>
      <c r="KEH944" s="442"/>
      <c r="KEI944" s="442"/>
      <c r="KEJ944" s="442"/>
      <c r="KEK944" s="442"/>
      <c r="KEL944" s="442"/>
      <c r="KEM944" s="442"/>
      <c r="KEN944" s="442"/>
      <c r="KEO944" s="442"/>
      <c r="KEP944" s="442"/>
      <c r="KEQ944" s="442"/>
      <c r="KER944" s="442"/>
      <c r="KES944" s="442"/>
      <c r="KET944" s="442"/>
      <c r="KEU944" s="442"/>
      <c r="KEV944" s="442"/>
      <c r="KEW944" s="442"/>
      <c r="KEX944" s="442"/>
      <c r="KEY944" s="442"/>
      <c r="KEZ944" s="442"/>
      <c r="KFA944" s="442"/>
      <c r="KFB944" s="442"/>
      <c r="KFC944" s="442"/>
      <c r="KFD944" s="442"/>
      <c r="KFE944" s="442"/>
      <c r="KFF944" s="442"/>
      <c r="KFG944" s="442"/>
      <c r="KFH944" s="442"/>
      <c r="KFI944" s="442"/>
      <c r="KFJ944" s="442"/>
      <c r="KFK944" s="442"/>
      <c r="KFL944" s="442"/>
      <c r="KFM944" s="442"/>
      <c r="KFN944" s="442"/>
      <c r="KFO944" s="442"/>
      <c r="KFP944" s="442"/>
      <c r="KFQ944" s="442"/>
      <c r="KFR944" s="442"/>
      <c r="KFS944" s="442"/>
      <c r="KFT944" s="442"/>
      <c r="KFU944" s="442"/>
      <c r="KFV944" s="442"/>
      <c r="KFW944" s="442"/>
      <c r="KFX944" s="442"/>
      <c r="KFY944" s="442"/>
      <c r="KFZ944" s="442"/>
      <c r="KGA944" s="442"/>
      <c r="KGB944" s="442"/>
      <c r="KGC944" s="442"/>
      <c r="KGD944" s="442"/>
      <c r="KGE944" s="442"/>
      <c r="KGF944" s="442"/>
      <c r="KGG944" s="442"/>
      <c r="KGH944" s="442"/>
      <c r="KGI944" s="442"/>
      <c r="KGJ944" s="442"/>
      <c r="KGK944" s="442"/>
      <c r="KGL944" s="442"/>
      <c r="KGM944" s="442"/>
      <c r="KGN944" s="442"/>
      <c r="KGO944" s="442"/>
      <c r="KGP944" s="442"/>
      <c r="KGQ944" s="442"/>
      <c r="KGR944" s="442"/>
      <c r="KGS944" s="442"/>
      <c r="KGT944" s="442"/>
      <c r="KGU944" s="442"/>
      <c r="KGV944" s="442"/>
      <c r="KGW944" s="442"/>
      <c r="KGX944" s="442"/>
      <c r="KGY944" s="442"/>
      <c r="KGZ944" s="442"/>
      <c r="KHA944" s="442"/>
      <c r="KHB944" s="442"/>
      <c r="KHC944" s="442"/>
      <c r="KHD944" s="442"/>
      <c r="KHE944" s="442"/>
      <c r="KHF944" s="442"/>
      <c r="KHG944" s="442"/>
      <c r="KHH944" s="442"/>
      <c r="KHI944" s="442"/>
      <c r="KHJ944" s="442"/>
      <c r="KHK944" s="442"/>
      <c r="KHL944" s="442"/>
      <c r="KHM944" s="442"/>
      <c r="KHN944" s="442"/>
      <c r="KHO944" s="442"/>
      <c r="KHP944" s="442"/>
      <c r="KHQ944" s="442"/>
      <c r="KHR944" s="442"/>
      <c r="KHS944" s="442"/>
      <c r="KHT944" s="442"/>
      <c r="KHU944" s="442"/>
      <c r="KHV944" s="442"/>
      <c r="KHW944" s="442"/>
      <c r="KHX944" s="442"/>
      <c r="KHY944" s="442"/>
      <c r="KHZ944" s="442"/>
      <c r="KIA944" s="442"/>
      <c r="KIB944" s="442"/>
      <c r="KIC944" s="442"/>
      <c r="KID944" s="442"/>
      <c r="KIE944" s="442"/>
      <c r="KIF944" s="442"/>
      <c r="KIG944" s="442"/>
      <c r="KIH944" s="442"/>
      <c r="KII944" s="442"/>
      <c r="KIJ944" s="442"/>
      <c r="KIK944" s="442"/>
      <c r="KIL944" s="442"/>
      <c r="KIM944" s="442"/>
      <c r="KIN944" s="442"/>
      <c r="KIO944" s="442"/>
      <c r="KIP944" s="442"/>
      <c r="KIQ944" s="442"/>
      <c r="KIR944" s="442"/>
      <c r="KIS944" s="442"/>
      <c r="KIT944" s="442"/>
      <c r="KIU944" s="442"/>
      <c r="KIV944" s="442"/>
      <c r="KIW944" s="442"/>
      <c r="KIX944" s="442"/>
      <c r="KIY944" s="442"/>
      <c r="KIZ944" s="442"/>
      <c r="KJA944" s="442"/>
      <c r="KJB944" s="442"/>
      <c r="KJC944" s="442"/>
      <c r="KJD944" s="442"/>
      <c r="KJE944" s="442"/>
      <c r="KJF944" s="442"/>
      <c r="KJG944" s="442"/>
      <c r="KJH944" s="442"/>
      <c r="KJI944" s="442"/>
      <c r="KJJ944" s="442"/>
      <c r="KJK944" s="442"/>
      <c r="KJL944" s="442"/>
      <c r="KJM944" s="442"/>
      <c r="KJN944" s="442"/>
      <c r="KJO944" s="442"/>
      <c r="KJP944" s="442"/>
      <c r="KJQ944" s="442"/>
      <c r="KJR944" s="442"/>
      <c r="KJS944" s="442"/>
      <c r="KJT944" s="442"/>
      <c r="KJU944" s="442"/>
      <c r="KJV944" s="442"/>
      <c r="KJW944" s="442"/>
      <c r="KJX944" s="442"/>
      <c r="KJY944" s="442"/>
      <c r="KJZ944" s="442"/>
      <c r="KKA944" s="442"/>
      <c r="KKB944" s="442"/>
      <c r="KKC944" s="442"/>
      <c r="KKD944" s="442"/>
      <c r="KKE944" s="442"/>
      <c r="KKF944" s="442"/>
      <c r="KKG944" s="442"/>
      <c r="KKH944" s="442"/>
      <c r="KKI944" s="442"/>
      <c r="KKJ944" s="442"/>
      <c r="KKK944" s="442"/>
      <c r="KKL944" s="442"/>
      <c r="KKM944" s="442"/>
      <c r="KKN944" s="442"/>
      <c r="KKO944" s="442"/>
      <c r="KKP944" s="442"/>
      <c r="KKQ944" s="442"/>
      <c r="KKR944" s="442"/>
      <c r="KKS944" s="442"/>
      <c r="KKT944" s="442"/>
      <c r="KKU944" s="442"/>
      <c r="KKV944" s="442"/>
      <c r="KKW944" s="442"/>
      <c r="KKX944" s="442"/>
      <c r="KKY944" s="442"/>
      <c r="KKZ944" s="442"/>
      <c r="KLA944" s="442"/>
      <c r="KLB944" s="442"/>
      <c r="KLC944" s="442"/>
      <c r="KLD944" s="442"/>
      <c r="KLE944" s="442"/>
      <c r="KLF944" s="442"/>
      <c r="KLG944" s="442"/>
      <c r="KLH944" s="442"/>
      <c r="KLI944" s="442"/>
      <c r="KLJ944" s="442"/>
      <c r="KLK944" s="442"/>
      <c r="KLL944" s="442"/>
      <c r="KLM944" s="442"/>
      <c r="KLN944" s="442"/>
      <c r="KLO944" s="442"/>
      <c r="KLP944" s="442"/>
      <c r="KLQ944" s="442"/>
      <c r="KLR944" s="442"/>
      <c r="KLS944" s="442"/>
      <c r="KLT944" s="442"/>
      <c r="KLU944" s="442"/>
      <c r="KLV944" s="442"/>
      <c r="KLW944" s="442"/>
      <c r="KLX944" s="442"/>
      <c r="KLY944" s="442"/>
      <c r="KLZ944" s="442"/>
      <c r="KMA944" s="442"/>
      <c r="KMB944" s="442"/>
      <c r="KMC944" s="442"/>
      <c r="KMD944" s="442"/>
      <c r="KME944" s="442"/>
      <c r="KMF944" s="442"/>
      <c r="KMG944" s="442"/>
      <c r="KMH944" s="442"/>
      <c r="KMI944" s="442"/>
      <c r="KMJ944" s="442"/>
      <c r="KMK944" s="442"/>
      <c r="KML944" s="442"/>
      <c r="KMM944" s="442"/>
      <c r="KMN944" s="442"/>
      <c r="KMO944" s="442"/>
      <c r="KMP944" s="442"/>
      <c r="KMQ944" s="442"/>
      <c r="KMR944" s="442"/>
      <c r="KMS944" s="442"/>
      <c r="KMT944" s="442"/>
      <c r="KMU944" s="442"/>
      <c r="KMV944" s="442"/>
      <c r="KMW944" s="442"/>
      <c r="KMX944" s="442"/>
      <c r="KMY944" s="442"/>
      <c r="KMZ944" s="442"/>
      <c r="KNA944" s="442"/>
      <c r="KNB944" s="442"/>
      <c r="KNC944" s="442"/>
      <c r="KND944" s="442"/>
      <c r="KNE944" s="442"/>
      <c r="KNF944" s="442"/>
      <c r="KNG944" s="442"/>
      <c r="KNH944" s="442"/>
      <c r="KNI944" s="442"/>
      <c r="KNJ944" s="442"/>
      <c r="KNK944" s="442"/>
      <c r="KNL944" s="442"/>
      <c r="KNM944" s="442"/>
      <c r="KNN944" s="442"/>
      <c r="KNO944" s="442"/>
      <c r="KNP944" s="442"/>
      <c r="KNQ944" s="442"/>
      <c r="KNR944" s="442"/>
      <c r="KNS944" s="442"/>
      <c r="KNT944" s="442"/>
      <c r="KNU944" s="442"/>
      <c r="KNV944" s="442"/>
      <c r="KNW944" s="442"/>
      <c r="KNX944" s="442"/>
      <c r="KNY944" s="442"/>
      <c r="KNZ944" s="442"/>
      <c r="KOA944" s="442"/>
      <c r="KOB944" s="442"/>
      <c r="KOC944" s="442"/>
      <c r="KOD944" s="442"/>
      <c r="KOE944" s="442"/>
      <c r="KOF944" s="442"/>
      <c r="KOG944" s="442"/>
      <c r="KOH944" s="442"/>
      <c r="KOI944" s="442"/>
      <c r="KOJ944" s="442"/>
      <c r="KOK944" s="442"/>
      <c r="KOL944" s="442"/>
      <c r="KOM944" s="442"/>
      <c r="KON944" s="442"/>
      <c r="KOO944" s="442"/>
      <c r="KOP944" s="442"/>
      <c r="KOQ944" s="442"/>
      <c r="KOR944" s="442"/>
      <c r="KOS944" s="442"/>
      <c r="KOT944" s="442"/>
      <c r="KOU944" s="442"/>
      <c r="KOV944" s="442"/>
      <c r="KOW944" s="442"/>
      <c r="KOX944" s="442"/>
      <c r="KOY944" s="442"/>
      <c r="KOZ944" s="442"/>
      <c r="KPA944" s="442"/>
      <c r="KPB944" s="442"/>
      <c r="KPC944" s="442"/>
      <c r="KPD944" s="442"/>
      <c r="KPE944" s="442"/>
      <c r="KPF944" s="442"/>
      <c r="KPG944" s="442"/>
      <c r="KPH944" s="442"/>
      <c r="KPI944" s="442"/>
      <c r="KPJ944" s="442"/>
      <c r="KPK944" s="442"/>
      <c r="KPL944" s="442"/>
      <c r="KPM944" s="442"/>
      <c r="KPN944" s="442"/>
      <c r="KPO944" s="442"/>
      <c r="KPP944" s="442"/>
      <c r="KPQ944" s="442"/>
      <c r="KPR944" s="442"/>
      <c r="KPS944" s="442"/>
      <c r="KPT944" s="442"/>
      <c r="KPU944" s="442"/>
      <c r="KPV944" s="442"/>
      <c r="KPW944" s="442"/>
      <c r="KPX944" s="442"/>
      <c r="KPY944" s="442"/>
      <c r="KPZ944" s="442"/>
      <c r="KQA944" s="442"/>
      <c r="KQB944" s="442"/>
      <c r="KQC944" s="442"/>
      <c r="KQD944" s="442"/>
      <c r="KQE944" s="442"/>
      <c r="KQF944" s="442"/>
      <c r="KQG944" s="442"/>
      <c r="KQH944" s="442"/>
      <c r="KQI944" s="442"/>
      <c r="KQJ944" s="442"/>
      <c r="KQK944" s="442"/>
      <c r="KQL944" s="442"/>
      <c r="KQM944" s="442"/>
      <c r="KQN944" s="442"/>
      <c r="KQO944" s="442"/>
      <c r="KQP944" s="442"/>
      <c r="KQQ944" s="442"/>
      <c r="KQR944" s="442"/>
      <c r="KQS944" s="442"/>
      <c r="KQT944" s="442"/>
      <c r="KQU944" s="442"/>
      <c r="KQV944" s="442"/>
      <c r="KQW944" s="442"/>
      <c r="KQX944" s="442"/>
      <c r="KQY944" s="442"/>
      <c r="KQZ944" s="442"/>
      <c r="KRA944" s="442"/>
      <c r="KRB944" s="442"/>
      <c r="KRC944" s="442"/>
      <c r="KRD944" s="442"/>
      <c r="KRE944" s="442"/>
      <c r="KRF944" s="442"/>
      <c r="KRG944" s="442"/>
      <c r="KRH944" s="442"/>
      <c r="KRI944" s="442"/>
      <c r="KRJ944" s="442"/>
      <c r="KRK944" s="442"/>
      <c r="KRL944" s="442"/>
      <c r="KRM944" s="442"/>
      <c r="KRN944" s="442"/>
      <c r="KRO944" s="442"/>
      <c r="KRP944" s="442"/>
      <c r="KRQ944" s="442"/>
      <c r="KRR944" s="442"/>
      <c r="KRS944" s="442"/>
      <c r="KRT944" s="442"/>
      <c r="KRU944" s="442"/>
      <c r="KRV944" s="442"/>
      <c r="KRW944" s="442"/>
      <c r="KRX944" s="442"/>
      <c r="KRY944" s="442"/>
      <c r="KRZ944" s="442"/>
      <c r="KSA944" s="442"/>
      <c r="KSB944" s="442"/>
      <c r="KSC944" s="442"/>
      <c r="KSD944" s="442"/>
      <c r="KSE944" s="442"/>
      <c r="KSF944" s="442"/>
      <c r="KSG944" s="442"/>
      <c r="KSH944" s="442"/>
      <c r="KSI944" s="442"/>
      <c r="KSJ944" s="442"/>
      <c r="KSK944" s="442"/>
      <c r="KSL944" s="442"/>
      <c r="KSM944" s="442"/>
      <c r="KSN944" s="442"/>
      <c r="KSO944" s="442"/>
      <c r="KSP944" s="442"/>
      <c r="KSQ944" s="442"/>
      <c r="KSR944" s="442"/>
      <c r="KSS944" s="442"/>
      <c r="KST944" s="442"/>
      <c r="KSU944" s="442"/>
      <c r="KSV944" s="442"/>
      <c r="KSW944" s="442"/>
      <c r="KSX944" s="442"/>
      <c r="KSY944" s="442"/>
      <c r="KSZ944" s="442"/>
      <c r="KTA944" s="442"/>
      <c r="KTB944" s="442"/>
      <c r="KTC944" s="442"/>
      <c r="KTD944" s="442"/>
      <c r="KTE944" s="442"/>
      <c r="KTF944" s="442"/>
      <c r="KTG944" s="442"/>
      <c r="KTH944" s="442"/>
      <c r="KTI944" s="442"/>
      <c r="KTJ944" s="442"/>
      <c r="KTK944" s="442"/>
      <c r="KTL944" s="442"/>
      <c r="KTM944" s="442"/>
      <c r="KTN944" s="442"/>
      <c r="KTO944" s="442"/>
      <c r="KTP944" s="442"/>
      <c r="KTQ944" s="442"/>
      <c r="KTR944" s="442"/>
      <c r="KTS944" s="442"/>
      <c r="KTT944" s="442"/>
      <c r="KTU944" s="442"/>
      <c r="KTV944" s="442"/>
      <c r="KTW944" s="442"/>
      <c r="KTX944" s="442"/>
      <c r="KTY944" s="442"/>
      <c r="KTZ944" s="442"/>
      <c r="KUA944" s="442"/>
      <c r="KUB944" s="442"/>
      <c r="KUC944" s="442"/>
      <c r="KUD944" s="442"/>
      <c r="KUE944" s="442"/>
      <c r="KUF944" s="442"/>
      <c r="KUG944" s="442"/>
      <c r="KUH944" s="442"/>
      <c r="KUI944" s="442"/>
      <c r="KUJ944" s="442"/>
      <c r="KUK944" s="442"/>
      <c r="KUL944" s="442"/>
      <c r="KUM944" s="442"/>
      <c r="KUN944" s="442"/>
      <c r="KUO944" s="442"/>
      <c r="KUP944" s="442"/>
      <c r="KUQ944" s="442"/>
      <c r="KUR944" s="442"/>
      <c r="KUS944" s="442"/>
      <c r="KUT944" s="442"/>
      <c r="KUU944" s="442"/>
      <c r="KUV944" s="442"/>
      <c r="KUW944" s="442"/>
      <c r="KUX944" s="442"/>
      <c r="KUY944" s="442"/>
      <c r="KUZ944" s="442"/>
      <c r="KVA944" s="442"/>
      <c r="KVB944" s="442"/>
      <c r="KVC944" s="442"/>
      <c r="KVD944" s="442"/>
      <c r="KVE944" s="442"/>
      <c r="KVF944" s="442"/>
      <c r="KVG944" s="442"/>
      <c r="KVH944" s="442"/>
      <c r="KVI944" s="442"/>
      <c r="KVJ944" s="442"/>
      <c r="KVK944" s="442"/>
      <c r="KVL944" s="442"/>
      <c r="KVM944" s="442"/>
      <c r="KVN944" s="442"/>
      <c r="KVO944" s="442"/>
      <c r="KVP944" s="442"/>
      <c r="KVQ944" s="442"/>
      <c r="KVR944" s="442"/>
      <c r="KVS944" s="442"/>
      <c r="KVT944" s="442"/>
      <c r="KVU944" s="442"/>
      <c r="KVV944" s="442"/>
      <c r="KVW944" s="442"/>
      <c r="KVX944" s="442"/>
      <c r="KVY944" s="442"/>
      <c r="KVZ944" s="442"/>
      <c r="KWA944" s="442"/>
      <c r="KWB944" s="442"/>
      <c r="KWC944" s="442"/>
      <c r="KWD944" s="442"/>
      <c r="KWE944" s="442"/>
      <c r="KWF944" s="442"/>
      <c r="KWG944" s="442"/>
      <c r="KWH944" s="442"/>
      <c r="KWI944" s="442"/>
      <c r="KWJ944" s="442"/>
      <c r="KWK944" s="442"/>
      <c r="KWL944" s="442"/>
      <c r="KWM944" s="442"/>
      <c r="KWN944" s="442"/>
      <c r="KWO944" s="442"/>
      <c r="KWP944" s="442"/>
      <c r="KWQ944" s="442"/>
      <c r="KWR944" s="442"/>
      <c r="KWS944" s="442"/>
      <c r="KWT944" s="442"/>
      <c r="KWU944" s="442"/>
      <c r="KWV944" s="442"/>
      <c r="KWW944" s="442"/>
      <c r="KWX944" s="442"/>
      <c r="KWY944" s="442"/>
      <c r="KWZ944" s="442"/>
      <c r="KXA944" s="442"/>
      <c r="KXB944" s="442"/>
      <c r="KXC944" s="442"/>
      <c r="KXD944" s="442"/>
      <c r="KXE944" s="442"/>
      <c r="KXF944" s="442"/>
      <c r="KXG944" s="442"/>
      <c r="KXH944" s="442"/>
      <c r="KXI944" s="442"/>
      <c r="KXJ944" s="442"/>
      <c r="KXK944" s="442"/>
      <c r="KXL944" s="442"/>
      <c r="KXM944" s="442"/>
      <c r="KXN944" s="442"/>
      <c r="KXO944" s="442"/>
      <c r="KXP944" s="442"/>
      <c r="KXQ944" s="442"/>
      <c r="KXR944" s="442"/>
      <c r="KXS944" s="442"/>
      <c r="KXT944" s="442"/>
      <c r="KXU944" s="442"/>
      <c r="KXV944" s="442"/>
      <c r="KXW944" s="442"/>
      <c r="KXX944" s="442"/>
      <c r="KXY944" s="442"/>
      <c r="KXZ944" s="442"/>
      <c r="KYA944" s="442"/>
      <c r="KYB944" s="442"/>
      <c r="KYC944" s="442"/>
      <c r="KYD944" s="442"/>
      <c r="KYE944" s="442"/>
      <c r="KYF944" s="442"/>
      <c r="KYG944" s="442"/>
      <c r="KYH944" s="442"/>
      <c r="KYI944" s="442"/>
      <c r="KYJ944" s="442"/>
      <c r="KYK944" s="442"/>
      <c r="KYL944" s="442"/>
      <c r="KYM944" s="442"/>
      <c r="KYN944" s="442"/>
      <c r="KYO944" s="442"/>
      <c r="KYP944" s="442"/>
      <c r="KYQ944" s="442"/>
      <c r="KYR944" s="442"/>
      <c r="KYS944" s="442"/>
      <c r="KYT944" s="442"/>
      <c r="KYU944" s="442"/>
      <c r="KYV944" s="442"/>
      <c r="KYW944" s="442"/>
      <c r="KYX944" s="442"/>
      <c r="KYY944" s="442"/>
      <c r="KYZ944" s="442"/>
      <c r="KZA944" s="442"/>
      <c r="KZB944" s="442"/>
      <c r="KZC944" s="442"/>
      <c r="KZD944" s="442"/>
      <c r="KZE944" s="442"/>
      <c r="KZF944" s="442"/>
      <c r="KZG944" s="442"/>
      <c r="KZH944" s="442"/>
      <c r="KZI944" s="442"/>
      <c r="KZJ944" s="442"/>
      <c r="KZK944" s="442"/>
      <c r="KZL944" s="442"/>
      <c r="KZM944" s="442"/>
      <c r="KZN944" s="442"/>
      <c r="KZO944" s="442"/>
      <c r="KZP944" s="442"/>
      <c r="KZQ944" s="442"/>
      <c r="KZR944" s="442"/>
      <c r="KZS944" s="442"/>
      <c r="KZT944" s="442"/>
      <c r="KZU944" s="442"/>
      <c r="KZV944" s="442"/>
      <c r="KZW944" s="442"/>
      <c r="KZX944" s="442"/>
      <c r="KZY944" s="442"/>
      <c r="KZZ944" s="442"/>
      <c r="LAA944" s="442"/>
      <c r="LAB944" s="442"/>
      <c r="LAC944" s="442"/>
      <c r="LAD944" s="442"/>
      <c r="LAE944" s="442"/>
      <c r="LAF944" s="442"/>
      <c r="LAG944" s="442"/>
      <c r="LAH944" s="442"/>
      <c r="LAI944" s="442"/>
      <c r="LAJ944" s="442"/>
      <c r="LAK944" s="442"/>
      <c r="LAL944" s="442"/>
      <c r="LAM944" s="442"/>
      <c r="LAN944" s="442"/>
      <c r="LAO944" s="442"/>
      <c r="LAP944" s="442"/>
      <c r="LAQ944" s="442"/>
      <c r="LAR944" s="442"/>
      <c r="LAS944" s="442"/>
      <c r="LAT944" s="442"/>
      <c r="LAU944" s="442"/>
      <c r="LAV944" s="442"/>
      <c r="LAW944" s="442"/>
      <c r="LAX944" s="442"/>
      <c r="LAY944" s="442"/>
      <c r="LAZ944" s="442"/>
      <c r="LBA944" s="442"/>
      <c r="LBB944" s="442"/>
      <c r="LBC944" s="442"/>
      <c r="LBD944" s="442"/>
      <c r="LBE944" s="442"/>
      <c r="LBF944" s="442"/>
      <c r="LBG944" s="442"/>
      <c r="LBH944" s="442"/>
      <c r="LBI944" s="442"/>
      <c r="LBJ944" s="442"/>
      <c r="LBK944" s="442"/>
      <c r="LBL944" s="442"/>
      <c r="LBM944" s="442"/>
      <c r="LBN944" s="442"/>
      <c r="LBO944" s="442"/>
      <c r="LBP944" s="442"/>
      <c r="LBQ944" s="442"/>
      <c r="LBR944" s="442"/>
      <c r="LBS944" s="442"/>
      <c r="LBT944" s="442"/>
      <c r="LBU944" s="442"/>
      <c r="LBV944" s="442"/>
      <c r="LBW944" s="442"/>
      <c r="LBX944" s="442"/>
      <c r="LBY944" s="442"/>
      <c r="LBZ944" s="442"/>
      <c r="LCA944" s="442"/>
      <c r="LCB944" s="442"/>
      <c r="LCC944" s="442"/>
      <c r="LCD944" s="442"/>
      <c r="LCE944" s="442"/>
      <c r="LCF944" s="442"/>
      <c r="LCG944" s="442"/>
      <c r="LCH944" s="442"/>
      <c r="LCI944" s="442"/>
      <c r="LCJ944" s="442"/>
      <c r="LCK944" s="442"/>
      <c r="LCL944" s="442"/>
      <c r="LCM944" s="442"/>
      <c r="LCN944" s="442"/>
      <c r="LCO944" s="442"/>
      <c r="LCP944" s="442"/>
      <c r="LCQ944" s="442"/>
      <c r="LCR944" s="442"/>
      <c r="LCS944" s="442"/>
      <c r="LCT944" s="442"/>
      <c r="LCU944" s="442"/>
      <c r="LCV944" s="442"/>
      <c r="LCW944" s="442"/>
      <c r="LCX944" s="442"/>
      <c r="LCY944" s="442"/>
      <c r="LCZ944" s="442"/>
      <c r="LDA944" s="442"/>
      <c r="LDB944" s="442"/>
      <c r="LDC944" s="442"/>
      <c r="LDD944" s="442"/>
      <c r="LDE944" s="442"/>
      <c r="LDF944" s="442"/>
      <c r="LDG944" s="442"/>
      <c r="LDH944" s="442"/>
      <c r="LDI944" s="442"/>
      <c r="LDJ944" s="442"/>
      <c r="LDK944" s="442"/>
      <c r="LDL944" s="442"/>
      <c r="LDM944" s="442"/>
      <c r="LDN944" s="442"/>
      <c r="LDO944" s="442"/>
      <c r="LDP944" s="442"/>
      <c r="LDQ944" s="442"/>
      <c r="LDR944" s="442"/>
      <c r="LDS944" s="442"/>
      <c r="LDT944" s="442"/>
      <c r="LDU944" s="442"/>
      <c r="LDV944" s="442"/>
      <c r="LDW944" s="442"/>
      <c r="LDX944" s="442"/>
      <c r="LDY944" s="442"/>
      <c r="LDZ944" s="442"/>
      <c r="LEA944" s="442"/>
      <c r="LEB944" s="442"/>
      <c r="LEC944" s="442"/>
      <c r="LED944" s="442"/>
      <c r="LEE944" s="442"/>
      <c r="LEF944" s="442"/>
      <c r="LEG944" s="442"/>
      <c r="LEH944" s="442"/>
      <c r="LEI944" s="442"/>
      <c r="LEJ944" s="442"/>
      <c r="LEK944" s="442"/>
      <c r="LEL944" s="442"/>
      <c r="LEM944" s="442"/>
      <c r="LEN944" s="442"/>
      <c r="LEO944" s="442"/>
      <c r="LEP944" s="442"/>
      <c r="LEQ944" s="442"/>
      <c r="LER944" s="442"/>
      <c r="LES944" s="442"/>
      <c r="LET944" s="442"/>
      <c r="LEU944" s="442"/>
      <c r="LEV944" s="442"/>
      <c r="LEW944" s="442"/>
      <c r="LEX944" s="442"/>
      <c r="LEY944" s="442"/>
      <c r="LEZ944" s="442"/>
      <c r="LFA944" s="442"/>
      <c r="LFB944" s="442"/>
      <c r="LFC944" s="442"/>
      <c r="LFD944" s="442"/>
      <c r="LFE944" s="442"/>
      <c r="LFF944" s="442"/>
      <c r="LFG944" s="442"/>
      <c r="LFH944" s="442"/>
      <c r="LFI944" s="442"/>
      <c r="LFJ944" s="442"/>
      <c r="LFK944" s="442"/>
      <c r="LFL944" s="442"/>
      <c r="LFM944" s="442"/>
      <c r="LFN944" s="442"/>
      <c r="LFO944" s="442"/>
      <c r="LFP944" s="442"/>
      <c r="LFQ944" s="442"/>
      <c r="LFR944" s="442"/>
      <c r="LFS944" s="442"/>
      <c r="LFT944" s="442"/>
      <c r="LFU944" s="442"/>
      <c r="LFV944" s="442"/>
      <c r="LFW944" s="442"/>
      <c r="LFX944" s="442"/>
      <c r="LFY944" s="442"/>
      <c r="LFZ944" s="442"/>
      <c r="LGA944" s="442"/>
      <c r="LGB944" s="442"/>
      <c r="LGC944" s="442"/>
      <c r="LGD944" s="442"/>
      <c r="LGE944" s="442"/>
      <c r="LGF944" s="442"/>
      <c r="LGG944" s="442"/>
      <c r="LGH944" s="442"/>
      <c r="LGI944" s="442"/>
      <c r="LGJ944" s="442"/>
      <c r="LGK944" s="442"/>
      <c r="LGL944" s="442"/>
      <c r="LGM944" s="442"/>
      <c r="LGN944" s="442"/>
      <c r="LGO944" s="442"/>
      <c r="LGP944" s="442"/>
      <c r="LGQ944" s="442"/>
      <c r="LGR944" s="442"/>
      <c r="LGS944" s="442"/>
      <c r="LGT944" s="442"/>
      <c r="LGU944" s="442"/>
      <c r="LGV944" s="442"/>
      <c r="LGW944" s="442"/>
      <c r="LGX944" s="442"/>
      <c r="LGY944" s="442"/>
      <c r="LGZ944" s="442"/>
      <c r="LHA944" s="442"/>
      <c r="LHB944" s="442"/>
      <c r="LHC944" s="442"/>
      <c r="LHD944" s="442"/>
      <c r="LHE944" s="442"/>
      <c r="LHF944" s="442"/>
      <c r="LHG944" s="442"/>
      <c r="LHH944" s="442"/>
      <c r="LHI944" s="442"/>
      <c r="LHJ944" s="442"/>
      <c r="LHK944" s="442"/>
      <c r="LHL944" s="442"/>
      <c r="LHM944" s="442"/>
      <c r="LHN944" s="442"/>
      <c r="LHO944" s="442"/>
      <c r="LHP944" s="442"/>
      <c r="LHQ944" s="442"/>
      <c r="LHR944" s="442"/>
      <c r="LHS944" s="442"/>
      <c r="LHT944" s="442"/>
      <c r="LHU944" s="442"/>
      <c r="LHV944" s="442"/>
      <c r="LHW944" s="442"/>
      <c r="LHX944" s="442"/>
      <c r="LHY944" s="442"/>
      <c r="LHZ944" s="442"/>
      <c r="LIA944" s="442"/>
      <c r="LIB944" s="442"/>
      <c r="LIC944" s="442"/>
      <c r="LID944" s="442"/>
      <c r="LIE944" s="442"/>
      <c r="LIF944" s="442"/>
      <c r="LIG944" s="442"/>
      <c r="LIH944" s="442"/>
      <c r="LII944" s="442"/>
      <c r="LIJ944" s="442"/>
      <c r="LIK944" s="442"/>
      <c r="LIL944" s="442"/>
      <c r="LIM944" s="442"/>
      <c r="LIN944" s="442"/>
      <c r="LIO944" s="442"/>
      <c r="LIP944" s="442"/>
      <c r="LIQ944" s="442"/>
      <c r="LIR944" s="442"/>
      <c r="LIS944" s="442"/>
      <c r="LIT944" s="442"/>
      <c r="LIU944" s="442"/>
      <c r="LIV944" s="442"/>
      <c r="LIW944" s="442"/>
      <c r="LIX944" s="442"/>
      <c r="LIY944" s="442"/>
      <c r="LIZ944" s="442"/>
      <c r="LJA944" s="442"/>
      <c r="LJB944" s="442"/>
      <c r="LJC944" s="442"/>
      <c r="LJD944" s="442"/>
      <c r="LJE944" s="442"/>
      <c r="LJF944" s="442"/>
      <c r="LJG944" s="442"/>
      <c r="LJH944" s="442"/>
      <c r="LJI944" s="442"/>
      <c r="LJJ944" s="442"/>
      <c r="LJK944" s="442"/>
      <c r="LJL944" s="442"/>
      <c r="LJM944" s="442"/>
      <c r="LJN944" s="442"/>
      <c r="LJO944" s="442"/>
      <c r="LJP944" s="442"/>
      <c r="LJQ944" s="442"/>
      <c r="LJR944" s="442"/>
      <c r="LJS944" s="442"/>
      <c r="LJT944" s="442"/>
      <c r="LJU944" s="442"/>
      <c r="LJV944" s="442"/>
      <c r="LJW944" s="442"/>
      <c r="LJX944" s="442"/>
      <c r="LJY944" s="442"/>
      <c r="LJZ944" s="442"/>
      <c r="LKA944" s="442"/>
      <c r="LKB944" s="442"/>
      <c r="LKC944" s="442"/>
      <c r="LKD944" s="442"/>
      <c r="LKE944" s="442"/>
      <c r="LKF944" s="442"/>
      <c r="LKG944" s="442"/>
      <c r="LKH944" s="442"/>
      <c r="LKI944" s="442"/>
      <c r="LKJ944" s="442"/>
      <c r="LKK944" s="442"/>
      <c r="LKL944" s="442"/>
      <c r="LKM944" s="442"/>
      <c r="LKN944" s="442"/>
      <c r="LKO944" s="442"/>
      <c r="LKP944" s="442"/>
      <c r="LKQ944" s="442"/>
      <c r="LKR944" s="442"/>
      <c r="LKS944" s="442"/>
      <c r="LKT944" s="442"/>
      <c r="LKU944" s="442"/>
      <c r="LKV944" s="442"/>
      <c r="LKW944" s="442"/>
      <c r="LKX944" s="442"/>
      <c r="LKY944" s="442"/>
      <c r="LKZ944" s="442"/>
      <c r="LLA944" s="442"/>
      <c r="LLB944" s="442"/>
      <c r="LLC944" s="442"/>
      <c r="LLD944" s="442"/>
      <c r="LLE944" s="442"/>
      <c r="LLF944" s="442"/>
      <c r="LLG944" s="442"/>
      <c r="LLH944" s="442"/>
      <c r="LLI944" s="442"/>
      <c r="LLJ944" s="442"/>
      <c r="LLK944" s="442"/>
      <c r="LLL944" s="442"/>
      <c r="LLM944" s="442"/>
      <c r="LLN944" s="442"/>
      <c r="LLO944" s="442"/>
      <c r="LLP944" s="442"/>
      <c r="LLQ944" s="442"/>
      <c r="LLR944" s="442"/>
      <c r="LLS944" s="442"/>
      <c r="LLT944" s="442"/>
      <c r="LLU944" s="442"/>
      <c r="LLV944" s="442"/>
      <c r="LLW944" s="442"/>
      <c r="LLX944" s="442"/>
      <c r="LLY944" s="442"/>
      <c r="LLZ944" s="442"/>
      <c r="LMA944" s="442"/>
      <c r="LMB944" s="442"/>
      <c r="LMC944" s="442"/>
      <c r="LMD944" s="442"/>
      <c r="LME944" s="442"/>
      <c r="LMF944" s="442"/>
      <c r="LMG944" s="442"/>
      <c r="LMH944" s="442"/>
      <c r="LMI944" s="442"/>
      <c r="LMJ944" s="442"/>
      <c r="LMK944" s="442"/>
      <c r="LML944" s="442"/>
      <c r="LMM944" s="442"/>
      <c r="LMN944" s="442"/>
      <c r="LMO944" s="442"/>
      <c r="LMP944" s="442"/>
      <c r="LMQ944" s="442"/>
      <c r="LMR944" s="442"/>
      <c r="LMS944" s="442"/>
      <c r="LMT944" s="442"/>
      <c r="LMU944" s="442"/>
      <c r="LMV944" s="442"/>
      <c r="LMW944" s="442"/>
      <c r="LMX944" s="442"/>
      <c r="LMY944" s="442"/>
      <c r="LMZ944" s="442"/>
      <c r="LNA944" s="442"/>
      <c r="LNB944" s="442"/>
      <c r="LNC944" s="442"/>
      <c r="LND944" s="442"/>
      <c r="LNE944" s="442"/>
      <c r="LNF944" s="442"/>
      <c r="LNG944" s="442"/>
      <c r="LNH944" s="442"/>
      <c r="LNI944" s="442"/>
      <c r="LNJ944" s="442"/>
      <c r="LNK944" s="442"/>
      <c r="LNL944" s="442"/>
      <c r="LNM944" s="442"/>
      <c r="LNN944" s="442"/>
      <c r="LNO944" s="442"/>
      <c r="LNP944" s="442"/>
      <c r="LNQ944" s="442"/>
      <c r="LNR944" s="442"/>
      <c r="LNS944" s="442"/>
      <c r="LNT944" s="442"/>
      <c r="LNU944" s="442"/>
      <c r="LNV944" s="442"/>
      <c r="LNW944" s="442"/>
      <c r="LNX944" s="442"/>
      <c r="LNY944" s="442"/>
      <c r="LNZ944" s="442"/>
      <c r="LOA944" s="442"/>
      <c r="LOB944" s="442"/>
      <c r="LOC944" s="442"/>
      <c r="LOD944" s="442"/>
      <c r="LOE944" s="442"/>
      <c r="LOF944" s="442"/>
      <c r="LOG944" s="442"/>
      <c r="LOH944" s="442"/>
      <c r="LOI944" s="442"/>
      <c r="LOJ944" s="442"/>
      <c r="LOK944" s="442"/>
      <c r="LOL944" s="442"/>
      <c r="LOM944" s="442"/>
      <c r="LON944" s="442"/>
      <c r="LOO944" s="442"/>
      <c r="LOP944" s="442"/>
      <c r="LOQ944" s="442"/>
      <c r="LOR944" s="442"/>
      <c r="LOS944" s="442"/>
      <c r="LOT944" s="442"/>
      <c r="LOU944" s="442"/>
      <c r="LOV944" s="442"/>
      <c r="LOW944" s="442"/>
      <c r="LOX944" s="442"/>
      <c r="LOY944" s="442"/>
      <c r="LOZ944" s="442"/>
      <c r="LPA944" s="442"/>
      <c r="LPB944" s="442"/>
      <c r="LPC944" s="442"/>
      <c r="LPD944" s="442"/>
      <c r="LPE944" s="442"/>
      <c r="LPF944" s="442"/>
      <c r="LPG944" s="442"/>
      <c r="LPH944" s="442"/>
      <c r="LPI944" s="442"/>
      <c r="LPJ944" s="442"/>
      <c r="LPK944" s="442"/>
      <c r="LPL944" s="442"/>
      <c r="LPM944" s="442"/>
      <c r="LPN944" s="442"/>
      <c r="LPO944" s="442"/>
      <c r="LPP944" s="442"/>
      <c r="LPQ944" s="442"/>
      <c r="LPR944" s="442"/>
      <c r="LPS944" s="442"/>
      <c r="LPT944" s="442"/>
      <c r="LPU944" s="442"/>
      <c r="LPV944" s="442"/>
      <c r="LPW944" s="442"/>
      <c r="LPX944" s="442"/>
      <c r="LPY944" s="442"/>
      <c r="LPZ944" s="442"/>
      <c r="LQA944" s="442"/>
      <c r="LQB944" s="442"/>
      <c r="LQC944" s="442"/>
      <c r="LQD944" s="442"/>
      <c r="LQE944" s="442"/>
      <c r="LQF944" s="442"/>
      <c r="LQG944" s="442"/>
      <c r="LQH944" s="442"/>
      <c r="LQI944" s="442"/>
      <c r="LQJ944" s="442"/>
      <c r="LQK944" s="442"/>
      <c r="LQL944" s="442"/>
      <c r="LQM944" s="442"/>
      <c r="LQN944" s="442"/>
      <c r="LQO944" s="442"/>
      <c r="LQP944" s="442"/>
      <c r="LQQ944" s="442"/>
      <c r="LQR944" s="442"/>
      <c r="LQS944" s="442"/>
      <c r="LQT944" s="442"/>
      <c r="LQU944" s="442"/>
      <c r="LQV944" s="442"/>
      <c r="LQW944" s="442"/>
      <c r="LQX944" s="442"/>
      <c r="LQY944" s="442"/>
      <c r="LQZ944" s="442"/>
      <c r="LRA944" s="442"/>
      <c r="LRB944" s="442"/>
      <c r="LRC944" s="442"/>
      <c r="LRD944" s="442"/>
      <c r="LRE944" s="442"/>
      <c r="LRF944" s="442"/>
      <c r="LRG944" s="442"/>
      <c r="LRH944" s="442"/>
      <c r="LRI944" s="442"/>
      <c r="LRJ944" s="442"/>
      <c r="LRK944" s="442"/>
      <c r="LRL944" s="442"/>
      <c r="LRM944" s="442"/>
      <c r="LRN944" s="442"/>
      <c r="LRO944" s="442"/>
      <c r="LRP944" s="442"/>
      <c r="LRQ944" s="442"/>
      <c r="LRR944" s="442"/>
      <c r="LRS944" s="442"/>
      <c r="LRT944" s="442"/>
      <c r="LRU944" s="442"/>
      <c r="LRV944" s="442"/>
      <c r="LRW944" s="442"/>
      <c r="LRX944" s="442"/>
      <c r="LRY944" s="442"/>
      <c r="LRZ944" s="442"/>
      <c r="LSA944" s="442"/>
      <c r="LSB944" s="442"/>
      <c r="LSC944" s="442"/>
      <c r="LSD944" s="442"/>
      <c r="LSE944" s="442"/>
      <c r="LSF944" s="442"/>
      <c r="LSG944" s="442"/>
      <c r="LSH944" s="442"/>
      <c r="LSI944" s="442"/>
      <c r="LSJ944" s="442"/>
      <c r="LSK944" s="442"/>
      <c r="LSL944" s="442"/>
      <c r="LSM944" s="442"/>
      <c r="LSN944" s="442"/>
      <c r="LSO944" s="442"/>
      <c r="LSP944" s="442"/>
      <c r="LSQ944" s="442"/>
      <c r="LSR944" s="442"/>
      <c r="LSS944" s="442"/>
      <c r="LST944" s="442"/>
      <c r="LSU944" s="442"/>
      <c r="LSV944" s="442"/>
      <c r="LSW944" s="442"/>
      <c r="LSX944" s="442"/>
      <c r="LSY944" s="442"/>
      <c r="LSZ944" s="442"/>
      <c r="LTA944" s="442"/>
      <c r="LTB944" s="442"/>
      <c r="LTC944" s="442"/>
      <c r="LTD944" s="442"/>
      <c r="LTE944" s="442"/>
      <c r="LTF944" s="442"/>
      <c r="LTG944" s="442"/>
      <c r="LTH944" s="442"/>
      <c r="LTI944" s="442"/>
      <c r="LTJ944" s="442"/>
      <c r="LTK944" s="442"/>
      <c r="LTL944" s="442"/>
      <c r="LTM944" s="442"/>
      <c r="LTN944" s="442"/>
      <c r="LTO944" s="442"/>
      <c r="LTP944" s="442"/>
      <c r="LTQ944" s="442"/>
      <c r="LTR944" s="442"/>
      <c r="LTS944" s="442"/>
      <c r="LTT944" s="442"/>
      <c r="LTU944" s="442"/>
      <c r="LTV944" s="442"/>
      <c r="LTW944" s="442"/>
      <c r="LTX944" s="442"/>
      <c r="LTY944" s="442"/>
      <c r="LTZ944" s="442"/>
      <c r="LUA944" s="442"/>
      <c r="LUB944" s="442"/>
      <c r="LUC944" s="442"/>
      <c r="LUD944" s="442"/>
      <c r="LUE944" s="442"/>
      <c r="LUF944" s="442"/>
      <c r="LUG944" s="442"/>
      <c r="LUH944" s="442"/>
      <c r="LUI944" s="442"/>
      <c r="LUJ944" s="442"/>
      <c r="LUK944" s="442"/>
      <c r="LUL944" s="442"/>
      <c r="LUM944" s="442"/>
      <c r="LUN944" s="442"/>
      <c r="LUO944" s="442"/>
      <c r="LUP944" s="442"/>
      <c r="LUQ944" s="442"/>
      <c r="LUR944" s="442"/>
      <c r="LUS944" s="442"/>
      <c r="LUT944" s="442"/>
      <c r="LUU944" s="442"/>
      <c r="LUV944" s="442"/>
      <c r="LUW944" s="442"/>
      <c r="LUX944" s="442"/>
      <c r="LUY944" s="442"/>
      <c r="LUZ944" s="442"/>
      <c r="LVA944" s="442"/>
      <c r="LVB944" s="442"/>
      <c r="LVC944" s="442"/>
      <c r="LVD944" s="442"/>
      <c r="LVE944" s="442"/>
      <c r="LVF944" s="442"/>
      <c r="LVG944" s="442"/>
      <c r="LVH944" s="442"/>
      <c r="LVI944" s="442"/>
      <c r="LVJ944" s="442"/>
      <c r="LVK944" s="442"/>
      <c r="LVL944" s="442"/>
      <c r="LVM944" s="442"/>
      <c r="LVN944" s="442"/>
      <c r="LVO944" s="442"/>
      <c r="LVP944" s="442"/>
      <c r="LVQ944" s="442"/>
      <c r="LVR944" s="442"/>
      <c r="LVS944" s="442"/>
      <c r="LVT944" s="442"/>
      <c r="LVU944" s="442"/>
      <c r="LVV944" s="442"/>
      <c r="LVW944" s="442"/>
      <c r="LVX944" s="442"/>
      <c r="LVY944" s="442"/>
      <c r="LVZ944" s="442"/>
      <c r="LWA944" s="442"/>
      <c r="LWB944" s="442"/>
      <c r="LWC944" s="442"/>
      <c r="LWD944" s="442"/>
      <c r="LWE944" s="442"/>
      <c r="LWF944" s="442"/>
      <c r="LWG944" s="442"/>
      <c r="LWH944" s="442"/>
      <c r="LWI944" s="442"/>
      <c r="LWJ944" s="442"/>
      <c r="LWK944" s="442"/>
      <c r="LWL944" s="442"/>
      <c r="LWM944" s="442"/>
      <c r="LWN944" s="442"/>
      <c r="LWO944" s="442"/>
      <c r="LWP944" s="442"/>
      <c r="LWQ944" s="442"/>
      <c r="LWR944" s="442"/>
      <c r="LWS944" s="442"/>
      <c r="LWT944" s="442"/>
      <c r="LWU944" s="442"/>
      <c r="LWV944" s="442"/>
      <c r="LWW944" s="442"/>
      <c r="LWX944" s="442"/>
      <c r="LWY944" s="442"/>
      <c r="LWZ944" s="442"/>
      <c r="LXA944" s="442"/>
      <c r="LXB944" s="442"/>
      <c r="LXC944" s="442"/>
      <c r="LXD944" s="442"/>
      <c r="LXE944" s="442"/>
      <c r="LXF944" s="442"/>
      <c r="LXG944" s="442"/>
      <c r="LXH944" s="442"/>
      <c r="LXI944" s="442"/>
      <c r="LXJ944" s="442"/>
      <c r="LXK944" s="442"/>
      <c r="LXL944" s="442"/>
      <c r="LXM944" s="442"/>
      <c r="LXN944" s="442"/>
      <c r="LXO944" s="442"/>
      <c r="LXP944" s="442"/>
      <c r="LXQ944" s="442"/>
      <c r="LXR944" s="442"/>
      <c r="LXS944" s="442"/>
      <c r="LXT944" s="442"/>
      <c r="LXU944" s="442"/>
      <c r="LXV944" s="442"/>
      <c r="LXW944" s="442"/>
      <c r="LXX944" s="442"/>
      <c r="LXY944" s="442"/>
      <c r="LXZ944" s="442"/>
      <c r="LYA944" s="442"/>
      <c r="LYB944" s="442"/>
      <c r="LYC944" s="442"/>
      <c r="LYD944" s="442"/>
      <c r="LYE944" s="442"/>
      <c r="LYF944" s="442"/>
      <c r="LYG944" s="442"/>
      <c r="LYH944" s="442"/>
      <c r="LYI944" s="442"/>
      <c r="LYJ944" s="442"/>
      <c r="LYK944" s="442"/>
      <c r="LYL944" s="442"/>
      <c r="LYM944" s="442"/>
      <c r="LYN944" s="442"/>
      <c r="LYO944" s="442"/>
      <c r="LYP944" s="442"/>
      <c r="LYQ944" s="442"/>
      <c r="LYR944" s="442"/>
      <c r="LYS944" s="442"/>
      <c r="LYT944" s="442"/>
      <c r="LYU944" s="442"/>
      <c r="LYV944" s="442"/>
      <c r="LYW944" s="442"/>
      <c r="LYX944" s="442"/>
      <c r="LYY944" s="442"/>
      <c r="LYZ944" s="442"/>
      <c r="LZA944" s="442"/>
      <c r="LZB944" s="442"/>
      <c r="LZC944" s="442"/>
      <c r="LZD944" s="442"/>
      <c r="LZE944" s="442"/>
      <c r="LZF944" s="442"/>
      <c r="LZG944" s="442"/>
      <c r="LZH944" s="442"/>
      <c r="LZI944" s="442"/>
      <c r="LZJ944" s="442"/>
      <c r="LZK944" s="442"/>
      <c r="LZL944" s="442"/>
      <c r="LZM944" s="442"/>
      <c r="LZN944" s="442"/>
      <c r="LZO944" s="442"/>
      <c r="LZP944" s="442"/>
      <c r="LZQ944" s="442"/>
      <c r="LZR944" s="442"/>
      <c r="LZS944" s="442"/>
      <c r="LZT944" s="442"/>
      <c r="LZU944" s="442"/>
      <c r="LZV944" s="442"/>
      <c r="LZW944" s="442"/>
      <c r="LZX944" s="442"/>
      <c r="LZY944" s="442"/>
      <c r="LZZ944" s="442"/>
      <c r="MAA944" s="442"/>
      <c r="MAB944" s="442"/>
      <c r="MAC944" s="442"/>
      <c r="MAD944" s="442"/>
      <c r="MAE944" s="442"/>
      <c r="MAF944" s="442"/>
      <c r="MAG944" s="442"/>
      <c r="MAH944" s="442"/>
      <c r="MAI944" s="442"/>
      <c r="MAJ944" s="442"/>
      <c r="MAK944" s="442"/>
      <c r="MAL944" s="442"/>
      <c r="MAM944" s="442"/>
      <c r="MAN944" s="442"/>
      <c r="MAO944" s="442"/>
      <c r="MAP944" s="442"/>
      <c r="MAQ944" s="442"/>
      <c r="MAR944" s="442"/>
      <c r="MAS944" s="442"/>
      <c r="MAT944" s="442"/>
      <c r="MAU944" s="442"/>
      <c r="MAV944" s="442"/>
      <c r="MAW944" s="442"/>
      <c r="MAX944" s="442"/>
      <c r="MAY944" s="442"/>
      <c r="MAZ944" s="442"/>
      <c r="MBA944" s="442"/>
      <c r="MBB944" s="442"/>
      <c r="MBC944" s="442"/>
      <c r="MBD944" s="442"/>
      <c r="MBE944" s="442"/>
      <c r="MBF944" s="442"/>
      <c r="MBG944" s="442"/>
      <c r="MBH944" s="442"/>
      <c r="MBI944" s="442"/>
      <c r="MBJ944" s="442"/>
      <c r="MBK944" s="442"/>
      <c r="MBL944" s="442"/>
      <c r="MBM944" s="442"/>
      <c r="MBN944" s="442"/>
      <c r="MBO944" s="442"/>
      <c r="MBP944" s="442"/>
      <c r="MBQ944" s="442"/>
      <c r="MBR944" s="442"/>
      <c r="MBS944" s="442"/>
      <c r="MBT944" s="442"/>
      <c r="MBU944" s="442"/>
      <c r="MBV944" s="442"/>
      <c r="MBW944" s="442"/>
      <c r="MBX944" s="442"/>
      <c r="MBY944" s="442"/>
      <c r="MBZ944" s="442"/>
      <c r="MCA944" s="442"/>
      <c r="MCB944" s="442"/>
      <c r="MCC944" s="442"/>
      <c r="MCD944" s="442"/>
      <c r="MCE944" s="442"/>
      <c r="MCF944" s="442"/>
      <c r="MCG944" s="442"/>
      <c r="MCH944" s="442"/>
      <c r="MCI944" s="442"/>
      <c r="MCJ944" s="442"/>
      <c r="MCK944" s="442"/>
      <c r="MCL944" s="442"/>
      <c r="MCM944" s="442"/>
      <c r="MCN944" s="442"/>
      <c r="MCO944" s="442"/>
      <c r="MCP944" s="442"/>
      <c r="MCQ944" s="442"/>
      <c r="MCR944" s="442"/>
      <c r="MCS944" s="442"/>
      <c r="MCT944" s="442"/>
      <c r="MCU944" s="442"/>
      <c r="MCV944" s="442"/>
      <c r="MCW944" s="442"/>
      <c r="MCX944" s="442"/>
      <c r="MCY944" s="442"/>
      <c r="MCZ944" s="442"/>
      <c r="MDA944" s="442"/>
      <c r="MDB944" s="442"/>
      <c r="MDC944" s="442"/>
      <c r="MDD944" s="442"/>
      <c r="MDE944" s="442"/>
      <c r="MDF944" s="442"/>
      <c r="MDG944" s="442"/>
      <c r="MDH944" s="442"/>
      <c r="MDI944" s="442"/>
      <c r="MDJ944" s="442"/>
      <c r="MDK944" s="442"/>
      <c r="MDL944" s="442"/>
      <c r="MDM944" s="442"/>
      <c r="MDN944" s="442"/>
      <c r="MDO944" s="442"/>
      <c r="MDP944" s="442"/>
      <c r="MDQ944" s="442"/>
      <c r="MDR944" s="442"/>
      <c r="MDS944" s="442"/>
      <c r="MDT944" s="442"/>
      <c r="MDU944" s="442"/>
      <c r="MDV944" s="442"/>
      <c r="MDW944" s="442"/>
      <c r="MDX944" s="442"/>
      <c r="MDY944" s="442"/>
      <c r="MDZ944" s="442"/>
      <c r="MEA944" s="442"/>
      <c r="MEB944" s="442"/>
      <c r="MEC944" s="442"/>
      <c r="MED944" s="442"/>
      <c r="MEE944" s="442"/>
      <c r="MEF944" s="442"/>
      <c r="MEG944" s="442"/>
      <c r="MEH944" s="442"/>
      <c r="MEI944" s="442"/>
      <c r="MEJ944" s="442"/>
      <c r="MEK944" s="442"/>
      <c r="MEL944" s="442"/>
      <c r="MEM944" s="442"/>
      <c r="MEN944" s="442"/>
      <c r="MEO944" s="442"/>
      <c r="MEP944" s="442"/>
      <c r="MEQ944" s="442"/>
      <c r="MER944" s="442"/>
      <c r="MES944" s="442"/>
      <c r="MET944" s="442"/>
      <c r="MEU944" s="442"/>
      <c r="MEV944" s="442"/>
      <c r="MEW944" s="442"/>
      <c r="MEX944" s="442"/>
      <c r="MEY944" s="442"/>
      <c r="MEZ944" s="442"/>
      <c r="MFA944" s="442"/>
      <c r="MFB944" s="442"/>
      <c r="MFC944" s="442"/>
      <c r="MFD944" s="442"/>
      <c r="MFE944" s="442"/>
      <c r="MFF944" s="442"/>
      <c r="MFG944" s="442"/>
      <c r="MFH944" s="442"/>
      <c r="MFI944" s="442"/>
      <c r="MFJ944" s="442"/>
      <c r="MFK944" s="442"/>
      <c r="MFL944" s="442"/>
      <c r="MFM944" s="442"/>
      <c r="MFN944" s="442"/>
      <c r="MFO944" s="442"/>
      <c r="MFP944" s="442"/>
      <c r="MFQ944" s="442"/>
      <c r="MFR944" s="442"/>
      <c r="MFS944" s="442"/>
      <c r="MFT944" s="442"/>
      <c r="MFU944" s="442"/>
      <c r="MFV944" s="442"/>
      <c r="MFW944" s="442"/>
      <c r="MFX944" s="442"/>
      <c r="MFY944" s="442"/>
      <c r="MFZ944" s="442"/>
      <c r="MGA944" s="442"/>
      <c r="MGB944" s="442"/>
      <c r="MGC944" s="442"/>
      <c r="MGD944" s="442"/>
      <c r="MGE944" s="442"/>
      <c r="MGF944" s="442"/>
      <c r="MGG944" s="442"/>
      <c r="MGH944" s="442"/>
      <c r="MGI944" s="442"/>
      <c r="MGJ944" s="442"/>
      <c r="MGK944" s="442"/>
      <c r="MGL944" s="442"/>
      <c r="MGM944" s="442"/>
      <c r="MGN944" s="442"/>
      <c r="MGO944" s="442"/>
      <c r="MGP944" s="442"/>
      <c r="MGQ944" s="442"/>
      <c r="MGR944" s="442"/>
      <c r="MGS944" s="442"/>
      <c r="MGT944" s="442"/>
      <c r="MGU944" s="442"/>
      <c r="MGV944" s="442"/>
      <c r="MGW944" s="442"/>
      <c r="MGX944" s="442"/>
      <c r="MGY944" s="442"/>
      <c r="MGZ944" s="442"/>
      <c r="MHA944" s="442"/>
      <c r="MHB944" s="442"/>
      <c r="MHC944" s="442"/>
      <c r="MHD944" s="442"/>
      <c r="MHE944" s="442"/>
      <c r="MHF944" s="442"/>
      <c r="MHG944" s="442"/>
      <c r="MHH944" s="442"/>
      <c r="MHI944" s="442"/>
      <c r="MHJ944" s="442"/>
      <c r="MHK944" s="442"/>
      <c r="MHL944" s="442"/>
      <c r="MHM944" s="442"/>
      <c r="MHN944" s="442"/>
      <c r="MHO944" s="442"/>
      <c r="MHP944" s="442"/>
      <c r="MHQ944" s="442"/>
      <c r="MHR944" s="442"/>
      <c r="MHS944" s="442"/>
      <c r="MHT944" s="442"/>
      <c r="MHU944" s="442"/>
      <c r="MHV944" s="442"/>
      <c r="MHW944" s="442"/>
      <c r="MHX944" s="442"/>
      <c r="MHY944" s="442"/>
      <c r="MHZ944" s="442"/>
      <c r="MIA944" s="442"/>
      <c r="MIB944" s="442"/>
      <c r="MIC944" s="442"/>
      <c r="MID944" s="442"/>
      <c r="MIE944" s="442"/>
      <c r="MIF944" s="442"/>
      <c r="MIG944" s="442"/>
      <c r="MIH944" s="442"/>
      <c r="MII944" s="442"/>
      <c r="MIJ944" s="442"/>
      <c r="MIK944" s="442"/>
      <c r="MIL944" s="442"/>
      <c r="MIM944" s="442"/>
      <c r="MIN944" s="442"/>
      <c r="MIO944" s="442"/>
      <c r="MIP944" s="442"/>
      <c r="MIQ944" s="442"/>
      <c r="MIR944" s="442"/>
      <c r="MIS944" s="442"/>
      <c r="MIT944" s="442"/>
      <c r="MIU944" s="442"/>
      <c r="MIV944" s="442"/>
      <c r="MIW944" s="442"/>
      <c r="MIX944" s="442"/>
      <c r="MIY944" s="442"/>
      <c r="MIZ944" s="442"/>
      <c r="MJA944" s="442"/>
      <c r="MJB944" s="442"/>
      <c r="MJC944" s="442"/>
      <c r="MJD944" s="442"/>
      <c r="MJE944" s="442"/>
      <c r="MJF944" s="442"/>
      <c r="MJG944" s="442"/>
      <c r="MJH944" s="442"/>
      <c r="MJI944" s="442"/>
      <c r="MJJ944" s="442"/>
      <c r="MJK944" s="442"/>
      <c r="MJL944" s="442"/>
      <c r="MJM944" s="442"/>
      <c r="MJN944" s="442"/>
      <c r="MJO944" s="442"/>
      <c r="MJP944" s="442"/>
      <c r="MJQ944" s="442"/>
      <c r="MJR944" s="442"/>
      <c r="MJS944" s="442"/>
      <c r="MJT944" s="442"/>
      <c r="MJU944" s="442"/>
      <c r="MJV944" s="442"/>
      <c r="MJW944" s="442"/>
      <c r="MJX944" s="442"/>
      <c r="MJY944" s="442"/>
      <c r="MJZ944" s="442"/>
      <c r="MKA944" s="442"/>
      <c r="MKB944" s="442"/>
      <c r="MKC944" s="442"/>
      <c r="MKD944" s="442"/>
      <c r="MKE944" s="442"/>
      <c r="MKF944" s="442"/>
      <c r="MKG944" s="442"/>
      <c r="MKH944" s="442"/>
      <c r="MKI944" s="442"/>
      <c r="MKJ944" s="442"/>
      <c r="MKK944" s="442"/>
      <c r="MKL944" s="442"/>
      <c r="MKM944" s="442"/>
      <c r="MKN944" s="442"/>
      <c r="MKO944" s="442"/>
      <c r="MKP944" s="442"/>
      <c r="MKQ944" s="442"/>
      <c r="MKR944" s="442"/>
      <c r="MKS944" s="442"/>
      <c r="MKT944" s="442"/>
      <c r="MKU944" s="442"/>
      <c r="MKV944" s="442"/>
      <c r="MKW944" s="442"/>
      <c r="MKX944" s="442"/>
      <c r="MKY944" s="442"/>
      <c r="MKZ944" s="442"/>
      <c r="MLA944" s="442"/>
      <c r="MLB944" s="442"/>
      <c r="MLC944" s="442"/>
      <c r="MLD944" s="442"/>
      <c r="MLE944" s="442"/>
      <c r="MLF944" s="442"/>
      <c r="MLG944" s="442"/>
      <c r="MLH944" s="442"/>
      <c r="MLI944" s="442"/>
      <c r="MLJ944" s="442"/>
      <c r="MLK944" s="442"/>
      <c r="MLL944" s="442"/>
      <c r="MLM944" s="442"/>
      <c r="MLN944" s="442"/>
      <c r="MLO944" s="442"/>
      <c r="MLP944" s="442"/>
      <c r="MLQ944" s="442"/>
      <c r="MLR944" s="442"/>
      <c r="MLS944" s="442"/>
      <c r="MLT944" s="442"/>
      <c r="MLU944" s="442"/>
      <c r="MLV944" s="442"/>
      <c r="MLW944" s="442"/>
      <c r="MLX944" s="442"/>
      <c r="MLY944" s="442"/>
      <c r="MLZ944" s="442"/>
      <c r="MMA944" s="442"/>
      <c r="MMB944" s="442"/>
      <c r="MMC944" s="442"/>
      <c r="MMD944" s="442"/>
      <c r="MME944" s="442"/>
      <c r="MMF944" s="442"/>
      <c r="MMG944" s="442"/>
      <c r="MMH944" s="442"/>
      <c r="MMI944" s="442"/>
      <c r="MMJ944" s="442"/>
      <c r="MMK944" s="442"/>
      <c r="MML944" s="442"/>
      <c r="MMM944" s="442"/>
      <c r="MMN944" s="442"/>
      <c r="MMO944" s="442"/>
      <c r="MMP944" s="442"/>
      <c r="MMQ944" s="442"/>
      <c r="MMR944" s="442"/>
      <c r="MMS944" s="442"/>
      <c r="MMT944" s="442"/>
      <c r="MMU944" s="442"/>
      <c r="MMV944" s="442"/>
      <c r="MMW944" s="442"/>
      <c r="MMX944" s="442"/>
      <c r="MMY944" s="442"/>
      <c r="MMZ944" s="442"/>
      <c r="MNA944" s="442"/>
      <c r="MNB944" s="442"/>
      <c r="MNC944" s="442"/>
      <c r="MND944" s="442"/>
      <c r="MNE944" s="442"/>
      <c r="MNF944" s="442"/>
      <c r="MNG944" s="442"/>
      <c r="MNH944" s="442"/>
      <c r="MNI944" s="442"/>
      <c r="MNJ944" s="442"/>
      <c r="MNK944" s="442"/>
      <c r="MNL944" s="442"/>
      <c r="MNM944" s="442"/>
      <c r="MNN944" s="442"/>
      <c r="MNO944" s="442"/>
      <c r="MNP944" s="442"/>
      <c r="MNQ944" s="442"/>
      <c r="MNR944" s="442"/>
      <c r="MNS944" s="442"/>
      <c r="MNT944" s="442"/>
      <c r="MNU944" s="442"/>
      <c r="MNV944" s="442"/>
      <c r="MNW944" s="442"/>
      <c r="MNX944" s="442"/>
      <c r="MNY944" s="442"/>
      <c r="MNZ944" s="442"/>
      <c r="MOA944" s="442"/>
      <c r="MOB944" s="442"/>
      <c r="MOC944" s="442"/>
      <c r="MOD944" s="442"/>
      <c r="MOE944" s="442"/>
      <c r="MOF944" s="442"/>
      <c r="MOG944" s="442"/>
      <c r="MOH944" s="442"/>
      <c r="MOI944" s="442"/>
      <c r="MOJ944" s="442"/>
      <c r="MOK944" s="442"/>
      <c r="MOL944" s="442"/>
      <c r="MOM944" s="442"/>
      <c r="MON944" s="442"/>
      <c r="MOO944" s="442"/>
      <c r="MOP944" s="442"/>
      <c r="MOQ944" s="442"/>
      <c r="MOR944" s="442"/>
      <c r="MOS944" s="442"/>
      <c r="MOT944" s="442"/>
      <c r="MOU944" s="442"/>
      <c r="MOV944" s="442"/>
      <c r="MOW944" s="442"/>
      <c r="MOX944" s="442"/>
      <c r="MOY944" s="442"/>
      <c r="MOZ944" s="442"/>
      <c r="MPA944" s="442"/>
      <c r="MPB944" s="442"/>
      <c r="MPC944" s="442"/>
      <c r="MPD944" s="442"/>
      <c r="MPE944" s="442"/>
      <c r="MPF944" s="442"/>
      <c r="MPG944" s="442"/>
      <c r="MPH944" s="442"/>
      <c r="MPI944" s="442"/>
      <c r="MPJ944" s="442"/>
      <c r="MPK944" s="442"/>
      <c r="MPL944" s="442"/>
      <c r="MPM944" s="442"/>
      <c r="MPN944" s="442"/>
      <c r="MPO944" s="442"/>
      <c r="MPP944" s="442"/>
      <c r="MPQ944" s="442"/>
      <c r="MPR944" s="442"/>
      <c r="MPS944" s="442"/>
      <c r="MPT944" s="442"/>
      <c r="MPU944" s="442"/>
      <c r="MPV944" s="442"/>
      <c r="MPW944" s="442"/>
      <c r="MPX944" s="442"/>
      <c r="MPY944" s="442"/>
      <c r="MPZ944" s="442"/>
      <c r="MQA944" s="442"/>
      <c r="MQB944" s="442"/>
      <c r="MQC944" s="442"/>
      <c r="MQD944" s="442"/>
      <c r="MQE944" s="442"/>
      <c r="MQF944" s="442"/>
      <c r="MQG944" s="442"/>
      <c r="MQH944" s="442"/>
      <c r="MQI944" s="442"/>
      <c r="MQJ944" s="442"/>
      <c r="MQK944" s="442"/>
      <c r="MQL944" s="442"/>
      <c r="MQM944" s="442"/>
      <c r="MQN944" s="442"/>
      <c r="MQO944" s="442"/>
      <c r="MQP944" s="442"/>
      <c r="MQQ944" s="442"/>
      <c r="MQR944" s="442"/>
      <c r="MQS944" s="442"/>
      <c r="MQT944" s="442"/>
      <c r="MQU944" s="442"/>
      <c r="MQV944" s="442"/>
      <c r="MQW944" s="442"/>
      <c r="MQX944" s="442"/>
      <c r="MQY944" s="442"/>
      <c r="MQZ944" s="442"/>
      <c r="MRA944" s="442"/>
      <c r="MRB944" s="442"/>
      <c r="MRC944" s="442"/>
      <c r="MRD944" s="442"/>
      <c r="MRE944" s="442"/>
      <c r="MRF944" s="442"/>
      <c r="MRG944" s="442"/>
      <c r="MRH944" s="442"/>
      <c r="MRI944" s="442"/>
      <c r="MRJ944" s="442"/>
      <c r="MRK944" s="442"/>
      <c r="MRL944" s="442"/>
      <c r="MRM944" s="442"/>
      <c r="MRN944" s="442"/>
      <c r="MRO944" s="442"/>
      <c r="MRP944" s="442"/>
      <c r="MRQ944" s="442"/>
      <c r="MRR944" s="442"/>
      <c r="MRS944" s="442"/>
      <c r="MRT944" s="442"/>
      <c r="MRU944" s="442"/>
      <c r="MRV944" s="442"/>
      <c r="MRW944" s="442"/>
      <c r="MRX944" s="442"/>
      <c r="MRY944" s="442"/>
      <c r="MRZ944" s="442"/>
      <c r="MSA944" s="442"/>
      <c r="MSB944" s="442"/>
      <c r="MSC944" s="442"/>
      <c r="MSD944" s="442"/>
      <c r="MSE944" s="442"/>
      <c r="MSF944" s="442"/>
      <c r="MSG944" s="442"/>
      <c r="MSH944" s="442"/>
      <c r="MSI944" s="442"/>
      <c r="MSJ944" s="442"/>
      <c r="MSK944" s="442"/>
      <c r="MSL944" s="442"/>
      <c r="MSM944" s="442"/>
      <c r="MSN944" s="442"/>
      <c r="MSO944" s="442"/>
      <c r="MSP944" s="442"/>
      <c r="MSQ944" s="442"/>
      <c r="MSR944" s="442"/>
      <c r="MSS944" s="442"/>
      <c r="MST944" s="442"/>
      <c r="MSU944" s="442"/>
      <c r="MSV944" s="442"/>
      <c r="MSW944" s="442"/>
      <c r="MSX944" s="442"/>
      <c r="MSY944" s="442"/>
      <c r="MSZ944" s="442"/>
      <c r="MTA944" s="442"/>
      <c r="MTB944" s="442"/>
      <c r="MTC944" s="442"/>
      <c r="MTD944" s="442"/>
      <c r="MTE944" s="442"/>
      <c r="MTF944" s="442"/>
      <c r="MTG944" s="442"/>
      <c r="MTH944" s="442"/>
      <c r="MTI944" s="442"/>
      <c r="MTJ944" s="442"/>
      <c r="MTK944" s="442"/>
      <c r="MTL944" s="442"/>
      <c r="MTM944" s="442"/>
      <c r="MTN944" s="442"/>
      <c r="MTO944" s="442"/>
      <c r="MTP944" s="442"/>
      <c r="MTQ944" s="442"/>
      <c r="MTR944" s="442"/>
      <c r="MTS944" s="442"/>
      <c r="MTT944" s="442"/>
      <c r="MTU944" s="442"/>
      <c r="MTV944" s="442"/>
      <c r="MTW944" s="442"/>
      <c r="MTX944" s="442"/>
      <c r="MTY944" s="442"/>
      <c r="MTZ944" s="442"/>
      <c r="MUA944" s="442"/>
      <c r="MUB944" s="442"/>
      <c r="MUC944" s="442"/>
      <c r="MUD944" s="442"/>
      <c r="MUE944" s="442"/>
      <c r="MUF944" s="442"/>
      <c r="MUG944" s="442"/>
      <c r="MUH944" s="442"/>
      <c r="MUI944" s="442"/>
      <c r="MUJ944" s="442"/>
      <c r="MUK944" s="442"/>
      <c r="MUL944" s="442"/>
      <c r="MUM944" s="442"/>
      <c r="MUN944" s="442"/>
      <c r="MUO944" s="442"/>
      <c r="MUP944" s="442"/>
      <c r="MUQ944" s="442"/>
      <c r="MUR944" s="442"/>
      <c r="MUS944" s="442"/>
      <c r="MUT944" s="442"/>
      <c r="MUU944" s="442"/>
      <c r="MUV944" s="442"/>
      <c r="MUW944" s="442"/>
      <c r="MUX944" s="442"/>
      <c r="MUY944" s="442"/>
      <c r="MUZ944" s="442"/>
      <c r="MVA944" s="442"/>
      <c r="MVB944" s="442"/>
      <c r="MVC944" s="442"/>
      <c r="MVD944" s="442"/>
      <c r="MVE944" s="442"/>
      <c r="MVF944" s="442"/>
      <c r="MVG944" s="442"/>
      <c r="MVH944" s="442"/>
      <c r="MVI944" s="442"/>
      <c r="MVJ944" s="442"/>
      <c r="MVK944" s="442"/>
      <c r="MVL944" s="442"/>
      <c r="MVM944" s="442"/>
      <c r="MVN944" s="442"/>
      <c r="MVO944" s="442"/>
      <c r="MVP944" s="442"/>
      <c r="MVQ944" s="442"/>
      <c r="MVR944" s="442"/>
      <c r="MVS944" s="442"/>
      <c r="MVT944" s="442"/>
      <c r="MVU944" s="442"/>
      <c r="MVV944" s="442"/>
      <c r="MVW944" s="442"/>
      <c r="MVX944" s="442"/>
      <c r="MVY944" s="442"/>
      <c r="MVZ944" s="442"/>
      <c r="MWA944" s="442"/>
      <c r="MWB944" s="442"/>
      <c r="MWC944" s="442"/>
      <c r="MWD944" s="442"/>
      <c r="MWE944" s="442"/>
      <c r="MWF944" s="442"/>
      <c r="MWG944" s="442"/>
      <c r="MWH944" s="442"/>
      <c r="MWI944" s="442"/>
      <c r="MWJ944" s="442"/>
      <c r="MWK944" s="442"/>
      <c r="MWL944" s="442"/>
      <c r="MWM944" s="442"/>
      <c r="MWN944" s="442"/>
      <c r="MWO944" s="442"/>
      <c r="MWP944" s="442"/>
      <c r="MWQ944" s="442"/>
      <c r="MWR944" s="442"/>
      <c r="MWS944" s="442"/>
      <c r="MWT944" s="442"/>
      <c r="MWU944" s="442"/>
      <c r="MWV944" s="442"/>
      <c r="MWW944" s="442"/>
      <c r="MWX944" s="442"/>
      <c r="MWY944" s="442"/>
      <c r="MWZ944" s="442"/>
      <c r="MXA944" s="442"/>
      <c r="MXB944" s="442"/>
      <c r="MXC944" s="442"/>
      <c r="MXD944" s="442"/>
      <c r="MXE944" s="442"/>
      <c r="MXF944" s="442"/>
      <c r="MXG944" s="442"/>
      <c r="MXH944" s="442"/>
      <c r="MXI944" s="442"/>
      <c r="MXJ944" s="442"/>
      <c r="MXK944" s="442"/>
      <c r="MXL944" s="442"/>
      <c r="MXM944" s="442"/>
      <c r="MXN944" s="442"/>
      <c r="MXO944" s="442"/>
      <c r="MXP944" s="442"/>
      <c r="MXQ944" s="442"/>
      <c r="MXR944" s="442"/>
      <c r="MXS944" s="442"/>
      <c r="MXT944" s="442"/>
      <c r="MXU944" s="442"/>
      <c r="MXV944" s="442"/>
      <c r="MXW944" s="442"/>
      <c r="MXX944" s="442"/>
      <c r="MXY944" s="442"/>
      <c r="MXZ944" s="442"/>
      <c r="MYA944" s="442"/>
      <c r="MYB944" s="442"/>
      <c r="MYC944" s="442"/>
      <c r="MYD944" s="442"/>
      <c r="MYE944" s="442"/>
      <c r="MYF944" s="442"/>
      <c r="MYG944" s="442"/>
      <c r="MYH944" s="442"/>
      <c r="MYI944" s="442"/>
      <c r="MYJ944" s="442"/>
      <c r="MYK944" s="442"/>
      <c r="MYL944" s="442"/>
      <c r="MYM944" s="442"/>
      <c r="MYN944" s="442"/>
      <c r="MYO944" s="442"/>
      <c r="MYP944" s="442"/>
      <c r="MYQ944" s="442"/>
      <c r="MYR944" s="442"/>
      <c r="MYS944" s="442"/>
      <c r="MYT944" s="442"/>
      <c r="MYU944" s="442"/>
      <c r="MYV944" s="442"/>
      <c r="MYW944" s="442"/>
      <c r="MYX944" s="442"/>
      <c r="MYY944" s="442"/>
      <c r="MYZ944" s="442"/>
      <c r="MZA944" s="442"/>
      <c r="MZB944" s="442"/>
      <c r="MZC944" s="442"/>
      <c r="MZD944" s="442"/>
      <c r="MZE944" s="442"/>
      <c r="MZF944" s="442"/>
      <c r="MZG944" s="442"/>
      <c r="MZH944" s="442"/>
      <c r="MZI944" s="442"/>
      <c r="MZJ944" s="442"/>
      <c r="MZK944" s="442"/>
      <c r="MZL944" s="442"/>
      <c r="MZM944" s="442"/>
      <c r="MZN944" s="442"/>
      <c r="MZO944" s="442"/>
      <c r="MZP944" s="442"/>
      <c r="MZQ944" s="442"/>
      <c r="MZR944" s="442"/>
      <c r="MZS944" s="442"/>
      <c r="MZT944" s="442"/>
      <c r="MZU944" s="442"/>
      <c r="MZV944" s="442"/>
      <c r="MZW944" s="442"/>
      <c r="MZX944" s="442"/>
      <c r="MZY944" s="442"/>
      <c r="MZZ944" s="442"/>
      <c r="NAA944" s="442"/>
      <c r="NAB944" s="442"/>
      <c r="NAC944" s="442"/>
      <c r="NAD944" s="442"/>
      <c r="NAE944" s="442"/>
      <c r="NAF944" s="442"/>
      <c r="NAG944" s="442"/>
      <c r="NAH944" s="442"/>
      <c r="NAI944" s="442"/>
      <c r="NAJ944" s="442"/>
      <c r="NAK944" s="442"/>
      <c r="NAL944" s="442"/>
      <c r="NAM944" s="442"/>
      <c r="NAN944" s="442"/>
      <c r="NAO944" s="442"/>
      <c r="NAP944" s="442"/>
      <c r="NAQ944" s="442"/>
      <c r="NAR944" s="442"/>
      <c r="NAS944" s="442"/>
      <c r="NAT944" s="442"/>
      <c r="NAU944" s="442"/>
      <c r="NAV944" s="442"/>
      <c r="NAW944" s="442"/>
      <c r="NAX944" s="442"/>
      <c r="NAY944" s="442"/>
      <c r="NAZ944" s="442"/>
      <c r="NBA944" s="442"/>
      <c r="NBB944" s="442"/>
      <c r="NBC944" s="442"/>
      <c r="NBD944" s="442"/>
      <c r="NBE944" s="442"/>
      <c r="NBF944" s="442"/>
      <c r="NBG944" s="442"/>
      <c r="NBH944" s="442"/>
      <c r="NBI944" s="442"/>
      <c r="NBJ944" s="442"/>
      <c r="NBK944" s="442"/>
      <c r="NBL944" s="442"/>
      <c r="NBM944" s="442"/>
      <c r="NBN944" s="442"/>
      <c r="NBO944" s="442"/>
      <c r="NBP944" s="442"/>
      <c r="NBQ944" s="442"/>
      <c r="NBR944" s="442"/>
      <c r="NBS944" s="442"/>
      <c r="NBT944" s="442"/>
      <c r="NBU944" s="442"/>
      <c r="NBV944" s="442"/>
      <c r="NBW944" s="442"/>
      <c r="NBX944" s="442"/>
      <c r="NBY944" s="442"/>
      <c r="NBZ944" s="442"/>
      <c r="NCA944" s="442"/>
      <c r="NCB944" s="442"/>
      <c r="NCC944" s="442"/>
      <c r="NCD944" s="442"/>
      <c r="NCE944" s="442"/>
      <c r="NCF944" s="442"/>
      <c r="NCG944" s="442"/>
      <c r="NCH944" s="442"/>
      <c r="NCI944" s="442"/>
      <c r="NCJ944" s="442"/>
      <c r="NCK944" s="442"/>
      <c r="NCL944" s="442"/>
      <c r="NCM944" s="442"/>
      <c r="NCN944" s="442"/>
      <c r="NCO944" s="442"/>
      <c r="NCP944" s="442"/>
      <c r="NCQ944" s="442"/>
      <c r="NCR944" s="442"/>
      <c r="NCS944" s="442"/>
      <c r="NCT944" s="442"/>
      <c r="NCU944" s="442"/>
      <c r="NCV944" s="442"/>
      <c r="NCW944" s="442"/>
      <c r="NCX944" s="442"/>
      <c r="NCY944" s="442"/>
      <c r="NCZ944" s="442"/>
      <c r="NDA944" s="442"/>
      <c r="NDB944" s="442"/>
      <c r="NDC944" s="442"/>
      <c r="NDD944" s="442"/>
      <c r="NDE944" s="442"/>
      <c r="NDF944" s="442"/>
      <c r="NDG944" s="442"/>
      <c r="NDH944" s="442"/>
      <c r="NDI944" s="442"/>
      <c r="NDJ944" s="442"/>
      <c r="NDK944" s="442"/>
      <c r="NDL944" s="442"/>
      <c r="NDM944" s="442"/>
      <c r="NDN944" s="442"/>
      <c r="NDO944" s="442"/>
      <c r="NDP944" s="442"/>
      <c r="NDQ944" s="442"/>
      <c r="NDR944" s="442"/>
      <c r="NDS944" s="442"/>
      <c r="NDT944" s="442"/>
      <c r="NDU944" s="442"/>
      <c r="NDV944" s="442"/>
      <c r="NDW944" s="442"/>
      <c r="NDX944" s="442"/>
      <c r="NDY944" s="442"/>
      <c r="NDZ944" s="442"/>
      <c r="NEA944" s="442"/>
      <c r="NEB944" s="442"/>
      <c r="NEC944" s="442"/>
      <c r="NED944" s="442"/>
      <c r="NEE944" s="442"/>
      <c r="NEF944" s="442"/>
      <c r="NEG944" s="442"/>
      <c r="NEH944" s="442"/>
      <c r="NEI944" s="442"/>
      <c r="NEJ944" s="442"/>
      <c r="NEK944" s="442"/>
      <c r="NEL944" s="442"/>
      <c r="NEM944" s="442"/>
      <c r="NEN944" s="442"/>
      <c r="NEO944" s="442"/>
      <c r="NEP944" s="442"/>
      <c r="NEQ944" s="442"/>
      <c r="NER944" s="442"/>
      <c r="NES944" s="442"/>
      <c r="NET944" s="442"/>
      <c r="NEU944" s="442"/>
      <c r="NEV944" s="442"/>
      <c r="NEW944" s="442"/>
      <c r="NEX944" s="442"/>
      <c r="NEY944" s="442"/>
      <c r="NEZ944" s="442"/>
      <c r="NFA944" s="442"/>
      <c r="NFB944" s="442"/>
      <c r="NFC944" s="442"/>
      <c r="NFD944" s="442"/>
      <c r="NFE944" s="442"/>
      <c r="NFF944" s="442"/>
      <c r="NFG944" s="442"/>
      <c r="NFH944" s="442"/>
      <c r="NFI944" s="442"/>
      <c r="NFJ944" s="442"/>
      <c r="NFK944" s="442"/>
      <c r="NFL944" s="442"/>
      <c r="NFM944" s="442"/>
      <c r="NFN944" s="442"/>
      <c r="NFO944" s="442"/>
      <c r="NFP944" s="442"/>
      <c r="NFQ944" s="442"/>
      <c r="NFR944" s="442"/>
      <c r="NFS944" s="442"/>
      <c r="NFT944" s="442"/>
      <c r="NFU944" s="442"/>
      <c r="NFV944" s="442"/>
      <c r="NFW944" s="442"/>
      <c r="NFX944" s="442"/>
      <c r="NFY944" s="442"/>
      <c r="NFZ944" s="442"/>
      <c r="NGA944" s="442"/>
      <c r="NGB944" s="442"/>
      <c r="NGC944" s="442"/>
      <c r="NGD944" s="442"/>
      <c r="NGE944" s="442"/>
      <c r="NGF944" s="442"/>
      <c r="NGG944" s="442"/>
      <c r="NGH944" s="442"/>
      <c r="NGI944" s="442"/>
      <c r="NGJ944" s="442"/>
      <c r="NGK944" s="442"/>
      <c r="NGL944" s="442"/>
      <c r="NGM944" s="442"/>
      <c r="NGN944" s="442"/>
      <c r="NGO944" s="442"/>
      <c r="NGP944" s="442"/>
      <c r="NGQ944" s="442"/>
      <c r="NGR944" s="442"/>
      <c r="NGS944" s="442"/>
      <c r="NGT944" s="442"/>
      <c r="NGU944" s="442"/>
      <c r="NGV944" s="442"/>
      <c r="NGW944" s="442"/>
      <c r="NGX944" s="442"/>
      <c r="NGY944" s="442"/>
      <c r="NGZ944" s="442"/>
      <c r="NHA944" s="442"/>
      <c r="NHB944" s="442"/>
      <c r="NHC944" s="442"/>
      <c r="NHD944" s="442"/>
      <c r="NHE944" s="442"/>
      <c r="NHF944" s="442"/>
      <c r="NHG944" s="442"/>
      <c r="NHH944" s="442"/>
      <c r="NHI944" s="442"/>
      <c r="NHJ944" s="442"/>
      <c r="NHK944" s="442"/>
      <c r="NHL944" s="442"/>
      <c r="NHM944" s="442"/>
      <c r="NHN944" s="442"/>
      <c r="NHO944" s="442"/>
      <c r="NHP944" s="442"/>
      <c r="NHQ944" s="442"/>
      <c r="NHR944" s="442"/>
      <c r="NHS944" s="442"/>
      <c r="NHT944" s="442"/>
      <c r="NHU944" s="442"/>
      <c r="NHV944" s="442"/>
      <c r="NHW944" s="442"/>
      <c r="NHX944" s="442"/>
      <c r="NHY944" s="442"/>
      <c r="NHZ944" s="442"/>
      <c r="NIA944" s="442"/>
      <c r="NIB944" s="442"/>
      <c r="NIC944" s="442"/>
      <c r="NID944" s="442"/>
      <c r="NIE944" s="442"/>
      <c r="NIF944" s="442"/>
      <c r="NIG944" s="442"/>
      <c r="NIH944" s="442"/>
      <c r="NII944" s="442"/>
      <c r="NIJ944" s="442"/>
      <c r="NIK944" s="442"/>
      <c r="NIL944" s="442"/>
      <c r="NIM944" s="442"/>
      <c r="NIN944" s="442"/>
      <c r="NIO944" s="442"/>
      <c r="NIP944" s="442"/>
      <c r="NIQ944" s="442"/>
      <c r="NIR944" s="442"/>
      <c r="NIS944" s="442"/>
      <c r="NIT944" s="442"/>
      <c r="NIU944" s="442"/>
      <c r="NIV944" s="442"/>
      <c r="NIW944" s="442"/>
      <c r="NIX944" s="442"/>
      <c r="NIY944" s="442"/>
      <c r="NIZ944" s="442"/>
      <c r="NJA944" s="442"/>
      <c r="NJB944" s="442"/>
      <c r="NJC944" s="442"/>
      <c r="NJD944" s="442"/>
      <c r="NJE944" s="442"/>
      <c r="NJF944" s="442"/>
      <c r="NJG944" s="442"/>
      <c r="NJH944" s="442"/>
      <c r="NJI944" s="442"/>
      <c r="NJJ944" s="442"/>
      <c r="NJK944" s="442"/>
      <c r="NJL944" s="442"/>
      <c r="NJM944" s="442"/>
      <c r="NJN944" s="442"/>
      <c r="NJO944" s="442"/>
      <c r="NJP944" s="442"/>
      <c r="NJQ944" s="442"/>
      <c r="NJR944" s="442"/>
      <c r="NJS944" s="442"/>
      <c r="NJT944" s="442"/>
      <c r="NJU944" s="442"/>
      <c r="NJV944" s="442"/>
      <c r="NJW944" s="442"/>
      <c r="NJX944" s="442"/>
      <c r="NJY944" s="442"/>
      <c r="NJZ944" s="442"/>
      <c r="NKA944" s="442"/>
      <c r="NKB944" s="442"/>
      <c r="NKC944" s="442"/>
      <c r="NKD944" s="442"/>
      <c r="NKE944" s="442"/>
      <c r="NKF944" s="442"/>
      <c r="NKG944" s="442"/>
      <c r="NKH944" s="442"/>
      <c r="NKI944" s="442"/>
      <c r="NKJ944" s="442"/>
      <c r="NKK944" s="442"/>
      <c r="NKL944" s="442"/>
      <c r="NKM944" s="442"/>
      <c r="NKN944" s="442"/>
      <c r="NKO944" s="442"/>
      <c r="NKP944" s="442"/>
      <c r="NKQ944" s="442"/>
      <c r="NKR944" s="442"/>
      <c r="NKS944" s="442"/>
      <c r="NKT944" s="442"/>
      <c r="NKU944" s="442"/>
      <c r="NKV944" s="442"/>
      <c r="NKW944" s="442"/>
      <c r="NKX944" s="442"/>
      <c r="NKY944" s="442"/>
      <c r="NKZ944" s="442"/>
      <c r="NLA944" s="442"/>
      <c r="NLB944" s="442"/>
      <c r="NLC944" s="442"/>
      <c r="NLD944" s="442"/>
      <c r="NLE944" s="442"/>
      <c r="NLF944" s="442"/>
      <c r="NLG944" s="442"/>
      <c r="NLH944" s="442"/>
      <c r="NLI944" s="442"/>
      <c r="NLJ944" s="442"/>
      <c r="NLK944" s="442"/>
      <c r="NLL944" s="442"/>
      <c r="NLM944" s="442"/>
      <c r="NLN944" s="442"/>
      <c r="NLO944" s="442"/>
      <c r="NLP944" s="442"/>
      <c r="NLQ944" s="442"/>
      <c r="NLR944" s="442"/>
      <c r="NLS944" s="442"/>
      <c r="NLT944" s="442"/>
      <c r="NLU944" s="442"/>
      <c r="NLV944" s="442"/>
      <c r="NLW944" s="442"/>
      <c r="NLX944" s="442"/>
      <c r="NLY944" s="442"/>
      <c r="NLZ944" s="442"/>
      <c r="NMA944" s="442"/>
      <c r="NMB944" s="442"/>
      <c r="NMC944" s="442"/>
      <c r="NMD944" s="442"/>
      <c r="NME944" s="442"/>
      <c r="NMF944" s="442"/>
      <c r="NMG944" s="442"/>
      <c r="NMH944" s="442"/>
      <c r="NMI944" s="442"/>
      <c r="NMJ944" s="442"/>
      <c r="NMK944" s="442"/>
      <c r="NML944" s="442"/>
      <c r="NMM944" s="442"/>
      <c r="NMN944" s="442"/>
      <c r="NMO944" s="442"/>
      <c r="NMP944" s="442"/>
      <c r="NMQ944" s="442"/>
      <c r="NMR944" s="442"/>
      <c r="NMS944" s="442"/>
      <c r="NMT944" s="442"/>
      <c r="NMU944" s="442"/>
      <c r="NMV944" s="442"/>
      <c r="NMW944" s="442"/>
      <c r="NMX944" s="442"/>
      <c r="NMY944" s="442"/>
      <c r="NMZ944" s="442"/>
      <c r="NNA944" s="442"/>
      <c r="NNB944" s="442"/>
      <c r="NNC944" s="442"/>
      <c r="NND944" s="442"/>
      <c r="NNE944" s="442"/>
      <c r="NNF944" s="442"/>
      <c r="NNG944" s="442"/>
      <c r="NNH944" s="442"/>
      <c r="NNI944" s="442"/>
      <c r="NNJ944" s="442"/>
      <c r="NNK944" s="442"/>
      <c r="NNL944" s="442"/>
      <c r="NNM944" s="442"/>
      <c r="NNN944" s="442"/>
      <c r="NNO944" s="442"/>
      <c r="NNP944" s="442"/>
      <c r="NNQ944" s="442"/>
      <c r="NNR944" s="442"/>
      <c r="NNS944" s="442"/>
      <c r="NNT944" s="442"/>
      <c r="NNU944" s="442"/>
      <c r="NNV944" s="442"/>
      <c r="NNW944" s="442"/>
      <c r="NNX944" s="442"/>
      <c r="NNY944" s="442"/>
      <c r="NNZ944" s="442"/>
      <c r="NOA944" s="442"/>
      <c r="NOB944" s="442"/>
      <c r="NOC944" s="442"/>
      <c r="NOD944" s="442"/>
      <c r="NOE944" s="442"/>
      <c r="NOF944" s="442"/>
      <c r="NOG944" s="442"/>
      <c r="NOH944" s="442"/>
      <c r="NOI944" s="442"/>
      <c r="NOJ944" s="442"/>
      <c r="NOK944" s="442"/>
      <c r="NOL944" s="442"/>
      <c r="NOM944" s="442"/>
      <c r="NON944" s="442"/>
      <c r="NOO944" s="442"/>
      <c r="NOP944" s="442"/>
      <c r="NOQ944" s="442"/>
      <c r="NOR944" s="442"/>
      <c r="NOS944" s="442"/>
      <c r="NOT944" s="442"/>
      <c r="NOU944" s="442"/>
      <c r="NOV944" s="442"/>
      <c r="NOW944" s="442"/>
      <c r="NOX944" s="442"/>
      <c r="NOY944" s="442"/>
      <c r="NOZ944" s="442"/>
      <c r="NPA944" s="442"/>
      <c r="NPB944" s="442"/>
      <c r="NPC944" s="442"/>
      <c r="NPD944" s="442"/>
      <c r="NPE944" s="442"/>
      <c r="NPF944" s="442"/>
      <c r="NPG944" s="442"/>
      <c r="NPH944" s="442"/>
      <c r="NPI944" s="442"/>
      <c r="NPJ944" s="442"/>
      <c r="NPK944" s="442"/>
      <c r="NPL944" s="442"/>
      <c r="NPM944" s="442"/>
      <c r="NPN944" s="442"/>
      <c r="NPO944" s="442"/>
      <c r="NPP944" s="442"/>
      <c r="NPQ944" s="442"/>
      <c r="NPR944" s="442"/>
      <c r="NPS944" s="442"/>
      <c r="NPT944" s="442"/>
      <c r="NPU944" s="442"/>
      <c r="NPV944" s="442"/>
      <c r="NPW944" s="442"/>
      <c r="NPX944" s="442"/>
      <c r="NPY944" s="442"/>
      <c r="NPZ944" s="442"/>
      <c r="NQA944" s="442"/>
      <c r="NQB944" s="442"/>
      <c r="NQC944" s="442"/>
      <c r="NQD944" s="442"/>
      <c r="NQE944" s="442"/>
      <c r="NQF944" s="442"/>
      <c r="NQG944" s="442"/>
      <c r="NQH944" s="442"/>
      <c r="NQI944" s="442"/>
      <c r="NQJ944" s="442"/>
      <c r="NQK944" s="442"/>
      <c r="NQL944" s="442"/>
      <c r="NQM944" s="442"/>
      <c r="NQN944" s="442"/>
      <c r="NQO944" s="442"/>
      <c r="NQP944" s="442"/>
      <c r="NQQ944" s="442"/>
      <c r="NQR944" s="442"/>
      <c r="NQS944" s="442"/>
      <c r="NQT944" s="442"/>
      <c r="NQU944" s="442"/>
      <c r="NQV944" s="442"/>
      <c r="NQW944" s="442"/>
      <c r="NQX944" s="442"/>
      <c r="NQY944" s="442"/>
      <c r="NQZ944" s="442"/>
      <c r="NRA944" s="442"/>
      <c r="NRB944" s="442"/>
      <c r="NRC944" s="442"/>
      <c r="NRD944" s="442"/>
      <c r="NRE944" s="442"/>
      <c r="NRF944" s="442"/>
      <c r="NRG944" s="442"/>
      <c r="NRH944" s="442"/>
      <c r="NRI944" s="442"/>
      <c r="NRJ944" s="442"/>
      <c r="NRK944" s="442"/>
      <c r="NRL944" s="442"/>
      <c r="NRM944" s="442"/>
      <c r="NRN944" s="442"/>
      <c r="NRO944" s="442"/>
      <c r="NRP944" s="442"/>
      <c r="NRQ944" s="442"/>
      <c r="NRR944" s="442"/>
      <c r="NRS944" s="442"/>
      <c r="NRT944" s="442"/>
      <c r="NRU944" s="442"/>
      <c r="NRV944" s="442"/>
      <c r="NRW944" s="442"/>
      <c r="NRX944" s="442"/>
      <c r="NRY944" s="442"/>
      <c r="NRZ944" s="442"/>
      <c r="NSA944" s="442"/>
      <c r="NSB944" s="442"/>
      <c r="NSC944" s="442"/>
      <c r="NSD944" s="442"/>
      <c r="NSE944" s="442"/>
      <c r="NSF944" s="442"/>
      <c r="NSG944" s="442"/>
      <c r="NSH944" s="442"/>
      <c r="NSI944" s="442"/>
      <c r="NSJ944" s="442"/>
      <c r="NSK944" s="442"/>
      <c r="NSL944" s="442"/>
      <c r="NSM944" s="442"/>
      <c r="NSN944" s="442"/>
      <c r="NSO944" s="442"/>
      <c r="NSP944" s="442"/>
      <c r="NSQ944" s="442"/>
      <c r="NSR944" s="442"/>
      <c r="NSS944" s="442"/>
      <c r="NST944" s="442"/>
      <c r="NSU944" s="442"/>
      <c r="NSV944" s="442"/>
      <c r="NSW944" s="442"/>
      <c r="NSX944" s="442"/>
      <c r="NSY944" s="442"/>
      <c r="NSZ944" s="442"/>
      <c r="NTA944" s="442"/>
      <c r="NTB944" s="442"/>
      <c r="NTC944" s="442"/>
      <c r="NTD944" s="442"/>
      <c r="NTE944" s="442"/>
      <c r="NTF944" s="442"/>
      <c r="NTG944" s="442"/>
      <c r="NTH944" s="442"/>
      <c r="NTI944" s="442"/>
      <c r="NTJ944" s="442"/>
      <c r="NTK944" s="442"/>
      <c r="NTL944" s="442"/>
      <c r="NTM944" s="442"/>
      <c r="NTN944" s="442"/>
      <c r="NTO944" s="442"/>
      <c r="NTP944" s="442"/>
      <c r="NTQ944" s="442"/>
      <c r="NTR944" s="442"/>
      <c r="NTS944" s="442"/>
      <c r="NTT944" s="442"/>
      <c r="NTU944" s="442"/>
      <c r="NTV944" s="442"/>
      <c r="NTW944" s="442"/>
      <c r="NTX944" s="442"/>
      <c r="NTY944" s="442"/>
      <c r="NTZ944" s="442"/>
      <c r="NUA944" s="442"/>
      <c r="NUB944" s="442"/>
      <c r="NUC944" s="442"/>
      <c r="NUD944" s="442"/>
      <c r="NUE944" s="442"/>
      <c r="NUF944" s="442"/>
      <c r="NUG944" s="442"/>
      <c r="NUH944" s="442"/>
      <c r="NUI944" s="442"/>
      <c r="NUJ944" s="442"/>
      <c r="NUK944" s="442"/>
      <c r="NUL944" s="442"/>
      <c r="NUM944" s="442"/>
      <c r="NUN944" s="442"/>
      <c r="NUO944" s="442"/>
      <c r="NUP944" s="442"/>
      <c r="NUQ944" s="442"/>
      <c r="NUR944" s="442"/>
      <c r="NUS944" s="442"/>
      <c r="NUT944" s="442"/>
      <c r="NUU944" s="442"/>
      <c r="NUV944" s="442"/>
      <c r="NUW944" s="442"/>
      <c r="NUX944" s="442"/>
      <c r="NUY944" s="442"/>
      <c r="NUZ944" s="442"/>
      <c r="NVA944" s="442"/>
      <c r="NVB944" s="442"/>
      <c r="NVC944" s="442"/>
      <c r="NVD944" s="442"/>
      <c r="NVE944" s="442"/>
      <c r="NVF944" s="442"/>
      <c r="NVG944" s="442"/>
      <c r="NVH944" s="442"/>
      <c r="NVI944" s="442"/>
      <c r="NVJ944" s="442"/>
      <c r="NVK944" s="442"/>
      <c r="NVL944" s="442"/>
      <c r="NVM944" s="442"/>
      <c r="NVN944" s="442"/>
      <c r="NVO944" s="442"/>
      <c r="NVP944" s="442"/>
      <c r="NVQ944" s="442"/>
      <c r="NVR944" s="442"/>
      <c r="NVS944" s="442"/>
      <c r="NVT944" s="442"/>
      <c r="NVU944" s="442"/>
      <c r="NVV944" s="442"/>
      <c r="NVW944" s="442"/>
      <c r="NVX944" s="442"/>
      <c r="NVY944" s="442"/>
      <c r="NVZ944" s="442"/>
      <c r="NWA944" s="442"/>
      <c r="NWB944" s="442"/>
      <c r="NWC944" s="442"/>
      <c r="NWD944" s="442"/>
      <c r="NWE944" s="442"/>
      <c r="NWF944" s="442"/>
      <c r="NWG944" s="442"/>
      <c r="NWH944" s="442"/>
      <c r="NWI944" s="442"/>
      <c r="NWJ944" s="442"/>
      <c r="NWK944" s="442"/>
      <c r="NWL944" s="442"/>
      <c r="NWM944" s="442"/>
      <c r="NWN944" s="442"/>
      <c r="NWO944" s="442"/>
      <c r="NWP944" s="442"/>
      <c r="NWQ944" s="442"/>
      <c r="NWR944" s="442"/>
      <c r="NWS944" s="442"/>
      <c r="NWT944" s="442"/>
      <c r="NWU944" s="442"/>
      <c r="NWV944" s="442"/>
      <c r="NWW944" s="442"/>
      <c r="NWX944" s="442"/>
      <c r="NWY944" s="442"/>
      <c r="NWZ944" s="442"/>
      <c r="NXA944" s="442"/>
      <c r="NXB944" s="442"/>
      <c r="NXC944" s="442"/>
      <c r="NXD944" s="442"/>
      <c r="NXE944" s="442"/>
      <c r="NXF944" s="442"/>
      <c r="NXG944" s="442"/>
      <c r="NXH944" s="442"/>
      <c r="NXI944" s="442"/>
      <c r="NXJ944" s="442"/>
      <c r="NXK944" s="442"/>
      <c r="NXL944" s="442"/>
      <c r="NXM944" s="442"/>
      <c r="NXN944" s="442"/>
      <c r="NXO944" s="442"/>
      <c r="NXP944" s="442"/>
      <c r="NXQ944" s="442"/>
      <c r="NXR944" s="442"/>
      <c r="NXS944" s="442"/>
      <c r="NXT944" s="442"/>
      <c r="NXU944" s="442"/>
      <c r="NXV944" s="442"/>
      <c r="NXW944" s="442"/>
      <c r="NXX944" s="442"/>
      <c r="NXY944" s="442"/>
      <c r="NXZ944" s="442"/>
      <c r="NYA944" s="442"/>
      <c r="NYB944" s="442"/>
      <c r="NYC944" s="442"/>
      <c r="NYD944" s="442"/>
      <c r="NYE944" s="442"/>
      <c r="NYF944" s="442"/>
      <c r="NYG944" s="442"/>
      <c r="NYH944" s="442"/>
      <c r="NYI944" s="442"/>
      <c r="NYJ944" s="442"/>
      <c r="NYK944" s="442"/>
      <c r="NYL944" s="442"/>
      <c r="NYM944" s="442"/>
      <c r="NYN944" s="442"/>
      <c r="NYO944" s="442"/>
      <c r="NYP944" s="442"/>
      <c r="NYQ944" s="442"/>
      <c r="NYR944" s="442"/>
      <c r="NYS944" s="442"/>
      <c r="NYT944" s="442"/>
      <c r="NYU944" s="442"/>
      <c r="NYV944" s="442"/>
      <c r="NYW944" s="442"/>
      <c r="NYX944" s="442"/>
      <c r="NYY944" s="442"/>
      <c r="NYZ944" s="442"/>
      <c r="NZA944" s="442"/>
      <c r="NZB944" s="442"/>
      <c r="NZC944" s="442"/>
      <c r="NZD944" s="442"/>
      <c r="NZE944" s="442"/>
      <c r="NZF944" s="442"/>
      <c r="NZG944" s="442"/>
      <c r="NZH944" s="442"/>
      <c r="NZI944" s="442"/>
      <c r="NZJ944" s="442"/>
      <c r="NZK944" s="442"/>
      <c r="NZL944" s="442"/>
      <c r="NZM944" s="442"/>
      <c r="NZN944" s="442"/>
      <c r="NZO944" s="442"/>
      <c r="NZP944" s="442"/>
      <c r="NZQ944" s="442"/>
      <c r="NZR944" s="442"/>
      <c r="NZS944" s="442"/>
      <c r="NZT944" s="442"/>
      <c r="NZU944" s="442"/>
      <c r="NZV944" s="442"/>
      <c r="NZW944" s="442"/>
      <c r="NZX944" s="442"/>
      <c r="NZY944" s="442"/>
      <c r="NZZ944" s="442"/>
      <c r="OAA944" s="442"/>
      <c r="OAB944" s="442"/>
      <c r="OAC944" s="442"/>
      <c r="OAD944" s="442"/>
      <c r="OAE944" s="442"/>
      <c r="OAF944" s="442"/>
      <c r="OAG944" s="442"/>
      <c r="OAH944" s="442"/>
      <c r="OAI944" s="442"/>
      <c r="OAJ944" s="442"/>
      <c r="OAK944" s="442"/>
      <c r="OAL944" s="442"/>
      <c r="OAM944" s="442"/>
      <c r="OAN944" s="442"/>
      <c r="OAO944" s="442"/>
      <c r="OAP944" s="442"/>
      <c r="OAQ944" s="442"/>
      <c r="OAR944" s="442"/>
      <c r="OAS944" s="442"/>
      <c r="OAT944" s="442"/>
      <c r="OAU944" s="442"/>
      <c r="OAV944" s="442"/>
      <c r="OAW944" s="442"/>
      <c r="OAX944" s="442"/>
      <c r="OAY944" s="442"/>
      <c r="OAZ944" s="442"/>
      <c r="OBA944" s="442"/>
      <c r="OBB944" s="442"/>
      <c r="OBC944" s="442"/>
      <c r="OBD944" s="442"/>
      <c r="OBE944" s="442"/>
      <c r="OBF944" s="442"/>
      <c r="OBG944" s="442"/>
      <c r="OBH944" s="442"/>
      <c r="OBI944" s="442"/>
      <c r="OBJ944" s="442"/>
      <c r="OBK944" s="442"/>
      <c r="OBL944" s="442"/>
      <c r="OBM944" s="442"/>
      <c r="OBN944" s="442"/>
      <c r="OBO944" s="442"/>
      <c r="OBP944" s="442"/>
      <c r="OBQ944" s="442"/>
      <c r="OBR944" s="442"/>
      <c r="OBS944" s="442"/>
      <c r="OBT944" s="442"/>
      <c r="OBU944" s="442"/>
      <c r="OBV944" s="442"/>
      <c r="OBW944" s="442"/>
      <c r="OBX944" s="442"/>
      <c r="OBY944" s="442"/>
      <c r="OBZ944" s="442"/>
      <c r="OCA944" s="442"/>
      <c r="OCB944" s="442"/>
      <c r="OCC944" s="442"/>
      <c r="OCD944" s="442"/>
      <c r="OCE944" s="442"/>
      <c r="OCF944" s="442"/>
      <c r="OCG944" s="442"/>
      <c r="OCH944" s="442"/>
      <c r="OCI944" s="442"/>
      <c r="OCJ944" s="442"/>
      <c r="OCK944" s="442"/>
      <c r="OCL944" s="442"/>
      <c r="OCM944" s="442"/>
      <c r="OCN944" s="442"/>
      <c r="OCO944" s="442"/>
      <c r="OCP944" s="442"/>
      <c r="OCQ944" s="442"/>
      <c r="OCR944" s="442"/>
      <c r="OCS944" s="442"/>
      <c r="OCT944" s="442"/>
      <c r="OCU944" s="442"/>
      <c r="OCV944" s="442"/>
      <c r="OCW944" s="442"/>
      <c r="OCX944" s="442"/>
      <c r="OCY944" s="442"/>
      <c r="OCZ944" s="442"/>
      <c r="ODA944" s="442"/>
      <c r="ODB944" s="442"/>
      <c r="ODC944" s="442"/>
      <c r="ODD944" s="442"/>
      <c r="ODE944" s="442"/>
      <c r="ODF944" s="442"/>
      <c r="ODG944" s="442"/>
      <c r="ODH944" s="442"/>
      <c r="ODI944" s="442"/>
      <c r="ODJ944" s="442"/>
      <c r="ODK944" s="442"/>
      <c r="ODL944" s="442"/>
      <c r="ODM944" s="442"/>
      <c r="ODN944" s="442"/>
      <c r="ODO944" s="442"/>
      <c r="ODP944" s="442"/>
      <c r="ODQ944" s="442"/>
      <c r="ODR944" s="442"/>
      <c r="ODS944" s="442"/>
      <c r="ODT944" s="442"/>
      <c r="ODU944" s="442"/>
      <c r="ODV944" s="442"/>
      <c r="ODW944" s="442"/>
      <c r="ODX944" s="442"/>
      <c r="ODY944" s="442"/>
      <c r="ODZ944" s="442"/>
      <c r="OEA944" s="442"/>
      <c r="OEB944" s="442"/>
      <c r="OEC944" s="442"/>
      <c r="OED944" s="442"/>
      <c r="OEE944" s="442"/>
      <c r="OEF944" s="442"/>
      <c r="OEG944" s="442"/>
      <c r="OEH944" s="442"/>
      <c r="OEI944" s="442"/>
      <c r="OEJ944" s="442"/>
      <c r="OEK944" s="442"/>
      <c r="OEL944" s="442"/>
      <c r="OEM944" s="442"/>
      <c r="OEN944" s="442"/>
      <c r="OEO944" s="442"/>
      <c r="OEP944" s="442"/>
      <c r="OEQ944" s="442"/>
      <c r="OER944" s="442"/>
      <c r="OES944" s="442"/>
      <c r="OET944" s="442"/>
      <c r="OEU944" s="442"/>
      <c r="OEV944" s="442"/>
      <c r="OEW944" s="442"/>
      <c r="OEX944" s="442"/>
      <c r="OEY944" s="442"/>
      <c r="OEZ944" s="442"/>
      <c r="OFA944" s="442"/>
      <c r="OFB944" s="442"/>
      <c r="OFC944" s="442"/>
      <c r="OFD944" s="442"/>
      <c r="OFE944" s="442"/>
      <c r="OFF944" s="442"/>
      <c r="OFG944" s="442"/>
      <c r="OFH944" s="442"/>
      <c r="OFI944" s="442"/>
      <c r="OFJ944" s="442"/>
      <c r="OFK944" s="442"/>
      <c r="OFL944" s="442"/>
      <c r="OFM944" s="442"/>
      <c r="OFN944" s="442"/>
      <c r="OFO944" s="442"/>
      <c r="OFP944" s="442"/>
      <c r="OFQ944" s="442"/>
      <c r="OFR944" s="442"/>
      <c r="OFS944" s="442"/>
      <c r="OFT944" s="442"/>
      <c r="OFU944" s="442"/>
      <c r="OFV944" s="442"/>
      <c r="OFW944" s="442"/>
      <c r="OFX944" s="442"/>
      <c r="OFY944" s="442"/>
      <c r="OFZ944" s="442"/>
      <c r="OGA944" s="442"/>
      <c r="OGB944" s="442"/>
      <c r="OGC944" s="442"/>
      <c r="OGD944" s="442"/>
      <c r="OGE944" s="442"/>
      <c r="OGF944" s="442"/>
      <c r="OGG944" s="442"/>
      <c r="OGH944" s="442"/>
      <c r="OGI944" s="442"/>
      <c r="OGJ944" s="442"/>
      <c r="OGK944" s="442"/>
      <c r="OGL944" s="442"/>
      <c r="OGM944" s="442"/>
      <c r="OGN944" s="442"/>
      <c r="OGO944" s="442"/>
      <c r="OGP944" s="442"/>
      <c r="OGQ944" s="442"/>
      <c r="OGR944" s="442"/>
      <c r="OGS944" s="442"/>
      <c r="OGT944" s="442"/>
      <c r="OGU944" s="442"/>
      <c r="OGV944" s="442"/>
      <c r="OGW944" s="442"/>
      <c r="OGX944" s="442"/>
      <c r="OGY944" s="442"/>
      <c r="OGZ944" s="442"/>
      <c r="OHA944" s="442"/>
      <c r="OHB944" s="442"/>
      <c r="OHC944" s="442"/>
      <c r="OHD944" s="442"/>
      <c r="OHE944" s="442"/>
      <c r="OHF944" s="442"/>
      <c r="OHG944" s="442"/>
      <c r="OHH944" s="442"/>
      <c r="OHI944" s="442"/>
      <c r="OHJ944" s="442"/>
      <c r="OHK944" s="442"/>
      <c r="OHL944" s="442"/>
      <c r="OHM944" s="442"/>
      <c r="OHN944" s="442"/>
      <c r="OHO944" s="442"/>
      <c r="OHP944" s="442"/>
      <c r="OHQ944" s="442"/>
      <c r="OHR944" s="442"/>
      <c r="OHS944" s="442"/>
      <c r="OHT944" s="442"/>
      <c r="OHU944" s="442"/>
      <c r="OHV944" s="442"/>
      <c r="OHW944" s="442"/>
      <c r="OHX944" s="442"/>
      <c r="OHY944" s="442"/>
      <c r="OHZ944" s="442"/>
      <c r="OIA944" s="442"/>
      <c r="OIB944" s="442"/>
      <c r="OIC944" s="442"/>
      <c r="OID944" s="442"/>
      <c r="OIE944" s="442"/>
      <c r="OIF944" s="442"/>
      <c r="OIG944" s="442"/>
      <c r="OIH944" s="442"/>
      <c r="OII944" s="442"/>
      <c r="OIJ944" s="442"/>
      <c r="OIK944" s="442"/>
      <c r="OIL944" s="442"/>
      <c r="OIM944" s="442"/>
      <c r="OIN944" s="442"/>
      <c r="OIO944" s="442"/>
      <c r="OIP944" s="442"/>
      <c r="OIQ944" s="442"/>
      <c r="OIR944" s="442"/>
      <c r="OIS944" s="442"/>
      <c r="OIT944" s="442"/>
      <c r="OIU944" s="442"/>
      <c r="OIV944" s="442"/>
      <c r="OIW944" s="442"/>
      <c r="OIX944" s="442"/>
      <c r="OIY944" s="442"/>
      <c r="OIZ944" s="442"/>
      <c r="OJA944" s="442"/>
      <c r="OJB944" s="442"/>
      <c r="OJC944" s="442"/>
      <c r="OJD944" s="442"/>
      <c r="OJE944" s="442"/>
      <c r="OJF944" s="442"/>
      <c r="OJG944" s="442"/>
      <c r="OJH944" s="442"/>
      <c r="OJI944" s="442"/>
      <c r="OJJ944" s="442"/>
      <c r="OJK944" s="442"/>
      <c r="OJL944" s="442"/>
      <c r="OJM944" s="442"/>
      <c r="OJN944" s="442"/>
      <c r="OJO944" s="442"/>
      <c r="OJP944" s="442"/>
      <c r="OJQ944" s="442"/>
      <c r="OJR944" s="442"/>
      <c r="OJS944" s="442"/>
      <c r="OJT944" s="442"/>
      <c r="OJU944" s="442"/>
      <c r="OJV944" s="442"/>
      <c r="OJW944" s="442"/>
      <c r="OJX944" s="442"/>
      <c r="OJY944" s="442"/>
      <c r="OJZ944" s="442"/>
      <c r="OKA944" s="442"/>
      <c r="OKB944" s="442"/>
      <c r="OKC944" s="442"/>
      <c r="OKD944" s="442"/>
      <c r="OKE944" s="442"/>
      <c r="OKF944" s="442"/>
      <c r="OKG944" s="442"/>
      <c r="OKH944" s="442"/>
      <c r="OKI944" s="442"/>
      <c r="OKJ944" s="442"/>
      <c r="OKK944" s="442"/>
      <c r="OKL944" s="442"/>
      <c r="OKM944" s="442"/>
      <c r="OKN944" s="442"/>
      <c r="OKO944" s="442"/>
      <c r="OKP944" s="442"/>
      <c r="OKQ944" s="442"/>
      <c r="OKR944" s="442"/>
      <c r="OKS944" s="442"/>
      <c r="OKT944" s="442"/>
      <c r="OKU944" s="442"/>
      <c r="OKV944" s="442"/>
      <c r="OKW944" s="442"/>
      <c r="OKX944" s="442"/>
      <c r="OKY944" s="442"/>
      <c r="OKZ944" s="442"/>
      <c r="OLA944" s="442"/>
      <c r="OLB944" s="442"/>
      <c r="OLC944" s="442"/>
      <c r="OLD944" s="442"/>
      <c r="OLE944" s="442"/>
      <c r="OLF944" s="442"/>
      <c r="OLG944" s="442"/>
      <c r="OLH944" s="442"/>
      <c r="OLI944" s="442"/>
      <c r="OLJ944" s="442"/>
      <c r="OLK944" s="442"/>
      <c r="OLL944" s="442"/>
      <c r="OLM944" s="442"/>
      <c r="OLN944" s="442"/>
      <c r="OLO944" s="442"/>
      <c r="OLP944" s="442"/>
      <c r="OLQ944" s="442"/>
      <c r="OLR944" s="442"/>
      <c r="OLS944" s="442"/>
      <c r="OLT944" s="442"/>
      <c r="OLU944" s="442"/>
      <c r="OLV944" s="442"/>
      <c r="OLW944" s="442"/>
      <c r="OLX944" s="442"/>
      <c r="OLY944" s="442"/>
      <c r="OLZ944" s="442"/>
      <c r="OMA944" s="442"/>
      <c r="OMB944" s="442"/>
      <c r="OMC944" s="442"/>
      <c r="OMD944" s="442"/>
      <c r="OME944" s="442"/>
      <c r="OMF944" s="442"/>
      <c r="OMG944" s="442"/>
      <c r="OMH944" s="442"/>
      <c r="OMI944" s="442"/>
      <c r="OMJ944" s="442"/>
      <c r="OMK944" s="442"/>
      <c r="OML944" s="442"/>
      <c r="OMM944" s="442"/>
      <c r="OMN944" s="442"/>
      <c r="OMO944" s="442"/>
      <c r="OMP944" s="442"/>
      <c r="OMQ944" s="442"/>
      <c r="OMR944" s="442"/>
      <c r="OMS944" s="442"/>
      <c r="OMT944" s="442"/>
      <c r="OMU944" s="442"/>
      <c r="OMV944" s="442"/>
      <c r="OMW944" s="442"/>
      <c r="OMX944" s="442"/>
      <c r="OMY944" s="442"/>
      <c r="OMZ944" s="442"/>
      <c r="ONA944" s="442"/>
      <c r="ONB944" s="442"/>
      <c r="ONC944" s="442"/>
      <c r="OND944" s="442"/>
      <c r="ONE944" s="442"/>
      <c r="ONF944" s="442"/>
      <c r="ONG944" s="442"/>
      <c r="ONH944" s="442"/>
      <c r="ONI944" s="442"/>
      <c r="ONJ944" s="442"/>
      <c r="ONK944" s="442"/>
      <c r="ONL944" s="442"/>
      <c r="ONM944" s="442"/>
      <c r="ONN944" s="442"/>
      <c r="ONO944" s="442"/>
      <c r="ONP944" s="442"/>
      <c r="ONQ944" s="442"/>
      <c r="ONR944" s="442"/>
      <c r="ONS944" s="442"/>
      <c r="ONT944" s="442"/>
      <c r="ONU944" s="442"/>
      <c r="ONV944" s="442"/>
      <c r="ONW944" s="442"/>
      <c r="ONX944" s="442"/>
      <c r="ONY944" s="442"/>
      <c r="ONZ944" s="442"/>
      <c r="OOA944" s="442"/>
      <c r="OOB944" s="442"/>
      <c r="OOC944" s="442"/>
      <c r="OOD944" s="442"/>
      <c r="OOE944" s="442"/>
      <c r="OOF944" s="442"/>
      <c r="OOG944" s="442"/>
      <c r="OOH944" s="442"/>
      <c r="OOI944" s="442"/>
      <c r="OOJ944" s="442"/>
      <c r="OOK944" s="442"/>
      <c r="OOL944" s="442"/>
      <c r="OOM944" s="442"/>
      <c r="OON944" s="442"/>
      <c r="OOO944" s="442"/>
      <c r="OOP944" s="442"/>
      <c r="OOQ944" s="442"/>
      <c r="OOR944" s="442"/>
      <c r="OOS944" s="442"/>
      <c r="OOT944" s="442"/>
      <c r="OOU944" s="442"/>
      <c r="OOV944" s="442"/>
      <c r="OOW944" s="442"/>
      <c r="OOX944" s="442"/>
      <c r="OOY944" s="442"/>
      <c r="OOZ944" s="442"/>
      <c r="OPA944" s="442"/>
      <c r="OPB944" s="442"/>
      <c r="OPC944" s="442"/>
      <c r="OPD944" s="442"/>
      <c r="OPE944" s="442"/>
      <c r="OPF944" s="442"/>
      <c r="OPG944" s="442"/>
      <c r="OPH944" s="442"/>
      <c r="OPI944" s="442"/>
      <c r="OPJ944" s="442"/>
      <c r="OPK944" s="442"/>
      <c r="OPL944" s="442"/>
      <c r="OPM944" s="442"/>
      <c r="OPN944" s="442"/>
      <c r="OPO944" s="442"/>
      <c r="OPP944" s="442"/>
      <c r="OPQ944" s="442"/>
      <c r="OPR944" s="442"/>
      <c r="OPS944" s="442"/>
      <c r="OPT944" s="442"/>
      <c r="OPU944" s="442"/>
      <c r="OPV944" s="442"/>
      <c r="OPW944" s="442"/>
      <c r="OPX944" s="442"/>
      <c r="OPY944" s="442"/>
      <c r="OPZ944" s="442"/>
      <c r="OQA944" s="442"/>
      <c r="OQB944" s="442"/>
      <c r="OQC944" s="442"/>
      <c r="OQD944" s="442"/>
      <c r="OQE944" s="442"/>
      <c r="OQF944" s="442"/>
      <c r="OQG944" s="442"/>
      <c r="OQH944" s="442"/>
      <c r="OQI944" s="442"/>
      <c r="OQJ944" s="442"/>
      <c r="OQK944" s="442"/>
      <c r="OQL944" s="442"/>
      <c r="OQM944" s="442"/>
      <c r="OQN944" s="442"/>
      <c r="OQO944" s="442"/>
      <c r="OQP944" s="442"/>
      <c r="OQQ944" s="442"/>
      <c r="OQR944" s="442"/>
      <c r="OQS944" s="442"/>
      <c r="OQT944" s="442"/>
      <c r="OQU944" s="442"/>
      <c r="OQV944" s="442"/>
      <c r="OQW944" s="442"/>
      <c r="OQX944" s="442"/>
      <c r="OQY944" s="442"/>
      <c r="OQZ944" s="442"/>
      <c r="ORA944" s="442"/>
      <c r="ORB944" s="442"/>
      <c r="ORC944" s="442"/>
      <c r="ORD944" s="442"/>
      <c r="ORE944" s="442"/>
      <c r="ORF944" s="442"/>
      <c r="ORG944" s="442"/>
      <c r="ORH944" s="442"/>
      <c r="ORI944" s="442"/>
      <c r="ORJ944" s="442"/>
      <c r="ORK944" s="442"/>
      <c r="ORL944" s="442"/>
      <c r="ORM944" s="442"/>
      <c r="ORN944" s="442"/>
      <c r="ORO944" s="442"/>
      <c r="ORP944" s="442"/>
      <c r="ORQ944" s="442"/>
      <c r="ORR944" s="442"/>
      <c r="ORS944" s="442"/>
      <c r="ORT944" s="442"/>
      <c r="ORU944" s="442"/>
      <c r="ORV944" s="442"/>
      <c r="ORW944" s="442"/>
      <c r="ORX944" s="442"/>
      <c r="ORY944" s="442"/>
      <c r="ORZ944" s="442"/>
      <c r="OSA944" s="442"/>
      <c r="OSB944" s="442"/>
      <c r="OSC944" s="442"/>
      <c r="OSD944" s="442"/>
      <c r="OSE944" s="442"/>
      <c r="OSF944" s="442"/>
      <c r="OSG944" s="442"/>
      <c r="OSH944" s="442"/>
      <c r="OSI944" s="442"/>
      <c r="OSJ944" s="442"/>
      <c r="OSK944" s="442"/>
      <c r="OSL944" s="442"/>
      <c r="OSM944" s="442"/>
      <c r="OSN944" s="442"/>
      <c r="OSO944" s="442"/>
      <c r="OSP944" s="442"/>
      <c r="OSQ944" s="442"/>
      <c r="OSR944" s="442"/>
      <c r="OSS944" s="442"/>
      <c r="OST944" s="442"/>
      <c r="OSU944" s="442"/>
      <c r="OSV944" s="442"/>
      <c r="OSW944" s="442"/>
      <c r="OSX944" s="442"/>
      <c r="OSY944" s="442"/>
      <c r="OSZ944" s="442"/>
      <c r="OTA944" s="442"/>
      <c r="OTB944" s="442"/>
      <c r="OTC944" s="442"/>
      <c r="OTD944" s="442"/>
      <c r="OTE944" s="442"/>
      <c r="OTF944" s="442"/>
      <c r="OTG944" s="442"/>
      <c r="OTH944" s="442"/>
      <c r="OTI944" s="442"/>
      <c r="OTJ944" s="442"/>
      <c r="OTK944" s="442"/>
      <c r="OTL944" s="442"/>
      <c r="OTM944" s="442"/>
      <c r="OTN944" s="442"/>
      <c r="OTO944" s="442"/>
      <c r="OTP944" s="442"/>
      <c r="OTQ944" s="442"/>
      <c r="OTR944" s="442"/>
      <c r="OTS944" s="442"/>
      <c r="OTT944" s="442"/>
      <c r="OTU944" s="442"/>
      <c r="OTV944" s="442"/>
      <c r="OTW944" s="442"/>
      <c r="OTX944" s="442"/>
      <c r="OTY944" s="442"/>
      <c r="OTZ944" s="442"/>
      <c r="OUA944" s="442"/>
      <c r="OUB944" s="442"/>
      <c r="OUC944" s="442"/>
      <c r="OUD944" s="442"/>
      <c r="OUE944" s="442"/>
      <c r="OUF944" s="442"/>
      <c r="OUG944" s="442"/>
      <c r="OUH944" s="442"/>
      <c r="OUI944" s="442"/>
      <c r="OUJ944" s="442"/>
      <c r="OUK944" s="442"/>
      <c r="OUL944" s="442"/>
      <c r="OUM944" s="442"/>
      <c r="OUN944" s="442"/>
      <c r="OUO944" s="442"/>
      <c r="OUP944" s="442"/>
      <c r="OUQ944" s="442"/>
      <c r="OUR944" s="442"/>
      <c r="OUS944" s="442"/>
      <c r="OUT944" s="442"/>
      <c r="OUU944" s="442"/>
      <c r="OUV944" s="442"/>
      <c r="OUW944" s="442"/>
      <c r="OUX944" s="442"/>
      <c r="OUY944" s="442"/>
      <c r="OUZ944" s="442"/>
      <c r="OVA944" s="442"/>
      <c r="OVB944" s="442"/>
      <c r="OVC944" s="442"/>
      <c r="OVD944" s="442"/>
      <c r="OVE944" s="442"/>
      <c r="OVF944" s="442"/>
      <c r="OVG944" s="442"/>
      <c r="OVH944" s="442"/>
      <c r="OVI944" s="442"/>
      <c r="OVJ944" s="442"/>
      <c r="OVK944" s="442"/>
      <c r="OVL944" s="442"/>
      <c r="OVM944" s="442"/>
      <c r="OVN944" s="442"/>
      <c r="OVO944" s="442"/>
      <c r="OVP944" s="442"/>
      <c r="OVQ944" s="442"/>
      <c r="OVR944" s="442"/>
      <c r="OVS944" s="442"/>
      <c r="OVT944" s="442"/>
      <c r="OVU944" s="442"/>
      <c r="OVV944" s="442"/>
      <c r="OVW944" s="442"/>
      <c r="OVX944" s="442"/>
      <c r="OVY944" s="442"/>
      <c r="OVZ944" s="442"/>
      <c r="OWA944" s="442"/>
      <c r="OWB944" s="442"/>
      <c r="OWC944" s="442"/>
      <c r="OWD944" s="442"/>
      <c r="OWE944" s="442"/>
      <c r="OWF944" s="442"/>
      <c r="OWG944" s="442"/>
      <c r="OWH944" s="442"/>
      <c r="OWI944" s="442"/>
      <c r="OWJ944" s="442"/>
      <c r="OWK944" s="442"/>
      <c r="OWL944" s="442"/>
      <c r="OWM944" s="442"/>
      <c r="OWN944" s="442"/>
      <c r="OWO944" s="442"/>
      <c r="OWP944" s="442"/>
      <c r="OWQ944" s="442"/>
      <c r="OWR944" s="442"/>
      <c r="OWS944" s="442"/>
      <c r="OWT944" s="442"/>
      <c r="OWU944" s="442"/>
      <c r="OWV944" s="442"/>
      <c r="OWW944" s="442"/>
      <c r="OWX944" s="442"/>
      <c r="OWY944" s="442"/>
      <c r="OWZ944" s="442"/>
      <c r="OXA944" s="442"/>
      <c r="OXB944" s="442"/>
      <c r="OXC944" s="442"/>
      <c r="OXD944" s="442"/>
      <c r="OXE944" s="442"/>
      <c r="OXF944" s="442"/>
      <c r="OXG944" s="442"/>
      <c r="OXH944" s="442"/>
      <c r="OXI944" s="442"/>
      <c r="OXJ944" s="442"/>
      <c r="OXK944" s="442"/>
      <c r="OXL944" s="442"/>
      <c r="OXM944" s="442"/>
      <c r="OXN944" s="442"/>
      <c r="OXO944" s="442"/>
      <c r="OXP944" s="442"/>
      <c r="OXQ944" s="442"/>
      <c r="OXR944" s="442"/>
      <c r="OXS944" s="442"/>
      <c r="OXT944" s="442"/>
      <c r="OXU944" s="442"/>
      <c r="OXV944" s="442"/>
      <c r="OXW944" s="442"/>
      <c r="OXX944" s="442"/>
      <c r="OXY944" s="442"/>
      <c r="OXZ944" s="442"/>
      <c r="OYA944" s="442"/>
      <c r="OYB944" s="442"/>
      <c r="OYC944" s="442"/>
      <c r="OYD944" s="442"/>
      <c r="OYE944" s="442"/>
      <c r="OYF944" s="442"/>
      <c r="OYG944" s="442"/>
      <c r="OYH944" s="442"/>
      <c r="OYI944" s="442"/>
      <c r="OYJ944" s="442"/>
      <c r="OYK944" s="442"/>
      <c r="OYL944" s="442"/>
      <c r="OYM944" s="442"/>
      <c r="OYN944" s="442"/>
      <c r="OYO944" s="442"/>
      <c r="OYP944" s="442"/>
      <c r="OYQ944" s="442"/>
      <c r="OYR944" s="442"/>
      <c r="OYS944" s="442"/>
      <c r="OYT944" s="442"/>
      <c r="OYU944" s="442"/>
      <c r="OYV944" s="442"/>
      <c r="OYW944" s="442"/>
      <c r="OYX944" s="442"/>
      <c r="OYY944" s="442"/>
      <c r="OYZ944" s="442"/>
      <c r="OZA944" s="442"/>
      <c r="OZB944" s="442"/>
      <c r="OZC944" s="442"/>
      <c r="OZD944" s="442"/>
      <c r="OZE944" s="442"/>
      <c r="OZF944" s="442"/>
      <c r="OZG944" s="442"/>
      <c r="OZH944" s="442"/>
      <c r="OZI944" s="442"/>
      <c r="OZJ944" s="442"/>
      <c r="OZK944" s="442"/>
      <c r="OZL944" s="442"/>
      <c r="OZM944" s="442"/>
      <c r="OZN944" s="442"/>
      <c r="OZO944" s="442"/>
      <c r="OZP944" s="442"/>
      <c r="OZQ944" s="442"/>
      <c r="OZR944" s="442"/>
      <c r="OZS944" s="442"/>
      <c r="OZT944" s="442"/>
      <c r="OZU944" s="442"/>
      <c r="OZV944" s="442"/>
      <c r="OZW944" s="442"/>
      <c r="OZX944" s="442"/>
      <c r="OZY944" s="442"/>
      <c r="OZZ944" s="442"/>
      <c r="PAA944" s="442"/>
      <c r="PAB944" s="442"/>
      <c r="PAC944" s="442"/>
      <c r="PAD944" s="442"/>
      <c r="PAE944" s="442"/>
      <c r="PAF944" s="442"/>
      <c r="PAG944" s="442"/>
      <c r="PAH944" s="442"/>
      <c r="PAI944" s="442"/>
      <c r="PAJ944" s="442"/>
      <c r="PAK944" s="442"/>
      <c r="PAL944" s="442"/>
      <c r="PAM944" s="442"/>
      <c r="PAN944" s="442"/>
      <c r="PAO944" s="442"/>
      <c r="PAP944" s="442"/>
      <c r="PAQ944" s="442"/>
      <c r="PAR944" s="442"/>
      <c r="PAS944" s="442"/>
      <c r="PAT944" s="442"/>
      <c r="PAU944" s="442"/>
      <c r="PAV944" s="442"/>
      <c r="PAW944" s="442"/>
      <c r="PAX944" s="442"/>
      <c r="PAY944" s="442"/>
      <c r="PAZ944" s="442"/>
      <c r="PBA944" s="442"/>
      <c r="PBB944" s="442"/>
      <c r="PBC944" s="442"/>
      <c r="PBD944" s="442"/>
      <c r="PBE944" s="442"/>
      <c r="PBF944" s="442"/>
      <c r="PBG944" s="442"/>
      <c r="PBH944" s="442"/>
      <c r="PBI944" s="442"/>
      <c r="PBJ944" s="442"/>
      <c r="PBK944" s="442"/>
      <c r="PBL944" s="442"/>
      <c r="PBM944" s="442"/>
      <c r="PBN944" s="442"/>
      <c r="PBO944" s="442"/>
      <c r="PBP944" s="442"/>
      <c r="PBQ944" s="442"/>
      <c r="PBR944" s="442"/>
      <c r="PBS944" s="442"/>
      <c r="PBT944" s="442"/>
      <c r="PBU944" s="442"/>
      <c r="PBV944" s="442"/>
      <c r="PBW944" s="442"/>
      <c r="PBX944" s="442"/>
      <c r="PBY944" s="442"/>
      <c r="PBZ944" s="442"/>
      <c r="PCA944" s="442"/>
      <c r="PCB944" s="442"/>
      <c r="PCC944" s="442"/>
      <c r="PCD944" s="442"/>
      <c r="PCE944" s="442"/>
      <c r="PCF944" s="442"/>
      <c r="PCG944" s="442"/>
      <c r="PCH944" s="442"/>
      <c r="PCI944" s="442"/>
      <c r="PCJ944" s="442"/>
      <c r="PCK944" s="442"/>
      <c r="PCL944" s="442"/>
      <c r="PCM944" s="442"/>
      <c r="PCN944" s="442"/>
      <c r="PCO944" s="442"/>
      <c r="PCP944" s="442"/>
      <c r="PCQ944" s="442"/>
      <c r="PCR944" s="442"/>
      <c r="PCS944" s="442"/>
      <c r="PCT944" s="442"/>
      <c r="PCU944" s="442"/>
      <c r="PCV944" s="442"/>
      <c r="PCW944" s="442"/>
      <c r="PCX944" s="442"/>
      <c r="PCY944" s="442"/>
      <c r="PCZ944" s="442"/>
      <c r="PDA944" s="442"/>
      <c r="PDB944" s="442"/>
      <c r="PDC944" s="442"/>
      <c r="PDD944" s="442"/>
      <c r="PDE944" s="442"/>
      <c r="PDF944" s="442"/>
      <c r="PDG944" s="442"/>
      <c r="PDH944" s="442"/>
      <c r="PDI944" s="442"/>
      <c r="PDJ944" s="442"/>
      <c r="PDK944" s="442"/>
      <c r="PDL944" s="442"/>
      <c r="PDM944" s="442"/>
      <c r="PDN944" s="442"/>
      <c r="PDO944" s="442"/>
      <c r="PDP944" s="442"/>
      <c r="PDQ944" s="442"/>
      <c r="PDR944" s="442"/>
      <c r="PDS944" s="442"/>
      <c r="PDT944" s="442"/>
      <c r="PDU944" s="442"/>
      <c r="PDV944" s="442"/>
      <c r="PDW944" s="442"/>
      <c r="PDX944" s="442"/>
      <c r="PDY944" s="442"/>
      <c r="PDZ944" s="442"/>
      <c r="PEA944" s="442"/>
      <c r="PEB944" s="442"/>
      <c r="PEC944" s="442"/>
      <c r="PED944" s="442"/>
      <c r="PEE944" s="442"/>
      <c r="PEF944" s="442"/>
      <c r="PEG944" s="442"/>
      <c r="PEH944" s="442"/>
      <c r="PEI944" s="442"/>
      <c r="PEJ944" s="442"/>
      <c r="PEK944" s="442"/>
      <c r="PEL944" s="442"/>
      <c r="PEM944" s="442"/>
      <c r="PEN944" s="442"/>
      <c r="PEO944" s="442"/>
      <c r="PEP944" s="442"/>
      <c r="PEQ944" s="442"/>
      <c r="PER944" s="442"/>
      <c r="PES944" s="442"/>
      <c r="PET944" s="442"/>
      <c r="PEU944" s="442"/>
      <c r="PEV944" s="442"/>
      <c r="PEW944" s="442"/>
      <c r="PEX944" s="442"/>
      <c r="PEY944" s="442"/>
      <c r="PEZ944" s="442"/>
      <c r="PFA944" s="442"/>
      <c r="PFB944" s="442"/>
      <c r="PFC944" s="442"/>
      <c r="PFD944" s="442"/>
      <c r="PFE944" s="442"/>
      <c r="PFF944" s="442"/>
      <c r="PFG944" s="442"/>
      <c r="PFH944" s="442"/>
      <c r="PFI944" s="442"/>
      <c r="PFJ944" s="442"/>
      <c r="PFK944" s="442"/>
      <c r="PFL944" s="442"/>
      <c r="PFM944" s="442"/>
      <c r="PFN944" s="442"/>
      <c r="PFO944" s="442"/>
      <c r="PFP944" s="442"/>
      <c r="PFQ944" s="442"/>
      <c r="PFR944" s="442"/>
      <c r="PFS944" s="442"/>
      <c r="PFT944" s="442"/>
      <c r="PFU944" s="442"/>
      <c r="PFV944" s="442"/>
      <c r="PFW944" s="442"/>
      <c r="PFX944" s="442"/>
      <c r="PFY944" s="442"/>
      <c r="PFZ944" s="442"/>
      <c r="PGA944" s="442"/>
      <c r="PGB944" s="442"/>
      <c r="PGC944" s="442"/>
      <c r="PGD944" s="442"/>
      <c r="PGE944" s="442"/>
      <c r="PGF944" s="442"/>
      <c r="PGG944" s="442"/>
      <c r="PGH944" s="442"/>
      <c r="PGI944" s="442"/>
      <c r="PGJ944" s="442"/>
      <c r="PGK944" s="442"/>
      <c r="PGL944" s="442"/>
      <c r="PGM944" s="442"/>
      <c r="PGN944" s="442"/>
      <c r="PGO944" s="442"/>
      <c r="PGP944" s="442"/>
      <c r="PGQ944" s="442"/>
      <c r="PGR944" s="442"/>
      <c r="PGS944" s="442"/>
      <c r="PGT944" s="442"/>
      <c r="PGU944" s="442"/>
      <c r="PGV944" s="442"/>
      <c r="PGW944" s="442"/>
      <c r="PGX944" s="442"/>
      <c r="PGY944" s="442"/>
      <c r="PGZ944" s="442"/>
      <c r="PHA944" s="442"/>
      <c r="PHB944" s="442"/>
      <c r="PHC944" s="442"/>
      <c r="PHD944" s="442"/>
      <c r="PHE944" s="442"/>
      <c r="PHF944" s="442"/>
      <c r="PHG944" s="442"/>
      <c r="PHH944" s="442"/>
      <c r="PHI944" s="442"/>
      <c r="PHJ944" s="442"/>
      <c r="PHK944" s="442"/>
      <c r="PHL944" s="442"/>
      <c r="PHM944" s="442"/>
      <c r="PHN944" s="442"/>
      <c r="PHO944" s="442"/>
      <c r="PHP944" s="442"/>
      <c r="PHQ944" s="442"/>
      <c r="PHR944" s="442"/>
      <c r="PHS944" s="442"/>
      <c r="PHT944" s="442"/>
      <c r="PHU944" s="442"/>
      <c r="PHV944" s="442"/>
      <c r="PHW944" s="442"/>
      <c r="PHX944" s="442"/>
      <c r="PHY944" s="442"/>
      <c r="PHZ944" s="442"/>
      <c r="PIA944" s="442"/>
      <c r="PIB944" s="442"/>
      <c r="PIC944" s="442"/>
      <c r="PID944" s="442"/>
      <c r="PIE944" s="442"/>
      <c r="PIF944" s="442"/>
      <c r="PIG944" s="442"/>
      <c r="PIH944" s="442"/>
      <c r="PII944" s="442"/>
      <c r="PIJ944" s="442"/>
      <c r="PIK944" s="442"/>
      <c r="PIL944" s="442"/>
      <c r="PIM944" s="442"/>
      <c r="PIN944" s="442"/>
      <c r="PIO944" s="442"/>
      <c r="PIP944" s="442"/>
      <c r="PIQ944" s="442"/>
      <c r="PIR944" s="442"/>
      <c r="PIS944" s="442"/>
      <c r="PIT944" s="442"/>
      <c r="PIU944" s="442"/>
      <c r="PIV944" s="442"/>
      <c r="PIW944" s="442"/>
      <c r="PIX944" s="442"/>
      <c r="PIY944" s="442"/>
      <c r="PIZ944" s="442"/>
      <c r="PJA944" s="442"/>
      <c r="PJB944" s="442"/>
      <c r="PJC944" s="442"/>
      <c r="PJD944" s="442"/>
      <c r="PJE944" s="442"/>
      <c r="PJF944" s="442"/>
      <c r="PJG944" s="442"/>
      <c r="PJH944" s="442"/>
      <c r="PJI944" s="442"/>
      <c r="PJJ944" s="442"/>
      <c r="PJK944" s="442"/>
      <c r="PJL944" s="442"/>
      <c r="PJM944" s="442"/>
      <c r="PJN944" s="442"/>
      <c r="PJO944" s="442"/>
      <c r="PJP944" s="442"/>
      <c r="PJQ944" s="442"/>
      <c r="PJR944" s="442"/>
      <c r="PJS944" s="442"/>
      <c r="PJT944" s="442"/>
      <c r="PJU944" s="442"/>
      <c r="PJV944" s="442"/>
      <c r="PJW944" s="442"/>
      <c r="PJX944" s="442"/>
      <c r="PJY944" s="442"/>
      <c r="PJZ944" s="442"/>
      <c r="PKA944" s="442"/>
      <c r="PKB944" s="442"/>
      <c r="PKC944" s="442"/>
      <c r="PKD944" s="442"/>
      <c r="PKE944" s="442"/>
      <c r="PKF944" s="442"/>
      <c r="PKG944" s="442"/>
      <c r="PKH944" s="442"/>
      <c r="PKI944" s="442"/>
      <c r="PKJ944" s="442"/>
      <c r="PKK944" s="442"/>
      <c r="PKL944" s="442"/>
      <c r="PKM944" s="442"/>
      <c r="PKN944" s="442"/>
      <c r="PKO944" s="442"/>
      <c r="PKP944" s="442"/>
      <c r="PKQ944" s="442"/>
      <c r="PKR944" s="442"/>
      <c r="PKS944" s="442"/>
      <c r="PKT944" s="442"/>
      <c r="PKU944" s="442"/>
      <c r="PKV944" s="442"/>
      <c r="PKW944" s="442"/>
      <c r="PKX944" s="442"/>
      <c r="PKY944" s="442"/>
      <c r="PKZ944" s="442"/>
      <c r="PLA944" s="442"/>
      <c r="PLB944" s="442"/>
      <c r="PLC944" s="442"/>
      <c r="PLD944" s="442"/>
      <c r="PLE944" s="442"/>
      <c r="PLF944" s="442"/>
      <c r="PLG944" s="442"/>
      <c r="PLH944" s="442"/>
      <c r="PLI944" s="442"/>
      <c r="PLJ944" s="442"/>
      <c r="PLK944" s="442"/>
      <c r="PLL944" s="442"/>
      <c r="PLM944" s="442"/>
      <c r="PLN944" s="442"/>
      <c r="PLO944" s="442"/>
      <c r="PLP944" s="442"/>
      <c r="PLQ944" s="442"/>
      <c r="PLR944" s="442"/>
      <c r="PLS944" s="442"/>
      <c r="PLT944" s="442"/>
      <c r="PLU944" s="442"/>
      <c r="PLV944" s="442"/>
      <c r="PLW944" s="442"/>
      <c r="PLX944" s="442"/>
      <c r="PLY944" s="442"/>
      <c r="PLZ944" s="442"/>
      <c r="PMA944" s="442"/>
      <c r="PMB944" s="442"/>
      <c r="PMC944" s="442"/>
      <c r="PMD944" s="442"/>
      <c r="PME944" s="442"/>
      <c r="PMF944" s="442"/>
      <c r="PMG944" s="442"/>
      <c r="PMH944" s="442"/>
      <c r="PMI944" s="442"/>
      <c r="PMJ944" s="442"/>
      <c r="PMK944" s="442"/>
      <c r="PML944" s="442"/>
      <c r="PMM944" s="442"/>
      <c r="PMN944" s="442"/>
      <c r="PMO944" s="442"/>
      <c r="PMP944" s="442"/>
      <c r="PMQ944" s="442"/>
      <c r="PMR944" s="442"/>
      <c r="PMS944" s="442"/>
      <c r="PMT944" s="442"/>
      <c r="PMU944" s="442"/>
      <c r="PMV944" s="442"/>
      <c r="PMW944" s="442"/>
      <c r="PMX944" s="442"/>
      <c r="PMY944" s="442"/>
      <c r="PMZ944" s="442"/>
      <c r="PNA944" s="442"/>
      <c r="PNB944" s="442"/>
      <c r="PNC944" s="442"/>
      <c r="PND944" s="442"/>
      <c r="PNE944" s="442"/>
      <c r="PNF944" s="442"/>
      <c r="PNG944" s="442"/>
      <c r="PNH944" s="442"/>
      <c r="PNI944" s="442"/>
      <c r="PNJ944" s="442"/>
      <c r="PNK944" s="442"/>
      <c r="PNL944" s="442"/>
      <c r="PNM944" s="442"/>
      <c r="PNN944" s="442"/>
      <c r="PNO944" s="442"/>
      <c r="PNP944" s="442"/>
      <c r="PNQ944" s="442"/>
      <c r="PNR944" s="442"/>
      <c r="PNS944" s="442"/>
      <c r="PNT944" s="442"/>
      <c r="PNU944" s="442"/>
      <c r="PNV944" s="442"/>
      <c r="PNW944" s="442"/>
      <c r="PNX944" s="442"/>
      <c r="PNY944" s="442"/>
      <c r="PNZ944" s="442"/>
      <c r="POA944" s="442"/>
      <c r="POB944" s="442"/>
      <c r="POC944" s="442"/>
      <c r="POD944" s="442"/>
      <c r="POE944" s="442"/>
      <c r="POF944" s="442"/>
      <c r="POG944" s="442"/>
      <c r="POH944" s="442"/>
      <c r="POI944" s="442"/>
      <c r="POJ944" s="442"/>
      <c r="POK944" s="442"/>
      <c r="POL944" s="442"/>
      <c r="POM944" s="442"/>
      <c r="PON944" s="442"/>
      <c r="POO944" s="442"/>
      <c r="POP944" s="442"/>
      <c r="POQ944" s="442"/>
      <c r="POR944" s="442"/>
      <c r="POS944" s="442"/>
      <c r="POT944" s="442"/>
      <c r="POU944" s="442"/>
      <c r="POV944" s="442"/>
      <c r="POW944" s="442"/>
      <c r="POX944" s="442"/>
      <c r="POY944" s="442"/>
      <c r="POZ944" s="442"/>
      <c r="PPA944" s="442"/>
      <c r="PPB944" s="442"/>
      <c r="PPC944" s="442"/>
      <c r="PPD944" s="442"/>
      <c r="PPE944" s="442"/>
      <c r="PPF944" s="442"/>
      <c r="PPG944" s="442"/>
      <c r="PPH944" s="442"/>
      <c r="PPI944" s="442"/>
      <c r="PPJ944" s="442"/>
      <c r="PPK944" s="442"/>
      <c r="PPL944" s="442"/>
      <c r="PPM944" s="442"/>
      <c r="PPN944" s="442"/>
      <c r="PPO944" s="442"/>
      <c r="PPP944" s="442"/>
      <c r="PPQ944" s="442"/>
      <c r="PPR944" s="442"/>
      <c r="PPS944" s="442"/>
      <c r="PPT944" s="442"/>
      <c r="PPU944" s="442"/>
      <c r="PPV944" s="442"/>
      <c r="PPW944" s="442"/>
      <c r="PPX944" s="442"/>
      <c r="PPY944" s="442"/>
      <c r="PPZ944" s="442"/>
      <c r="PQA944" s="442"/>
      <c r="PQB944" s="442"/>
      <c r="PQC944" s="442"/>
      <c r="PQD944" s="442"/>
      <c r="PQE944" s="442"/>
      <c r="PQF944" s="442"/>
      <c r="PQG944" s="442"/>
      <c r="PQH944" s="442"/>
      <c r="PQI944" s="442"/>
      <c r="PQJ944" s="442"/>
      <c r="PQK944" s="442"/>
      <c r="PQL944" s="442"/>
      <c r="PQM944" s="442"/>
      <c r="PQN944" s="442"/>
      <c r="PQO944" s="442"/>
      <c r="PQP944" s="442"/>
      <c r="PQQ944" s="442"/>
      <c r="PQR944" s="442"/>
      <c r="PQS944" s="442"/>
      <c r="PQT944" s="442"/>
      <c r="PQU944" s="442"/>
      <c r="PQV944" s="442"/>
      <c r="PQW944" s="442"/>
      <c r="PQX944" s="442"/>
      <c r="PQY944" s="442"/>
      <c r="PQZ944" s="442"/>
      <c r="PRA944" s="442"/>
      <c r="PRB944" s="442"/>
      <c r="PRC944" s="442"/>
      <c r="PRD944" s="442"/>
      <c r="PRE944" s="442"/>
      <c r="PRF944" s="442"/>
      <c r="PRG944" s="442"/>
      <c r="PRH944" s="442"/>
      <c r="PRI944" s="442"/>
      <c r="PRJ944" s="442"/>
      <c r="PRK944" s="442"/>
      <c r="PRL944" s="442"/>
      <c r="PRM944" s="442"/>
      <c r="PRN944" s="442"/>
      <c r="PRO944" s="442"/>
      <c r="PRP944" s="442"/>
      <c r="PRQ944" s="442"/>
      <c r="PRR944" s="442"/>
      <c r="PRS944" s="442"/>
      <c r="PRT944" s="442"/>
      <c r="PRU944" s="442"/>
      <c r="PRV944" s="442"/>
      <c r="PRW944" s="442"/>
      <c r="PRX944" s="442"/>
      <c r="PRY944" s="442"/>
      <c r="PRZ944" s="442"/>
      <c r="PSA944" s="442"/>
      <c r="PSB944" s="442"/>
      <c r="PSC944" s="442"/>
      <c r="PSD944" s="442"/>
      <c r="PSE944" s="442"/>
      <c r="PSF944" s="442"/>
      <c r="PSG944" s="442"/>
      <c r="PSH944" s="442"/>
      <c r="PSI944" s="442"/>
      <c r="PSJ944" s="442"/>
      <c r="PSK944" s="442"/>
      <c r="PSL944" s="442"/>
      <c r="PSM944" s="442"/>
      <c r="PSN944" s="442"/>
      <c r="PSO944" s="442"/>
      <c r="PSP944" s="442"/>
      <c r="PSQ944" s="442"/>
      <c r="PSR944" s="442"/>
      <c r="PSS944" s="442"/>
      <c r="PST944" s="442"/>
      <c r="PSU944" s="442"/>
      <c r="PSV944" s="442"/>
      <c r="PSW944" s="442"/>
      <c r="PSX944" s="442"/>
      <c r="PSY944" s="442"/>
      <c r="PSZ944" s="442"/>
      <c r="PTA944" s="442"/>
      <c r="PTB944" s="442"/>
      <c r="PTC944" s="442"/>
      <c r="PTD944" s="442"/>
      <c r="PTE944" s="442"/>
      <c r="PTF944" s="442"/>
      <c r="PTG944" s="442"/>
      <c r="PTH944" s="442"/>
      <c r="PTI944" s="442"/>
      <c r="PTJ944" s="442"/>
      <c r="PTK944" s="442"/>
      <c r="PTL944" s="442"/>
      <c r="PTM944" s="442"/>
      <c r="PTN944" s="442"/>
      <c r="PTO944" s="442"/>
      <c r="PTP944" s="442"/>
      <c r="PTQ944" s="442"/>
      <c r="PTR944" s="442"/>
      <c r="PTS944" s="442"/>
      <c r="PTT944" s="442"/>
      <c r="PTU944" s="442"/>
      <c r="PTV944" s="442"/>
      <c r="PTW944" s="442"/>
      <c r="PTX944" s="442"/>
      <c r="PTY944" s="442"/>
      <c r="PTZ944" s="442"/>
      <c r="PUA944" s="442"/>
      <c r="PUB944" s="442"/>
      <c r="PUC944" s="442"/>
      <c r="PUD944" s="442"/>
      <c r="PUE944" s="442"/>
      <c r="PUF944" s="442"/>
      <c r="PUG944" s="442"/>
      <c r="PUH944" s="442"/>
      <c r="PUI944" s="442"/>
      <c r="PUJ944" s="442"/>
      <c r="PUK944" s="442"/>
      <c r="PUL944" s="442"/>
      <c r="PUM944" s="442"/>
      <c r="PUN944" s="442"/>
      <c r="PUO944" s="442"/>
      <c r="PUP944" s="442"/>
      <c r="PUQ944" s="442"/>
      <c r="PUR944" s="442"/>
      <c r="PUS944" s="442"/>
      <c r="PUT944" s="442"/>
      <c r="PUU944" s="442"/>
      <c r="PUV944" s="442"/>
      <c r="PUW944" s="442"/>
      <c r="PUX944" s="442"/>
      <c r="PUY944" s="442"/>
      <c r="PUZ944" s="442"/>
      <c r="PVA944" s="442"/>
      <c r="PVB944" s="442"/>
      <c r="PVC944" s="442"/>
      <c r="PVD944" s="442"/>
      <c r="PVE944" s="442"/>
      <c r="PVF944" s="442"/>
      <c r="PVG944" s="442"/>
      <c r="PVH944" s="442"/>
      <c r="PVI944" s="442"/>
      <c r="PVJ944" s="442"/>
      <c r="PVK944" s="442"/>
      <c r="PVL944" s="442"/>
      <c r="PVM944" s="442"/>
      <c r="PVN944" s="442"/>
      <c r="PVO944" s="442"/>
      <c r="PVP944" s="442"/>
      <c r="PVQ944" s="442"/>
      <c r="PVR944" s="442"/>
      <c r="PVS944" s="442"/>
      <c r="PVT944" s="442"/>
      <c r="PVU944" s="442"/>
      <c r="PVV944" s="442"/>
      <c r="PVW944" s="442"/>
      <c r="PVX944" s="442"/>
      <c r="PVY944" s="442"/>
      <c r="PVZ944" s="442"/>
      <c r="PWA944" s="442"/>
      <c r="PWB944" s="442"/>
      <c r="PWC944" s="442"/>
      <c r="PWD944" s="442"/>
      <c r="PWE944" s="442"/>
      <c r="PWF944" s="442"/>
      <c r="PWG944" s="442"/>
      <c r="PWH944" s="442"/>
      <c r="PWI944" s="442"/>
      <c r="PWJ944" s="442"/>
      <c r="PWK944" s="442"/>
      <c r="PWL944" s="442"/>
      <c r="PWM944" s="442"/>
      <c r="PWN944" s="442"/>
      <c r="PWO944" s="442"/>
      <c r="PWP944" s="442"/>
      <c r="PWQ944" s="442"/>
      <c r="PWR944" s="442"/>
      <c r="PWS944" s="442"/>
      <c r="PWT944" s="442"/>
      <c r="PWU944" s="442"/>
      <c r="PWV944" s="442"/>
      <c r="PWW944" s="442"/>
      <c r="PWX944" s="442"/>
      <c r="PWY944" s="442"/>
      <c r="PWZ944" s="442"/>
      <c r="PXA944" s="442"/>
      <c r="PXB944" s="442"/>
      <c r="PXC944" s="442"/>
      <c r="PXD944" s="442"/>
      <c r="PXE944" s="442"/>
      <c r="PXF944" s="442"/>
      <c r="PXG944" s="442"/>
      <c r="PXH944" s="442"/>
      <c r="PXI944" s="442"/>
      <c r="PXJ944" s="442"/>
      <c r="PXK944" s="442"/>
      <c r="PXL944" s="442"/>
      <c r="PXM944" s="442"/>
      <c r="PXN944" s="442"/>
      <c r="PXO944" s="442"/>
      <c r="PXP944" s="442"/>
      <c r="PXQ944" s="442"/>
      <c r="PXR944" s="442"/>
      <c r="PXS944" s="442"/>
      <c r="PXT944" s="442"/>
      <c r="PXU944" s="442"/>
      <c r="PXV944" s="442"/>
      <c r="PXW944" s="442"/>
      <c r="PXX944" s="442"/>
      <c r="PXY944" s="442"/>
      <c r="PXZ944" s="442"/>
      <c r="PYA944" s="442"/>
      <c r="PYB944" s="442"/>
      <c r="PYC944" s="442"/>
      <c r="PYD944" s="442"/>
      <c r="PYE944" s="442"/>
      <c r="PYF944" s="442"/>
      <c r="PYG944" s="442"/>
      <c r="PYH944" s="442"/>
      <c r="PYI944" s="442"/>
      <c r="PYJ944" s="442"/>
      <c r="PYK944" s="442"/>
      <c r="PYL944" s="442"/>
      <c r="PYM944" s="442"/>
      <c r="PYN944" s="442"/>
      <c r="PYO944" s="442"/>
      <c r="PYP944" s="442"/>
      <c r="PYQ944" s="442"/>
      <c r="PYR944" s="442"/>
      <c r="PYS944" s="442"/>
      <c r="PYT944" s="442"/>
      <c r="PYU944" s="442"/>
      <c r="PYV944" s="442"/>
      <c r="PYW944" s="442"/>
      <c r="PYX944" s="442"/>
      <c r="PYY944" s="442"/>
      <c r="PYZ944" s="442"/>
      <c r="PZA944" s="442"/>
      <c r="PZB944" s="442"/>
      <c r="PZC944" s="442"/>
      <c r="PZD944" s="442"/>
      <c r="PZE944" s="442"/>
      <c r="PZF944" s="442"/>
      <c r="PZG944" s="442"/>
      <c r="PZH944" s="442"/>
      <c r="PZI944" s="442"/>
      <c r="PZJ944" s="442"/>
      <c r="PZK944" s="442"/>
      <c r="PZL944" s="442"/>
      <c r="PZM944" s="442"/>
      <c r="PZN944" s="442"/>
      <c r="PZO944" s="442"/>
      <c r="PZP944" s="442"/>
      <c r="PZQ944" s="442"/>
      <c r="PZR944" s="442"/>
      <c r="PZS944" s="442"/>
      <c r="PZT944" s="442"/>
      <c r="PZU944" s="442"/>
      <c r="PZV944" s="442"/>
      <c r="PZW944" s="442"/>
      <c r="PZX944" s="442"/>
      <c r="PZY944" s="442"/>
      <c r="PZZ944" s="442"/>
      <c r="QAA944" s="442"/>
      <c r="QAB944" s="442"/>
      <c r="QAC944" s="442"/>
      <c r="QAD944" s="442"/>
      <c r="QAE944" s="442"/>
      <c r="QAF944" s="442"/>
      <c r="QAG944" s="442"/>
      <c r="QAH944" s="442"/>
      <c r="QAI944" s="442"/>
      <c r="QAJ944" s="442"/>
      <c r="QAK944" s="442"/>
      <c r="QAL944" s="442"/>
      <c r="QAM944" s="442"/>
      <c r="QAN944" s="442"/>
      <c r="QAO944" s="442"/>
      <c r="QAP944" s="442"/>
      <c r="QAQ944" s="442"/>
      <c r="QAR944" s="442"/>
      <c r="QAS944" s="442"/>
      <c r="QAT944" s="442"/>
      <c r="QAU944" s="442"/>
      <c r="QAV944" s="442"/>
      <c r="QAW944" s="442"/>
      <c r="QAX944" s="442"/>
      <c r="QAY944" s="442"/>
      <c r="QAZ944" s="442"/>
      <c r="QBA944" s="442"/>
      <c r="QBB944" s="442"/>
      <c r="QBC944" s="442"/>
      <c r="QBD944" s="442"/>
      <c r="QBE944" s="442"/>
      <c r="QBF944" s="442"/>
      <c r="QBG944" s="442"/>
      <c r="QBH944" s="442"/>
      <c r="QBI944" s="442"/>
      <c r="QBJ944" s="442"/>
      <c r="QBK944" s="442"/>
      <c r="QBL944" s="442"/>
      <c r="QBM944" s="442"/>
      <c r="QBN944" s="442"/>
      <c r="QBO944" s="442"/>
      <c r="QBP944" s="442"/>
      <c r="QBQ944" s="442"/>
      <c r="QBR944" s="442"/>
      <c r="QBS944" s="442"/>
      <c r="QBT944" s="442"/>
      <c r="QBU944" s="442"/>
      <c r="QBV944" s="442"/>
      <c r="QBW944" s="442"/>
      <c r="QBX944" s="442"/>
      <c r="QBY944" s="442"/>
      <c r="QBZ944" s="442"/>
      <c r="QCA944" s="442"/>
      <c r="QCB944" s="442"/>
      <c r="QCC944" s="442"/>
      <c r="QCD944" s="442"/>
      <c r="QCE944" s="442"/>
      <c r="QCF944" s="442"/>
      <c r="QCG944" s="442"/>
      <c r="QCH944" s="442"/>
      <c r="QCI944" s="442"/>
      <c r="QCJ944" s="442"/>
      <c r="QCK944" s="442"/>
      <c r="QCL944" s="442"/>
      <c r="QCM944" s="442"/>
      <c r="QCN944" s="442"/>
      <c r="QCO944" s="442"/>
      <c r="QCP944" s="442"/>
      <c r="QCQ944" s="442"/>
      <c r="QCR944" s="442"/>
      <c r="QCS944" s="442"/>
      <c r="QCT944" s="442"/>
      <c r="QCU944" s="442"/>
      <c r="QCV944" s="442"/>
      <c r="QCW944" s="442"/>
      <c r="QCX944" s="442"/>
      <c r="QCY944" s="442"/>
      <c r="QCZ944" s="442"/>
      <c r="QDA944" s="442"/>
      <c r="QDB944" s="442"/>
      <c r="QDC944" s="442"/>
      <c r="QDD944" s="442"/>
      <c r="QDE944" s="442"/>
      <c r="QDF944" s="442"/>
      <c r="QDG944" s="442"/>
      <c r="QDH944" s="442"/>
      <c r="QDI944" s="442"/>
      <c r="QDJ944" s="442"/>
      <c r="QDK944" s="442"/>
      <c r="QDL944" s="442"/>
      <c r="QDM944" s="442"/>
      <c r="QDN944" s="442"/>
      <c r="QDO944" s="442"/>
      <c r="QDP944" s="442"/>
      <c r="QDQ944" s="442"/>
      <c r="QDR944" s="442"/>
      <c r="QDS944" s="442"/>
      <c r="QDT944" s="442"/>
      <c r="QDU944" s="442"/>
      <c r="QDV944" s="442"/>
      <c r="QDW944" s="442"/>
      <c r="QDX944" s="442"/>
      <c r="QDY944" s="442"/>
      <c r="QDZ944" s="442"/>
      <c r="QEA944" s="442"/>
      <c r="QEB944" s="442"/>
      <c r="QEC944" s="442"/>
      <c r="QED944" s="442"/>
      <c r="QEE944" s="442"/>
      <c r="QEF944" s="442"/>
      <c r="QEG944" s="442"/>
      <c r="QEH944" s="442"/>
      <c r="QEI944" s="442"/>
      <c r="QEJ944" s="442"/>
      <c r="QEK944" s="442"/>
      <c r="QEL944" s="442"/>
      <c r="QEM944" s="442"/>
      <c r="QEN944" s="442"/>
      <c r="QEO944" s="442"/>
      <c r="QEP944" s="442"/>
      <c r="QEQ944" s="442"/>
      <c r="QER944" s="442"/>
      <c r="QES944" s="442"/>
      <c r="QET944" s="442"/>
      <c r="QEU944" s="442"/>
      <c r="QEV944" s="442"/>
      <c r="QEW944" s="442"/>
      <c r="QEX944" s="442"/>
      <c r="QEY944" s="442"/>
      <c r="QEZ944" s="442"/>
      <c r="QFA944" s="442"/>
      <c r="QFB944" s="442"/>
      <c r="QFC944" s="442"/>
      <c r="QFD944" s="442"/>
      <c r="QFE944" s="442"/>
      <c r="QFF944" s="442"/>
      <c r="QFG944" s="442"/>
      <c r="QFH944" s="442"/>
      <c r="QFI944" s="442"/>
      <c r="QFJ944" s="442"/>
      <c r="QFK944" s="442"/>
      <c r="QFL944" s="442"/>
      <c r="QFM944" s="442"/>
      <c r="QFN944" s="442"/>
      <c r="QFO944" s="442"/>
      <c r="QFP944" s="442"/>
      <c r="QFQ944" s="442"/>
      <c r="QFR944" s="442"/>
      <c r="QFS944" s="442"/>
      <c r="QFT944" s="442"/>
      <c r="QFU944" s="442"/>
      <c r="QFV944" s="442"/>
      <c r="QFW944" s="442"/>
      <c r="QFX944" s="442"/>
      <c r="QFY944" s="442"/>
      <c r="QFZ944" s="442"/>
      <c r="QGA944" s="442"/>
      <c r="QGB944" s="442"/>
      <c r="QGC944" s="442"/>
      <c r="QGD944" s="442"/>
      <c r="QGE944" s="442"/>
      <c r="QGF944" s="442"/>
      <c r="QGG944" s="442"/>
      <c r="QGH944" s="442"/>
      <c r="QGI944" s="442"/>
      <c r="QGJ944" s="442"/>
      <c r="QGK944" s="442"/>
      <c r="QGL944" s="442"/>
      <c r="QGM944" s="442"/>
      <c r="QGN944" s="442"/>
      <c r="QGO944" s="442"/>
      <c r="QGP944" s="442"/>
      <c r="QGQ944" s="442"/>
      <c r="QGR944" s="442"/>
      <c r="QGS944" s="442"/>
      <c r="QGT944" s="442"/>
      <c r="QGU944" s="442"/>
      <c r="QGV944" s="442"/>
      <c r="QGW944" s="442"/>
      <c r="QGX944" s="442"/>
      <c r="QGY944" s="442"/>
      <c r="QGZ944" s="442"/>
      <c r="QHA944" s="442"/>
      <c r="QHB944" s="442"/>
      <c r="QHC944" s="442"/>
      <c r="QHD944" s="442"/>
      <c r="QHE944" s="442"/>
      <c r="QHF944" s="442"/>
      <c r="QHG944" s="442"/>
      <c r="QHH944" s="442"/>
      <c r="QHI944" s="442"/>
      <c r="QHJ944" s="442"/>
      <c r="QHK944" s="442"/>
      <c r="QHL944" s="442"/>
      <c r="QHM944" s="442"/>
      <c r="QHN944" s="442"/>
      <c r="QHO944" s="442"/>
      <c r="QHP944" s="442"/>
      <c r="QHQ944" s="442"/>
      <c r="QHR944" s="442"/>
      <c r="QHS944" s="442"/>
      <c r="QHT944" s="442"/>
      <c r="QHU944" s="442"/>
      <c r="QHV944" s="442"/>
      <c r="QHW944" s="442"/>
      <c r="QHX944" s="442"/>
      <c r="QHY944" s="442"/>
      <c r="QHZ944" s="442"/>
      <c r="QIA944" s="442"/>
      <c r="QIB944" s="442"/>
      <c r="QIC944" s="442"/>
      <c r="QID944" s="442"/>
      <c r="QIE944" s="442"/>
      <c r="QIF944" s="442"/>
      <c r="QIG944" s="442"/>
      <c r="QIH944" s="442"/>
      <c r="QII944" s="442"/>
      <c r="QIJ944" s="442"/>
      <c r="QIK944" s="442"/>
      <c r="QIL944" s="442"/>
      <c r="QIM944" s="442"/>
      <c r="QIN944" s="442"/>
      <c r="QIO944" s="442"/>
      <c r="QIP944" s="442"/>
      <c r="QIQ944" s="442"/>
      <c r="QIR944" s="442"/>
      <c r="QIS944" s="442"/>
      <c r="QIT944" s="442"/>
      <c r="QIU944" s="442"/>
      <c r="QIV944" s="442"/>
      <c r="QIW944" s="442"/>
      <c r="QIX944" s="442"/>
      <c r="QIY944" s="442"/>
      <c r="QIZ944" s="442"/>
      <c r="QJA944" s="442"/>
      <c r="QJB944" s="442"/>
      <c r="QJC944" s="442"/>
      <c r="QJD944" s="442"/>
      <c r="QJE944" s="442"/>
      <c r="QJF944" s="442"/>
      <c r="QJG944" s="442"/>
      <c r="QJH944" s="442"/>
      <c r="QJI944" s="442"/>
      <c r="QJJ944" s="442"/>
      <c r="QJK944" s="442"/>
      <c r="QJL944" s="442"/>
      <c r="QJM944" s="442"/>
      <c r="QJN944" s="442"/>
      <c r="QJO944" s="442"/>
      <c r="QJP944" s="442"/>
      <c r="QJQ944" s="442"/>
      <c r="QJR944" s="442"/>
      <c r="QJS944" s="442"/>
      <c r="QJT944" s="442"/>
      <c r="QJU944" s="442"/>
      <c r="QJV944" s="442"/>
      <c r="QJW944" s="442"/>
      <c r="QJX944" s="442"/>
      <c r="QJY944" s="442"/>
      <c r="QJZ944" s="442"/>
      <c r="QKA944" s="442"/>
      <c r="QKB944" s="442"/>
      <c r="QKC944" s="442"/>
      <c r="QKD944" s="442"/>
      <c r="QKE944" s="442"/>
      <c r="QKF944" s="442"/>
      <c r="QKG944" s="442"/>
      <c r="QKH944" s="442"/>
      <c r="QKI944" s="442"/>
      <c r="QKJ944" s="442"/>
      <c r="QKK944" s="442"/>
      <c r="QKL944" s="442"/>
      <c r="QKM944" s="442"/>
      <c r="QKN944" s="442"/>
      <c r="QKO944" s="442"/>
      <c r="QKP944" s="442"/>
      <c r="QKQ944" s="442"/>
      <c r="QKR944" s="442"/>
      <c r="QKS944" s="442"/>
      <c r="QKT944" s="442"/>
      <c r="QKU944" s="442"/>
      <c r="QKV944" s="442"/>
      <c r="QKW944" s="442"/>
      <c r="QKX944" s="442"/>
      <c r="QKY944" s="442"/>
      <c r="QKZ944" s="442"/>
      <c r="QLA944" s="442"/>
      <c r="QLB944" s="442"/>
      <c r="QLC944" s="442"/>
      <c r="QLD944" s="442"/>
      <c r="QLE944" s="442"/>
      <c r="QLF944" s="442"/>
      <c r="QLG944" s="442"/>
      <c r="QLH944" s="442"/>
      <c r="QLI944" s="442"/>
      <c r="QLJ944" s="442"/>
      <c r="QLK944" s="442"/>
      <c r="QLL944" s="442"/>
      <c r="QLM944" s="442"/>
      <c r="QLN944" s="442"/>
      <c r="QLO944" s="442"/>
      <c r="QLP944" s="442"/>
      <c r="QLQ944" s="442"/>
      <c r="QLR944" s="442"/>
      <c r="QLS944" s="442"/>
      <c r="QLT944" s="442"/>
      <c r="QLU944" s="442"/>
      <c r="QLV944" s="442"/>
      <c r="QLW944" s="442"/>
      <c r="QLX944" s="442"/>
      <c r="QLY944" s="442"/>
      <c r="QLZ944" s="442"/>
      <c r="QMA944" s="442"/>
      <c r="QMB944" s="442"/>
      <c r="QMC944" s="442"/>
      <c r="QMD944" s="442"/>
      <c r="QME944" s="442"/>
      <c r="QMF944" s="442"/>
      <c r="QMG944" s="442"/>
      <c r="QMH944" s="442"/>
      <c r="QMI944" s="442"/>
      <c r="QMJ944" s="442"/>
      <c r="QMK944" s="442"/>
      <c r="QML944" s="442"/>
      <c r="QMM944" s="442"/>
      <c r="QMN944" s="442"/>
      <c r="QMO944" s="442"/>
      <c r="QMP944" s="442"/>
      <c r="QMQ944" s="442"/>
      <c r="QMR944" s="442"/>
      <c r="QMS944" s="442"/>
      <c r="QMT944" s="442"/>
      <c r="QMU944" s="442"/>
      <c r="QMV944" s="442"/>
      <c r="QMW944" s="442"/>
      <c r="QMX944" s="442"/>
      <c r="QMY944" s="442"/>
      <c r="QMZ944" s="442"/>
      <c r="QNA944" s="442"/>
      <c r="QNB944" s="442"/>
      <c r="QNC944" s="442"/>
      <c r="QND944" s="442"/>
      <c r="QNE944" s="442"/>
      <c r="QNF944" s="442"/>
      <c r="QNG944" s="442"/>
      <c r="QNH944" s="442"/>
      <c r="QNI944" s="442"/>
      <c r="QNJ944" s="442"/>
      <c r="QNK944" s="442"/>
      <c r="QNL944" s="442"/>
      <c r="QNM944" s="442"/>
      <c r="QNN944" s="442"/>
      <c r="QNO944" s="442"/>
      <c r="QNP944" s="442"/>
      <c r="QNQ944" s="442"/>
      <c r="QNR944" s="442"/>
      <c r="QNS944" s="442"/>
      <c r="QNT944" s="442"/>
      <c r="QNU944" s="442"/>
      <c r="QNV944" s="442"/>
      <c r="QNW944" s="442"/>
      <c r="QNX944" s="442"/>
      <c r="QNY944" s="442"/>
      <c r="QNZ944" s="442"/>
      <c r="QOA944" s="442"/>
      <c r="QOB944" s="442"/>
      <c r="QOC944" s="442"/>
      <c r="QOD944" s="442"/>
      <c r="QOE944" s="442"/>
      <c r="QOF944" s="442"/>
      <c r="QOG944" s="442"/>
      <c r="QOH944" s="442"/>
      <c r="QOI944" s="442"/>
      <c r="QOJ944" s="442"/>
      <c r="QOK944" s="442"/>
      <c r="QOL944" s="442"/>
      <c r="QOM944" s="442"/>
      <c r="QON944" s="442"/>
      <c r="QOO944" s="442"/>
      <c r="QOP944" s="442"/>
      <c r="QOQ944" s="442"/>
      <c r="QOR944" s="442"/>
      <c r="QOS944" s="442"/>
      <c r="QOT944" s="442"/>
      <c r="QOU944" s="442"/>
      <c r="QOV944" s="442"/>
      <c r="QOW944" s="442"/>
      <c r="QOX944" s="442"/>
      <c r="QOY944" s="442"/>
      <c r="QOZ944" s="442"/>
      <c r="QPA944" s="442"/>
      <c r="QPB944" s="442"/>
      <c r="QPC944" s="442"/>
      <c r="QPD944" s="442"/>
      <c r="QPE944" s="442"/>
      <c r="QPF944" s="442"/>
      <c r="QPG944" s="442"/>
      <c r="QPH944" s="442"/>
      <c r="QPI944" s="442"/>
      <c r="QPJ944" s="442"/>
      <c r="QPK944" s="442"/>
      <c r="QPL944" s="442"/>
      <c r="QPM944" s="442"/>
      <c r="QPN944" s="442"/>
      <c r="QPO944" s="442"/>
      <c r="QPP944" s="442"/>
      <c r="QPQ944" s="442"/>
      <c r="QPR944" s="442"/>
      <c r="QPS944" s="442"/>
      <c r="QPT944" s="442"/>
      <c r="QPU944" s="442"/>
      <c r="QPV944" s="442"/>
      <c r="QPW944" s="442"/>
      <c r="QPX944" s="442"/>
      <c r="QPY944" s="442"/>
      <c r="QPZ944" s="442"/>
      <c r="QQA944" s="442"/>
      <c r="QQB944" s="442"/>
      <c r="QQC944" s="442"/>
      <c r="QQD944" s="442"/>
      <c r="QQE944" s="442"/>
      <c r="QQF944" s="442"/>
      <c r="QQG944" s="442"/>
      <c r="QQH944" s="442"/>
      <c r="QQI944" s="442"/>
      <c r="QQJ944" s="442"/>
      <c r="QQK944" s="442"/>
      <c r="QQL944" s="442"/>
      <c r="QQM944" s="442"/>
      <c r="QQN944" s="442"/>
      <c r="QQO944" s="442"/>
      <c r="QQP944" s="442"/>
      <c r="QQQ944" s="442"/>
      <c r="QQR944" s="442"/>
      <c r="QQS944" s="442"/>
      <c r="QQT944" s="442"/>
      <c r="QQU944" s="442"/>
      <c r="QQV944" s="442"/>
      <c r="QQW944" s="442"/>
      <c r="QQX944" s="442"/>
      <c r="QQY944" s="442"/>
      <c r="QQZ944" s="442"/>
      <c r="QRA944" s="442"/>
      <c r="QRB944" s="442"/>
      <c r="QRC944" s="442"/>
      <c r="QRD944" s="442"/>
      <c r="QRE944" s="442"/>
      <c r="QRF944" s="442"/>
      <c r="QRG944" s="442"/>
      <c r="QRH944" s="442"/>
      <c r="QRI944" s="442"/>
      <c r="QRJ944" s="442"/>
      <c r="QRK944" s="442"/>
      <c r="QRL944" s="442"/>
      <c r="QRM944" s="442"/>
      <c r="QRN944" s="442"/>
      <c r="QRO944" s="442"/>
      <c r="QRP944" s="442"/>
      <c r="QRQ944" s="442"/>
      <c r="QRR944" s="442"/>
      <c r="QRS944" s="442"/>
      <c r="QRT944" s="442"/>
      <c r="QRU944" s="442"/>
      <c r="QRV944" s="442"/>
      <c r="QRW944" s="442"/>
      <c r="QRX944" s="442"/>
      <c r="QRY944" s="442"/>
      <c r="QRZ944" s="442"/>
      <c r="QSA944" s="442"/>
      <c r="QSB944" s="442"/>
      <c r="QSC944" s="442"/>
      <c r="QSD944" s="442"/>
      <c r="QSE944" s="442"/>
      <c r="QSF944" s="442"/>
      <c r="QSG944" s="442"/>
      <c r="QSH944" s="442"/>
      <c r="QSI944" s="442"/>
      <c r="QSJ944" s="442"/>
      <c r="QSK944" s="442"/>
      <c r="QSL944" s="442"/>
      <c r="QSM944" s="442"/>
      <c r="QSN944" s="442"/>
      <c r="QSO944" s="442"/>
      <c r="QSP944" s="442"/>
      <c r="QSQ944" s="442"/>
      <c r="QSR944" s="442"/>
      <c r="QSS944" s="442"/>
      <c r="QST944" s="442"/>
      <c r="QSU944" s="442"/>
      <c r="QSV944" s="442"/>
      <c r="QSW944" s="442"/>
      <c r="QSX944" s="442"/>
      <c r="QSY944" s="442"/>
      <c r="QSZ944" s="442"/>
      <c r="QTA944" s="442"/>
      <c r="QTB944" s="442"/>
      <c r="QTC944" s="442"/>
      <c r="QTD944" s="442"/>
      <c r="QTE944" s="442"/>
      <c r="QTF944" s="442"/>
      <c r="QTG944" s="442"/>
      <c r="QTH944" s="442"/>
      <c r="QTI944" s="442"/>
      <c r="QTJ944" s="442"/>
      <c r="QTK944" s="442"/>
      <c r="QTL944" s="442"/>
      <c r="QTM944" s="442"/>
      <c r="QTN944" s="442"/>
      <c r="QTO944" s="442"/>
      <c r="QTP944" s="442"/>
      <c r="QTQ944" s="442"/>
      <c r="QTR944" s="442"/>
      <c r="QTS944" s="442"/>
      <c r="QTT944" s="442"/>
      <c r="QTU944" s="442"/>
      <c r="QTV944" s="442"/>
      <c r="QTW944" s="442"/>
      <c r="QTX944" s="442"/>
      <c r="QTY944" s="442"/>
      <c r="QTZ944" s="442"/>
      <c r="QUA944" s="442"/>
      <c r="QUB944" s="442"/>
      <c r="QUC944" s="442"/>
      <c r="QUD944" s="442"/>
      <c r="QUE944" s="442"/>
      <c r="QUF944" s="442"/>
      <c r="QUG944" s="442"/>
      <c r="QUH944" s="442"/>
      <c r="QUI944" s="442"/>
      <c r="QUJ944" s="442"/>
      <c r="QUK944" s="442"/>
      <c r="QUL944" s="442"/>
      <c r="QUM944" s="442"/>
      <c r="QUN944" s="442"/>
      <c r="QUO944" s="442"/>
      <c r="QUP944" s="442"/>
      <c r="QUQ944" s="442"/>
      <c r="QUR944" s="442"/>
      <c r="QUS944" s="442"/>
      <c r="QUT944" s="442"/>
      <c r="QUU944" s="442"/>
      <c r="QUV944" s="442"/>
      <c r="QUW944" s="442"/>
      <c r="QUX944" s="442"/>
      <c r="QUY944" s="442"/>
      <c r="QUZ944" s="442"/>
      <c r="QVA944" s="442"/>
      <c r="QVB944" s="442"/>
      <c r="QVC944" s="442"/>
      <c r="QVD944" s="442"/>
      <c r="QVE944" s="442"/>
      <c r="QVF944" s="442"/>
      <c r="QVG944" s="442"/>
      <c r="QVH944" s="442"/>
      <c r="QVI944" s="442"/>
      <c r="QVJ944" s="442"/>
      <c r="QVK944" s="442"/>
      <c r="QVL944" s="442"/>
      <c r="QVM944" s="442"/>
      <c r="QVN944" s="442"/>
      <c r="QVO944" s="442"/>
      <c r="QVP944" s="442"/>
      <c r="QVQ944" s="442"/>
      <c r="QVR944" s="442"/>
      <c r="QVS944" s="442"/>
      <c r="QVT944" s="442"/>
      <c r="QVU944" s="442"/>
      <c r="QVV944" s="442"/>
      <c r="QVW944" s="442"/>
      <c r="QVX944" s="442"/>
      <c r="QVY944" s="442"/>
      <c r="QVZ944" s="442"/>
      <c r="QWA944" s="442"/>
      <c r="QWB944" s="442"/>
      <c r="QWC944" s="442"/>
      <c r="QWD944" s="442"/>
      <c r="QWE944" s="442"/>
      <c r="QWF944" s="442"/>
      <c r="QWG944" s="442"/>
      <c r="QWH944" s="442"/>
      <c r="QWI944" s="442"/>
      <c r="QWJ944" s="442"/>
      <c r="QWK944" s="442"/>
      <c r="QWL944" s="442"/>
      <c r="QWM944" s="442"/>
      <c r="QWN944" s="442"/>
      <c r="QWO944" s="442"/>
      <c r="QWP944" s="442"/>
      <c r="QWQ944" s="442"/>
      <c r="QWR944" s="442"/>
      <c r="QWS944" s="442"/>
      <c r="QWT944" s="442"/>
      <c r="QWU944" s="442"/>
      <c r="QWV944" s="442"/>
      <c r="QWW944" s="442"/>
      <c r="QWX944" s="442"/>
      <c r="QWY944" s="442"/>
      <c r="QWZ944" s="442"/>
      <c r="QXA944" s="442"/>
      <c r="QXB944" s="442"/>
      <c r="QXC944" s="442"/>
      <c r="QXD944" s="442"/>
      <c r="QXE944" s="442"/>
      <c r="QXF944" s="442"/>
      <c r="QXG944" s="442"/>
      <c r="QXH944" s="442"/>
      <c r="QXI944" s="442"/>
      <c r="QXJ944" s="442"/>
      <c r="QXK944" s="442"/>
      <c r="QXL944" s="442"/>
      <c r="QXM944" s="442"/>
      <c r="QXN944" s="442"/>
      <c r="QXO944" s="442"/>
      <c r="QXP944" s="442"/>
      <c r="QXQ944" s="442"/>
      <c r="QXR944" s="442"/>
      <c r="QXS944" s="442"/>
      <c r="QXT944" s="442"/>
      <c r="QXU944" s="442"/>
      <c r="QXV944" s="442"/>
      <c r="QXW944" s="442"/>
      <c r="QXX944" s="442"/>
      <c r="QXY944" s="442"/>
      <c r="QXZ944" s="442"/>
      <c r="QYA944" s="442"/>
      <c r="QYB944" s="442"/>
      <c r="QYC944" s="442"/>
      <c r="QYD944" s="442"/>
      <c r="QYE944" s="442"/>
      <c r="QYF944" s="442"/>
      <c r="QYG944" s="442"/>
      <c r="QYH944" s="442"/>
      <c r="QYI944" s="442"/>
      <c r="QYJ944" s="442"/>
      <c r="QYK944" s="442"/>
      <c r="QYL944" s="442"/>
      <c r="QYM944" s="442"/>
      <c r="QYN944" s="442"/>
      <c r="QYO944" s="442"/>
      <c r="QYP944" s="442"/>
      <c r="QYQ944" s="442"/>
      <c r="QYR944" s="442"/>
      <c r="QYS944" s="442"/>
      <c r="QYT944" s="442"/>
      <c r="QYU944" s="442"/>
      <c r="QYV944" s="442"/>
      <c r="QYW944" s="442"/>
      <c r="QYX944" s="442"/>
      <c r="QYY944" s="442"/>
      <c r="QYZ944" s="442"/>
      <c r="QZA944" s="442"/>
      <c r="QZB944" s="442"/>
      <c r="QZC944" s="442"/>
      <c r="QZD944" s="442"/>
      <c r="QZE944" s="442"/>
      <c r="QZF944" s="442"/>
      <c r="QZG944" s="442"/>
      <c r="QZH944" s="442"/>
      <c r="QZI944" s="442"/>
      <c r="QZJ944" s="442"/>
      <c r="QZK944" s="442"/>
      <c r="QZL944" s="442"/>
      <c r="QZM944" s="442"/>
      <c r="QZN944" s="442"/>
      <c r="QZO944" s="442"/>
      <c r="QZP944" s="442"/>
      <c r="QZQ944" s="442"/>
      <c r="QZR944" s="442"/>
      <c r="QZS944" s="442"/>
      <c r="QZT944" s="442"/>
      <c r="QZU944" s="442"/>
      <c r="QZV944" s="442"/>
      <c r="QZW944" s="442"/>
      <c r="QZX944" s="442"/>
      <c r="QZY944" s="442"/>
      <c r="QZZ944" s="442"/>
      <c r="RAA944" s="442"/>
      <c r="RAB944" s="442"/>
      <c r="RAC944" s="442"/>
      <c r="RAD944" s="442"/>
      <c r="RAE944" s="442"/>
      <c r="RAF944" s="442"/>
      <c r="RAG944" s="442"/>
      <c r="RAH944" s="442"/>
      <c r="RAI944" s="442"/>
      <c r="RAJ944" s="442"/>
      <c r="RAK944" s="442"/>
      <c r="RAL944" s="442"/>
      <c r="RAM944" s="442"/>
      <c r="RAN944" s="442"/>
      <c r="RAO944" s="442"/>
      <c r="RAP944" s="442"/>
      <c r="RAQ944" s="442"/>
      <c r="RAR944" s="442"/>
      <c r="RAS944" s="442"/>
      <c r="RAT944" s="442"/>
      <c r="RAU944" s="442"/>
      <c r="RAV944" s="442"/>
      <c r="RAW944" s="442"/>
      <c r="RAX944" s="442"/>
      <c r="RAY944" s="442"/>
      <c r="RAZ944" s="442"/>
      <c r="RBA944" s="442"/>
      <c r="RBB944" s="442"/>
      <c r="RBC944" s="442"/>
      <c r="RBD944" s="442"/>
      <c r="RBE944" s="442"/>
      <c r="RBF944" s="442"/>
      <c r="RBG944" s="442"/>
      <c r="RBH944" s="442"/>
      <c r="RBI944" s="442"/>
      <c r="RBJ944" s="442"/>
      <c r="RBK944" s="442"/>
      <c r="RBL944" s="442"/>
      <c r="RBM944" s="442"/>
      <c r="RBN944" s="442"/>
      <c r="RBO944" s="442"/>
      <c r="RBP944" s="442"/>
      <c r="RBQ944" s="442"/>
      <c r="RBR944" s="442"/>
      <c r="RBS944" s="442"/>
      <c r="RBT944" s="442"/>
      <c r="RBU944" s="442"/>
      <c r="RBV944" s="442"/>
      <c r="RBW944" s="442"/>
      <c r="RBX944" s="442"/>
      <c r="RBY944" s="442"/>
      <c r="RBZ944" s="442"/>
      <c r="RCA944" s="442"/>
      <c r="RCB944" s="442"/>
      <c r="RCC944" s="442"/>
      <c r="RCD944" s="442"/>
      <c r="RCE944" s="442"/>
      <c r="RCF944" s="442"/>
      <c r="RCG944" s="442"/>
      <c r="RCH944" s="442"/>
      <c r="RCI944" s="442"/>
      <c r="RCJ944" s="442"/>
      <c r="RCK944" s="442"/>
      <c r="RCL944" s="442"/>
      <c r="RCM944" s="442"/>
      <c r="RCN944" s="442"/>
      <c r="RCO944" s="442"/>
      <c r="RCP944" s="442"/>
      <c r="RCQ944" s="442"/>
      <c r="RCR944" s="442"/>
      <c r="RCS944" s="442"/>
      <c r="RCT944" s="442"/>
      <c r="RCU944" s="442"/>
      <c r="RCV944" s="442"/>
      <c r="RCW944" s="442"/>
      <c r="RCX944" s="442"/>
      <c r="RCY944" s="442"/>
      <c r="RCZ944" s="442"/>
      <c r="RDA944" s="442"/>
      <c r="RDB944" s="442"/>
      <c r="RDC944" s="442"/>
      <c r="RDD944" s="442"/>
      <c r="RDE944" s="442"/>
      <c r="RDF944" s="442"/>
      <c r="RDG944" s="442"/>
      <c r="RDH944" s="442"/>
      <c r="RDI944" s="442"/>
      <c r="RDJ944" s="442"/>
      <c r="RDK944" s="442"/>
      <c r="RDL944" s="442"/>
      <c r="RDM944" s="442"/>
      <c r="RDN944" s="442"/>
      <c r="RDO944" s="442"/>
      <c r="RDP944" s="442"/>
      <c r="RDQ944" s="442"/>
      <c r="RDR944" s="442"/>
      <c r="RDS944" s="442"/>
      <c r="RDT944" s="442"/>
      <c r="RDU944" s="442"/>
      <c r="RDV944" s="442"/>
      <c r="RDW944" s="442"/>
      <c r="RDX944" s="442"/>
      <c r="RDY944" s="442"/>
      <c r="RDZ944" s="442"/>
      <c r="REA944" s="442"/>
      <c r="REB944" s="442"/>
      <c r="REC944" s="442"/>
      <c r="RED944" s="442"/>
      <c r="REE944" s="442"/>
      <c r="REF944" s="442"/>
      <c r="REG944" s="442"/>
      <c r="REH944" s="442"/>
      <c r="REI944" s="442"/>
      <c r="REJ944" s="442"/>
      <c r="REK944" s="442"/>
      <c r="REL944" s="442"/>
      <c r="REM944" s="442"/>
      <c r="REN944" s="442"/>
      <c r="REO944" s="442"/>
      <c r="REP944" s="442"/>
      <c r="REQ944" s="442"/>
      <c r="RER944" s="442"/>
      <c r="RES944" s="442"/>
      <c r="RET944" s="442"/>
      <c r="REU944" s="442"/>
      <c r="REV944" s="442"/>
      <c r="REW944" s="442"/>
      <c r="REX944" s="442"/>
      <c r="REY944" s="442"/>
      <c r="REZ944" s="442"/>
      <c r="RFA944" s="442"/>
      <c r="RFB944" s="442"/>
      <c r="RFC944" s="442"/>
      <c r="RFD944" s="442"/>
      <c r="RFE944" s="442"/>
      <c r="RFF944" s="442"/>
      <c r="RFG944" s="442"/>
      <c r="RFH944" s="442"/>
      <c r="RFI944" s="442"/>
      <c r="RFJ944" s="442"/>
      <c r="RFK944" s="442"/>
      <c r="RFL944" s="442"/>
      <c r="RFM944" s="442"/>
      <c r="RFN944" s="442"/>
      <c r="RFO944" s="442"/>
      <c r="RFP944" s="442"/>
      <c r="RFQ944" s="442"/>
      <c r="RFR944" s="442"/>
      <c r="RFS944" s="442"/>
      <c r="RFT944" s="442"/>
      <c r="RFU944" s="442"/>
      <c r="RFV944" s="442"/>
      <c r="RFW944" s="442"/>
      <c r="RFX944" s="442"/>
      <c r="RFY944" s="442"/>
      <c r="RFZ944" s="442"/>
      <c r="RGA944" s="442"/>
      <c r="RGB944" s="442"/>
      <c r="RGC944" s="442"/>
      <c r="RGD944" s="442"/>
      <c r="RGE944" s="442"/>
      <c r="RGF944" s="442"/>
      <c r="RGG944" s="442"/>
      <c r="RGH944" s="442"/>
      <c r="RGI944" s="442"/>
      <c r="RGJ944" s="442"/>
      <c r="RGK944" s="442"/>
      <c r="RGL944" s="442"/>
      <c r="RGM944" s="442"/>
      <c r="RGN944" s="442"/>
      <c r="RGO944" s="442"/>
      <c r="RGP944" s="442"/>
      <c r="RGQ944" s="442"/>
      <c r="RGR944" s="442"/>
      <c r="RGS944" s="442"/>
      <c r="RGT944" s="442"/>
      <c r="RGU944" s="442"/>
      <c r="RGV944" s="442"/>
      <c r="RGW944" s="442"/>
      <c r="RGX944" s="442"/>
      <c r="RGY944" s="442"/>
      <c r="RGZ944" s="442"/>
      <c r="RHA944" s="442"/>
      <c r="RHB944" s="442"/>
      <c r="RHC944" s="442"/>
      <c r="RHD944" s="442"/>
      <c r="RHE944" s="442"/>
      <c r="RHF944" s="442"/>
      <c r="RHG944" s="442"/>
      <c r="RHH944" s="442"/>
      <c r="RHI944" s="442"/>
      <c r="RHJ944" s="442"/>
      <c r="RHK944" s="442"/>
      <c r="RHL944" s="442"/>
      <c r="RHM944" s="442"/>
      <c r="RHN944" s="442"/>
      <c r="RHO944" s="442"/>
      <c r="RHP944" s="442"/>
      <c r="RHQ944" s="442"/>
      <c r="RHR944" s="442"/>
      <c r="RHS944" s="442"/>
      <c r="RHT944" s="442"/>
      <c r="RHU944" s="442"/>
      <c r="RHV944" s="442"/>
      <c r="RHW944" s="442"/>
      <c r="RHX944" s="442"/>
      <c r="RHY944" s="442"/>
      <c r="RHZ944" s="442"/>
      <c r="RIA944" s="442"/>
      <c r="RIB944" s="442"/>
      <c r="RIC944" s="442"/>
      <c r="RID944" s="442"/>
      <c r="RIE944" s="442"/>
      <c r="RIF944" s="442"/>
      <c r="RIG944" s="442"/>
      <c r="RIH944" s="442"/>
      <c r="RII944" s="442"/>
      <c r="RIJ944" s="442"/>
      <c r="RIK944" s="442"/>
      <c r="RIL944" s="442"/>
      <c r="RIM944" s="442"/>
      <c r="RIN944" s="442"/>
      <c r="RIO944" s="442"/>
      <c r="RIP944" s="442"/>
      <c r="RIQ944" s="442"/>
      <c r="RIR944" s="442"/>
      <c r="RIS944" s="442"/>
      <c r="RIT944" s="442"/>
      <c r="RIU944" s="442"/>
      <c r="RIV944" s="442"/>
      <c r="RIW944" s="442"/>
      <c r="RIX944" s="442"/>
      <c r="RIY944" s="442"/>
      <c r="RIZ944" s="442"/>
      <c r="RJA944" s="442"/>
      <c r="RJB944" s="442"/>
      <c r="RJC944" s="442"/>
      <c r="RJD944" s="442"/>
      <c r="RJE944" s="442"/>
      <c r="RJF944" s="442"/>
      <c r="RJG944" s="442"/>
      <c r="RJH944" s="442"/>
      <c r="RJI944" s="442"/>
      <c r="RJJ944" s="442"/>
      <c r="RJK944" s="442"/>
      <c r="RJL944" s="442"/>
      <c r="RJM944" s="442"/>
      <c r="RJN944" s="442"/>
      <c r="RJO944" s="442"/>
      <c r="RJP944" s="442"/>
      <c r="RJQ944" s="442"/>
      <c r="RJR944" s="442"/>
      <c r="RJS944" s="442"/>
      <c r="RJT944" s="442"/>
      <c r="RJU944" s="442"/>
      <c r="RJV944" s="442"/>
      <c r="RJW944" s="442"/>
      <c r="RJX944" s="442"/>
      <c r="RJY944" s="442"/>
      <c r="RJZ944" s="442"/>
      <c r="RKA944" s="442"/>
      <c r="RKB944" s="442"/>
      <c r="RKC944" s="442"/>
      <c r="RKD944" s="442"/>
      <c r="RKE944" s="442"/>
      <c r="RKF944" s="442"/>
      <c r="RKG944" s="442"/>
      <c r="RKH944" s="442"/>
      <c r="RKI944" s="442"/>
      <c r="RKJ944" s="442"/>
      <c r="RKK944" s="442"/>
      <c r="RKL944" s="442"/>
      <c r="RKM944" s="442"/>
      <c r="RKN944" s="442"/>
      <c r="RKO944" s="442"/>
      <c r="RKP944" s="442"/>
      <c r="RKQ944" s="442"/>
      <c r="RKR944" s="442"/>
      <c r="RKS944" s="442"/>
      <c r="RKT944" s="442"/>
      <c r="RKU944" s="442"/>
      <c r="RKV944" s="442"/>
      <c r="RKW944" s="442"/>
      <c r="RKX944" s="442"/>
      <c r="RKY944" s="442"/>
      <c r="RKZ944" s="442"/>
      <c r="RLA944" s="442"/>
      <c r="RLB944" s="442"/>
      <c r="RLC944" s="442"/>
      <c r="RLD944" s="442"/>
      <c r="RLE944" s="442"/>
      <c r="RLF944" s="442"/>
      <c r="RLG944" s="442"/>
      <c r="RLH944" s="442"/>
      <c r="RLI944" s="442"/>
      <c r="RLJ944" s="442"/>
      <c r="RLK944" s="442"/>
      <c r="RLL944" s="442"/>
      <c r="RLM944" s="442"/>
      <c r="RLN944" s="442"/>
      <c r="RLO944" s="442"/>
      <c r="RLP944" s="442"/>
      <c r="RLQ944" s="442"/>
      <c r="RLR944" s="442"/>
      <c r="RLS944" s="442"/>
      <c r="RLT944" s="442"/>
      <c r="RLU944" s="442"/>
      <c r="RLV944" s="442"/>
      <c r="RLW944" s="442"/>
      <c r="RLX944" s="442"/>
      <c r="RLY944" s="442"/>
      <c r="RLZ944" s="442"/>
      <c r="RMA944" s="442"/>
      <c r="RMB944" s="442"/>
      <c r="RMC944" s="442"/>
      <c r="RMD944" s="442"/>
      <c r="RME944" s="442"/>
      <c r="RMF944" s="442"/>
      <c r="RMG944" s="442"/>
      <c r="RMH944" s="442"/>
      <c r="RMI944" s="442"/>
      <c r="RMJ944" s="442"/>
      <c r="RMK944" s="442"/>
      <c r="RML944" s="442"/>
      <c r="RMM944" s="442"/>
      <c r="RMN944" s="442"/>
      <c r="RMO944" s="442"/>
      <c r="RMP944" s="442"/>
      <c r="RMQ944" s="442"/>
      <c r="RMR944" s="442"/>
      <c r="RMS944" s="442"/>
      <c r="RMT944" s="442"/>
      <c r="RMU944" s="442"/>
      <c r="RMV944" s="442"/>
      <c r="RMW944" s="442"/>
      <c r="RMX944" s="442"/>
      <c r="RMY944" s="442"/>
      <c r="RMZ944" s="442"/>
      <c r="RNA944" s="442"/>
      <c r="RNB944" s="442"/>
      <c r="RNC944" s="442"/>
      <c r="RND944" s="442"/>
      <c r="RNE944" s="442"/>
      <c r="RNF944" s="442"/>
      <c r="RNG944" s="442"/>
      <c r="RNH944" s="442"/>
      <c r="RNI944" s="442"/>
      <c r="RNJ944" s="442"/>
      <c r="RNK944" s="442"/>
      <c r="RNL944" s="442"/>
      <c r="RNM944" s="442"/>
      <c r="RNN944" s="442"/>
      <c r="RNO944" s="442"/>
      <c r="RNP944" s="442"/>
      <c r="RNQ944" s="442"/>
      <c r="RNR944" s="442"/>
      <c r="RNS944" s="442"/>
      <c r="RNT944" s="442"/>
      <c r="RNU944" s="442"/>
      <c r="RNV944" s="442"/>
      <c r="RNW944" s="442"/>
      <c r="RNX944" s="442"/>
      <c r="RNY944" s="442"/>
      <c r="RNZ944" s="442"/>
      <c r="ROA944" s="442"/>
      <c r="ROB944" s="442"/>
      <c r="ROC944" s="442"/>
      <c r="ROD944" s="442"/>
      <c r="ROE944" s="442"/>
      <c r="ROF944" s="442"/>
      <c r="ROG944" s="442"/>
      <c r="ROH944" s="442"/>
      <c r="ROI944" s="442"/>
      <c r="ROJ944" s="442"/>
      <c r="ROK944" s="442"/>
      <c r="ROL944" s="442"/>
      <c r="ROM944" s="442"/>
      <c r="RON944" s="442"/>
      <c r="ROO944" s="442"/>
      <c r="ROP944" s="442"/>
      <c r="ROQ944" s="442"/>
      <c r="ROR944" s="442"/>
      <c r="ROS944" s="442"/>
      <c r="ROT944" s="442"/>
      <c r="ROU944" s="442"/>
      <c r="ROV944" s="442"/>
      <c r="ROW944" s="442"/>
      <c r="ROX944" s="442"/>
      <c r="ROY944" s="442"/>
      <c r="ROZ944" s="442"/>
      <c r="RPA944" s="442"/>
      <c r="RPB944" s="442"/>
      <c r="RPC944" s="442"/>
      <c r="RPD944" s="442"/>
      <c r="RPE944" s="442"/>
      <c r="RPF944" s="442"/>
      <c r="RPG944" s="442"/>
      <c r="RPH944" s="442"/>
      <c r="RPI944" s="442"/>
      <c r="RPJ944" s="442"/>
      <c r="RPK944" s="442"/>
      <c r="RPL944" s="442"/>
      <c r="RPM944" s="442"/>
      <c r="RPN944" s="442"/>
      <c r="RPO944" s="442"/>
      <c r="RPP944" s="442"/>
      <c r="RPQ944" s="442"/>
      <c r="RPR944" s="442"/>
      <c r="RPS944" s="442"/>
      <c r="RPT944" s="442"/>
      <c r="RPU944" s="442"/>
      <c r="RPV944" s="442"/>
      <c r="RPW944" s="442"/>
      <c r="RPX944" s="442"/>
      <c r="RPY944" s="442"/>
      <c r="RPZ944" s="442"/>
      <c r="RQA944" s="442"/>
      <c r="RQB944" s="442"/>
      <c r="RQC944" s="442"/>
      <c r="RQD944" s="442"/>
      <c r="RQE944" s="442"/>
      <c r="RQF944" s="442"/>
      <c r="RQG944" s="442"/>
      <c r="RQH944" s="442"/>
      <c r="RQI944" s="442"/>
      <c r="RQJ944" s="442"/>
      <c r="RQK944" s="442"/>
      <c r="RQL944" s="442"/>
      <c r="RQM944" s="442"/>
      <c r="RQN944" s="442"/>
      <c r="RQO944" s="442"/>
      <c r="RQP944" s="442"/>
      <c r="RQQ944" s="442"/>
      <c r="RQR944" s="442"/>
      <c r="RQS944" s="442"/>
      <c r="RQT944" s="442"/>
      <c r="RQU944" s="442"/>
      <c r="RQV944" s="442"/>
      <c r="RQW944" s="442"/>
      <c r="RQX944" s="442"/>
      <c r="RQY944" s="442"/>
      <c r="RQZ944" s="442"/>
      <c r="RRA944" s="442"/>
      <c r="RRB944" s="442"/>
      <c r="RRC944" s="442"/>
      <c r="RRD944" s="442"/>
      <c r="RRE944" s="442"/>
      <c r="RRF944" s="442"/>
      <c r="RRG944" s="442"/>
      <c r="RRH944" s="442"/>
      <c r="RRI944" s="442"/>
      <c r="RRJ944" s="442"/>
      <c r="RRK944" s="442"/>
      <c r="RRL944" s="442"/>
      <c r="RRM944" s="442"/>
      <c r="RRN944" s="442"/>
      <c r="RRO944" s="442"/>
      <c r="RRP944" s="442"/>
      <c r="RRQ944" s="442"/>
      <c r="RRR944" s="442"/>
      <c r="RRS944" s="442"/>
      <c r="RRT944" s="442"/>
      <c r="RRU944" s="442"/>
      <c r="RRV944" s="442"/>
      <c r="RRW944" s="442"/>
      <c r="RRX944" s="442"/>
      <c r="RRY944" s="442"/>
      <c r="RRZ944" s="442"/>
      <c r="RSA944" s="442"/>
      <c r="RSB944" s="442"/>
      <c r="RSC944" s="442"/>
      <c r="RSD944" s="442"/>
      <c r="RSE944" s="442"/>
      <c r="RSF944" s="442"/>
      <c r="RSG944" s="442"/>
      <c r="RSH944" s="442"/>
      <c r="RSI944" s="442"/>
      <c r="RSJ944" s="442"/>
      <c r="RSK944" s="442"/>
      <c r="RSL944" s="442"/>
      <c r="RSM944" s="442"/>
      <c r="RSN944" s="442"/>
      <c r="RSO944" s="442"/>
      <c r="RSP944" s="442"/>
      <c r="RSQ944" s="442"/>
      <c r="RSR944" s="442"/>
      <c r="RSS944" s="442"/>
      <c r="RST944" s="442"/>
      <c r="RSU944" s="442"/>
      <c r="RSV944" s="442"/>
      <c r="RSW944" s="442"/>
      <c r="RSX944" s="442"/>
      <c r="RSY944" s="442"/>
      <c r="RSZ944" s="442"/>
      <c r="RTA944" s="442"/>
      <c r="RTB944" s="442"/>
      <c r="RTC944" s="442"/>
      <c r="RTD944" s="442"/>
      <c r="RTE944" s="442"/>
      <c r="RTF944" s="442"/>
      <c r="RTG944" s="442"/>
      <c r="RTH944" s="442"/>
      <c r="RTI944" s="442"/>
      <c r="RTJ944" s="442"/>
      <c r="RTK944" s="442"/>
      <c r="RTL944" s="442"/>
      <c r="RTM944" s="442"/>
      <c r="RTN944" s="442"/>
      <c r="RTO944" s="442"/>
      <c r="RTP944" s="442"/>
      <c r="RTQ944" s="442"/>
      <c r="RTR944" s="442"/>
      <c r="RTS944" s="442"/>
      <c r="RTT944" s="442"/>
      <c r="RTU944" s="442"/>
      <c r="RTV944" s="442"/>
      <c r="RTW944" s="442"/>
      <c r="RTX944" s="442"/>
      <c r="RTY944" s="442"/>
      <c r="RTZ944" s="442"/>
      <c r="RUA944" s="442"/>
      <c r="RUB944" s="442"/>
      <c r="RUC944" s="442"/>
      <c r="RUD944" s="442"/>
      <c r="RUE944" s="442"/>
      <c r="RUF944" s="442"/>
      <c r="RUG944" s="442"/>
      <c r="RUH944" s="442"/>
      <c r="RUI944" s="442"/>
      <c r="RUJ944" s="442"/>
      <c r="RUK944" s="442"/>
      <c r="RUL944" s="442"/>
      <c r="RUM944" s="442"/>
      <c r="RUN944" s="442"/>
      <c r="RUO944" s="442"/>
      <c r="RUP944" s="442"/>
      <c r="RUQ944" s="442"/>
      <c r="RUR944" s="442"/>
      <c r="RUS944" s="442"/>
      <c r="RUT944" s="442"/>
      <c r="RUU944" s="442"/>
      <c r="RUV944" s="442"/>
      <c r="RUW944" s="442"/>
      <c r="RUX944" s="442"/>
      <c r="RUY944" s="442"/>
      <c r="RUZ944" s="442"/>
      <c r="RVA944" s="442"/>
      <c r="RVB944" s="442"/>
      <c r="RVC944" s="442"/>
      <c r="RVD944" s="442"/>
      <c r="RVE944" s="442"/>
      <c r="RVF944" s="442"/>
      <c r="RVG944" s="442"/>
      <c r="RVH944" s="442"/>
      <c r="RVI944" s="442"/>
      <c r="RVJ944" s="442"/>
      <c r="RVK944" s="442"/>
      <c r="RVL944" s="442"/>
      <c r="RVM944" s="442"/>
      <c r="RVN944" s="442"/>
      <c r="RVO944" s="442"/>
      <c r="RVP944" s="442"/>
      <c r="RVQ944" s="442"/>
      <c r="RVR944" s="442"/>
      <c r="RVS944" s="442"/>
      <c r="RVT944" s="442"/>
      <c r="RVU944" s="442"/>
      <c r="RVV944" s="442"/>
      <c r="RVW944" s="442"/>
      <c r="RVX944" s="442"/>
      <c r="RVY944" s="442"/>
      <c r="RVZ944" s="442"/>
      <c r="RWA944" s="442"/>
      <c r="RWB944" s="442"/>
      <c r="RWC944" s="442"/>
      <c r="RWD944" s="442"/>
      <c r="RWE944" s="442"/>
      <c r="RWF944" s="442"/>
      <c r="RWG944" s="442"/>
      <c r="RWH944" s="442"/>
      <c r="RWI944" s="442"/>
      <c r="RWJ944" s="442"/>
      <c r="RWK944" s="442"/>
      <c r="RWL944" s="442"/>
      <c r="RWM944" s="442"/>
      <c r="RWN944" s="442"/>
      <c r="RWO944" s="442"/>
      <c r="RWP944" s="442"/>
      <c r="RWQ944" s="442"/>
      <c r="RWR944" s="442"/>
      <c r="RWS944" s="442"/>
      <c r="RWT944" s="442"/>
      <c r="RWU944" s="442"/>
      <c r="RWV944" s="442"/>
      <c r="RWW944" s="442"/>
      <c r="RWX944" s="442"/>
      <c r="RWY944" s="442"/>
      <c r="RWZ944" s="442"/>
      <c r="RXA944" s="442"/>
      <c r="RXB944" s="442"/>
      <c r="RXC944" s="442"/>
      <c r="RXD944" s="442"/>
      <c r="RXE944" s="442"/>
      <c r="RXF944" s="442"/>
      <c r="RXG944" s="442"/>
      <c r="RXH944" s="442"/>
      <c r="RXI944" s="442"/>
      <c r="RXJ944" s="442"/>
      <c r="RXK944" s="442"/>
      <c r="RXL944" s="442"/>
      <c r="RXM944" s="442"/>
      <c r="RXN944" s="442"/>
      <c r="RXO944" s="442"/>
      <c r="RXP944" s="442"/>
      <c r="RXQ944" s="442"/>
      <c r="RXR944" s="442"/>
      <c r="RXS944" s="442"/>
      <c r="RXT944" s="442"/>
      <c r="RXU944" s="442"/>
      <c r="RXV944" s="442"/>
      <c r="RXW944" s="442"/>
      <c r="RXX944" s="442"/>
      <c r="RXY944" s="442"/>
      <c r="RXZ944" s="442"/>
      <c r="RYA944" s="442"/>
      <c r="RYB944" s="442"/>
      <c r="RYC944" s="442"/>
      <c r="RYD944" s="442"/>
      <c r="RYE944" s="442"/>
      <c r="RYF944" s="442"/>
      <c r="RYG944" s="442"/>
      <c r="RYH944" s="442"/>
      <c r="RYI944" s="442"/>
      <c r="RYJ944" s="442"/>
      <c r="RYK944" s="442"/>
      <c r="RYL944" s="442"/>
      <c r="RYM944" s="442"/>
      <c r="RYN944" s="442"/>
      <c r="RYO944" s="442"/>
      <c r="RYP944" s="442"/>
      <c r="RYQ944" s="442"/>
      <c r="RYR944" s="442"/>
      <c r="RYS944" s="442"/>
      <c r="RYT944" s="442"/>
      <c r="RYU944" s="442"/>
      <c r="RYV944" s="442"/>
      <c r="RYW944" s="442"/>
      <c r="RYX944" s="442"/>
      <c r="RYY944" s="442"/>
      <c r="RYZ944" s="442"/>
      <c r="RZA944" s="442"/>
      <c r="RZB944" s="442"/>
      <c r="RZC944" s="442"/>
      <c r="RZD944" s="442"/>
      <c r="RZE944" s="442"/>
      <c r="RZF944" s="442"/>
      <c r="RZG944" s="442"/>
      <c r="RZH944" s="442"/>
      <c r="RZI944" s="442"/>
      <c r="RZJ944" s="442"/>
      <c r="RZK944" s="442"/>
      <c r="RZL944" s="442"/>
      <c r="RZM944" s="442"/>
      <c r="RZN944" s="442"/>
      <c r="RZO944" s="442"/>
      <c r="RZP944" s="442"/>
      <c r="RZQ944" s="442"/>
      <c r="RZR944" s="442"/>
      <c r="RZS944" s="442"/>
      <c r="RZT944" s="442"/>
      <c r="RZU944" s="442"/>
      <c r="RZV944" s="442"/>
      <c r="RZW944" s="442"/>
      <c r="RZX944" s="442"/>
      <c r="RZY944" s="442"/>
      <c r="RZZ944" s="442"/>
      <c r="SAA944" s="442"/>
      <c r="SAB944" s="442"/>
      <c r="SAC944" s="442"/>
      <c r="SAD944" s="442"/>
      <c r="SAE944" s="442"/>
      <c r="SAF944" s="442"/>
      <c r="SAG944" s="442"/>
      <c r="SAH944" s="442"/>
      <c r="SAI944" s="442"/>
      <c r="SAJ944" s="442"/>
      <c r="SAK944" s="442"/>
      <c r="SAL944" s="442"/>
      <c r="SAM944" s="442"/>
      <c r="SAN944" s="442"/>
      <c r="SAO944" s="442"/>
      <c r="SAP944" s="442"/>
      <c r="SAQ944" s="442"/>
      <c r="SAR944" s="442"/>
      <c r="SAS944" s="442"/>
      <c r="SAT944" s="442"/>
      <c r="SAU944" s="442"/>
      <c r="SAV944" s="442"/>
      <c r="SAW944" s="442"/>
      <c r="SAX944" s="442"/>
      <c r="SAY944" s="442"/>
      <c r="SAZ944" s="442"/>
      <c r="SBA944" s="442"/>
      <c r="SBB944" s="442"/>
      <c r="SBC944" s="442"/>
      <c r="SBD944" s="442"/>
      <c r="SBE944" s="442"/>
      <c r="SBF944" s="442"/>
      <c r="SBG944" s="442"/>
      <c r="SBH944" s="442"/>
      <c r="SBI944" s="442"/>
      <c r="SBJ944" s="442"/>
      <c r="SBK944" s="442"/>
      <c r="SBL944" s="442"/>
      <c r="SBM944" s="442"/>
      <c r="SBN944" s="442"/>
      <c r="SBO944" s="442"/>
      <c r="SBP944" s="442"/>
      <c r="SBQ944" s="442"/>
      <c r="SBR944" s="442"/>
      <c r="SBS944" s="442"/>
      <c r="SBT944" s="442"/>
      <c r="SBU944" s="442"/>
      <c r="SBV944" s="442"/>
      <c r="SBW944" s="442"/>
      <c r="SBX944" s="442"/>
      <c r="SBY944" s="442"/>
      <c r="SBZ944" s="442"/>
      <c r="SCA944" s="442"/>
      <c r="SCB944" s="442"/>
      <c r="SCC944" s="442"/>
      <c r="SCD944" s="442"/>
      <c r="SCE944" s="442"/>
      <c r="SCF944" s="442"/>
      <c r="SCG944" s="442"/>
      <c r="SCH944" s="442"/>
      <c r="SCI944" s="442"/>
      <c r="SCJ944" s="442"/>
      <c r="SCK944" s="442"/>
      <c r="SCL944" s="442"/>
      <c r="SCM944" s="442"/>
      <c r="SCN944" s="442"/>
      <c r="SCO944" s="442"/>
      <c r="SCP944" s="442"/>
      <c r="SCQ944" s="442"/>
      <c r="SCR944" s="442"/>
      <c r="SCS944" s="442"/>
      <c r="SCT944" s="442"/>
      <c r="SCU944" s="442"/>
      <c r="SCV944" s="442"/>
      <c r="SCW944" s="442"/>
      <c r="SCX944" s="442"/>
      <c r="SCY944" s="442"/>
      <c r="SCZ944" s="442"/>
      <c r="SDA944" s="442"/>
      <c r="SDB944" s="442"/>
      <c r="SDC944" s="442"/>
      <c r="SDD944" s="442"/>
      <c r="SDE944" s="442"/>
      <c r="SDF944" s="442"/>
      <c r="SDG944" s="442"/>
      <c r="SDH944" s="442"/>
      <c r="SDI944" s="442"/>
      <c r="SDJ944" s="442"/>
      <c r="SDK944" s="442"/>
      <c r="SDL944" s="442"/>
      <c r="SDM944" s="442"/>
      <c r="SDN944" s="442"/>
      <c r="SDO944" s="442"/>
      <c r="SDP944" s="442"/>
      <c r="SDQ944" s="442"/>
      <c r="SDR944" s="442"/>
      <c r="SDS944" s="442"/>
      <c r="SDT944" s="442"/>
      <c r="SDU944" s="442"/>
      <c r="SDV944" s="442"/>
      <c r="SDW944" s="442"/>
      <c r="SDX944" s="442"/>
      <c r="SDY944" s="442"/>
      <c r="SDZ944" s="442"/>
      <c r="SEA944" s="442"/>
      <c r="SEB944" s="442"/>
      <c r="SEC944" s="442"/>
      <c r="SED944" s="442"/>
      <c r="SEE944" s="442"/>
      <c r="SEF944" s="442"/>
      <c r="SEG944" s="442"/>
      <c r="SEH944" s="442"/>
      <c r="SEI944" s="442"/>
      <c r="SEJ944" s="442"/>
      <c r="SEK944" s="442"/>
      <c r="SEL944" s="442"/>
      <c r="SEM944" s="442"/>
      <c r="SEN944" s="442"/>
      <c r="SEO944" s="442"/>
      <c r="SEP944" s="442"/>
      <c r="SEQ944" s="442"/>
      <c r="SER944" s="442"/>
      <c r="SES944" s="442"/>
      <c r="SET944" s="442"/>
      <c r="SEU944" s="442"/>
      <c r="SEV944" s="442"/>
      <c r="SEW944" s="442"/>
      <c r="SEX944" s="442"/>
      <c r="SEY944" s="442"/>
      <c r="SEZ944" s="442"/>
      <c r="SFA944" s="442"/>
      <c r="SFB944" s="442"/>
      <c r="SFC944" s="442"/>
      <c r="SFD944" s="442"/>
      <c r="SFE944" s="442"/>
      <c r="SFF944" s="442"/>
      <c r="SFG944" s="442"/>
      <c r="SFH944" s="442"/>
      <c r="SFI944" s="442"/>
      <c r="SFJ944" s="442"/>
      <c r="SFK944" s="442"/>
      <c r="SFL944" s="442"/>
      <c r="SFM944" s="442"/>
      <c r="SFN944" s="442"/>
      <c r="SFO944" s="442"/>
      <c r="SFP944" s="442"/>
      <c r="SFQ944" s="442"/>
      <c r="SFR944" s="442"/>
      <c r="SFS944" s="442"/>
      <c r="SFT944" s="442"/>
      <c r="SFU944" s="442"/>
      <c r="SFV944" s="442"/>
      <c r="SFW944" s="442"/>
      <c r="SFX944" s="442"/>
      <c r="SFY944" s="442"/>
      <c r="SFZ944" s="442"/>
      <c r="SGA944" s="442"/>
      <c r="SGB944" s="442"/>
      <c r="SGC944" s="442"/>
      <c r="SGD944" s="442"/>
      <c r="SGE944" s="442"/>
      <c r="SGF944" s="442"/>
      <c r="SGG944" s="442"/>
      <c r="SGH944" s="442"/>
      <c r="SGI944" s="442"/>
      <c r="SGJ944" s="442"/>
      <c r="SGK944" s="442"/>
      <c r="SGL944" s="442"/>
      <c r="SGM944" s="442"/>
      <c r="SGN944" s="442"/>
      <c r="SGO944" s="442"/>
      <c r="SGP944" s="442"/>
      <c r="SGQ944" s="442"/>
      <c r="SGR944" s="442"/>
      <c r="SGS944" s="442"/>
      <c r="SGT944" s="442"/>
      <c r="SGU944" s="442"/>
      <c r="SGV944" s="442"/>
      <c r="SGW944" s="442"/>
      <c r="SGX944" s="442"/>
      <c r="SGY944" s="442"/>
      <c r="SGZ944" s="442"/>
      <c r="SHA944" s="442"/>
      <c r="SHB944" s="442"/>
      <c r="SHC944" s="442"/>
      <c r="SHD944" s="442"/>
      <c r="SHE944" s="442"/>
      <c r="SHF944" s="442"/>
      <c r="SHG944" s="442"/>
      <c r="SHH944" s="442"/>
      <c r="SHI944" s="442"/>
      <c r="SHJ944" s="442"/>
      <c r="SHK944" s="442"/>
      <c r="SHL944" s="442"/>
      <c r="SHM944" s="442"/>
      <c r="SHN944" s="442"/>
      <c r="SHO944" s="442"/>
      <c r="SHP944" s="442"/>
      <c r="SHQ944" s="442"/>
      <c r="SHR944" s="442"/>
      <c r="SHS944" s="442"/>
      <c r="SHT944" s="442"/>
      <c r="SHU944" s="442"/>
      <c r="SHV944" s="442"/>
      <c r="SHW944" s="442"/>
      <c r="SHX944" s="442"/>
      <c r="SHY944" s="442"/>
      <c r="SHZ944" s="442"/>
      <c r="SIA944" s="442"/>
      <c r="SIB944" s="442"/>
      <c r="SIC944" s="442"/>
      <c r="SID944" s="442"/>
      <c r="SIE944" s="442"/>
      <c r="SIF944" s="442"/>
      <c r="SIG944" s="442"/>
      <c r="SIH944" s="442"/>
      <c r="SII944" s="442"/>
      <c r="SIJ944" s="442"/>
      <c r="SIK944" s="442"/>
      <c r="SIL944" s="442"/>
      <c r="SIM944" s="442"/>
      <c r="SIN944" s="442"/>
      <c r="SIO944" s="442"/>
      <c r="SIP944" s="442"/>
      <c r="SIQ944" s="442"/>
      <c r="SIR944" s="442"/>
      <c r="SIS944" s="442"/>
      <c r="SIT944" s="442"/>
      <c r="SIU944" s="442"/>
      <c r="SIV944" s="442"/>
      <c r="SIW944" s="442"/>
      <c r="SIX944" s="442"/>
      <c r="SIY944" s="442"/>
      <c r="SIZ944" s="442"/>
      <c r="SJA944" s="442"/>
      <c r="SJB944" s="442"/>
      <c r="SJC944" s="442"/>
      <c r="SJD944" s="442"/>
      <c r="SJE944" s="442"/>
      <c r="SJF944" s="442"/>
      <c r="SJG944" s="442"/>
      <c r="SJH944" s="442"/>
      <c r="SJI944" s="442"/>
      <c r="SJJ944" s="442"/>
      <c r="SJK944" s="442"/>
      <c r="SJL944" s="442"/>
      <c r="SJM944" s="442"/>
      <c r="SJN944" s="442"/>
      <c r="SJO944" s="442"/>
      <c r="SJP944" s="442"/>
      <c r="SJQ944" s="442"/>
      <c r="SJR944" s="442"/>
      <c r="SJS944" s="442"/>
      <c r="SJT944" s="442"/>
      <c r="SJU944" s="442"/>
      <c r="SJV944" s="442"/>
      <c r="SJW944" s="442"/>
      <c r="SJX944" s="442"/>
      <c r="SJY944" s="442"/>
      <c r="SJZ944" s="442"/>
      <c r="SKA944" s="442"/>
      <c r="SKB944" s="442"/>
      <c r="SKC944" s="442"/>
      <c r="SKD944" s="442"/>
      <c r="SKE944" s="442"/>
      <c r="SKF944" s="442"/>
      <c r="SKG944" s="442"/>
      <c r="SKH944" s="442"/>
      <c r="SKI944" s="442"/>
      <c r="SKJ944" s="442"/>
      <c r="SKK944" s="442"/>
      <c r="SKL944" s="442"/>
      <c r="SKM944" s="442"/>
      <c r="SKN944" s="442"/>
      <c r="SKO944" s="442"/>
      <c r="SKP944" s="442"/>
      <c r="SKQ944" s="442"/>
      <c r="SKR944" s="442"/>
      <c r="SKS944" s="442"/>
      <c r="SKT944" s="442"/>
      <c r="SKU944" s="442"/>
      <c r="SKV944" s="442"/>
      <c r="SKW944" s="442"/>
      <c r="SKX944" s="442"/>
      <c r="SKY944" s="442"/>
      <c r="SKZ944" s="442"/>
      <c r="SLA944" s="442"/>
      <c r="SLB944" s="442"/>
      <c r="SLC944" s="442"/>
      <c r="SLD944" s="442"/>
      <c r="SLE944" s="442"/>
      <c r="SLF944" s="442"/>
      <c r="SLG944" s="442"/>
      <c r="SLH944" s="442"/>
      <c r="SLI944" s="442"/>
      <c r="SLJ944" s="442"/>
      <c r="SLK944" s="442"/>
      <c r="SLL944" s="442"/>
      <c r="SLM944" s="442"/>
      <c r="SLN944" s="442"/>
      <c r="SLO944" s="442"/>
      <c r="SLP944" s="442"/>
      <c r="SLQ944" s="442"/>
      <c r="SLR944" s="442"/>
      <c r="SLS944" s="442"/>
      <c r="SLT944" s="442"/>
      <c r="SLU944" s="442"/>
      <c r="SLV944" s="442"/>
      <c r="SLW944" s="442"/>
      <c r="SLX944" s="442"/>
      <c r="SLY944" s="442"/>
      <c r="SLZ944" s="442"/>
      <c r="SMA944" s="442"/>
      <c r="SMB944" s="442"/>
      <c r="SMC944" s="442"/>
      <c r="SMD944" s="442"/>
      <c r="SME944" s="442"/>
      <c r="SMF944" s="442"/>
      <c r="SMG944" s="442"/>
      <c r="SMH944" s="442"/>
      <c r="SMI944" s="442"/>
      <c r="SMJ944" s="442"/>
      <c r="SMK944" s="442"/>
      <c r="SML944" s="442"/>
      <c r="SMM944" s="442"/>
      <c r="SMN944" s="442"/>
      <c r="SMO944" s="442"/>
      <c r="SMP944" s="442"/>
      <c r="SMQ944" s="442"/>
      <c r="SMR944" s="442"/>
      <c r="SMS944" s="442"/>
      <c r="SMT944" s="442"/>
      <c r="SMU944" s="442"/>
      <c r="SMV944" s="442"/>
      <c r="SMW944" s="442"/>
      <c r="SMX944" s="442"/>
      <c r="SMY944" s="442"/>
      <c r="SMZ944" s="442"/>
      <c r="SNA944" s="442"/>
      <c r="SNB944" s="442"/>
      <c r="SNC944" s="442"/>
      <c r="SND944" s="442"/>
      <c r="SNE944" s="442"/>
      <c r="SNF944" s="442"/>
      <c r="SNG944" s="442"/>
      <c r="SNH944" s="442"/>
      <c r="SNI944" s="442"/>
      <c r="SNJ944" s="442"/>
      <c r="SNK944" s="442"/>
      <c r="SNL944" s="442"/>
      <c r="SNM944" s="442"/>
      <c r="SNN944" s="442"/>
      <c r="SNO944" s="442"/>
      <c r="SNP944" s="442"/>
      <c r="SNQ944" s="442"/>
      <c r="SNR944" s="442"/>
      <c r="SNS944" s="442"/>
      <c r="SNT944" s="442"/>
      <c r="SNU944" s="442"/>
      <c r="SNV944" s="442"/>
      <c r="SNW944" s="442"/>
      <c r="SNX944" s="442"/>
      <c r="SNY944" s="442"/>
      <c r="SNZ944" s="442"/>
      <c r="SOA944" s="442"/>
      <c r="SOB944" s="442"/>
      <c r="SOC944" s="442"/>
      <c r="SOD944" s="442"/>
      <c r="SOE944" s="442"/>
      <c r="SOF944" s="442"/>
      <c r="SOG944" s="442"/>
      <c r="SOH944" s="442"/>
      <c r="SOI944" s="442"/>
      <c r="SOJ944" s="442"/>
      <c r="SOK944" s="442"/>
      <c r="SOL944" s="442"/>
      <c r="SOM944" s="442"/>
      <c r="SON944" s="442"/>
      <c r="SOO944" s="442"/>
      <c r="SOP944" s="442"/>
      <c r="SOQ944" s="442"/>
      <c r="SOR944" s="442"/>
      <c r="SOS944" s="442"/>
      <c r="SOT944" s="442"/>
      <c r="SOU944" s="442"/>
      <c r="SOV944" s="442"/>
      <c r="SOW944" s="442"/>
      <c r="SOX944" s="442"/>
      <c r="SOY944" s="442"/>
      <c r="SOZ944" s="442"/>
      <c r="SPA944" s="442"/>
      <c r="SPB944" s="442"/>
      <c r="SPC944" s="442"/>
      <c r="SPD944" s="442"/>
      <c r="SPE944" s="442"/>
      <c r="SPF944" s="442"/>
      <c r="SPG944" s="442"/>
      <c r="SPH944" s="442"/>
      <c r="SPI944" s="442"/>
      <c r="SPJ944" s="442"/>
      <c r="SPK944" s="442"/>
      <c r="SPL944" s="442"/>
      <c r="SPM944" s="442"/>
      <c r="SPN944" s="442"/>
      <c r="SPO944" s="442"/>
      <c r="SPP944" s="442"/>
      <c r="SPQ944" s="442"/>
      <c r="SPR944" s="442"/>
      <c r="SPS944" s="442"/>
      <c r="SPT944" s="442"/>
      <c r="SPU944" s="442"/>
      <c r="SPV944" s="442"/>
      <c r="SPW944" s="442"/>
      <c r="SPX944" s="442"/>
      <c r="SPY944" s="442"/>
      <c r="SPZ944" s="442"/>
      <c r="SQA944" s="442"/>
      <c r="SQB944" s="442"/>
      <c r="SQC944" s="442"/>
      <c r="SQD944" s="442"/>
      <c r="SQE944" s="442"/>
      <c r="SQF944" s="442"/>
      <c r="SQG944" s="442"/>
      <c r="SQH944" s="442"/>
      <c r="SQI944" s="442"/>
      <c r="SQJ944" s="442"/>
      <c r="SQK944" s="442"/>
      <c r="SQL944" s="442"/>
      <c r="SQM944" s="442"/>
      <c r="SQN944" s="442"/>
      <c r="SQO944" s="442"/>
      <c r="SQP944" s="442"/>
      <c r="SQQ944" s="442"/>
      <c r="SQR944" s="442"/>
      <c r="SQS944" s="442"/>
      <c r="SQT944" s="442"/>
      <c r="SQU944" s="442"/>
      <c r="SQV944" s="442"/>
      <c r="SQW944" s="442"/>
      <c r="SQX944" s="442"/>
      <c r="SQY944" s="442"/>
      <c r="SQZ944" s="442"/>
      <c r="SRA944" s="442"/>
      <c r="SRB944" s="442"/>
      <c r="SRC944" s="442"/>
      <c r="SRD944" s="442"/>
      <c r="SRE944" s="442"/>
      <c r="SRF944" s="442"/>
      <c r="SRG944" s="442"/>
      <c r="SRH944" s="442"/>
      <c r="SRI944" s="442"/>
      <c r="SRJ944" s="442"/>
      <c r="SRK944" s="442"/>
      <c r="SRL944" s="442"/>
      <c r="SRM944" s="442"/>
      <c r="SRN944" s="442"/>
      <c r="SRO944" s="442"/>
      <c r="SRP944" s="442"/>
      <c r="SRQ944" s="442"/>
      <c r="SRR944" s="442"/>
      <c r="SRS944" s="442"/>
      <c r="SRT944" s="442"/>
      <c r="SRU944" s="442"/>
      <c r="SRV944" s="442"/>
      <c r="SRW944" s="442"/>
      <c r="SRX944" s="442"/>
      <c r="SRY944" s="442"/>
      <c r="SRZ944" s="442"/>
      <c r="SSA944" s="442"/>
      <c r="SSB944" s="442"/>
      <c r="SSC944" s="442"/>
      <c r="SSD944" s="442"/>
      <c r="SSE944" s="442"/>
      <c r="SSF944" s="442"/>
      <c r="SSG944" s="442"/>
      <c r="SSH944" s="442"/>
      <c r="SSI944" s="442"/>
      <c r="SSJ944" s="442"/>
      <c r="SSK944" s="442"/>
      <c r="SSL944" s="442"/>
      <c r="SSM944" s="442"/>
      <c r="SSN944" s="442"/>
      <c r="SSO944" s="442"/>
      <c r="SSP944" s="442"/>
      <c r="SSQ944" s="442"/>
      <c r="SSR944" s="442"/>
      <c r="SSS944" s="442"/>
      <c r="SST944" s="442"/>
      <c r="SSU944" s="442"/>
      <c r="SSV944" s="442"/>
      <c r="SSW944" s="442"/>
      <c r="SSX944" s="442"/>
      <c r="SSY944" s="442"/>
      <c r="SSZ944" s="442"/>
      <c r="STA944" s="442"/>
      <c r="STB944" s="442"/>
      <c r="STC944" s="442"/>
      <c r="STD944" s="442"/>
      <c r="STE944" s="442"/>
      <c r="STF944" s="442"/>
      <c r="STG944" s="442"/>
      <c r="STH944" s="442"/>
      <c r="STI944" s="442"/>
      <c r="STJ944" s="442"/>
      <c r="STK944" s="442"/>
      <c r="STL944" s="442"/>
      <c r="STM944" s="442"/>
      <c r="STN944" s="442"/>
      <c r="STO944" s="442"/>
      <c r="STP944" s="442"/>
      <c r="STQ944" s="442"/>
      <c r="STR944" s="442"/>
      <c r="STS944" s="442"/>
      <c r="STT944" s="442"/>
      <c r="STU944" s="442"/>
      <c r="STV944" s="442"/>
      <c r="STW944" s="442"/>
      <c r="STX944" s="442"/>
      <c r="STY944" s="442"/>
      <c r="STZ944" s="442"/>
      <c r="SUA944" s="442"/>
      <c r="SUB944" s="442"/>
      <c r="SUC944" s="442"/>
      <c r="SUD944" s="442"/>
      <c r="SUE944" s="442"/>
      <c r="SUF944" s="442"/>
      <c r="SUG944" s="442"/>
      <c r="SUH944" s="442"/>
      <c r="SUI944" s="442"/>
      <c r="SUJ944" s="442"/>
      <c r="SUK944" s="442"/>
      <c r="SUL944" s="442"/>
      <c r="SUM944" s="442"/>
      <c r="SUN944" s="442"/>
      <c r="SUO944" s="442"/>
      <c r="SUP944" s="442"/>
      <c r="SUQ944" s="442"/>
      <c r="SUR944" s="442"/>
      <c r="SUS944" s="442"/>
      <c r="SUT944" s="442"/>
      <c r="SUU944" s="442"/>
      <c r="SUV944" s="442"/>
      <c r="SUW944" s="442"/>
      <c r="SUX944" s="442"/>
      <c r="SUY944" s="442"/>
      <c r="SUZ944" s="442"/>
      <c r="SVA944" s="442"/>
      <c r="SVB944" s="442"/>
      <c r="SVC944" s="442"/>
      <c r="SVD944" s="442"/>
      <c r="SVE944" s="442"/>
      <c r="SVF944" s="442"/>
      <c r="SVG944" s="442"/>
      <c r="SVH944" s="442"/>
      <c r="SVI944" s="442"/>
      <c r="SVJ944" s="442"/>
      <c r="SVK944" s="442"/>
      <c r="SVL944" s="442"/>
      <c r="SVM944" s="442"/>
      <c r="SVN944" s="442"/>
      <c r="SVO944" s="442"/>
      <c r="SVP944" s="442"/>
      <c r="SVQ944" s="442"/>
      <c r="SVR944" s="442"/>
      <c r="SVS944" s="442"/>
      <c r="SVT944" s="442"/>
      <c r="SVU944" s="442"/>
      <c r="SVV944" s="442"/>
      <c r="SVW944" s="442"/>
      <c r="SVX944" s="442"/>
      <c r="SVY944" s="442"/>
      <c r="SVZ944" s="442"/>
      <c r="SWA944" s="442"/>
      <c r="SWB944" s="442"/>
      <c r="SWC944" s="442"/>
      <c r="SWD944" s="442"/>
      <c r="SWE944" s="442"/>
      <c r="SWF944" s="442"/>
      <c r="SWG944" s="442"/>
      <c r="SWH944" s="442"/>
      <c r="SWI944" s="442"/>
      <c r="SWJ944" s="442"/>
      <c r="SWK944" s="442"/>
      <c r="SWL944" s="442"/>
      <c r="SWM944" s="442"/>
      <c r="SWN944" s="442"/>
      <c r="SWO944" s="442"/>
      <c r="SWP944" s="442"/>
      <c r="SWQ944" s="442"/>
      <c r="SWR944" s="442"/>
      <c r="SWS944" s="442"/>
      <c r="SWT944" s="442"/>
      <c r="SWU944" s="442"/>
      <c r="SWV944" s="442"/>
      <c r="SWW944" s="442"/>
      <c r="SWX944" s="442"/>
      <c r="SWY944" s="442"/>
      <c r="SWZ944" s="442"/>
      <c r="SXA944" s="442"/>
      <c r="SXB944" s="442"/>
      <c r="SXC944" s="442"/>
      <c r="SXD944" s="442"/>
      <c r="SXE944" s="442"/>
      <c r="SXF944" s="442"/>
      <c r="SXG944" s="442"/>
      <c r="SXH944" s="442"/>
      <c r="SXI944" s="442"/>
      <c r="SXJ944" s="442"/>
      <c r="SXK944" s="442"/>
      <c r="SXL944" s="442"/>
      <c r="SXM944" s="442"/>
      <c r="SXN944" s="442"/>
      <c r="SXO944" s="442"/>
      <c r="SXP944" s="442"/>
      <c r="SXQ944" s="442"/>
      <c r="SXR944" s="442"/>
      <c r="SXS944" s="442"/>
      <c r="SXT944" s="442"/>
      <c r="SXU944" s="442"/>
      <c r="SXV944" s="442"/>
      <c r="SXW944" s="442"/>
      <c r="SXX944" s="442"/>
      <c r="SXY944" s="442"/>
      <c r="SXZ944" s="442"/>
      <c r="SYA944" s="442"/>
      <c r="SYB944" s="442"/>
      <c r="SYC944" s="442"/>
      <c r="SYD944" s="442"/>
      <c r="SYE944" s="442"/>
      <c r="SYF944" s="442"/>
      <c r="SYG944" s="442"/>
      <c r="SYH944" s="442"/>
      <c r="SYI944" s="442"/>
      <c r="SYJ944" s="442"/>
      <c r="SYK944" s="442"/>
      <c r="SYL944" s="442"/>
      <c r="SYM944" s="442"/>
      <c r="SYN944" s="442"/>
      <c r="SYO944" s="442"/>
      <c r="SYP944" s="442"/>
      <c r="SYQ944" s="442"/>
      <c r="SYR944" s="442"/>
      <c r="SYS944" s="442"/>
      <c r="SYT944" s="442"/>
      <c r="SYU944" s="442"/>
      <c r="SYV944" s="442"/>
      <c r="SYW944" s="442"/>
      <c r="SYX944" s="442"/>
      <c r="SYY944" s="442"/>
      <c r="SYZ944" s="442"/>
      <c r="SZA944" s="442"/>
      <c r="SZB944" s="442"/>
      <c r="SZC944" s="442"/>
      <c r="SZD944" s="442"/>
      <c r="SZE944" s="442"/>
      <c r="SZF944" s="442"/>
      <c r="SZG944" s="442"/>
      <c r="SZH944" s="442"/>
      <c r="SZI944" s="442"/>
      <c r="SZJ944" s="442"/>
      <c r="SZK944" s="442"/>
      <c r="SZL944" s="442"/>
      <c r="SZM944" s="442"/>
      <c r="SZN944" s="442"/>
      <c r="SZO944" s="442"/>
      <c r="SZP944" s="442"/>
      <c r="SZQ944" s="442"/>
      <c r="SZR944" s="442"/>
      <c r="SZS944" s="442"/>
      <c r="SZT944" s="442"/>
      <c r="SZU944" s="442"/>
      <c r="SZV944" s="442"/>
      <c r="SZW944" s="442"/>
      <c r="SZX944" s="442"/>
      <c r="SZY944" s="442"/>
      <c r="SZZ944" s="442"/>
      <c r="TAA944" s="442"/>
      <c r="TAB944" s="442"/>
      <c r="TAC944" s="442"/>
      <c r="TAD944" s="442"/>
      <c r="TAE944" s="442"/>
      <c r="TAF944" s="442"/>
      <c r="TAG944" s="442"/>
      <c r="TAH944" s="442"/>
      <c r="TAI944" s="442"/>
      <c r="TAJ944" s="442"/>
      <c r="TAK944" s="442"/>
      <c r="TAL944" s="442"/>
      <c r="TAM944" s="442"/>
      <c r="TAN944" s="442"/>
      <c r="TAO944" s="442"/>
      <c r="TAP944" s="442"/>
      <c r="TAQ944" s="442"/>
      <c r="TAR944" s="442"/>
      <c r="TAS944" s="442"/>
      <c r="TAT944" s="442"/>
      <c r="TAU944" s="442"/>
      <c r="TAV944" s="442"/>
      <c r="TAW944" s="442"/>
      <c r="TAX944" s="442"/>
      <c r="TAY944" s="442"/>
      <c r="TAZ944" s="442"/>
      <c r="TBA944" s="442"/>
      <c r="TBB944" s="442"/>
      <c r="TBC944" s="442"/>
      <c r="TBD944" s="442"/>
      <c r="TBE944" s="442"/>
      <c r="TBF944" s="442"/>
      <c r="TBG944" s="442"/>
      <c r="TBH944" s="442"/>
      <c r="TBI944" s="442"/>
      <c r="TBJ944" s="442"/>
      <c r="TBK944" s="442"/>
      <c r="TBL944" s="442"/>
      <c r="TBM944" s="442"/>
      <c r="TBN944" s="442"/>
      <c r="TBO944" s="442"/>
      <c r="TBP944" s="442"/>
      <c r="TBQ944" s="442"/>
      <c r="TBR944" s="442"/>
      <c r="TBS944" s="442"/>
      <c r="TBT944" s="442"/>
      <c r="TBU944" s="442"/>
      <c r="TBV944" s="442"/>
      <c r="TBW944" s="442"/>
      <c r="TBX944" s="442"/>
      <c r="TBY944" s="442"/>
      <c r="TBZ944" s="442"/>
      <c r="TCA944" s="442"/>
      <c r="TCB944" s="442"/>
      <c r="TCC944" s="442"/>
      <c r="TCD944" s="442"/>
      <c r="TCE944" s="442"/>
      <c r="TCF944" s="442"/>
      <c r="TCG944" s="442"/>
      <c r="TCH944" s="442"/>
      <c r="TCI944" s="442"/>
      <c r="TCJ944" s="442"/>
      <c r="TCK944" s="442"/>
      <c r="TCL944" s="442"/>
      <c r="TCM944" s="442"/>
      <c r="TCN944" s="442"/>
      <c r="TCO944" s="442"/>
      <c r="TCP944" s="442"/>
      <c r="TCQ944" s="442"/>
      <c r="TCR944" s="442"/>
      <c r="TCS944" s="442"/>
      <c r="TCT944" s="442"/>
      <c r="TCU944" s="442"/>
      <c r="TCV944" s="442"/>
      <c r="TCW944" s="442"/>
      <c r="TCX944" s="442"/>
      <c r="TCY944" s="442"/>
      <c r="TCZ944" s="442"/>
      <c r="TDA944" s="442"/>
      <c r="TDB944" s="442"/>
      <c r="TDC944" s="442"/>
      <c r="TDD944" s="442"/>
      <c r="TDE944" s="442"/>
      <c r="TDF944" s="442"/>
      <c r="TDG944" s="442"/>
      <c r="TDH944" s="442"/>
      <c r="TDI944" s="442"/>
      <c r="TDJ944" s="442"/>
      <c r="TDK944" s="442"/>
      <c r="TDL944" s="442"/>
      <c r="TDM944" s="442"/>
      <c r="TDN944" s="442"/>
      <c r="TDO944" s="442"/>
      <c r="TDP944" s="442"/>
      <c r="TDQ944" s="442"/>
      <c r="TDR944" s="442"/>
      <c r="TDS944" s="442"/>
      <c r="TDT944" s="442"/>
      <c r="TDU944" s="442"/>
      <c r="TDV944" s="442"/>
      <c r="TDW944" s="442"/>
      <c r="TDX944" s="442"/>
      <c r="TDY944" s="442"/>
      <c r="TDZ944" s="442"/>
      <c r="TEA944" s="442"/>
      <c r="TEB944" s="442"/>
      <c r="TEC944" s="442"/>
      <c r="TED944" s="442"/>
      <c r="TEE944" s="442"/>
      <c r="TEF944" s="442"/>
      <c r="TEG944" s="442"/>
      <c r="TEH944" s="442"/>
      <c r="TEI944" s="442"/>
      <c r="TEJ944" s="442"/>
      <c r="TEK944" s="442"/>
      <c r="TEL944" s="442"/>
      <c r="TEM944" s="442"/>
      <c r="TEN944" s="442"/>
      <c r="TEO944" s="442"/>
      <c r="TEP944" s="442"/>
      <c r="TEQ944" s="442"/>
      <c r="TER944" s="442"/>
      <c r="TES944" s="442"/>
      <c r="TET944" s="442"/>
      <c r="TEU944" s="442"/>
      <c r="TEV944" s="442"/>
      <c r="TEW944" s="442"/>
      <c r="TEX944" s="442"/>
      <c r="TEY944" s="442"/>
      <c r="TEZ944" s="442"/>
      <c r="TFA944" s="442"/>
      <c r="TFB944" s="442"/>
      <c r="TFC944" s="442"/>
      <c r="TFD944" s="442"/>
      <c r="TFE944" s="442"/>
      <c r="TFF944" s="442"/>
      <c r="TFG944" s="442"/>
      <c r="TFH944" s="442"/>
      <c r="TFI944" s="442"/>
      <c r="TFJ944" s="442"/>
      <c r="TFK944" s="442"/>
      <c r="TFL944" s="442"/>
      <c r="TFM944" s="442"/>
      <c r="TFN944" s="442"/>
      <c r="TFO944" s="442"/>
      <c r="TFP944" s="442"/>
      <c r="TFQ944" s="442"/>
      <c r="TFR944" s="442"/>
      <c r="TFS944" s="442"/>
      <c r="TFT944" s="442"/>
      <c r="TFU944" s="442"/>
      <c r="TFV944" s="442"/>
      <c r="TFW944" s="442"/>
      <c r="TFX944" s="442"/>
      <c r="TFY944" s="442"/>
      <c r="TFZ944" s="442"/>
      <c r="TGA944" s="442"/>
      <c r="TGB944" s="442"/>
      <c r="TGC944" s="442"/>
      <c r="TGD944" s="442"/>
      <c r="TGE944" s="442"/>
      <c r="TGF944" s="442"/>
      <c r="TGG944" s="442"/>
      <c r="TGH944" s="442"/>
      <c r="TGI944" s="442"/>
      <c r="TGJ944" s="442"/>
      <c r="TGK944" s="442"/>
      <c r="TGL944" s="442"/>
      <c r="TGM944" s="442"/>
      <c r="TGN944" s="442"/>
      <c r="TGO944" s="442"/>
      <c r="TGP944" s="442"/>
      <c r="TGQ944" s="442"/>
      <c r="TGR944" s="442"/>
      <c r="TGS944" s="442"/>
      <c r="TGT944" s="442"/>
      <c r="TGU944" s="442"/>
      <c r="TGV944" s="442"/>
      <c r="TGW944" s="442"/>
      <c r="TGX944" s="442"/>
      <c r="TGY944" s="442"/>
      <c r="TGZ944" s="442"/>
      <c r="THA944" s="442"/>
      <c r="THB944" s="442"/>
      <c r="THC944" s="442"/>
      <c r="THD944" s="442"/>
      <c r="THE944" s="442"/>
      <c r="THF944" s="442"/>
      <c r="THG944" s="442"/>
      <c r="THH944" s="442"/>
      <c r="THI944" s="442"/>
      <c r="THJ944" s="442"/>
      <c r="THK944" s="442"/>
      <c r="THL944" s="442"/>
      <c r="THM944" s="442"/>
      <c r="THN944" s="442"/>
      <c r="THO944" s="442"/>
      <c r="THP944" s="442"/>
      <c r="THQ944" s="442"/>
      <c r="THR944" s="442"/>
      <c r="THS944" s="442"/>
      <c r="THT944" s="442"/>
      <c r="THU944" s="442"/>
      <c r="THV944" s="442"/>
      <c r="THW944" s="442"/>
      <c r="THX944" s="442"/>
      <c r="THY944" s="442"/>
      <c r="THZ944" s="442"/>
      <c r="TIA944" s="442"/>
      <c r="TIB944" s="442"/>
      <c r="TIC944" s="442"/>
      <c r="TID944" s="442"/>
      <c r="TIE944" s="442"/>
      <c r="TIF944" s="442"/>
      <c r="TIG944" s="442"/>
      <c r="TIH944" s="442"/>
      <c r="TII944" s="442"/>
      <c r="TIJ944" s="442"/>
      <c r="TIK944" s="442"/>
      <c r="TIL944" s="442"/>
      <c r="TIM944" s="442"/>
      <c r="TIN944" s="442"/>
      <c r="TIO944" s="442"/>
      <c r="TIP944" s="442"/>
      <c r="TIQ944" s="442"/>
      <c r="TIR944" s="442"/>
      <c r="TIS944" s="442"/>
      <c r="TIT944" s="442"/>
      <c r="TIU944" s="442"/>
      <c r="TIV944" s="442"/>
      <c r="TIW944" s="442"/>
      <c r="TIX944" s="442"/>
      <c r="TIY944" s="442"/>
      <c r="TIZ944" s="442"/>
      <c r="TJA944" s="442"/>
      <c r="TJB944" s="442"/>
      <c r="TJC944" s="442"/>
      <c r="TJD944" s="442"/>
      <c r="TJE944" s="442"/>
      <c r="TJF944" s="442"/>
      <c r="TJG944" s="442"/>
      <c r="TJH944" s="442"/>
      <c r="TJI944" s="442"/>
      <c r="TJJ944" s="442"/>
      <c r="TJK944" s="442"/>
      <c r="TJL944" s="442"/>
      <c r="TJM944" s="442"/>
      <c r="TJN944" s="442"/>
      <c r="TJO944" s="442"/>
      <c r="TJP944" s="442"/>
      <c r="TJQ944" s="442"/>
      <c r="TJR944" s="442"/>
      <c r="TJS944" s="442"/>
      <c r="TJT944" s="442"/>
      <c r="TJU944" s="442"/>
      <c r="TJV944" s="442"/>
      <c r="TJW944" s="442"/>
      <c r="TJX944" s="442"/>
      <c r="TJY944" s="442"/>
      <c r="TJZ944" s="442"/>
      <c r="TKA944" s="442"/>
      <c r="TKB944" s="442"/>
      <c r="TKC944" s="442"/>
      <c r="TKD944" s="442"/>
      <c r="TKE944" s="442"/>
      <c r="TKF944" s="442"/>
      <c r="TKG944" s="442"/>
      <c r="TKH944" s="442"/>
      <c r="TKI944" s="442"/>
      <c r="TKJ944" s="442"/>
      <c r="TKK944" s="442"/>
      <c r="TKL944" s="442"/>
      <c r="TKM944" s="442"/>
      <c r="TKN944" s="442"/>
      <c r="TKO944" s="442"/>
      <c r="TKP944" s="442"/>
      <c r="TKQ944" s="442"/>
      <c r="TKR944" s="442"/>
      <c r="TKS944" s="442"/>
      <c r="TKT944" s="442"/>
      <c r="TKU944" s="442"/>
      <c r="TKV944" s="442"/>
      <c r="TKW944" s="442"/>
      <c r="TKX944" s="442"/>
      <c r="TKY944" s="442"/>
      <c r="TKZ944" s="442"/>
      <c r="TLA944" s="442"/>
      <c r="TLB944" s="442"/>
      <c r="TLC944" s="442"/>
      <c r="TLD944" s="442"/>
      <c r="TLE944" s="442"/>
      <c r="TLF944" s="442"/>
      <c r="TLG944" s="442"/>
      <c r="TLH944" s="442"/>
      <c r="TLI944" s="442"/>
      <c r="TLJ944" s="442"/>
      <c r="TLK944" s="442"/>
      <c r="TLL944" s="442"/>
      <c r="TLM944" s="442"/>
      <c r="TLN944" s="442"/>
      <c r="TLO944" s="442"/>
      <c r="TLP944" s="442"/>
      <c r="TLQ944" s="442"/>
      <c r="TLR944" s="442"/>
      <c r="TLS944" s="442"/>
      <c r="TLT944" s="442"/>
      <c r="TLU944" s="442"/>
      <c r="TLV944" s="442"/>
      <c r="TLW944" s="442"/>
      <c r="TLX944" s="442"/>
      <c r="TLY944" s="442"/>
      <c r="TLZ944" s="442"/>
      <c r="TMA944" s="442"/>
      <c r="TMB944" s="442"/>
      <c r="TMC944" s="442"/>
      <c r="TMD944" s="442"/>
      <c r="TME944" s="442"/>
      <c r="TMF944" s="442"/>
      <c r="TMG944" s="442"/>
      <c r="TMH944" s="442"/>
      <c r="TMI944" s="442"/>
      <c r="TMJ944" s="442"/>
      <c r="TMK944" s="442"/>
      <c r="TML944" s="442"/>
      <c r="TMM944" s="442"/>
      <c r="TMN944" s="442"/>
      <c r="TMO944" s="442"/>
      <c r="TMP944" s="442"/>
      <c r="TMQ944" s="442"/>
      <c r="TMR944" s="442"/>
      <c r="TMS944" s="442"/>
      <c r="TMT944" s="442"/>
      <c r="TMU944" s="442"/>
      <c r="TMV944" s="442"/>
      <c r="TMW944" s="442"/>
      <c r="TMX944" s="442"/>
      <c r="TMY944" s="442"/>
      <c r="TMZ944" s="442"/>
      <c r="TNA944" s="442"/>
      <c r="TNB944" s="442"/>
      <c r="TNC944" s="442"/>
      <c r="TND944" s="442"/>
      <c r="TNE944" s="442"/>
      <c r="TNF944" s="442"/>
      <c r="TNG944" s="442"/>
      <c r="TNH944" s="442"/>
      <c r="TNI944" s="442"/>
      <c r="TNJ944" s="442"/>
      <c r="TNK944" s="442"/>
      <c r="TNL944" s="442"/>
      <c r="TNM944" s="442"/>
      <c r="TNN944" s="442"/>
      <c r="TNO944" s="442"/>
      <c r="TNP944" s="442"/>
      <c r="TNQ944" s="442"/>
      <c r="TNR944" s="442"/>
      <c r="TNS944" s="442"/>
      <c r="TNT944" s="442"/>
      <c r="TNU944" s="442"/>
      <c r="TNV944" s="442"/>
      <c r="TNW944" s="442"/>
      <c r="TNX944" s="442"/>
      <c r="TNY944" s="442"/>
      <c r="TNZ944" s="442"/>
      <c r="TOA944" s="442"/>
      <c r="TOB944" s="442"/>
      <c r="TOC944" s="442"/>
      <c r="TOD944" s="442"/>
      <c r="TOE944" s="442"/>
      <c r="TOF944" s="442"/>
      <c r="TOG944" s="442"/>
      <c r="TOH944" s="442"/>
      <c r="TOI944" s="442"/>
      <c r="TOJ944" s="442"/>
      <c r="TOK944" s="442"/>
      <c r="TOL944" s="442"/>
      <c r="TOM944" s="442"/>
      <c r="TON944" s="442"/>
      <c r="TOO944" s="442"/>
      <c r="TOP944" s="442"/>
      <c r="TOQ944" s="442"/>
      <c r="TOR944" s="442"/>
      <c r="TOS944" s="442"/>
      <c r="TOT944" s="442"/>
      <c r="TOU944" s="442"/>
      <c r="TOV944" s="442"/>
      <c r="TOW944" s="442"/>
      <c r="TOX944" s="442"/>
      <c r="TOY944" s="442"/>
      <c r="TOZ944" s="442"/>
      <c r="TPA944" s="442"/>
      <c r="TPB944" s="442"/>
      <c r="TPC944" s="442"/>
      <c r="TPD944" s="442"/>
      <c r="TPE944" s="442"/>
      <c r="TPF944" s="442"/>
      <c r="TPG944" s="442"/>
      <c r="TPH944" s="442"/>
      <c r="TPI944" s="442"/>
      <c r="TPJ944" s="442"/>
      <c r="TPK944" s="442"/>
      <c r="TPL944" s="442"/>
      <c r="TPM944" s="442"/>
      <c r="TPN944" s="442"/>
      <c r="TPO944" s="442"/>
      <c r="TPP944" s="442"/>
      <c r="TPQ944" s="442"/>
      <c r="TPR944" s="442"/>
      <c r="TPS944" s="442"/>
      <c r="TPT944" s="442"/>
      <c r="TPU944" s="442"/>
      <c r="TPV944" s="442"/>
      <c r="TPW944" s="442"/>
      <c r="TPX944" s="442"/>
      <c r="TPY944" s="442"/>
      <c r="TPZ944" s="442"/>
      <c r="TQA944" s="442"/>
      <c r="TQB944" s="442"/>
      <c r="TQC944" s="442"/>
      <c r="TQD944" s="442"/>
      <c r="TQE944" s="442"/>
      <c r="TQF944" s="442"/>
      <c r="TQG944" s="442"/>
      <c r="TQH944" s="442"/>
      <c r="TQI944" s="442"/>
      <c r="TQJ944" s="442"/>
      <c r="TQK944" s="442"/>
      <c r="TQL944" s="442"/>
      <c r="TQM944" s="442"/>
      <c r="TQN944" s="442"/>
      <c r="TQO944" s="442"/>
      <c r="TQP944" s="442"/>
      <c r="TQQ944" s="442"/>
      <c r="TQR944" s="442"/>
      <c r="TQS944" s="442"/>
      <c r="TQT944" s="442"/>
      <c r="TQU944" s="442"/>
      <c r="TQV944" s="442"/>
      <c r="TQW944" s="442"/>
      <c r="TQX944" s="442"/>
      <c r="TQY944" s="442"/>
      <c r="TQZ944" s="442"/>
      <c r="TRA944" s="442"/>
      <c r="TRB944" s="442"/>
      <c r="TRC944" s="442"/>
      <c r="TRD944" s="442"/>
      <c r="TRE944" s="442"/>
      <c r="TRF944" s="442"/>
      <c r="TRG944" s="442"/>
      <c r="TRH944" s="442"/>
      <c r="TRI944" s="442"/>
      <c r="TRJ944" s="442"/>
      <c r="TRK944" s="442"/>
      <c r="TRL944" s="442"/>
      <c r="TRM944" s="442"/>
      <c r="TRN944" s="442"/>
      <c r="TRO944" s="442"/>
      <c r="TRP944" s="442"/>
      <c r="TRQ944" s="442"/>
      <c r="TRR944" s="442"/>
      <c r="TRS944" s="442"/>
      <c r="TRT944" s="442"/>
      <c r="TRU944" s="442"/>
      <c r="TRV944" s="442"/>
      <c r="TRW944" s="442"/>
      <c r="TRX944" s="442"/>
      <c r="TRY944" s="442"/>
      <c r="TRZ944" s="442"/>
      <c r="TSA944" s="442"/>
      <c r="TSB944" s="442"/>
      <c r="TSC944" s="442"/>
      <c r="TSD944" s="442"/>
      <c r="TSE944" s="442"/>
      <c r="TSF944" s="442"/>
      <c r="TSG944" s="442"/>
      <c r="TSH944" s="442"/>
      <c r="TSI944" s="442"/>
      <c r="TSJ944" s="442"/>
      <c r="TSK944" s="442"/>
      <c r="TSL944" s="442"/>
      <c r="TSM944" s="442"/>
      <c r="TSN944" s="442"/>
      <c r="TSO944" s="442"/>
      <c r="TSP944" s="442"/>
      <c r="TSQ944" s="442"/>
      <c r="TSR944" s="442"/>
      <c r="TSS944" s="442"/>
      <c r="TST944" s="442"/>
      <c r="TSU944" s="442"/>
      <c r="TSV944" s="442"/>
      <c r="TSW944" s="442"/>
      <c r="TSX944" s="442"/>
      <c r="TSY944" s="442"/>
      <c r="TSZ944" s="442"/>
      <c r="TTA944" s="442"/>
      <c r="TTB944" s="442"/>
      <c r="TTC944" s="442"/>
      <c r="TTD944" s="442"/>
      <c r="TTE944" s="442"/>
      <c r="TTF944" s="442"/>
      <c r="TTG944" s="442"/>
      <c r="TTH944" s="442"/>
      <c r="TTI944" s="442"/>
      <c r="TTJ944" s="442"/>
      <c r="TTK944" s="442"/>
      <c r="TTL944" s="442"/>
      <c r="TTM944" s="442"/>
      <c r="TTN944" s="442"/>
      <c r="TTO944" s="442"/>
      <c r="TTP944" s="442"/>
      <c r="TTQ944" s="442"/>
      <c r="TTR944" s="442"/>
      <c r="TTS944" s="442"/>
      <c r="TTT944" s="442"/>
      <c r="TTU944" s="442"/>
      <c r="TTV944" s="442"/>
      <c r="TTW944" s="442"/>
      <c r="TTX944" s="442"/>
      <c r="TTY944" s="442"/>
      <c r="TTZ944" s="442"/>
      <c r="TUA944" s="442"/>
      <c r="TUB944" s="442"/>
      <c r="TUC944" s="442"/>
      <c r="TUD944" s="442"/>
      <c r="TUE944" s="442"/>
      <c r="TUF944" s="442"/>
      <c r="TUG944" s="442"/>
      <c r="TUH944" s="442"/>
      <c r="TUI944" s="442"/>
      <c r="TUJ944" s="442"/>
      <c r="TUK944" s="442"/>
      <c r="TUL944" s="442"/>
      <c r="TUM944" s="442"/>
      <c r="TUN944" s="442"/>
      <c r="TUO944" s="442"/>
      <c r="TUP944" s="442"/>
      <c r="TUQ944" s="442"/>
      <c r="TUR944" s="442"/>
      <c r="TUS944" s="442"/>
      <c r="TUT944" s="442"/>
      <c r="TUU944" s="442"/>
      <c r="TUV944" s="442"/>
      <c r="TUW944" s="442"/>
      <c r="TUX944" s="442"/>
      <c r="TUY944" s="442"/>
      <c r="TUZ944" s="442"/>
      <c r="TVA944" s="442"/>
      <c r="TVB944" s="442"/>
      <c r="TVC944" s="442"/>
      <c r="TVD944" s="442"/>
      <c r="TVE944" s="442"/>
      <c r="TVF944" s="442"/>
      <c r="TVG944" s="442"/>
      <c r="TVH944" s="442"/>
      <c r="TVI944" s="442"/>
      <c r="TVJ944" s="442"/>
      <c r="TVK944" s="442"/>
      <c r="TVL944" s="442"/>
      <c r="TVM944" s="442"/>
      <c r="TVN944" s="442"/>
      <c r="TVO944" s="442"/>
      <c r="TVP944" s="442"/>
      <c r="TVQ944" s="442"/>
      <c r="TVR944" s="442"/>
      <c r="TVS944" s="442"/>
      <c r="TVT944" s="442"/>
      <c r="TVU944" s="442"/>
      <c r="TVV944" s="442"/>
      <c r="TVW944" s="442"/>
      <c r="TVX944" s="442"/>
      <c r="TVY944" s="442"/>
      <c r="TVZ944" s="442"/>
      <c r="TWA944" s="442"/>
      <c r="TWB944" s="442"/>
      <c r="TWC944" s="442"/>
      <c r="TWD944" s="442"/>
      <c r="TWE944" s="442"/>
      <c r="TWF944" s="442"/>
      <c r="TWG944" s="442"/>
      <c r="TWH944" s="442"/>
      <c r="TWI944" s="442"/>
      <c r="TWJ944" s="442"/>
      <c r="TWK944" s="442"/>
      <c r="TWL944" s="442"/>
      <c r="TWM944" s="442"/>
      <c r="TWN944" s="442"/>
      <c r="TWO944" s="442"/>
      <c r="TWP944" s="442"/>
      <c r="TWQ944" s="442"/>
      <c r="TWR944" s="442"/>
      <c r="TWS944" s="442"/>
      <c r="TWT944" s="442"/>
      <c r="TWU944" s="442"/>
      <c r="TWV944" s="442"/>
      <c r="TWW944" s="442"/>
      <c r="TWX944" s="442"/>
      <c r="TWY944" s="442"/>
      <c r="TWZ944" s="442"/>
      <c r="TXA944" s="442"/>
      <c r="TXB944" s="442"/>
      <c r="TXC944" s="442"/>
      <c r="TXD944" s="442"/>
      <c r="TXE944" s="442"/>
      <c r="TXF944" s="442"/>
      <c r="TXG944" s="442"/>
      <c r="TXH944" s="442"/>
      <c r="TXI944" s="442"/>
      <c r="TXJ944" s="442"/>
      <c r="TXK944" s="442"/>
      <c r="TXL944" s="442"/>
      <c r="TXM944" s="442"/>
      <c r="TXN944" s="442"/>
      <c r="TXO944" s="442"/>
      <c r="TXP944" s="442"/>
      <c r="TXQ944" s="442"/>
      <c r="TXR944" s="442"/>
      <c r="TXS944" s="442"/>
      <c r="TXT944" s="442"/>
      <c r="TXU944" s="442"/>
      <c r="TXV944" s="442"/>
      <c r="TXW944" s="442"/>
      <c r="TXX944" s="442"/>
      <c r="TXY944" s="442"/>
      <c r="TXZ944" s="442"/>
      <c r="TYA944" s="442"/>
      <c r="TYB944" s="442"/>
      <c r="TYC944" s="442"/>
      <c r="TYD944" s="442"/>
      <c r="TYE944" s="442"/>
      <c r="TYF944" s="442"/>
      <c r="TYG944" s="442"/>
      <c r="TYH944" s="442"/>
      <c r="TYI944" s="442"/>
      <c r="TYJ944" s="442"/>
      <c r="TYK944" s="442"/>
      <c r="TYL944" s="442"/>
      <c r="TYM944" s="442"/>
      <c r="TYN944" s="442"/>
      <c r="TYO944" s="442"/>
      <c r="TYP944" s="442"/>
      <c r="TYQ944" s="442"/>
      <c r="TYR944" s="442"/>
      <c r="TYS944" s="442"/>
      <c r="TYT944" s="442"/>
      <c r="TYU944" s="442"/>
      <c r="TYV944" s="442"/>
      <c r="TYW944" s="442"/>
      <c r="TYX944" s="442"/>
      <c r="TYY944" s="442"/>
      <c r="TYZ944" s="442"/>
      <c r="TZA944" s="442"/>
      <c r="TZB944" s="442"/>
      <c r="TZC944" s="442"/>
      <c r="TZD944" s="442"/>
      <c r="TZE944" s="442"/>
      <c r="TZF944" s="442"/>
      <c r="TZG944" s="442"/>
      <c r="TZH944" s="442"/>
      <c r="TZI944" s="442"/>
      <c r="TZJ944" s="442"/>
      <c r="TZK944" s="442"/>
      <c r="TZL944" s="442"/>
      <c r="TZM944" s="442"/>
      <c r="TZN944" s="442"/>
      <c r="TZO944" s="442"/>
      <c r="TZP944" s="442"/>
      <c r="TZQ944" s="442"/>
      <c r="TZR944" s="442"/>
      <c r="TZS944" s="442"/>
      <c r="TZT944" s="442"/>
      <c r="TZU944" s="442"/>
      <c r="TZV944" s="442"/>
      <c r="TZW944" s="442"/>
      <c r="TZX944" s="442"/>
      <c r="TZY944" s="442"/>
      <c r="TZZ944" s="442"/>
      <c r="UAA944" s="442"/>
      <c r="UAB944" s="442"/>
      <c r="UAC944" s="442"/>
      <c r="UAD944" s="442"/>
      <c r="UAE944" s="442"/>
      <c r="UAF944" s="442"/>
      <c r="UAG944" s="442"/>
      <c r="UAH944" s="442"/>
      <c r="UAI944" s="442"/>
      <c r="UAJ944" s="442"/>
      <c r="UAK944" s="442"/>
      <c r="UAL944" s="442"/>
      <c r="UAM944" s="442"/>
      <c r="UAN944" s="442"/>
      <c r="UAO944" s="442"/>
      <c r="UAP944" s="442"/>
      <c r="UAQ944" s="442"/>
      <c r="UAR944" s="442"/>
      <c r="UAS944" s="442"/>
      <c r="UAT944" s="442"/>
      <c r="UAU944" s="442"/>
      <c r="UAV944" s="442"/>
      <c r="UAW944" s="442"/>
      <c r="UAX944" s="442"/>
      <c r="UAY944" s="442"/>
      <c r="UAZ944" s="442"/>
      <c r="UBA944" s="442"/>
      <c r="UBB944" s="442"/>
      <c r="UBC944" s="442"/>
      <c r="UBD944" s="442"/>
      <c r="UBE944" s="442"/>
      <c r="UBF944" s="442"/>
      <c r="UBG944" s="442"/>
      <c r="UBH944" s="442"/>
      <c r="UBI944" s="442"/>
      <c r="UBJ944" s="442"/>
      <c r="UBK944" s="442"/>
      <c r="UBL944" s="442"/>
      <c r="UBM944" s="442"/>
      <c r="UBN944" s="442"/>
      <c r="UBO944" s="442"/>
      <c r="UBP944" s="442"/>
      <c r="UBQ944" s="442"/>
      <c r="UBR944" s="442"/>
      <c r="UBS944" s="442"/>
      <c r="UBT944" s="442"/>
      <c r="UBU944" s="442"/>
      <c r="UBV944" s="442"/>
      <c r="UBW944" s="442"/>
      <c r="UBX944" s="442"/>
      <c r="UBY944" s="442"/>
      <c r="UBZ944" s="442"/>
      <c r="UCA944" s="442"/>
      <c r="UCB944" s="442"/>
      <c r="UCC944" s="442"/>
      <c r="UCD944" s="442"/>
      <c r="UCE944" s="442"/>
      <c r="UCF944" s="442"/>
      <c r="UCG944" s="442"/>
      <c r="UCH944" s="442"/>
      <c r="UCI944" s="442"/>
      <c r="UCJ944" s="442"/>
      <c r="UCK944" s="442"/>
      <c r="UCL944" s="442"/>
      <c r="UCM944" s="442"/>
      <c r="UCN944" s="442"/>
      <c r="UCO944" s="442"/>
      <c r="UCP944" s="442"/>
      <c r="UCQ944" s="442"/>
      <c r="UCR944" s="442"/>
      <c r="UCS944" s="442"/>
      <c r="UCT944" s="442"/>
      <c r="UCU944" s="442"/>
      <c r="UCV944" s="442"/>
      <c r="UCW944" s="442"/>
      <c r="UCX944" s="442"/>
      <c r="UCY944" s="442"/>
      <c r="UCZ944" s="442"/>
      <c r="UDA944" s="442"/>
      <c r="UDB944" s="442"/>
      <c r="UDC944" s="442"/>
      <c r="UDD944" s="442"/>
      <c r="UDE944" s="442"/>
      <c r="UDF944" s="442"/>
      <c r="UDG944" s="442"/>
      <c r="UDH944" s="442"/>
      <c r="UDI944" s="442"/>
      <c r="UDJ944" s="442"/>
      <c r="UDK944" s="442"/>
      <c r="UDL944" s="442"/>
      <c r="UDM944" s="442"/>
      <c r="UDN944" s="442"/>
      <c r="UDO944" s="442"/>
      <c r="UDP944" s="442"/>
      <c r="UDQ944" s="442"/>
      <c r="UDR944" s="442"/>
      <c r="UDS944" s="442"/>
      <c r="UDT944" s="442"/>
      <c r="UDU944" s="442"/>
      <c r="UDV944" s="442"/>
      <c r="UDW944" s="442"/>
      <c r="UDX944" s="442"/>
      <c r="UDY944" s="442"/>
      <c r="UDZ944" s="442"/>
      <c r="UEA944" s="442"/>
      <c r="UEB944" s="442"/>
      <c r="UEC944" s="442"/>
      <c r="UED944" s="442"/>
      <c r="UEE944" s="442"/>
      <c r="UEF944" s="442"/>
      <c r="UEG944" s="442"/>
      <c r="UEH944" s="442"/>
      <c r="UEI944" s="442"/>
      <c r="UEJ944" s="442"/>
      <c r="UEK944" s="442"/>
      <c r="UEL944" s="442"/>
      <c r="UEM944" s="442"/>
      <c r="UEN944" s="442"/>
      <c r="UEO944" s="442"/>
      <c r="UEP944" s="442"/>
      <c r="UEQ944" s="442"/>
      <c r="UER944" s="442"/>
      <c r="UES944" s="442"/>
      <c r="UET944" s="442"/>
      <c r="UEU944" s="442"/>
      <c r="UEV944" s="442"/>
      <c r="UEW944" s="442"/>
      <c r="UEX944" s="442"/>
      <c r="UEY944" s="442"/>
      <c r="UEZ944" s="442"/>
      <c r="UFA944" s="442"/>
      <c r="UFB944" s="442"/>
      <c r="UFC944" s="442"/>
      <c r="UFD944" s="442"/>
      <c r="UFE944" s="442"/>
      <c r="UFF944" s="442"/>
      <c r="UFG944" s="442"/>
      <c r="UFH944" s="442"/>
      <c r="UFI944" s="442"/>
      <c r="UFJ944" s="442"/>
      <c r="UFK944" s="442"/>
      <c r="UFL944" s="442"/>
      <c r="UFM944" s="442"/>
      <c r="UFN944" s="442"/>
      <c r="UFO944" s="442"/>
      <c r="UFP944" s="442"/>
      <c r="UFQ944" s="442"/>
      <c r="UFR944" s="442"/>
      <c r="UFS944" s="442"/>
      <c r="UFT944" s="442"/>
      <c r="UFU944" s="442"/>
      <c r="UFV944" s="442"/>
      <c r="UFW944" s="442"/>
      <c r="UFX944" s="442"/>
      <c r="UFY944" s="442"/>
      <c r="UFZ944" s="442"/>
      <c r="UGA944" s="442"/>
      <c r="UGB944" s="442"/>
      <c r="UGC944" s="442"/>
      <c r="UGD944" s="442"/>
      <c r="UGE944" s="442"/>
      <c r="UGF944" s="442"/>
      <c r="UGG944" s="442"/>
      <c r="UGH944" s="442"/>
      <c r="UGI944" s="442"/>
      <c r="UGJ944" s="442"/>
      <c r="UGK944" s="442"/>
      <c r="UGL944" s="442"/>
      <c r="UGM944" s="442"/>
      <c r="UGN944" s="442"/>
      <c r="UGO944" s="442"/>
      <c r="UGP944" s="442"/>
      <c r="UGQ944" s="442"/>
      <c r="UGR944" s="442"/>
      <c r="UGS944" s="442"/>
      <c r="UGT944" s="442"/>
      <c r="UGU944" s="442"/>
      <c r="UGV944" s="442"/>
      <c r="UGW944" s="442"/>
      <c r="UGX944" s="442"/>
      <c r="UGY944" s="442"/>
      <c r="UGZ944" s="442"/>
      <c r="UHA944" s="442"/>
      <c r="UHB944" s="442"/>
      <c r="UHC944" s="442"/>
      <c r="UHD944" s="442"/>
      <c r="UHE944" s="442"/>
      <c r="UHF944" s="442"/>
      <c r="UHG944" s="442"/>
      <c r="UHH944" s="442"/>
      <c r="UHI944" s="442"/>
      <c r="UHJ944" s="442"/>
      <c r="UHK944" s="442"/>
      <c r="UHL944" s="442"/>
      <c r="UHM944" s="442"/>
      <c r="UHN944" s="442"/>
      <c r="UHO944" s="442"/>
      <c r="UHP944" s="442"/>
      <c r="UHQ944" s="442"/>
      <c r="UHR944" s="442"/>
      <c r="UHS944" s="442"/>
      <c r="UHT944" s="442"/>
      <c r="UHU944" s="442"/>
      <c r="UHV944" s="442"/>
      <c r="UHW944" s="442"/>
      <c r="UHX944" s="442"/>
      <c r="UHY944" s="442"/>
      <c r="UHZ944" s="442"/>
      <c r="UIA944" s="442"/>
      <c r="UIB944" s="442"/>
      <c r="UIC944" s="442"/>
      <c r="UID944" s="442"/>
      <c r="UIE944" s="442"/>
      <c r="UIF944" s="442"/>
      <c r="UIG944" s="442"/>
      <c r="UIH944" s="442"/>
      <c r="UII944" s="442"/>
      <c r="UIJ944" s="442"/>
      <c r="UIK944" s="442"/>
      <c r="UIL944" s="442"/>
      <c r="UIM944" s="442"/>
      <c r="UIN944" s="442"/>
      <c r="UIO944" s="442"/>
      <c r="UIP944" s="442"/>
      <c r="UIQ944" s="442"/>
      <c r="UIR944" s="442"/>
      <c r="UIS944" s="442"/>
      <c r="UIT944" s="442"/>
      <c r="UIU944" s="442"/>
      <c r="UIV944" s="442"/>
      <c r="UIW944" s="442"/>
      <c r="UIX944" s="442"/>
      <c r="UIY944" s="442"/>
      <c r="UIZ944" s="442"/>
      <c r="UJA944" s="442"/>
      <c r="UJB944" s="442"/>
      <c r="UJC944" s="442"/>
      <c r="UJD944" s="442"/>
      <c r="UJE944" s="442"/>
      <c r="UJF944" s="442"/>
      <c r="UJG944" s="442"/>
      <c r="UJH944" s="442"/>
      <c r="UJI944" s="442"/>
      <c r="UJJ944" s="442"/>
      <c r="UJK944" s="442"/>
      <c r="UJL944" s="442"/>
      <c r="UJM944" s="442"/>
      <c r="UJN944" s="442"/>
      <c r="UJO944" s="442"/>
      <c r="UJP944" s="442"/>
      <c r="UJQ944" s="442"/>
      <c r="UJR944" s="442"/>
      <c r="UJS944" s="442"/>
      <c r="UJT944" s="442"/>
      <c r="UJU944" s="442"/>
      <c r="UJV944" s="442"/>
      <c r="UJW944" s="442"/>
      <c r="UJX944" s="442"/>
      <c r="UJY944" s="442"/>
      <c r="UJZ944" s="442"/>
      <c r="UKA944" s="442"/>
      <c r="UKB944" s="442"/>
      <c r="UKC944" s="442"/>
      <c r="UKD944" s="442"/>
      <c r="UKE944" s="442"/>
      <c r="UKF944" s="442"/>
      <c r="UKG944" s="442"/>
      <c r="UKH944" s="442"/>
      <c r="UKI944" s="442"/>
      <c r="UKJ944" s="442"/>
      <c r="UKK944" s="442"/>
      <c r="UKL944" s="442"/>
      <c r="UKM944" s="442"/>
      <c r="UKN944" s="442"/>
      <c r="UKO944" s="442"/>
      <c r="UKP944" s="442"/>
      <c r="UKQ944" s="442"/>
      <c r="UKR944" s="442"/>
      <c r="UKS944" s="442"/>
      <c r="UKT944" s="442"/>
      <c r="UKU944" s="442"/>
      <c r="UKV944" s="442"/>
      <c r="UKW944" s="442"/>
      <c r="UKX944" s="442"/>
      <c r="UKY944" s="442"/>
      <c r="UKZ944" s="442"/>
      <c r="ULA944" s="442"/>
      <c r="ULB944" s="442"/>
      <c r="ULC944" s="442"/>
      <c r="ULD944" s="442"/>
      <c r="ULE944" s="442"/>
      <c r="ULF944" s="442"/>
      <c r="ULG944" s="442"/>
      <c r="ULH944" s="442"/>
      <c r="ULI944" s="442"/>
      <c r="ULJ944" s="442"/>
      <c r="ULK944" s="442"/>
      <c r="ULL944" s="442"/>
      <c r="ULM944" s="442"/>
      <c r="ULN944" s="442"/>
      <c r="ULO944" s="442"/>
      <c r="ULP944" s="442"/>
      <c r="ULQ944" s="442"/>
      <c r="ULR944" s="442"/>
      <c r="ULS944" s="442"/>
      <c r="ULT944" s="442"/>
      <c r="ULU944" s="442"/>
      <c r="ULV944" s="442"/>
      <c r="ULW944" s="442"/>
      <c r="ULX944" s="442"/>
      <c r="ULY944" s="442"/>
      <c r="ULZ944" s="442"/>
      <c r="UMA944" s="442"/>
      <c r="UMB944" s="442"/>
      <c r="UMC944" s="442"/>
      <c r="UMD944" s="442"/>
      <c r="UME944" s="442"/>
      <c r="UMF944" s="442"/>
      <c r="UMG944" s="442"/>
      <c r="UMH944" s="442"/>
      <c r="UMI944" s="442"/>
      <c r="UMJ944" s="442"/>
      <c r="UMK944" s="442"/>
      <c r="UML944" s="442"/>
      <c r="UMM944" s="442"/>
      <c r="UMN944" s="442"/>
      <c r="UMO944" s="442"/>
      <c r="UMP944" s="442"/>
      <c r="UMQ944" s="442"/>
      <c r="UMR944" s="442"/>
      <c r="UMS944" s="442"/>
      <c r="UMT944" s="442"/>
      <c r="UMU944" s="442"/>
      <c r="UMV944" s="442"/>
      <c r="UMW944" s="442"/>
      <c r="UMX944" s="442"/>
      <c r="UMY944" s="442"/>
      <c r="UMZ944" s="442"/>
      <c r="UNA944" s="442"/>
      <c r="UNB944" s="442"/>
      <c r="UNC944" s="442"/>
      <c r="UND944" s="442"/>
      <c r="UNE944" s="442"/>
      <c r="UNF944" s="442"/>
      <c r="UNG944" s="442"/>
      <c r="UNH944" s="442"/>
      <c r="UNI944" s="442"/>
      <c r="UNJ944" s="442"/>
      <c r="UNK944" s="442"/>
      <c r="UNL944" s="442"/>
      <c r="UNM944" s="442"/>
      <c r="UNN944" s="442"/>
      <c r="UNO944" s="442"/>
      <c r="UNP944" s="442"/>
      <c r="UNQ944" s="442"/>
      <c r="UNR944" s="442"/>
      <c r="UNS944" s="442"/>
      <c r="UNT944" s="442"/>
      <c r="UNU944" s="442"/>
      <c r="UNV944" s="442"/>
      <c r="UNW944" s="442"/>
      <c r="UNX944" s="442"/>
      <c r="UNY944" s="442"/>
      <c r="UNZ944" s="442"/>
      <c r="UOA944" s="442"/>
      <c r="UOB944" s="442"/>
      <c r="UOC944" s="442"/>
      <c r="UOD944" s="442"/>
      <c r="UOE944" s="442"/>
      <c r="UOF944" s="442"/>
      <c r="UOG944" s="442"/>
      <c r="UOH944" s="442"/>
      <c r="UOI944" s="442"/>
      <c r="UOJ944" s="442"/>
      <c r="UOK944" s="442"/>
      <c r="UOL944" s="442"/>
      <c r="UOM944" s="442"/>
      <c r="UON944" s="442"/>
      <c r="UOO944" s="442"/>
      <c r="UOP944" s="442"/>
      <c r="UOQ944" s="442"/>
      <c r="UOR944" s="442"/>
      <c r="UOS944" s="442"/>
      <c r="UOT944" s="442"/>
      <c r="UOU944" s="442"/>
      <c r="UOV944" s="442"/>
      <c r="UOW944" s="442"/>
      <c r="UOX944" s="442"/>
      <c r="UOY944" s="442"/>
      <c r="UOZ944" s="442"/>
      <c r="UPA944" s="442"/>
      <c r="UPB944" s="442"/>
      <c r="UPC944" s="442"/>
      <c r="UPD944" s="442"/>
      <c r="UPE944" s="442"/>
      <c r="UPF944" s="442"/>
      <c r="UPG944" s="442"/>
      <c r="UPH944" s="442"/>
      <c r="UPI944" s="442"/>
      <c r="UPJ944" s="442"/>
      <c r="UPK944" s="442"/>
      <c r="UPL944" s="442"/>
      <c r="UPM944" s="442"/>
      <c r="UPN944" s="442"/>
      <c r="UPO944" s="442"/>
      <c r="UPP944" s="442"/>
      <c r="UPQ944" s="442"/>
      <c r="UPR944" s="442"/>
      <c r="UPS944" s="442"/>
      <c r="UPT944" s="442"/>
      <c r="UPU944" s="442"/>
      <c r="UPV944" s="442"/>
      <c r="UPW944" s="442"/>
      <c r="UPX944" s="442"/>
      <c r="UPY944" s="442"/>
      <c r="UPZ944" s="442"/>
      <c r="UQA944" s="442"/>
      <c r="UQB944" s="442"/>
      <c r="UQC944" s="442"/>
      <c r="UQD944" s="442"/>
      <c r="UQE944" s="442"/>
      <c r="UQF944" s="442"/>
      <c r="UQG944" s="442"/>
      <c r="UQH944" s="442"/>
      <c r="UQI944" s="442"/>
      <c r="UQJ944" s="442"/>
      <c r="UQK944" s="442"/>
      <c r="UQL944" s="442"/>
      <c r="UQM944" s="442"/>
      <c r="UQN944" s="442"/>
      <c r="UQO944" s="442"/>
      <c r="UQP944" s="442"/>
      <c r="UQQ944" s="442"/>
      <c r="UQR944" s="442"/>
      <c r="UQS944" s="442"/>
      <c r="UQT944" s="442"/>
      <c r="UQU944" s="442"/>
      <c r="UQV944" s="442"/>
      <c r="UQW944" s="442"/>
      <c r="UQX944" s="442"/>
      <c r="UQY944" s="442"/>
      <c r="UQZ944" s="442"/>
      <c r="URA944" s="442"/>
      <c r="URB944" s="442"/>
      <c r="URC944" s="442"/>
      <c r="URD944" s="442"/>
      <c r="URE944" s="442"/>
      <c r="URF944" s="442"/>
      <c r="URG944" s="442"/>
      <c r="URH944" s="442"/>
      <c r="URI944" s="442"/>
      <c r="URJ944" s="442"/>
      <c r="URK944" s="442"/>
      <c r="URL944" s="442"/>
      <c r="URM944" s="442"/>
      <c r="URN944" s="442"/>
      <c r="URO944" s="442"/>
      <c r="URP944" s="442"/>
      <c r="URQ944" s="442"/>
      <c r="URR944" s="442"/>
      <c r="URS944" s="442"/>
      <c r="URT944" s="442"/>
      <c r="URU944" s="442"/>
      <c r="URV944" s="442"/>
      <c r="URW944" s="442"/>
      <c r="URX944" s="442"/>
      <c r="URY944" s="442"/>
      <c r="URZ944" s="442"/>
      <c r="USA944" s="442"/>
      <c r="USB944" s="442"/>
      <c r="USC944" s="442"/>
      <c r="USD944" s="442"/>
      <c r="USE944" s="442"/>
      <c r="USF944" s="442"/>
      <c r="USG944" s="442"/>
      <c r="USH944" s="442"/>
      <c r="USI944" s="442"/>
      <c r="USJ944" s="442"/>
      <c r="USK944" s="442"/>
      <c r="USL944" s="442"/>
      <c r="USM944" s="442"/>
      <c r="USN944" s="442"/>
      <c r="USO944" s="442"/>
      <c r="USP944" s="442"/>
      <c r="USQ944" s="442"/>
      <c r="USR944" s="442"/>
      <c r="USS944" s="442"/>
      <c r="UST944" s="442"/>
      <c r="USU944" s="442"/>
      <c r="USV944" s="442"/>
      <c r="USW944" s="442"/>
      <c r="USX944" s="442"/>
      <c r="USY944" s="442"/>
      <c r="USZ944" s="442"/>
      <c r="UTA944" s="442"/>
      <c r="UTB944" s="442"/>
      <c r="UTC944" s="442"/>
      <c r="UTD944" s="442"/>
      <c r="UTE944" s="442"/>
      <c r="UTF944" s="442"/>
      <c r="UTG944" s="442"/>
      <c r="UTH944" s="442"/>
      <c r="UTI944" s="442"/>
      <c r="UTJ944" s="442"/>
      <c r="UTK944" s="442"/>
      <c r="UTL944" s="442"/>
      <c r="UTM944" s="442"/>
      <c r="UTN944" s="442"/>
      <c r="UTO944" s="442"/>
      <c r="UTP944" s="442"/>
      <c r="UTQ944" s="442"/>
      <c r="UTR944" s="442"/>
      <c r="UTS944" s="442"/>
      <c r="UTT944" s="442"/>
      <c r="UTU944" s="442"/>
      <c r="UTV944" s="442"/>
      <c r="UTW944" s="442"/>
      <c r="UTX944" s="442"/>
      <c r="UTY944" s="442"/>
      <c r="UTZ944" s="442"/>
      <c r="UUA944" s="442"/>
      <c r="UUB944" s="442"/>
      <c r="UUC944" s="442"/>
      <c r="UUD944" s="442"/>
      <c r="UUE944" s="442"/>
      <c r="UUF944" s="442"/>
      <c r="UUG944" s="442"/>
      <c r="UUH944" s="442"/>
      <c r="UUI944" s="442"/>
      <c r="UUJ944" s="442"/>
      <c r="UUK944" s="442"/>
      <c r="UUL944" s="442"/>
      <c r="UUM944" s="442"/>
      <c r="UUN944" s="442"/>
      <c r="UUO944" s="442"/>
      <c r="UUP944" s="442"/>
      <c r="UUQ944" s="442"/>
      <c r="UUR944" s="442"/>
      <c r="UUS944" s="442"/>
      <c r="UUT944" s="442"/>
      <c r="UUU944" s="442"/>
      <c r="UUV944" s="442"/>
      <c r="UUW944" s="442"/>
      <c r="UUX944" s="442"/>
      <c r="UUY944" s="442"/>
      <c r="UUZ944" s="442"/>
      <c r="UVA944" s="442"/>
      <c r="UVB944" s="442"/>
      <c r="UVC944" s="442"/>
      <c r="UVD944" s="442"/>
      <c r="UVE944" s="442"/>
      <c r="UVF944" s="442"/>
      <c r="UVG944" s="442"/>
      <c r="UVH944" s="442"/>
      <c r="UVI944" s="442"/>
      <c r="UVJ944" s="442"/>
      <c r="UVK944" s="442"/>
      <c r="UVL944" s="442"/>
      <c r="UVM944" s="442"/>
      <c r="UVN944" s="442"/>
      <c r="UVO944" s="442"/>
      <c r="UVP944" s="442"/>
      <c r="UVQ944" s="442"/>
      <c r="UVR944" s="442"/>
      <c r="UVS944" s="442"/>
      <c r="UVT944" s="442"/>
      <c r="UVU944" s="442"/>
      <c r="UVV944" s="442"/>
      <c r="UVW944" s="442"/>
      <c r="UVX944" s="442"/>
      <c r="UVY944" s="442"/>
      <c r="UVZ944" s="442"/>
      <c r="UWA944" s="442"/>
      <c r="UWB944" s="442"/>
      <c r="UWC944" s="442"/>
      <c r="UWD944" s="442"/>
      <c r="UWE944" s="442"/>
      <c r="UWF944" s="442"/>
      <c r="UWG944" s="442"/>
      <c r="UWH944" s="442"/>
      <c r="UWI944" s="442"/>
      <c r="UWJ944" s="442"/>
      <c r="UWK944" s="442"/>
      <c r="UWL944" s="442"/>
      <c r="UWM944" s="442"/>
      <c r="UWN944" s="442"/>
      <c r="UWO944" s="442"/>
      <c r="UWP944" s="442"/>
      <c r="UWQ944" s="442"/>
      <c r="UWR944" s="442"/>
      <c r="UWS944" s="442"/>
      <c r="UWT944" s="442"/>
      <c r="UWU944" s="442"/>
      <c r="UWV944" s="442"/>
      <c r="UWW944" s="442"/>
      <c r="UWX944" s="442"/>
      <c r="UWY944" s="442"/>
      <c r="UWZ944" s="442"/>
      <c r="UXA944" s="442"/>
      <c r="UXB944" s="442"/>
      <c r="UXC944" s="442"/>
      <c r="UXD944" s="442"/>
      <c r="UXE944" s="442"/>
      <c r="UXF944" s="442"/>
      <c r="UXG944" s="442"/>
      <c r="UXH944" s="442"/>
      <c r="UXI944" s="442"/>
      <c r="UXJ944" s="442"/>
      <c r="UXK944" s="442"/>
      <c r="UXL944" s="442"/>
      <c r="UXM944" s="442"/>
      <c r="UXN944" s="442"/>
      <c r="UXO944" s="442"/>
      <c r="UXP944" s="442"/>
      <c r="UXQ944" s="442"/>
      <c r="UXR944" s="442"/>
      <c r="UXS944" s="442"/>
      <c r="UXT944" s="442"/>
      <c r="UXU944" s="442"/>
      <c r="UXV944" s="442"/>
      <c r="UXW944" s="442"/>
      <c r="UXX944" s="442"/>
      <c r="UXY944" s="442"/>
      <c r="UXZ944" s="442"/>
      <c r="UYA944" s="442"/>
      <c r="UYB944" s="442"/>
      <c r="UYC944" s="442"/>
      <c r="UYD944" s="442"/>
      <c r="UYE944" s="442"/>
      <c r="UYF944" s="442"/>
      <c r="UYG944" s="442"/>
      <c r="UYH944" s="442"/>
      <c r="UYI944" s="442"/>
      <c r="UYJ944" s="442"/>
      <c r="UYK944" s="442"/>
      <c r="UYL944" s="442"/>
      <c r="UYM944" s="442"/>
      <c r="UYN944" s="442"/>
      <c r="UYO944" s="442"/>
      <c r="UYP944" s="442"/>
      <c r="UYQ944" s="442"/>
      <c r="UYR944" s="442"/>
      <c r="UYS944" s="442"/>
      <c r="UYT944" s="442"/>
      <c r="UYU944" s="442"/>
      <c r="UYV944" s="442"/>
      <c r="UYW944" s="442"/>
      <c r="UYX944" s="442"/>
      <c r="UYY944" s="442"/>
      <c r="UYZ944" s="442"/>
      <c r="UZA944" s="442"/>
      <c r="UZB944" s="442"/>
      <c r="UZC944" s="442"/>
      <c r="UZD944" s="442"/>
      <c r="UZE944" s="442"/>
      <c r="UZF944" s="442"/>
      <c r="UZG944" s="442"/>
      <c r="UZH944" s="442"/>
      <c r="UZI944" s="442"/>
      <c r="UZJ944" s="442"/>
      <c r="UZK944" s="442"/>
      <c r="UZL944" s="442"/>
      <c r="UZM944" s="442"/>
      <c r="UZN944" s="442"/>
      <c r="UZO944" s="442"/>
      <c r="UZP944" s="442"/>
      <c r="UZQ944" s="442"/>
      <c r="UZR944" s="442"/>
      <c r="UZS944" s="442"/>
      <c r="UZT944" s="442"/>
      <c r="UZU944" s="442"/>
      <c r="UZV944" s="442"/>
      <c r="UZW944" s="442"/>
      <c r="UZX944" s="442"/>
      <c r="UZY944" s="442"/>
      <c r="UZZ944" s="442"/>
      <c r="VAA944" s="442"/>
      <c r="VAB944" s="442"/>
      <c r="VAC944" s="442"/>
      <c r="VAD944" s="442"/>
      <c r="VAE944" s="442"/>
      <c r="VAF944" s="442"/>
      <c r="VAG944" s="442"/>
      <c r="VAH944" s="442"/>
      <c r="VAI944" s="442"/>
      <c r="VAJ944" s="442"/>
      <c r="VAK944" s="442"/>
      <c r="VAL944" s="442"/>
      <c r="VAM944" s="442"/>
      <c r="VAN944" s="442"/>
      <c r="VAO944" s="442"/>
      <c r="VAP944" s="442"/>
      <c r="VAQ944" s="442"/>
      <c r="VAR944" s="442"/>
      <c r="VAS944" s="442"/>
      <c r="VAT944" s="442"/>
      <c r="VAU944" s="442"/>
      <c r="VAV944" s="442"/>
      <c r="VAW944" s="442"/>
      <c r="VAX944" s="442"/>
      <c r="VAY944" s="442"/>
      <c r="VAZ944" s="442"/>
      <c r="VBA944" s="442"/>
      <c r="VBB944" s="442"/>
      <c r="VBC944" s="442"/>
      <c r="VBD944" s="442"/>
      <c r="VBE944" s="442"/>
      <c r="VBF944" s="442"/>
      <c r="VBG944" s="442"/>
      <c r="VBH944" s="442"/>
      <c r="VBI944" s="442"/>
      <c r="VBJ944" s="442"/>
      <c r="VBK944" s="442"/>
      <c r="VBL944" s="442"/>
      <c r="VBM944" s="442"/>
      <c r="VBN944" s="442"/>
      <c r="VBO944" s="442"/>
      <c r="VBP944" s="442"/>
      <c r="VBQ944" s="442"/>
      <c r="VBR944" s="442"/>
      <c r="VBS944" s="442"/>
      <c r="VBT944" s="442"/>
      <c r="VBU944" s="442"/>
      <c r="VBV944" s="442"/>
      <c r="VBW944" s="442"/>
      <c r="VBX944" s="442"/>
      <c r="VBY944" s="442"/>
      <c r="VBZ944" s="442"/>
      <c r="VCA944" s="442"/>
      <c r="VCB944" s="442"/>
      <c r="VCC944" s="442"/>
      <c r="VCD944" s="442"/>
      <c r="VCE944" s="442"/>
      <c r="VCF944" s="442"/>
      <c r="VCG944" s="442"/>
      <c r="VCH944" s="442"/>
      <c r="VCI944" s="442"/>
      <c r="VCJ944" s="442"/>
      <c r="VCK944" s="442"/>
      <c r="VCL944" s="442"/>
      <c r="VCM944" s="442"/>
      <c r="VCN944" s="442"/>
      <c r="VCO944" s="442"/>
      <c r="VCP944" s="442"/>
      <c r="VCQ944" s="442"/>
      <c r="VCR944" s="442"/>
      <c r="VCS944" s="442"/>
      <c r="VCT944" s="442"/>
      <c r="VCU944" s="442"/>
      <c r="VCV944" s="442"/>
      <c r="VCW944" s="442"/>
      <c r="VCX944" s="442"/>
      <c r="VCY944" s="442"/>
      <c r="VCZ944" s="442"/>
      <c r="VDA944" s="442"/>
      <c r="VDB944" s="442"/>
      <c r="VDC944" s="442"/>
      <c r="VDD944" s="442"/>
      <c r="VDE944" s="442"/>
      <c r="VDF944" s="442"/>
      <c r="VDG944" s="442"/>
      <c r="VDH944" s="442"/>
      <c r="VDI944" s="442"/>
      <c r="VDJ944" s="442"/>
      <c r="VDK944" s="442"/>
      <c r="VDL944" s="442"/>
      <c r="VDM944" s="442"/>
      <c r="VDN944" s="442"/>
      <c r="VDO944" s="442"/>
      <c r="VDP944" s="442"/>
      <c r="VDQ944" s="442"/>
      <c r="VDR944" s="442"/>
      <c r="VDS944" s="442"/>
      <c r="VDT944" s="442"/>
      <c r="VDU944" s="442"/>
      <c r="VDV944" s="442"/>
      <c r="VDW944" s="442"/>
      <c r="VDX944" s="442"/>
      <c r="VDY944" s="442"/>
      <c r="VDZ944" s="442"/>
      <c r="VEA944" s="442"/>
      <c r="VEB944" s="442"/>
      <c r="VEC944" s="442"/>
      <c r="VED944" s="442"/>
      <c r="VEE944" s="442"/>
      <c r="VEF944" s="442"/>
      <c r="VEG944" s="442"/>
      <c r="VEH944" s="442"/>
      <c r="VEI944" s="442"/>
      <c r="VEJ944" s="442"/>
      <c r="VEK944" s="442"/>
      <c r="VEL944" s="442"/>
      <c r="VEM944" s="442"/>
      <c r="VEN944" s="442"/>
      <c r="VEO944" s="442"/>
      <c r="VEP944" s="442"/>
      <c r="VEQ944" s="442"/>
      <c r="VER944" s="442"/>
      <c r="VES944" s="442"/>
      <c r="VET944" s="442"/>
      <c r="VEU944" s="442"/>
      <c r="VEV944" s="442"/>
      <c r="VEW944" s="442"/>
      <c r="VEX944" s="442"/>
      <c r="VEY944" s="442"/>
      <c r="VEZ944" s="442"/>
      <c r="VFA944" s="442"/>
      <c r="VFB944" s="442"/>
      <c r="VFC944" s="442"/>
      <c r="VFD944" s="442"/>
      <c r="VFE944" s="442"/>
      <c r="VFF944" s="442"/>
      <c r="VFG944" s="442"/>
      <c r="VFH944" s="442"/>
      <c r="VFI944" s="442"/>
      <c r="VFJ944" s="442"/>
      <c r="VFK944" s="442"/>
      <c r="VFL944" s="442"/>
      <c r="VFM944" s="442"/>
      <c r="VFN944" s="442"/>
      <c r="VFO944" s="442"/>
      <c r="VFP944" s="442"/>
      <c r="VFQ944" s="442"/>
      <c r="VFR944" s="442"/>
      <c r="VFS944" s="442"/>
      <c r="VFT944" s="442"/>
      <c r="VFU944" s="442"/>
      <c r="VFV944" s="442"/>
      <c r="VFW944" s="442"/>
      <c r="VFX944" s="442"/>
      <c r="VFY944" s="442"/>
      <c r="VFZ944" s="442"/>
      <c r="VGA944" s="442"/>
      <c r="VGB944" s="442"/>
      <c r="VGC944" s="442"/>
      <c r="VGD944" s="442"/>
      <c r="VGE944" s="442"/>
      <c r="VGF944" s="442"/>
      <c r="VGG944" s="442"/>
      <c r="VGH944" s="442"/>
      <c r="VGI944" s="442"/>
      <c r="VGJ944" s="442"/>
      <c r="VGK944" s="442"/>
      <c r="VGL944" s="442"/>
      <c r="VGM944" s="442"/>
      <c r="VGN944" s="442"/>
      <c r="VGO944" s="442"/>
      <c r="VGP944" s="442"/>
      <c r="VGQ944" s="442"/>
      <c r="VGR944" s="442"/>
      <c r="VGS944" s="442"/>
      <c r="VGT944" s="442"/>
      <c r="VGU944" s="442"/>
      <c r="VGV944" s="442"/>
      <c r="VGW944" s="442"/>
      <c r="VGX944" s="442"/>
      <c r="VGY944" s="442"/>
      <c r="VGZ944" s="442"/>
      <c r="VHA944" s="442"/>
      <c r="VHB944" s="442"/>
      <c r="VHC944" s="442"/>
      <c r="VHD944" s="442"/>
      <c r="VHE944" s="442"/>
      <c r="VHF944" s="442"/>
      <c r="VHG944" s="442"/>
      <c r="VHH944" s="442"/>
      <c r="VHI944" s="442"/>
      <c r="VHJ944" s="442"/>
      <c r="VHK944" s="442"/>
      <c r="VHL944" s="442"/>
      <c r="VHM944" s="442"/>
      <c r="VHN944" s="442"/>
      <c r="VHO944" s="442"/>
      <c r="VHP944" s="442"/>
      <c r="VHQ944" s="442"/>
      <c r="VHR944" s="442"/>
      <c r="VHS944" s="442"/>
      <c r="VHT944" s="442"/>
      <c r="VHU944" s="442"/>
      <c r="VHV944" s="442"/>
      <c r="VHW944" s="442"/>
      <c r="VHX944" s="442"/>
      <c r="VHY944" s="442"/>
      <c r="VHZ944" s="442"/>
      <c r="VIA944" s="442"/>
      <c r="VIB944" s="442"/>
      <c r="VIC944" s="442"/>
      <c r="VID944" s="442"/>
      <c r="VIE944" s="442"/>
      <c r="VIF944" s="442"/>
      <c r="VIG944" s="442"/>
      <c r="VIH944" s="442"/>
      <c r="VII944" s="442"/>
      <c r="VIJ944" s="442"/>
      <c r="VIK944" s="442"/>
      <c r="VIL944" s="442"/>
      <c r="VIM944" s="442"/>
      <c r="VIN944" s="442"/>
      <c r="VIO944" s="442"/>
      <c r="VIP944" s="442"/>
      <c r="VIQ944" s="442"/>
      <c r="VIR944" s="442"/>
      <c r="VIS944" s="442"/>
      <c r="VIT944" s="442"/>
      <c r="VIU944" s="442"/>
      <c r="VIV944" s="442"/>
      <c r="VIW944" s="442"/>
      <c r="VIX944" s="442"/>
      <c r="VIY944" s="442"/>
      <c r="VIZ944" s="442"/>
      <c r="VJA944" s="442"/>
      <c r="VJB944" s="442"/>
      <c r="VJC944" s="442"/>
      <c r="VJD944" s="442"/>
      <c r="VJE944" s="442"/>
      <c r="VJF944" s="442"/>
      <c r="VJG944" s="442"/>
      <c r="VJH944" s="442"/>
      <c r="VJI944" s="442"/>
      <c r="VJJ944" s="442"/>
      <c r="VJK944" s="442"/>
      <c r="VJL944" s="442"/>
      <c r="VJM944" s="442"/>
      <c r="VJN944" s="442"/>
      <c r="VJO944" s="442"/>
      <c r="VJP944" s="442"/>
      <c r="VJQ944" s="442"/>
      <c r="VJR944" s="442"/>
      <c r="VJS944" s="442"/>
      <c r="VJT944" s="442"/>
      <c r="VJU944" s="442"/>
      <c r="VJV944" s="442"/>
      <c r="VJW944" s="442"/>
      <c r="VJX944" s="442"/>
      <c r="VJY944" s="442"/>
      <c r="VJZ944" s="442"/>
      <c r="VKA944" s="442"/>
      <c r="VKB944" s="442"/>
      <c r="VKC944" s="442"/>
      <c r="VKD944" s="442"/>
      <c r="VKE944" s="442"/>
      <c r="VKF944" s="442"/>
      <c r="VKG944" s="442"/>
      <c r="VKH944" s="442"/>
      <c r="VKI944" s="442"/>
      <c r="VKJ944" s="442"/>
      <c r="VKK944" s="442"/>
      <c r="VKL944" s="442"/>
      <c r="VKM944" s="442"/>
      <c r="VKN944" s="442"/>
      <c r="VKO944" s="442"/>
      <c r="VKP944" s="442"/>
      <c r="VKQ944" s="442"/>
      <c r="VKR944" s="442"/>
      <c r="VKS944" s="442"/>
      <c r="VKT944" s="442"/>
      <c r="VKU944" s="442"/>
      <c r="VKV944" s="442"/>
      <c r="VKW944" s="442"/>
      <c r="VKX944" s="442"/>
      <c r="VKY944" s="442"/>
      <c r="VKZ944" s="442"/>
      <c r="VLA944" s="442"/>
      <c r="VLB944" s="442"/>
      <c r="VLC944" s="442"/>
      <c r="VLD944" s="442"/>
      <c r="VLE944" s="442"/>
      <c r="VLF944" s="442"/>
      <c r="VLG944" s="442"/>
      <c r="VLH944" s="442"/>
      <c r="VLI944" s="442"/>
      <c r="VLJ944" s="442"/>
      <c r="VLK944" s="442"/>
      <c r="VLL944" s="442"/>
      <c r="VLM944" s="442"/>
      <c r="VLN944" s="442"/>
      <c r="VLO944" s="442"/>
      <c r="VLP944" s="442"/>
      <c r="VLQ944" s="442"/>
      <c r="VLR944" s="442"/>
      <c r="VLS944" s="442"/>
      <c r="VLT944" s="442"/>
      <c r="VLU944" s="442"/>
      <c r="VLV944" s="442"/>
      <c r="VLW944" s="442"/>
      <c r="VLX944" s="442"/>
      <c r="VLY944" s="442"/>
      <c r="VLZ944" s="442"/>
      <c r="VMA944" s="442"/>
      <c r="VMB944" s="442"/>
      <c r="VMC944" s="442"/>
      <c r="VMD944" s="442"/>
      <c r="VME944" s="442"/>
      <c r="VMF944" s="442"/>
      <c r="VMG944" s="442"/>
      <c r="VMH944" s="442"/>
      <c r="VMI944" s="442"/>
      <c r="VMJ944" s="442"/>
      <c r="VMK944" s="442"/>
      <c r="VML944" s="442"/>
      <c r="VMM944" s="442"/>
      <c r="VMN944" s="442"/>
      <c r="VMO944" s="442"/>
      <c r="VMP944" s="442"/>
      <c r="VMQ944" s="442"/>
      <c r="VMR944" s="442"/>
      <c r="VMS944" s="442"/>
      <c r="VMT944" s="442"/>
      <c r="VMU944" s="442"/>
      <c r="VMV944" s="442"/>
      <c r="VMW944" s="442"/>
      <c r="VMX944" s="442"/>
      <c r="VMY944" s="442"/>
      <c r="VMZ944" s="442"/>
      <c r="VNA944" s="442"/>
      <c r="VNB944" s="442"/>
      <c r="VNC944" s="442"/>
      <c r="VND944" s="442"/>
      <c r="VNE944" s="442"/>
      <c r="VNF944" s="442"/>
      <c r="VNG944" s="442"/>
      <c r="VNH944" s="442"/>
      <c r="VNI944" s="442"/>
      <c r="VNJ944" s="442"/>
      <c r="VNK944" s="442"/>
      <c r="VNL944" s="442"/>
      <c r="VNM944" s="442"/>
      <c r="VNN944" s="442"/>
      <c r="VNO944" s="442"/>
      <c r="VNP944" s="442"/>
      <c r="VNQ944" s="442"/>
      <c r="VNR944" s="442"/>
      <c r="VNS944" s="442"/>
      <c r="VNT944" s="442"/>
      <c r="VNU944" s="442"/>
      <c r="VNV944" s="442"/>
      <c r="VNW944" s="442"/>
      <c r="VNX944" s="442"/>
      <c r="VNY944" s="442"/>
      <c r="VNZ944" s="442"/>
      <c r="VOA944" s="442"/>
      <c r="VOB944" s="442"/>
      <c r="VOC944" s="442"/>
      <c r="VOD944" s="442"/>
      <c r="VOE944" s="442"/>
      <c r="VOF944" s="442"/>
      <c r="VOG944" s="442"/>
      <c r="VOH944" s="442"/>
      <c r="VOI944" s="442"/>
      <c r="VOJ944" s="442"/>
      <c r="VOK944" s="442"/>
      <c r="VOL944" s="442"/>
      <c r="VOM944" s="442"/>
      <c r="VON944" s="442"/>
      <c r="VOO944" s="442"/>
      <c r="VOP944" s="442"/>
      <c r="VOQ944" s="442"/>
      <c r="VOR944" s="442"/>
      <c r="VOS944" s="442"/>
      <c r="VOT944" s="442"/>
      <c r="VOU944" s="442"/>
      <c r="VOV944" s="442"/>
      <c r="VOW944" s="442"/>
      <c r="VOX944" s="442"/>
      <c r="VOY944" s="442"/>
      <c r="VOZ944" s="442"/>
      <c r="VPA944" s="442"/>
      <c r="VPB944" s="442"/>
      <c r="VPC944" s="442"/>
      <c r="VPD944" s="442"/>
      <c r="VPE944" s="442"/>
      <c r="VPF944" s="442"/>
      <c r="VPG944" s="442"/>
      <c r="VPH944" s="442"/>
      <c r="VPI944" s="442"/>
      <c r="VPJ944" s="442"/>
      <c r="VPK944" s="442"/>
      <c r="VPL944" s="442"/>
      <c r="VPM944" s="442"/>
      <c r="VPN944" s="442"/>
      <c r="VPO944" s="442"/>
      <c r="VPP944" s="442"/>
      <c r="VPQ944" s="442"/>
      <c r="VPR944" s="442"/>
      <c r="VPS944" s="442"/>
      <c r="VPT944" s="442"/>
      <c r="VPU944" s="442"/>
      <c r="VPV944" s="442"/>
      <c r="VPW944" s="442"/>
      <c r="VPX944" s="442"/>
      <c r="VPY944" s="442"/>
      <c r="VPZ944" s="442"/>
      <c r="VQA944" s="442"/>
      <c r="VQB944" s="442"/>
      <c r="VQC944" s="442"/>
      <c r="VQD944" s="442"/>
      <c r="VQE944" s="442"/>
      <c r="VQF944" s="442"/>
      <c r="VQG944" s="442"/>
      <c r="VQH944" s="442"/>
      <c r="VQI944" s="442"/>
      <c r="VQJ944" s="442"/>
      <c r="VQK944" s="442"/>
      <c r="VQL944" s="442"/>
      <c r="VQM944" s="442"/>
      <c r="VQN944" s="442"/>
      <c r="VQO944" s="442"/>
      <c r="VQP944" s="442"/>
      <c r="VQQ944" s="442"/>
      <c r="VQR944" s="442"/>
      <c r="VQS944" s="442"/>
      <c r="VQT944" s="442"/>
      <c r="VQU944" s="442"/>
      <c r="VQV944" s="442"/>
      <c r="VQW944" s="442"/>
      <c r="VQX944" s="442"/>
      <c r="VQY944" s="442"/>
      <c r="VQZ944" s="442"/>
      <c r="VRA944" s="442"/>
      <c r="VRB944" s="442"/>
      <c r="VRC944" s="442"/>
      <c r="VRD944" s="442"/>
      <c r="VRE944" s="442"/>
      <c r="VRF944" s="442"/>
      <c r="VRG944" s="442"/>
      <c r="VRH944" s="442"/>
      <c r="VRI944" s="442"/>
      <c r="VRJ944" s="442"/>
      <c r="VRK944" s="442"/>
      <c r="VRL944" s="442"/>
      <c r="VRM944" s="442"/>
      <c r="VRN944" s="442"/>
      <c r="VRO944" s="442"/>
      <c r="VRP944" s="442"/>
      <c r="VRQ944" s="442"/>
      <c r="VRR944" s="442"/>
      <c r="VRS944" s="442"/>
      <c r="VRT944" s="442"/>
      <c r="VRU944" s="442"/>
      <c r="VRV944" s="442"/>
      <c r="VRW944" s="442"/>
      <c r="VRX944" s="442"/>
      <c r="VRY944" s="442"/>
      <c r="VRZ944" s="442"/>
      <c r="VSA944" s="442"/>
      <c r="VSB944" s="442"/>
      <c r="VSC944" s="442"/>
      <c r="VSD944" s="442"/>
      <c r="VSE944" s="442"/>
      <c r="VSF944" s="442"/>
      <c r="VSG944" s="442"/>
      <c r="VSH944" s="442"/>
      <c r="VSI944" s="442"/>
      <c r="VSJ944" s="442"/>
      <c r="VSK944" s="442"/>
      <c r="VSL944" s="442"/>
      <c r="VSM944" s="442"/>
      <c r="VSN944" s="442"/>
      <c r="VSO944" s="442"/>
      <c r="VSP944" s="442"/>
      <c r="VSQ944" s="442"/>
      <c r="VSR944" s="442"/>
      <c r="VSS944" s="442"/>
      <c r="VST944" s="442"/>
      <c r="VSU944" s="442"/>
      <c r="VSV944" s="442"/>
      <c r="VSW944" s="442"/>
      <c r="VSX944" s="442"/>
      <c r="VSY944" s="442"/>
      <c r="VSZ944" s="442"/>
      <c r="VTA944" s="442"/>
      <c r="VTB944" s="442"/>
      <c r="VTC944" s="442"/>
      <c r="VTD944" s="442"/>
      <c r="VTE944" s="442"/>
      <c r="VTF944" s="442"/>
      <c r="VTG944" s="442"/>
      <c r="VTH944" s="442"/>
      <c r="VTI944" s="442"/>
      <c r="VTJ944" s="442"/>
      <c r="VTK944" s="442"/>
      <c r="VTL944" s="442"/>
      <c r="VTM944" s="442"/>
      <c r="VTN944" s="442"/>
      <c r="VTO944" s="442"/>
      <c r="VTP944" s="442"/>
      <c r="VTQ944" s="442"/>
      <c r="VTR944" s="442"/>
      <c r="VTS944" s="442"/>
      <c r="VTT944" s="442"/>
      <c r="VTU944" s="442"/>
      <c r="VTV944" s="442"/>
      <c r="VTW944" s="442"/>
      <c r="VTX944" s="442"/>
      <c r="VTY944" s="442"/>
      <c r="VTZ944" s="442"/>
      <c r="VUA944" s="442"/>
      <c r="VUB944" s="442"/>
      <c r="VUC944" s="442"/>
      <c r="VUD944" s="442"/>
      <c r="VUE944" s="442"/>
      <c r="VUF944" s="442"/>
      <c r="VUG944" s="442"/>
      <c r="VUH944" s="442"/>
      <c r="VUI944" s="442"/>
      <c r="VUJ944" s="442"/>
      <c r="VUK944" s="442"/>
      <c r="VUL944" s="442"/>
      <c r="VUM944" s="442"/>
      <c r="VUN944" s="442"/>
      <c r="VUO944" s="442"/>
      <c r="VUP944" s="442"/>
      <c r="VUQ944" s="442"/>
      <c r="VUR944" s="442"/>
      <c r="VUS944" s="442"/>
      <c r="VUT944" s="442"/>
      <c r="VUU944" s="442"/>
      <c r="VUV944" s="442"/>
      <c r="VUW944" s="442"/>
      <c r="VUX944" s="442"/>
      <c r="VUY944" s="442"/>
      <c r="VUZ944" s="442"/>
      <c r="VVA944" s="442"/>
      <c r="VVB944" s="442"/>
      <c r="VVC944" s="442"/>
      <c r="VVD944" s="442"/>
      <c r="VVE944" s="442"/>
      <c r="VVF944" s="442"/>
      <c r="VVG944" s="442"/>
      <c r="VVH944" s="442"/>
      <c r="VVI944" s="442"/>
      <c r="VVJ944" s="442"/>
      <c r="VVK944" s="442"/>
      <c r="VVL944" s="442"/>
      <c r="VVM944" s="442"/>
      <c r="VVN944" s="442"/>
      <c r="VVO944" s="442"/>
      <c r="VVP944" s="442"/>
      <c r="VVQ944" s="442"/>
      <c r="VVR944" s="442"/>
      <c r="VVS944" s="442"/>
      <c r="VVT944" s="442"/>
      <c r="VVU944" s="442"/>
      <c r="VVV944" s="442"/>
      <c r="VVW944" s="442"/>
      <c r="VVX944" s="442"/>
      <c r="VVY944" s="442"/>
      <c r="VVZ944" s="442"/>
      <c r="VWA944" s="442"/>
      <c r="VWB944" s="442"/>
      <c r="VWC944" s="442"/>
      <c r="VWD944" s="442"/>
      <c r="VWE944" s="442"/>
      <c r="VWF944" s="442"/>
      <c r="VWG944" s="442"/>
      <c r="VWH944" s="442"/>
      <c r="VWI944" s="442"/>
      <c r="VWJ944" s="442"/>
      <c r="VWK944" s="442"/>
      <c r="VWL944" s="442"/>
      <c r="VWM944" s="442"/>
      <c r="VWN944" s="442"/>
      <c r="VWO944" s="442"/>
      <c r="VWP944" s="442"/>
      <c r="VWQ944" s="442"/>
      <c r="VWR944" s="442"/>
      <c r="VWS944" s="442"/>
      <c r="VWT944" s="442"/>
      <c r="VWU944" s="442"/>
      <c r="VWV944" s="442"/>
      <c r="VWW944" s="442"/>
      <c r="VWX944" s="442"/>
      <c r="VWY944" s="442"/>
      <c r="VWZ944" s="442"/>
      <c r="VXA944" s="442"/>
      <c r="VXB944" s="442"/>
      <c r="VXC944" s="442"/>
      <c r="VXD944" s="442"/>
      <c r="VXE944" s="442"/>
      <c r="VXF944" s="442"/>
      <c r="VXG944" s="442"/>
      <c r="VXH944" s="442"/>
      <c r="VXI944" s="442"/>
      <c r="VXJ944" s="442"/>
      <c r="VXK944" s="442"/>
      <c r="VXL944" s="442"/>
      <c r="VXM944" s="442"/>
      <c r="VXN944" s="442"/>
      <c r="VXO944" s="442"/>
      <c r="VXP944" s="442"/>
      <c r="VXQ944" s="442"/>
      <c r="VXR944" s="442"/>
      <c r="VXS944" s="442"/>
      <c r="VXT944" s="442"/>
      <c r="VXU944" s="442"/>
      <c r="VXV944" s="442"/>
      <c r="VXW944" s="442"/>
      <c r="VXX944" s="442"/>
      <c r="VXY944" s="442"/>
      <c r="VXZ944" s="442"/>
      <c r="VYA944" s="442"/>
      <c r="VYB944" s="442"/>
      <c r="VYC944" s="442"/>
      <c r="VYD944" s="442"/>
      <c r="VYE944" s="442"/>
      <c r="VYF944" s="442"/>
      <c r="VYG944" s="442"/>
      <c r="VYH944" s="442"/>
      <c r="VYI944" s="442"/>
      <c r="VYJ944" s="442"/>
      <c r="VYK944" s="442"/>
      <c r="VYL944" s="442"/>
      <c r="VYM944" s="442"/>
      <c r="VYN944" s="442"/>
      <c r="VYO944" s="442"/>
      <c r="VYP944" s="442"/>
      <c r="VYQ944" s="442"/>
      <c r="VYR944" s="442"/>
      <c r="VYS944" s="442"/>
      <c r="VYT944" s="442"/>
      <c r="VYU944" s="442"/>
      <c r="VYV944" s="442"/>
      <c r="VYW944" s="442"/>
      <c r="VYX944" s="442"/>
      <c r="VYY944" s="442"/>
      <c r="VYZ944" s="442"/>
      <c r="VZA944" s="442"/>
      <c r="VZB944" s="442"/>
      <c r="VZC944" s="442"/>
      <c r="VZD944" s="442"/>
      <c r="VZE944" s="442"/>
      <c r="VZF944" s="442"/>
      <c r="VZG944" s="442"/>
      <c r="VZH944" s="442"/>
      <c r="VZI944" s="442"/>
      <c r="VZJ944" s="442"/>
      <c r="VZK944" s="442"/>
      <c r="VZL944" s="442"/>
      <c r="VZM944" s="442"/>
      <c r="VZN944" s="442"/>
      <c r="VZO944" s="442"/>
      <c r="VZP944" s="442"/>
      <c r="VZQ944" s="442"/>
      <c r="VZR944" s="442"/>
      <c r="VZS944" s="442"/>
      <c r="VZT944" s="442"/>
      <c r="VZU944" s="442"/>
      <c r="VZV944" s="442"/>
      <c r="VZW944" s="442"/>
      <c r="VZX944" s="442"/>
      <c r="VZY944" s="442"/>
      <c r="VZZ944" s="442"/>
      <c r="WAA944" s="442"/>
      <c r="WAB944" s="442"/>
      <c r="WAC944" s="442"/>
      <c r="WAD944" s="442"/>
      <c r="WAE944" s="442"/>
      <c r="WAF944" s="442"/>
      <c r="WAG944" s="442"/>
      <c r="WAH944" s="442"/>
      <c r="WAI944" s="442"/>
      <c r="WAJ944" s="442"/>
      <c r="WAK944" s="442"/>
      <c r="WAL944" s="442"/>
      <c r="WAM944" s="442"/>
      <c r="WAN944" s="442"/>
      <c r="WAO944" s="442"/>
      <c r="WAP944" s="442"/>
      <c r="WAQ944" s="442"/>
      <c r="WAR944" s="442"/>
      <c r="WAS944" s="442"/>
      <c r="WAT944" s="442"/>
      <c r="WAU944" s="442"/>
      <c r="WAV944" s="442"/>
      <c r="WAW944" s="442"/>
      <c r="WAX944" s="442"/>
      <c r="WAY944" s="442"/>
      <c r="WAZ944" s="442"/>
      <c r="WBA944" s="442"/>
      <c r="WBB944" s="442"/>
      <c r="WBC944" s="442"/>
      <c r="WBD944" s="442"/>
      <c r="WBE944" s="442"/>
      <c r="WBF944" s="442"/>
      <c r="WBG944" s="442"/>
      <c r="WBH944" s="442"/>
      <c r="WBI944" s="442"/>
      <c r="WBJ944" s="442"/>
      <c r="WBK944" s="442"/>
      <c r="WBL944" s="442"/>
      <c r="WBM944" s="442"/>
      <c r="WBN944" s="442"/>
      <c r="WBO944" s="442"/>
      <c r="WBP944" s="442"/>
      <c r="WBQ944" s="442"/>
      <c r="WBR944" s="442"/>
      <c r="WBS944" s="442"/>
      <c r="WBT944" s="442"/>
      <c r="WBU944" s="442"/>
      <c r="WBV944" s="442"/>
      <c r="WBW944" s="442"/>
      <c r="WBX944" s="442"/>
      <c r="WBY944" s="442"/>
      <c r="WBZ944" s="442"/>
      <c r="WCA944" s="442"/>
      <c r="WCB944" s="442"/>
      <c r="WCC944" s="442"/>
      <c r="WCD944" s="442"/>
      <c r="WCE944" s="442"/>
      <c r="WCF944" s="442"/>
      <c r="WCG944" s="442"/>
      <c r="WCH944" s="442"/>
      <c r="WCI944" s="442"/>
      <c r="WCJ944" s="442"/>
      <c r="WCK944" s="442"/>
      <c r="WCL944" s="442"/>
      <c r="WCM944" s="442"/>
      <c r="WCN944" s="442"/>
      <c r="WCO944" s="442"/>
      <c r="WCP944" s="442"/>
      <c r="WCQ944" s="442"/>
      <c r="WCR944" s="442"/>
      <c r="WCS944" s="442"/>
      <c r="WCT944" s="442"/>
      <c r="WCU944" s="442"/>
      <c r="WCV944" s="442"/>
      <c r="WCW944" s="442"/>
      <c r="WCX944" s="442"/>
      <c r="WCY944" s="442"/>
      <c r="WCZ944" s="442"/>
      <c r="WDA944" s="442"/>
      <c r="WDB944" s="442"/>
      <c r="WDC944" s="442"/>
      <c r="WDD944" s="442"/>
      <c r="WDE944" s="442"/>
      <c r="WDF944" s="442"/>
      <c r="WDG944" s="442"/>
      <c r="WDH944" s="442"/>
      <c r="WDI944" s="442"/>
      <c r="WDJ944" s="442"/>
      <c r="WDK944" s="442"/>
      <c r="WDL944" s="442"/>
      <c r="WDM944" s="442"/>
      <c r="WDN944" s="442"/>
      <c r="WDO944" s="442"/>
      <c r="WDP944" s="442"/>
      <c r="WDQ944" s="442"/>
      <c r="WDR944" s="442"/>
      <c r="WDS944" s="442"/>
      <c r="WDT944" s="442"/>
      <c r="WDU944" s="442"/>
      <c r="WDV944" s="442"/>
      <c r="WDW944" s="442"/>
      <c r="WDX944" s="442"/>
      <c r="WDY944" s="442"/>
      <c r="WDZ944" s="442"/>
      <c r="WEA944" s="442"/>
      <c r="WEB944" s="442"/>
      <c r="WEC944" s="442"/>
      <c r="WED944" s="442"/>
      <c r="WEE944" s="442"/>
      <c r="WEF944" s="442"/>
      <c r="WEG944" s="442"/>
      <c r="WEH944" s="442"/>
      <c r="WEI944" s="442"/>
      <c r="WEJ944" s="442"/>
      <c r="WEK944" s="442"/>
      <c r="WEL944" s="442"/>
      <c r="WEM944" s="442"/>
      <c r="WEN944" s="442"/>
      <c r="WEO944" s="442"/>
      <c r="WEP944" s="442"/>
      <c r="WEQ944" s="442"/>
      <c r="WER944" s="442"/>
      <c r="WES944" s="442"/>
      <c r="WET944" s="442"/>
      <c r="WEU944" s="442"/>
      <c r="WEV944" s="442"/>
      <c r="WEW944" s="442"/>
      <c r="WEX944" s="442"/>
      <c r="WEY944" s="442"/>
      <c r="WEZ944" s="442"/>
      <c r="WFA944" s="442"/>
      <c r="WFB944" s="442"/>
      <c r="WFC944" s="442"/>
      <c r="WFD944" s="442"/>
      <c r="WFE944" s="442"/>
      <c r="WFF944" s="442"/>
      <c r="WFG944" s="442"/>
      <c r="WFH944" s="442"/>
      <c r="WFI944" s="442"/>
      <c r="WFJ944" s="442"/>
      <c r="WFK944" s="442"/>
      <c r="WFL944" s="442"/>
      <c r="WFM944" s="442"/>
      <c r="WFN944" s="442"/>
      <c r="WFO944" s="442"/>
      <c r="WFP944" s="442"/>
      <c r="WFQ944" s="442"/>
      <c r="WFR944" s="442"/>
      <c r="WFS944" s="442"/>
      <c r="WFT944" s="442"/>
      <c r="WFU944" s="442"/>
      <c r="WFV944" s="442"/>
      <c r="WFW944" s="442"/>
      <c r="WFX944" s="442"/>
      <c r="WFY944" s="442"/>
      <c r="WFZ944" s="442"/>
      <c r="WGA944" s="442"/>
      <c r="WGB944" s="442"/>
      <c r="WGC944" s="442"/>
      <c r="WGD944" s="442"/>
      <c r="WGE944" s="442"/>
      <c r="WGF944" s="442"/>
      <c r="WGG944" s="442"/>
      <c r="WGH944" s="442"/>
      <c r="WGI944" s="442"/>
      <c r="WGJ944" s="442"/>
      <c r="WGK944" s="442"/>
      <c r="WGL944" s="442"/>
      <c r="WGM944" s="442"/>
      <c r="WGN944" s="442"/>
      <c r="WGO944" s="442"/>
      <c r="WGP944" s="442"/>
      <c r="WGQ944" s="442"/>
      <c r="WGR944" s="442"/>
      <c r="WGS944" s="442"/>
      <c r="WGT944" s="442"/>
      <c r="WGU944" s="442"/>
      <c r="WGV944" s="442"/>
      <c r="WGW944" s="442"/>
      <c r="WGX944" s="442"/>
      <c r="WGY944" s="442"/>
      <c r="WGZ944" s="442"/>
      <c r="WHA944" s="442"/>
      <c r="WHB944" s="442"/>
      <c r="WHC944" s="442"/>
      <c r="WHD944" s="442"/>
      <c r="WHE944" s="442"/>
      <c r="WHF944" s="442"/>
      <c r="WHG944" s="442"/>
      <c r="WHH944" s="442"/>
      <c r="WHI944" s="442"/>
      <c r="WHJ944" s="442"/>
      <c r="WHK944" s="442"/>
      <c r="WHL944" s="442"/>
      <c r="WHM944" s="442"/>
      <c r="WHN944" s="442"/>
      <c r="WHO944" s="442"/>
      <c r="WHP944" s="442"/>
      <c r="WHQ944" s="442"/>
      <c r="WHR944" s="442"/>
      <c r="WHS944" s="442"/>
      <c r="WHT944" s="442"/>
      <c r="WHU944" s="442"/>
      <c r="WHV944" s="442"/>
      <c r="WHW944" s="442"/>
      <c r="WHX944" s="442"/>
      <c r="WHY944" s="442"/>
      <c r="WHZ944" s="442"/>
      <c r="WIA944" s="442"/>
      <c r="WIB944" s="442"/>
      <c r="WIC944" s="442"/>
      <c r="WID944" s="442"/>
      <c r="WIE944" s="442"/>
      <c r="WIF944" s="442"/>
      <c r="WIG944" s="442"/>
      <c r="WIH944" s="442"/>
      <c r="WII944" s="442"/>
      <c r="WIJ944" s="442"/>
      <c r="WIK944" s="442"/>
      <c r="WIL944" s="442"/>
      <c r="WIM944" s="442"/>
      <c r="WIN944" s="442"/>
      <c r="WIO944" s="442"/>
      <c r="WIP944" s="442"/>
      <c r="WIQ944" s="442"/>
      <c r="WIR944" s="442"/>
      <c r="WIS944" s="442"/>
      <c r="WIT944" s="442"/>
      <c r="WIU944" s="442"/>
      <c r="WIV944" s="442"/>
      <c r="WIW944" s="442"/>
      <c r="WIX944" s="442"/>
      <c r="WIY944" s="442"/>
      <c r="WIZ944" s="442"/>
      <c r="WJA944" s="442"/>
      <c r="WJB944" s="442"/>
      <c r="WJC944" s="442"/>
      <c r="WJD944" s="442"/>
      <c r="WJE944" s="442"/>
      <c r="WJF944" s="442"/>
      <c r="WJG944" s="442"/>
      <c r="WJH944" s="442"/>
      <c r="WJI944" s="442"/>
      <c r="WJJ944" s="442"/>
      <c r="WJK944" s="442"/>
      <c r="WJL944" s="442"/>
      <c r="WJM944" s="442"/>
      <c r="WJN944" s="442"/>
      <c r="WJO944" s="442"/>
      <c r="WJP944" s="442"/>
      <c r="WJQ944" s="442"/>
      <c r="WJR944" s="442"/>
      <c r="WJS944" s="442"/>
      <c r="WJT944" s="442"/>
      <c r="WJU944" s="442"/>
      <c r="WJV944" s="442"/>
      <c r="WJW944" s="442"/>
      <c r="WJX944" s="442"/>
      <c r="WJY944" s="442"/>
      <c r="WJZ944" s="442"/>
      <c r="WKA944" s="442"/>
      <c r="WKB944" s="442"/>
      <c r="WKC944" s="442"/>
      <c r="WKD944" s="442"/>
      <c r="WKE944" s="442"/>
      <c r="WKF944" s="442"/>
      <c r="WKG944" s="442"/>
      <c r="WKH944" s="442"/>
      <c r="WKI944" s="442"/>
      <c r="WKJ944" s="442"/>
      <c r="WKK944" s="442"/>
      <c r="WKL944" s="442"/>
      <c r="WKM944" s="442"/>
      <c r="WKN944" s="442"/>
      <c r="WKO944" s="442"/>
      <c r="WKP944" s="442"/>
      <c r="WKQ944" s="442"/>
      <c r="WKR944" s="442"/>
      <c r="WKS944" s="442"/>
      <c r="WKT944" s="442"/>
      <c r="WKU944" s="442"/>
      <c r="WKV944" s="442"/>
      <c r="WKW944" s="442"/>
      <c r="WKX944" s="442"/>
      <c r="WKY944" s="442"/>
      <c r="WKZ944" s="442"/>
      <c r="WLA944" s="442"/>
      <c r="WLB944" s="442"/>
      <c r="WLC944" s="442"/>
      <c r="WLD944" s="442"/>
      <c r="WLE944" s="442"/>
      <c r="WLF944" s="442"/>
      <c r="WLG944" s="442"/>
      <c r="WLH944" s="442"/>
      <c r="WLI944" s="442"/>
      <c r="WLJ944" s="442"/>
      <c r="WLK944" s="442"/>
      <c r="WLL944" s="442"/>
      <c r="WLM944" s="442"/>
      <c r="WLN944" s="442"/>
      <c r="WLO944" s="442"/>
      <c r="WLP944" s="442"/>
      <c r="WLQ944" s="442"/>
      <c r="WLR944" s="442"/>
      <c r="WLS944" s="442"/>
      <c r="WLT944" s="442"/>
      <c r="WLU944" s="442"/>
      <c r="WLV944" s="442"/>
      <c r="WLW944" s="442"/>
      <c r="WLX944" s="442"/>
      <c r="WLY944" s="442"/>
      <c r="WLZ944" s="442"/>
      <c r="WMA944" s="442"/>
      <c r="WMB944" s="442"/>
      <c r="WMC944" s="442"/>
      <c r="WMD944" s="442"/>
      <c r="WME944" s="442"/>
      <c r="WMF944" s="442"/>
      <c r="WMG944" s="442"/>
      <c r="WMH944" s="442"/>
      <c r="WMI944" s="442"/>
      <c r="WMJ944" s="442"/>
      <c r="WMK944" s="442"/>
      <c r="WML944" s="442"/>
      <c r="WMM944" s="442"/>
      <c r="WMN944" s="442"/>
      <c r="WMO944" s="442"/>
      <c r="WMP944" s="442"/>
      <c r="WMQ944" s="442"/>
      <c r="WMR944" s="442"/>
      <c r="WMS944" s="442"/>
      <c r="WMT944" s="442"/>
      <c r="WMU944" s="442"/>
      <c r="WMV944" s="442"/>
      <c r="WMW944" s="442"/>
      <c r="WMX944" s="442"/>
      <c r="WMY944" s="442"/>
      <c r="WMZ944" s="442"/>
      <c r="WNA944" s="442"/>
      <c r="WNB944" s="442"/>
      <c r="WNC944" s="442"/>
      <c r="WND944" s="442"/>
      <c r="WNE944" s="442"/>
      <c r="WNF944" s="442"/>
      <c r="WNG944" s="442"/>
      <c r="WNH944" s="442"/>
      <c r="WNI944" s="442"/>
      <c r="WNJ944" s="442"/>
      <c r="WNK944" s="442"/>
      <c r="WNL944" s="442"/>
      <c r="WNM944" s="442"/>
      <c r="WNN944" s="442"/>
      <c r="WNO944" s="442"/>
      <c r="WNP944" s="442"/>
      <c r="WNQ944" s="442"/>
      <c r="WNR944" s="442"/>
      <c r="WNS944" s="442"/>
      <c r="WNT944" s="442"/>
      <c r="WNU944" s="442"/>
      <c r="WNV944" s="442"/>
      <c r="WNW944" s="442"/>
      <c r="WNX944" s="442"/>
      <c r="WNY944" s="442"/>
      <c r="WNZ944" s="442"/>
      <c r="WOA944" s="442"/>
      <c r="WOB944" s="442"/>
      <c r="WOC944" s="442"/>
      <c r="WOD944" s="442"/>
      <c r="WOE944" s="442"/>
      <c r="WOF944" s="442"/>
      <c r="WOG944" s="442"/>
      <c r="WOH944" s="442"/>
      <c r="WOI944" s="442"/>
      <c r="WOJ944" s="442"/>
      <c r="WOK944" s="442"/>
      <c r="WOL944" s="442"/>
      <c r="WOM944" s="442"/>
      <c r="WON944" s="442"/>
      <c r="WOO944" s="442"/>
      <c r="WOP944" s="442"/>
      <c r="WOQ944" s="442"/>
      <c r="WOR944" s="442"/>
      <c r="WOS944" s="442"/>
      <c r="WOT944" s="442"/>
      <c r="WOU944" s="442"/>
      <c r="WOV944" s="442"/>
      <c r="WOW944" s="442"/>
      <c r="WOX944" s="442"/>
      <c r="WOY944" s="442"/>
      <c r="WOZ944" s="442"/>
      <c r="WPA944" s="442"/>
      <c r="WPB944" s="442"/>
      <c r="WPC944" s="442"/>
      <c r="WPD944" s="442"/>
      <c r="WPE944" s="442"/>
      <c r="WPF944" s="442"/>
      <c r="WPG944" s="442"/>
      <c r="WPH944" s="442"/>
      <c r="WPI944" s="442"/>
      <c r="WPJ944" s="442"/>
      <c r="WPK944" s="442"/>
      <c r="WPL944" s="442"/>
      <c r="WPM944" s="442"/>
      <c r="WPN944" s="442"/>
      <c r="WPO944" s="442"/>
      <c r="WPP944" s="442"/>
      <c r="WPQ944" s="442"/>
      <c r="WPR944" s="442"/>
      <c r="WPS944" s="442"/>
      <c r="WPT944" s="442"/>
      <c r="WPU944" s="442"/>
      <c r="WPV944" s="442"/>
      <c r="WPW944" s="442"/>
      <c r="WPX944" s="442"/>
      <c r="WPY944" s="442"/>
      <c r="WPZ944" s="442"/>
      <c r="WQA944" s="442"/>
      <c r="WQB944" s="442"/>
      <c r="WQC944" s="442"/>
      <c r="WQD944" s="442"/>
      <c r="WQE944" s="442"/>
      <c r="WQF944" s="442"/>
      <c r="WQG944" s="442"/>
      <c r="WQH944" s="442"/>
      <c r="WQI944" s="442"/>
      <c r="WQJ944" s="442"/>
      <c r="WQK944" s="442"/>
      <c r="WQL944" s="442"/>
      <c r="WQM944" s="442"/>
      <c r="WQN944" s="442"/>
      <c r="WQO944" s="442"/>
      <c r="WQP944" s="442"/>
      <c r="WQQ944" s="442"/>
      <c r="WQR944" s="442"/>
      <c r="WQS944" s="442"/>
      <c r="WQT944" s="442"/>
      <c r="WQU944" s="442"/>
      <c r="WQV944" s="442"/>
      <c r="WQW944" s="442"/>
      <c r="WQX944" s="442"/>
      <c r="WQY944" s="442"/>
      <c r="WQZ944" s="442"/>
      <c r="WRA944" s="442"/>
      <c r="WRB944" s="442"/>
      <c r="WRC944" s="442"/>
      <c r="WRD944" s="442"/>
      <c r="WRE944" s="442"/>
      <c r="WRF944" s="442"/>
      <c r="WRG944" s="442"/>
      <c r="WRH944" s="442"/>
      <c r="WRI944" s="442"/>
      <c r="WRJ944" s="442"/>
      <c r="WRK944" s="442"/>
      <c r="WRL944" s="442"/>
      <c r="WRM944" s="442"/>
      <c r="WRN944" s="442"/>
      <c r="WRO944" s="442"/>
      <c r="WRP944" s="442"/>
      <c r="WRQ944" s="442"/>
      <c r="WRR944" s="442"/>
      <c r="WRS944" s="442"/>
      <c r="WRT944" s="442"/>
      <c r="WRU944" s="442"/>
      <c r="WRV944" s="442"/>
      <c r="WRW944" s="442"/>
      <c r="WRX944" s="442"/>
      <c r="WRY944" s="442"/>
      <c r="WRZ944" s="442"/>
      <c r="WSA944" s="442"/>
      <c r="WSB944" s="442"/>
      <c r="WSC944" s="442"/>
      <c r="WSD944" s="442"/>
      <c r="WSE944" s="442"/>
      <c r="WSF944" s="442"/>
      <c r="WSG944" s="442"/>
      <c r="WSH944" s="442"/>
      <c r="WSI944" s="442"/>
      <c r="WSJ944" s="442"/>
      <c r="WSK944" s="442"/>
      <c r="WSL944" s="442"/>
      <c r="WSM944" s="442"/>
      <c r="WSN944" s="442"/>
      <c r="WSO944" s="442"/>
      <c r="WSP944" s="442"/>
      <c r="WSQ944" s="442"/>
      <c r="WSR944" s="442"/>
      <c r="WSS944" s="442"/>
      <c r="WST944" s="442"/>
      <c r="WSU944" s="442"/>
      <c r="WSV944" s="442"/>
      <c r="WSW944" s="442"/>
      <c r="WSX944" s="442"/>
      <c r="WSY944" s="442"/>
      <c r="WSZ944" s="442"/>
      <c r="WTA944" s="442"/>
      <c r="WTB944" s="442"/>
      <c r="WTC944" s="442"/>
      <c r="WTD944" s="442"/>
      <c r="WTE944" s="442"/>
      <c r="WTF944" s="442"/>
      <c r="WTG944" s="442"/>
      <c r="WTH944" s="442"/>
      <c r="WTI944" s="442"/>
      <c r="WTJ944" s="442"/>
      <c r="WTK944" s="442"/>
      <c r="WTL944" s="442"/>
      <c r="WTM944" s="442"/>
      <c r="WTN944" s="442"/>
      <c r="WTO944" s="442"/>
      <c r="WTP944" s="442"/>
      <c r="WTQ944" s="442"/>
      <c r="WTR944" s="442"/>
      <c r="WTS944" s="442"/>
      <c r="WTT944" s="442"/>
      <c r="WTU944" s="442"/>
      <c r="WTV944" s="442"/>
      <c r="WTW944" s="442"/>
      <c r="WTX944" s="442"/>
      <c r="WTY944" s="442"/>
      <c r="WTZ944" s="442"/>
      <c r="WUA944" s="442"/>
      <c r="WUB944" s="442"/>
      <c r="WUC944" s="442"/>
      <c r="WUD944" s="442"/>
      <c r="WUE944" s="442"/>
      <c r="WUF944" s="442"/>
      <c r="WUG944" s="442"/>
      <c r="WUH944" s="442"/>
      <c r="WUI944" s="442"/>
      <c r="WUJ944" s="442"/>
      <c r="WUK944" s="442"/>
      <c r="WUL944" s="442"/>
      <c r="WUM944" s="442"/>
      <c r="WUN944" s="442"/>
      <c r="WUO944" s="442"/>
      <c r="WUP944" s="442"/>
      <c r="WUQ944" s="442"/>
      <c r="WUR944" s="442"/>
      <c r="WUS944" s="442"/>
      <c r="WUT944" s="442"/>
      <c r="WUU944" s="442"/>
      <c r="WUV944" s="442"/>
      <c r="WUW944" s="442"/>
      <c r="WUX944" s="442"/>
      <c r="WUY944" s="442"/>
      <c r="WUZ944" s="442"/>
      <c r="WVA944" s="442"/>
      <c r="WVB944" s="442"/>
      <c r="WVC944" s="442"/>
      <c r="WVD944" s="442"/>
      <c r="WVE944" s="442"/>
      <c r="WVF944" s="442"/>
      <c r="WVG944" s="442"/>
      <c r="WVH944" s="442"/>
      <c r="WVI944" s="442"/>
      <c r="WVJ944" s="442"/>
      <c r="WVK944" s="442"/>
      <c r="WVL944" s="442"/>
      <c r="WVM944" s="442"/>
      <c r="WVN944" s="442"/>
      <c r="WVO944" s="442"/>
      <c r="WVP944" s="442"/>
      <c r="WVQ944" s="442"/>
      <c r="WVR944" s="442"/>
      <c r="WVS944" s="442"/>
      <c r="WVT944" s="442"/>
      <c r="WVU944" s="442"/>
      <c r="WVV944" s="442"/>
      <c r="WVW944" s="442"/>
      <c r="WVX944" s="442"/>
      <c r="WVY944" s="442"/>
      <c r="WVZ944" s="442"/>
      <c r="WWA944" s="442"/>
      <c r="WWB944" s="442"/>
      <c r="WWC944" s="442"/>
      <c r="WWD944" s="442"/>
      <c r="WWE944" s="442"/>
      <c r="WWF944" s="442"/>
      <c r="WWG944" s="442"/>
      <c r="WWH944" s="442"/>
      <c r="WWI944" s="442"/>
      <c r="WWJ944" s="442"/>
      <c r="WWK944" s="442"/>
      <c r="WWL944" s="442"/>
      <c r="WWM944" s="442"/>
      <c r="WWN944" s="442"/>
      <c r="WWO944" s="442"/>
      <c r="WWP944" s="442"/>
      <c r="WWQ944" s="442"/>
      <c r="WWR944" s="442"/>
      <c r="WWS944" s="442"/>
      <c r="WWT944" s="442"/>
      <c r="WWU944" s="442"/>
      <c r="WWV944" s="442"/>
      <c r="WWW944" s="442"/>
      <c r="WWX944" s="442"/>
      <c r="WWY944" s="442"/>
      <c r="WWZ944" s="442"/>
      <c r="WXA944" s="442"/>
      <c r="WXB944" s="442"/>
      <c r="WXC944" s="442"/>
      <c r="WXD944" s="442"/>
      <c r="WXE944" s="442"/>
      <c r="WXF944" s="442"/>
      <c r="WXG944" s="442"/>
      <c r="WXH944" s="442"/>
      <c r="WXI944" s="442"/>
      <c r="WXJ944" s="442"/>
      <c r="WXK944" s="442"/>
      <c r="WXL944" s="442"/>
      <c r="WXM944" s="442"/>
      <c r="WXN944" s="442"/>
      <c r="WXO944" s="442"/>
      <c r="WXP944" s="442"/>
      <c r="WXQ944" s="442"/>
      <c r="WXR944" s="442"/>
      <c r="WXS944" s="442"/>
      <c r="WXT944" s="442"/>
      <c r="WXU944" s="442"/>
      <c r="WXV944" s="442"/>
      <c r="WXW944" s="442"/>
      <c r="WXX944" s="442"/>
      <c r="WXY944" s="442"/>
      <c r="WXZ944" s="442"/>
      <c r="WYA944" s="442"/>
      <c r="WYB944" s="442"/>
      <c r="WYC944" s="442"/>
      <c r="WYD944" s="442"/>
      <c r="WYE944" s="442"/>
      <c r="WYF944" s="442"/>
      <c r="WYG944" s="442"/>
      <c r="WYH944" s="442"/>
      <c r="WYI944" s="442"/>
      <c r="WYJ944" s="442"/>
      <c r="WYK944" s="442"/>
      <c r="WYL944" s="442"/>
      <c r="WYM944" s="442"/>
      <c r="WYN944" s="442"/>
      <c r="WYO944" s="442"/>
      <c r="WYP944" s="442"/>
      <c r="WYQ944" s="442"/>
      <c r="WYR944" s="442"/>
      <c r="WYS944" s="442"/>
      <c r="WYT944" s="442"/>
      <c r="WYU944" s="442"/>
      <c r="WYV944" s="442"/>
      <c r="WYW944" s="442"/>
      <c r="WYX944" s="442"/>
      <c r="WYY944" s="442"/>
      <c r="WYZ944" s="442"/>
      <c r="WZA944" s="442"/>
      <c r="WZB944" s="442"/>
      <c r="WZC944" s="442"/>
      <c r="WZD944" s="442"/>
      <c r="WZE944" s="442"/>
      <c r="WZF944" s="442"/>
      <c r="WZG944" s="442"/>
      <c r="WZH944" s="442"/>
      <c r="WZI944" s="442"/>
      <c r="WZJ944" s="442"/>
      <c r="WZK944" s="442"/>
      <c r="WZL944" s="442"/>
      <c r="WZM944" s="442"/>
      <c r="WZN944" s="442"/>
      <c r="WZO944" s="442"/>
      <c r="WZP944" s="442"/>
      <c r="WZQ944" s="442"/>
      <c r="WZR944" s="442"/>
      <c r="WZS944" s="442"/>
      <c r="WZT944" s="442"/>
      <c r="WZU944" s="442"/>
      <c r="WZV944" s="442"/>
      <c r="WZW944" s="442"/>
      <c r="WZX944" s="442"/>
      <c r="WZY944" s="442"/>
      <c r="WZZ944" s="442"/>
      <c r="XAA944" s="442"/>
      <c r="XAB944" s="442"/>
      <c r="XAC944" s="442"/>
      <c r="XAD944" s="442"/>
      <c r="XAE944" s="442"/>
      <c r="XAF944" s="442"/>
      <c r="XAG944" s="442"/>
      <c r="XAH944" s="442"/>
      <c r="XAI944" s="442"/>
      <c r="XAJ944" s="442"/>
      <c r="XAK944" s="442"/>
      <c r="XAL944" s="442"/>
      <c r="XAM944" s="442"/>
      <c r="XAN944" s="442"/>
      <c r="XAO944" s="442"/>
      <c r="XAP944" s="442"/>
      <c r="XAQ944" s="442"/>
      <c r="XAR944" s="442"/>
      <c r="XAS944" s="442"/>
      <c r="XAT944" s="442"/>
      <c r="XAU944" s="442"/>
      <c r="XAV944" s="442"/>
      <c r="XAW944" s="442"/>
      <c r="XAX944" s="442"/>
      <c r="XAY944" s="442"/>
      <c r="XAZ944" s="442"/>
      <c r="XBA944" s="442"/>
      <c r="XBB944" s="442"/>
      <c r="XBC944" s="442"/>
      <c r="XBD944" s="442"/>
      <c r="XBE944" s="442"/>
      <c r="XBF944" s="442"/>
      <c r="XBG944" s="442"/>
      <c r="XBH944" s="442"/>
      <c r="XBI944" s="442"/>
      <c r="XBJ944" s="442"/>
      <c r="XBK944" s="442"/>
      <c r="XBL944" s="442"/>
      <c r="XBM944" s="442"/>
      <c r="XBN944" s="442"/>
      <c r="XBO944" s="442"/>
      <c r="XBP944" s="442"/>
      <c r="XBQ944" s="442"/>
      <c r="XBR944" s="442"/>
      <c r="XBS944" s="442"/>
      <c r="XBT944" s="442"/>
      <c r="XBU944" s="442"/>
      <c r="XBV944" s="442"/>
      <c r="XBW944" s="442"/>
      <c r="XBX944" s="442"/>
      <c r="XBY944" s="442"/>
      <c r="XBZ944" s="442"/>
      <c r="XCA944" s="442"/>
      <c r="XCB944" s="442"/>
      <c r="XCC944" s="442"/>
      <c r="XCD944" s="442"/>
      <c r="XCE944" s="442"/>
      <c r="XCF944" s="442"/>
      <c r="XCG944" s="442"/>
      <c r="XCH944" s="442"/>
      <c r="XCI944" s="442"/>
      <c r="XCJ944" s="442"/>
      <c r="XCK944" s="442"/>
      <c r="XCL944" s="442"/>
      <c r="XCM944" s="442"/>
      <c r="XCN944" s="442"/>
      <c r="XCO944" s="442"/>
      <c r="XCP944" s="442"/>
      <c r="XCQ944" s="442"/>
      <c r="XCR944" s="442"/>
      <c r="XCS944" s="442"/>
      <c r="XCT944" s="442"/>
      <c r="XCU944" s="442"/>
      <c r="XCV944" s="442"/>
      <c r="XCW944" s="442"/>
      <c r="XCX944" s="442"/>
      <c r="XCY944" s="442"/>
      <c r="XCZ944" s="442"/>
      <c r="XDA944" s="442"/>
      <c r="XDB944" s="442"/>
      <c r="XDC944" s="442"/>
      <c r="XDD944" s="442"/>
      <c r="XDE944" s="442"/>
      <c r="XDF944" s="442"/>
      <c r="XDG944" s="442"/>
      <c r="XDH944" s="442"/>
      <c r="XDI944" s="442"/>
      <c r="XDJ944" s="442"/>
      <c r="XDK944" s="442"/>
      <c r="XDL944" s="442"/>
      <c r="XDM944" s="442"/>
      <c r="XDN944" s="442"/>
      <c r="XDO944" s="442"/>
      <c r="XDP944" s="442"/>
      <c r="XDQ944" s="442"/>
      <c r="XDR944" s="442"/>
      <c r="XDS944" s="442"/>
      <c r="XDT944" s="442"/>
      <c r="XDU944" s="442"/>
      <c r="XDV944" s="442"/>
      <c r="XDW944" s="442"/>
      <c r="XDX944" s="442"/>
      <c r="XDY944" s="442"/>
      <c r="XDZ944" s="442"/>
      <c r="XEA944" s="442"/>
      <c r="XEB944" s="442"/>
      <c r="XEC944" s="442"/>
      <c r="XED944" s="442"/>
      <c r="XEE944" s="442"/>
      <c r="XEF944" s="442"/>
      <c r="XEG944" s="442"/>
      <c r="XEH944" s="442"/>
      <c r="XEI944" s="442"/>
      <c r="XEJ944" s="442"/>
      <c r="XEK944" s="442"/>
      <c r="XEL944" s="442"/>
      <c r="XEM944" s="442"/>
      <c r="XEN944" s="442"/>
      <c r="XEO944" s="442"/>
      <c r="XEP944" s="442"/>
      <c r="XEQ944" s="442"/>
      <c r="XER944" s="442"/>
      <c r="XES944" s="442"/>
      <c r="XET944" s="442"/>
      <c r="XEU944" s="442"/>
      <c r="XEV944" s="442"/>
      <c r="XEW944" s="442"/>
      <c r="XEX944" s="442"/>
      <c r="XEY944" s="442"/>
    </row>
    <row r="945" spans="1:16379" ht="15.75" customHeight="1" x14ac:dyDescent="0.25">
      <c r="A945" s="386">
        <f>+SUBTOTAL(3,$C$6:C945)</f>
        <v>8</v>
      </c>
      <c r="B945" s="387" t="s">
        <v>2370</v>
      </c>
      <c r="C945" s="387" t="s">
        <v>2360</v>
      </c>
      <c r="D945" s="387" t="s">
        <v>2364</v>
      </c>
      <c r="E945" s="388" t="s">
        <v>207</v>
      </c>
      <c r="F945" s="387">
        <f t="shared" ref="F945:F950" si="58">YEAR(G945)</f>
        <v>1985</v>
      </c>
      <c r="G945" s="389">
        <v>31409</v>
      </c>
      <c r="H945" s="386" t="s">
        <v>645</v>
      </c>
      <c r="I945" s="390" t="s">
        <v>976</v>
      </c>
      <c r="J945" s="387" t="s">
        <v>621</v>
      </c>
      <c r="K945" s="387">
        <v>0</v>
      </c>
      <c r="L945" s="387" t="s">
        <v>744</v>
      </c>
      <c r="M945" s="387">
        <v>0</v>
      </c>
      <c r="N945" s="387"/>
      <c r="O945" s="387" t="s">
        <v>227</v>
      </c>
      <c r="P945" s="391"/>
      <c r="Q945" s="387"/>
      <c r="R945" s="386" t="s">
        <v>2371</v>
      </c>
      <c r="S945" s="393" t="s">
        <v>2372</v>
      </c>
      <c r="T945" s="386" t="s">
        <v>636</v>
      </c>
      <c r="U945" s="386"/>
      <c r="V945" s="386"/>
      <c r="W945" s="392" t="s">
        <v>655</v>
      </c>
      <c r="X945" s="386"/>
      <c r="Y945" s="393">
        <v>42556</v>
      </c>
      <c r="Z945" s="393">
        <v>42921</v>
      </c>
      <c r="AA945" s="394">
        <f t="shared" ca="1" si="57"/>
        <v>17.75</v>
      </c>
      <c r="AB945" s="395" t="e">
        <v>#REF!</v>
      </c>
      <c r="AC945" s="396"/>
    </row>
    <row r="946" spans="1:16379" ht="15.75" customHeight="1" x14ac:dyDescent="0.25">
      <c r="A946" s="386">
        <f>+SUBTOTAL(3,$C$6:C946)</f>
        <v>9</v>
      </c>
      <c r="B946" s="387" t="s">
        <v>2373</v>
      </c>
      <c r="C946" s="387" t="s">
        <v>2360</v>
      </c>
      <c r="D946" s="387" t="s">
        <v>1537</v>
      </c>
      <c r="E946" s="386" t="s">
        <v>207</v>
      </c>
      <c r="F946" s="387">
        <f t="shared" si="58"/>
        <v>1977</v>
      </c>
      <c r="G946" s="389">
        <v>28442</v>
      </c>
      <c r="H946" s="386" t="s">
        <v>630</v>
      </c>
      <c r="I946" s="390" t="s">
        <v>2660</v>
      </c>
      <c r="J946" s="387" t="s">
        <v>623</v>
      </c>
      <c r="K946" s="387">
        <v>0</v>
      </c>
      <c r="L946" s="387" t="s">
        <v>1453</v>
      </c>
      <c r="M946" s="387" t="s">
        <v>2374</v>
      </c>
      <c r="N946" s="387"/>
      <c r="O946" s="387" t="s">
        <v>2375</v>
      </c>
      <c r="P946" s="391"/>
      <c r="Q946" s="387" t="s">
        <v>696</v>
      </c>
      <c r="R946" s="393" t="s">
        <v>705</v>
      </c>
      <c r="S946" s="386"/>
      <c r="T946" s="386">
        <v>2016</v>
      </c>
      <c r="U946" s="386"/>
      <c r="V946" s="386" t="s">
        <v>636</v>
      </c>
      <c r="W946" s="386" t="s">
        <v>636</v>
      </c>
      <c r="X946" s="386" t="s">
        <v>635</v>
      </c>
      <c r="Y946" s="393">
        <v>37075</v>
      </c>
      <c r="Z946" s="393">
        <v>37440</v>
      </c>
      <c r="AA946" s="394">
        <f t="shared" ca="1" si="57"/>
        <v>9.6666666666666661</v>
      </c>
      <c r="AB946" s="395" t="e">
        <v>#REF!</v>
      </c>
      <c r="AC946" s="396"/>
    </row>
    <row r="947" spans="1:16379" ht="15.75" customHeight="1" x14ac:dyDescent="0.25">
      <c r="A947" s="386">
        <f>+SUBTOTAL(3,$C$6:C947)</f>
        <v>10</v>
      </c>
      <c r="B947" s="387" t="s">
        <v>2376</v>
      </c>
      <c r="C947" s="387" t="s">
        <v>2360</v>
      </c>
      <c r="D947" s="387" t="s">
        <v>1118</v>
      </c>
      <c r="E947" s="386" t="s">
        <v>206</v>
      </c>
      <c r="F947" s="387">
        <f t="shared" si="58"/>
        <v>1977</v>
      </c>
      <c r="G947" s="389">
        <v>28441</v>
      </c>
      <c r="H947" s="386" t="s">
        <v>630</v>
      </c>
      <c r="I947" s="390" t="s">
        <v>2660</v>
      </c>
      <c r="J947" s="387" t="s">
        <v>623</v>
      </c>
      <c r="K947" s="387">
        <v>0</v>
      </c>
      <c r="L947" s="387" t="s">
        <v>999</v>
      </c>
      <c r="M947" s="387" t="s">
        <v>1008</v>
      </c>
      <c r="N947" s="387"/>
      <c r="O947" s="387" t="s">
        <v>2377</v>
      </c>
      <c r="P947" s="391"/>
      <c r="Q947" s="387" t="s">
        <v>696</v>
      </c>
      <c r="R947" s="386" t="s">
        <v>1571</v>
      </c>
      <c r="S947" s="386"/>
      <c r="T947" s="386"/>
      <c r="U947" s="386" t="s">
        <v>700</v>
      </c>
      <c r="V947" s="386"/>
      <c r="W947" s="386" t="s">
        <v>636</v>
      </c>
      <c r="X947" s="386" t="s">
        <v>763</v>
      </c>
      <c r="Y947" s="393">
        <v>38708</v>
      </c>
      <c r="Z947" s="393">
        <v>39073</v>
      </c>
      <c r="AA947" s="394">
        <f t="shared" ca="1" si="57"/>
        <v>14.666666666666666</v>
      </c>
      <c r="AB947" s="395" t="e">
        <v>#REF!</v>
      </c>
      <c r="AC947" s="418" t="e">
        <f>+#REF!-#REF!</f>
        <v>#REF!</v>
      </c>
    </row>
    <row r="948" spans="1:16379" ht="15.75" customHeight="1" x14ac:dyDescent="0.25">
      <c r="A948" s="386">
        <f>+SUBTOTAL(3,$C$6:C948)</f>
        <v>11</v>
      </c>
      <c r="B948" s="387" t="s">
        <v>2378</v>
      </c>
      <c r="C948" s="387" t="s">
        <v>2360</v>
      </c>
      <c r="D948" s="387" t="s">
        <v>2379</v>
      </c>
      <c r="E948" s="386" t="s">
        <v>206</v>
      </c>
      <c r="F948" s="387">
        <f t="shared" si="58"/>
        <v>1981</v>
      </c>
      <c r="G948" s="389">
        <v>29646</v>
      </c>
      <c r="H948" s="386" t="s">
        <v>650</v>
      </c>
      <c r="I948" s="390" t="s">
        <v>2918</v>
      </c>
      <c r="J948" s="387" t="s">
        <v>621</v>
      </c>
      <c r="K948" s="387">
        <v>0</v>
      </c>
      <c r="L948" s="387" t="s">
        <v>1071</v>
      </c>
      <c r="M948" s="387">
        <v>0</v>
      </c>
      <c r="N948" s="387"/>
      <c r="O948" s="387" t="s">
        <v>227</v>
      </c>
      <c r="P948" s="391"/>
      <c r="Q948" s="387"/>
      <c r="R948" s="386"/>
      <c r="S948" s="386" t="s">
        <v>1091</v>
      </c>
      <c r="T948" s="386"/>
      <c r="U948" s="386"/>
      <c r="V948" s="386" t="s">
        <v>651</v>
      </c>
      <c r="W948" s="392" t="s">
        <v>648</v>
      </c>
      <c r="X948" s="386"/>
      <c r="Y948" s="393"/>
      <c r="Z948" s="393"/>
      <c r="AA948" s="394">
        <f t="shared" ca="1" si="57"/>
        <v>18</v>
      </c>
      <c r="AB948" s="395" t="e">
        <v>#REF!</v>
      </c>
      <c r="AC948" s="396"/>
    </row>
    <row r="949" spans="1:16379" ht="15.75" customHeight="1" x14ac:dyDescent="0.25">
      <c r="A949" s="386">
        <f>+SUBTOTAL(3,$C$6:C949)</f>
        <v>12</v>
      </c>
      <c r="B949" s="387" t="s">
        <v>2380</v>
      </c>
      <c r="C949" s="387" t="s">
        <v>2360</v>
      </c>
      <c r="D949" s="387" t="s">
        <v>2379</v>
      </c>
      <c r="E949" s="388" t="s">
        <v>206</v>
      </c>
      <c r="F949" s="387">
        <f t="shared" si="58"/>
        <v>1979</v>
      </c>
      <c r="G949" s="389">
        <v>28960</v>
      </c>
      <c r="H949" s="386" t="s">
        <v>645</v>
      </c>
      <c r="I949" s="390" t="s">
        <v>976</v>
      </c>
      <c r="J949" s="387" t="s">
        <v>621</v>
      </c>
      <c r="K949" s="387">
        <v>0</v>
      </c>
      <c r="L949" s="387" t="s">
        <v>1071</v>
      </c>
      <c r="M949" s="387" t="s">
        <v>1072</v>
      </c>
      <c r="N949" s="387"/>
      <c r="O949" s="387" t="s">
        <v>227</v>
      </c>
      <c r="P949" s="391"/>
      <c r="Q949" s="387"/>
      <c r="R949" s="386"/>
      <c r="S949" s="386" t="s">
        <v>799</v>
      </c>
      <c r="T949" s="386"/>
      <c r="U949" s="386"/>
      <c r="V949" s="386" t="s">
        <v>651</v>
      </c>
      <c r="W949" s="392" t="s">
        <v>655</v>
      </c>
      <c r="X949" s="386"/>
      <c r="Y949" s="393"/>
      <c r="Z949" s="393"/>
      <c r="AA949" s="394">
        <f t="shared" ca="1" si="57"/>
        <v>16.083333333333332</v>
      </c>
      <c r="AB949" s="395" t="e">
        <v>#REF!</v>
      </c>
      <c r="AC949" s="396"/>
    </row>
    <row r="950" spans="1:16379" ht="15.75" customHeight="1" x14ac:dyDescent="0.25">
      <c r="A950" s="386">
        <f>+SUBTOTAL(3,$C$6:C950)</f>
        <v>13</v>
      </c>
      <c r="B950" s="387" t="s">
        <v>2381</v>
      </c>
      <c r="C950" s="387" t="s">
        <v>2360</v>
      </c>
      <c r="D950" s="387" t="s">
        <v>2379</v>
      </c>
      <c r="E950" s="386" t="s">
        <v>206</v>
      </c>
      <c r="F950" s="387">
        <f t="shared" si="58"/>
        <v>1978</v>
      </c>
      <c r="G950" s="389">
        <v>28798</v>
      </c>
      <c r="H950" s="386" t="s">
        <v>639</v>
      </c>
      <c r="I950" s="390" t="s">
        <v>749</v>
      </c>
      <c r="J950" s="387" t="s">
        <v>621</v>
      </c>
      <c r="K950" s="387">
        <v>0</v>
      </c>
      <c r="L950" s="387" t="s">
        <v>1071</v>
      </c>
      <c r="M950" s="387" t="s">
        <v>1072</v>
      </c>
      <c r="N950" s="387"/>
      <c r="O950" s="387" t="s">
        <v>227</v>
      </c>
      <c r="P950" s="391"/>
      <c r="Q950" s="387" t="s">
        <v>696</v>
      </c>
      <c r="R950" s="393" t="s">
        <v>1009</v>
      </c>
      <c r="S950" s="386" t="s">
        <v>799</v>
      </c>
      <c r="T950" s="386"/>
      <c r="U950" s="386" t="s">
        <v>700</v>
      </c>
      <c r="V950" s="386"/>
      <c r="W950" s="386" t="s">
        <v>979</v>
      </c>
      <c r="X950" s="386" t="s">
        <v>635</v>
      </c>
      <c r="Y950" s="393">
        <v>39466</v>
      </c>
      <c r="Z950" s="393">
        <v>39832</v>
      </c>
      <c r="AA950" s="394">
        <f t="shared" ca="1" si="57"/>
        <v>15.666666666666666</v>
      </c>
      <c r="AB950" s="395" t="e">
        <v>#REF!</v>
      </c>
      <c r="AC950" s="418" t="e">
        <f>+#REF!-#REF!</f>
        <v>#REF!</v>
      </c>
    </row>
    <row r="951" spans="1:16379" ht="15.75" customHeight="1" x14ac:dyDescent="0.25">
      <c r="A951" s="386">
        <f>+SUBTOTAL(3,$C$6:C951)</f>
        <v>14</v>
      </c>
      <c r="B951" s="387" t="s">
        <v>2382</v>
      </c>
      <c r="C951" s="387" t="s">
        <v>2360</v>
      </c>
      <c r="D951" s="387" t="s">
        <v>2379</v>
      </c>
      <c r="E951" s="388" t="s">
        <v>206</v>
      </c>
      <c r="F951" s="387">
        <f>+YEAR(G951)</f>
        <v>1978</v>
      </c>
      <c r="G951" s="389">
        <v>28545</v>
      </c>
      <c r="H951" s="427" t="s">
        <v>650</v>
      </c>
      <c r="I951" s="390" t="s">
        <v>2918</v>
      </c>
      <c r="J951" s="387" t="s">
        <v>237</v>
      </c>
      <c r="K951" s="387"/>
      <c r="L951" s="387" t="s">
        <v>798</v>
      </c>
      <c r="M951" s="387">
        <v>0</v>
      </c>
      <c r="N951" s="387"/>
      <c r="O951" s="387">
        <v>0</v>
      </c>
      <c r="P951" s="391"/>
      <c r="Q951" s="387"/>
      <c r="R951" s="386"/>
      <c r="S951" s="386" t="s">
        <v>1091</v>
      </c>
      <c r="T951" s="386"/>
      <c r="U951" s="386"/>
      <c r="V951" s="386"/>
      <c r="W951" s="386"/>
      <c r="X951" s="386"/>
      <c r="Y951" s="386"/>
      <c r="Z951" s="386"/>
      <c r="AA951" s="401">
        <f t="shared" ca="1" si="57"/>
        <v>14.916666666666666</v>
      </c>
      <c r="AB951" s="395" t="e">
        <v>#REF!</v>
      </c>
      <c r="AC951" s="396"/>
    </row>
    <row r="952" spans="1:16379" ht="15.75" customHeight="1" x14ac:dyDescent="0.25">
      <c r="A952" s="386">
        <f>+SUBTOTAL(3,$C$6:C952)</f>
        <v>15</v>
      </c>
      <c r="B952" s="387" t="s">
        <v>2383</v>
      </c>
      <c r="C952" s="387" t="s">
        <v>2360</v>
      </c>
      <c r="D952" s="387" t="s">
        <v>2379</v>
      </c>
      <c r="E952" s="386" t="s">
        <v>206</v>
      </c>
      <c r="F952" s="387">
        <f t="shared" ref="F952:F1014" si="59">YEAR(G952)</f>
        <v>1978</v>
      </c>
      <c r="G952" s="389">
        <v>28722</v>
      </c>
      <c r="H952" s="386" t="s">
        <v>1165</v>
      </c>
      <c r="I952" s="390" t="s">
        <v>1166</v>
      </c>
      <c r="J952" s="387" t="s">
        <v>621</v>
      </c>
      <c r="K952" s="387">
        <v>0</v>
      </c>
      <c r="L952" s="387" t="s">
        <v>798</v>
      </c>
      <c r="M952" s="387" t="s">
        <v>1940</v>
      </c>
      <c r="N952" s="387"/>
      <c r="O952" s="387">
        <v>0</v>
      </c>
      <c r="P952" s="391"/>
      <c r="Q952" s="387"/>
      <c r="R952" s="386"/>
      <c r="S952" s="386" t="s">
        <v>799</v>
      </c>
      <c r="T952" s="386"/>
      <c r="U952" s="386"/>
      <c r="V952" s="386" t="s">
        <v>1167</v>
      </c>
      <c r="W952" s="386">
        <v>0</v>
      </c>
      <c r="X952" s="386" t="s">
        <v>635</v>
      </c>
      <c r="Y952" s="393">
        <v>37795</v>
      </c>
      <c r="Z952" s="393">
        <v>38161</v>
      </c>
      <c r="AA952" s="394">
        <f t="shared" ca="1" si="57"/>
        <v>15.416666666666666</v>
      </c>
      <c r="AB952" s="395" t="e">
        <v>#REF!</v>
      </c>
      <c r="AC952" s="418" t="e">
        <f>+#REF!-#REF!</f>
        <v>#REF!</v>
      </c>
    </row>
    <row r="953" spans="1:16379" ht="15.75" customHeight="1" x14ac:dyDescent="0.25">
      <c r="A953" s="386">
        <f>+SUBTOTAL(3,$C$6:C953)</f>
        <v>16</v>
      </c>
      <c r="B953" s="387" t="s">
        <v>2384</v>
      </c>
      <c r="C953" s="387" t="s">
        <v>2360</v>
      </c>
      <c r="D953" s="387" t="s">
        <v>2379</v>
      </c>
      <c r="E953" s="386" t="s">
        <v>206</v>
      </c>
      <c r="F953" s="387">
        <f t="shared" si="59"/>
        <v>1980</v>
      </c>
      <c r="G953" s="389">
        <v>29314</v>
      </c>
      <c r="H953" s="386" t="s">
        <v>645</v>
      </c>
      <c r="I953" s="390" t="s">
        <v>976</v>
      </c>
      <c r="J953" s="387" t="s">
        <v>621</v>
      </c>
      <c r="K953" s="387">
        <v>0</v>
      </c>
      <c r="L953" s="387" t="s">
        <v>1071</v>
      </c>
      <c r="M953" s="387">
        <v>0</v>
      </c>
      <c r="N953" s="387"/>
      <c r="O953" s="387" t="s">
        <v>227</v>
      </c>
      <c r="P953" s="391"/>
      <c r="Q953" s="387"/>
      <c r="R953" s="386"/>
      <c r="S953" s="386" t="s">
        <v>1091</v>
      </c>
      <c r="T953" s="386"/>
      <c r="U953" s="386"/>
      <c r="V953" s="386" t="s">
        <v>659</v>
      </c>
      <c r="W953" s="392" t="s">
        <v>655</v>
      </c>
      <c r="X953" s="386"/>
      <c r="Y953" s="393">
        <v>37984</v>
      </c>
      <c r="Z953" s="393">
        <v>38350</v>
      </c>
      <c r="AA953" s="394">
        <f t="shared" ca="1" si="57"/>
        <v>17.083333333333332</v>
      </c>
      <c r="AB953" s="395" t="e">
        <v>#REF!</v>
      </c>
      <c r="AC953" s="418" t="e">
        <f>+#REF!-#REF!</f>
        <v>#REF!</v>
      </c>
    </row>
    <row r="954" spans="1:16379" ht="15.75" customHeight="1" x14ac:dyDescent="0.25">
      <c r="A954" s="386">
        <f>+SUBTOTAL(3,$C$6:C954)</f>
        <v>17</v>
      </c>
      <c r="B954" s="387" t="s">
        <v>2385</v>
      </c>
      <c r="C954" s="387" t="s">
        <v>2360</v>
      </c>
      <c r="D954" s="387" t="s">
        <v>2379</v>
      </c>
      <c r="E954" s="388" t="s">
        <v>206</v>
      </c>
      <c r="F954" s="387">
        <f t="shared" si="59"/>
        <v>1987</v>
      </c>
      <c r="G954" s="389">
        <v>31846</v>
      </c>
      <c r="H954" s="386" t="s">
        <v>645</v>
      </c>
      <c r="I954" s="390" t="s">
        <v>976</v>
      </c>
      <c r="J954" s="387" t="s">
        <v>621</v>
      </c>
      <c r="K954" s="387">
        <v>0</v>
      </c>
      <c r="L954" s="387" t="s">
        <v>2386</v>
      </c>
      <c r="M954" s="387" t="s">
        <v>1940</v>
      </c>
      <c r="N954" s="387"/>
      <c r="O954" s="387" t="s">
        <v>227</v>
      </c>
      <c r="P954" s="391"/>
      <c r="Q954" s="387"/>
      <c r="R954" s="386"/>
      <c r="S954" s="386" t="s">
        <v>799</v>
      </c>
      <c r="T954" s="386" t="s">
        <v>636</v>
      </c>
      <c r="U954" s="386"/>
      <c r="V954" s="386" t="s">
        <v>994</v>
      </c>
      <c r="W954" s="392" t="s">
        <v>655</v>
      </c>
      <c r="X954" s="386"/>
      <c r="Y954" s="393">
        <v>39829</v>
      </c>
      <c r="Z954" s="393">
        <v>40194</v>
      </c>
      <c r="AA954" s="394">
        <f t="shared" ca="1" si="57"/>
        <v>24</v>
      </c>
      <c r="AB954" s="395" t="e">
        <v>#REF!</v>
      </c>
      <c r="AC954" s="396"/>
    </row>
    <row r="955" spans="1:16379" ht="15.75" customHeight="1" x14ac:dyDescent="0.25">
      <c r="A955" s="386">
        <f>+SUBTOTAL(3,$C$6:C955)</f>
        <v>18</v>
      </c>
      <c r="B955" s="387" t="s">
        <v>2387</v>
      </c>
      <c r="C955" s="387" t="s">
        <v>2360</v>
      </c>
      <c r="D955" s="387" t="s">
        <v>2379</v>
      </c>
      <c r="E955" s="386" t="s">
        <v>206</v>
      </c>
      <c r="F955" s="387">
        <f t="shared" si="59"/>
        <v>1980</v>
      </c>
      <c r="G955" s="389">
        <v>29350</v>
      </c>
      <c r="H955" s="386" t="s">
        <v>653</v>
      </c>
      <c r="I955" s="390" t="s">
        <v>2357</v>
      </c>
      <c r="J955" s="387" t="s">
        <v>237</v>
      </c>
      <c r="K955" s="387">
        <v>0</v>
      </c>
      <c r="L955" s="387" t="s">
        <v>798</v>
      </c>
      <c r="M955" s="387">
        <v>0</v>
      </c>
      <c r="N955" s="387"/>
      <c r="O955" s="387" t="s">
        <v>227</v>
      </c>
      <c r="P955" s="391"/>
      <c r="Q955" s="387"/>
      <c r="R955" s="386"/>
      <c r="S955" s="386" t="s">
        <v>1091</v>
      </c>
      <c r="T955" s="386"/>
      <c r="U955" s="386"/>
      <c r="V955" s="386"/>
      <c r="W955" s="392" t="s">
        <v>655</v>
      </c>
      <c r="X955" s="386" t="s">
        <v>715</v>
      </c>
      <c r="Y955" s="393"/>
      <c r="Z955" s="393"/>
      <c r="AA955" s="394">
        <f t="shared" ca="1" si="57"/>
        <v>17.166666666666668</v>
      </c>
      <c r="AB955" s="395" t="e">
        <v>#REF!</v>
      </c>
      <c r="AC955" s="396"/>
    </row>
    <row r="956" spans="1:16379" ht="15.75" customHeight="1" x14ac:dyDescent="0.25">
      <c r="A956" s="455">
        <v>19</v>
      </c>
      <c r="B956" s="456" t="s">
        <v>2388</v>
      </c>
      <c r="C956" s="456" t="s">
        <v>2360</v>
      </c>
      <c r="D956" s="456" t="s">
        <v>2389</v>
      </c>
      <c r="E956" s="457" t="s">
        <v>206</v>
      </c>
      <c r="F956" s="456">
        <v>1978</v>
      </c>
      <c r="G956" s="458">
        <v>28711</v>
      </c>
      <c r="H956" s="455" t="s">
        <v>630</v>
      </c>
      <c r="I956" s="459" t="s">
        <v>2660</v>
      </c>
      <c r="J956" s="456" t="s">
        <v>623</v>
      </c>
      <c r="K956" s="456">
        <v>0</v>
      </c>
      <c r="L956" s="456" t="s">
        <v>798</v>
      </c>
      <c r="M956" s="456" t="s">
        <v>2390</v>
      </c>
      <c r="N956" s="456"/>
      <c r="O956" s="456" t="s">
        <v>1150</v>
      </c>
      <c r="P956" s="460"/>
      <c r="Q956" s="456" t="s">
        <v>696</v>
      </c>
      <c r="R956" s="461" t="s">
        <v>2391</v>
      </c>
      <c r="S956" s="455" t="s">
        <v>1945</v>
      </c>
      <c r="T956" s="455" t="s">
        <v>636</v>
      </c>
      <c r="U956" s="455"/>
      <c r="V956" s="455"/>
      <c r="W956" s="462" t="s">
        <v>655</v>
      </c>
      <c r="X956" s="455" t="s">
        <v>635</v>
      </c>
      <c r="Y956" s="461">
        <v>38706</v>
      </c>
      <c r="Z956" s="461">
        <v>39071</v>
      </c>
      <c r="AA956" s="463">
        <v>15.75</v>
      </c>
      <c r="AG956" s="464"/>
      <c r="AH956" s="464"/>
      <c r="AI956" s="464"/>
      <c r="AJ956" s="464"/>
      <c r="AK956" s="464"/>
      <c r="AL956" s="464"/>
      <c r="AM956" s="464"/>
      <c r="AN956" s="464"/>
      <c r="AO956" s="464"/>
      <c r="AP956" s="464"/>
      <c r="AQ956" s="464"/>
      <c r="AR956" s="464"/>
      <c r="AS956" s="464"/>
      <c r="AT956" s="464"/>
      <c r="AU956" s="464"/>
      <c r="AV956" s="464"/>
      <c r="AW956" s="464"/>
      <c r="AX956" s="464"/>
      <c r="AY956" s="464"/>
      <c r="AZ956" s="464"/>
      <c r="BA956" s="464"/>
      <c r="BB956" s="464"/>
      <c r="BC956" s="464"/>
      <c r="BD956" s="464"/>
      <c r="BE956" s="464"/>
      <c r="BF956" s="464"/>
      <c r="BG956" s="464"/>
      <c r="BH956" s="464"/>
      <c r="BI956" s="464"/>
      <c r="BJ956" s="464"/>
      <c r="BK956" s="464"/>
      <c r="BL956" s="464"/>
      <c r="BM956" s="464"/>
      <c r="BN956" s="464"/>
      <c r="BO956" s="464"/>
      <c r="BP956" s="464"/>
      <c r="BQ956" s="464"/>
      <c r="BR956" s="464"/>
      <c r="BS956" s="464"/>
      <c r="BT956" s="464"/>
      <c r="BU956" s="464"/>
      <c r="BV956" s="464"/>
      <c r="BW956" s="464"/>
      <c r="BX956" s="464"/>
      <c r="BY956" s="464"/>
      <c r="BZ956" s="464"/>
      <c r="CA956" s="464"/>
      <c r="CB956" s="464"/>
      <c r="CC956" s="464"/>
      <c r="CD956" s="464"/>
      <c r="CE956" s="464"/>
      <c r="CF956" s="464"/>
      <c r="CG956" s="464"/>
      <c r="CH956" s="464"/>
      <c r="CI956" s="464"/>
      <c r="CJ956" s="464"/>
      <c r="CK956" s="464"/>
      <c r="CL956" s="464"/>
      <c r="CM956" s="464"/>
      <c r="CN956" s="464"/>
      <c r="CO956" s="464"/>
      <c r="CP956" s="464"/>
      <c r="CQ956" s="464"/>
      <c r="CR956" s="464"/>
      <c r="CS956" s="464"/>
      <c r="CT956" s="464"/>
      <c r="CU956" s="464"/>
      <c r="CV956" s="464"/>
      <c r="CW956" s="464"/>
      <c r="CX956" s="464"/>
      <c r="CY956" s="464"/>
      <c r="CZ956" s="464"/>
      <c r="DA956" s="464"/>
      <c r="DB956" s="464"/>
      <c r="DC956" s="464"/>
      <c r="DD956" s="464"/>
      <c r="DE956" s="464"/>
      <c r="DF956" s="464"/>
      <c r="DG956" s="464"/>
      <c r="DH956" s="464"/>
      <c r="DI956" s="464"/>
      <c r="DJ956" s="464"/>
      <c r="DK956" s="464"/>
      <c r="DL956" s="464"/>
      <c r="DM956" s="464"/>
      <c r="DN956" s="464"/>
      <c r="DO956" s="464"/>
      <c r="DP956" s="464"/>
      <c r="DQ956" s="464"/>
      <c r="DR956" s="464"/>
      <c r="DS956" s="464"/>
      <c r="DT956" s="464"/>
      <c r="DU956" s="464"/>
      <c r="DV956" s="464"/>
      <c r="DW956" s="464"/>
      <c r="DX956" s="464"/>
      <c r="DY956" s="464"/>
      <c r="DZ956" s="464"/>
      <c r="EA956" s="464"/>
      <c r="EB956" s="464"/>
      <c r="EC956" s="464"/>
      <c r="ED956" s="464"/>
      <c r="EE956" s="464"/>
      <c r="EF956" s="464"/>
      <c r="EG956" s="464"/>
      <c r="EH956" s="464"/>
      <c r="EI956" s="464"/>
      <c r="EJ956" s="464"/>
      <c r="EK956" s="464"/>
      <c r="EL956" s="464"/>
      <c r="EM956" s="464"/>
      <c r="EN956" s="464"/>
      <c r="EO956" s="464"/>
      <c r="EP956" s="464"/>
      <c r="EQ956" s="464"/>
      <c r="ER956" s="464"/>
      <c r="ES956" s="464"/>
      <c r="ET956" s="464"/>
      <c r="EU956" s="464"/>
      <c r="EV956" s="464"/>
      <c r="EW956" s="464"/>
      <c r="EX956" s="464"/>
      <c r="EY956" s="464"/>
      <c r="EZ956" s="464"/>
      <c r="FA956" s="464"/>
      <c r="FB956" s="464"/>
      <c r="FC956" s="464"/>
      <c r="FD956" s="464"/>
      <c r="FE956" s="464"/>
      <c r="FF956" s="464"/>
      <c r="FG956" s="464"/>
      <c r="FH956" s="464"/>
      <c r="FI956" s="464"/>
      <c r="FJ956" s="464"/>
      <c r="FK956" s="464"/>
      <c r="FL956" s="464"/>
      <c r="FM956" s="464"/>
      <c r="FN956" s="464"/>
      <c r="FO956" s="464"/>
      <c r="FP956" s="464"/>
      <c r="FQ956" s="464"/>
      <c r="FR956" s="464"/>
      <c r="FS956" s="464"/>
      <c r="FT956" s="464"/>
      <c r="FU956" s="464"/>
      <c r="FV956" s="464"/>
      <c r="FW956" s="464"/>
      <c r="FX956" s="464"/>
      <c r="FY956" s="464"/>
      <c r="FZ956" s="464"/>
      <c r="GA956" s="464"/>
      <c r="GB956" s="464"/>
      <c r="GC956" s="464"/>
      <c r="GD956" s="464"/>
      <c r="GE956" s="464"/>
      <c r="GF956" s="464"/>
      <c r="GG956" s="464"/>
      <c r="GH956" s="464"/>
      <c r="GI956" s="464"/>
      <c r="GJ956" s="464"/>
      <c r="GK956" s="464"/>
      <c r="GL956" s="464"/>
      <c r="GM956" s="464"/>
      <c r="GN956" s="464"/>
      <c r="GO956" s="464"/>
      <c r="GP956" s="464"/>
      <c r="GQ956" s="464"/>
      <c r="GR956" s="464"/>
      <c r="GS956" s="464"/>
      <c r="GT956" s="464"/>
      <c r="GU956" s="464"/>
      <c r="GV956" s="464"/>
      <c r="GW956" s="464"/>
      <c r="GX956" s="464"/>
      <c r="GY956" s="464"/>
      <c r="GZ956" s="464"/>
      <c r="HA956" s="464"/>
      <c r="HB956" s="464"/>
      <c r="HC956" s="464"/>
      <c r="HD956" s="464"/>
      <c r="HE956" s="464"/>
      <c r="HF956" s="464"/>
      <c r="HG956" s="464"/>
      <c r="HH956" s="464"/>
      <c r="HI956" s="464"/>
      <c r="HJ956" s="464"/>
      <c r="HK956" s="464"/>
      <c r="HL956" s="464"/>
      <c r="HM956" s="464"/>
      <c r="HN956" s="464"/>
      <c r="HO956" s="464"/>
      <c r="HP956" s="464"/>
      <c r="HQ956" s="464"/>
      <c r="HR956" s="464"/>
      <c r="HS956" s="464"/>
      <c r="HT956" s="464"/>
      <c r="HU956" s="464"/>
      <c r="HV956" s="464"/>
      <c r="HW956" s="464"/>
      <c r="HX956" s="464"/>
      <c r="HY956" s="464"/>
      <c r="HZ956" s="464"/>
      <c r="IA956" s="464"/>
      <c r="IB956" s="464"/>
      <c r="IC956" s="464"/>
      <c r="ID956" s="464"/>
      <c r="IE956" s="464"/>
      <c r="IF956" s="464"/>
      <c r="IG956" s="464"/>
      <c r="IH956" s="464"/>
      <c r="II956" s="464"/>
      <c r="IJ956" s="464"/>
      <c r="IK956" s="464"/>
      <c r="IL956" s="464"/>
      <c r="IM956" s="464"/>
      <c r="IN956" s="464"/>
      <c r="IO956" s="464"/>
      <c r="IP956" s="464"/>
      <c r="IQ956" s="464"/>
      <c r="IR956" s="464"/>
      <c r="IS956" s="464"/>
      <c r="IT956" s="464"/>
      <c r="IU956" s="464"/>
      <c r="IV956" s="464"/>
      <c r="IW956" s="464"/>
      <c r="IX956" s="464"/>
      <c r="IY956" s="464"/>
      <c r="IZ956" s="464"/>
      <c r="JA956" s="464"/>
      <c r="JB956" s="464"/>
      <c r="JC956" s="464"/>
      <c r="JD956" s="464"/>
      <c r="JE956" s="464"/>
      <c r="JF956" s="464"/>
      <c r="JG956" s="464"/>
      <c r="JH956" s="464"/>
      <c r="JI956" s="464"/>
      <c r="JJ956" s="464"/>
      <c r="JK956" s="464"/>
      <c r="JL956" s="464"/>
      <c r="JM956" s="464"/>
      <c r="JN956" s="464"/>
      <c r="JO956" s="464"/>
      <c r="JP956" s="464"/>
      <c r="JQ956" s="464"/>
      <c r="JR956" s="464"/>
      <c r="JS956" s="464"/>
      <c r="JT956" s="464"/>
      <c r="JU956" s="464"/>
      <c r="JV956" s="464"/>
      <c r="JW956" s="464"/>
      <c r="JX956" s="464"/>
      <c r="JY956" s="464"/>
      <c r="JZ956" s="464"/>
      <c r="KA956" s="464"/>
      <c r="KB956" s="464"/>
      <c r="KC956" s="464"/>
      <c r="KD956" s="464"/>
      <c r="KE956" s="464"/>
      <c r="KF956" s="464"/>
      <c r="KG956" s="464"/>
      <c r="KH956" s="464"/>
      <c r="KI956" s="464"/>
      <c r="KJ956" s="464"/>
      <c r="KK956" s="464"/>
      <c r="KL956" s="464"/>
      <c r="KM956" s="464"/>
      <c r="KN956" s="464"/>
      <c r="KO956" s="464"/>
      <c r="KP956" s="464"/>
      <c r="KQ956" s="464"/>
      <c r="KR956" s="464"/>
      <c r="KS956" s="464"/>
      <c r="KT956" s="464"/>
      <c r="KU956" s="464"/>
      <c r="KV956" s="464"/>
      <c r="KW956" s="464"/>
      <c r="KX956" s="464"/>
      <c r="KY956" s="464"/>
      <c r="KZ956" s="464"/>
      <c r="LA956" s="464"/>
      <c r="LB956" s="464"/>
      <c r="LC956" s="464"/>
      <c r="LD956" s="464"/>
      <c r="LE956" s="464"/>
      <c r="LF956" s="464"/>
      <c r="LG956" s="464"/>
      <c r="LH956" s="464"/>
      <c r="LI956" s="464"/>
      <c r="LJ956" s="464"/>
      <c r="LK956" s="464"/>
      <c r="LL956" s="464"/>
      <c r="LM956" s="464"/>
      <c r="LN956" s="464"/>
      <c r="LO956" s="464"/>
      <c r="LP956" s="464"/>
      <c r="LQ956" s="464"/>
      <c r="LR956" s="464"/>
      <c r="LS956" s="464"/>
      <c r="LT956" s="464"/>
      <c r="LU956" s="464"/>
      <c r="LV956" s="464"/>
      <c r="LW956" s="464"/>
      <c r="LX956" s="464"/>
      <c r="LY956" s="464"/>
      <c r="LZ956" s="464"/>
      <c r="MA956" s="464"/>
      <c r="MB956" s="464"/>
      <c r="MC956" s="464"/>
      <c r="MD956" s="464"/>
      <c r="ME956" s="464"/>
      <c r="MF956" s="464"/>
      <c r="MG956" s="464"/>
      <c r="MH956" s="464"/>
      <c r="MI956" s="464"/>
      <c r="MJ956" s="464"/>
      <c r="MK956" s="464"/>
      <c r="ML956" s="464"/>
      <c r="MM956" s="464"/>
      <c r="MN956" s="464"/>
      <c r="MO956" s="464"/>
      <c r="MP956" s="464"/>
      <c r="MQ956" s="464"/>
      <c r="MR956" s="464"/>
      <c r="MS956" s="464"/>
      <c r="MT956" s="464"/>
      <c r="MU956" s="464"/>
      <c r="MV956" s="464"/>
      <c r="MW956" s="464"/>
      <c r="MX956" s="464"/>
      <c r="MY956" s="464"/>
      <c r="MZ956" s="464"/>
      <c r="NA956" s="464"/>
      <c r="NB956" s="464"/>
      <c r="NC956" s="464"/>
      <c r="ND956" s="464"/>
      <c r="NE956" s="464"/>
      <c r="NF956" s="464"/>
      <c r="NG956" s="464"/>
      <c r="NH956" s="464"/>
      <c r="NI956" s="464"/>
      <c r="NJ956" s="464"/>
      <c r="NK956" s="464"/>
      <c r="NL956" s="464"/>
      <c r="NM956" s="464"/>
      <c r="NN956" s="464"/>
      <c r="NO956" s="464"/>
      <c r="NP956" s="464"/>
      <c r="NQ956" s="464"/>
      <c r="NR956" s="464"/>
      <c r="NS956" s="464"/>
      <c r="NT956" s="464"/>
      <c r="NU956" s="464"/>
      <c r="NV956" s="464"/>
      <c r="NW956" s="464"/>
      <c r="NX956" s="464"/>
      <c r="NY956" s="464"/>
      <c r="NZ956" s="464"/>
      <c r="OA956" s="464"/>
      <c r="OB956" s="464"/>
      <c r="OC956" s="464"/>
      <c r="OD956" s="464"/>
      <c r="OE956" s="464"/>
      <c r="OF956" s="464"/>
      <c r="OG956" s="464"/>
      <c r="OH956" s="464"/>
      <c r="OI956" s="464"/>
      <c r="OJ956" s="464"/>
      <c r="OK956" s="464"/>
      <c r="OL956" s="464"/>
      <c r="OM956" s="464"/>
      <c r="ON956" s="464"/>
      <c r="OO956" s="464"/>
      <c r="OP956" s="464"/>
      <c r="OQ956" s="464"/>
      <c r="OR956" s="464"/>
      <c r="OS956" s="464"/>
      <c r="OT956" s="464"/>
      <c r="OU956" s="464"/>
      <c r="OV956" s="464"/>
      <c r="OW956" s="464"/>
      <c r="OX956" s="464"/>
      <c r="OY956" s="464"/>
      <c r="OZ956" s="464"/>
      <c r="PA956" s="464"/>
      <c r="PB956" s="464"/>
      <c r="PC956" s="464"/>
      <c r="PD956" s="464"/>
      <c r="PE956" s="464"/>
      <c r="PF956" s="464"/>
      <c r="PG956" s="464"/>
      <c r="PH956" s="464"/>
      <c r="PI956" s="464"/>
      <c r="PJ956" s="464"/>
      <c r="PK956" s="464"/>
      <c r="PL956" s="464"/>
      <c r="PM956" s="464"/>
      <c r="PN956" s="464"/>
      <c r="PO956" s="464"/>
      <c r="PP956" s="464"/>
      <c r="PQ956" s="464"/>
      <c r="PR956" s="464"/>
      <c r="PS956" s="464"/>
      <c r="PT956" s="464"/>
      <c r="PU956" s="464"/>
      <c r="PV956" s="464"/>
      <c r="PW956" s="464"/>
      <c r="PX956" s="464"/>
      <c r="PY956" s="464"/>
      <c r="PZ956" s="464"/>
      <c r="QA956" s="464"/>
      <c r="QB956" s="464"/>
      <c r="QC956" s="464"/>
      <c r="QD956" s="464"/>
      <c r="QE956" s="464"/>
      <c r="QF956" s="464"/>
      <c r="QG956" s="464"/>
      <c r="QH956" s="464"/>
      <c r="QI956" s="464"/>
      <c r="QJ956" s="464"/>
      <c r="QK956" s="464"/>
      <c r="QL956" s="464"/>
      <c r="QM956" s="464"/>
      <c r="QN956" s="464"/>
      <c r="QO956" s="464"/>
      <c r="QP956" s="464"/>
      <c r="QQ956" s="464"/>
      <c r="QR956" s="464"/>
      <c r="QS956" s="464"/>
      <c r="QT956" s="464"/>
      <c r="QU956" s="464"/>
      <c r="QV956" s="464"/>
      <c r="QW956" s="464"/>
      <c r="QX956" s="464"/>
      <c r="QY956" s="464"/>
      <c r="QZ956" s="464"/>
      <c r="RA956" s="464"/>
      <c r="RB956" s="464"/>
      <c r="RC956" s="464"/>
      <c r="RD956" s="464"/>
      <c r="RE956" s="464"/>
      <c r="RF956" s="464"/>
      <c r="RG956" s="464"/>
      <c r="RH956" s="464"/>
      <c r="RI956" s="464"/>
      <c r="RJ956" s="464"/>
      <c r="RK956" s="464"/>
      <c r="RL956" s="464"/>
      <c r="RM956" s="464"/>
      <c r="RN956" s="464"/>
      <c r="RO956" s="464"/>
      <c r="RP956" s="464"/>
      <c r="RQ956" s="464"/>
      <c r="RR956" s="464"/>
      <c r="RS956" s="464"/>
      <c r="RT956" s="464"/>
      <c r="RU956" s="464"/>
      <c r="RV956" s="464"/>
      <c r="RW956" s="464"/>
      <c r="RX956" s="464"/>
      <c r="RY956" s="464"/>
      <c r="RZ956" s="464"/>
      <c r="SA956" s="464"/>
      <c r="SB956" s="464"/>
      <c r="SC956" s="464"/>
      <c r="SD956" s="464"/>
      <c r="SE956" s="464"/>
      <c r="SF956" s="464"/>
      <c r="SG956" s="464"/>
      <c r="SH956" s="464"/>
      <c r="SI956" s="464"/>
      <c r="SJ956" s="464"/>
      <c r="SK956" s="464"/>
      <c r="SL956" s="464"/>
      <c r="SM956" s="464"/>
      <c r="SN956" s="464"/>
      <c r="SO956" s="464"/>
      <c r="SP956" s="464"/>
      <c r="SQ956" s="464"/>
      <c r="SR956" s="464"/>
      <c r="SS956" s="464"/>
      <c r="ST956" s="464"/>
      <c r="SU956" s="464"/>
      <c r="SV956" s="464"/>
      <c r="SW956" s="464"/>
      <c r="SX956" s="464"/>
      <c r="SY956" s="464"/>
      <c r="SZ956" s="464"/>
      <c r="TA956" s="464"/>
      <c r="TB956" s="464"/>
      <c r="TC956" s="464"/>
      <c r="TD956" s="464"/>
      <c r="TE956" s="464"/>
      <c r="TF956" s="464"/>
      <c r="TG956" s="464"/>
      <c r="TH956" s="464"/>
      <c r="TI956" s="464"/>
      <c r="TJ956" s="464"/>
      <c r="TK956" s="464"/>
      <c r="TL956" s="464"/>
      <c r="TM956" s="464"/>
      <c r="TN956" s="464"/>
      <c r="TO956" s="464"/>
      <c r="TP956" s="464"/>
      <c r="TQ956" s="464"/>
      <c r="TR956" s="464"/>
      <c r="TS956" s="464"/>
      <c r="TT956" s="464"/>
      <c r="TU956" s="464"/>
      <c r="TV956" s="464"/>
      <c r="TW956" s="464"/>
      <c r="TX956" s="464"/>
      <c r="TY956" s="464"/>
      <c r="TZ956" s="464"/>
      <c r="UA956" s="464"/>
      <c r="UB956" s="464"/>
      <c r="UC956" s="464"/>
      <c r="UD956" s="464"/>
      <c r="UE956" s="464"/>
      <c r="UF956" s="464"/>
      <c r="UG956" s="464"/>
      <c r="UH956" s="464"/>
      <c r="UI956" s="464"/>
      <c r="UJ956" s="464"/>
      <c r="UK956" s="464"/>
      <c r="UL956" s="464"/>
      <c r="UM956" s="464"/>
      <c r="UN956" s="464"/>
      <c r="UO956" s="464"/>
      <c r="UP956" s="464"/>
      <c r="UQ956" s="464"/>
      <c r="UR956" s="464"/>
      <c r="US956" s="464"/>
      <c r="UT956" s="464"/>
      <c r="UU956" s="464"/>
      <c r="UV956" s="464"/>
      <c r="UW956" s="464"/>
      <c r="UX956" s="464"/>
      <c r="UY956" s="464"/>
      <c r="UZ956" s="464"/>
      <c r="VA956" s="464"/>
      <c r="VB956" s="464"/>
      <c r="VC956" s="464"/>
      <c r="VD956" s="464"/>
      <c r="VE956" s="464"/>
      <c r="VF956" s="464"/>
      <c r="VG956" s="464"/>
      <c r="VH956" s="464"/>
      <c r="VI956" s="464"/>
      <c r="VJ956" s="464"/>
      <c r="VK956" s="464"/>
      <c r="VL956" s="464"/>
      <c r="VM956" s="464"/>
      <c r="VN956" s="464"/>
      <c r="VO956" s="464"/>
      <c r="VP956" s="464"/>
      <c r="VQ956" s="464"/>
      <c r="VR956" s="464"/>
      <c r="VS956" s="464"/>
      <c r="VT956" s="464"/>
      <c r="VU956" s="464"/>
      <c r="VV956" s="464"/>
      <c r="VW956" s="464"/>
      <c r="VX956" s="464"/>
      <c r="VY956" s="464"/>
      <c r="VZ956" s="464"/>
      <c r="WA956" s="464"/>
      <c r="WB956" s="464"/>
      <c r="WC956" s="464"/>
      <c r="WD956" s="464"/>
      <c r="WE956" s="464"/>
      <c r="WF956" s="464"/>
      <c r="WG956" s="464"/>
      <c r="WH956" s="464"/>
      <c r="WI956" s="464"/>
      <c r="WJ956" s="464"/>
      <c r="WK956" s="464"/>
      <c r="WL956" s="464"/>
      <c r="WM956" s="464"/>
      <c r="WN956" s="464"/>
      <c r="WO956" s="464"/>
      <c r="WP956" s="464"/>
      <c r="WQ956" s="464"/>
      <c r="WR956" s="464"/>
      <c r="WS956" s="464"/>
      <c r="WT956" s="464"/>
      <c r="WU956" s="464"/>
      <c r="WV956" s="464"/>
      <c r="WW956" s="464"/>
      <c r="WX956" s="464"/>
      <c r="WY956" s="464"/>
      <c r="WZ956" s="464"/>
      <c r="XA956" s="464"/>
      <c r="XB956" s="464"/>
      <c r="XC956" s="464"/>
      <c r="XD956" s="464"/>
      <c r="XE956" s="464"/>
      <c r="XF956" s="464"/>
      <c r="XG956" s="464"/>
      <c r="XH956" s="464"/>
      <c r="XI956" s="464"/>
      <c r="XJ956" s="464"/>
      <c r="XK956" s="464"/>
      <c r="XL956" s="464"/>
      <c r="XM956" s="464"/>
      <c r="XN956" s="464"/>
      <c r="XO956" s="464"/>
      <c r="XP956" s="464"/>
      <c r="XQ956" s="464"/>
      <c r="XR956" s="464"/>
      <c r="XS956" s="464"/>
      <c r="XT956" s="464"/>
      <c r="XU956" s="464"/>
      <c r="XV956" s="464"/>
      <c r="XW956" s="464"/>
      <c r="XX956" s="464"/>
      <c r="XY956" s="464"/>
      <c r="XZ956" s="464"/>
      <c r="YA956" s="464"/>
      <c r="YB956" s="464"/>
      <c r="YC956" s="464"/>
      <c r="YD956" s="464"/>
      <c r="YE956" s="464"/>
      <c r="YF956" s="464"/>
      <c r="YG956" s="464"/>
      <c r="YH956" s="464"/>
      <c r="YI956" s="464"/>
      <c r="YJ956" s="464"/>
      <c r="YK956" s="464"/>
      <c r="YL956" s="464"/>
      <c r="YM956" s="464"/>
      <c r="YN956" s="464"/>
      <c r="YO956" s="464"/>
      <c r="YP956" s="464"/>
      <c r="YQ956" s="464"/>
      <c r="YR956" s="464"/>
      <c r="YS956" s="464"/>
      <c r="YT956" s="464"/>
      <c r="YU956" s="464"/>
      <c r="YV956" s="464"/>
      <c r="YW956" s="464"/>
      <c r="YX956" s="464"/>
      <c r="YY956" s="464"/>
      <c r="YZ956" s="464"/>
      <c r="ZA956" s="464"/>
      <c r="ZB956" s="464"/>
      <c r="ZC956" s="464"/>
      <c r="ZD956" s="464"/>
      <c r="ZE956" s="464"/>
      <c r="ZF956" s="464"/>
      <c r="ZG956" s="464"/>
      <c r="ZH956" s="464"/>
      <c r="ZI956" s="464"/>
      <c r="ZJ956" s="464"/>
      <c r="ZK956" s="464"/>
      <c r="ZL956" s="464"/>
      <c r="ZM956" s="464"/>
      <c r="ZN956" s="464"/>
      <c r="ZO956" s="464"/>
      <c r="ZP956" s="464"/>
      <c r="ZQ956" s="464"/>
      <c r="ZR956" s="464"/>
      <c r="ZS956" s="464"/>
      <c r="ZT956" s="464"/>
      <c r="ZU956" s="464"/>
      <c r="ZV956" s="464"/>
      <c r="ZW956" s="464"/>
      <c r="ZX956" s="464"/>
      <c r="ZY956" s="464"/>
      <c r="ZZ956" s="464"/>
      <c r="AAA956" s="464"/>
      <c r="AAB956" s="464"/>
      <c r="AAC956" s="464"/>
      <c r="AAD956" s="464"/>
      <c r="AAE956" s="464"/>
      <c r="AAF956" s="464"/>
      <c r="AAG956" s="464"/>
      <c r="AAH956" s="464"/>
      <c r="AAI956" s="464"/>
      <c r="AAJ956" s="464"/>
      <c r="AAK956" s="464"/>
      <c r="AAL956" s="464"/>
      <c r="AAM956" s="464"/>
      <c r="AAN956" s="464"/>
      <c r="AAO956" s="464"/>
      <c r="AAP956" s="464"/>
      <c r="AAQ956" s="464"/>
      <c r="AAR956" s="464"/>
      <c r="AAS956" s="464"/>
      <c r="AAT956" s="464"/>
      <c r="AAU956" s="464"/>
      <c r="AAV956" s="464"/>
      <c r="AAW956" s="464"/>
      <c r="AAX956" s="464"/>
      <c r="AAY956" s="464"/>
      <c r="AAZ956" s="464"/>
      <c r="ABA956" s="464"/>
      <c r="ABB956" s="464"/>
      <c r="ABC956" s="464"/>
      <c r="ABD956" s="464"/>
      <c r="ABE956" s="464"/>
      <c r="ABF956" s="464"/>
      <c r="ABG956" s="464"/>
      <c r="ABH956" s="464"/>
      <c r="ABI956" s="464"/>
      <c r="ABJ956" s="464"/>
      <c r="ABK956" s="464"/>
      <c r="ABL956" s="464"/>
      <c r="ABM956" s="464"/>
      <c r="ABN956" s="464"/>
      <c r="ABO956" s="464"/>
      <c r="ABP956" s="464"/>
      <c r="ABQ956" s="464"/>
      <c r="ABR956" s="464"/>
      <c r="ABS956" s="464"/>
      <c r="ABT956" s="464"/>
      <c r="ABU956" s="464"/>
      <c r="ABV956" s="464"/>
      <c r="ABW956" s="464"/>
      <c r="ABX956" s="464"/>
      <c r="ABY956" s="464"/>
      <c r="ABZ956" s="464"/>
      <c r="ACA956" s="464"/>
      <c r="ACB956" s="464"/>
      <c r="ACC956" s="464"/>
      <c r="ACD956" s="464"/>
      <c r="ACE956" s="464"/>
      <c r="ACF956" s="464"/>
      <c r="ACG956" s="464"/>
      <c r="ACH956" s="464"/>
      <c r="ACI956" s="464"/>
      <c r="ACJ956" s="464"/>
      <c r="ACK956" s="464"/>
      <c r="ACL956" s="464"/>
      <c r="ACM956" s="464"/>
      <c r="ACN956" s="464"/>
      <c r="ACO956" s="464"/>
      <c r="ACP956" s="464"/>
      <c r="ACQ956" s="464"/>
      <c r="ACR956" s="464"/>
      <c r="ACS956" s="464"/>
      <c r="ACT956" s="464"/>
      <c r="ACU956" s="464"/>
      <c r="ACV956" s="464"/>
      <c r="ACW956" s="464"/>
      <c r="ACX956" s="464"/>
      <c r="ACY956" s="464"/>
      <c r="ACZ956" s="464"/>
      <c r="ADA956" s="464"/>
      <c r="ADB956" s="464"/>
      <c r="ADC956" s="464"/>
      <c r="ADD956" s="464"/>
      <c r="ADE956" s="464"/>
      <c r="ADF956" s="464"/>
      <c r="ADG956" s="464"/>
      <c r="ADH956" s="464"/>
      <c r="ADI956" s="464"/>
      <c r="ADJ956" s="464"/>
      <c r="ADK956" s="464"/>
      <c r="ADL956" s="464"/>
      <c r="ADM956" s="464"/>
      <c r="ADN956" s="464"/>
      <c r="ADO956" s="464"/>
      <c r="ADP956" s="464"/>
      <c r="ADQ956" s="464"/>
      <c r="ADR956" s="464"/>
      <c r="ADS956" s="464"/>
      <c r="ADT956" s="464"/>
      <c r="ADU956" s="464"/>
      <c r="ADV956" s="464"/>
      <c r="ADW956" s="464"/>
      <c r="ADX956" s="464"/>
      <c r="ADY956" s="464"/>
      <c r="ADZ956" s="464"/>
      <c r="AEA956" s="464"/>
      <c r="AEB956" s="464"/>
      <c r="AEC956" s="464"/>
      <c r="AED956" s="464"/>
      <c r="AEE956" s="464"/>
      <c r="AEF956" s="464"/>
      <c r="AEG956" s="464"/>
      <c r="AEH956" s="464"/>
      <c r="AEI956" s="464"/>
      <c r="AEJ956" s="464"/>
      <c r="AEK956" s="464"/>
      <c r="AEL956" s="464"/>
      <c r="AEM956" s="464"/>
      <c r="AEN956" s="464"/>
      <c r="AEO956" s="464"/>
      <c r="AEP956" s="464"/>
      <c r="AEQ956" s="464"/>
      <c r="AER956" s="464"/>
      <c r="AES956" s="464"/>
      <c r="AET956" s="464"/>
      <c r="AEU956" s="464"/>
      <c r="AEV956" s="464"/>
      <c r="AEW956" s="464"/>
      <c r="AEX956" s="464"/>
      <c r="AEY956" s="464"/>
      <c r="AEZ956" s="464"/>
      <c r="AFA956" s="464"/>
      <c r="AFB956" s="464"/>
      <c r="AFC956" s="464"/>
      <c r="AFD956" s="464"/>
      <c r="AFE956" s="464"/>
      <c r="AFF956" s="464"/>
      <c r="AFG956" s="464"/>
      <c r="AFH956" s="464"/>
      <c r="AFI956" s="464"/>
      <c r="AFJ956" s="464"/>
      <c r="AFK956" s="464"/>
      <c r="AFL956" s="464"/>
      <c r="AFM956" s="464"/>
      <c r="AFN956" s="464"/>
      <c r="AFO956" s="464"/>
      <c r="AFP956" s="464"/>
      <c r="AFQ956" s="464"/>
      <c r="AFR956" s="464"/>
      <c r="AFS956" s="464"/>
      <c r="AFT956" s="464"/>
      <c r="AFU956" s="464"/>
      <c r="AFV956" s="464"/>
      <c r="AFW956" s="464"/>
      <c r="AFX956" s="464"/>
      <c r="AFY956" s="464"/>
      <c r="AFZ956" s="464"/>
      <c r="AGA956" s="464"/>
      <c r="AGB956" s="464"/>
      <c r="AGC956" s="464"/>
      <c r="AGD956" s="464"/>
      <c r="AGE956" s="464"/>
      <c r="AGF956" s="464"/>
      <c r="AGG956" s="464"/>
      <c r="AGH956" s="464"/>
      <c r="AGI956" s="464"/>
      <c r="AGJ956" s="464"/>
      <c r="AGK956" s="464"/>
      <c r="AGL956" s="464"/>
      <c r="AGM956" s="464"/>
      <c r="AGN956" s="464"/>
      <c r="AGO956" s="464"/>
      <c r="AGP956" s="464"/>
      <c r="AGQ956" s="464"/>
      <c r="AGR956" s="464"/>
      <c r="AGS956" s="464"/>
      <c r="AGT956" s="464"/>
      <c r="AGU956" s="464"/>
      <c r="AGV956" s="464"/>
      <c r="AGW956" s="464"/>
      <c r="AGX956" s="464"/>
      <c r="AGY956" s="464"/>
      <c r="AGZ956" s="464"/>
      <c r="AHA956" s="464"/>
      <c r="AHB956" s="464"/>
      <c r="AHC956" s="464"/>
      <c r="AHD956" s="464"/>
      <c r="AHE956" s="464"/>
      <c r="AHF956" s="464"/>
      <c r="AHG956" s="464"/>
      <c r="AHH956" s="464"/>
      <c r="AHI956" s="464"/>
      <c r="AHJ956" s="464"/>
      <c r="AHK956" s="464"/>
      <c r="AHL956" s="464"/>
      <c r="AHM956" s="464"/>
      <c r="AHN956" s="464"/>
      <c r="AHO956" s="464"/>
      <c r="AHP956" s="464"/>
      <c r="AHQ956" s="464"/>
      <c r="AHR956" s="464"/>
      <c r="AHS956" s="464"/>
      <c r="AHT956" s="464"/>
      <c r="AHU956" s="464"/>
      <c r="AHV956" s="464"/>
      <c r="AHW956" s="464"/>
      <c r="AHX956" s="464"/>
      <c r="AHY956" s="464"/>
      <c r="AHZ956" s="464"/>
      <c r="AIA956" s="464"/>
      <c r="AIB956" s="464"/>
      <c r="AIC956" s="464"/>
      <c r="AID956" s="464"/>
      <c r="AIE956" s="464"/>
      <c r="AIF956" s="464"/>
      <c r="AIG956" s="464"/>
      <c r="AIH956" s="464"/>
      <c r="AII956" s="464"/>
      <c r="AIJ956" s="464"/>
      <c r="AIK956" s="464"/>
      <c r="AIL956" s="464"/>
      <c r="AIM956" s="464"/>
      <c r="AIN956" s="464"/>
      <c r="AIO956" s="464"/>
      <c r="AIP956" s="464"/>
      <c r="AIQ956" s="464"/>
      <c r="AIR956" s="464"/>
      <c r="AIS956" s="464"/>
      <c r="AIT956" s="464"/>
      <c r="AIU956" s="464"/>
      <c r="AIV956" s="464"/>
      <c r="AIW956" s="464"/>
      <c r="AIX956" s="464"/>
      <c r="AIY956" s="464"/>
      <c r="AIZ956" s="464"/>
      <c r="AJA956" s="464"/>
      <c r="AJB956" s="464"/>
      <c r="AJC956" s="464"/>
      <c r="AJD956" s="464"/>
      <c r="AJE956" s="464"/>
      <c r="AJF956" s="464"/>
      <c r="AJG956" s="464"/>
      <c r="AJH956" s="464"/>
      <c r="AJI956" s="464"/>
      <c r="AJJ956" s="464"/>
      <c r="AJK956" s="464"/>
      <c r="AJL956" s="464"/>
      <c r="AJM956" s="464"/>
      <c r="AJN956" s="464"/>
      <c r="AJO956" s="464"/>
      <c r="AJP956" s="464"/>
      <c r="AJQ956" s="464"/>
      <c r="AJR956" s="464"/>
      <c r="AJS956" s="464"/>
      <c r="AJT956" s="464"/>
      <c r="AJU956" s="464"/>
      <c r="AJV956" s="464"/>
      <c r="AJW956" s="464"/>
      <c r="AJX956" s="464"/>
      <c r="AJY956" s="464"/>
      <c r="AJZ956" s="464"/>
      <c r="AKA956" s="464"/>
      <c r="AKB956" s="464"/>
      <c r="AKC956" s="464"/>
      <c r="AKD956" s="464"/>
      <c r="AKE956" s="464"/>
      <c r="AKF956" s="464"/>
      <c r="AKG956" s="464"/>
      <c r="AKH956" s="464"/>
      <c r="AKI956" s="464"/>
      <c r="AKJ956" s="464"/>
      <c r="AKK956" s="464"/>
      <c r="AKL956" s="464"/>
      <c r="AKM956" s="464"/>
      <c r="AKN956" s="464"/>
      <c r="AKO956" s="464"/>
      <c r="AKP956" s="464"/>
      <c r="AKQ956" s="464"/>
      <c r="AKR956" s="464"/>
      <c r="AKS956" s="464"/>
      <c r="AKT956" s="464"/>
      <c r="AKU956" s="464"/>
      <c r="AKV956" s="464"/>
      <c r="AKW956" s="464"/>
      <c r="AKX956" s="464"/>
      <c r="AKY956" s="464"/>
      <c r="AKZ956" s="464"/>
      <c r="ALA956" s="464"/>
      <c r="ALB956" s="464"/>
      <c r="ALC956" s="464"/>
      <c r="ALD956" s="464"/>
      <c r="ALE956" s="464"/>
      <c r="ALF956" s="464"/>
      <c r="ALG956" s="464"/>
      <c r="ALH956" s="464"/>
      <c r="ALI956" s="464"/>
      <c r="ALJ956" s="464"/>
      <c r="ALK956" s="464"/>
      <c r="ALL956" s="464"/>
      <c r="ALM956" s="464"/>
      <c r="ALN956" s="464"/>
      <c r="ALO956" s="464"/>
      <c r="ALP956" s="464"/>
      <c r="ALQ956" s="464"/>
      <c r="ALR956" s="464"/>
      <c r="ALS956" s="464"/>
      <c r="ALT956" s="464"/>
      <c r="ALU956" s="464"/>
      <c r="ALV956" s="464"/>
      <c r="ALW956" s="464"/>
      <c r="ALX956" s="464"/>
      <c r="ALY956" s="464"/>
      <c r="ALZ956" s="464"/>
      <c r="AMA956" s="464"/>
      <c r="AMB956" s="464"/>
      <c r="AMC956" s="464"/>
      <c r="AMD956" s="464"/>
      <c r="AME956" s="464"/>
      <c r="AMF956" s="464"/>
      <c r="AMG956" s="464"/>
      <c r="AMH956" s="464"/>
      <c r="AMI956" s="464"/>
      <c r="AMJ956" s="464"/>
      <c r="AMK956" s="464"/>
      <c r="AML956" s="464"/>
      <c r="AMM956" s="464"/>
      <c r="AMN956" s="464"/>
      <c r="AMO956" s="464"/>
      <c r="AMP956" s="464"/>
      <c r="AMQ956" s="464"/>
      <c r="AMR956" s="464"/>
      <c r="AMS956" s="464"/>
      <c r="AMT956" s="464"/>
      <c r="AMU956" s="464"/>
      <c r="AMV956" s="464"/>
      <c r="AMW956" s="464"/>
      <c r="AMX956" s="464"/>
      <c r="AMY956" s="464"/>
      <c r="AMZ956" s="464"/>
      <c r="ANA956" s="464"/>
      <c r="ANB956" s="464"/>
      <c r="ANC956" s="464"/>
      <c r="AND956" s="464"/>
      <c r="ANE956" s="464"/>
      <c r="ANF956" s="464"/>
      <c r="ANG956" s="464"/>
      <c r="ANH956" s="464"/>
      <c r="ANI956" s="464"/>
      <c r="ANJ956" s="464"/>
      <c r="ANK956" s="464"/>
      <c r="ANL956" s="464"/>
      <c r="ANM956" s="464"/>
      <c r="ANN956" s="464"/>
      <c r="ANO956" s="464"/>
      <c r="ANP956" s="464"/>
      <c r="ANQ956" s="464"/>
      <c r="ANR956" s="464"/>
      <c r="ANS956" s="464"/>
      <c r="ANT956" s="464"/>
      <c r="ANU956" s="464"/>
      <c r="ANV956" s="464"/>
      <c r="ANW956" s="464"/>
      <c r="ANX956" s="464"/>
      <c r="ANY956" s="464"/>
      <c r="ANZ956" s="464"/>
      <c r="AOA956" s="464"/>
      <c r="AOB956" s="464"/>
      <c r="AOC956" s="464"/>
      <c r="AOD956" s="464"/>
      <c r="AOE956" s="464"/>
      <c r="AOF956" s="464"/>
      <c r="AOG956" s="464"/>
      <c r="AOH956" s="464"/>
      <c r="AOI956" s="464"/>
      <c r="AOJ956" s="464"/>
      <c r="AOK956" s="464"/>
      <c r="AOL956" s="464"/>
      <c r="AOM956" s="464"/>
      <c r="AON956" s="464"/>
      <c r="AOO956" s="464"/>
      <c r="AOP956" s="464"/>
      <c r="AOQ956" s="464"/>
      <c r="AOR956" s="464"/>
      <c r="AOS956" s="464"/>
      <c r="AOT956" s="464"/>
      <c r="AOU956" s="464"/>
      <c r="AOV956" s="464"/>
      <c r="AOW956" s="464"/>
      <c r="AOX956" s="464"/>
      <c r="AOY956" s="464"/>
      <c r="AOZ956" s="464"/>
      <c r="APA956" s="464"/>
      <c r="APB956" s="464"/>
      <c r="APC956" s="464"/>
      <c r="APD956" s="464"/>
      <c r="APE956" s="464"/>
      <c r="APF956" s="464"/>
      <c r="APG956" s="464"/>
      <c r="APH956" s="464"/>
      <c r="API956" s="464"/>
      <c r="APJ956" s="464"/>
      <c r="APK956" s="464"/>
      <c r="APL956" s="464"/>
      <c r="APM956" s="464"/>
      <c r="APN956" s="464"/>
      <c r="APO956" s="464"/>
      <c r="APP956" s="464"/>
      <c r="APQ956" s="464"/>
      <c r="APR956" s="464"/>
      <c r="APS956" s="464"/>
      <c r="APT956" s="464"/>
      <c r="APU956" s="464"/>
      <c r="APV956" s="464"/>
      <c r="APW956" s="464"/>
      <c r="APX956" s="464"/>
      <c r="APY956" s="464"/>
      <c r="APZ956" s="464"/>
      <c r="AQA956" s="464"/>
      <c r="AQB956" s="464"/>
      <c r="AQC956" s="464"/>
      <c r="AQD956" s="464"/>
      <c r="AQE956" s="464"/>
      <c r="AQF956" s="464"/>
      <c r="AQG956" s="464"/>
      <c r="AQH956" s="464"/>
      <c r="AQI956" s="464"/>
      <c r="AQJ956" s="464"/>
      <c r="AQK956" s="464"/>
      <c r="AQL956" s="464"/>
      <c r="AQM956" s="464"/>
      <c r="AQN956" s="464"/>
      <c r="AQO956" s="464"/>
      <c r="AQP956" s="464"/>
      <c r="AQQ956" s="464"/>
      <c r="AQR956" s="464"/>
      <c r="AQS956" s="464"/>
      <c r="AQT956" s="464"/>
      <c r="AQU956" s="464"/>
      <c r="AQV956" s="464"/>
      <c r="AQW956" s="464"/>
      <c r="AQX956" s="464"/>
      <c r="AQY956" s="464"/>
      <c r="AQZ956" s="464"/>
      <c r="ARA956" s="464"/>
      <c r="ARB956" s="464"/>
      <c r="ARC956" s="464"/>
      <c r="ARD956" s="464"/>
      <c r="ARE956" s="464"/>
      <c r="ARF956" s="464"/>
      <c r="ARG956" s="464"/>
      <c r="ARH956" s="464"/>
      <c r="ARI956" s="464"/>
      <c r="ARJ956" s="464"/>
      <c r="ARK956" s="464"/>
      <c r="ARL956" s="464"/>
      <c r="ARM956" s="464"/>
      <c r="ARN956" s="464"/>
      <c r="ARO956" s="464"/>
      <c r="ARP956" s="464"/>
      <c r="ARQ956" s="464"/>
      <c r="ARR956" s="464"/>
      <c r="ARS956" s="464"/>
      <c r="ART956" s="464"/>
      <c r="ARU956" s="464"/>
      <c r="ARV956" s="464"/>
      <c r="ARW956" s="464"/>
      <c r="ARX956" s="464"/>
      <c r="ARY956" s="464"/>
      <c r="ARZ956" s="464"/>
      <c r="ASA956" s="464"/>
      <c r="ASB956" s="464"/>
      <c r="ASC956" s="464"/>
      <c r="ASD956" s="464"/>
      <c r="ASE956" s="464"/>
      <c r="ASF956" s="464"/>
      <c r="ASG956" s="464"/>
      <c r="ASH956" s="464"/>
      <c r="ASI956" s="464"/>
      <c r="ASJ956" s="464"/>
      <c r="ASK956" s="464"/>
      <c r="ASL956" s="464"/>
      <c r="ASM956" s="464"/>
      <c r="ASN956" s="464"/>
      <c r="ASO956" s="464"/>
      <c r="ASP956" s="464"/>
      <c r="ASQ956" s="464"/>
      <c r="ASR956" s="464"/>
      <c r="ASS956" s="464"/>
      <c r="AST956" s="464"/>
      <c r="ASU956" s="464"/>
      <c r="ASV956" s="464"/>
      <c r="ASW956" s="464"/>
      <c r="ASX956" s="464"/>
      <c r="ASY956" s="464"/>
      <c r="ASZ956" s="464"/>
      <c r="ATA956" s="464"/>
      <c r="ATB956" s="464"/>
      <c r="ATC956" s="464"/>
      <c r="ATD956" s="464"/>
      <c r="ATE956" s="464"/>
      <c r="ATF956" s="464"/>
      <c r="ATG956" s="464"/>
      <c r="ATH956" s="464"/>
      <c r="ATI956" s="464"/>
      <c r="ATJ956" s="464"/>
      <c r="ATK956" s="464"/>
      <c r="ATL956" s="464"/>
      <c r="ATM956" s="464"/>
      <c r="ATN956" s="464"/>
      <c r="ATO956" s="464"/>
      <c r="ATP956" s="464"/>
      <c r="ATQ956" s="464"/>
      <c r="ATR956" s="464"/>
      <c r="ATS956" s="464"/>
      <c r="ATT956" s="464"/>
      <c r="ATU956" s="464"/>
      <c r="ATV956" s="464"/>
      <c r="ATW956" s="464"/>
      <c r="ATX956" s="464"/>
      <c r="ATY956" s="464"/>
      <c r="ATZ956" s="464"/>
      <c r="AUA956" s="464"/>
      <c r="AUB956" s="464"/>
      <c r="AUC956" s="464"/>
      <c r="AUD956" s="464"/>
      <c r="AUE956" s="464"/>
      <c r="AUF956" s="464"/>
      <c r="AUG956" s="464"/>
      <c r="AUH956" s="464"/>
      <c r="AUI956" s="464"/>
      <c r="AUJ956" s="464"/>
      <c r="AUK956" s="464"/>
      <c r="AUL956" s="464"/>
      <c r="AUM956" s="464"/>
      <c r="AUN956" s="464"/>
      <c r="AUO956" s="464"/>
      <c r="AUP956" s="464"/>
      <c r="AUQ956" s="464"/>
      <c r="AUR956" s="464"/>
      <c r="AUS956" s="464"/>
      <c r="AUT956" s="464"/>
      <c r="AUU956" s="464"/>
      <c r="AUV956" s="464"/>
      <c r="AUW956" s="464"/>
      <c r="AUX956" s="464"/>
      <c r="AUY956" s="464"/>
      <c r="AUZ956" s="464"/>
      <c r="AVA956" s="464"/>
      <c r="AVB956" s="464"/>
      <c r="AVC956" s="464"/>
      <c r="AVD956" s="464"/>
      <c r="AVE956" s="464"/>
      <c r="AVF956" s="464"/>
      <c r="AVG956" s="464"/>
      <c r="AVH956" s="464"/>
      <c r="AVI956" s="464"/>
      <c r="AVJ956" s="464"/>
      <c r="AVK956" s="464"/>
      <c r="AVL956" s="464"/>
      <c r="AVM956" s="464"/>
      <c r="AVN956" s="464"/>
      <c r="AVO956" s="464"/>
      <c r="AVP956" s="464"/>
      <c r="AVQ956" s="464"/>
      <c r="AVR956" s="464"/>
      <c r="AVS956" s="464"/>
      <c r="AVT956" s="464"/>
      <c r="AVU956" s="464"/>
      <c r="AVV956" s="464"/>
      <c r="AVW956" s="464"/>
      <c r="AVX956" s="464"/>
      <c r="AVY956" s="464"/>
      <c r="AVZ956" s="464"/>
      <c r="AWA956" s="464"/>
      <c r="AWB956" s="464"/>
      <c r="AWC956" s="464"/>
      <c r="AWD956" s="464"/>
      <c r="AWE956" s="464"/>
      <c r="AWF956" s="464"/>
      <c r="AWG956" s="464"/>
      <c r="AWH956" s="464"/>
      <c r="AWI956" s="464"/>
      <c r="AWJ956" s="464"/>
      <c r="AWK956" s="464"/>
      <c r="AWL956" s="464"/>
      <c r="AWM956" s="464"/>
      <c r="AWN956" s="464"/>
      <c r="AWO956" s="464"/>
      <c r="AWP956" s="464"/>
      <c r="AWQ956" s="464"/>
      <c r="AWR956" s="464"/>
      <c r="AWS956" s="464"/>
      <c r="AWT956" s="464"/>
      <c r="AWU956" s="464"/>
      <c r="AWV956" s="464"/>
      <c r="AWW956" s="464"/>
      <c r="AWX956" s="464"/>
      <c r="AWY956" s="464"/>
      <c r="AWZ956" s="464"/>
      <c r="AXA956" s="464"/>
      <c r="AXB956" s="464"/>
      <c r="AXC956" s="464"/>
      <c r="AXD956" s="464"/>
      <c r="AXE956" s="464"/>
      <c r="AXF956" s="464"/>
      <c r="AXG956" s="464"/>
      <c r="AXH956" s="464"/>
      <c r="AXI956" s="464"/>
      <c r="AXJ956" s="464"/>
      <c r="AXK956" s="464"/>
      <c r="AXL956" s="464"/>
      <c r="AXM956" s="464"/>
      <c r="AXN956" s="464"/>
      <c r="AXO956" s="464"/>
      <c r="AXP956" s="464"/>
      <c r="AXQ956" s="464"/>
      <c r="AXR956" s="464"/>
      <c r="AXS956" s="464"/>
      <c r="AXT956" s="464"/>
      <c r="AXU956" s="464"/>
      <c r="AXV956" s="464"/>
      <c r="AXW956" s="464"/>
      <c r="AXX956" s="464"/>
      <c r="AXY956" s="464"/>
      <c r="AXZ956" s="464"/>
      <c r="AYA956" s="464"/>
      <c r="AYB956" s="464"/>
      <c r="AYC956" s="464"/>
      <c r="AYD956" s="464"/>
      <c r="AYE956" s="464"/>
      <c r="AYF956" s="464"/>
      <c r="AYG956" s="464"/>
      <c r="AYH956" s="464"/>
      <c r="AYI956" s="464"/>
      <c r="AYJ956" s="464"/>
      <c r="AYK956" s="464"/>
      <c r="AYL956" s="464"/>
      <c r="AYM956" s="464"/>
      <c r="AYN956" s="464"/>
      <c r="AYO956" s="464"/>
      <c r="AYP956" s="464"/>
      <c r="AYQ956" s="464"/>
      <c r="AYR956" s="464"/>
      <c r="AYS956" s="464"/>
      <c r="AYT956" s="464"/>
      <c r="AYU956" s="464"/>
      <c r="AYV956" s="464"/>
      <c r="AYW956" s="464"/>
      <c r="AYX956" s="464"/>
      <c r="AYY956" s="464"/>
      <c r="AYZ956" s="464"/>
      <c r="AZA956" s="464"/>
      <c r="AZB956" s="464"/>
      <c r="AZC956" s="464"/>
      <c r="AZD956" s="464"/>
      <c r="AZE956" s="464"/>
      <c r="AZF956" s="464"/>
      <c r="AZG956" s="464"/>
      <c r="AZH956" s="464"/>
      <c r="AZI956" s="464"/>
      <c r="AZJ956" s="464"/>
      <c r="AZK956" s="464"/>
      <c r="AZL956" s="464"/>
      <c r="AZM956" s="464"/>
      <c r="AZN956" s="464"/>
      <c r="AZO956" s="464"/>
      <c r="AZP956" s="464"/>
      <c r="AZQ956" s="464"/>
      <c r="AZR956" s="464"/>
      <c r="AZS956" s="464"/>
      <c r="AZT956" s="464"/>
      <c r="AZU956" s="464"/>
      <c r="AZV956" s="464"/>
      <c r="AZW956" s="464"/>
      <c r="AZX956" s="464"/>
      <c r="AZY956" s="464"/>
      <c r="AZZ956" s="464"/>
      <c r="BAA956" s="464"/>
      <c r="BAB956" s="464"/>
      <c r="BAC956" s="464"/>
      <c r="BAD956" s="464"/>
      <c r="BAE956" s="464"/>
      <c r="BAF956" s="464"/>
      <c r="BAG956" s="464"/>
      <c r="BAH956" s="464"/>
      <c r="BAI956" s="464"/>
      <c r="BAJ956" s="464"/>
      <c r="BAK956" s="464"/>
      <c r="BAL956" s="464"/>
      <c r="BAM956" s="464"/>
      <c r="BAN956" s="464"/>
      <c r="BAO956" s="464"/>
      <c r="BAP956" s="464"/>
      <c r="BAQ956" s="464"/>
      <c r="BAR956" s="464"/>
      <c r="BAS956" s="464"/>
      <c r="BAT956" s="464"/>
      <c r="BAU956" s="464"/>
      <c r="BAV956" s="464"/>
      <c r="BAW956" s="464"/>
      <c r="BAX956" s="464"/>
      <c r="BAY956" s="464"/>
      <c r="BAZ956" s="464"/>
      <c r="BBA956" s="464"/>
      <c r="BBB956" s="464"/>
      <c r="BBC956" s="464"/>
      <c r="BBD956" s="464"/>
      <c r="BBE956" s="464"/>
      <c r="BBF956" s="464"/>
      <c r="BBG956" s="464"/>
      <c r="BBH956" s="464"/>
      <c r="BBI956" s="464"/>
      <c r="BBJ956" s="464"/>
      <c r="BBK956" s="464"/>
      <c r="BBL956" s="464"/>
      <c r="BBM956" s="464"/>
      <c r="BBN956" s="464"/>
      <c r="BBO956" s="464"/>
      <c r="BBP956" s="464"/>
      <c r="BBQ956" s="464"/>
      <c r="BBR956" s="464"/>
      <c r="BBS956" s="464"/>
      <c r="BBT956" s="464"/>
      <c r="BBU956" s="464"/>
      <c r="BBV956" s="464"/>
      <c r="BBW956" s="464"/>
      <c r="BBX956" s="464"/>
      <c r="BBY956" s="464"/>
      <c r="BBZ956" s="464"/>
      <c r="BCA956" s="464"/>
      <c r="BCB956" s="464"/>
      <c r="BCC956" s="464"/>
      <c r="BCD956" s="464"/>
      <c r="BCE956" s="464"/>
      <c r="BCF956" s="464"/>
      <c r="BCG956" s="464"/>
      <c r="BCH956" s="464"/>
      <c r="BCI956" s="464"/>
      <c r="BCJ956" s="464"/>
      <c r="BCK956" s="464"/>
      <c r="BCL956" s="464"/>
      <c r="BCM956" s="464"/>
      <c r="BCN956" s="464"/>
      <c r="BCO956" s="464"/>
      <c r="BCP956" s="464"/>
      <c r="BCQ956" s="464"/>
      <c r="BCR956" s="464"/>
      <c r="BCS956" s="464"/>
      <c r="BCT956" s="464"/>
      <c r="BCU956" s="464"/>
      <c r="BCV956" s="464"/>
      <c r="BCW956" s="464"/>
      <c r="BCX956" s="464"/>
      <c r="BCY956" s="464"/>
      <c r="BCZ956" s="464"/>
      <c r="BDA956" s="464"/>
      <c r="BDB956" s="464"/>
      <c r="BDC956" s="464"/>
      <c r="BDD956" s="464"/>
      <c r="BDE956" s="464"/>
      <c r="BDF956" s="464"/>
      <c r="BDG956" s="464"/>
      <c r="BDH956" s="464"/>
      <c r="BDI956" s="464"/>
      <c r="BDJ956" s="464"/>
      <c r="BDK956" s="464"/>
      <c r="BDL956" s="464"/>
      <c r="BDM956" s="464"/>
      <c r="BDN956" s="464"/>
      <c r="BDO956" s="464"/>
      <c r="BDP956" s="464"/>
      <c r="BDQ956" s="464"/>
      <c r="BDR956" s="464"/>
      <c r="BDS956" s="464"/>
      <c r="BDT956" s="464"/>
      <c r="BDU956" s="464"/>
      <c r="BDV956" s="464"/>
      <c r="BDW956" s="464"/>
      <c r="BDX956" s="464"/>
      <c r="BDY956" s="464"/>
      <c r="BDZ956" s="464"/>
      <c r="BEA956" s="464"/>
      <c r="BEB956" s="464"/>
      <c r="BEC956" s="464"/>
      <c r="BED956" s="464"/>
      <c r="BEE956" s="464"/>
      <c r="BEF956" s="464"/>
      <c r="BEG956" s="464"/>
      <c r="BEH956" s="464"/>
      <c r="BEI956" s="464"/>
      <c r="BEJ956" s="464"/>
      <c r="BEK956" s="464"/>
      <c r="BEL956" s="464"/>
      <c r="BEM956" s="464"/>
      <c r="BEN956" s="464"/>
      <c r="BEO956" s="464"/>
      <c r="BEP956" s="464"/>
      <c r="BEQ956" s="464"/>
      <c r="BER956" s="464"/>
      <c r="BES956" s="464"/>
      <c r="BET956" s="464"/>
      <c r="BEU956" s="464"/>
      <c r="BEV956" s="464"/>
      <c r="BEW956" s="464"/>
      <c r="BEX956" s="464"/>
      <c r="BEY956" s="464"/>
      <c r="BEZ956" s="464"/>
      <c r="BFA956" s="464"/>
      <c r="BFB956" s="464"/>
      <c r="BFC956" s="464"/>
      <c r="BFD956" s="464"/>
      <c r="BFE956" s="464"/>
      <c r="BFF956" s="464"/>
      <c r="BFG956" s="464"/>
      <c r="BFH956" s="464"/>
      <c r="BFI956" s="464"/>
      <c r="BFJ956" s="464"/>
      <c r="BFK956" s="464"/>
      <c r="BFL956" s="464"/>
      <c r="BFM956" s="464"/>
      <c r="BFN956" s="464"/>
      <c r="BFO956" s="464"/>
      <c r="BFP956" s="464"/>
      <c r="BFQ956" s="464"/>
      <c r="BFR956" s="464"/>
      <c r="BFS956" s="464"/>
      <c r="BFT956" s="464"/>
      <c r="BFU956" s="464"/>
      <c r="BFV956" s="464"/>
      <c r="BFW956" s="464"/>
      <c r="BFX956" s="464"/>
      <c r="BFY956" s="464"/>
      <c r="BFZ956" s="464"/>
      <c r="BGA956" s="464"/>
      <c r="BGB956" s="464"/>
      <c r="BGC956" s="464"/>
      <c r="BGD956" s="464"/>
      <c r="BGE956" s="464"/>
      <c r="BGF956" s="464"/>
      <c r="BGG956" s="464"/>
      <c r="BGH956" s="464"/>
      <c r="BGI956" s="464"/>
      <c r="BGJ956" s="464"/>
      <c r="BGK956" s="464"/>
      <c r="BGL956" s="464"/>
      <c r="BGM956" s="464"/>
      <c r="BGN956" s="464"/>
      <c r="BGO956" s="464"/>
      <c r="BGP956" s="464"/>
      <c r="BGQ956" s="464"/>
      <c r="BGR956" s="464"/>
      <c r="BGS956" s="464"/>
      <c r="BGT956" s="464"/>
      <c r="BGU956" s="464"/>
      <c r="BGV956" s="464"/>
      <c r="BGW956" s="464"/>
      <c r="BGX956" s="464"/>
      <c r="BGY956" s="464"/>
      <c r="BGZ956" s="464"/>
      <c r="BHA956" s="464"/>
      <c r="BHB956" s="464"/>
      <c r="BHC956" s="464"/>
      <c r="BHD956" s="464"/>
      <c r="BHE956" s="464"/>
      <c r="BHF956" s="464"/>
      <c r="BHG956" s="464"/>
      <c r="BHH956" s="464"/>
      <c r="BHI956" s="464"/>
      <c r="BHJ956" s="464"/>
      <c r="BHK956" s="464"/>
      <c r="BHL956" s="464"/>
      <c r="BHM956" s="464"/>
      <c r="BHN956" s="464"/>
      <c r="BHO956" s="464"/>
      <c r="BHP956" s="464"/>
      <c r="BHQ956" s="464"/>
      <c r="BHR956" s="464"/>
      <c r="BHS956" s="464"/>
      <c r="BHT956" s="464"/>
      <c r="BHU956" s="464"/>
      <c r="BHV956" s="464"/>
      <c r="BHW956" s="464"/>
      <c r="BHX956" s="464"/>
      <c r="BHY956" s="464"/>
      <c r="BHZ956" s="464"/>
      <c r="BIA956" s="464"/>
      <c r="BIB956" s="464"/>
      <c r="BIC956" s="464"/>
      <c r="BID956" s="464"/>
      <c r="BIE956" s="464"/>
      <c r="BIF956" s="464"/>
      <c r="BIG956" s="464"/>
      <c r="BIH956" s="464"/>
      <c r="BII956" s="464"/>
      <c r="BIJ956" s="464"/>
      <c r="BIK956" s="464"/>
      <c r="BIL956" s="464"/>
      <c r="BIM956" s="464"/>
      <c r="BIN956" s="464"/>
      <c r="BIO956" s="464"/>
      <c r="BIP956" s="464"/>
      <c r="BIQ956" s="464"/>
      <c r="BIR956" s="464"/>
      <c r="BIS956" s="464"/>
      <c r="BIT956" s="464"/>
      <c r="BIU956" s="464"/>
      <c r="BIV956" s="464"/>
      <c r="BIW956" s="464"/>
      <c r="BIX956" s="464"/>
      <c r="BIY956" s="464"/>
      <c r="BIZ956" s="464"/>
      <c r="BJA956" s="464"/>
      <c r="BJB956" s="464"/>
      <c r="BJC956" s="464"/>
      <c r="BJD956" s="464"/>
      <c r="BJE956" s="464"/>
      <c r="BJF956" s="464"/>
      <c r="BJG956" s="464"/>
      <c r="BJH956" s="464"/>
      <c r="BJI956" s="464"/>
      <c r="BJJ956" s="464"/>
      <c r="BJK956" s="464"/>
      <c r="BJL956" s="464"/>
      <c r="BJM956" s="464"/>
      <c r="BJN956" s="464"/>
      <c r="BJO956" s="464"/>
      <c r="BJP956" s="464"/>
      <c r="BJQ956" s="464"/>
      <c r="BJR956" s="464"/>
      <c r="BJS956" s="464"/>
      <c r="BJT956" s="464"/>
      <c r="BJU956" s="464"/>
      <c r="BJV956" s="464"/>
      <c r="BJW956" s="464"/>
      <c r="BJX956" s="464"/>
      <c r="BJY956" s="464"/>
      <c r="BJZ956" s="464"/>
      <c r="BKA956" s="464"/>
      <c r="BKB956" s="464"/>
      <c r="BKC956" s="464"/>
      <c r="BKD956" s="464"/>
      <c r="BKE956" s="464"/>
      <c r="BKF956" s="464"/>
      <c r="BKG956" s="464"/>
      <c r="BKH956" s="464"/>
      <c r="BKI956" s="464"/>
      <c r="BKJ956" s="464"/>
      <c r="BKK956" s="464"/>
      <c r="BKL956" s="464"/>
      <c r="BKM956" s="464"/>
      <c r="BKN956" s="464"/>
      <c r="BKO956" s="464"/>
      <c r="BKP956" s="464"/>
      <c r="BKQ956" s="464"/>
      <c r="BKR956" s="464"/>
      <c r="BKS956" s="464"/>
      <c r="BKT956" s="464"/>
      <c r="BKU956" s="464"/>
      <c r="BKV956" s="464"/>
      <c r="BKW956" s="464"/>
      <c r="BKX956" s="464"/>
      <c r="BKY956" s="464"/>
      <c r="BKZ956" s="464"/>
      <c r="BLA956" s="464"/>
      <c r="BLB956" s="464"/>
      <c r="BLC956" s="464"/>
      <c r="BLD956" s="464"/>
      <c r="BLE956" s="464"/>
      <c r="BLF956" s="464"/>
      <c r="BLG956" s="464"/>
      <c r="BLH956" s="464"/>
      <c r="BLI956" s="464"/>
      <c r="BLJ956" s="464"/>
      <c r="BLK956" s="464"/>
      <c r="BLL956" s="464"/>
      <c r="BLM956" s="464"/>
      <c r="BLN956" s="464"/>
      <c r="BLO956" s="464"/>
      <c r="BLP956" s="464"/>
      <c r="BLQ956" s="464"/>
      <c r="BLR956" s="464"/>
      <c r="BLS956" s="464"/>
      <c r="BLT956" s="464"/>
      <c r="BLU956" s="464"/>
      <c r="BLV956" s="464"/>
      <c r="BLW956" s="464"/>
      <c r="BLX956" s="464"/>
      <c r="BLY956" s="464"/>
      <c r="BLZ956" s="464"/>
      <c r="BMA956" s="464"/>
      <c r="BMB956" s="464"/>
      <c r="BMC956" s="464"/>
      <c r="BMD956" s="464"/>
      <c r="BME956" s="464"/>
      <c r="BMF956" s="464"/>
      <c r="BMG956" s="464"/>
      <c r="BMH956" s="464"/>
      <c r="BMI956" s="464"/>
      <c r="BMJ956" s="464"/>
      <c r="BMK956" s="464"/>
      <c r="BML956" s="464"/>
      <c r="BMM956" s="464"/>
      <c r="BMN956" s="464"/>
      <c r="BMO956" s="464"/>
      <c r="BMP956" s="464"/>
      <c r="BMQ956" s="464"/>
      <c r="BMR956" s="464"/>
      <c r="BMS956" s="464"/>
      <c r="BMT956" s="464"/>
      <c r="BMU956" s="464"/>
      <c r="BMV956" s="464"/>
      <c r="BMW956" s="464"/>
      <c r="BMX956" s="464"/>
      <c r="BMY956" s="464"/>
      <c r="BMZ956" s="464"/>
      <c r="BNA956" s="464"/>
      <c r="BNB956" s="464"/>
      <c r="BNC956" s="464"/>
      <c r="BND956" s="464"/>
      <c r="BNE956" s="464"/>
      <c r="BNF956" s="464"/>
      <c r="BNG956" s="464"/>
      <c r="BNH956" s="464"/>
      <c r="BNI956" s="464"/>
      <c r="BNJ956" s="464"/>
      <c r="BNK956" s="464"/>
      <c r="BNL956" s="464"/>
      <c r="BNM956" s="464"/>
      <c r="BNN956" s="464"/>
      <c r="BNO956" s="464"/>
      <c r="BNP956" s="464"/>
      <c r="BNQ956" s="464"/>
      <c r="BNR956" s="464"/>
      <c r="BNS956" s="464"/>
      <c r="BNT956" s="464"/>
      <c r="BNU956" s="464"/>
      <c r="BNV956" s="464"/>
      <c r="BNW956" s="464"/>
      <c r="BNX956" s="464"/>
      <c r="BNY956" s="464"/>
      <c r="BNZ956" s="464"/>
      <c r="BOA956" s="464"/>
      <c r="BOB956" s="464"/>
      <c r="BOC956" s="464"/>
      <c r="BOD956" s="464"/>
      <c r="BOE956" s="464"/>
      <c r="BOF956" s="464"/>
      <c r="BOG956" s="464"/>
      <c r="BOH956" s="464"/>
      <c r="BOI956" s="464"/>
      <c r="BOJ956" s="464"/>
      <c r="BOK956" s="464"/>
      <c r="BOL956" s="464"/>
      <c r="BOM956" s="464"/>
      <c r="BON956" s="464"/>
      <c r="BOO956" s="464"/>
      <c r="BOP956" s="464"/>
      <c r="BOQ956" s="464"/>
      <c r="BOR956" s="464"/>
      <c r="BOS956" s="464"/>
      <c r="BOT956" s="464"/>
      <c r="BOU956" s="464"/>
      <c r="BOV956" s="464"/>
      <c r="BOW956" s="464"/>
      <c r="BOX956" s="464"/>
      <c r="BOY956" s="464"/>
      <c r="BOZ956" s="464"/>
      <c r="BPA956" s="464"/>
      <c r="BPB956" s="464"/>
      <c r="BPC956" s="464"/>
      <c r="BPD956" s="464"/>
      <c r="BPE956" s="464"/>
      <c r="BPF956" s="464"/>
      <c r="BPG956" s="464"/>
      <c r="BPH956" s="464"/>
      <c r="BPI956" s="464"/>
      <c r="BPJ956" s="464"/>
      <c r="BPK956" s="464"/>
      <c r="BPL956" s="464"/>
      <c r="BPM956" s="464"/>
      <c r="BPN956" s="464"/>
      <c r="BPO956" s="464"/>
      <c r="BPP956" s="464"/>
      <c r="BPQ956" s="464"/>
      <c r="BPR956" s="464"/>
      <c r="BPS956" s="464"/>
      <c r="BPT956" s="464"/>
      <c r="BPU956" s="464"/>
      <c r="BPV956" s="464"/>
      <c r="BPW956" s="464"/>
      <c r="BPX956" s="464"/>
      <c r="BPY956" s="464"/>
      <c r="BPZ956" s="464"/>
      <c r="BQA956" s="464"/>
      <c r="BQB956" s="464"/>
      <c r="BQC956" s="464"/>
      <c r="BQD956" s="464"/>
      <c r="BQE956" s="464"/>
      <c r="BQF956" s="464"/>
      <c r="BQG956" s="464"/>
      <c r="BQH956" s="464"/>
      <c r="BQI956" s="464"/>
      <c r="BQJ956" s="464"/>
      <c r="BQK956" s="464"/>
      <c r="BQL956" s="464"/>
      <c r="BQM956" s="464"/>
      <c r="BQN956" s="464"/>
      <c r="BQO956" s="464"/>
      <c r="BQP956" s="464"/>
      <c r="BQQ956" s="464"/>
      <c r="BQR956" s="464"/>
      <c r="BQS956" s="464"/>
      <c r="BQT956" s="464"/>
      <c r="BQU956" s="464"/>
      <c r="BQV956" s="464"/>
      <c r="BQW956" s="464"/>
      <c r="BQX956" s="464"/>
      <c r="BQY956" s="464"/>
      <c r="BQZ956" s="464"/>
      <c r="BRA956" s="464"/>
      <c r="BRB956" s="464"/>
      <c r="BRC956" s="464"/>
      <c r="BRD956" s="464"/>
      <c r="BRE956" s="464"/>
      <c r="BRF956" s="464"/>
      <c r="BRG956" s="464"/>
      <c r="BRH956" s="464"/>
      <c r="BRI956" s="464"/>
      <c r="BRJ956" s="464"/>
      <c r="BRK956" s="464"/>
      <c r="BRL956" s="464"/>
      <c r="BRM956" s="464"/>
      <c r="BRN956" s="464"/>
      <c r="BRO956" s="464"/>
      <c r="BRP956" s="464"/>
      <c r="BRQ956" s="464"/>
      <c r="BRR956" s="464"/>
      <c r="BRS956" s="464"/>
      <c r="BRT956" s="464"/>
      <c r="BRU956" s="464"/>
      <c r="BRV956" s="464"/>
      <c r="BRW956" s="464"/>
      <c r="BRX956" s="464"/>
      <c r="BRY956" s="464"/>
      <c r="BRZ956" s="464"/>
      <c r="BSA956" s="464"/>
      <c r="BSB956" s="464"/>
      <c r="BSC956" s="464"/>
      <c r="BSD956" s="464"/>
      <c r="BSE956" s="464"/>
      <c r="BSF956" s="464"/>
      <c r="BSG956" s="464"/>
      <c r="BSH956" s="464"/>
      <c r="BSI956" s="464"/>
      <c r="BSJ956" s="464"/>
      <c r="BSK956" s="464"/>
      <c r="BSL956" s="464"/>
      <c r="BSM956" s="464"/>
      <c r="BSN956" s="464"/>
      <c r="BSO956" s="464"/>
      <c r="BSP956" s="464"/>
      <c r="BSQ956" s="464"/>
      <c r="BSR956" s="464"/>
      <c r="BSS956" s="464"/>
      <c r="BST956" s="464"/>
      <c r="BSU956" s="464"/>
      <c r="BSV956" s="464"/>
      <c r="BSW956" s="464"/>
      <c r="BSX956" s="464"/>
      <c r="BSY956" s="464"/>
      <c r="BSZ956" s="464"/>
      <c r="BTA956" s="464"/>
      <c r="BTB956" s="464"/>
      <c r="BTC956" s="464"/>
      <c r="BTD956" s="464"/>
      <c r="BTE956" s="464"/>
      <c r="BTF956" s="464"/>
      <c r="BTG956" s="464"/>
      <c r="BTH956" s="464"/>
      <c r="BTI956" s="464"/>
      <c r="BTJ956" s="464"/>
      <c r="BTK956" s="464"/>
      <c r="BTL956" s="464"/>
      <c r="BTM956" s="464"/>
      <c r="BTN956" s="464"/>
      <c r="BTO956" s="464"/>
      <c r="BTP956" s="464"/>
      <c r="BTQ956" s="464"/>
      <c r="BTR956" s="464"/>
      <c r="BTS956" s="464"/>
      <c r="BTT956" s="464"/>
      <c r="BTU956" s="464"/>
      <c r="BTV956" s="464"/>
      <c r="BTW956" s="464"/>
      <c r="BTX956" s="464"/>
      <c r="BTY956" s="464"/>
      <c r="BTZ956" s="464"/>
      <c r="BUA956" s="464"/>
      <c r="BUB956" s="464"/>
      <c r="BUC956" s="464"/>
      <c r="BUD956" s="464"/>
      <c r="BUE956" s="464"/>
      <c r="BUF956" s="464"/>
      <c r="BUG956" s="464"/>
      <c r="BUH956" s="464"/>
      <c r="BUI956" s="464"/>
      <c r="BUJ956" s="464"/>
      <c r="BUK956" s="464"/>
      <c r="BUL956" s="464"/>
      <c r="BUM956" s="464"/>
      <c r="BUN956" s="464"/>
      <c r="BUO956" s="464"/>
      <c r="BUP956" s="464"/>
      <c r="BUQ956" s="464"/>
      <c r="BUR956" s="464"/>
      <c r="BUS956" s="464"/>
      <c r="BUT956" s="464"/>
      <c r="BUU956" s="464"/>
      <c r="BUV956" s="464"/>
      <c r="BUW956" s="464"/>
      <c r="BUX956" s="464"/>
      <c r="BUY956" s="464"/>
      <c r="BUZ956" s="464"/>
      <c r="BVA956" s="464"/>
      <c r="BVB956" s="464"/>
      <c r="BVC956" s="464"/>
      <c r="BVD956" s="464"/>
      <c r="BVE956" s="464"/>
      <c r="BVF956" s="464"/>
      <c r="BVG956" s="464"/>
      <c r="BVH956" s="464"/>
      <c r="BVI956" s="464"/>
      <c r="BVJ956" s="464"/>
      <c r="BVK956" s="464"/>
      <c r="BVL956" s="464"/>
      <c r="BVM956" s="464"/>
      <c r="BVN956" s="464"/>
      <c r="BVO956" s="464"/>
      <c r="BVP956" s="464"/>
      <c r="BVQ956" s="464"/>
      <c r="BVR956" s="464"/>
      <c r="BVS956" s="464"/>
      <c r="BVT956" s="464"/>
      <c r="BVU956" s="464"/>
      <c r="BVV956" s="464"/>
      <c r="BVW956" s="464"/>
      <c r="BVX956" s="464"/>
      <c r="BVY956" s="464"/>
      <c r="BVZ956" s="464"/>
      <c r="BWA956" s="464"/>
      <c r="BWB956" s="464"/>
      <c r="BWC956" s="464"/>
      <c r="BWD956" s="464"/>
      <c r="BWE956" s="464"/>
      <c r="BWF956" s="464"/>
      <c r="BWG956" s="464"/>
      <c r="BWH956" s="464"/>
      <c r="BWI956" s="464"/>
      <c r="BWJ956" s="464"/>
      <c r="BWK956" s="464"/>
      <c r="BWL956" s="464"/>
      <c r="BWM956" s="464"/>
      <c r="BWN956" s="464"/>
      <c r="BWO956" s="464"/>
      <c r="BWP956" s="464"/>
      <c r="BWQ956" s="464"/>
      <c r="BWR956" s="464"/>
      <c r="BWS956" s="464"/>
      <c r="BWT956" s="464"/>
      <c r="BWU956" s="464"/>
      <c r="BWV956" s="464"/>
      <c r="BWW956" s="464"/>
      <c r="BWX956" s="464"/>
      <c r="BWY956" s="464"/>
      <c r="BWZ956" s="464"/>
      <c r="BXA956" s="464"/>
      <c r="BXB956" s="464"/>
      <c r="BXC956" s="464"/>
      <c r="BXD956" s="464"/>
      <c r="BXE956" s="464"/>
      <c r="BXF956" s="464"/>
      <c r="BXG956" s="464"/>
      <c r="BXH956" s="464"/>
      <c r="BXI956" s="464"/>
      <c r="BXJ956" s="464"/>
      <c r="BXK956" s="464"/>
      <c r="BXL956" s="464"/>
      <c r="BXM956" s="464"/>
      <c r="BXN956" s="464"/>
      <c r="BXO956" s="464"/>
      <c r="BXP956" s="464"/>
      <c r="BXQ956" s="464"/>
      <c r="BXR956" s="464"/>
      <c r="BXS956" s="464"/>
      <c r="BXT956" s="464"/>
      <c r="BXU956" s="464"/>
      <c r="BXV956" s="464"/>
      <c r="BXW956" s="464"/>
      <c r="BXX956" s="464"/>
      <c r="BXY956" s="464"/>
      <c r="BXZ956" s="464"/>
      <c r="BYA956" s="464"/>
      <c r="BYB956" s="464"/>
      <c r="BYC956" s="464"/>
      <c r="BYD956" s="464"/>
      <c r="BYE956" s="464"/>
      <c r="BYF956" s="464"/>
      <c r="BYG956" s="464"/>
      <c r="BYH956" s="464"/>
      <c r="BYI956" s="464"/>
      <c r="BYJ956" s="464"/>
      <c r="BYK956" s="464"/>
      <c r="BYL956" s="464"/>
      <c r="BYM956" s="464"/>
      <c r="BYN956" s="464"/>
      <c r="BYO956" s="464"/>
      <c r="BYP956" s="464"/>
      <c r="BYQ956" s="464"/>
      <c r="BYR956" s="464"/>
      <c r="BYS956" s="464"/>
      <c r="BYT956" s="464"/>
      <c r="BYU956" s="464"/>
      <c r="BYV956" s="464"/>
      <c r="BYW956" s="464"/>
      <c r="BYX956" s="464"/>
      <c r="BYY956" s="464"/>
      <c r="BYZ956" s="464"/>
      <c r="BZA956" s="464"/>
      <c r="BZB956" s="464"/>
      <c r="BZC956" s="464"/>
      <c r="BZD956" s="464"/>
      <c r="BZE956" s="464"/>
      <c r="BZF956" s="464"/>
      <c r="BZG956" s="464"/>
      <c r="BZH956" s="464"/>
      <c r="BZI956" s="464"/>
      <c r="BZJ956" s="464"/>
      <c r="BZK956" s="464"/>
      <c r="BZL956" s="464"/>
      <c r="BZM956" s="464"/>
      <c r="BZN956" s="464"/>
      <c r="BZO956" s="464"/>
      <c r="BZP956" s="464"/>
      <c r="BZQ956" s="464"/>
      <c r="BZR956" s="464"/>
      <c r="BZS956" s="464"/>
      <c r="BZT956" s="464"/>
      <c r="BZU956" s="464"/>
      <c r="BZV956" s="464"/>
      <c r="BZW956" s="464"/>
      <c r="BZX956" s="464"/>
      <c r="BZY956" s="464"/>
      <c r="BZZ956" s="464"/>
      <c r="CAA956" s="464"/>
      <c r="CAB956" s="464"/>
      <c r="CAC956" s="464"/>
      <c r="CAD956" s="464"/>
      <c r="CAE956" s="464"/>
      <c r="CAF956" s="464"/>
      <c r="CAG956" s="464"/>
      <c r="CAH956" s="464"/>
      <c r="CAI956" s="464"/>
      <c r="CAJ956" s="464"/>
      <c r="CAK956" s="464"/>
      <c r="CAL956" s="464"/>
      <c r="CAM956" s="464"/>
      <c r="CAN956" s="464"/>
      <c r="CAO956" s="464"/>
      <c r="CAP956" s="464"/>
      <c r="CAQ956" s="464"/>
      <c r="CAR956" s="464"/>
      <c r="CAS956" s="464"/>
      <c r="CAT956" s="464"/>
      <c r="CAU956" s="464"/>
      <c r="CAV956" s="464"/>
      <c r="CAW956" s="464"/>
      <c r="CAX956" s="464"/>
      <c r="CAY956" s="464"/>
      <c r="CAZ956" s="464"/>
      <c r="CBA956" s="464"/>
      <c r="CBB956" s="464"/>
      <c r="CBC956" s="464"/>
      <c r="CBD956" s="464"/>
      <c r="CBE956" s="464"/>
      <c r="CBF956" s="464"/>
      <c r="CBG956" s="464"/>
      <c r="CBH956" s="464"/>
      <c r="CBI956" s="464"/>
      <c r="CBJ956" s="464"/>
      <c r="CBK956" s="464"/>
      <c r="CBL956" s="464"/>
      <c r="CBM956" s="464"/>
      <c r="CBN956" s="464"/>
      <c r="CBO956" s="464"/>
      <c r="CBP956" s="464"/>
      <c r="CBQ956" s="464"/>
      <c r="CBR956" s="464"/>
      <c r="CBS956" s="464"/>
      <c r="CBT956" s="464"/>
      <c r="CBU956" s="464"/>
      <c r="CBV956" s="464"/>
      <c r="CBW956" s="464"/>
      <c r="CBX956" s="464"/>
      <c r="CBY956" s="464"/>
      <c r="CBZ956" s="464"/>
      <c r="CCA956" s="464"/>
      <c r="CCB956" s="464"/>
      <c r="CCC956" s="464"/>
      <c r="CCD956" s="464"/>
      <c r="CCE956" s="464"/>
      <c r="CCF956" s="464"/>
      <c r="CCG956" s="464"/>
      <c r="CCH956" s="464"/>
      <c r="CCI956" s="464"/>
      <c r="CCJ956" s="464"/>
      <c r="CCK956" s="464"/>
      <c r="CCL956" s="464"/>
      <c r="CCM956" s="464"/>
      <c r="CCN956" s="464"/>
      <c r="CCO956" s="464"/>
      <c r="CCP956" s="464"/>
      <c r="CCQ956" s="464"/>
      <c r="CCR956" s="464"/>
      <c r="CCS956" s="464"/>
      <c r="CCT956" s="464"/>
      <c r="CCU956" s="464"/>
      <c r="CCV956" s="464"/>
      <c r="CCW956" s="464"/>
      <c r="CCX956" s="464"/>
      <c r="CCY956" s="464"/>
      <c r="CCZ956" s="464"/>
      <c r="CDA956" s="464"/>
      <c r="CDB956" s="464"/>
      <c r="CDC956" s="464"/>
      <c r="CDD956" s="464"/>
      <c r="CDE956" s="464"/>
      <c r="CDF956" s="464"/>
      <c r="CDG956" s="464"/>
      <c r="CDH956" s="464"/>
      <c r="CDI956" s="464"/>
      <c r="CDJ956" s="464"/>
      <c r="CDK956" s="464"/>
      <c r="CDL956" s="464"/>
      <c r="CDM956" s="464"/>
      <c r="CDN956" s="464"/>
      <c r="CDO956" s="464"/>
      <c r="CDP956" s="464"/>
      <c r="CDQ956" s="464"/>
      <c r="CDR956" s="464"/>
      <c r="CDS956" s="464"/>
      <c r="CDT956" s="464"/>
      <c r="CDU956" s="464"/>
      <c r="CDV956" s="464"/>
      <c r="CDW956" s="464"/>
      <c r="CDX956" s="464"/>
      <c r="CDY956" s="464"/>
      <c r="CDZ956" s="464"/>
      <c r="CEA956" s="464"/>
      <c r="CEB956" s="464"/>
      <c r="CEC956" s="464"/>
      <c r="CED956" s="464"/>
      <c r="CEE956" s="464"/>
      <c r="CEF956" s="464"/>
      <c r="CEG956" s="464"/>
      <c r="CEH956" s="464"/>
      <c r="CEI956" s="464"/>
      <c r="CEJ956" s="464"/>
      <c r="CEK956" s="464"/>
      <c r="CEL956" s="464"/>
      <c r="CEM956" s="464"/>
      <c r="CEN956" s="464"/>
      <c r="CEO956" s="464"/>
      <c r="CEP956" s="464"/>
      <c r="CEQ956" s="464"/>
      <c r="CER956" s="464"/>
      <c r="CES956" s="464"/>
      <c r="CET956" s="464"/>
      <c r="CEU956" s="464"/>
      <c r="CEV956" s="464"/>
      <c r="CEW956" s="464"/>
      <c r="CEX956" s="464"/>
      <c r="CEY956" s="464"/>
      <c r="CEZ956" s="464"/>
      <c r="CFA956" s="464"/>
      <c r="CFB956" s="464"/>
      <c r="CFC956" s="464"/>
      <c r="CFD956" s="464"/>
      <c r="CFE956" s="464"/>
      <c r="CFF956" s="464"/>
      <c r="CFG956" s="464"/>
      <c r="CFH956" s="464"/>
      <c r="CFI956" s="464"/>
      <c r="CFJ956" s="464"/>
      <c r="CFK956" s="464"/>
      <c r="CFL956" s="464"/>
      <c r="CFM956" s="464"/>
      <c r="CFN956" s="464"/>
      <c r="CFO956" s="464"/>
      <c r="CFP956" s="464"/>
      <c r="CFQ956" s="464"/>
      <c r="CFR956" s="464"/>
      <c r="CFS956" s="464"/>
      <c r="CFT956" s="464"/>
      <c r="CFU956" s="464"/>
      <c r="CFV956" s="464"/>
      <c r="CFW956" s="464"/>
      <c r="CFX956" s="464"/>
      <c r="CFY956" s="464"/>
      <c r="CFZ956" s="464"/>
      <c r="CGA956" s="464"/>
      <c r="CGB956" s="464"/>
      <c r="CGC956" s="464"/>
      <c r="CGD956" s="464"/>
      <c r="CGE956" s="464"/>
      <c r="CGF956" s="464"/>
      <c r="CGG956" s="464"/>
      <c r="CGH956" s="464"/>
      <c r="CGI956" s="464"/>
      <c r="CGJ956" s="464"/>
      <c r="CGK956" s="464"/>
      <c r="CGL956" s="464"/>
      <c r="CGM956" s="464"/>
      <c r="CGN956" s="464"/>
      <c r="CGO956" s="464"/>
      <c r="CGP956" s="464"/>
      <c r="CGQ956" s="464"/>
      <c r="CGR956" s="464"/>
      <c r="CGS956" s="464"/>
      <c r="CGT956" s="464"/>
      <c r="CGU956" s="464"/>
      <c r="CGV956" s="464"/>
      <c r="CGW956" s="464"/>
      <c r="CGX956" s="464"/>
      <c r="CGY956" s="464"/>
      <c r="CGZ956" s="464"/>
      <c r="CHA956" s="464"/>
      <c r="CHB956" s="464"/>
      <c r="CHC956" s="464"/>
      <c r="CHD956" s="464"/>
      <c r="CHE956" s="464"/>
      <c r="CHF956" s="464"/>
      <c r="CHG956" s="464"/>
      <c r="CHH956" s="464"/>
      <c r="CHI956" s="464"/>
      <c r="CHJ956" s="464"/>
      <c r="CHK956" s="464"/>
      <c r="CHL956" s="464"/>
      <c r="CHM956" s="464"/>
      <c r="CHN956" s="464"/>
      <c r="CHO956" s="464"/>
      <c r="CHP956" s="464"/>
      <c r="CHQ956" s="464"/>
      <c r="CHR956" s="464"/>
      <c r="CHS956" s="464"/>
      <c r="CHT956" s="464"/>
      <c r="CHU956" s="464"/>
      <c r="CHV956" s="464"/>
      <c r="CHW956" s="464"/>
      <c r="CHX956" s="464"/>
      <c r="CHY956" s="464"/>
      <c r="CHZ956" s="464"/>
      <c r="CIA956" s="464"/>
      <c r="CIB956" s="464"/>
      <c r="CIC956" s="464"/>
      <c r="CID956" s="464"/>
      <c r="CIE956" s="464"/>
      <c r="CIF956" s="464"/>
      <c r="CIG956" s="464"/>
      <c r="CIH956" s="464"/>
      <c r="CII956" s="464"/>
      <c r="CIJ956" s="464"/>
      <c r="CIK956" s="464"/>
      <c r="CIL956" s="464"/>
      <c r="CIM956" s="464"/>
      <c r="CIN956" s="464"/>
      <c r="CIO956" s="464"/>
      <c r="CIP956" s="464"/>
      <c r="CIQ956" s="464"/>
      <c r="CIR956" s="464"/>
      <c r="CIS956" s="464"/>
      <c r="CIT956" s="464"/>
      <c r="CIU956" s="464"/>
      <c r="CIV956" s="464"/>
      <c r="CIW956" s="464"/>
      <c r="CIX956" s="464"/>
      <c r="CIY956" s="464"/>
      <c r="CIZ956" s="464"/>
      <c r="CJA956" s="464"/>
      <c r="CJB956" s="464"/>
      <c r="CJC956" s="464"/>
      <c r="CJD956" s="464"/>
      <c r="CJE956" s="464"/>
      <c r="CJF956" s="464"/>
      <c r="CJG956" s="464"/>
      <c r="CJH956" s="464"/>
      <c r="CJI956" s="464"/>
      <c r="CJJ956" s="464"/>
      <c r="CJK956" s="464"/>
      <c r="CJL956" s="464"/>
      <c r="CJM956" s="464"/>
      <c r="CJN956" s="464"/>
      <c r="CJO956" s="464"/>
      <c r="CJP956" s="464"/>
      <c r="CJQ956" s="464"/>
      <c r="CJR956" s="464"/>
      <c r="CJS956" s="464"/>
      <c r="CJT956" s="464"/>
      <c r="CJU956" s="464"/>
      <c r="CJV956" s="464"/>
      <c r="CJW956" s="464"/>
      <c r="CJX956" s="464"/>
      <c r="CJY956" s="464"/>
      <c r="CJZ956" s="464"/>
      <c r="CKA956" s="464"/>
      <c r="CKB956" s="464"/>
      <c r="CKC956" s="464"/>
      <c r="CKD956" s="464"/>
      <c r="CKE956" s="464"/>
      <c r="CKF956" s="464"/>
      <c r="CKG956" s="464"/>
      <c r="CKH956" s="464"/>
      <c r="CKI956" s="464"/>
      <c r="CKJ956" s="464"/>
      <c r="CKK956" s="464"/>
      <c r="CKL956" s="464"/>
      <c r="CKM956" s="464"/>
      <c r="CKN956" s="464"/>
      <c r="CKO956" s="464"/>
      <c r="CKP956" s="464"/>
      <c r="CKQ956" s="464"/>
      <c r="CKR956" s="464"/>
      <c r="CKS956" s="464"/>
      <c r="CKT956" s="464"/>
      <c r="CKU956" s="464"/>
      <c r="CKV956" s="464"/>
      <c r="CKW956" s="464"/>
      <c r="CKX956" s="464"/>
      <c r="CKY956" s="464"/>
      <c r="CKZ956" s="464"/>
      <c r="CLA956" s="464"/>
      <c r="CLB956" s="464"/>
      <c r="CLC956" s="464"/>
      <c r="CLD956" s="464"/>
      <c r="CLE956" s="464"/>
      <c r="CLF956" s="464"/>
      <c r="CLG956" s="464"/>
      <c r="CLH956" s="464"/>
      <c r="CLI956" s="464"/>
      <c r="CLJ956" s="464"/>
      <c r="CLK956" s="464"/>
      <c r="CLL956" s="464"/>
      <c r="CLM956" s="464"/>
      <c r="CLN956" s="464"/>
      <c r="CLO956" s="464"/>
      <c r="CLP956" s="464"/>
      <c r="CLQ956" s="464"/>
      <c r="CLR956" s="464"/>
      <c r="CLS956" s="464"/>
      <c r="CLT956" s="464"/>
      <c r="CLU956" s="464"/>
      <c r="CLV956" s="464"/>
      <c r="CLW956" s="464"/>
      <c r="CLX956" s="464"/>
      <c r="CLY956" s="464"/>
      <c r="CLZ956" s="464"/>
      <c r="CMA956" s="464"/>
      <c r="CMB956" s="464"/>
      <c r="CMC956" s="464"/>
      <c r="CMD956" s="464"/>
      <c r="CME956" s="464"/>
      <c r="CMF956" s="464"/>
      <c r="CMG956" s="464"/>
      <c r="CMH956" s="464"/>
      <c r="CMI956" s="464"/>
      <c r="CMJ956" s="464"/>
      <c r="CMK956" s="464"/>
      <c r="CML956" s="464"/>
      <c r="CMM956" s="464"/>
      <c r="CMN956" s="464"/>
      <c r="CMO956" s="464"/>
      <c r="CMP956" s="464"/>
      <c r="CMQ956" s="464"/>
      <c r="CMR956" s="464"/>
      <c r="CMS956" s="464"/>
      <c r="CMT956" s="464"/>
      <c r="CMU956" s="464"/>
      <c r="CMV956" s="464"/>
      <c r="CMW956" s="464"/>
      <c r="CMX956" s="464"/>
      <c r="CMY956" s="464"/>
      <c r="CMZ956" s="464"/>
      <c r="CNA956" s="464"/>
      <c r="CNB956" s="464"/>
      <c r="CNC956" s="464"/>
      <c r="CND956" s="464"/>
      <c r="CNE956" s="464"/>
      <c r="CNF956" s="464"/>
      <c r="CNG956" s="464"/>
      <c r="CNH956" s="464"/>
      <c r="CNI956" s="464"/>
      <c r="CNJ956" s="464"/>
      <c r="CNK956" s="464"/>
      <c r="CNL956" s="464"/>
      <c r="CNM956" s="464"/>
      <c r="CNN956" s="464"/>
      <c r="CNO956" s="464"/>
      <c r="CNP956" s="464"/>
      <c r="CNQ956" s="464"/>
      <c r="CNR956" s="464"/>
      <c r="CNS956" s="464"/>
      <c r="CNT956" s="464"/>
      <c r="CNU956" s="464"/>
      <c r="CNV956" s="464"/>
      <c r="CNW956" s="464"/>
      <c r="CNX956" s="464"/>
      <c r="CNY956" s="464"/>
      <c r="CNZ956" s="464"/>
      <c r="COA956" s="464"/>
      <c r="COB956" s="464"/>
      <c r="COC956" s="464"/>
      <c r="COD956" s="464"/>
      <c r="COE956" s="464"/>
      <c r="COF956" s="464"/>
      <c r="COG956" s="464"/>
      <c r="COH956" s="464"/>
      <c r="COI956" s="464"/>
      <c r="COJ956" s="464"/>
      <c r="COK956" s="464"/>
      <c r="COL956" s="464"/>
      <c r="COM956" s="464"/>
      <c r="CON956" s="464"/>
      <c r="COO956" s="464"/>
      <c r="COP956" s="464"/>
      <c r="COQ956" s="464"/>
      <c r="COR956" s="464"/>
      <c r="COS956" s="464"/>
      <c r="COT956" s="464"/>
      <c r="COU956" s="464"/>
      <c r="COV956" s="464"/>
      <c r="COW956" s="464"/>
      <c r="COX956" s="464"/>
      <c r="COY956" s="464"/>
      <c r="COZ956" s="464"/>
      <c r="CPA956" s="464"/>
      <c r="CPB956" s="464"/>
      <c r="CPC956" s="464"/>
      <c r="CPD956" s="464"/>
      <c r="CPE956" s="464"/>
      <c r="CPF956" s="464"/>
      <c r="CPG956" s="464"/>
      <c r="CPH956" s="464"/>
      <c r="CPI956" s="464"/>
      <c r="CPJ956" s="464"/>
      <c r="CPK956" s="464"/>
      <c r="CPL956" s="464"/>
      <c r="CPM956" s="464"/>
      <c r="CPN956" s="464"/>
      <c r="CPO956" s="464"/>
      <c r="CPP956" s="464"/>
      <c r="CPQ956" s="464"/>
      <c r="CPR956" s="464"/>
      <c r="CPS956" s="464"/>
      <c r="CPT956" s="464"/>
      <c r="CPU956" s="464"/>
      <c r="CPV956" s="464"/>
      <c r="CPW956" s="464"/>
      <c r="CPX956" s="464"/>
      <c r="CPY956" s="464"/>
      <c r="CPZ956" s="464"/>
      <c r="CQA956" s="464"/>
      <c r="CQB956" s="464"/>
      <c r="CQC956" s="464"/>
      <c r="CQD956" s="464"/>
      <c r="CQE956" s="464"/>
      <c r="CQF956" s="464"/>
      <c r="CQG956" s="464"/>
      <c r="CQH956" s="464"/>
      <c r="CQI956" s="464"/>
      <c r="CQJ956" s="464"/>
      <c r="CQK956" s="464"/>
      <c r="CQL956" s="464"/>
      <c r="CQM956" s="464"/>
      <c r="CQN956" s="464"/>
      <c r="CQO956" s="464"/>
      <c r="CQP956" s="464"/>
      <c r="CQQ956" s="464"/>
      <c r="CQR956" s="464"/>
      <c r="CQS956" s="464"/>
      <c r="CQT956" s="464"/>
      <c r="CQU956" s="464"/>
      <c r="CQV956" s="464"/>
      <c r="CQW956" s="464"/>
      <c r="CQX956" s="464"/>
      <c r="CQY956" s="464"/>
      <c r="CQZ956" s="464"/>
      <c r="CRA956" s="464"/>
      <c r="CRB956" s="464"/>
      <c r="CRC956" s="464"/>
      <c r="CRD956" s="464"/>
      <c r="CRE956" s="464"/>
      <c r="CRF956" s="464"/>
      <c r="CRG956" s="464"/>
      <c r="CRH956" s="464"/>
      <c r="CRI956" s="464"/>
      <c r="CRJ956" s="464"/>
      <c r="CRK956" s="464"/>
      <c r="CRL956" s="464"/>
      <c r="CRM956" s="464"/>
      <c r="CRN956" s="464"/>
      <c r="CRO956" s="464"/>
      <c r="CRP956" s="464"/>
      <c r="CRQ956" s="464"/>
      <c r="CRR956" s="464"/>
      <c r="CRS956" s="464"/>
      <c r="CRT956" s="464"/>
      <c r="CRU956" s="464"/>
      <c r="CRV956" s="464"/>
      <c r="CRW956" s="464"/>
      <c r="CRX956" s="464"/>
      <c r="CRY956" s="464"/>
      <c r="CRZ956" s="464"/>
      <c r="CSA956" s="464"/>
      <c r="CSB956" s="464"/>
      <c r="CSC956" s="464"/>
      <c r="CSD956" s="464"/>
      <c r="CSE956" s="464"/>
      <c r="CSF956" s="464"/>
      <c r="CSG956" s="464"/>
      <c r="CSH956" s="464"/>
      <c r="CSI956" s="464"/>
      <c r="CSJ956" s="464"/>
      <c r="CSK956" s="464"/>
      <c r="CSL956" s="464"/>
      <c r="CSM956" s="464"/>
      <c r="CSN956" s="464"/>
      <c r="CSO956" s="464"/>
      <c r="CSP956" s="464"/>
      <c r="CSQ956" s="464"/>
      <c r="CSR956" s="464"/>
      <c r="CSS956" s="464"/>
      <c r="CST956" s="464"/>
      <c r="CSU956" s="464"/>
      <c r="CSV956" s="464"/>
      <c r="CSW956" s="464"/>
      <c r="CSX956" s="464"/>
      <c r="CSY956" s="464"/>
      <c r="CSZ956" s="464"/>
      <c r="CTA956" s="464"/>
      <c r="CTB956" s="464"/>
      <c r="CTC956" s="464"/>
      <c r="CTD956" s="464"/>
      <c r="CTE956" s="464"/>
      <c r="CTF956" s="464"/>
      <c r="CTG956" s="464"/>
      <c r="CTH956" s="464"/>
      <c r="CTI956" s="464"/>
      <c r="CTJ956" s="464"/>
      <c r="CTK956" s="464"/>
      <c r="CTL956" s="464"/>
      <c r="CTM956" s="464"/>
      <c r="CTN956" s="464"/>
      <c r="CTO956" s="464"/>
      <c r="CTP956" s="464"/>
      <c r="CTQ956" s="464"/>
      <c r="CTR956" s="464"/>
      <c r="CTS956" s="464"/>
      <c r="CTT956" s="464"/>
      <c r="CTU956" s="464"/>
      <c r="CTV956" s="464"/>
      <c r="CTW956" s="464"/>
      <c r="CTX956" s="464"/>
      <c r="CTY956" s="464"/>
      <c r="CTZ956" s="464"/>
      <c r="CUA956" s="464"/>
      <c r="CUB956" s="464"/>
      <c r="CUC956" s="464"/>
      <c r="CUD956" s="464"/>
      <c r="CUE956" s="464"/>
      <c r="CUF956" s="464"/>
      <c r="CUG956" s="464"/>
      <c r="CUH956" s="464"/>
      <c r="CUI956" s="464"/>
      <c r="CUJ956" s="464"/>
      <c r="CUK956" s="464"/>
      <c r="CUL956" s="464"/>
      <c r="CUM956" s="464"/>
      <c r="CUN956" s="464"/>
      <c r="CUO956" s="464"/>
      <c r="CUP956" s="464"/>
      <c r="CUQ956" s="464"/>
      <c r="CUR956" s="464"/>
      <c r="CUS956" s="464"/>
      <c r="CUT956" s="464"/>
      <c r="CUU956" s="464"/>
      <c r="CUV956" s="464"/>
      <c r="CUW956" s="464"/>
      <c r="CUX956" s="464"/>
      <c r="CUY956" s="464"/>
      <c r="CUZ956" s="464"/>
      <c r="CVA956" s="464"/>
      <c r="CVB956" s="464"/>
      <c r="CVC956" s="464"/>
      <c r="CVD956" s="464"/>
      <c r="CVE956" s="464"/>
      <c r="CVF956" s="464"/>
      <c r="CVG956" s="464"/>
      <c r="CVH956" s="464"/>
      <c r="CVI956" s="464"/>
      <c r="CVJ956" s="464"/>
      <c r="CVK956" s="464"/>
      <c r="CVL956" s="464"/>
      <c r="CVM956" s="464"/>
      <c r="CVN956" s="464"/>
      <c r="CVO956" s="464"/>
      <c r="CVP956" s="464"/>
      <c r="CVQ956" s="464"/>
      <c r="CVR956" s="464"/>
      <c r="CVS956" s="464"/>
      <c r="CVT956" s="464"/>
      <c r="CVU956" s="464"/>
      <c r="CVV956" s="464"/>
      <c r="CVW956" s="464"/>
      <c r="CVX956" s="464"/>
      <c r="CVY956" s="464"/>
      <c r="CVZ956" s="464"/>
      <c r="CWA956" s="464"/>
      <c r="CWB956" s="464"/>
      <c r="CWC956" s="464"/>
      <c r="CWD956" s="464"/>
      <c r="CWE956" s="464"/>
      <c r="CWF956" s="464"/>
      <c r="CWG956" s="464"/>
      <c r="CWH956" s="464"/>
      <c r="CWI956" s="464"/>
      <c r="CWJ956" s="464"/>
      <c r="CWK956" s="464"/>
      <c r="CWL956" s="464"/>
      <c r="CWM956" s="464"/>
      <c r="CWN956" s="464"/>
      <c r="CWO956" s="464"/>
      <c r="CWP956" s="464"/>
      <c r="CWQ956" s="464"/>
      <c r="CWR956" s="464"/>
      <c r="CWS956" s="464"/>
      <c r="CWT956" s="464"/>
      <c r="CWU956" s="464"/>
      <c r="CWV956" s="464"/>
      <c r="CWW956" s="464"/>
      <c r="CWX956" s="464"/>
      <c r="CWY956" s="464"/>
      <c r="CWZ956" s="464"/>
      <c r="CXA956" s="464"/>
      <c r="CXB956" s="464"/>
      <c r="CXC956" s="464"/>
      <c r="CXD956" s="464"/>
      <c r="CXE956" s="464"/>
      <c r="CXF956" s="464"/>
      <c r="CXG956" s="464"/>
      <c r="CXH956" s="464"/>
      <c r="CXI956" s="464"/>
      <c r="CXJ956" s="464"/>
      <c r="CXK956" s="464"/>
      <c r="CXL956" s="464"/>
      <c r="CXM956" s="464"/>
      <c r="CXN956" s="464"/>
      <c r="CXO956" s="464"/>
      <c r="CXP956" s="464"/>
      <c r="CXQ956" s="464"/>
      <c r="CXR956" s="464"/>
      <c r="CXS956" s="464"/>
      <c r="CXT956" s="464"/>
      <c r="CXU956" s="464"/>
      <c r="CXV956" s="464"/>
      <c r="CXW956" s="464"/>
      <c r="CXX956" s="464"/>
      <c r="CXY956" s="464"/>
      <c r="CXZ956" s="464"/>
      <c r="CYA956" s="464"/>
      <c r="CYB956" s="464"/>
      <c r="CYC956" s="464"/>
      <c r="CYD956" s="464"/>
      <c r="CYE956" s="464"/>
      <c r="CYF956" s="464"/>
      <c r="CYG956" s="464"/>
      <c r="CYH956" s="464"/>
      <c r="CYI956" s="464"/>
      <c r="CYJ956" s="464"/>
      <c r="CYK956" s="464"/>
      <c r="CYL956" s="464"/>
      <c r="CYM956" s="464"/>
      <c r="CYN956" s="464"/>
      <c r="CYO956" s="464"/>
      <c r="CYP956" s="464"/>
      <c r="CYQ956" s="464"/>
      <c r="CYR956" s="464"/>
      <c r="CYS956" s="464"/>
      <c r="CYT956" s="464"/>
      <c r="CYU956" s="464"/>
      <c r="CYV956" s="464"/>
      <c r="CYW956" s="464"/>
      <c r="CYX956" s="464"/>
      <c r="CYY956" s="464"/>
      <c r="CYZ956" s="464"/>
      <c r="CZA956" s="464"/>
      <c r="CZB956" s="464"/>
      <c r="CZC956" s="464"/>
      <c r="CZD956" s="464"/>
      <c r="CZE956" s="464"/>
      <c r="CZF956" s="464"/>
      <c r="CZG956" s="464"/>
      <c r="CZH956" s="464"/>
      <c r="CZI956" s="464"/>
      <c r="CZJ956" s="464"/>
      <c r="CZK956" s="464"/>
      <c r="CZL956" s="464"/>
      <c r="CZM956" s="464"/>
      <c r="CZN956" s="464"/>
      <c r="CZO956" s="464"/>
      <c r="CZP956" s="464"/>
      <c r="CZQ956" s="464"/>
      <c r="CZR956" s="464"/>
      <c r="CZS956" s="464"/>
      <c r="CZT956" s="464"/>
      <c r="CZU956" s="464"/>
      <c r="CZV956" s="464"/>
      <c r="CZW956" s="464"/>
      <c r="CZX956" s="464"/>
      <c r="CZY956" s="464"/>
      <c r="CZZ956" s="464"/>
      <c r="DAA956" s="464"/>
      <c r="DAB956" s="464"/>
      <c r="DAC956" s="464"/>
      <c r="DAD956" s="464"/>
      <c r="DAE956" s="464"/>
      <c r="DAF956" s="464"/>
      <c r="DAG956" s="464"/>
      <c r="DAH956" s="464"/>
      <c r="DAI956" s="464"/>
      <c r="DAJ956" s="464"/>
      <c r="DAK956" s="464"/>
      <c r="DAL956" s="464"/>
      <c r="DAM956" s="464"/>
      <c r="DAN956" s="464"/>
      <c r="DAO956" s="464"/>
      <c r="DAP956" s="464"/>
      <c r="DAQ956" s="464"/>
      <c r="DAR956" s="464"/>
      <c r="DAS956" s="464"/>
      <c r="DAT956" s="464"/>
      <c r="DAU956" s="464"/>
      <c r="DAV956" s="464"/>
      <c r="DAW956" s="464"/>
      <c r="DAX956" s="464"/>
      <c r="DAY956" s="464"/>
      <c r="DAZ956" s="464"/>
      <c r="DBA956" s="464"/>
      <c r="DBB956" s="464"/>
      <c r="DBC956" s="464"/>
      <c r="DBD956" s="464"/>
      <c r="DBE956" s="464"/>
      <c r="DBF956" s="464"/>
      <c r="DBG956" s="464"/>
      <c r="DBH956" s="464"/>
      <c r="DBI956" s="464"/>
      <c r="DBJ956" s="464"/>
      <c r="DBK956" s="464"/>
      <c r="DBL956" s="464"/>
      <c r="DBM956" s="464"/>
      <c r="DBN956" s="464"/>
      <c r="DBO956" s="464"/>
      <c r="DBP956" s="464"/>
      <c r="DBQ956" s="464"/>
      <c r="DBR956" s="464"/>
      <c r="DBS956" s="464"/>
      <c r="DBT956" s="464"/>
      <c r="DBU956" s="464"/>
      <c r="DBV956" s="464"/>
      <c r="DBW956" s="464"/>
      <c r="DBX956" s="464"/>
      <c r="DBY956" s="464"/>
      <c r="DBZ956" s="464"/>
      <c r="DCA956" s="464"/>
      <c r="DCB956" s="464"/>
      <c r="DCC956" s="464"/>
      <c r="DCD956" s="464"/>
      <c r="DCE956" s="464"/>
      <c r="DCF956" s="464"/>
      <c r="DCG956" s="464"/>
      <c r="DCH956" s="464"/>
      <c r="DCI956" s="464"/>
      <c r="DCJ956" s="464"/>
      <c r="DCK956" s="464"/>
      <c r="DCL956" s="464"/>
      <c r="DCM956" s="464"/>
      <c r="DCN956" s="464"/>
      <c r="DCO956" s="464"/>
      <c r="DCP956" s="464"/>
      <c r="DCQ956" s="464"/>
      <c r="DCR956" s="464"/>
      <c r="DCS956" s="464"/>
      <c r="DCT956" s="464"/>
      <c r="DCU956" s="464"/>
      <c r="DCV956" s="464"/>
      <c r="DCW956" s="464"/>
      <c r="DCX956" s="464"/>
      <c r="DCY956" s="464"/>
      <c r="DCZ956" s="464"/>
      <c r="DDA956" s="464"/>
      <c r="DDB956" s="464"/>
      <c r="DDC956" s="464"/>
      <c r="DDD956" s="464"/>
      <c r="DDE956" s="464"/>
      <c r="DDF956" s="464"/>
      <c r="DDG956" s="464"/>
      <c r="DDH956" s="464"/>
      <c r="DDI956" s="464"/>
      <c r="DDJ956" s="464"/>
      <c r="DDK956" s="464"/>
      <c r="DDL956" s="464"/>
      <c r="DDM956" s="464"/>
      <c r="DDN956" s="464"/>
      <c r="DDO956" s="464"/>
      <c r="DDP956" s="464"/>
      <c r="DDQ956" s="464"/>
      <c r="DDR956" s="464"/>
      <c r="DDS956" s="464"/>
      <c r="DDT956" s="464"/>
      <c r="DDU956" s="464"/>
      <c r="DDV956" s="464"/>
      <c r="DDW956" s="464"/>
      <c r="DDX956" s="464"/>
      <c r="DDY956" s="464"/>
      <c r="DDZ956" s="464"/>
      <c r="DEA956" s="464"/>
      <c r="DEB956" s="464"/>
      <c r="DEC956" s="464"/>
      <c r="DED956" s="464"/>
      <c r="DEE956" s="464"/>
      <c r="DEF956" s="464"/>
      <c r="DEG956" s="464"/>
      <c r="DEH956" s="464"/>
      <c r="DEI956" s="464"/>
      <c r="DEJ956" s="464"/>
      <c r="DEK956" s="464"/>
      <c r="DEL956" s="464"/>
      <c r="DEM956" s="464"/>
      <c r="DEN956" s="464"/>
      <c r="DEO956" s="464"/>
      <c r="DEP956" s="464"/>
      <c r="DEQ956" s="464"/>
      <c r="DER956" s="464"/>
      <c r="DES956" s="464"/>
      <c r="DET956" s="464"/>
      <c r="DEU956" s="464"/>
      <c r="DEV956" s="464"/>
      <c r="DEW956" s="464"/>
      <c r="DEX956" s="464"/>
      <c r="DEY956" s="464"/>
      <c r="DEZ956" s="464"/>
      <c r="DFA956" s="464"/>
      <c r="DFB956" s="464"/>
      <c r="DFC956" s="464"/>
      <c r="DFD956" s="464"/>
      <c r="DFE956" s="464"/>
      <c r="DFF956" s="464"/>
      <c r="DFG956" s="464"/>
      <c r="DFH956" s="464"/>
      <c r="DFI956" s="464"/>
      <c r="DFJ956" s="464"/>
      <c r="DFK956" s="464"/>
      <c r="DFL956" s="464"/>
      <c r="DFM956" s="464"/>
      <c r="DFN956" s="464"/>
      <c r="DFO956" s="464"/>
      <c r="DFP956" s="464"/>
      <c r="DFQ956" s="464"/>
      <c r="DFR956" s="464"/>
      <c r="DFS956" s="464"/>
      <c r="DFT956" s="464"/>
      <c r="DFU956" s="464"/>
      <c r="DFV956" s="464"/>
      <c r="DFW956" s="464"/>
      <c r="DFX956" s="464"/>
      <c r="DFY956" s="464"/>
      <c r="DFZ956" s="464"/>
      <c r="DGA956" s="464"/>
      <c r="DGB956" s="464"/>
      <c r="DGC956" s="464"/>
      <c r="DGD956" s="464"/>
      <c r="DGE956" s="464"/>
      <c r="DGF956" s="464"/>
      <c r="DGG956" s="464"/>
      <c r="DGH956" s="464"/>
      <c r="DGI956" s="464"/>
      <c r="DGJ956" s="464"/>
      <c r="DGK956" s="464"/>
      <c r="DGL956" s="464"/>
      <c r="DGM956" s="464"/>
      <c r="DGN956" s="464"/>
      <c r="DGO956" s="464"/>
      <c r="DGP956" s="464"/>
      <c r="DGQ956" s="464"/>
      <c r="DGR956" s="464"/>
      <c r="DGS956" s="464"/>
      <c r="DGT956" s="464"/>
      <c r="DGU956" s="464"/>
      <c r="DGV956" s="464"/>
      <c r="DGW956" s="464"/>
      <c r="DGX956" s="464"/>
      <c r="DGY956" s="464"/>
      <c r="DGZ956" s="464"/>
      <c r="DHA956" s="464"/>
      <c r="DHB956" s="464"/>
      <c r="DHC956" s="464"/>
      <c r="DHD956" s="464"/>
      <c r="DHE956" s="464"/>
      <c r="DHF956" s="464"/>
      <c r="DHG956" s="464"/>
      <c r="DHH956" s="464"/>
      <c r="DHI956" s="464"/>
      <c r="DHJ956" s="464"/>
      <c r="DHK956" s="464"/>
      <c r="DHL956" s="464"/>
      <c r="DHM956" s="464"/>
      <c r="DHN956" s="464"/>
      <c r="DHO956" s="464"/>
      <c r="DHP956" s="464"/>
      <c r="DHQ956" s="464"/>
      <c r="DHR956" s="464"/>
      <c r="DHS956" s="464"/>
      <c r="DHT956" s="464"/>
      <c r="DHU956" s="464"/>
      <c r="DHV956" s="464"/>
      <c r="DHW956" s="464"/>
      <c r="DHX956" s="464"/>
      <c r="DHY956" s="464"/>
      <c r="DHZ956" s="464"/>
      <c r="DIA956" s="464"/>
      <c r="DIB956" s="464"/>
      <c r="DIC956" s="464"/>
      <c r="DID956" s="464"/>
      <c r="DIE956" s="464"/>
      <c r="DIF956" s="464"/>
      <c r="DIG956" s="464"/>
      <c r="DIH956" s="464"/>
      <c r="DII956" s="464"/>
      <c r="DIJ956" s="464"/>
      <c r="DIK956" s="464"/>
      <c r="DIL956" s="464"/>
      <c r="DIM956" s="464"/>
      <c r="DIN956" s="464"/>
      <c r="DIO956" s="464"/>
      <c r="DIP956" s="464"/>
      <c r="DIQ956" s="464"/>
      <c r="DIR956" s="464"/>
      <c r="DIS956" s="464"/>
      <c r="DIT956" s="464"/>
      <c r="DIU956" s="464"/>
      <c r="DIV956" s="464"/>
      <c r="DIW956" s="464"/>
      <c r="DIX956" s="464"/>
      <c r="DIY956" s="464"/>
      <c r="DIZ956" s="464"/>
      <c r="DJA956" s="464"/>
      <c r="DJB956" s="464"/>
      <c r="DJC956" s="464"/>
      <c r="DJD956" s="464"/>
      <c r="DJE956" s="464"/>
      <c r="DJF956" s="464"/>
      <c r="DJG956" s="464"/>
      <c r="DJH956" s="464"/>
      <c r="DJI956" s="464"/>
      <c r="DJJ956" s="464"/>
      <c r="DJK956" s="464"/>
      <c r="DJL956" s="464"/>
      <c r="DJM956" s="464"/>
      <c r="DJN956" s="464"/>
      <c r="DJO956" s="464"/>
      <c r="DJP956" s="464"/>
      <c r="DJQ956" s="464"/>
      <c r="DJR956" s="464"/>
      <c r="DJS956" s="464"/>
      <c r="DJT956" s="464"/>
      <c r="DJU956" s="464"/>
      <c r="DJV956" s="464"/>
      <c r="DJW956" s="464"/>
      <c r="DJX956" s="464"/>
      <c r="DJY956" s="464"/>
      <c r="DJZ956" s="464"/>
      <c r="DKA956" s="464"/>
      <c r="DKB956" s="464"/>
      <c r="DKC956" s="464"/>
      <c r="DKD956" s="464"/>
      <c r="DKE956" s="464"/>
      <c r="DKF956" s="464"/>
      <c r="DKG956" s="464"/>
      <c r="DKH956" s="464"/>
      <c r="DKI956" s="464"/>
      <c r="DKJ956" s="464"/>
      <c r="DKK956" s="464"/>
      <c r="DKL956" s="464"/>
      <c r="DKM956" s="464"/>
      <c r="DKN956" s="464"/>
      <c r="DKO956" s="464"/>
      <c r="DKP956" s="464"/>
      <c r="DKQ956" s="464"/>
      <c r="DKR956" s="464"/>
      <c r="DKS956" s="464"/>
      <c r="DKT956" s="464"/>
      <c r="DKU956" s="464"/>
      <c r="DKV956" s="464"/>
      <c r="DKW956" s="464"/>
      <c r="DKX956" s="464"/>
      <c r="DKY956" s="464"/>
      <c r="DKZ956" s="464"/>
      <c r="DLA956" s="464"/>
      <c r="DLB956" s="464"/>
      <c r="DLC956" s="464"/>
      <c r="DLD956" s="464"/>
      <c r="DLE956" s="464"/>
      <c r="DLF956" s="464"/>
      <c r="DLG956" s="464"/>
      <c r="DLH956" s="464"/>
      <c r="DLI956" s="464"/>
      <c r="DLJ956" s="464"/>
      <c r="DLK956" s="464"/>
      <c r="DLL956" s="464"/>
      <c r="DLM956" s="464"/>
      <c r="DLN956" s="464"/>
      <c r="DLO956" s="464"/>
      <c r="DLP956" s="464"/>
      <c r="DLQ956" s="464"/>
      <c r="DLR956" s="464"/>
      <c r="DLS956" s="464"/>
      <c r="DLT956" s="464"/>
      <c r="DLU956" s="464"/>
      <c r="DLV956" s="464"/>
      <c r="DLW956" s="464"/>
      <c r="DLX956" s="464"/>
      <c r="DLY956" s="464"/>
      <c r="DLZ956" s="464"/>
      <c r="DMA956" s="464"/>
      <c r="DMB956" s="464"/>
      <c r="DMC956" s="464"/>
      <c r="DMD956" s="464"/>
      <c r="DME956" s="464"/>
      <c r="DMF956" s="464"/>
      <c r="DMG956" s="464"/>
      <c r="DMH956" s="464"/>
      <c r="DMI956" s="464"/>
      <c r="DMJ956" s="464"/>
      <c r="DMK956" s="464"/>
      <c r="DML956" s="464"/>
      <c r="DMM956" s="464"/>
      <c r="DMN956" s="464"/>
      <c r="DMO956" s="464"/>
      <c r="DMP956" s="464"/>
      <c r="DMQ956" s="464"/>
      <c r="DMR956" s="464"/>
      <c r="DMS956" s="464"/>
      <c r="DMT956" s="464"/>
      <c r="DMU956" s="464"/>
      <c r="DMV956" s="464"/>
      <c r="DMW956" s="464"/>
      <c r="DMX956" s="464"/>
      <c r="DMY956" s="464"/>
      <c r="DMZ956" s="464"/>
      <c r="DNA956" s="464"/>
      <c r="DNB956" s="464"/>
      <c r="DNC956" s="464"/>
      <c r="DND956" s="464"/>
      <c r="DNE956" s="464"/>
      <c r="DNF956" s="464"/>
      <c r="DNG956" s="464"/>
      <c r="DNH956" s="464"/>
      <c r="DNI956" s="464"/>
      <c r="DNJ956" s="464"/>
      <c r="DNK956" s="464"/>
      <c r="DNL956" s="464"/>
      <c r="DNM956" s="464"/>
      <c r="DNN956" s="464"/>
      <c r="DNO956" s="464"/>
      <c r="DNP956" s="464"/>
      <c r="DNQ956" s="464"/>
      <c r="DNR956" s="464"/>
      <c r="DNS956" s="464"/>
      <c r="DNT956" s="464"/>
      <c r="DNU956" s="464"/>
      <c r="DNV956" s="464"/>
      <c r="DNW956" s="464"/>
      <c r="DNX956" s="464"/>
      <c r="DNY956" s="464"/>
      <c r="DNZ956" s="464"/>
      <c r="DOA956" s="464"/>
      <c r="DOB956" s="464"/>
      <c r="DOC956" s="464"/>
      <c r="DOD956" s="464"/>
      <c r="DOE956" s="464"/>
      <c r="DOF956" s="464"/>
      <c r="DOG956" s="464"/>
      <c r="DOH956" s="464"/>
      <c r="DOI956" s="464"/>
      <c r="DOJ956" s="464"/>
      <c r="DOK956" s="464"/>
      <c r="DOL956" s="464"/>
      <c r="DOM956" s="464"/>
      <c r="DON956" s="464"/>
      <c r="DOO956" s="464"/>
      <c r="DOP956" s="464"/>
      <c r="DOQ956" s="464"/>
      <c r="DOR956" s="464"/>
      <c r="DOS956" s="464"/>
      <c r="DOT956" s="464"/>
      <c r="DOU956" s="464"/>
      <c r="DOV956" s="464"/>
      <c r="DOW956" s="464"/>
      <c r="DOX956" s="464"/>
      <c r="DOY956" s="464"/>
      <c r="DOZ956" s="464"/>
      <c r="DPA956" s="464"/>
      <c r="DPB956" s="464"/>
      <c r="DPC956" s="464"/>
      <c r="DPD956" s="464"/>
      <c r="DPE956" s="464"/>
      <c r="DPF956" s="464"/>
      <c r="DPG956" s="464"/>
      <c r="DPH956" s="464"/>
      <c r="DPI956" s="464"/>
      <c r="DPJ956" s="464"/>
      <c r="DPK956" s="464"/>
      <c r="DPL956" s="464"/>
      <c r="DPM956" s="464"/>
      <c r="DPN956" s="464"/>
      <c r="DPO956" s="464"/>
      <c r="DPP956" s="464"/>
      <c r="DPQ956" s="464"/>
      <c r="DPR956" s="464"/>
      <c r="DPS956" s="464"/>
      <c r="DPT956" s="464"/>
      <c r="DPU956" s="464"/>
      <c r="DPV956" s="464"/>
      <c r="DPW956" s="464"/>
      <c r="DPX956" s="464"/>
      <c r="DPY956" s="464"/>
      <c r="DPZ956" s="464"/>
      <c r="DQA956" s="464"/>
      <c r="DQB956" s="464"/>
      <c r="DQC956" s="464"/>
      <c r="DQD956" s="464"/>
      <c r="DQE956" s="464"/>
      <c r="DQF956" s="464"/>
      <c r="DQG956" s="464"/>
      <c r="DQH956" s="464"/>
      <c r="DQI956" s="464"/>
      <c r="DQJ956" s="464"/>
      <c r="DQK956" s="464"/>
      <c r="DQL956" s="464"/>
      <c r="DQM956" s="464"/>
      <c r="DQN956" s="464"/>
      <c r="DQO956" s="464"/>
      <c r="DQP956" s="464"/>
      <c r="DQQ956" s="464"/>
      <c r="DQR956" s="464"/>
      <c r="DQS956" s="464"/>
      <c r="DQT956" s="464"/>
      <c r="DQU956" s="464"/>
      <c r="DQV956" s="464"/>
      <c r="DQW956" s="464"/>
      <c r="DQX956" s="464"/>
      <c r="DQY956" s="464"/>
      <c r="DQZ956" s="464"/>
      <c r="DRA956" s="464"/>
      <c r="DRB956" s="464"/>
      <c r="DRC956" s="464"/>
      <c r="DRD956" s="464"/>
      <c r="DRE956" s="464"/>
      <c r="DRF956" s="464"/>
      <c r="DRG956" s="464"/>
      <c r="DRH956" s="464"/>
      <c r="DRI956" s="464"/>
      <c r="DRJ956" s="464"/>
      <c r="DRK956" s="464"/>
      <c r="DRL956" s="464"/>
      <c r="DRM956" s="464"/>
      <c r="DRN956" s="464"/>
      <c r="DRO956" s="464"/>
      <c r="DRP956" s="464"/>
      <c r="DRQ956" s="464"/>
      <c r="DRR956" s="464"/>
      <c r="DRS956" s="464"/>
      <c r="DRT956" s="464"/>
      <c r="DRU956" s="464"/>
      <c r="DRV956" s="464"/>
      <c r="DRW956" s="464"/>
      <c r="DRX956" s="464"/>
      <c r="DRY956" s="464"/>
      <c r="DRZ956" s="464"/>
      <c r="DSA956" s="464"/>
      <c r="DSB956" s="464"/>
      <c r="DSC956" s="464"/>
      <c r="DSD956" s="464"/>
      <c r="DSE956" s="464"/>
      <c r="DSF956" s="464"/>
      <c r="DSG956" s="464"/>
      <c r="DSH956" s="464"/>
      <c r="DSI956" s="464"/>
      <c r="DSJ956" s="464"/>
      <c r="DSK956" s="464"/>
      <c r="DSL956" s="464"/>
      <c r="DSM956" s="464"/>
      <c r="DSN956" s="464"/>
      <c r="DSO956" s="464"/>
      <c r="DSP956" s="464"/>
      <c r="DSQ956" s="464"/>
      <c r="DSR956" s="464"/>
      <c r="DSS956" s="464"/>
      <c r="DST956" s="464"/>
      <c r="DSU956" s="464"/>
      <c r="DSV956" s="464"/>
      <c r="DSW956" s="464"/>
      <c r="DSX956" s="464"/>
      <c r="DSY956" s="464"/>
      <c r="DSZ956" s="464"/>
      <c r="DTA956" s="464"/>
      <c r="DTB956" s="464"/>
      <c r="DTC956" s="464"/>
      <c r="DTD956" s="464"/>
      <c r="DTE956" s="464"/>
      <c r="DTF956" s="464"/>
      <c r="DTG956" s="464"/>
      <c r="DTH956" s="464"/>
      <c r="DTI956" s="464"/>
      <c r="DTJ956" s="464"/>
      <c r="DTK956" s="464"/>
      <c r="DTL956" s="464"/>
      <c r="DTM956" s="464"/>
      <c r="DTN956" s="464"/>
      <c r="DTO956" s="464"/>
      <c r="DTP956" s="464"/>
      <c r="DTQ956" s="464"/>
      <c r="DTR956" s="464"/>
      <c r="DTS956" s="464"/>
      <c r="DTT956" s="464"/>
      <c r="DTU956" s="464"/>
      <c r="DTV956" s="464"/>
      <c r="DTW956" s="464"/>
      <c r="DTX956" s="464"/>
      <c r="DTY956" s="464"/>
      <c r="DTZ956" s="464"/>
      <c r="DUA956" s="464"/>
      <c r="DUB956" s="464"/>
      <c r="DUC956" s="464"/>
      <c r="DUD956" s="464"/>
      <c r="DUE956" s="464"/>
      <c r="DUF956" s="464"/>
      <c r="DUG956" s="464"/>
      <c r="DUH956" s="464"/>
      <c r="DUI956" s="464"/>
      <c r="DUJ956" s="464"/>
      <c r="DUK956" s="464"/>
      <c r="DUL956" s="464"/>
      <c r="DUM956" s="464"/>
      <c r="DUN956" s="464"/>
      <c r="DUO956" s="464"/>
      <c r="DUP956" s="464"/>
      <c r="DUQ956" s="464"/>
      <c r="DUR956" s="464"/>
      <c r="DUS956" s="464"/>
      <c r="DUT956" s="464"/>
      <c r="DUU956" s="464"/>
      <c r="DUV956" s="464"/>
      <c r="DUW956" s="464"/>
      <c r="DUX956" s="464"/>
      <c r="DUY956" s="464"/>
      <c r="DUZ956" s="464"/>
      <c r="DVA956" s="464"/>
      <c r="DVB956" s="464"/>
      <c r="DVC956" s="464"/>
      <c r="DVD956" s="464"/>
      <c r="DVE956" s="464"/>
      <c r="DVF956" s="464"/>
      <c r="DVG956" s="464"/>
      <c r="DVH956" s="464"/>
      <c r="DVI956" s="464"/>
      <c r="DVJ956" s="464"/>
      <c r="DVK956" s="464"/>
      <c r="DVL956" s="464"/>
      <c r="DVM956" s="464"/>
      <c r="DVN956" s="464"/>
      <c r="DVO956" s="464"/>
      <c r="DVP956" s="464"/>
      <c r="DVQ956" s="464"/>
      <c r="DVR956" s="464"/>
      <c r="DVS956" s="464"/>
      <c r="DVT956" s="464"/>
      <c r="DVU956" s="464"/>
      <c r="DVV956" s="464"/>
      <c r="DVW956" s="464"/>
      <c r="DVX956" s="464"/>
      <c r="DVY956" s="464"/>
      <c r="DVZ956" s="464"/>
      <c r="DWA956" s="464"/>
      <c r="DWB956" s="464"/>
      <c r="DWC956" s="464"/>
      <c r="DWD956" s="464"/>
      <c r="DWE956" s="464"/>
      <c r="DWF956" s="464"/>
      <c r="DWG956" s="464"/>
      <c r="DWH956" s="464"/>
      <c r="DWI956" s="464"/>
      <c r="DWJ956" s="464"/>
      <c r="DWK956" s="464"/>
      <c r="DWL956" s="464"/>
      <c r="DWM956" s="464"/>
      <c r="DWN956" s="464"/>
      <c r="DWO956" s="464"/>
      <c r="DWP956" s="464"/>
      <c r="DWQ956" s="464"/>
      <c r="DWR956" s="464"/>
      <c r="DWS956" s="464"/>
      <c r="DWT956" s="464"/>
      <c r="DWU956" s="464"/>
      <c r="DWV956" s="464"/>
      <c r="DWW956" s="464"/>
      <c r="DWX956" s="464"/>
      <c r="DWY956" s="464"/>
      <c r="DWZ956" s="464"/>
      <c r="DXA956" s="464"/>
      <c r="DXB956" s="464"/>
      <c r="DXC956" s="464"/>
      <c r="DXD956" s="464"/>
      <c r="DXE956" s="464"/>
      <c r="DXF956" s="464"/>
      <c r="DXG956" s="464"/>
      <c r="DXH956" s="464"/>
      <c r="DXI956" s="464"/>
      <c r="DXJ956" s="464"/>
      <c r="DXK956" s="464"/>
      <c r="DXL956" s="464"/>
      <c r="DXM956" s="464"/>
      <c r="DXN956" s="464"/>
      <c r="DXO956" s="464"/>
      <c r="DXP956" s="464"/>
      <c r="DXQ956" s="464"/>
      <c r="DXR956" s="464"/>
      <c r="DXS956" s="464"/>
      <c r="DXT956" s="464"/>
      <c r="DXU956" s="464"/>
      <c r="DXV956" s="464"/>
      <c r="DXW956" s="464"/>
      <c r="DXX956" s="464"/>
      <c r="DXY956" s="464"/>
      <c r="DXZ956" s="464"/>
      <c r="DYA956" s="464"/>
      <c r="DYB956" s="464"/>
      <c r="DYC956" s="464"/>
      <c r="DYD956" s="464"/>
      <c r="DYE956" s="464"/>
      <c r="DYF956" s="464"/>
      <c r="DYG956" s="464"/>
      <c r="DYH956" s="464"/>
      <c r="DYI956" s="464"/>
      <c r="DYJ956" s="464"/>
      <c r="DYK956" s="464"/>
      <c r="DYL956" s="464"/>
      <c r="DYM956" s="464"/>
      <c r="DYN956" s="464"/>
      <c r="DYO956" s="464"/>
      <c r="DYP956" s="464"/>
      <c r="DYQ956" s="464"/>
      <c r="DYR956" s="464"/>
      <c r="DYS956" s="464"/>
      <c r="DYT956" s="464"/>
      <c r="DYU956" s="464"/>
      <c r="DYV956" s="464"/>
      <c r="DYW956" s="464"/>
      <c r="DYX956" s="464"/>
      <c r="DYY956" s="464"/>
      <c r="DYZ956" s="464"/>
      <c r="DZA956" s="464"/>
      <c r="DZB956" s="464"/>
      <c r="DZC956" s="464"/>
      <c r="DZD956" s="464"/>
      <c r="DZE956" s="464"/>
      <c r="DZF956" s="464"/>
      <c r="DZG956" s="464"/>
      <c r="DZH956" s="464"/>
      <c r="DZI956" s="464"/>
      <c r="DZJ956" s="464"/>
      <c r="DZK956" s="464"/>
      <c r="DZL956" s="464"/>
      <c r="DZM956" s="464"/>
      <c r="DZN956" s="464"/>
      <c r="DZO956" s="464"/>
      <c r="DZP956" s="464"/>
      <c r="DZQ956" s="464"/>
      <c r="DZR956" s="464"/>
      <c r="DZS956" s="464"/>
      <c r="DZT956" s="464"/>
      <c r="DZU956" s="464"/>
      <c r="DZV956" s="464"/>
      <c r="DZW956" s="464"/>
      <c r="DZX956" s="464"/>
      <c r="DZY956" s="464"/>
      <c r="DZZ956" s="464"/>
      <c r="EAA956" s="464"/>
      <c r="EAB956" s="464"/>
      <c r="EAC956" s="464"/>
      <c r="EAD956" s="464"/>
      <c r="EAE956" s="464"/>
      <c r="EAF956" s="464"/>
      <c r="EAG956" s="464"/>
      <c r="EAH956" s="464"/>
      <c r="EAI956" s="464"/>
      <c r="EAJ956" s="464"/>
      <c r="EAK956" s="464"/>
      <c r="EAL956" s="464"/>
      <c r="EAM956" s="464"/>
      <c r="EAN956" s="464"/>
      <c r="EAO956" s="464"/>
      <c r="EAP956" s="464"/>
      <c r="EAQ956" s="464"/>
      <c r="EAR956" s="464"/>
      <c r="EAS956" s="464"/>
      <c r="EAT956" s="464"/>
      <c r="EAU956" s="464"/>
      <c r="EAV956" s="464"/>
      <c r="EAW956" s="464"/>
      <c r="EAX956" s="464"/>
      <c r="EAY956" s="464"/>
      <c r="EAZ956" s="464"/>
      <c r="EBA956" s="464"/>
      <c r="EBB956" s="464"/>
      <c r="EBC956" s="464"/>
      <c r="EBD956" s="464"/>
      <c r="EBE956" s="464"/>
      <c r="EBF956" s="464"/>
      <c r="EBG956" s="464"/>
      <c r="EBH956" s="464"/>
      <c r="EBI956" s="464"/>
      <c r="EBJ956" s="464"/>
      <c r="EBK956" s="464"/>
      <c r="EBL956" s="464"/>
      <c r="EBM956" s="464"/>
      <c r="EBN956" s="464"/>
      <c r="EBO956" s="464"/>
      <c r="EBP956" s="464"/>
      <c r="EBQ956" s="464"/>
      <c r="EBR956" s="464"/>
      <c r="EBS956" s="464"/>
      <c r="EBT956" s="464"/>
      <c r="EBU956" s="464"/>
      <c r="EBV956" s="464"/>
      <c r="EBW956" s="464"/>
      <c r="EBX956" s="464"/>
      <c r="EBY956" s="464"/>
      <c r="EBZ956" s="464"/>
      <c r="ECA956" s="464"/>
      <c r="ECB956" s="464"/>
      <c r="ECC956" s="464"/>
      <c r="ECD956" s="464"/>
      <c r="ECE956" s="464"/>
      <c r="ECF956" s="464"/>
      <c r="ECG956" s="464"/>
      <c r="ECH956" s="464"/>
      <c r="ECI956" s="464"/>
      <c r="ECJ956" s="464"/>
      <c r="ECK956" s="464"/>
      <c r="ECL956" s="464"/>
      <c r="ECM956" s="464"/>
      <c r="ECN956" s="464"/>
      <c r="ECO956" s="464"/>
      <c r="ECP956" s="464"/>
      <c r="ECQ956" s="464"/>
      <c r="ECR956" s="464"/>
      <c r="ECS956" s="464"/>
      <c r="ECT956" s="464"/>
      <c r="ECU956" s="464"/>
      <c r="ECV956" s="464"/>
      <c r="ECW956" s="464"/>
      <c r="ECX956" s="464"/>
      <c r="ECY956" s="464"/>
      <c r="ECZ956" s="464"/>
      <c r="EDA956" s="464"/>
      <c r="EDB956" s="464"/>
      <c r="EDC956" s="464"/>
      <c r="EDD956" s="464"/>
      <c r="EDE956" s="464"/>
      <c r="EDF956" s="464"/>
      <c r="EDG956" s="464"/>
      <c r="EDH956" s="464"/>
      <c r="EDI956" s="464"/>
      <c r="EDJ956" s="464"/>
      <c r="EDK956" s="464"/>
      <c r="EDL956" s="464"/>
      <c r="EDM956" s="464"/>
      <c r="EDN956" s="464"/>
      <c r="EDO956" s="464"/>
      <c r="EDP956" s="464"/>
      <c r="EDQ956" s="464"/>
      <c r="EDR956" s="464"/>
      <c r="EDS956" s="464"/>
      <c r="EDT956" s="464"/>
      <c r="EDU956" s="464"/>
      <c r="EDV956" s="464"/>
      <c r="EDW956" s="464"/>
      <c r="EDX956" s="464"/>
      <c r="EDY956" s="464"/>
      <c r="EDZ956" s="464"/>
      <c r="EEA956" s="464"/>
      <c r="EEB956" s="464"/>
      <c r="EEC956" s="464"/>
      <c r="EED956" s="464"/>
      <c r="EEE956" s="464"/>
      <c r="EEF956" s="464"/>
      <c r="EEG956" s="464"/>
      <c r="EEH956" s="464"/>
      <c r="EEI956" s="464"/>
      <c r="EEJ956" s="464"/>
      <c r="EEK956" s="464"/>
      <c r="EEL956" s="464"/>
      <c r="EEM956" s="464"/>
      <c r="EEN956" s="464"/>
      <c r="EEO956" s="464"/>
      <c r="EEP956" s="464"/>
      <c r="EEQ956" s="464"/>
      <c r="EER956" s="464"/>
      <c r="EES956" s="464"/>
      <c r="EET956" s="464"/>
      <c r="EEU956" s="464"/>
      <c r="EEV956" s="464"/>
      <c r="EEW956" s="464"/>
      <c r="EEX956" s="464"/>
      <c r="EEY956" s="464"/>
      <c r="EEZ956" s="464"/>
      <c r="EFA956" s="464"/>
      <c r="EFB956" s="464"/>
      <c r="EFC956" s="464"/>
      <c r="EFD956" s="464"/>
      <c r="EFE956" s="464"/>
      <c r="EFF956" s="464"/>
      <c r="EFG956" s="464"/>
      <c r="EFH956" s="464"/>
      <c r="EFI956" s="464"/>
      <c r="EFJ956" s="464"/>
      <c r="EFK956" s="464"/>
      <c r="EFL956" s="464"/>
      <c r="EFM956" s="464"/>
      <c r="EFN956" s="464"/>
      <c r="EFO956" s="464"/>
      <c r="EFP956" s="464"/>
      <c r="EFQ956" s="464"/>
      <c r="EFR956" s="464"/>
      <c r="EFS956" s="464"/>
      <c r="EFT956" s="464"/>
      <c r="EFU956" s="464"/>
      <c r="EFV956" s="464"/>
      <c r="EFW956" s="464"/>
      <c r="EFX956" s="464"/>
      <c r="EFY956" s="464"/>
      <c r="EFZ956" s="464"/>
      <c r="EGA956" s="464"/>
      <c r="EGB956" s="464"/>
      <c r="EGC956" s="464"/>
      <c r="EGD956" s="464"/>
      <c r="EGE956" s="464"/>
      <c r="EGF956" s="464"/>
      <c r="EGG956" s="464"/>
      <c r="EGH956" s="464"/>
      <c r="EGI956" s="464"/>
      <c r="EGJ956" s="464"/>
      <c r="EGK956" s="464"/>
      <c r="EGL956" s="464"/>
      <c r="EGM956" s="464"/>
      <c r="EGN956" s="464"/>
      <c r="EGO956" s="464"/>
      <c r="EGP956" s="464"/>
      <c r="EGQ956" s="464"/>
      <c r="EGR956" s="464"/>
      <c r="EGS956" s="464"/>
      <c r="EGT956" s="464"/>
      <c r="EGU956" s="464"/>
      <c r="EGV956" s="464"/>
      <c r="EGW956" s="464"/>
      <c r="EGX956" s="464"/>
      <c r="EGY956" s="464"/>
      <c r="EGZ956" s="464"/>
      <c r="EHA956" s="464"/>
      <c r="EHB956" s="464"/>
      <c r="EHC956" s="464"/>
      <c r="EHD956" s="464"/>
      <c r="EHE956" s="464"/>
      <c r="EHF956" s="464"/>
      <c r="EHG956" s="464"/>
      <c r="EHH956" s="464"/>
      <c r="EHI956" s="464"/>
      <c r="EHJ956" s="464"/>
      <c r="EHK956" s="464"/>
      <c r="EHL956" s="464"/>
      <c r="EHM956" s="464"/>
      <c r="EHN956" s="464"/>
      <c r="EHO956" s="464"/>
      <c r="EHP956" s="464"/>
      <c r="EHQ956" s="464"/>
      <c r="EHR956" s="464"/>
      <c r="EHS956" s="464"/>
      <c r="EHT956" s="464"/>
      <c r="EHU956" s="464"/>
      <c r="EHV956" s="464"/>
      <c r="EHW956" s="464"/>
      <c r="EHX956" s="464"/>
      <c r="EHY956" s="464"/>
      <c r="EHZ956" s="464"/>
      <c r="EIA956" s="464"/>
      <c r="EIB956" s="464"/>
      <c r="EIC956" s="464"/>
      <c r="EID956" s="464"/>
      <c r="EIE956" s="464"/>
      <c r="EIF956" s="464"/>
      <c r="EIG956" s="464"/>
      <c r="EIH956" s="464"/>
      <c r="EII956" s="464"/>
      <c r="EIJ956" s="464"/>
      <c r="EIK956" s="464"/>
      <c r="EIL956" s="464"/>
      <c r="EIM956" s="464"/>
      <c r="EIN956" s="464"/>
      <c r="EIO956" s="464"/>
      <c r="EIP956" s="464"/>
      <c r="EIQ956" s="464"/>
      <c r="EIR956" s="464"/>
      <c r="EIS956" s="464"/>
      <c r="EIT956" s="464"/>
      <c r="EIU956" s="464"/>
      <c r="EIV956" s="464"/>
      <c r="EIW956" s="464"/>
      <c r="EIX956" s="464"/>
      <c r="EIY956" s="464"/>
      <c r="EIZ956" s="464"/>
      <c r="EJA956" s="464"/>
      <c r="EJB956" s="464"/>
      <c r="EJC956" s="464"/>
      <c r="EJD956" s="464"/>
      <c r="EJE956" s="464"/>
      <c r="EJF956" s="464"/>
      <c r="EJG956" s="464"/>
      <c r="EJH956" s="464"/>
      <c r="EJI956" s="464"/>
      <c r="EJJ956" s="464"/>
      <c r="EJK956" s="464"/>
      <c r="EJL956" s="464"/>
      <c r="EJM956" s="464"/>
      <c r="EJN956" s="464"/>
      <c r="EJO956" s="464"/>
      <c r="EJP956" s="464"/>
      <c r="EJQ956" s="464"/>
      <c r="EJR956" s="464"/>
      <c r="EJS956" s="464"/>
      <c r="EJT956" s="464"/>
      <c r="EJU956" s="464"/>
      <c r="EJV956" s="464"/>
      <c r="EJW956" s="464"/>
      <c r="EJX956" s="464"/>
      <c r="EJY956" s="464"/>
      <c r="EJZ956" s="464"/>
      <c r="EKA956" s="464"/>
      <c r="EKB956" s="464"/>
      <c r="EKC956" s="464"/>
      <c r="EKD956" s="464"/>
      <c r="EKE956" s="464"/>
      <c r="EKF956" s="464"/>
      <c r="EKG956" s="464"/>
      <c r="EKH956" s="464"/>
      <c r="EKI956" s="464"/>
      <c r="EKJ956" s="464"/>
      <c r="EKK956" s="464"/>
      <c r="EKL956" s="464"/>
      <c r="EKM956" s="464"/>
      <c r="EKN956" s="464"/>
      <c r="EKO956" s="464"/>
      <c r="EKP956" s="464"/>
      <c r="EKQ956" s="464"/>
      <c r="EKR956" s="464"/>
      <c r="EKS956" s="464"/>
      <c r="EKT956" s="464"/>
      <c r="EKU956" s="464"/>
      <c r="EKV956" s="464"/>
      <c r="EKW956" s="464"/>
      <c r="EKX956" s="464"/>
      <c r="EKY956" s="464"/>
      <c r="EKZ956" s="464"/>
      <c r="ELA956" s="464"/>
      <c r="ELB956" s="464"/>
      <c r="ELC956" s="464"/>
      <c r="ELD956" s="464"/>
      <c r="ELE956" s="464"/>
      <c r="ELF956" s="464"/>
      <c r="ELG956" s="464"/>
      <c r="ELH956" s="464"/>
      <c r="ELI956" s="464"/>
      <c r="ELJ956" s="464"/>
      <c r="ELK956" s="464"/>
      <c r="ELL956" s="464"/>
      <c r="ELM956" s="464"/>
      <c r="ELN956" s="464"/>
      <c r="ELO956" s="464"/>
      <c r="ELP956" s="464"/>
      <c r="ELQ956" s="464"/>
      <c r="ELR956" s="464"/>
      <c r="ELS956" s="464"/>
      <c r="ELT956" s="464"/>
      <c r="ELU956" s="464"/>
      <c r="ELV956" s="464"/>
      <c r="ELW956" s="464"/>
      <c r="ELX956" s="464"/>
      <c r="ELY956" s="464"/>
      <c r="ELZ956" s="464"/>
      <c r="EMA956" s="464"/>
      <c r="EMB956" s="464"/>
      <c r="EMC956" s="464"/>
      <c r="EMD956" s="464"/>
      <c r="EME956" s="464"/>
      <c r="EMF956" s="464"/>
      <c r="EMG956" s="464"/>
      <c r="EMH956" s="464"/>
      <c r="EMI956" s="464"/>
      <c r="EMJ956" s="464"/>
      <c r="EMK956" s="464"/>
      <c r="EML956" s="464"/>
      <c r="EMM956" s="464"/>
      <c r="EMN956" s="464"/>
      <c r="EMO956" s="464"/>
      <c r="EMP956" s="464"/>
      <c r="EMQ956" s="464"/>
      <c r="EMR956" s="464"/>
      <c r="EMS956" s="464"/>
      <c r="EMT956" s="464"/>
      <c r="EMU956" s="464"/>
      <c r="EMV956" s="464"/>
      <c r="EMW956" s="464"/>
      <c r="EMX956" s="464"/>
      <c r="EMY956" s="464"/>
      <c r="EMZ956" s="464"/>
      <c r="ENA956" s="464"/>
      <c r="ENB956" s="464"/>
      <c r="ENC956" s="464"/>
      <c r="END956" s="464"/>
      <c r="ENE956" s="464"/>
      <c r="ENF956" s="464"/>
      <c r="ENG956" s="464"/>
      <c r="ENH956" s="464"/>
      <c r="ENI956" s="464"/>
      <c r="ENJ956" s="464"/>
      <c r="ENK956" s="464"/>
      <c r="ENL956" s="464"/>
      <c r="ENM956" s="464"/>
      <c r="ENN956" s="464"/>
      <c r="ENO956" s="464"/>
      <c r="ENP956" s="464"/>
      <c r="ENQ956" s="464"/>
      <c r="ENR956" s="464"/>
      <c r="ENS956" s="464"/>
      <c r="ENT956" s="464"/>
      <c r="ENU956" s="464"/>
      <c r="ENV956" s="464"/>
      <c r="ENW956" s="464"/>
      <c r="ENX956" s="464"/>
      <c r="ENY956" s="464"/>
      <c r="ENZ956" s="464"/>
      <c r="EOA956" s="464"/>
      <c r="EOB956" s="464"/>
      <c r="EOC956" s="464"/>
      <c r="EOD956" s="464"/>
      <c r="EOE956" s="464"/>
      <c r="EOF956" s="464"/>
      <c r="EOG956" s="464"/>
      <c r="EOH956" s="464"/>
      <c r="EOI956" s="464"/>
      <c r="EOJ956" s="464"/>
      <c r="EOK956" s="464"/>
      <c r="EOL956" s="464"/>
      <c r="EOM956" s="464"/>
      <c r="EON956" s="464"/>
      <c r="EOO956" s="464"/>
      <c r="EOP956" s="464"/>
      <c r="EOQ956" s="464"/>
      <c r="EOR956" s="464"/>
      <c r="EOS956" s="464"/>
      <c r="EOT956" s="464"/>
      <c r="EOU956" s="464"/>
      <c r="EOV956" s="464"/>
      <c r="EOW956" s="464"/>
      <c r="EOX956" s="464"/>
      <c r="EOY956" s="464"/>
      <c r="EOZ956" s="464"/>
      <c r="EPA956" s="464"/>
      <c r="EPB956" s="464"/>
      <c r="EPC956" s="464"/>
      <c r="EPD956" s="464"/>
      <c r="EPE956" s="464"/>
      <c r="EPF956" s="464"/>
      <c r="EPG956" s="464"/>
      <c r="EPH956" s="464"/>
      <c r="EPI956" s="464"/>
      <c r="EPJ956" s="464"/>
      <c r="EPK956" s="464"/>
      <c r="EPL956" s="464"/>
      <c r="EPM956" s="464"/>
      <c r="EPN956" s="464"/>
      <c r="EPO956" s="464"/>
      <c r="EPP956" s="464"/>
      <c r="EPQ956" s="464"/>
      <c r="EPR956" s="464"/>
      <c r="EPS956" s="464"/>
      <c r="EPT956" s="464"/>
      <c r="EPU956" s="464"/>
      <c r="EPV956" s="464"/>
      <c r="EPW956" s="464"/>
      <c r="EPX956" s="464"/>
      <c r="EPY956" s="464"/>
      <c r="EPZ956" s="464"/>
      <c r="EQA956" s="464"/>
      <c r="EQB956" s="464"/>
      <c r="EQC956" s="464"/>
      <c r="EQD956" s="464"/>
      <c r="EQE956" s="464"/>
      <c r="EQF956" s="464"/>
      <c r="EQG956" s="464"/>
      <c r="EQH956" s="464"/>
      <c r="EQI956" s="464"/>
      <c r="EQJ956" s="464"/>
      <c r="EQK956" s="464"/>
      <c r="EQL956" s="464"/>
      <c r="EQM956" s="464"/>
      <c r="EQN956" s="464"/>
      <c r="EQO956" s="464"/>
      <c r="EQP956" s="464"/>
      <c r="EQQ956" s="464"/>
      <c r="EQR956" s="464"/>
      <c r="EQS956" s="464"/>
      <c r="EQT956" s="464"/>
      <c r="EQU956" s="464"/>
      <c r="EQV956" s="464"/>
      <c r="EQW956" s="464"/>
      <c r="EQX956" s="464"/>
      <c r="EQY956" s="464"/>
      <c r="EQZ956" s="464"/>
      <c r="ERA956" s="464"/>
      <c r="ERB956" s="464"/>
      <c r="ERC956" s="464"/>
      <c r="ERD956" s="464"/>
      <c r="ERE956" s="464"/>
      <c r="ERF956" s="464"/>
      <c r="ERG956" s="464"/>
      <c r="ERH956" s="464"/>
      <c r="ERI956" s="464"/>
      <c r="ERJ956" s="464"/>
      <c r="ERK956" s="464"/>
      <c r="ERL956" s="464"/>
      <c r="ERM956" s="464"/>
      <c r="ERN956" s="464"/>
      <c r="ERO956" s="464"/>
      <c r="ERP956" s="464"/>
      <c r="ERQ956" s="464"/>
      <c r="ERR956" s="464"/>
      <c r="ERS956" s="464"/>
      <c r="ERT956" s="464"/>
      <c r="ERU956" s="464"/>
      <c r="ERV956" s="464"/>
      <c r="ERW956" s="464"/>
      <c r="ERX956" s="464"/>
      <c r="ERY956" s="464"/>
      <c r="ERZ956" s="464"/>
      <c r="ESA956" s="464"/>
      <c r="ESB956" s="464"/>
      <c r="ESC956" s="464"/>
      <c r="ESD956" s="464"/>
      <c r="ESE956" s="464"/>
      <c r="ESF956" s="464"/>
      <c r="ESG956" s="464"/>
      <c r="ESH956" s="464"/>
      <c r="ESI956" s="464"/>
      <c r="ESJ956" s="464"/>
      <c r="ESK956" s="464"/>
      <c r="ESL956" s="464"/>
      <c r="ESM956" s="464"/>
      <c r="ESN956" s="464"/>
      <c r="ESO956" s="464"/>
      <c r="ESP956" s="464"/>
      <c r="ESQ956" s="464"/>
      <c r="ESR956" s="464"/>
      <c r="ESS956" s="464"/>
      <c r="EST956" s="464"/>
      <c r="ESU956" s="464"/>
      <c r="ESV956" s="464"/>
      <c r="ESW956" s="464"/>
      <c r="ESX956" s="464"/>
      <c r="ESY956" s="464"/>
      <c r="ESZ956" s="464"/>
      <c r="ETA956" s="464"/>
      <c r="ETB956" s="464"/>
      <c r="ETC956" s="464"/>
      <c r="ETD956" s="464"/>
      <c r="ETE956" s="464"/>
      <c r="ETF956" s="464"/>
      <c r="ETG956" s="464"/>
      <c r="ETH956" s="464"/>
      <c r="ETI956" s="464"/>
      <c r="ETJ956" s="464"/>
      <c r="ETK956" s="464"/>
      <c r="ETL956" s="464"/>
      <c r="ETM956" s="464"/>
      <c r="ETN956" s="464"/>
      <c r="ETO956" s="464"/>
      <c r="ETP956" s="464"/>
      <c r="ETQ956" s="464"/>
      <c r="ETR956" s="464"/>
      <c r="ETS956" s="464"/>
      <c r="ETT956" s="464"/>
      <c r="ETU956" s="464"/>
      <c r="ETV956" s="464"/>
      <c r="ETW956" s="464"/>
      <c r="ETX956" s="464"/>
      <c r="ETY956" s="464"/>
      <c r="ETZ956" s="464"/>
      <c r="EUA956" s="464"/>
      <c r="EUB956" s="464"/>
      <c r="EUC956" s="464"/>
      <c r="EUD956" s="464"/>
      <c r="EUE956" s="464"/>
      <c r="EUF956" s="464"/>
      <c r="EUG956" s="464"/>
      <c r="EUH956" s="464"/>
      <c r="EUI956" s="464"/>
      <c r="EUJ956" s="464"/>
      <c r="EUK956" s="464"/>
      <c r="EUL956" s="464"/>
      <c r="EUM956" s="464"/>
      <c r="EUN956" s="464"/>
      <c r="EUO956" s="464"/>
      <c r="EUP956" s="464"/>
      <c r="EUQ956" s="464"/>
      <c r="EUR956" s="464"/>
      <c r="EUS956" s="464"/>
      <c r="EUT956" s="464"/>
      <c r="EUU956" s="464"/>
      <c r="EUV956" s="464"/>
      <c r="EUW956" s="464"/>
      <c r="EUX956" s="464"/>
      <c r="EUY956" s="464"/>
      <c r="EUZ956" s="464"/>
      <c r="EVA956" s="464"/>
      <c r="EVB956" s="464"/>
      <c r="EVC956" s="464"/>
      <c r="EVD956" s="464"/>
      <c r="EVE956" s="464"/>
      <c r="EVF956" s="464"/>
      <c r="EVG956" s="464"/>
      <c r="EVH956" s="464"/>
      <c r="EVI956" s="464"/>
      <c r="EVJ956" s="464"/>
      <c r="EVK956" s="464"/>
      <c r="EVL956" s="464"/>
      <c r="EVM956" s="464"/>
      <c r="EVN956" s="464"/>
      <c r="EVO956" s="464"/>
      <c r="EVP956" s="464"/>
      <c r="EVQ956" s="464"/>
      <c r="EVR956" s="464"/>
      <c r="EVS956" s="464"/>
      <c r="EVT956" s="464"/>
      <c r="EVU956" s="464"/>
      <c r="EVV956" s="464"/>
      <c r="EVW956" s="464"/>
      <c r="EVX956" s="464"/>
      <c r="EVY956" s="464"/>
      <c r="EVZ956" s="464"/>
      <c r="EWA956" s="464"/>
      <c r="EWB956" s="464"/>
      <c r="EWC956" s="464"/>
      <c r="EWD956" s="464"/>
      <c r="EWE956" s="464"/>
      <c r="EWF956" s="464"/>
      <c r="EWG956" s="464"/>
      <c r="EWH956" s="464"/>
      <c r="EWI956" s="464"/>
      <c r="EWJ956" s="464"/>
      <c r="EWK956" s="464"/>
      <c r="EWL956" s="464"/>
      <c r="EWM956" s="464"/>
      <c r="EWN956" s="464"/>
      <c r="EWO956" s="464"/>
      <c r="EWP956" s="464"/>
      <c r="EWQ956" s="464"/>
      <c r="EWR956" s="464"/>
      <c r="EWS956" s="464"/>
      <c r="EWT956" s="464"/>
      <c r="EWU956" s="464"/>
      <c r="EWV956" s="464"/>
      <c r="EWW956" s="464"/>
      <c r="EWX956" s="464"/>
      <c r="EWY956" s="464"/>
      <c r="EWZ956" s="464"/>
      <c r="EXA956" s="464"/>
      <c r="EXB956" s="464"/>
      <c r="EXC956" s="464"/>
      <c r="EXD956" s="464"/>
      <c r="EXE956" s="464"/>
      <c r="EXF956" s="464"/>
      <c r="EXG956" s="464"/>
      <c r="EXH956" s="464"/>
      <c r="EXI956" s="464"/>
      <c r="EXJ956" s="464"/>
      <c r="EXK956" s="464"/>
      <c r="EXL956" s="464"/>
      <c r="EXM956" s="464"/>
      <c r="EXN956" s="464"/>
      <c r="EXO956" s="464"/>
      <c r="EXP956" s="464"/>
      <c r="EXQ956" s="464"/>
      <c r="EXR956" s="464"/>
      <c r="EXS956" s="464"/>
      <c r="EXT956" s="464"/>
      <c r="EXU956" s="464"/>
      <c r="EXV956" s="464"/>
      <c r="EXW956" s="464"/>
      <c r="EXX956" s="464"/>
      <c r="EXY956" s="464"/>
      <c r="EXZ956" s="464"/>
      <c r="EYA956" s="464"/>
      <c r="EYB956" s="464"/>
      <c r="EYC956" s="464"/>
      <c r="EYD956" s="464"/>
      <c r="EYE956" s="464"/>
      <c r="EYF956" s="464"/>
      <c r="EYG956" s="464"/>
      <c r="EYH956" s="464"/>
      <c r="EYI956" s="464"/>
      <c r="EYJ956" s="464"/>
      <c r="EYK956" s="464"/>
      <c r="EYL956" s="464"/>
      <c r="EYM956" s="464"/>
      <c r="EYN956" s="464"/>
      <c r="EYO956" s="464"/>
      <c r="EYP956" s="464"/>
      <c r="EYQ956" s="464"/>
      <c r="EYR956" s="464"/>
      <c r="EYS956" s="464"/>
      <c r="EYT956" s="464"/>
      <c r="EYU956" s="464"/>
      <c r="EYV956" s="464"/>
      <c r="EYW956" s="464"/>
      <c r="EYX956" s="464"/>
      <c r="EYY956" s="464"/>
      <c r="EYZ956" s="464"/>
      <c r="EZA956" s="464"/>
      <c r="EZB956" s="464"/>
      <c r="EZC956" s="464"/>
      <c r="EZD956" s="464"/>
      <c r="EZE956" s="464"/>
      <c r="EZF956" s="464"/>
      <c r="EZG956" s="464"/>
      <c r="EZH956" s="464"/>
      <c r="EZI956" s="464"/>
      <c r="EZJ956" s="464"/>
      <c r="EZK956" s="464"/>
      <c r="EZL956" s="464"/>
      <c r="EZM956" s="464"/>
      <c r="EZN956" s="464"/>
      <c r="EZO956" s="464"/>
      <c r="EZP956" s="464"/>
      <c r="EZQ956" s="464"/>
      <c r="EZR956" s="464"/>
      <c r="EZS956" s="464"/>
      <c r="EZT956" s="464"/>
      <c r="EZU956" s="464"/>
      <c r="EZV956" s="464"/>
      <c r="EZW956" s="464"/>
      <c r="EZX956" s="464"/>
      <c r="EZY956" s="464"/>
      <c r="EZZ956" s="464"/>
      <c r="FAA956" s="464"/>
      <c r="FAB956" s="464"/>
      <c r="FAC956" s="464"/>
      <c r="FAD956" s="464"/>
      <c r="FAE956" s="464"/>
      <c r="FAF956" s="464"/>
      <c r="FAG956" s="464"/>
      <c r="FAH956" s="464"/>
      <c r="FAI956" s="464"/>
      <c r="FAJ956" s="464"/>
      <c r="FAK956" s="464"/>
      <c r="FAL956" s="464"/>
      <c r="FAM956" s="464"/>
      <c r="FAN956" s="464"/>
      <c r="FAO956" s="464"/>
      <c r="FAP956" s="464"/>
      <c r="FAQ956" s="464"/>
      <c r="FAR956" s="464"/>
      <c r="FAS956" s="464"/>
      <c r="FAT956" s="464"/>
      <c r="FAU956" s="464"/>
      <c r="FAV956" s="464"/>
      <c r="FAW956" s="464"/>
      <c r="FAX956" s="464"/>
      <c r="FAY956" s="464"/>
      <c r="FAZ956" s="464"/>
      <c r="FBA956" s="464"/>
      <c r="FBB956" s="464"/>
      <c r="FBC956" s="464"/>
      <c r="FBD956" s="464"/>
      <c r="FBE956" s="464"/>
      <c r="FBF956" s="464"/>
      <c r="FBG956" s="464"/>
      <c r="FBH956" s="464"/>
      <c r="FBI956" s="464"/>
      <c r="FBJ956" s="464"/>
      <c r="FBK956" s="464"/>
      <c r="FBL956" s="464"/>
      <c r="FBM956" s="464"/>
      <c r="FBN956" s="464"/>
      <c r="FBO956" s="464"/>
      <c r="FBP956" s="464"/>
      <c r="FBQ956" s="464"/>
      <c r="FBR956" s="464"/>
      <c r="FBS956" s="464"/>
      <c r="FBT956" s="464"/>
      <c r="FBU956" s="464"/>
      <c r="FBV956" s="464"/>
      <c r="FBW956" s="464"/>
      <c r="FBX956" s="464"/>
      <c r="FBY956" s="464"/>
      <c r="FBZ956" s="464"/>
      <c r="FCA956" s="464"/>
      <c r="FCB956" s="464"/>
      <c r="FCC956" s="464"/>
      <c r="FCD956" s="464"/>
      <c r="FCE956" s="464"/>
      <c r="FCF956" s="464"/>
      <c r="FCG956" s="464"/>
      <c r="FCH956" s="464"/>
      <c r="FCI956" s="464"/>
      <c r="FCJ956" s="464"/>
      <c r="FCK956" s="464"/>
      <c r="FCL956" s="464"/>
      <c r="FCM956" s="464"/>
      <c r="FCN956" s="464"/>
      <c r="FCO956" s="464"/>
      <c r="FCP956" s="464"/>
      <c r="FCQ956" s="464"/>
      <c r="FCR956" s="464"/>
      <c r="FCS956" s="464"/>
      <c r="FCT956" s="464"/>
      <c r="FCU956" s="464"/>
      <c r="FCV956" s="464"/>
      <c r="FCW956" s="464"/>
      <c r="FCX956" s="464"/>
      <c r="FCY956" s="464"/>
      <c r="FCZ956" s="464"/>
      <c r="FDA956" s="464"/>
      <c r="FDB956" s="464"/>
      <c r="FDC956" s="464"/>
      <c r="FDD956" s="464"/>
      <c r="FDE956" s="464"/>
      <c r="FDF956" s="464"/>
      <c r="FDG956" s="464"/>
      <c r="FDH956" s="464"/>
      <c r="FDI956" s="464"/>
      <c r="FDJ956" s="464"/>
      <c r="FDK956" s="464"/>
      <c r="FDL956" s="464"/>
      <c r="FDM956" s="464"/>
      <c r="FDN956" s="464"/>
      <c r="FDO956" s="464"/>
      <c r="FDP956" s="464"/>
      <c r="FDQ956" s="464"/>
      <c r="FDR956" s="464"/>
      <c r="FDS956" s="464"/>
      <c r="FDT956" s="464"/>
      <c r="FDU956" s="464"/>
      <c r="FDV956" s="464"/>
      <c r="FDW956" s="464"/>
      <c r="FDX956" s="464"/>
      <c r="FDY956" s="464"/>
      <c r="FDZ956" s="464"/>
      <c r="FEA956" s="464"/>
      <c r="FEB956" s="464"/>
      <c r="FEC956" s="464"/>
      <c r="FED956" s="464"/>
      <c r="FEE956" s="464"/>
      <c r="FEF956" s="464"/>
      <c r="FEG956" s="464"/>
      <c r="FEH956" s="464"/>
      <c r="FEI956" s="464"/>
      <c r="FEJ956" s="464"/>
      <c r="FEK956" s="464"/>
      <c r="FEL956" s="464"/>
      <c r="FEM956" s="464"/>
      <c r="FEN956" s="464"/>
      <c r="FEO956" s="464"/>
      <c r="FEP956" s="464"/>
      <c r="FEQ956" s="464"/>
      <c r="FER956" s="464"/>
      <c r="FES956" s="464"/>
      <c r="FET956" s="464"/>
      <c r="FEU956" s="464"/>
      <c r="FEV956" s="464"/>
      <c r="FEW956" s="464"/>
      <c r="FEX956" s="464"/>
      <c r="FEY956" s="464"/>
      <c r="FEZ956" s="464"/>
      <c r="FFA956" s="464"/>
      <c r="FFB956" s="464"/>
      <c r="FFC956" s="464"/>
      <c r="FFD956" s="464"/>
      <c r="FFE956" s="464"/>
      <c r="FFF956" s="464"/>
      <c r="FFG956" s="464"/>
      <c r="FFH956" s="464"/>
      <c r="FFI956" s="464"/>
      <c r="FFJ956" s="464"/>
      <c r="FFK956" s="464"/>
      <c r="FFL956" s="464"/>
      <c r="FFM956" s="464"/>
      <c r="FFN956" s="464"/>
      <c r="FFO956" s="464"/>
      <c r="FFP956" s="464"/>
      <c r="FFQ956" s="464"/>
      <c r="FFR956" s="464"/>
      <c r="FFS956" s="464"/>
      <c r="FFT956" s="464"/>
      <c r="FFU956" s="464"/>
      <c r="FFV956" s="464"/>
      <c r="FFW956" s="464"/>
      <c r="FFX956" s="464"/>
      <c r="FFY956" s="464"/>
      <c r="FFZ956" s="464"/>
      <c r="FGA956" s="464"/>
      <c r="FGB956" s="464"/>
      <c r="FGC956" s="464"/>
      <c r="FGD956" s="464"/>
      <c r="FGE956" s="464"/>
      <c r="FGF956" s="464"/>
      <c r="FGG956" s="464"/>
      <c r="FGH956" s="464"/>
      <c r="FGI956" s="464"/>
      <c r="FGJ956" s="464"/>
      <c r="FGK956" s="464"/>
      <c r="FGL956" s="464"/>
      <c r="FGM956" s="464"/>
      <c r="FGN956" s="464"/>
      <c r="FGO956" s="464"/>
      <c r="FGP956" s="464"/>
      <c r="FGQ956" s="464"/>
      <c r="FGR956" s="464"/>
      <c r="FGS956" s="464"/>
      <c r="FGT956" s="464"/>
      <c r="FGU956" s="464"/>
      <c r="FGV956" s="464"/>
      <c r="FGW956" s="464"/>
      <c r="FGX956" s="464"/>
      <c r="FGY956" s="464"/>
      <c r="FGZ956" s="464"/>
      <c r="FHA956" s="464"/>
      <c r="FHB956" s="464"/>
      <c r="FHC956" s="464"/>
      <c r="FHD956" s="464"/>
      <c r="FHE956" s="464"/>
      <c r="FHF956" s="464"/>
      <c r="FHG956" s="464"/>
      <c r="FHH956" s="464"/>
      <c r="FHI956" s="464"/>
      <c r="FHJ956" s="464"/>
      <c r="FHK956" s="464"/>
      <c r="FHL956" s="464"/>
      <c r="FHM956" s="464"/>
      <c r="FHN956" s="464"/>
      <c r="FHO956" s="464"/>
      <c r="FHP956" s="464"/>
      <c r="FHQ956" s="464"/>
      <c r="FHR956" s="464"/>
      <c r="FHS956" s="464"/>
      <c r="FHT956" s="464"/>
      <c r="FHU956" s="464"/>
      <c r="FHV956" s="464"/>
      <c r="FHW956" s="464"/>
      <c r="FHX956" s="464"/>
      <c r="FHY956" s="464"/>
      <c r="FHZ956" s="464"/>
      <c r="FIA956" s="464"/>
      <c r="FIB956" s="464"/>
      <c r="FIC956" s="464"/>
      <c r="FID956" s="464"/>
      <c r="FIE956" s="464"/>
      <c r="FIF956" s="464"/>
      <c r="FIG956" s="464"/>
      <c r="FIH956" s="464"/>
      <c r="FII956" s="464"/>
      <c r="FIJ956" s="464"/>
      <c r="FIK956" s="464"/>
      <c r="FIL956" s="464"/>
      <c r="FIM956" s="464"/>
      <c r="FIN956" s="464"/>
      <c r="FIO956" s="464"/>
      <c r="FIP956" s="464"/>
      <c r="FIQ956" s="464"/>
      <c r="FIR956" s="464"/>
      <c r="FIS956" s="464"/>
      <c r="FIT956" s="464"/>
      <c r="FIU956" s="464"/>
      <c r="FIV956" s="464"/>
      <c r="FIW956" s="464"/>
      <c r="FIX956" s="464"/>
      <c r="FIY956" s="464"/>
      <c r="FIZ956" s="464"/>
      <c r="FJA956" s="464"/>
      <c r="FJB956" s="464"/>
      <c r="FJC956" s="464"/>
      <c r="FJD956" s="464"/>
      <c r="FJE956" s="464"/>
      <c r="FJF956" s="464"/>
      <c r="FJG956" s="464"/>
      <c r="FJH956" s="464"/>
      <c r="FJI956" s="464"/>
      <c r="FJJ956" s="464"/>
      <c r="FJK956" s="464"/>
      <c r="FJL956" s="464"/>
      <c r="FJM956" s="464"/>
      <c r="FJN956" s="464"/>
      <c r="FJO956" s="464"/>
      <c r="FJP956" s="464"/>
      <c r="FJQ956" s="464"/>
      <c r="FJR956" s="464"/>
      <c r="FJS956" s="464"/>
      <c r="FJT956" s="464"/>
      <c r="FJU956" s="464"/>
      <c r="FJV956" s="464"/>
      <c r="FJW956" s="464"/>
      <c r="FJX956" s="464"/>
      <c r="FJY956" s="464"/>
      <c r="FJZ956" s="464"/>
      <c r="FKA956" s="464"/>
      <c r="FKB956" s="464"/>
      <c r="FKC956" s="464"/>
      <c r="FKD956" s="464"/>
      <c r="FKE956" s="464"/>
      <c r="FKF956" s="464"/>
      <c r="FKG956" s="464"/>
      <c r="FKH956" s="464"/>
      <c r="FKI956" s="464"/>
      <c r="FKJ956" s="464"/>
      <c r="FKK956" s="464"/>
      <c r="FKL956" s="464"/>
      <c r="FKM956" s="464"/>
      <c r="FKN956" s="464"/>
      <c r="FKO956" s="464"/>
      <c r="FKP956" s="464"/>
      <c r="FKQ956" s="464"/>
      <c r="FKR956" s="464"/>
      <c r="FKS956" s="464"/>
      <c r="FKT956" s="464"/>
      <c r="FKU956" s="464"/>
      <c r="FKV956" s="464"/>
      <c r="FKW956" s="464"/>
      <c r="FKX956" s="464"/>
      <c r="FKY956" s="464"/>
      <c r="FKZ956" s="464"/>
      <c r="FLA956" s="464"/>
      <c r="FLB956" s="464"/>
      <c r="FLC956" s="464"/>
      <c r="FLD956" s="464"/>
      <c r="FLE956" s="464"/>
      <c r="FLF956" s="464"/>
      <c r="FLG956" s="464"/>
      <c r="FLH956" s="464"/>
      <c r="FLI956" s="464"/>
      <c r="FLJ956" s="464"/>
      <c r="FLK956" s="464"/>
      <c r="FLL956" s="464"/>
      <c r="FLM956" s="464"/>
      <c r="FLN956" s="464"/>
      <c r="FLO956" s="464"/>
      <c r="FLP956" s="464"/>
      <c r="FLQ956" s="464"/>
      <c r="FLR956" s="464"/>
      <c r="FLS956" s="464"/>
      <c r="FLT956" s="464"/>
      <c r="FLU956" s="464"/>
      <c r="FLV956" s="464"/>
      <c r="FLW956" s="464"/>
      <c r="FLX956" s="464"/>
      <c r="FLY956" s="464"/>
      <c r="FLZ956" s="464"/>
      <c r="FMA956" s="464"/>
      <c r="FMB956" s="464"/>
      <c r="FMC956" s="464"/>
      <c r="FMD956" s="464"/>
      <c r="FME956" s="464"/>
      <c r="FMF956" s="464"/>
      <c r="FMG956" s="464"/>
      <c r="FMH956" s="464"/>
      <c r="FMI956" s="464"/>
      <c r="FMJ956" s="464"/>
      <c r="FMK956" s="464"/>
      <c r="FML956" s="464"/>
      <c r="FMM956" s="464"/>
      <c r="FMN956" s="464"/>
      <c r="FMO956" s="464"/>
      <c r="FMP956" s="464"/>
      <c r="FMQ956" s="464"/>
      <c r="FMR956" s="464"/>
      <c r="FMS956" s="464"/>
      <c r="FMT956" s="464"/>
      <c r="FMU956" s="464"/>
      <c r="FMV956" s="464"/>
      <c r="FMW956" s="464"/>
      <c r="FMX956" s="464"/>
      <c r="FMY956" s="464"/>
      <c r="FMZ956" s="464"/>
      <c r="FNA956" s="464"/>
      <c r="FNB956" s="464"/>
      <c r="FNC956" s="464"/>
      <c r="FND956" s="464"/>
      <c r="FNE956" s="464"/>
      <c r="FNF956" s="464"/>
      <c r="FNG956" s="464"/>
      <c r="FNH956" s="464"/>
      <c r="FNI956" s="464"/>
      <c r="FNJ956" s="464"/>
      <c r="FNK956" s="464"/>
      <c r="FNL956" s="464"/>
      <c r="FNM956" s="464"/>
      <c r="FNN956" s="464"/>
      <c r="FNO956" s="464"/>
      <c r="FNP956" s="464"/>
      <c r="FNQ956" s="464"/>
      <c r="FNR956" s="464"/>
      <c r="FNS956" s="464"/>
      <c r="FNT956" s="464"/>
      <c r="FNU956" s="464"/>
      <c r="FNV956" s="464"/>
      <c r="FNW956" s="464"/>
      <c r="FNX956" s="464"/>
      <c r="FNY956" s="464"/>
      <c r="FNZ956" s="464"/>
      <c r="FOA956" s="464"/>
      <c r="FOB956" s="464"/>
      <c r="FOC956" s="464"/>
      <c r="FOD956" s="464"/>
      <c r="FOE956" s="464"/>
      <c r="FOF956" s="464"/>
      <c r="FOG956" s="464"/>
      <c r="FOH956" s="464"/>
      <c r="FOI956" s="464"/>
      <c r="FOJ956" s="464"/>
      <c r="FOK956" s="464"/>
      <c r="FOL956" s="464"/>
      <c r="FOM956" s="464"/>
      <c r="FON956" s="464"/>
      <c r="FOO956" s="464"/>
      <c r="FOP956" s="464"/>
      <c r="FOQ956" s="464"/>
      <c r="FOR956" s="464"/>
      <c r="FOS956" s="464"/>
      <c r="FOT956" s="464"/>
      <c r="FOU956" s="464"/>
      <c r="FOV956" s="464"/>
      <c r="FOW956" s="464"/>
      <c r="FOX956" s="464"/>
      <c r="FOY956" s="464"/>
      <c r="FOZ956" s="464"/>
      <c r="FPA956" s="464"/>
      <c r="FPB956" s="464"/>
      <c r="FPC956" s="464"/>
      <c r="FPD956" s="464"/>
      <c r="FPE956" s="464"/>
      <c r="FPF956" s="464"/>
      <c r="FPG956" s="464"/>
      <c r="FPH956" s="464"/>
      <c r="FPI956" s="464"/>
      <c r="FPJ956" s="464"/>
      <c r="FPK956" s="464"/>
      <c r="FPL956" s="464"/>
      <c r="FPM956" s="464"/>
      <c r="FPN956" s="464"/>
      <c r="FPO956" s="464"/>
      <c r="FPP956" s="464"/>
      <c r="FPQ956" s="464"/>
      <c r="FPR956" s="464"/>
      <c r="FPS956" s="464"/>
      <c r="FPT956" s="464"/>
      <c r="FPU956" s="464"/>
      <c r="FPV956" s="464"/>
      <c r="FPW956" s="464"/>
      <c r="FPX956" s="464"/>
      <c r="FPY956" s="464"/>
      <c r="FPZ956" s="464"/>
      <c r="FQA956" s="464"/>
      <c r="FQB956" s="464"/>
      <c r="FQC956" s="464"/>
      <c r="FQD956" s="464"/>
      <c r="FQE956" s="464"/>
      <c r="FQF956" s="464"/>
      <c r="FQG956" s="464"/>
      <c r="FQH956" s="464"/>
      <c r="FQI956" s="464"/>
      <c r="FQJ956" s="464"/>
      <c r="FQK956" s="464"/>
      <c r="FQL956" s="464"/>
      <c r="FQM956" s="464"/>
      <c r="FQN956" s="464"/>
      <c r="FQO956" s="464"/>
      <c r="FQP956" s="464"/>
      <c r="FQQ956" s="464"/>
      <c r="FQR956" s="464"/>
      <c r="FQS956" s="464"/>
      <c r="FQT956" s="464"/>
      <c r="FQU956" s="464"/>
      <c r="FQV956" s="464"/>
      <c r="FQW956" s="464"/>
      <c r="FQX956" s="464"/>
      <c r="FQY956" s="464"/>
      <c r="FQZ956" s="464"/>
      <c r="FRA956" s="464"/>
      <c r="FRB956" s="464"/>
      <c r="FRC956" s="464"/>
      <c r="FRD956" s="464"/>
      <c r="FRE956" s="464"/>
      <c r="FRF956" s="464"/>
      <c r="FRG956" s="464"/>
      <c r="FRH956" s="464"/>
      <c r="FRI956" s="464"/>
      <c r="FRJ956" s="464"/>
      <c r="FRK956" s="464"/>
      <c r="FRL956" s="464"/>
      <c r="FRM956" s="464"/>
      <c r="FRN956" s="464"/>
      <c r="FRO956" s="464"/>
      <c r="FRP956" s="464"/>
      <c r="FRQ956" s="464"/>
      <c r="FRR956" s="464"/>
      <c r="FRS956" s="464"/>
      <c r="FRT956" s="464"/>
      <c r="FRU956" s="464"/>
      <c r="FRV956" s="464"/>
      <c r="FRW956" s="464"/>
      <c r="FRX956" s="464"/>
      <c r="FRY956" s="464"/>
      <c r="FRZ956" s="464"/>
      <c r="FSA956" s="464"/>
      <c r="FSB956" s="464"/>
      <c r="FSC956" s="464"/>
      <c r="FSD956" s="464"/>
      <c r="FSE956" s="464"/>
      <c r="FSF956" s="464"/>
      <c r="FSG956" s="464"/>
      <c r="FSH956" s="464"/>
      <c r="FSI956" s="464"/>
      <c r="FSJ956" s="464"/>
      <c r="FSK956" s="464"/>
      <c r="FSL956" s="464"/>
      <c r="FSM956" s="464"/>
      <c r="FSN956" s="464"/>
      <c r="FSO956" s="464"/>
      <c r="FSP956" s="464"/>
      <c r="FSQ956" s="464"/>
      <c r="FSR956" s="464"/>
      <c r="FSS956" s="464"/>
      <c r="FST956" s="464"/>
      <c r="FSU956" s="464"/>
      <c r="FSV956" s="464"/>
      <c r="FSW956" s="464"/>
      <c r="FSX956" s="464"/>
      <c r="FSY956" s="464"/>
      <c r="FSZ956" s="464"/>
      <c r="FTA956" s="464"/>
      <c r="FTB956" s="464"/>
      <c r="FTC956" s="464"/>
      <c r="FTD956" s="464"/>
      <c r="FTE956" s="464"/>
      <c r="FTF956" s="464"/>
      <c r="FTG956" s="464"/>
      <c r="FTH956" s="464"/>
      <c r="FTI956" s="464"/>
      <c r="FTJ956" s="464"/>
      <c r="FTK956" s="464"/>
      <c r="FTL956" s="464"/>
      <c r="FTM956" s="464"/>
      <c r="FTN956" s="464"/>
      <c r="FTO956" s="464"/>
      <c r="FTP956" s="464"/>
      <c r="FTQ956" s="464"/>
      <c r="FTR956" s="464"/>
      <c r="FTS956" s="464"/>
      <c r="FTT956" s="464"/>
      <c r="FTU956" s="464"/>
      <c r="FTV956" s="464"/>
      <c r="FTW956" s="464"/>
      <c r="FTX956" s="464"/>
      <c r="FTY956" s="464"/>
      <c r="FTZ956" s="464"/>
      <c r="FUA956" s="464"/>
      <c r="FUB956" s="464"/>
      <c r="FUC956" s="464"/>
      <c r="FUD956" s="464"/>
      <c r="FUE956" s="464"/>
      <c r="FUF956" s="464"/>
      <c r="FUG956" s="464"/>
      <c r="FUH956" s="464"/>
      <c r="FUI956" s="464"/>
      <c r="FUJ956" s="464"/>
      <c r="FUK956" s="464"/>
      <c r="FUL956" s="464"/>
      <c r="FUM956" s="464"/>
      <c r="FUN956" s="464"/>
      <c r="FUO956" s="464"/>
      <c r="FUP956" s="464"/>
      <c r="FUQ956" s="464"/>
      <c r="FUR956" s="464"/>
      <c r="FUS956" s="464"/>
      <c r="FUT956" s="464"/>
      <c r="FUU956" s="464"/>
      <c r="FUV956" s="464"/>
      <c r="FUW956" s="464"/>
      <c r="FUX956" s="464"/>
      <c r="FUY956" s="464"/>
      <c r="FUZ956" s="464"/>
      <c r="FVA956" s="464"/>
      <c r="FVB956" s="464"/>
      <c r="FVC956" s="464"/>
      <c r="FVD956" s="464"/>
      <c r="FVE956" s="464"/>
      <c r="FVF956" s="464"/>
      <c r="FVG956" s="464"/>
      <c r="FVH956" s="464"/>
      <c r="FVI956" s="464"/>
      <c r="FVJ956" s="464"/>
      <c r="FVK956" s="464"/>
      <c r="FVL956" s="464"/>
      <c r="FVM956" s="464"/>
      <c r="FVN956" s="464"/>
      <c r="FVO956" s="464"/>
      <c r="FVP956" s="464"/>
      <c r="FVQ956" s="464"/>
      <c r="FVR956" s="464"/>
      <c r="FVS956" s="464"/>
      <c r="FVT956" s="464"/>
      <c r="FVU956" s="464"/>
      <c r="FVV956" s="464"/>
      <c r="FVW956" s="464"/>
      <c r="FVX956" s="464"/>
      <c r="FVY956" s="464"/>
      <c r="FVZ956" s="464"/>
      <c r="FWA956" s="464"/>
      <c r="FWB956" s="464"/>
      <c r="FWC956" s="464"/>
      <c r="FWD956" s="464"/>
      <c r="FWE956" s="464"/>
      <c r="FWF956" s="464"/>
      <c r="FWG956" s="464"/>
      <c r="FWH956" s="464"/>
      <c r="FWI956" s="464"/>
      <c r="FWJ956" s="464"/>
      <c r="FWK956" s="464"/>
      <c r="FWL956" s="464"/>
      <c r="FWM956" s="464"/>
      <c r="FWN956" s="464"/>
      <c r="FWO956" s="464"/>
      <c r="FWP956" s="464"/>
      <c r="FWQ956" s="464"/>
      <c r="FWR956" s="464"/>
      <c r="FWS956" s="464"/>
      <c r="FWT956" s="464"/>
      <c r="FWU956" s="464"/>
      <c r="FWV956" s="464"/>
      <c r="FWW956" s="464"/>
      <c r="FWX956" s="464"/>
      <c r="FWY956" s="464"/>
      <c r="FWZ956" s="464"/>
      <c r="FXA956" s="464"/>
      <c r="FXB956" s="464"/>
      <c r="FXC956" s="464"/>
      <c r="FXD956" s="464"/>
      <c r="FXE956" s="464"/>
      <c r="FXF956" s="464"/>
      <c r="FXG956" s="464"/>
      <c r="FXH956" s="464"/>
      <c r="FXI956" s="464"/>
      <c r="FXJ956" s="464"/>
      <c r="FXK956" s="464"/>
      <c r="FXL956" s="464"/>
      <c r="FXM956" s="464"/>
      <c r="FXN956" s="464"/>
      <c r="FXO956" s="464"/>
      <c r="FXP956" s="464"/>
      <c r="FXQ956" s="464"/>
      <c r="FXR956" s="464"/>
      <c r="FXS956" s="464"/>
      <c r="FXT956" s="464"/>
      <c r="FXU956" s="464"/>
      <c r="FXV956" s="464"/>
      <c r="FXW956" s="464"/>
      <c r="FXX956" s="464"/>
      <c r="FXY956" s="464"/>
      <c r="FXZ956" s="464"/>
      <c r="FYA956" s="464"/>
      <c r="FYB956" s="464"/>
      <c r="FYC956" s="464"/>
      <c r="FYD956" s="464"/>
      <c r="FYE956" s="464"/>
      <c r="FYF956" s="464"/>
      <c r="FYG956" s="464"/>
      <c r="FYH956" s="464"/>
      <c r="FYI956" s="464"/>
      <c r="FYJ956" s="464"/>
      <c r="FYK956" s="464"/>
      <c r="FYL956" s="464"/>
      <c r="FYM956" s="464"/>
      <c r="FYN956" s="464"/>
      <c r="FYO956" s="464"/>
      <c r="FYP956" s="464"/>
      <c r="FYQ956" s="464"/>
      <c r="FYR956" s="464"/>
      <c r="FYS956" s="464"/>
      <c r="FYT956" s="464"/>
      <c r="FYU956" s="464"/>
      <c r="FYV956" s="464"/>
      <c r="FYW956" s="464"/>
      <c r="FYX956" s="464"/>
      <c r="FYY956" s="464"/>
      <c r="FYZ956" s="464"/>
      <c r="FZA956" s="464"/>
      <c r="FZB956" s="464"/>
      <c r="FZC956" s="464"/>
      <c r="FZD956" s="464"/>
      <c r="FZE956" s="464"/>
      <c r="FZF956" s="464"/>
      <c r="FZG956" s="464"/>
      <c r="FZH956" s="464"/>
      <c r="FZI956" s="464"/>
      <c r="FZJ956" s="464"/>
      <c r="FZK956" s="464"/>
      <c r="FZL956" s="464"/>
      <c r="FZM956" s="464"/>
      <c r="FZN956" s="464"/>
      <c r="FZO956" s="464"/>
      <c r="FZP956" s="464"/>
      <c r="FZQ956" s="464"/>
      <c r="FZR956" s="464"/>
      <c r="FZS956" s="464"/>
      <c r="FZT956" s="464"/>
      <c r="FZU956" s="464"/>
      <c r="FZV956" s="464"/>
      <c r="FZW956" s="464"/>
      <c r="FZX956" s="464"/>
      <c r="FZY956" s="464"/>
      <c r="FZZ956" s="464"/>
      <c r="GAA956" s="464"/>
      <c r="GAB956" s="464"/>
      <c r="GAC956" s="464"/>
      <c r="GAD956" s="464"/>
      <c r="GAE956" s="464"/>
      <c r="GAF956" s="464"/>
      <c r="GAG956" s="464"/>
      <c r="GAH956" s="464"/>
      <c r="GAI956" s="464"/>
      <c r="GAJ956" s="464"/>
      <c r="GAK956" s="464"/>
      <c r="GAL956" s="464"/>
      <c r="GAM956" s="464"/>
      <c r="GAN956" s="464"/>
      <c r="GAO956" s="464"/>
      <c r="GAP956" s="464"/>
      <c r="GAQ956" s="464"/>
      <c r="GAR956" s="464"/>
      <c r="GAS956" s="464"/>
      <c r="GAT956" s="464"/>
      <c r="GAU956" s="464"/>
      <c r="GAV956" s="464"/>
      <c r="GAW956" s="464"/>
      <c r="GAX956" s="464"/>
      <c r="GAY956" s="464"/>
      <c r="GAZ956" s="464"/>
      <c r="GBA956" s="464"/>
      <c r="GBB956" s="464"/>
      <c r="GBC956" s="464"/>
      <c r="GBD956" s="464"/>
      <c r="GBE956" s="464"/>
      <c r="GBF956" s="464"/>
      <c r="GBG956" s="464"/>
      <c r="GBH956" s="464"/>
      <c r="GBI956" s="464"/>
      <c r="GBJ956" s="464"/>
      <c r="GBK956" s="464"/>
      <c r="GBL956" s="464"/>
      <c r="GBM956" s="464"/>
      <c r="GBN956" s="464"/>
      <c r="GBO956" s="464"/>
      <c r="GBP956" s="464"/>
      <c r="GBQ956" s="464"/>
      <c r="GBR956" s="464"/>
      <c r="GBS956" s="464"/>
      <c r="GBT956" s="464"/>
      <c r="GBU956" s="464"/>
      <c r="GBV956" s="464"/>
      <c r="GBW956" s="464"/>
      <c r="GBX956" s="464"/>
      <c r="GBY956" s="464"/>
      <c r="GBZ956" s="464"/>
      <c r="GCA956" s="464"/>
      <c r="GCB956" s="464"/>
      <c r="GCC956" s="464"/>
      <c r="GCD956" s="464"/>
      <c r="GCE956" s="464"/>
      <c r="GCF956" s="464"/>
      <c r="GCG956" s="464"/>
      <c r="GCH956" s="464"/>
      <c r="GCI956" s="464"/>
      <c r="GCJ956" s="464"/>
      <c r="GCK956" s="464"/>
      <c r="GCL956" s="464"/>
      <c r="GCM956" s="464"/>
      <c r="GCN956" s="464"/>
      <c r="GCO956" s="464"/>
      <c r="GCP956" s="464"/>
      <c r="GCQ956" s="464"/>
      <c r="GCR956" s="464"/>
      <c r="GCS956" s="464"/>
      <c r="GCT956" s="464"/>
      <c r="GCU956" s="464"/>
      <c r="GCV956" s="464"/>
      <c r="GCW956" s="464"/>
      <c r="GCX956" s="464"/>
      <c r="GCY956" s="464"/>
      <c r="GCZ956" s="464"/>
      <c r="GDA956" s="464"/>
      <c r="GDB956" s="464"/>
      <c r="GDC956" s="464"/>
      <c r="GDD956" s="464"/>
      <c r="GDE956" s="464"/>
      <c r="GDF956" s="464"/>
      <c r="GDG956" s="464"/>
      <c r="GDH956" s="464"/>
      <c r="GDI956" s="464"/>
      <c r="GDJ956" s="464"/>
      <c r="GDK956" s="464"/>
      <c r="GDL956" s="464"/>
      <c r="GDM956" s="464"/>
      <c r="GDN956" s="464"/>
      <c r="GDO956" s="464"/>
      <c r="GDP956" s="464"/>
      <c r="GDQ956" s="464"/>
      <c r="GDR956" s="464"/>
      <c r="GDS956" s="464"/>
      <c r="GDT956" s="464"/>
      <c r="GDU956" s="464"/>
      <c r="GDV956" s="464"/>
      <c r="GDW956" s="464"/>
      <c r="GDX956" s="464"/>
      <c r="GDY956" s="464"/>
      <c r="GDZ956" s="464"/>
      <c r="GEA956" s="464"/>
      <c r="GEB956" s="464"/>
      <c r="GEC956" s="464"/>
      <c r="GED956" s="464"/>
      <c r="GEE956" s="464"/>
      <c r="GEF956" s="464"/>
      <c r="GEG956" s="464"/>
      <c r="GEH956" s="464"/>
      <c r="GEI956" s="464"/>
      <c r="GEJ956" s="464"/>
      <c r="GEK956" s="464"/>
      <c r="GEL956" s="464"/>
      <c r="GEM956" s="464"/>
      <c r="GEN956" s="464"/>
      <c r="GEO956" s="464"/>
      <c r="GEP956" s="464"/>
      <c r="GEQ956" s="464"/>
      <c r="GER956" s="464"/>
      <c r="GES956" s="464"/>
      <c r="GET956" s="464"/>
      <c r="GEU956" s="464"/>
      <c r="GEV956" s="464"/>
      <c r="GEW956" s="464"/>
      <c r="GEX956" s="464"/>
      <c r="GEY956" s="464"/>
      <c r="GEZ956" s="464"/>
      <c r="GFA956" s="464"/>
      <c r="GFB956" s="464"/>
      <c r="GFC956" s="464"/>
      <c r="GFD956" s="464"/>
      <c r="GFE956" s="464"/>
      <c r="GFF956" s="464"/>
      <c r="GFG956" s="464"/>
      <c r="GFH956" s="464"/>
      <c r="GFI956" s="464"/>
      <c r="GFJ956" s="464"/>
      <c r="GFK956" s="464"/>
      <c r="GFL956" s="464"/>
      <c r="GFM956" s="464"/>
      <c r="GFN956" s="464"/>
      <c r="GFO956" s="464"/>
      <c r="GFP956" s="464"/>
      <c r="GFQ956" s="464"/>
      <c r="GFR956" s="464"/>
      <c r="GFS956" s="464"/>
      <c r="GFT956" s="464"/>
      <c r="GFU956" s="464"/>
      <c r="GFV956" s="464"/>
      <c r="GFW956" s="464"/>
      <c r="GFX956" s="464"/>
      <c r="GFY956" s="464"/>
      <c r="GFZ956" s="464"/>
      <c r="GGA956" s="464"/>
      <c r="GGB956" s="464"/>
      <c r="GGC956" s="464"/>
      <c r="GGD956" s="464"/>
      <c r="GGE956" s="464"/>
      <c r="GGF956" s="464"/>
      <c r="GGG956" s="464"/>
      <c r="GGH956" s="464"/>
      <c r="GGI956" s="464"/>
      <c r="GGJ956" s="464"/>
      <c r="GGK956" s="464"/>
      <c r="GGL956" s="464"/>
      <c r="GGM956" s="464"/>
      <c r="GGN956" s="464"/>
      <c r="GGO956" s="464"/>
      <c r="GGP956" s="464"/>
      <c r="GGQ956" s="464"/>
      <c r="GGR956" s="464"/>
      <c r="GGS956" s="464"/>
      <c r="GGT956" s="464"/>
      <c r="GGU956" s="464"/>
      <c r="GGV956" s="464"/>
      <c r="GGW956" s="464"/>
      <c r="GGX956" s="464"/>
      <c r="GGY956" s="464"/>
      <c r="GGZ956" s="464"/>
      <c r="GHA956" s="464"/>
      <c r="GHB956" s="464"/>
      <c r="GHC956" s="464"/>
      <c r="GHD956" s="464"/>
      <c r="GHE956" s="464"/>
      <c r="GHF956" s="464"/>
      <c r="GHG956" s="464"/>
      <c r="GHH956" s="464"/>
      <c r="GHI956" s="464"/>
      <c r="GHJ956" s="464"/>
      <c r="GHK956" s="464"/>
      <c r="GHL956" s="464"/>
      <c r="GHM956" s="464"/>
      <c r="GHN956" s="464"/>
      <c r="GHO956" s="464"/>
      <c r="GHP956" s="464"/>
      <c r="GHQ956" s="464"/>
      <c r="GHR956" s="464"/>
      <c r="GHS956" s="464"/>
      <c r="GHT956" s="464"/>
      <c r="GHU956" s="464"/>
      <c r="GHV956" s="464"/>
      <c r="GHW956" s="464"/>
      <c r="GHX956" s="464"/>
      <c r="GHY956" s="464"/>
      <c r="GHZ956" s="464"/>
      <c r="GIA956" s="464"/>
      <c r="GIB956" s="464"/>
      <c r="GIC956" s="464"/>
      <c r="GID956" s="464"/>
      <c r="GIE956" s="464"/>
      <c r="GIF956" s="464"/>
      <c r="GIG956" s="464"/>
      <c r="GIH956" s="464"/>
      <c r="GII956" s="464"/>
      <c r="GIJ956" s="464"/>
      <c r="GIK956" s="464"/>
      <c r="GIL956" s="464"/>
      <c r="GIM956" s="464"/>
      <c r="GIN956" s="464"/>
      <c r="GIO956" s="464"/>
      <c r="GIP956" s="464"/>
      <c r="GIQ956" s="464"/>
      <c r="GIR956" s="464"/>
      <c r="GIS956" s="464"/>
      <c r="GIT956" s="464"/>
      <c r="GIU956" s="464"/>
      <c r="GIV956" s="464"/>
      <c r="GIW956" s="464"/>
      <c r="GIX956" s="464"/>
      <c r="GIY956" s="464"/>
      <c r="GIZ956" s="464"/>
      <c r="GJA956" s="464"/>
      <c r="GJB956" s="464"/>
      <c r="GJC956" s="464"/>
      <c r="GJD956" s="464"/>
      <c r="GJE956" s="464"/>
      <c r="GJF956" s="464"/>
      <c r="GJG956" s="464"/>
      <c r="GJH956" s="464"/>
      <c r="GJI956" s="464"/>
      <c r="GJJ956" s="464"/>
      <c r="GJK956" s="464"/>
      <c r="GJL956" s="464"/>
      <c r="GJM956" s="464"/>
      <c r="GJN956" s="464"/>
      <c r="GJO956" s="464"/>
      <c r="GJP956" s="464"/>
      <c r="GJQ956" s="464"/>
      <c r="GJR956" s="464"/>
      <c r="GJS956" s="464"/>
      <c r="GJT956" s="464"/>
      <c r="GJU956" s="464"/>
      <c r="GJV956" s="464"/>
      <c r="GJW956" s="464"/>
      <c r="GJX956" s="464"/>
      <c r="GJY956" s="464"/>
      <c r="GJZ956" s="464"/>
      <c r="GKA956" s="464"/>
      <c r="GKB956" s="464"/>
      <c r="GKC956" s="464"/>
      <c r="GKD956" s="464"/>
      <c r="GKE956" s="464"/>
      <c r="GKF956" s="464"/>
      <c r="GKG956" s="464"/>
      <c r="GKH956" s="464"/>
      <c r="GKI956" s="464"/>
      <c r="GKJ956" s="464"/>
      <c r="GKK956" s="464"/>
      <c r="GKL956" s="464"/>
      <c r="GKM956" s="464"/>
      <c r="GKN956" s="464"/>
      <c r="GKO956" s="464"/>
      <c r="GKP956" s="464"/>
      <c r="GKQ956" s="464"/>
      <c r="GKR956" s="464"/>
      <c r="GKS956" s="464"/>
      <c r="GKT956" s="464"/>
      <c r="GKU956" s="464"/>
      <c r="GKV956" s="464"/>
      <c r="GKW956" s="464"/>
      <c r="GKX956" s="464"/>
      <c r="GKY956" s="464"/>
      <c r="GKZ956" s="464"/>
      <c r="GLA956" s="464"/>
      <c r="GLB956" s="464"/>
      <c r="GLC956" s="464"/>
      <c r="GLD956" s="464"/>
      <c r="GLE956" s="464"/>
      <c r="GLF956" s="464"/>
      <c r="GLG956" s="464"/>
      <c r="GLH956" s="464"/>
      <c r="GLI956" s="464"/>
      <c r="GLJ956" s="464"/>
      <c r="GLK956" s="464"/>
      <c r="GLL956" s="464"/>
      <c r="GLM956" s="464"/>
      <c r="GLN956" s="464"/>
      <c r="GLO956" s="464"/>
      <c r="GLP956" s="464"/>
      <c r="GLQ956" s="464"/>
      <c r="GLR956" s="464"/>
      <c r="GLS956" s="464"/>
      <c r="GLT956" s="464"/>
      <c r="GLU956" s="464"/>
      <c r="GLV956" s="464"/>
      <c r="GLW956" s="464"/>
      <c r="GLX956" s="464"/>
      <c r="GLY956" s="464"/>
      <c r="GLZ956" s="464"/>
      <c r="GMA956" s="464"/>
      <c r="GMB956" s="464"/>
      <c r="GMC956" s="464"/>
      <c r="GMD956" s="464"/>
      <c r="GME956" s="464"/>
      <c r="GMF956" s="464"/>
      <c r="GMG956" s="464"/>
      <c r="GMH956" s="464"/>
      <c r="GMI956" s="464"/>
      <c r="GMJ956" s="464"/>
      <c r="GMK956" s="464"/>
      <c r="GML956" s="464"/>
      <c r="GMM956" s="464"/>
      <c r="GMN956" s="464"/>
      <c r="GMO956" s="464"/>
      <c r="GMP956" s="464"/>
      <c r="GMQ956" s="464"/>
      <c r="GMR956" s="464"/>
      <c r="GMS956" s="464"/>
      <c r="GMT956" s="464"/>
      <c r="GMU956" s="464"/>
      <c r="GMV956" s="464"/>
      <c r="GMW956" s="464"/>
      <c r="GMX956" s="464"/>
      <c r="GMY956" s="464"/>
      <c r="GMZ956" s="464"/>
      <c r="GNA956" s="464"/>
      <c r="GNB956" s="464"/>
      <c r="GNC956" s="464"/>
      <c r="GND956" s="464"/>
      <c r="GNE956" s="464"/>
      <c r="GNF956" s="464"/>
      <c r="GNG956" s="464"/>
      <c r="GNH956" s="464"/>
      <c r="GNI956" s="464"/>
      <c r="GNJ956" s="464"/>
      <c r="GNK956" s="464"/>
      <c r="GNL956" s="464"/>
      <c r="GNM956" s="464"/>
      <c r="GNN956" s="464"/>
      <c r="GNO956" s="464"/>
      <c r="GNP956" s="464"/>
      <c r="GNQ956" s="464"/>
      <c r="GNR956" s="464"/>
      <c r="GNS956" s="464"/>
      <c r="GNT956" s="464"/>
      <c r="GNU956" s="464"/>
      <c r="GNV956" s="464"/>
      <c r="GNW956" s="464"/>
      <c r="GNX956" s="464"/>
      <c r="GNY956" s="464"/>
      <c r="GNZ956" s="464"/>
      <c r="GOA956" s="464"/>
      <c r="GOB956" s="464"/>
      <c r="GOC956" s="464"/>
      <c r="GOD956" s="464"/>
      <c r="GOE956" s="464"/>
      <c r="GOF956" s="464"/>
      <c r="GOG956" s="464"/>
      <c r="GOH956" s="464"/>
      <c r="GOI956" s="464"/>
      <c r="GOJ956" s="464"/>
      <c r="GOK956" s="464"/>
      <c r="GOL956" s="464"/>
      <c r="GOM956" s="464"/>
      <c r="GON956" s="464"/>
      <c r="GOO956" s="464"/>
      <c r="GOP956" s="464"/>
      <c r="GOQ956" s="464"/>
      <c r="GOR956" s="464"/>
      <c r="GOS956" s="464"/>
      <c r="GOT956" s="464"/>
      <c r="GOU956" s="464"/>
      <c r="GOV956" s="464"/>
      <c r="GOW956" s="464"/>
      <c r="GOX956" s="464"/>
      <c r="GOY956" s="464"/>
      <c r="GOZ956" s="464"/>
      <c r="GPA956" s="464"/>
      <c r="GPB956" s="464"/>
      <c r="GPC956" s="464"/>
      <c r="GPD956" s="464"/>
      <c r="GPE956" s="464"/>
      <c r="GPF956" s="464"/>
      <c r="GPG956" s="464"/>
      <c r="GPH956" s="464"/>
      <c r="GPI956" s="464"/>
      <c r="GPJ956" s="464"/>
      <c r="GPK956" s="464"/>
      <c r="GPL956" s="464"/>
      <c r="GPM956" s="464"/>
      <c r="GPN956" s="464"/>
      <c r="GPO956" s="464"/>
      <c r="GPP956" s="464"/>
      <c r="GPQ956" s="464"/>
      <c r="GPR956" s="464"/>
      <c r="GPS956" s="464"/>
      <c r="GPT956" s="464"/>
      <c r="GPU956" s="464"/>
      <c r="GPV956" s="464"/>
      <c r="GPW956" s="464"/>
      <c r="GPX956" s="464"/>
      <c r="GPY956" s="464"/>
      <c r="GPZ956" s="464"/>
      <c r="GQA956" s="464"/>
      <c r="GQB956" s="464"/>
      <c r="GQC956" s="464"/>
      <c r="GQD956" s="464"/>
      <c r="GQE956" s="464"/>
      <c r="GQF956" s="464"/>
      <c r="GQG956" s="464"/>
      <c r="GQH956" s="464"/>
      <c r="GQI956" s="464"/>
      <c r="GQJ956" s="464"/>
      <c r="GQK956" s="464"/>
      <c r="GQL956" s="464"/>
      <c r="GQM956" s="464"/>
      <c r="GQN956" s="464"/>
      <c r="GQO956" s="464"/>
      <c r="GQP956" s="464"/>
      <c r="GQQ956" s="464"/>
      <c r="GQR956" s="464"/>
      <c r="GQS956" s="464"/>
      <c r="GQT956" s="464"/>
      <c r="GQU956" s="464"/>
      <c r="GQV956" s="464"/>
      <c r="GQW956" s="464"/>
      <c r="GQX956" s="464"/>
      <c r="GQY956" s="464"/>
      <c r="GQZ956" s="464"/>
      <c r="GRA956" s="464"/>
      <c r="GRB956" s="464"/>
      <c r="GRC956" s="464"/>
      <c r="GRD956" s="464"/>
      <c r="GRE956" s="464"/>
      <c r="GRF956" s="464"/>
      <c r="GRG956" s="464"/>
      <c r="GRH956" s="464"/>
      <c r="GRI956" s="464"/>
      <c r="GRJ956" s="464"/>
      <c r="GRK956" s="464"/>
      <c r="GRL956" s="464"/>
      <c r="GRM956" s="464"/>
      <c r="GRN956" s="464"/>
      <c r="GRO956" s="464"/>
      <c r="GRP956" s="464"/>
      <c r="GRQ956" s="464"/>
      <c r="GRR956" s="464"/>
      <c r="GRS956" s="464"/>
      <c r="GRT956" s="464"/>
      <c r="GRU956" s="464"/>
      <c r="GRV956" s="464"/>
      <c r="GRW956" s="464"/>
      <c r="GRX956" s="464"/>
      <c r="GRY956" s="464"/>
      <c r="GRZ956" s="464"/>
      <c r="GSA956" s="464"/>
      <c r="GSB956" s="464"/>
      <c r="GSC956" s="464"/>
      <c r="GSD956" s="464"/>
      <c r="GSE956" s="464"/>
      <c r="GSF956" s="464"/>
      <c r="GSG956" s="464"/>
      <c r="GSH956" s="464"/>
      <c r="GSI956" s="464"/>
      <c r="GSJ956" s="464"/>
      <c r="GSK956" s="464"/>
      <c r="GSL956" s="464"/>
      <c r="GSM956" s="464"/>
      <c r="GSN956" s="464"/>
      <c r="GSO956" s="464"/>
      <c r="GSP956" s="464"/>
      <c r="GSQ956" s="464"/>
      <c r="GSR956" s="464"/>
      <c r="GSS956" s="464"/>
      <c r="GST956" s="464"/>
      <c r="GSU956" s="464"/>
      <c r="GSV956" s="464"/>
      <c r="GSW956" s="464"/>
      <c r="GSX956" s="464"/>
      <c r="GSY956" s="464"/>
      <c r="GSZ956" s="464"/>
      <c r="GTA956" s="464"/>
      <c r="GTB956" s="464"/>
      <c r="GTC956" s="464"/>
      <c r="GTD956" s="464"/>
      <c r="GTE956" s="464"/>
      <c r="GTF956" s="464"/>
      <c r="GTG956" s="464"/>
      <c r="GTH956" s="464"/>
      <c r="GTI956" s="464"/>
      <c r="GTJ956" s="464"/>
      <c r="GTK956" s="464"/>
      <c r="GTL956" s="464"/>
      <c r="GTM956" s="464"/>
      <c r="GTN956" s="464"/>
      <c r="GTO956" s="464"/>
      <c r="GTP956" s="464"/>
      <c r="GTQ956" s="464"/>
      <c r="GTR956" s="464"/>
      <c r="GTS956" s="464"/>
      <c r="GTT956" s="464"/>
      <c r="GTU956" s="464"/>
      <c r="GTV956" s="464"/>
      <c r="GTW956" s="464"/>
      <c r="GTX956" s="464"/>
      <c r="GTY956" s="464"/>
      <c r="GTZ956" s="464"/>
      <c r="GUA956" s="464"/>
      <c r="GUB956" s="464"/>
      <c r="GUC956" s="464"/>
      <c r="GUD956" s="464"/>
      <c r="GUE956" s="464"/>
      <c r="GUF956" s="464"/>
      <c r="GUG956" s="464"/>
      <c r="GUH956" s="464"/>
      <c r="GUI956" s="464"/>
      <c r="GUJ956" s="464"/>
      <c r="GUK956" s="464"/>
      <c r="GUL956" s="464"/>
      <c r="GUM956" s="464"/>
      <c r="GUN956" s="464"/>
      <c r="GUO956" s="464"/>
      <c r="GUP956" s="464"/>
      <c r="GUQ956" s="464"/>
      <c r="GUR956" s="464"/>
      <c r="GUS956" s="464"/>
      <c r="GUT956" s="464"/>
      <c r="GUU956" s="464"/>
      <c r="GUV956" s="464"/>
      <c r="GUW956" s="464"/>
      <c r="GUX956" s="464"/>
      <c r="GUY956" s="464"/>
      <c r="GUZ956" s="464"/>
      <c r="GVA956" s="464"/>
      <c r="GVB956" s="464"/>
      <c r="GVC956" s="464"/>
      <c r="GVD956" s="464"/>
      <c r="GVE956" s="464"/>
      <c r="GVF956" s="464"/>
      <c r="GVG956" s="464"/>
      <c r="GVH956" s="464"/>
      <c r="GVI956" s="464"/>
      <c r="GVJ956" s="464"/>
      <c r="GVK956" s="464"/>
      <c r="GVL956" s="464"/>
      <c r="GVM956" s="464"/>
      <c r="GVN956" s="464"/>
      <c r="GVO956" s="464"/>
      <c r="GVP956" s="464"/>
      <c r="GVQ956" s="464"/>
      <c r="GVR956" s="464"/>
      <c r="GVS956" s="464"/>
      <c r="GVT956" s="464"/>
      <c r="GVU956" s="464"/>
      <c r="GVV956" s="464"/>
      <c r="GVW956" s="464"/>
      <c r="GVX956" s="464"/>
      <c r="GVY956" s="464"/>
      <c r="GVZ956" s="464"/>
      <c r="GWA956" s="464"/>
      <c r="GWB956" s="464"/>
      <c r="GWC956" s="464"/>
      <c r="GWD956" s="464"/>
      <c r="GWE956" s="464"/>
      <c r="GWF956" s="464"/>
      <c r="GWG956" s="464"/>
      <c r="GWH956" s="464"/>
      <c r="GWI956" s="464"/>
      <c r="GWJ956" s="464"/>
      <c r="GWK956" s="464"/>
      <c r="GWL956" s="464"/>
      <c r="GWM956" s="464"/>
      <c r="GWN956" s="464"/>
      <c r="GWO956" s="464"/>
      <c r="GWP956" s="464"/>
      <c r="GWQ956" s="464"/>
      <c r="GWR956" s="464"/>
      <c r="GWS956" s="464"/>
      <c r="GWT956" s="464"/>
      <c r="GWU956" s="464"/>
      <c r="GWV956" s="464"/>
      <c r="GWW956" s="464"/>
      <c r="GWX956" s="464"/>
      <c r="GWY956" s="464"/>
      <c r="GWZ956" s="464"/>
      <c r="GXA956" s="464"/>
      <c r="GXB956" s="464"/>
      <c r="GXC956" s="464"/>
      <c r="GXD956" s="464"/>
      <c r="GXE956" s="464"/>
      <c r="GXF956" s="464"/>
      <c r="GXG956" s="464"/>
      <c r="GXH956" s="464"/>
      <c r="GXI956" s="464"/>
      <c r="GXJ956" s="464"/>
      <c r="GXK956" s="464"/>
      <c r="GXL956" s="464"/>
      <c r="GXM956" s="464"/>
      <c r="GXN956" s="464"/>
      <c r="GXO956" s="464"/>
      <c r="GXP956" s="464"/>
      <c r="GXQ956" s="464"/>
      <c r="GXR956" s="464"/>
      <c r="GXS956" s="464"/>
      <c r="GXT956" s="464"/>
      <c r="GXU956" s="464"/>
      <c r="GXV956" s="464"/>
      <c r="GXW956" s="464"/>
      <c r="GXX956" s="464"/>
      <c r="GXY956" s="464"/>
      <c r="GXZ956" s="464"/>
      <c r="GYA956" s="464"/>
      <c r="GYB956" s="464"/>
      <c r="GYC956" s="464"/>
      <c r="GYD956" s="464"/>
      <c r="GYE956" s="464"/>
      <c r="GYF956" s="464"/>
      <c r="GYG956" s="464"/>
      <c r="GYH956" s="464"/>
      <c r="GYI956" s="464"/>
      <c r="GYJ956" s="464"/>
      <c r="GYK956" s="464"/>
      <c r="GYL956" s="464"/>
      <c r="GYM956" s="464"/>
      <c r="GYN956" s="464"/>
      <c r="GYO956" s="464"/>
      <c r="GYP956" s="464"/>
      <c r="GYQ956" s="464"/>
      <c r="GYR956" s="464"/>
      <c r="GYS956" s="464"/>
      <c r="GYT956" s="464"/>
      <c r="GYU956" s="464"/>
      <c r="GYV956" s="464"/>
      <c r="GYW956" s="464"/>
      <c r="GYX956" s="464"/>
      <c r="GYY956" s="464"/>
      <c r="GYZ956" s="464"/>
      <c r="GZA956" s="464"/>
      <c r="GZB956" s="464"/>
      <c r="GZC956" s="464"/>
      <c r="GZD956" s="464"/>
      <c r="GZE956" s="464"/>
      <c r="GZF956" s="464"/>
      <c r="GZG956" s="464"/>
      <c r="GZH956" s="464"/>
      <c r="GZI956" s="464"/>
      <c r="GZJ956" s="464"/>
      <c r="GZK956" s="464"/>
      <c r="GZL956" s="464"/>
      <c r="GZM956" s="464"/>
      <c r="GZN956" s="464"/>
      <c r="GZO956" s="464"/>
      <c r="GZP956" s="464"/>
      <c r="GZQ956" s="464"/>
      <c r="GZR956" s="464"/>
      <c r="GZS956" s="464"/>
      <c r="GZT956" s="464"/>
      <c r="GZU956" s="464"/>
      <c r="GZV956" s="464"/>
      <c r="GZW956" s="464"/>
      <c r="GZX956" s="464"/>
      <c r="GZY956" s="464"/>
      <c r="GZZ956" s="464"/>
      <c r="HAA956" s="464"/>
      <c r="HAB956" s="464"/>
      <c r="HAC956" s="464"/>
      <c r="HAD956" s="464"/>
      <c r="HAE956" s="464"/>
      <c r="HAF956" s="464"/>
      <c r="HAG956" s="464"/>
      <c r="HAH956" s="464"/>
      <c r="HAI956" s="464"/>
      <c r="HAJ956" s="464"/>
      <c r="HAK956" s="464"/>
      <c r="HAL956" s="464"/>
      <c r="HAM956" s="464"/>
      <c r="HAN956" s="464"/>
      <c r="HAO956" s="464"/>
      <c r="HAP956" s="464"/>
      <c r="HAQ956" s="464"/>
      <c r="HAR956" s="464"/>
      <c r="HAS956" s="464"/>
      <c r="HAT956" s="464"/>
      <c r="HAU956" s="464"/>
      <c r="HAV956" s="464"/>
      <c r="HAW956" s="464"/>
      <c r="HAX956" s="464"/>
      <c r="HAY956" s="464"/>
      <c r="HAZ956" s="464"/>
      <c r="HBA956" s="464"/>
      <c r="HBB956" s="464"/>
      <c r="HBC956" s="464"/>
      <c r="HBD956" s="464"/>
      <c r="HBE956" s="464"/>
      <c r="HBF956" s="464"/>
      <c r="HBG956" s="464"/>
      <c r="HBH956" s="464"/>
      <c r="HBI956" s="464"/>
      <c r="HBJ956" s="464"/>
      <c r="HBK956" s="464"/>
      <c r="HBL956" s="464"/>
      <c r="HBM956" s="464"/>
      <c r="HBN956" s="464"/>
      <c r="HBO956" s="464"/>
      <c r="HBP956" s="464"/>
      <c r="HBQ956" s="464"/>
      <c r="HBR956" s="464"/>
      <c r="HBS956" s="464"/>
      <c r="HBT956" s="464"/>
      <c r="HBU956" s="464"/>
      <c r="HBV956" s="464"/>
      <c r="HBW956" s="464"/>
      <c r="HBX956" s="464"/>
      <c r="HBY956" s="464"/>
      <c r="HBZ956" s="464"/>
      <c r="HCA956" s="464"/>
      <c r="HCB956" s="464"/>
      <c r="HCC956" s="464"/>
      <c r="HCD956" s="464"/>
      <c r="HCE956" s="464"/>
      <c r="HCF956" s="464"/>
      <c r="HCG956" s="464"/>
      <c r="HCH956" s="464"/>
      <c r="HCI956" s="464"/>
      <c r="HCJ956" s="464"/>
      <c r="HCK956" s="464"/>
      <c r="HCL956" s="464"/>
      <c r="HCM956" s="464"/>
      <c r="HCN956" s="464"/>
      <c r="HCO956" s="464"/>
      <c r="HCP956" s="464"/>
      <c r="HCQ956" s="464"/>
      <c r="HCR956" s="464"/>
      <c r="HCS956" s="464"/>
      <c r="HCT956" s="464"/>
      <c r="HCU956" s="464"/>
      <c r="HCV956" s="464"/>
      <c r="HCW956" s="464"/>
      <c r="HCX956" s="464"/>
      <c r="HCY956" s="464"/>
      <c r="HCZ956" s="464"/>
      <c r="HDA956" s="464"/>
      <c r="HDB956" s="464"/>
      <c r="HDC956" s="464"/>
      <c r="HDD956" s="464"/>
      <c r="HDE956" s="464"/>
      <c r="HDF956" s="464"/>
      <c r="HDG956" s="464"/>
      <c r="HDH956" s="464"/>
      <c r="HDI956" s="464"/>
      <c r="HDJ956" s="464"/>
      <c r="HDK956" s="464"/>
      <c r="HDL956" s="464"/>
      <c r="HDM956" s="464"/>
      <c r="HDN956" s="464"/>
      <c r="HDO956" s="464"/>
      <c r="HDP956" s="464"/>
      <c r="HDQ956" s="464"/>
      <c r="HDR956" s="464"/>
      <c r="HDS956" s="464"/>
      <c r="HDT956" s="464"/>
      <c r="HDU956" s="464"/>
      <c r="HDV956" s="464"/>
      <c r="HDW956" s="464"/>
      <c r="HDX956" s="464"/>
      <c r="HDY956" s="464"/>
      <c r="HDZ956" s="464"/>
      <c r="HEA956" s="464"/>
      <c r="HEB956" s="464"/>
      <c r="HEC956" s="464"/>
      <c r="HED956" s="464"/>
      <c r="HEE956" s="464"/>
      <c r="HEF956" s="464"/>
      <c r="HEG956" s="464"/>
      <c r="HEH956" s="464"/>
      <c r="HEI956" s="464"/>
      <c r="HEJ956" s="464"/>
      <c r="HEK956" s="464"/>
      <c r="HEL956" s="464"/>
      <c r="HEM956" s="464"/>
      <c r="HEN956" s="464"/>
      <c r="HEO956" s="464"/>
      <c r="HEP956" s="464"/>
      <c r="HEQ956" s="464"/>
      <c r="HER956" s="464"/>
      <c r="HES956" s="464"/>
      <c r="HET956" s="464"/>
      <c r="HEU956" s="464"/>
      <c r="HEV956" s="464"/>
      <c r="HEW956" s="464"/>
      <c r="HEX956" s="464"/>
      <c r="HEY956" s="464"/>
      <c r="HEZ956" s="464"/>
      <c r="HFA956" s="464"/>
      <c r="HFB956" s="464"/>
      <c r="HFC956" s="464"/>
      <c r="HFD956" s="464"/>
      <c r="HFE956" s="464"/>
      <c r="HFF956" s="464"/>
      <c r="HFG956" s="464"/>
      <c r="HFH956" s="464"/>
      <c r="HFI956" s="464"/>
      <c r="HFJ956" s="464"/>
      <c r="HFK956" s="464"/>
      <c r="HFL956" s="464"/>
      <c r="HFM956" s="464"/>
      <c r="HFN956" s="464"/>
      <c r="HFO956" s="464"/>
      <c r="HFP956" s="464"/>
      <c r="HFQ956" s="464"/>
      <c r="HFR956" s="464"/>
      <c r="HFS956" s="464"/>
      <c r="HFT956" s="464"/>
      <c r="HFU956" s="464"/>
      <c r="HFV956" s="464"/>
      <c r="HFW956" s="464"/>
      <c r="HFX956" s="464"/>
      <c r="HFY956" s="464"/>
      <c r="HFZ956" s="464"/>
      <c r="HGA956" s="464"/>
      <c r="HGB956" s="464"/>
      <c r="HGC956" s="464"/>
      <c r="HGD956" s="464"/>
      <c r="HGE956" s="464"/>
      <c r="HGF956" s="464"/>
      <c r="HGG956" s="464"/>
      <c r="HGH956" s="464"/>
      <c r="HGI956" s="464"/>
      <c r="HGJ956" s="464"/>
      <c r="HGK956" s="464"/>
      <c r="HGL956" s="464"/>
      <c r="HGM956" s="464"/>
      <c r="HGN956" s="464"/>
      <c r="HGO956" s="464"/>
      <c r="HGP956" s="464"/>
      <c r="HGQ956" s="464"/>
      <c r="HGR956" s="464"/>
      <c r="HGS956" s="464"/>
      <c r="HGT956" s="464"/>
      <c r="HGU956" s="464"/>
      <c r="HGV956" s="464"/>
      <c r="HGW956" s="464"/>
      <c r="HGX956" s="464"/>
      <c r="HGY956" s="464"/>
      <c r="HGZ956" s="464"/>
      <c r="HHA956" s="464"/>
      <c r="HHB956" s="464"/>
      <c r="HHC956" s="464"/>
      <c r="HHD956" s="464"/>
      <c r="HHE956" s="464"/>
      <c r="HHF956" s="464"/>
      <c r="HHG956" s="464"/>
      <c r="HHH956" s="464"/>
      <c r="HHI956" s="464"/>
      <c r="HHJ956" s="464"/>
      <c r="HHK956" s="464"/>
      <c r="HHL956" s="464"/>
      <c r="HHM956" s="464"/>
      <c r="HHN956" s="464"/>
      <c r="HHO956" s="464"/>
      <c r="HHP956" s="464"/>
      <c r="HHQ956" s="464"/>
      <c r="HHR956" s="464"/>
      <c r="HHS956" s="464"/>
      <c r="HHT956" s="464"/>
      <c r="HHU956" s="464"/>
      <c r="HHV956" s="464"/>
      <c r="HHW956" s="464"/>
      <c r="HHX956" s="464"/>
      <c r="HHY956" s="464"/>
      <c r="HHZ956" s="464"/>
      <c r="HIA956" s="464"/>
      <c r="HIB956" s="464"/>
      <c r="HIC956" s="464"/>
      <c r="HID956" s="464"/>
      <c r="HIE956" s="464"/>
      <c r="HIF956" s="464"/>
      <c r="HIG956" s="464"/>
      <c r="HIH956" s="464"/>
      <c r="HII956" s="464"/>
      <c r="HIJ956" s="464"/>
      <c r="HIK956" s="464"/>
      <c r="HIL956" s="464"/>
      <c r="HIM956" s="464"/>
      <c r="HIN956" s="464"/>
      <c r="HIO956" s="464"/>
      <c r="HIP956" s="464"/>
      <c r="HIQ956" s="464"/>
      <c r="HIR956" s="464"/>
      <c r="HIS956" s="464"/>
      <c r="HIT956" s="464"/>
      <c r="HIU956" s="464"/>
      <c r="HIV956" s="464"/>
      <c r="HIW956" s="464"/>
      <c r="HIX956" s="464"/>
      <c r="HIY956" s="464"/>
      <c r="HIZ956" s="464"/>
      <c r="HJA956" s="464"/>
      <c r="HJB956" s="464"/>
      <c r="HJC956" s="464"/>
      <c r="HJD956" s="464"/>
      <c r="HJE956" s="464"/>
      <c r="HJF956" s="464"/>
      <c r="HJG956" s="464"/>
      <c r="HJH956" s="464"/>
      <c r="HJI956" s="464"/>
      <c r="HJJ956" s="464"/>
      <c r="HJK956" s="464"/>
      <c r="HJL956" s="464"/>
      <c r="HJM956" s="464"/>
      <c r="HJN956" s="464"/>
      <c r="HJO956" s="464"/>
      <c r="HJP956" s="464"/>
      <c r="HJQ956" s="464"/>
      <c r="HJR956" s="464"/>
      <c r="HJS956" s="464"/>
      <c r="HJT956" s="464"/>
      <c r="HJU956" s="464"/>
      <c r="HJV956" s="464"/>
      <c r="HJW956" s="464"/>
      <c r="HJX956" s="464"/>
      <c r="HJY956" s="464"/>
      <c r="HJZ956" s="464"/>
      <c r="HKA956" s="464"/>
      <c r="HKB956" s="464"/>
      <c r="HKC956" s="464"/>
      <c r="HKD956" s="464"/>
      <c r="HKE956" s="464"/>
      <c r="HKF956" s="464"/>
      <c r="HKG956" s="464"/>
      <c r="HKH956" s="464"/>
      <c r="HKI956" s="464"/>
      <c r="HKJ956" s="464"/>
      <c r="HKK956" s="464"/>
      <c r="HKL956" s="464"/>
      <c r="HKM956" s="464"/>
      <c r="HKN956" s="464"/>
      <c r="HKO956" s="464"/>
      <c r="HKP956" s="464"/>
      <c r="HKQ956" s="464"/>
      <c r="HKR956" s="464"/>
      <c r="HKS956" s="464"/>
      <c r="HKT956" s="464"/>
      <c r="HKU956" s="464"/>
      <c r="HKV956" s="464"/>
      <c r="HKW956" s="464"/>
      <c r="HKX956" s="464"/>
      <c r="HKY956" s="464"/>
      <c r="HKZ956" s="464"/>
      <c r="HLA956" s="464"/>
      <c r="HLB956" s="464"/>
      <c r="HLC956" s="464"/>
      <c r="HLD956" s="464"/>
      <c r="HLE956" s="464"/>
      <c r="HLF956" s="464"/>
      <c r="HLG956" s="464"/>
      <c r="HLH956" s="464"/>
      <c r="HLI956" s="464"/>
      <c r="HLJ956" s="464"/>
      <c r="HLK956" s="464"/>
      <c r="HLL956" s="464"/>
      <c r="HLM956" s="464"/>
      <c r="HLN956" s="464"/>
      <c r="HLO956" s="464"/>
      <c r="HLP956" s="464"/>
      <c r="HLQ956" s="464"/>
      <c r="HLR956" s="464"/>
      <c r="HLS956" s="464"/>
      <c r="HLT956" s="464"/>
      <c r="HLU956" s="464"/>
      <c r="HLV956" s="464"/>
      <c r="HLW956" s="464"/>
      <c r="HLX956" s="464"/>
      <c r="HLY956" s="464"/>
      <c r="HLZ956" s="464"/>
      <c r="HMA956" s="464"/>
      <c r="HMB956" s="464"/>
      <c r="HMC956" s="464"/>
      <c r="HMD956" s="464"/>
      <c r="HME956" s="464"/>
      <c r="HMF956" s="464"/>
      <c r="HMG956" s="464"/>
      <c r="HMH956" s="464"/>
      <c r="HMI956" s="464"/>
      <c r="HMJ956" s="464"/>
      <c r="HMK956" s="464"/>
      <c r="HML956" s="464"/>
      <c r="HMM956" s="464"/>
      <c r="HMN956" s="464"/>
      <c r="HMO956" s="464"/>
      <c r="HMP956" s="464"/>
      <c r="HMQ956" s="464"/>
      <c r="HMR956" s="464"/>
      <c r="HMS956" s="464"/>
      <c r="HMT956" s="464"/>
      <c r="HMU956" s="464"/>
      <c r="HMV956" s="464"/>
      <c r="HMW956" s="464"/>
      <c r="HMX956" s="464"/>
      <c r="HMY956" s="464"/>
      <c r="HMZ956" s="464"/>
      <c r="HNA956" s="464"/>
      <c r="HNB956" s="464"/>
      <c r="HNC956" s="464"/>
      <c r="HND956" s="464"/>
      <c r="HNE956" s="464"/>
      <c r="HNF956" s="464"/>
      <c r="HNG956" s="464"/>
      <c r="HNH956" s="464"/>
      <c r="HNI956" s="464"/>
      <c r="HNJ956" s="464"/>
      <c r="HNK956" s="464"/>
      <c r="HNL956" s="464"/>
      <c r="HNM956" s="464"/>
      <c r="HNN956" s="464"/>
      <c r="HNO956" s="464"/>
      <c r="HNP956" s="464"/>
      <c r="HNQ956" s="464"/>
      <c r="HNR956" s="464"/>
      <c r="HNS956" s="464"/>
      <c r="HNT956" s="464"/>
      <c r="HNU956" s="464"/>
      <c r="HNV956" s="464"/>
      <c r="HNW956" s="464"/>
      <c r="HNX956" s="464"/>
      <c r="HNY956" s="464"/>
      <c r="HNZ956" s="464"/>
      <c r="HOA956" s="464"/>
      <c r="HOB956" s="464"/>
      <c r="HOC956" s="464"/>
      <c r="HOD956" s="464"/>
      <c r="HOE956" s="464"/>
      <c r="HOF956" s="464"/>
      <c r="HOG956" s="464"/>
      <c r="HOH956" s="464"/>
      <c r="HOI956" s="464"/>
      <c r="HOJ956" s="464"/>
      <c r="HOK956" s="464"/>
      <c r="HOL956" s="464"/>
      <c r="HOM956" s="464"/>
      <c r="HON956" s="464"/>
      <c r="HOO956" s="464"/>
      <c r="HOP956" s="464"/>
      <c r="HOQ956" s="464"/>
      <c r="HOR956" s="464"/>
      <c r="HOS956" s="464"/>
      <c r="HOT956" s="464"/>
      <c r="HOU956" s="464"/>
      <c r="HOV956" s="464"/>
      <c r="HOW956" s="464"/>
      <c r="HOX956" s="464"/>
      <c r="HOY956" s="464"/>
      <c r="HOZ956" s="464"/>
      <c r="HPA956" s="464"/>
      <c r="HPB956" s="464"/>
      <c r="HPC956" s="464"/>
      <c r="HPD956" s="464"/>
      <c r="HPE956" s="464"/>
      <c r="HPF956" s="464"/>
      <c r="HPG956" s="464"/>
      <c r="HPH956" s="464"/>
      <c r="HPI956" s="464"/>
      <c r="HPJ956" s="464"/>
      <c r="HPK956" s="464"/>
      <c r="HPL956" s="464"/>
      <c r="HPM956" s="464"/>
      <c r="HPN956" s="464"/>
      <c r="HPO956" s="464"/>
      <c r="HPP956" s="464"/>
      <c r="HPQ956" s="464"/>
      <c r="HPR956" s="464"/>
      <c r="HPS956" s="464"/>
      <c r="HPT956" s="464"/>
      <c r="HPU956" s="464"/>
      <c r="HPV956" s="464"/>
      <c r="HPW956" s="464"/>
      <c r="HPX956" s="464"/>
      <c r="HPY956" s="464"/>
      <c r="HPZ956" s="464"/>
      <c r="HQA956" s="464"/>
      <c r="HQB956" s="464"/>
      <c r="HQC956" s="464"/>
      <c r="HQD956" s="464"/>
      <c r="HQE956" s="464"/>
      <c r="HQF956" s="464"/>
      <c r="HQG956" s="464"/>
      <c r="HQH956" s="464"/>
      <c r="HQI956" s="464"/>
      <c r="HQJ956" s="464"/>
      <c r="HQK956" s="464"/>
      <c r="HQL956" s="464"/>
      <c r="HQM956" s="464"/>
      <c r="HQN956" s="464"/>
      <c r="HQO956" s="464"/>
      <c r="HQP956" s="464"/>
      <c r="HQQ956" s="464"/>
      <c r="HQR956" s="464"/>
      <c r="HQS956" s="464"/>
      <c r="HQT956" s="464"/>
      <c r="HQU956" s="464"/>
      <c r="HQV956" s="464"/>
      <c r="HQW956" s="464"/>
      <c r="HQX956" s="464"/>
      <c r="HQY956" s="464"/>
      <c r="HQZ956" s="464"/>
      <c r="HRA956" s="464"/>
      <c r="HRB956" s="464"/>
      <c r="HRC956" s="464"/>
      <c r="HRD956" s="464"/>
      <c r="HRE956" s="464"/>
      <c r="HRF956" s="464"/>
      <c r="HRG956" s="464"/>
      <c r="HRH956" s="464"/>
      <c r="HRI956" s="464"/>
      <c r="HRJ956" s="464"/>
      <c r="HRK956" s="464"/>
      <c r="HRL956" s="464"/>
      <c r="HRM956" s="464"/>
      <c r="HRN956" s="464"/>
      <c r="HRO956" s="464"/>
      <c r="HRP956" s="464"/>
      <c r="HRQ956" s="464"/>
      <c r="HRR956" s="464"/>
      <c r="HRS956" s="464"/>
      <c r="HRT956" s="464"/>
      <c r="HRU956" s="464"/>
      <c r="HRV956" s="464"/>
      <c r="HRW956" s="464"/>
      <c r="HRX956" s="464"/>
      <c r="HRY956" s="464"/>
      <c r="HRZ956" s="464"/>
      <c r="HSA956" s="464"/>
      <c r="HSB956" s="464"/>
      <c r="HSC956" s="464"/>
      <c r="HSD956" s="464"/>
      <c r="HSE956" s="464"/>
      <c r="HSF956" s="464"/>
      <c r="HSG956" s="464"/>
      <c r="HSH956" s="464"/>
      <c r="HSI956" s="464"/>
      <c r="HSJ956" s="464"/>
      <c r="HSK956" s="464"/>
      <c r="HSL956" s="464"/>
      <c r="HSM956" s="464"/>
      <c r="HSN956" s="464"/>
      <c r="HSO956" s="464"/>
      <c r="HSP956" s="464"/>
      <c r="HSQ956" s="464"/>
      <c r="HSR956" s="464"/>
      <c r="HSS956" s="464"/>
      <c r="HST956" s="464"/>
      <c r="HSU956" s="464"/>
      <c r="HSV956" s="464"/>
      <c r="HSW956" s="464"/>
      <c r="HSX956" s="464"/>
      <c r="HSY956" s="464"/>
      <c r="HSZ956" s="464"/>
      <c r="HTA956" s="464"/>
      <c r="HTB956" s="464"/>
      <c r="HTC956" s="464"/>
      <c r="HTD956" s="464"/>
      <c r="HTE956" s="464"/>
      <c r="HTF956" s="464"/>
      <c r="HTG956" s="464"/>
      <c r="HTH956" s="464"/>
      <c r="HTI956" s="464"/>
      <c r="HTJ956" s="464"/>
      <c r="HTK956" s="464"/>
      <c r="HTL956" s="464"/>
      <c r="HTM956" s="464"/>
      <c r="HTN956" s="464"/>
      <c r="HTO956" s="464"/>
      <c r="HTP956" s="464"/>
      <c r="HTQ956" s="464"/>
      <c r="HTR956" s="464"/>
      <c r="HTS956" s="464"/>
      <c r="HTT956" s="464"/>
      <c r="HTU956" s="464"/>
      <c r="HTV956" s="464"/>
      <c r="HTW956" s="464"/>
      <c r="HTX956" s="464"/>
      <c r="HTY956" s="464"/>
      <c r="HTZ956" s="464"/>
      <c r="HUA956" s="464"/>
      <c r="HUB956" s="464"/>
      <c r="HUC956" s="464"/>
      <c r="HUD956" s="464"/>
      <c r="HUE956" s="464"/>
      <c r="HUF956" s="464"/>
      <c r="HUG956" s="464"/>
      <c r="HUH956" s="464"/>
      <c r="HUI956" s="464"/>
      <c r="HUJ956" s="464"/>
      <c r="HUK956" s="464"/>
      <c r="HUL956" s="464"/>
      <c r="HUM956" s="464"/>
      <c r="HUN956" s="464"/>
      <c r="HUO956" s="464"/>
      <c r="HUP956" s="464"/>
      <c r="HUQ956" s="464"/>
      <c r="HUR956" s="464"/>
      <c r="HUS956" s="464"/>
      <c r="HUT956" s="464"/>
      <c r="HUU956" s="464"/>
      <c r="HUV956" s="464"/>
      <c r="HUW956" s="464"/>
      <c r="HUX956" s="464"/>
      <c r="HUY956" s="464"/>
      <c r="HUZ956" s="464"/>
      <c r="HVA956" s="464"/>
      <c r="HVB956" s="464"/>
      <c r="HVC956" s="464"/>
      <c r="HVD956" s="464"/>
      <c r="HVE956" s="464"/>
      <c r="HVF956" s="464"/>
      <c r="HVG956" s="464"/>
      <c r="HVH956" s="464"/>
      <c r="HVI956" s="464"/>
      <c r="HVJ956" s="464"/>
      <c r="HVK956" s="464"/>
      <c r="HVL956" s="464"/>
      <c r="HVM956" s="464"/>
      <c r="HVN956" s="464"/>
      <c r="HVO956" s="464"/>
      <c r="HVP956" s="464"/>
      <c r="HVQ956" s="464"/>
      <c r="HVR956" s="464"/>
      <c r="HVS956" s="464"/>
      <c r="HVT956" s="464"/>
      <c r="HVU956" s="464"/>
      <c r="HVV956" s="464"/>
      <c r="HVW956" s="464"/>
      <c r="HVX956" s="464"/>
      <c r="HVY956" s="464"/>
      <c r="HVZ956" s="464"/>
      <c r="HWA956" s="464"/>
      <c r="HWB956" s="464"/>
      <c r="HWC956" s="464"/>
      <c r="HWD956" s="464"/>
      <c r="HWE956" s="464"/>
      <c r="HWF956" s="464"/>
      <c r="HWG956" s="464"/>
      <c r="HWH956" s="464"/>
      <c r="HWI956" s="464"/>
      <c r="HWJ956" s="464"/>
      <c r="HWK956" s="464"/>
      <c r="HWL956" s="464"/>
      <c r="HWM956" s="464"/>
      <c r="HWN956" s="464"/>
      <c r="HWO956" s="464"/>
      <c r="HWP956" s="464"/>
      <c r="HWQ956" s="464"/>
      <c r="HWR956" s="464"/>
      <c r="HWS956" s="464"/>
      <c r="HWT956" s="464"/>
      <c r="HWU956" s="464"/>
      <c r="HWV956" s="464"/>
      <c r="HWW956" s="464"/>
      <c r="HWX956" s="464"/>
      <c r="HWY956" s="464"/>
      <c r="HWZ956" s="464"/>
      <c r="HXA956" s="464"/>
      <c r="HXB956" s="464"/>
      <c r="HXC956" s="464"/>
      <c r="HXD956" s="464"/>
      <c r="HXE956" s="464"/>
      <c r="HXF956" s="464"/>
      <c r="HXG956" s="464"/>
      <c r="HXH956" s="464"/>
      <c r="HXI956" s="464"/>
      <c r="HXJ956" s="464"/>
      <c r="HXK956" s="464"/>
      <c r="HXL956" s="464"/>
      <c r="HXM956" s="464"/>
      <c r="HXN956" s="464"/>
      <c r="HXO956" s="464"/>
      <c r="HXP956" s="464"/>
      <c r="HXQ956" s="464"/>
      <c r="HXR956" s="464"/>
      <c r="HXS956" s="464"/>
      <c r="HXT956" s="464"/>
      <c r="HXU956" s="464"/>
      <c r="HXV956" s="464"/>
      <c r="HXW956" s="464"/>
      <c r="HXX956" s="464"/>
      <c r="HXY956" s="464"/>
      <c r="HXZ956" s="464"/>
      <c r="HYA956" s="464"/>
      <c r="HYB956" s="464"/>
      <c r="HYC956" s="464"/>
      <c r="HYD956" s="464"/>
      <c r="HYE956" s="464"/>
      <c r="HYF956" s="464"/>
      <c r="HYG956" s="464"/>
      <c r="HYH956" s="464"/>
      <c r="HYI956" s="464"/>
      <c r="HYJ956" s="464"/>
      <c r="HYK956" s="464"/>
      <c r="HYL956" s="464"/>
      <c r="HYM956" s="464"/>
      <c r="HYN956" s="464"/>
      <c r="HYO956" s="464"/>
      <c r="HYP956" s="464"/>
      <c r="HYQ956" s="464"/>
      <c r="HYR956" s="464"/>
      <c r="HYS956" s="464"/>
      <c r="HYT956" s="464"/>
      <c r="HYU956" s="464"/>
      <c r="HYV956" s="464"/>
      <c r="HYW956" s="464"/>
      <c r="HYX956" s="464"/>
      <c r="HYY956" s="464"/>
      <c r="HYZ956" s="464"/>
      <c r="HZA956" s="464"/>
      <c r="HZB956" s="464"/>
      <c r="HZC956" s="464"/>
      <c r="HZD956" s="464"/>
      <c r="HZE956" s="464"/>
      <c r="HZF956" s="464"/>
      <c r="HZG956" s="464"/>
      <c r="HZH956" s="464"/>
      <c r="HZI956" s="464"/>
      <c r="HZJ956" s="464"/>
      <c r="HZK956" s="464"/>
      <c r="HZL956" s="464"/>
      <c r="HZM956" s="464"/>
      <c r="HZN956" s="464"/>
      <c r="HZO956" s="464"/>
      <c r="HZP956" s="464"/>
      <c r="HZQ956" s="464"/>
      <c r="HZR956" s="464"/>
      <c r="HZS956" s="464"/>
      <c r="HZT956" s="464"/>
      <c r="HZU956" s="464"/>
      <c r="HZV956" s="464"/>
      <c r="HZW956" s="464"/>
      <c r="HZX956" s="464"/>
      <c r="HZY956" s="464"/>
      <c r="HZZ956" s="464"/>
      <c r="IAA956" s="464"/>
      <c r="IAB956" s="464"/>
      <c r="IAC956" s="464"/>
      <c r="IAD956" s="464"/>
      <c r="IAE956" s="464"/>
      <c r="IAF956" s="464"/>
      <c r="IAG956" s="464"/>
      <c r="IAH956" s="464"/>
      <c r="IAI956" s="464"/>
      <c r="IAJ956" s="464"/>
      <c r="IAK956" s="464"/>
      <c r="IAL956" s="464"/>
      <c r="IAM956" s="464"/>
      <c r="IAN956" s="464"/>
      <c r="IAO956" s="464"/>
      <c r="IAP956" s="464"/>
      <c r="IAQ956" s="464"/>
      <c r="IAR956" s="464"/>
      <c r="IAS956" s="464"/>
      <c r="IAT956" s="464"/>
      <c r="IAU956" s="464"/>
      <c r="IAV956" s="464"/>
      <c r="IAW956" s="464"/>
      <c r="IAX956" s="464"/>
      <c r="IAY956" s="464"/>
      <c r="IAZ956" s="464"/>
      <c r="IBA956" s="464"/>
      <c r="IBB956" s="464"/>
      <c r="IBC956" s="464"/>
      <c r="IBD956" s="464"/>
      <c r="IBE956" s="464"/>
      <c r="IBF956" s="464"/>
      <c r="IBG956" s="464"/>
      <c r="IBH956" s="464"/>
      <c r="IBI956" s="464"/>
      <c r="IBJ956" s="464"/>
      <c r="IBK956" s="464"/>
      <c r="IBL956" s="464"/>
      <c r="IBM956" s="464"/>
      <c r="IBN956" s="464"/>
      <c r="IBO956" s="464"/>
      <c r="IBP956" s="464"/>
      <c r="IBQ956" s="464"/>
      <c r="IBR956" s="464"/>
      <c r="IBS956" s="464"/>
      <c r="IBT956" s="464"/>
      <c r="IBU956" s="464"/>
      <c r="IBV956" s="464"/>
      <c r="IBW956" s="464"/>
      <c r="IBX956" s="464"/>
      <c r="IBY956" s="464"/>
      <c r="IBZ956" s="464"/>
      <c r="ICA956" s="464"/>
      <c r="ICB956" s="464"/>
      <c r="ICC956" s="464"/>
      <c r="ICD956" s="464"/>
      <c r="ICE956" s="464"/>
      <c r="ICF956" s="464"/>
      <c r="ICG956" s="464"/>
      <c r="ICH956" s="464"/>
      <c r="ICI956" s="464"/>
      <c r="ICJ956" s="464"/>
      <c r="ICK956" s="464"/>
      <c r="ICL956" s="464"/>
      <c r="ICM956" s="464"/>
      <c r="ICN956" s="464"/>
      <c r="ICO956" s="464"/>
      <c r="ICP956" s="464"/>
      <c r="ICQ956" s="464"/>
      <c r="ICR956" s="464"/>
      <c r="ICS956" s="464"/>
      <c r="ICT956" s="464"/>
      <c r="ICU956" s="464"/>
      <c r="ICV956" s="464"/>
      <c r="ICW956" s="464"/>
      <c r="ICX956" s="464"/>
      <c r="ICY956" s="464"/>
      <c r="ICZ956" s="464"/>
      <c r="IDA956" s="464"/>
      <c r="IDB956" s="464"/>
      <c r="IDC956" s="464"/>
      <c r="IDD956" s="464"/>
      <c r="IDE956" s="464"/>
      <c r="IDF956" s="464"/>
      <c r="IDG956" s="464"/>
      <c r="IDH956" s="464"/>
      <c r="IDI956" s="464"/>
      <c r="IDJ956" s="464"/>
      <c r="IDK956" s="464"/>
      <c r="IDL956" s="464"/>
      <c r="IDM956" s="464"/>
      <c r="IDN956" s="464"/>
      <c r="IDO956" s="464"/>
      <c r="IDP956" s="464"/>
      <c r="IDQ956" s="464"/>
      <c r="IDR956" s="464"/>
      <c r="IDS956" s="464"/>
      <c r="IDT956" s="464"/>
      <c r="IDU956" s="464"/>
      <c r="IDV956" s="464"/>
      <c r="IDW956" s="464"/>
      <c r="IDX956" s="464"/>
      <c r="IDY956" s="464"/>
      <c r="IDZ956" s="464"/>
      <c r="IEA956" s="464"/>
      <c r="IEB956" s="464"/>
      <c r="IEC956" s="464"/>
      <c r="IED956" s="464"/>
      <c r="IEE956" s="464"/>
      <c r="IEF956" s="464"/>
      <c r="IEG956" s="464"/>
      <c r="IEH956" s="464"/>
      <c r="IEI956" s="464"/>
      <c r="IEJ956" s="464"/>
      <c r="IEK956" s="464"/>
      <c r="IEL956" s="464"/>
      <c r="IEM956" s="464"/>
      <c r="IEN956" s="464"/>
      <c r="IEO956" s="464"/>
      <c r="IEP956" s="464"/>
      <c r="IEQ956" s="464"/>
      <c r="IER956" s="464"/>
      <c r="IES956" s="464"/>
      <c r="IET956" s="464"/>
      <c r="IEU956" s="464"/>
      <c r="IEV956" s="464"/>
      <c r="IEW956" s="464"/>
      <c r="IEX956" s="464"/>
      <c r="IEY956" s="464"/>
      <c r="IEZ956" s="464"/>
      <c r="IFA956" s="464"/>
      <c r="IFB956" s="464"/>
      <c r="IFC956" s="464"/>
      <c r="IFD956" s="464"/>
      <c r="IFE956" s="464"/>
      <c r="IFF956" s="464"/>
      <c r="IFG956" s="464"/>
      <c r="IFH956" s="464"/>
      <c r="IFI956" s="464"/>
      <c r="IFJ956" s="464"/>
      <c r="IFK956" s="464"/>
      <c r="IFL956" s="464"/>
      <c r="IFM956" s="464"/>
      <c r="IFN956" s="464"/>
      <c r="IFO956" s="464"/>
      <c r="IFP956" s="464"/>
      <c r="IFQ956" s="464"/>
      <c r="IFR956" s="464"/>
      <c r="IFS956" s="464"/>
      <c r="IFT956" s="464"/>
      <c r="IFU956" s="464"/>
      <c r="IFV956" s="464"/>
      <c r="IFW956" s="464"/>
      <c r="IFX956" s="464"/>
      <c r="IFY956" s="464"/>
      <c r="IFZ956" s="464"/>
      <c r="IGA956" s="464"/>
      <c r="IGB956" s="464"/>
      <c r="IGC956" s="464"/>
      <c r="IGD956" s="464"/>
      <c r="IGE956" s="464"/>
      <c r="IGF956" s="464"/>
      <c r="IGG956" s="464"/>
      <c r="IGH956" s="464"/>
      <c r="IGI956" s="464"/>
      <c r="IGJ956" s="464"/>
      <c r="IGK956" s="464"/>
      <c r="IGL956" s="464"/>
      <c r="IGM956" s="464"/>
      <c r="IGN956" s="464"/>
      <c r="IGO956" s="464"/>
      <c r="IGP956" s="464"/>
      <c r="IGQ956" s="464"/>
      <c r="IGR956" s="464"/>
      <c r="IGS956" s="464"/>
      <c r="IGT956" s="464"/>
      <c r="IGU956" s="464"/>
      <c r="IGV956" s="464"/>
      <c r="IGW956" s="464"/>
      <c r="IGX956" s="464"/>
      <c r="IGY956" s="464"/>
      <c r="IGZ956" s="464"/>
      <c r="IHA956" s="464"/>
      <c r="IHB956" s="464"/>
      <c r="IHC956" s="464"/>
      <c r="IHD956" s="464"/>
      <c r="IHE956" s="464"/>
      <c r="IHF956" s="464"/>
      <c r="IHG956" s="464"/>
      <c r="IHH956" s="464"/>
      <c r="IHI956" s="464"/>
      <c r="IHJ956" s="464"/>
      <c r="IHK956" s="464"/>
      <c r="IHL956" s="464"/>
      <c r="IHM956" s="464"/>
      <c r="IHN956" s="464"/>
      <c r="IHO956" s="464"/>
      <c r="IHP956" s="464"/>
      <c r="IHQ956" s="464"/>
      <c r="IHR956" s="464"/>
      <c r="IHS956" s="464"/>
      <c r="IHT956" s="464"/>
      <c r="IHU956" s="464"/>
      <c r="IHV956" s="464"/>
      <c r="IHW956" s="464"/>
      <c r="IHX956" s="464"/>
      <c r="IHY956" s="464"/>
      <c r="IHZ956" s="464"/>
      <c r="IIA956" s="464"/>
      <c r="IIB956" s="464"/>
      <c r="IIC956" s="464"/>
      <c r="IID956" s="464"/>
      <c r="IIE956" s="464"/>
      <c r="IIF956" s="464"/>
      <c r="IIG956" s="464"/>
      <c r="IIH956" s="464"/>
      <c r="III956" s="464"/>
      <c r="IIJ956" s="464"/>
      <c r="IIK956" s="464"/>
      <c r="IIL956" s="464"/>
      <c r="IIM956" s="464"/>
      <c r="IIN956" s="464"/>
      <c r="IIO956" s="464"/>
      <c r="IIP956" s="464"/>
      <c r="IIQ956" s="464"/>
      <c r="IIR956" s="464"/>
      <c r="IIS956" s="464"/>
      <c r="IIT956" s="464"/>
      <c r="IIU956" s="464"/>
      <c r="IIV956" s="464"/>
      <c r="IIW956" s="464"/>
      <c r="IIX956" s="464"/>
      <c r="IIY956" s="464"/>
      <c r="IIZ956" s="464"/>
      <c r="IJA956" s="464"/>
      <c r="IJB956" s="464"/>
      <c r="IJC956" s="464"/>
      <c r="IJD956" s="464"/>
      <c r="IJE956" s="464"/>
      <c r="IJF956" s="464"/>
      <c r="IJG956" s="464"/>
      <c r="IJH956" s="464"/>
      <c r="IJI956" s="464"/>
      <c r="IJJ956" s="464"/>
      <c r="IJK956" s="464"/>
      <c r="IJL956" s="464"/>
      <c r="IJM956" s="464"/>
      <c r="IJN956" s="464"/>
      <c r="IJO956" s="464"/>
      <c r="IJP956" s="464"/>
      <c r="IJQ956" s="464"/>
      <c r="IJR956" s="464"/>
      <c r="IJS956" s="464"/>
      <c r="IJT956" s="464"/>
      <c r="IJU956" s="464"/>
      <c r="IJV956" s="464"/>
      <c r="IJW956" s="464"/>
      <c r="IJX956" s="464"/>
      <c r="IJY956" s="464"/>
      <c r="IJZ956" s="464"/>
      <c r="IKA956" s="464"/>
      <c r="IKB956" s="464"/>
      <c r="IKC956" s="464"/>
      <c r="IKD956" s="464"/>
      <c r="IKE956" s="464"/>
      <c r="IKF956" s="464"/>
      <c r="IKG956" s="464"/>
      <c r="IKH956" s="464"/>
      <c r="IKI956" s="464"/>
      <c r="IKJ956" s="464"/>
      <c r="IKK956" s="464"/>
      <c r="IKL956" s="464"/>
      <c r="IKM956" s="464"/>
      <c r="IKN956" s="464"/>
      <c r="IKO956" s="464"/>
      <c r="IKP956" s="464"/>
      <c r="IKQ956" s="464"/>
      <c r="IKR956" s="464"/>
      <c r="IKS956" s="464"/>
      <c r="IKT956" s="464"/>
      <c r="IKU956" s="464"/>
      <c r="IKV956" s="464"/>
      <c r="IKW956" s="464"/>
      <c r="IKX956" s="464"/>
      <c r="IKY956" s="464"/>
      <c r="IKZ956" s="464"/>
      <c r="ILA956" s="464"/>
      <c r="ILB956" s="464"/>
      <c r="ILC956" s="464"/>
      <c r="ILD956" s="464"/>
      <c r="ILE956" s="464"/>
      <c r="ILF956" s="464"/>
      <c r="ILG956" s="464"/>
      <c r="ILH956" s="464"/>
      <c r="ILI956" s="464"/>
      <c r="ILJ956" s="464"/>
      <c r="ILK956" s="464"/>
      <c r="ILL956" s="464"/>
      <c r="ILM956" s="464"/>
      <c r="ILN956" s="464"/>
      <c r="ILO956" s="464"/>
      <c r="ILP956" s="464"/>
      <c r="ILQ956" s="464"/>
      <c r="ILR956" s="464"/>
      <c r="ILS956" s="464"/>
      <c r="ILT956" s="464"/>
      <c r="ILU956" s="464"/>
      <c r="ILV956" s="464"/>
      <c r="ILW956" s="464"/>
      <c r="ILX956" s="464"/>
      <c r="ILY956" s="464"/>
      <c r="ILZ956" s="464"/>
      <c r="IMA956" s="464"/>
      <c r="IMB956" s="464"/>
      <c r="IMC956" s="464"/>
      <c r="IMD956" s="464"/>
      <c r="IME956" s="464"/>
      <c r="IMF956" s="464"/>
      <c r="IMG956" s="464"/>
      <c r="IMH956" s="464"/>
      <c r="IMI956" s="464"/>
      <c r="IMJ956" s="464"/>
      <c r="IMK956" s="464"/>
      <c r="IML956" s="464"/>
      <c r="IMM956" s="464"/>
      <c r="IMN956" s="464"/>
      <c r="IMO956" s="464"/>
      <c r="IMP956" s="464"/>
      <c r="IMQ956" s="464"/>
      <c r="IMR956" s="464"/>
      <c r="IMS956" s="464"/>
      <c r="IMT956" s="464"/>
      <c r="IMU956" s="464"/>
      <c r="IMV956" s="464"/>
      <c r="IMW956" s="464"/>
      <c r="IMX956" s="464"/>
      <c r="IMY956" s="464"/>
      <c r="IMZ956" s="464"/>
      <c r="INA956" s="464"/>
      <c r="INB956" s="464"/>
      <c r="INC956" s="464"/>
      <c r="IND956" s="464"/>
      <c r="INE956" s="464"/>
      <c r="INF956" s="464"/>
      <c r="ING956" s="464"/>
      <c r="INH956" s="464"/>
      <c r="INI956" s="464"/>
      <c r="INJ956" s="464"/>
      <c r="INK956" s="464"/>
      <c r="INL956" s="464"/>
      <c r="INM956" s="464"/>
      <c r="INN956" s="464"/>
      <c r="INO956" s="464"/>
      <c r="INP956" s="464"/>
      <c r="INQ956" s="464"/>
      <c r="INR956" s="464"/>
      <c r="INS956" s="464"/>
      <c r="INT956" s="464"/>
      <c r="INU956" s="464"/>
      <c r="INV956" s="464"/>
      <c r="INW956" s="464"/>
      <c r="INX956" s="464"/>
      <c r="INY956" s="464"/>
      <c r="INZ956" s="464"/>
      <c r="IOA956" s="464"/>
      <c r="IOB956" s="464"/>
      <c r="IOC956" s="464"/>
      <c r="IOD956" s="464"/>
      <c r="IOE956" s="464"/>
      <c r="IOF956" s="464"/>
      <c r="IOG956" s="464"/>
      <c r="IOH956" s="464"/>
      <c r="IOI956" s="464"/>
      <c r="IOJ956" s="464"/>
      <c r="IOK956" s="464"/>
      <c r="IOL956" s="464"/>
      <c r="IOM956" s="464"/>
      <c r="ION956" s="464"/>
      <c r="IOO956" s="464"/>
      <c r="IOP956" s="464"/>
      <c r="IOQ956" s="464"/>
      <c r="IOR956" s="464"/>
      <c r="IOS956" s="464"/>
      <c r="IOT956" s="464"/>
      <c r="IOU956" s="464"/>
      <c r="IOV956" s="464"/>
      <c r="IOW956" s="464"/>
      <c r="IOX956" s="464"/>
      <c r="IOY956" s="464"/>
      <c r="IOZ956" s="464"/>
      <c r="IPA956" s="464"/>
      <c r="IPB956" s="464"/>
      <c r="IPC956" s="464"/>
      <c r="IPD956" s="464"/>
      <c r="IPE956" s="464"/>
      <c r="IPF956" s="464"/>
      <c r="IPG956" s="464"/>
      <c r="IPH956" s="464"/>
      <c r="IPI956" s="464"/>
      <c r="IPJ956" s="464"/>
      <c r="IPK956" s="464"/>
      <c r="IPL956" s="464"/>
      <c r="IPM956" s="464"/>
      <c r="IPN956" s="464"/>
      <c r="IPO956" s="464"/>
      <c r="IPP956" s="464"/>
      <c r="IPQ956" s="464"/>
      <c r="IPR956" s="464"/>
      <c r="IPS956" s="464"/>
      <c r="IPT956" s="464"/>
      <c r="IPU956" s="464"/>
      <c r="IPV956" s="464"/>
      <c r="IPW956" s="464"/>
      <c r="IPX956" s="464"/>
      <c r="IPY956" s="464"/>
      <c r="IPZ956" s="464"/>
      <c r="IQA956" s="464"/>
      <c r="IQB956" s="464"/>
      <c r="IQC956" s="464"/>
      <c r="IQD956" s="464"/>
      <c r="IQE956" s="464"/>
      <c r="IQF956" s="464"/>
      <c r="IQG956" s="464"/>
      <c r="IQH956" s="464"/>
      <c r="IQI956" s="464"/>
      <c r="IQJ956" s="464"/>
      <c r="IQK956" s="464"/>
      <c r="IQL956" s="464"/>
      <c r="IQM956" s="464"/>
      <c r="IQN956" s="464"/>
      <c r="IQO956" s="464"/>
      <c r="IQP956" s="464"/>
      <c r="IQQ956" s="464"/>
      <c r="IQR956" s="464"/>
      <c r="IQS956" s="464"/>
      <c r="IQT956" s="464"/>
      <c r="IQU956" s="464"/>
      <c r="IQV956" s="464"/>
      <c r="IQW956" s="464"/>
      <c r="IQX956" s="464"/>
      <c r="IQY956" s="464"/>
      <c r="IQZ956" s="464"/>
      <c r="IRA956" s="464"/>
      <c r="IRB956" s="464"/>
      <c r="IRC956" s="464"/>
      <c r="IRD956" s="464"/>
      <c r="IRE956" s="464"/>
      <c r="IRF956" s="464"/>
      <c r="IRG956" s="464"/>
      <c r="IRH956" s="464"/>
      <c r="IRI956" s="464"/>
      <c r="IRJ956" s="464"/>
      <c r="IRK956" s="464"/>
      <c r="IRL956" s="464"/>
      <c r="IRM956" s="464"/>
      <c r="IRN956" s="464"/>
      <c r="IRO956" s="464"/>
      <c r="IRP956" s="464"/>
      <c r="IRQ956" s="464"/>
      <c r="IRR956" s="464"/>
      <c r="IRS956" s="464"/>
      <c r="IRT956" s="464"/>
      <c r="IRU956" s="464"/>
      <c r="IRV956" s="464"/>
      <c r="IRW956" s="464"/>
      <c r="IRX956" s="464"/>
      <c r="IRY956" s="464"/>
      <c r="IRZ956" s="464"/>
      <c r="ISA956" s="464"/>
      <c r="ISB956" s="464"/>
      <c r="ISC956" s="464"/>
      <c r="ISD956" s="464"/>
      <c r="ISE956" s="464"/>
      <c r="ISF956" s="464"/>
      <c r="ISG956" s="464"/>
      <c r="ISH956" s="464"/>
      <c r="ISI956" s="464"/>
      <c r="ISJ956" s="464"/>
      <c r="ISK956" s="464"/>
      <c r="ISL956" s="464"/>
      <c r="ISM956" s="464"/>
      <c r="ISN956" s="464"/>
      <c r="ISO956" s="464"/>
      <c r="ISP956" s="464"/>
      <c r="ISQ956" s="464"/>
      <c r="ISR956" s="464"/>
      <c r="ISS956" s="464"/>
      <c r="IST956" s="464"/>
      <c r="ISU956" s="464"/>
      <c r="ISV956" s="464"/>
      <c r="ISW956" s="464"/>
      <c r="ISX956" s="464"/>
      <c r="ISY956" s="464"/>
      <c r="ISZ956" s="464"/>
      <c r="ITA956" s="464"/>
      <c r="ITB956" s="464"/>
      <c r="ITC956" s="464"/>
      <c r="ITD956" s="464"/>
      <c r="ITE956" s="464"/>
      <c r="ITF956" s="464"/>
      <c r="ITG956" s="464"/>
      <c r="ITH956" s="464"/>
      <c r="ITI956" s="464"/>
      <c r="ITJ956" s="464"/>
      <c r="ITK956" s="464"/>
      <c r="ITL956" s="464"/>
      <c r="ITM956" s="464"/>
      <c r="ITN956" s="464"/>
      <c r="ITO956" s="464"/>
      <c r="ITP956" s="464"/>
      <c r="ITQ956" s="464"/>
      <c r="ITR956" s="464"/>
      <c r="ITS956" s="464"/>
      <c r="ITT956" s="464"/>
      <c r="ITU956" s="464"/>
      <c r="ITV956" s="464"/>
      <c r="ITW956" s="464"/>
      <c r="ITX956" s="464"/>
      <c r="ITY956" s="464"/>
      <c r="ITZ956" s="464"/>
      <c r="IUA956" s="464"/>
      <c r="IUB956" s="464"/>
      <c r="IUC956" s="464"/>
      <c r="IUD956" s="464"/>
      <c r="IUE956" s="464"/>
      <c r="IUF956" s="464"/>
      <c r="IUG956" s="464"/>
      <c r="IUH956" s="464"/>
      <c r="IUI956" s="464"/>
      <c r="IUJ956" s="464"/>
      <c r="IUK956" s="464"/>
      <c r="IUL956" s="464"/>
      <c r="IUM956" s="464"/>
      <c r="IUN956" s="464"/>
      <c r="IUO956" s="464"/>
      <c r="IUP956" s="464"/>
      <c r="IUQ956" s="464"/>
      <c r="IUR956" s="464"/>
      <c r="IUS956" s="464"/>
      <c r="IUT956" s="464"/>
      <c r="IUU956" s="464"/>
      <c r="IUV956" s="464"/>
      <c r="IUW956" s="464"/>
      <c r="IUX956" s="464"/>
      <c r="IUY956" s="464"/>
      <c r="IUZ956" s="464"/>
      <c r="IVA956" s="464"/>
      <c r="IVB956" s="464"/>
      <c r="IVC956" s="464"/>
      <c r="IVD956" s="464"/>
      <c r="IVE956" s="464"/>
      <c r="IVF956" s="464"/>
      <c r="IVG956" s="464"/>
      <c r="IVH956" s="464"/>
      <c r="IVI956" s="464"/>
      <c r="IVJ956" s="464"/>
      <c r="IVK956" s="464"/>
      <c r="IVL956" s="464"/>
      <c r="IVM956" s="464"/>
      <c r="IVN956" s="464"/>
      <c r="IVO956" s="464"/>
      <c r="IVP956" s="464"/>
      <c r="IVQ956" s="464"/>
      <c r="IVR956" s="464"/>
      <c r="IVS956" s="464"/>
      <c r="IVT956" s="464"/>
      <c r="IVU956" s="464"/>
      <c r="IVV956" s="464"/>
      <c r="IVW956" s="464"/>
      <c r="IVX956" s="464"/>
      <c r="IVY956" s="464"/>
      <c r="IVZ956" s="464"/>
      <c r="IWA956" s="464"/>
      <c r="IWB956" s="464"/>
      <c r="IWC956" s="464"/>
      <c r="IWD956" s="464"/>
      <c r="IWE956" s="464"/>
      <c r="IWF956" s="464"/>
      <c r="IWG956" s="464"/>
      <c r="IWH956" s="464"/>
      <c r="IWI956" s="464"/>
      <c r="IWJ956" s="464"/>
      <c r="IWK956" s="464"/>
      <c r="IWL956" s="464"/>
      <c r="IWM956" s="464"/>
      <c r="IWN956" s="464"/>
      <c r="IWO956" s="464"/>
      <c r="IWP956" s="464"/>
      <c r="IWQ956" s="464"/>
      <c r="IWR956" s="464"/>
      <c r="IWS956" s="464"/>
      <c r="IWT956" s="464"/>
      <c r="IWU956" s="464"/>
      <c r="IWV956" s="464"/>
      <c r="IWW956" s="464"/>
      <c r="IWX956" s="464"/>
      <c r="IWY956" s="464"/>
      <c r="IWZ956" s="464"/>
      <c r="IXA956" s="464"/>
      <c r="IXB956" s="464"/>
      <c r="IXC956" s="464"/>
      <c r="IXD956" s="464"/>
      <c r="IXE956" s="464"/>
      <c r="IXF956" s="464"/>
      <c r="IXG956" s="464"/>
      <c r="IXH956" s="464"/>
      <c r="IXI956" s="464"/>
      <c r="IXJ956" s="464"/>
      <c r="IXK956" s="464"/>
      <c r="IXL956" s="464"/>
      <c r="IXM956" s="464"/>
      <c r="IXN956" s="464"/>
      <c r="IXO956" s="464"/>
      <c r="IXP956" s="464"/>
      <c r="IXQ956" s="464"/>
      <c r="IXR956" s="464"/>
      <c r="IXS956" s="464"/>
      <c r="IXT956" s="464"/>
      <c r="IXU956" s="464"/>
      <c r="IXV956" s="464"/>
      <c r="IXW956" s="464"/>
      <c r="IXX956" s="464"/>
      <c r="IXY956" s="464"/>
      <c r="IXZ956" s="464"/>
      <c r="IYA956" s="464"/>
      <c r="IYB956" s="464"/>
      <c r="IYC956" s="464"/>
      <c r="IYD956" s="464"/>
      <c r="IYE956" s="464"/>
      <c r="IYF956" s="464"/>
      <c r="IYG956" s="464"/>
      <c r="IYH956" s="464"/>
      <c r="IYI956" s="464"/>
      <c r="IYJ956" s="464"/>
      <c r="IYK956" s="464"/>
      <c r="IYL956" s="464"/>
      <c r="IYM956" s="464"/>
      <c r="IYN956" s="464"/>
      <c r="IYO956" s="464"/>
      <c r="IYP956" s="464"/>
      <c r="IYQ956" s="464"/>
      <c r="IYR956" s="464"/>
      <c r="IYS956" s="464"/>
      <c r="IYT956" s="464"/>
      <c r="IYU956" s="464"/>
      <c r="IYV956" s="464"/>
      <c r="IYW956" s="464"/>
      <c r="IYX956" s="464"/>
      <c r="IYY956" s="464"/>
      <c r="IYZ956" s="464"/>
      <c r="IZA956" s="464"/>
      <c r="IZB956" s="464"/>
      <c r="IZC956" s="464"/>
      <c r="IZD956" s="464"/>
      <c r="IZE956" s="464"/>
      <c r="IZF956" s="464"/>
      <c r="IZG956" s="464"/>
      <c r="IZH956" s="464"/>
      <c r="IZI956" s="464"/>
      <c r="IZJ956" s="464"/>
      <c r="IZK956" s="464"/>
      <c r="IZL956" s="464"/>
      <c r="IZM956" s="464"/>
      <c r="IZN956" s="464"/>
      <c r="IZO956" s="464"/>
      <c r="IZP956" s="464"/>
      <c r="IZQ956" s="464"/>
      <c r="IZR956" s="464"/>
      <c r="IZS956" s="464"/>
      <c r="IZT956" s="464"/>
      <c r="IZU956" s="464"/>
      <c r="IZV956" s="464"/>
      <c r="IZW956" s="464"/>
      <c r="IZX956" s="464"/>
      <c r="IZY956" s="464"/>
      <c r="IZZ956" s="464"/>
      <c r="JAA956" s="464"/>
      <c r="JAB956" s="464"/>
      <c r="JAC956" s="464"/>
      <c r="JAD956" s="464"/>
      <c r="JAE956" s="464"/>
      <c r="JAF956" s="464"/>
      <c r="JAG956" s="464"/>
      <c r="JAH956" s="464"/>
      <c r="JAI956" s="464"/>
      <c r="JAJ956" s="464"/>
      <c r="JAK956" s="464"/>
      <c r="JAL956" s="464"/>
      <c r="JAM956" s="464"/>
      <c r="JAN956" s="464"/>
      <c r="JAO956" s="464"/>
      <c r="JAP956" s="464"/>
      <c r="JAQ956" s="464"/>
      <c r="JAR956" s="464"/>
      <c r="JAS956" s="464"/>
      <c r="JAT956" s="464"/>
      <c r="JAU956" s="464"/>
      <c r="JAV956" s="464"/>
      <c r="JAW956" s="464"/>
      <c r="JAX956" s="464"/>
      <c r="JAY956" s="464"/>
      <c r="JAZ956" s="464"/>
      <c r="JBA956" s="464"/>
      <c r="JBB956" s="464"/>
      <c r="JBC956" s="464"/>
      <c r="JBD956" s="464"/>
      <c r="JBE956" s="464"/>
      <c r="JBF956" s="464"/>
      <c r="JBG956" s="464"/>
      <c r="JBH956" s="464"/>
      <c r="JBI956" s="464"/>
      <c r="JBJ956" s="464"/>
      <c r="JBK956" s="464"/>
      <c r="JBL956" s="464"/>
      <c r="JBM956" s="464"/>
      <c r="JBN956" s="464"/>
      <c r="JBO956" s="464"/>
      <c r="JBP956" s="464"/>
      <c r="JBQ956" s="464"/>
      <c r="JBR956" s="464"/>
      <c r="JBS956" s="464"/>
      <c r="JBT956" s="464"/>
      <c r="JBU956" s="464"/>
      <c r="JBV956" s="464"/>
      <c r="JBW956" s="464"/>
      <c r="JBX956" s="464"/>
      <c r="JBY956" s="464"/>
      <c r="JBZ956" s="464"/>
      <c r="JCA956" s="464"/>
      <c r="JCB956" s="464"/>
      <c r="JCC956" s="464"/>
      <c r="JCD956" s="464"/>
      <c r="JCE956" s="464"/>
      <c r="JCF956" s="464"/>
      <c r="JCG956" s="464"/>
      <c r="JCH956" s="464"/>
      <c r="JCI956" s="464"/>
      <c r="JCJ956" s="464"/>
      <c r="JCK956" s="464"/>
      <c r="JCL956" s="464"/>
      <c r="JCM956" s="464"/>
      <c r="JCN956" s="464"/>
      <c r="JCO956" s="464"/>
      <c r="JCP956" s="464"/>
      <c r="JCQ956" s="464"/>
      <c r="JCR956" s="464"/>
      <c r="JCS956" s="464"/>
      <c r="JCT956" s="464"/>
      <c r="JCU956" s="464"/>
      <c r="JCV956" s="464"/>
      <c r="JCW956" s="464"/>
      <c r="JCX956" s="464"/>
      <c r="JCY956" s="464"/>
      <c r="JCZ956" s="464"/>
      <c r="JDA956" s="464"/>
      <c r="JDB956" s="464"/>
      <c r="JDC956" s="464"/>
      <c r="JDD956" s="464"/>
      <c r="JDE956" s="464"/>
      <c r="JDF956" s="464"/>
      <c r="JDG956" s="464"/>
      <c r="JDH956" s="464"/>
      <c r="JDI956" s="464"/>
      <c r="JDJ956" s="464"/>
      <c r="JDK956" s="464"/>
      <c r="JDL956" s="464"/>
      <c r="JDM956" s="464"/>
      <c r="JDN956" s="464"/>
      <c r="JDO956" s="464"/>
      <c r="JDP956" s="464"/>
      <c r="JDQ956" s="464"/>
      <c r="JDR956" s="464"/>
      <c r="JDS956" s="464"/>
      <c r="JDT956" s="464"/>
      <c r="JDU956" s="464"/>
      <c r="JDV956" s="464"/>
      <c r="JDW956" s="464"/>
      <c r="JDX956" s="464"/>
      <c r="JDY956" s="464"/>
      <c r="JDZ956" s="464"/>
      <c r="JEA956" s="464"/>
      <c r="JEB956" s="464"/>
      <c r="JEC956" s="464"/>
      <c r="JED956" s="464"/>
      <c r="JEE956" s="464"/>
      <c r="JEF956" s="464"/>
      <c r="JEG956" s="464"/>
      <c r="JEH956" s="464"/>
      <c r="JEI956" s="464"/>
      <c r="JEJ956" s="464"/>
      <c r="JEK956" s="464"/>
      <c r="JEL956" s="464"/>
      <c r="JEM956" s="464"/>
      <c r="JEN956" s="464"/>
      <c r="JEO956" s="464"/>
      <c r="JEP956" s="464"/>
      <c r="JEQ956" s="464"/>
      <c r="JER956" s="464"/>
      <c r="JES956" s="464"/>
      <c r="JET956" s="464"/>
      <c r="JEU956" s="464"/>
      <c r="JEV956" s="464"/>
      <c r="JEW956" s="464"/>
      <c r="JEX956" s="464"/>
      <c r="JEY956" s="464"/>
      <c r="JEZ956" s="464"/>
      <c r="JFA956" s="464"/>
      <c r="JFB956" s="464"/>
      <c r="JFC956" s="464"/>
      <c r="JFD956" s="464"/>
      <c r="JFE956" s="464"/>
      <c r="JFF956" s="464"/>
      <c r="JFG956" s="464"/>
      <c r="JFH956" s="464"/>
      <c r="JFI956" s="464"/>
      <c r="JFJ956" s="464"/>
      <c r="JFK956" s="464"/>
      <c r="JFL956" s="464"/>
      <c r="JFM956" s="464"/>
      <c r="JFN956" s="464"/>
      <c r="JFO956" s="464"/>
      <c r="JFP956" s="464"/>
      <c r="JFQ956" s="464"/>
      <c r="JFR956" s="464"/>
      <c r="JFS956" s="464"/>
      <c r="JFT956" s="464"/>
      <c r="JFU956" s="464"/>
      <c r="JFV956" s="464"/>
      <c r="JFW956" s="464"/>
      <c r="JFX956" s="464"/>
      <c r="JFY956" s="464"/>
      <c r="JFZ956" s="464"/>
      <c r="JGA956" s="464"/>
      <c r="JGB956" s="464"/>
      <c r="JGC956" s="464"/>
      <c r="JGD956" s="464"/>
      <c r="JGE956" s="464"/>
      <c r="JGF956" s="464"/>
      <c r="JGG956" s="464"/>
      <c r="JGH956" s="464"/>
      <c r="JGI956" s="464"/>
      <c r="JGJ956" s="464"/>
      <c r="JGK956" s="464"/>
      <c r="JGL956" s="464"/>
      <c r="JGM956" s="464"/>
      <c r="JGN956" s="464"/>
      <c r="JGO956" s="464"/>
      <c r="JGP956" s="464"/>
      <c r="JGQ956" s="464"/>
      <c r="JGR956" s="464"/>
      <c r="JGS956" s="464"/>
      <c r="JGT956" s="464"/>
      <c r="JGU956" s="464"/>
      <c r="JGV956" s="464"/>
      <c r="JGW956" s="464"/>
      <c r="JGX956" s="464"/>
      <c r="JGY956" s="464"/>
      <c r="JGZ956" s="464"/>
      <c r="JHA956" s="464"/>
      <c r="JHB956" s="464"/>
      <c r="JHC956" s="464"/>
      <c r="JHD956" s="464"/>
      <c r="JHE956" s="464"/>
      <c r="JHF956" s="464"/>
      <c r="JHG956" s="464"/>
      <c r="JHH956" s="464"/>
      <c r="JHI956" s="464"/>
      <c r="JHJ956" s="464"/>
      <c r="JHK956" s="464"/>
      <c r="JHL956" s="464"/>
      <c r="JHM956" s="464"/>
      <c r="JHN956" s="464"/>
      <c r="JHO956" s="464"/>
      <c r="JHP956" s="464"/>
      <c r="JHQ956" s="464"/>
      <c r="JHR956" s="464"/>
      <c r="JHS956" s="464"/>
      <c r="JHT956" s="464"/>
      <c r="JHU956" s="464"/>
      <c r="JHV956" s="464"/>
      <c r="JHW956" s="464"/>
      <c r="JHX956" s="464"/>
      <c r="JHY956" s="464"/>
      <c r="JHZ956" s="464"/>
      <c r="JIA956" s="464"/>
      <c r="JIB956" s="464"/>
      <c r="JIC956" s="464"/>
      <c r="JID956" s="464"/>
      <c r="JIE956" s="464"/>
      <c r="JIF956" s="464"/>
      <c r="JIG956" s="464"/>
      <c r="JIH956" s="464"/>
      <c r="JII956" s="464"/>
      <c r="JIJ956" s="464"/>
      <c r="JIK956" s="464"/>
      <c r="JIL956" s="464"/>
      <c r="JIM956" s="464"/>
      <c r="JIN956" s="464"/>
      <c r="JIO956" s="464"/>
      <c r="JIP956" s="464"/>
      <c r="JIQ956" s="464"/>
      <c r="JIR956" s="464"/>
      <c r="JIS956" s="464"/>
      <c r="JIT956" s="464"/>
      <c r="JIU956" s="464"/>
      <c r="JIV956" s="464"/>
      <c r="JIW956" s="464"/>
      <c r="JIX956" s="464"/>
      <c r="JIY956" s="464"/>
      <c r="JIZ956" s="464"/>
      <c r="JJA956" s="464"/>
      <c r="JJB956" s="464"/>
      <c r="JJC956" s="464"/>
      <c r="JJD956" s="464"/>
      <c r="JJE956" s="464"/>
      <c r="JJF956" s="464"/>
      <c r="JJG956" s="464"/>
      <c r="JJH956" s="464"/>
      <c r="JJI956" s="464"/>
      <c r="JJJ956" s="464"/>
      <c r="JJK956" s="464"/>
      <c r="JJL956" s="464"/>
      <c r="JJM956" s="464"/>
      <c r="JJN956" s="464"/>
      <c r="JJO956" s="464"/>
      <c r="JJP956" s="464"/>
      <c r="JJQ956" s="464"/>
      <c r="JJR956" s="464"/>
      <c r="JJS956" s="464"/>
      <c r="JJT956" s="464"/>
      <c r="JJU956" s="464"/>
      <c r="JJV956" s="464"/>
      <c r="JJW956" s="464"/>
      <c r="JJX956" s="464"/>
      <c r="JJY956" s="464"/>
      <c r="JJZ956" s="464"/>
      <c r="JKA956" s="464"/>
      <c r="JKB956" s="464"/>
      <c r="JKC956" s="464"/>
      <c r="JKD956" s="464"/>
      <c r="JKE956" s="464"/>
      <c r="JKF956" s="464"/>
      <c r="JKG956" s="464"/>
      <c r="JKH956" s="464"/>
      <c r="JKI956" s="464"/>
      <c r="JKJ956" s="464"/>
      <c r="JKK956" s="464"/>
      <c r="JKL956" s="464"/>
      <c r="JKM956" s="464"/>
      <c r="JKN956" s="464"/>
      <c r="JKO956" s="464"/>
      <c r="JKP956" s="464"/>
      <c r="JKQ956" s="464"/>
      <c r="JKR956" s="464"/>
      <c r="JKS956" s="464"/>
      <c r="JKT956" s="464"/>
      <c r="JKU956" s="464"/>
      <c r="JKV956" s="464"/>
      <c r="JKW956" s="464"/>
      <c r="JKX956" s="464"/>
      <c r="JKY956" s="464"/>
      <c r="JKZ956" s="464"/>
      <c r="JLA956" s="464"/>
      <c r="JLB956" s="464"/>
      <c r="JLC956" s="464"/>
      <c r="JLD956" s="464"/>
      <c r="JLE956" s="464"/>
      <c r="JLF956" s="464"/>
      <c r="JLG956" s="464"/>
      <c r="JLH956" s="464"/>
      <c r="JLI956" s="464"/>
      <c r="JLJ956" s="464"/>
      <c r="JLK956" s="464"/>
      <c r="JLL956" s="464"/>
      <c r="JLM956" s="464"/>
      <c r="JLN956" s="464"/>
      <c r="JLO956" s="464"/>
      <c r="JLP956" s="464"/>
      <c r="JLQ956" s="464"/>
      <c r="JLR956" s="464"/>
      <c r="JLS956" s="464"/>
      <c r="JLT956" s="464"/>
      <c r="JLU956" s="464"/>
      <c r="JLV956" s="464"/>
      <c r="JLW956" s="464"/>
      <c r="JLX956" s="464"/>
      <c r="JLY956" s="464"/>
      <c r="JLZ956" s="464"/>
      <c r="JMA956" s="464"/>
      <c r="JMB956" s="464"/>
      <c r="JMC956" s="464"/>
      <c r="JMD956" s="464"/>
      <c r="JME956" s="464"/>
      <c r="JMF956" s="464"/>
      <c r="JMG956" s="464"/>
      <c r="JMH956" s="464"/>
      <c r="JMI956" s="464"/>
      <c r="JMJ956" s="464"/>
      <c r="JMK956" s="464"/>
      <c r="JML956" s="464"/>
      <c r="JMM956" s="464"/>
      <c r="JMN956" s="464"/>
      <c r="JMO956" s="464"/>
      <c r="JMP956" s="464"/>
      <c r="JMQ956" s="464"/>
      <c r="JMR956" s="464"/>
      <c r="JMS956" s="464"/>
      <c r="JMT956" s="464"/>
      <c r="JMU956" s="464"/>
      <c r="JMV956" s="464"/>
      <c r="JMW956" s="464"/>
      <c r="JMX956" s="464"/>
      <c r="JMY956" s="464"/>
      <c r="JMZ956" s="464"/>
      <c r="JNA956" s="464"/>
      <c r="JNB956" s="464"/>
      <c r="JNC956" s="464"/>
      <c r="JND956" s="464"/>
      <c r="JNE956" s="464"/>
      <c r="JNF956" s="464"/>
      <c r="JNG956" s="464"/>
      <c r="JNH956" s="464"/>
      <c r="JNI956" s="464"/>
      <c r="JNJ956" s="464"/>
      <c r="JNK956" s="464"/>
      <c r="JNL956" s="464"/>
      <c r="JNM956" s="464"/>
      <c r="JNN956" s="464"/>
      <c r="JNO956" s="464"/>
      <c r="JNP956" s="464"/>
      <c r="JNQ956" s="464"/>
      <c r="JNR956" s="464"/>
      <c r="JNS956" s="464"/>
      <c r="JNT956" s="464"/>
      <c r="JNU956" s="464"/>
      <c r="JNV956" s="464"/>
      <c r="JNW956" s="464"/>
      <c r="JNX956" s="464"/>
      <c r="JNY956" s="464"/>
      <c r="JNZ956" s="464"/>
      <c r="JOA956" s="464"/>
      <c r="JOB956" s="464"/>
      <c r="JOC956" s="464"/>
      <c r="JOD956" s="464"/>
      <c r="JOE956" s="464"/>
      <c r="JOF956" s="464"/>
      <c r="JOG956" s="464"/>
      <c r="JOH956" s="464"/>
      <c r="JOI956" s="464"/>
      <c r="JOJ956" s="464"/>
      <c r="JOK956" s="464"/>
      <c r="JOL956" s="464"/>
      <c r="JOM956" s="464"/>
      <c r="JON956" s="464"/>
      <c r="JOO956" s="464"/>
      <c r="JOP956" s="464"/>
      <c r="JOQ956" s="464"/>
      <c r="JOR956" s="464"/>
      <c r="JOS956" s="464"/>
      <c r="JOT956" s="464"/>
      <c r="JOU956" s="464"/>
      <c r="JOV956" s="464"/>
      <c r="JOW956" s="464"/>
      <c r="JOX956" s="464"/>
      <c r="JOY956" s="464"/>
      <c r="JOZ956" s="464"/>
      <c r="JPA956" s="464"/>
      <c r="JPB956" s="464"/>
      <c r="JPC956" s="464"/>
      <c r="JPD956" s="464"/>
      <c r="JPE956" s="464"/>
      <c r="JPF956" s="464"/>
      <c r="JPG956" s="464"/>
      <c r="JPH956" s="464"/>
      <c r="JPI956" s="464"/>
      <c r="JPJ956" s="464"/>
      <c r="JPK956" s="464"/>
      <c r="JPL956" s="464"/>
      <c r="JPM956" s="464"/>
      <c r="JPN956" s="464"/>
      <c r="JPO956" s="464"/>
      <c r="JPP956" s="464"/>
      <c r="JPQ956" s="464"/>
      <c r="JPR956" s="464"/>
      <c r="JPS956" s="464"/>
      <c r="JPT956" s="464"/>
      <c r="JPU956" s="464"/>
      <c r="JPV956" s="464"/>
      <c r="JPW956" s="464"/>
      <c r="JPX956" s="464"/>
      <c r="JPY956" s="464"/>
      <c r="JPZ956" s="464"/>
      <c r="JQA956" s="464"/>
      <c r="JQB956" s="464"/>
      <c r="JQC956" s="464"/>
      <c r="JQD956" s="464"/>
      <c r="JQE956" s="464"/>
      <c r="JQF956" s="464"/>
      <c r="JQG956" s="464"/>
      <c r="JQH956" s="464"/>
      <c r="JQI956" s="464"/>
      <c r="JQJ956" s="464"/>
      <c r="JQK956" s="464"/>
      <c r="JQL956" s="464"/>
      <c r="JQM956" s="464"/>
      <c r="JQN956" s="464"/>
      <c r="JQO956" s="464"/>
      <c r="JQP956" s="464"/>
      <c r="JQQ956" s="464"/>
      <c r="JQR956" s="464"/>
      <c r="JQS956" s="464"/>
      <c r="JQT956" s="464"/>
      <c r="JQU956" s="464"/>
      <c r="JQV956" s="464"/>
      <c r="JQW956" s="464"/>
      <c r="JQX956" s="464"/>
      <c r="JQY956" s="464"/>
      <c r="JQZ956" s="464"/>
      <c r="JRA956" s="464"/>
      <c r="JRB956" s="464"/>
      <c r="JRC956" s="464"/>
      <c r="JRD956" s="464"/>
      <c r="JRE956" s="464"/>
      <c r="JRF956" s="464"/>
      <c r="JRG956" s="464"/>
      <c r="JRH956" s="464"/>
      <c r="JRI956" s="464"/>
      <c r="JRJ956" s="464"/>
      <c r="JRK956" s="464"/>
      <c r="JRL956" s="464"/>
      <c r="JRM956" s="464"/>
      <c r="JRN956" s="464"/>
      <c r="JRO956" s="464"/>
      <c r="JRP956" s="464"/>
      <c r="JRQ956" s="464"/>
      <c r="JRR956" s="464"/>
      <c r="JRS956" s="464"/>
      <c r="JRT956" s="464"/>
      <c r="JRU956" s="464"/>
      <c r="JRV956" s="464"/>
      <c r="JRW956" s="464"/>
      <c r="JRX956" s="464"/>
      <c r="JRY956" s="464"/>
      <c r="JRZ956" s="464"/>
      <c r="JSA956" s="464"/>
      <c r="JSB956" s="464"/>
      <c r="JSC956" s="464"/>
      <c r="JSD956" s="464"/>
      <c r="JSE956" s="464"/>
      <c r="JSF956" s="464"/>
      <c r="JSG956" s="464"/>
      <c r="JSH956" s="464"/>
      <c r="JSI956" s="464"/>
      <c r="JSJ956" s="464"/>
      <c r="JSK956" s="464"/>
      <c r="JSL956" s="464"/>
      <c r="JSM956" s="464"/>
      <c r="JSN956" s="464"/>
      <c r="JSO956" s="464"/>
      <c r="JSP956" s="464"/>
      <c r="JSQ956" s="464"/>
      <c r="JSR956" s="464"/>
      <c r="JSS956" s="464"/>
      <c r="JST956" s="464"/>
      <c r="JSU956" s="464"/>
      <c r="JSV956" s="464"/>
      <c r="JSW956" s="464"/>
      <c r="JSX956" s="464"/>
      <c r="JSY956" s="464"/>
      <c r="JSZ956" s="464"/>
      <c r="JTA956" s="464"/>
      <c r="JTB956" s="464"/>
      <c r="JTC956" s="464"/>
      <c r="JTD956" s="464"/>
      <c r="JTE956" s="464"/>
      <c r="JTF956" s="464"/>
      <c r="JTG956" s="464"/>
      <c r="JTH956" s="464"/>
      <c r="JTI956" s="464"/>
      <c r="JTJ956" s="464"/>
      <c r="JTK956" s="464"/>
      <c r="JTL956" s="464"/>
      <c r="JTM956" s="464"/>
      <c r="JTN956" s="464"/>
      <c r="JTO956" s="464"/>
      <c r="JTP956" s="464"/>
      <c r="JTQ956" s="464"/>
      <c r="JTR956" s="464"/>
      <c r="JTS956" s="464"/>
      <c r="JTT956" s="464"/>
      <c r="JTU956" s="464"/>
      <c r="JTV956" s="464"/>
      <c r="JTW956" s="464"/>
      <c r="JTX956" s="464"/>
      <c r="JTY956" s="464"/>
      <c r="JTZ956" s="464"/>
      <c r="JUA956" s="464"/>
      <c r="JUB956" s="464"/>
      <c r="JUC956" s="464"/>
      <c r="JUD956" s="464"/>
      <c r="JUE956" s="464"/>
      <c r="JUF956" s="464"/>
      <c r="JUG956" s="464"/>
      <c r="JUH956" s="464"/>
      <c r="JUI956" s="464"/>
      <c r="JUJ956" s="464"/>
      <c r="JUK956" s="464"/>
      <c r="JUL956" s="464"/>
      <c r="JUM956" s="464"/>
      <c r="JUN956" s="464"/>
      <c r="JUO956" s="464"/>
      <c r="JUP956" s="464"/>
      <c r="JUQ956" s="464"/>
      <c r="JUR956" s="464"/>
      <c r="JUS956" s="464"/>
      <c r="JUT956" s="464"/>
      <c r="JUU956" s="464"/>
      <c r="JUV956" s="464"/>
      <c r="JUW956" s="464"/>
      <c r="JUX956" s="464"/>
      <c r="JUY956" s="464"/>
      <c r="JUZ956" s="464"/>
      <c r="JVA956" s="464"/>
      <c r="JVB956" s="464"/>
      <c r="JVC956" s="464"/>
      <c r="JVD956" s="464"/>
      <c r="JVE956" s="464"/>
      <c r="JVF956" s="464"/>
      <c r="JVG956" s="464"/>
      <c r="JVH956" s="464"/>
      <c r="JVI956" s="464"/>
      <c r="JVJ956" s="464"/>
      <c r="JVK956" s="464"/>
      <c r="JVL956" s="464"/>
      <c r="JVM956" s="464"/>
      <c r="JVN956" s="464"/>
      <c r="JVO956" s="464"/>
      <c r="JVP956" s="464"/>
      <c r="JVQ956" s="464"/>
      <c r="JVR956" s="464"/>
      <c r="JVS956" s="464"/>
      <c r="JVT956" s="464"/>
      <c r="JVU956" s="464"/>
      <c r="JVV956" s="464"/>
      <c r="JVW956" s="464"/>
      <c r="JVX956" s="464"/>
      <c r="JVY956" s="464"/>
      <c r="JVZ956" s="464"/>
      <c r="JWA956" s="464"/>
      <c r="JWB956" s="464"/>
      <c r="JWC956" s="464"/>
      <c r="JWD956" s="464"/>
      <c r="JWE956" s="464"/>
      <c r="JWF956" s="464"/>
      <c r="JWG956" s="464"/>
      <c r="JWH956" s="464"/>
      <c r="JWI956" s="464"/>
      <c r="JWJ956" s="464"/>
      <c r="JWK956" s="464"/>
      <c r="JWL956" s="464"/>
      <c r="JWM956" s="464"/>
      <c r="JWN956" s="464"/>
      <c r="JWO956" s="464"/>
      <c r="JWP956" s="464"/>
      <c r="JWQ956" s="464"/>
      <c r="JWR956" s="464"/>
      <c r="JWS956" s="464"/>
      <c r="JWT956" s="464"/>
      <c r="JWU956" s="464"/>
      <c r="JWV956" s="464"/>
      <c r="JWW956" s="464"/>
      <c r="JWX956" s="464"/>
      <c r="JWY956" s="464"/>
      <c r="JWZ956" s="464"/>
      <c r="JXA956" s="464"/>
      <c r="JXB956" s="464"/>
      <c r="JXC956" s="464"/>
      <c r="JXD956" s="464"/>
      <c r="JXE956" s="464"/>
      <c r="JXF956" s="464"/>
      <c r="JXG956" s="464"/>
      <c r="JXH956" s="464"/>
      <c r="JXI956" s="464"/>
      <c r="JXJ956" s="464"/>
      <c r="JXK956" s="464"/>
      <c r="JXL956" s="464"/>
      <c r="JXM956" s="464"/>
      <c r="JXN956" s="464"/>
      <c r="JXO956" s="464"/>
      <c r="JXP956" s="464"/>
      <c r="JXQ956" s="464"/>
      <c r="JXR956" s="464"/>
      <c r="JXS956" s="464"/>
      <c r="JXT956" s="464"/>
      <c r="JXU956" s="464"/>
      <c r="JXV956" s="464"/>
      <c r="JXW956" s="464"/>
      <c r="JXX956" s="464"/>
      <c r="JXY956" s="464"/>
      <c r="JXZ956" s="464"/>
      <c r="JYA956" s="464"/>
      <c r="JYB956" s="464"/>
      <c r="JYC956" s="464"/>
      <c r="JYD956" s="464"/>
      <c r="JYE956" s="464"/>
      <c r="JYF956" s="464"/>
      <c r="JYG956" s="464"/>
      <c r="JYH956" s="464"/>
      <c r="JYI956" s="464"/>
      <c r="JYJ956" s="464"/>
      <c r="JYK956" s="464"/>
      <c r="JYL956" s="464"/>
      <c r="JYM956" s="464"/>
      <c r="JYN956" s="464"/>
      <c r="JYO956" s="464"/>
      <c r="JYP956" s="464"/>
      <c r="JYQ956" s="464"/>
      <c r="JYR956" s="464"/>
      <c r="JYS956" s="464"/>
      <c r="JYT956" s="464"/>
      <c r="JYU956" s="464"/>
      <c r="JYV956" s="464"/>
      <c r="JYW956" s="464"/>
      <c r="JYX956" s="464"/>
      <c r="JYY956" s="464"/>
      <c r="JYZ956" s="464"/>
      <c r="JZA956" s="464"/>
      <c r="JZB956" s="464"/>
      <c r="JZC956" s="464"/>
      <c r="JZD956" s="464"/>
      <c r="JZE956" s="464"/>
      <c r="JZF956" s="464"/>
      <c r="JZG956" s="464"/>
      <c r="JZH956" s="464"/>
      <c r="JZI956" s="464"/>
      <c r="JZJ956" s="464"/>
      <c r="JZK956" s="464"/>
      <c r="JZL956" s="464"/>
      <c r="JZM956" s="464"/>
      <c r="JZN956" s="464"/>
      <c r="JZO956" s="464"/>
      <c r="JZP956" s="464"/>
      <c r="JZQ956" s="464"/>
      <c r="JZR956" s="464"/>
      <c r="JZS956" s="464"/>
      <c r="JZT956" s="464"/>
      <c r="JZU956" s="464"/>
      <c r="JZV956" s="464"/>
      <c r="JZW956" s="464"/>
      <c r="JZX956" s="464"/>
      <c r="JZY956" s="464"/>
      <c r="JZZ956" s="464"/>
      <c r="KAA956" s="464"/>
      <c r="KAB956" s="464"/>
      <c r="KAC956" s="464"/>
      <c r="KAD956" s="464"/>
      <c r="KAE956" s="464"/>
      <c r="KAF956" s="464"/>
      <c r="KAG956" s="464"/>
      <c r="KAH956" s="464"/>
      <c r="KAI956" s="464"/>
      <c r="KAJ956" s="464"/>
      <c r="KAK956" s="464"/>
      <c r="KAL956" s="464"/>
      <c r="KAM956" s="464"/>
      <c r="KAN956" s="464"/>
      <c r="KAO956" s="464"/>
      <c r="KAP956" s="464"/>
      <c r="KAQ956" s="464"/>
      <c r="KAR956" s="464"/>
      <c r="KAS956" s="464"/>
      <c r="KAT956" s="464"/>
      <c r="KAU956" s="464"/>
      <c r="KAV956" s="464"/>
      <c r="KAW956" s="464"/>
      <c r="KAX956" s="464"/>
      <c r="KAY956" s="464"/>
      <c r="KAZ956" s="464"/>
      <c r="KBA956" s="464"/>
      <c r="KBB956" s="464"/>
      <c r="KBC956" s="464"/>
      <c r="KBD956" s="464"/>
      <c r="KBE956" s="464"/>
      <c r="KBF956" s="464"/>
      <c r="KBG956" s="464"/>
      <c r="KBH956" s="464"/>
      <c r="KBI956" s="464"/>
      <c r="KBJ956" s="464"/>
      <c r="KBK956" s="464"/>
      <c r="KBL956" s="464"/>
      <c r="KBM956" s="464"/>
      <c r="KBN956" s="464"/>
      <c r="KBO956" s="464"/>
      <c r="KBP956" s="464"/>
      <c r="KBQ956" s="464"/>
      <c r="KBR956" s="464"/>
      <c r="KBS956" s="464"/>
      <c r="KBT956" s="464"/>
      <c r="KBU956" s="464"/>
      <c r="KBV956" s="464"/>
      <c r="KBW956" s="464"/>
      <c r="KBX956" s="464"/>
      <c r="KBY956" s="464"/>
      <c r="KBZ956" s="464"/>
      <c r="KCA956" s="464"/>
      <c r="KCB956" s="464"/>
      <c r="KCC956" s="464"/>
      <c r="KCD956" s="464"/>
      <c r="KCE956" s="464"/>
      <c r="KCF956" s="464"/>
      <c r="KCG956" s="464"/>
      <c r="KCH956" s="464"/>
      <c r="KCI956" s="464"/>
      <c r="KCJ956" s="464"/>
      <c r="KCK956" s="464"/>
      <c r="KCL956" s="464"/>
      <c r="KCM956" s="464"/>
      <c r="KCN956" s="464"/>
      <c r="KCO956" s="464"/>
      <c r="KCP956" s="464"/>
      <c r="KCQ956" s="464"/>
      <c r="KCR956" s="464"/>
      <c r="KCS956" s="464"/>
      <c r="KCT956" s="464"/>
      <c r="KCU956" s="464"/>
      <c r="KCV956" s="464"/>
      <c r="KCW956" s="464"/>
      <c r="KCX956" s="464"/>
      <c r="KCY956" s="464"/>
      <c r="KCZ956" s="464"/>
      <c r="KDA956" s="464"/>
      <c r="KDB956" s="464"/>
      <c r="KDC956" s="464"/>
      <c r="KDD956" s="464"/>
      <c r="KDE956" s="464"/>
      <c r="KDF956" s="464"/>
      <c r="KDG956" s="464"/>
      <c r="KDH956" s="464"/>
      <c r="KDI956" s="464"/>
      <c r="KDJ956" s="464"/>
      <c r="KDK956" s="464"/>
      <c r="KDL956" s="464"/>
      <c r="KDM956" s="464"/>
      <c r="KDN956" s="464"/>
      <c r="KDO956" s="464"/>
      <c r="KDP956" s="464"/>
      <c r="KDQ956" s="464"/>
      <c r="KDR956" s="464"/>
      <c r="KDS956" s="464"/>
      <c r="KDT956" s="464"/>
      <c r="KDU956" s="464"/>
      <c r="KDV956" s="464"/>
      <c r="KDW956" s="464"/>
      <c r="KDX956" s="464"/>
      <c r="KDY956" s="464"/>
      <c r="KDZ956" s="464"/>
      <c r="KEA956" s="464"/>
      <c r="KEB956" s="464"/>
      <c r="KEC956" s="464"/>
      <c r="KED956" s="464"/>
      <c r="KEE956" s="464"/>
      <c r="KEF956" s="464"/>
      <c r="KEG956" s="464"/>
      <c r="KEH956" s="464"/>
      <c r="KEI956" s="464"/>
      <c r="KEJ956" s="464"/>
      <c r="KEK956" s="464"/>
      <c r="KEL956" s="464"/>
      <c r="KEM956" s="464"/>
      <c r="KEN956" s="464"/>
      <c r="KEO956" s="464"/>
      <c r="KEP956" s="464"/>
      <c r="KEQ956" s="464"/>
      <c r="KER956" s="464"/>
      <c r="KES956" s="464"/>
      <c r="KET956" s="464"/>
      <c r="KEU956" s="464"/>
      <c r="KEV956" s="464"/>
      <c r="KEW956" s="464"/>
      <c r="KEX956" s="464"/>
      <c r="KEY956" s="464"/>
      <c r="KEZ956" s="464"/>
      <c r="KFA956" s="464"/>
      <c r="KFB956" s="464"/>
      <c r="KFC956" s="464"/>
      <c r="KFD956" s="464"/>
      <c r="KFE956" s="464"/>
      <c r="KFF956" s="464"/>
      <c r="KFG956" s="464"/>
      <c r="KFH956" s="464"/>
      <c r="KFI956" s="464"/>
      <c r="KFJ956" s="464"/>
      <c r="KFK956" s="464"/>
      <c r="KFL956" s="464"/>
      <c r="KFM956" s="464"/>
      <c r="KFN956" s="464"/>
      <c r="KFO956" s="464"/>
      <c r="KFP956" s="464"/>
      <c r="KFQ956" s="464"/>
      <c r="KFR956" s="464"/>
      <c r="KFS956" s="464"/>
      <c r="KFT956" s="464"/>
      <c r="KFU956" s="464"/>
      <c r="KFV956" s="464"/>
      <c r="KFW956" s="464"/>
      <c r="KFX956" s="464"/>
      <c r="KFY956" s="464"/>
      <c r="KFZ956" s="464"/>
      <c r="KGA956" s="464"/>
      <c r="KGB956" s="464"/>
      <c r="KGC956" s="464"/>
      <c r="KGD956" s="464"/>
      <c r="KGE956" s="464"/>
      <c r="KGF956" s="464"/>
      <c r="KGG956" s="464"/>
      <c r="KGH956" s="464"/>
      <c r="KGI956" s="464"/>
      <c r="KGJ956" s="464"/>
      <c r="KGK956" s="464"/>
      <c r="KGL956" s="464"/>
      <c r="KGM956" s="464"/>
      <c r="KGN956" s="464"/>
      <c r="KGO956" s="464"/>
      <c r="KGP956" s="464"/>
      <c r="KGQ956" s="464"/>
      <c r="KGR956" s="464"/>
      <c r="KGS956" s="464"/>
      <c r="KGT956" s="464"/>
      <c r="KGU956" s="464"/>
      <c r="KGV956" s="464"/>
      <c r="KGW956" s="464"/>
      <c r="KGX956" s="464"/>
      <c r="KGY956" s="464"/>
      <c r="KGZ956" s="464"/>
      <c r="KHA956" s="464"/>
      <c r="KHB956" s="464"/>
      <c r="KHC956" s="464"/>
      <c r="KHD956" s="464"/>
      <c r="KHE956" s="464"/>
      <c r="KHF956" s="464"/>
      <c r="KHG956" s="464"/>
      <c r="KHH956" s="464"/>
      <c r="KHI956" s="464"/>
      <c r="KHJ956" s="464"/>
      <c r="KHK956" s="464"/>
      <c r="KHL956" s="464"/>
      <c r="KHM956" s="464"/>
      <c r="KHN956" s="464"/>
      <c r="KHO956" s="464"/>
      <c r="KHP956" s="464"/>
      <c r="KHQ956" s="464"/>
      <c r="KHR956" s="464"/>
      <c r="KHS956" s="464"/>
      <c r="KHT956" s="464"/>
      <c r="KHU956" s="464"/>
      <c r="KHV956" s="464"/>
      <c r="KHW956" s="464"/>
      <c r="KHX956" s="464"/>
      <c r="KHY956" s="464"/>
      <c r="KHZ956" s="464"/>
      <c r="KIA956" s="464"/>
      <c r="KIB956" s="464"/>
      <c r="KIC956" s="464"/>
      <c r="KID956" s="464"/>
      <c r="KIE956" s="464"/>
      <c r="KIF956" s="464"/>
      <c r="KIG956" s="464"/>
      <c r="KIH956" s="464"/>
      <c r="KII956" s="464"/>
      <c r="KIJ956" s="464"/>
      <c r="KIK956" s="464"/>
      <c r="KIL956" s="464"/>
      <c r="KIM956" s="464"/>
      <c r="KIN956" s="464"/>
      <c r="KIO956" s="464"/>
      <c r="KIP956" s="464"/>
      <c r="KIQ956" s="464"/>
      <c r="KIR956" s="464"/>
      <c r="KIS956" s="464"/>
      <c r="KIT956" s="464"/>
      <c r="KIU956" s="464"/>
      <c r="KIV956" s="464"/>
      <c r="KIW956" s="464"/>
      <c r="KIX956" s="464"/>
      <c r="KIY956" s="464"/>
      <c r="KIZ956" s="464"/>
      <c r="KJA956" s="464"/>
      <c r="KJB956" s="464"/>
      <c r="KJC956" s="464"/>
      <c r="KJD956" s="464"/>
      <c r="KJE956" s="464"/>
      <c r="KJF956" s="464"/>
      <c r="KJG956" s="464"/>
      <c r="KJH956" s="464"/>
      <c r="KJI956" s="464"/>
      <c r="KJJ956" s="464"/>
      <c r="KJK956" s="464"/>
      <c r="KJL956" s="464"/>
      <c r="KJM956" s="464"/>
      <c r="KJN956" s="464"/>
      <c r="KJO956" s="464"/>
      <c r="KJP956" s="464"/>
      <c r="KJQ956" s="464"/>
      <c r="KJR956" s="464"/>
      <c r="KJS956" s="464"/>
      <c r="KJT956" s="464"/>
      <c r="KJU956" s="464"/>
      <c r="KJV956" s="464"/>
      <c r="KJW956" s="464"/>
      <c r="KJX956" s="464"/>
      <c r="KJY956" s="464"/>
      <c r="KJZ956" s="464"/>
      <c r="KKA956" s="464"/>
      <c r="KKB956" s="464"/>
      <c r="KKC956" s="464"/>
      <c r="KKD956" s="464"/>
      <c r="KKE956" s="464"/>
      <c r="KKF956" s="464"/>
      <c r="KKG956" s="464"/>
      <c r="KKH956" s="464"/>
      <c r="KKI956" s="464"/>
      <c r="KKJ956" s="464"/>
      <c r="KKK956" s="464"/>
      <c r="KKL956" s="464"/>
      <c r="KKM956" s="464"/>
      <c r="KKN956" s="464"/>
      <c r="KKO956" s="464"/>
      <c r="KKP956" s="464"/>
      <c r="KKQ956" s="464"/>
      <c r="KKR956" s="464"/>
      <c r="KKS956" s="464"/>
      <c r="KKT956" s="464"/>
      <c r="KKU956" s="464"/>
      <c r="KKV956" s="464"/>
      <c r="KKW956" s="464"/>
      <c r="KKX956" s="464"/>
      <c r="KKY956" s="464"/>
      <c r="KKZ956" s="464"/>
      <c r="KLA956" s="464"/>
      <c r="KLB956" s="464"/>
      <c r="KLC956" s="464"/>
      <c r="KLD956" s="464"/>
      <c r="KLE956" s="464"/>
      <c r="KLF956" s="464"/>
      <c r="KLG956" s="464"/>
      <c r="KLH956" s="464"/>
      <c r="KLI956" s="464"/>
      <c r="KLJ956" s="464"/>
      <c r="KLK956" s="464"/>
      <c r="KLL956" s="464"/>
      <c r="KLM956" s="464"/>
      <c r="KLN956" s="464"/>
      <c r="KLO956" s="464"/>
      <c r="KLP956" s="464"/>
      <c r="KLQ956" s="464"/>
      <c r="KLR956" s="464"/>
      <c r="KLS956" s="464"/>
      <c r="KLT956" s="464"/>
      <c r="KLU956" s="464"/>
      <c r="KLV956" s="464"/>
      <c r="KLW956" s="464"/>
      <c r="KLX956" s="464"/>
      <c r="KLY956" s="464"/>
      <c r="KLZ956" s="464"/>
      <c r="KMA956" s="464"/>
      <c r="KMB956" s="464"/>
      <c r="KMC956" s="464"/>
      <c r="KMD956" s="464"/>
      <c r="KME956" s="464"/>
      <c r="KMF956" s="464"/>
      <c r="KMG956" s="464"/>
      <c r="KMH956" s="464"/>
      <c r="KMI956" s="464"/>
      <c r="KMJ956" s="464"/>
      <c r="KMK956" s="464"/>
      <c r="KML956" s="464"/>
      <c r="KMM956" s="464"/>
      <c r="KMN956" s="464"/>
      <c r="KMO956" s="464"/>
      <c r="KMP956" s="464"/>
      <c r="KMQ956" s="464"/>
      <c r="KMR956" s="464"/>
      <c r="KMS956" s="464"/>
      <c r="KMT956" s="464"/>
      <c r="KMU956" s="464"/>
      <c r="KMV956" s="464"/>
      <c r="KMW956" s="464"/>
      <c r="KMX956" s="464"/>
      <c r="KMY956" s="464"/>
      <c r="KMZ956" s="464"/>
      <c r="KNA956" s="464"/>
      <c r="KNB956" s="464"/>
      <c r="KNC956" s="464"/>
      <c r="KND956" s="464"/>
      <c r="KNE956" s="464"/>
      <c r="KNF956" s="464"/>
      <c r="KNG956" s="464"/>
      <c r="KNH956" s="464"/>
      <c r="KNI956" s="464"/>
      <c r="KNJ956" s="464"/>
      <c r="KNK956" s="464"/>
      <c r="KNL956" s="464"/>
      <c r="KNM956" s="464"/>
      <c r="KNN956" s="464"/>
      <c r="KNO956" s="464"/>
      <c r="KNP956" s="464"/>
      <c r="KNQ956" s="464"/>
      <c r="KNR956" s="464"/>
      <c r="KNS956" s="464"/>
      <c r="KNT956" s="464"/>
      <c r="KNU956" s="464"/>
      <c r="KNV956" s="464"/>
      <c r="KNW956" s="464"/>
      <c r="KNX956" s="464"/>
      <c r="KNY956" s="464"/>
      <c r="KNZ956" s="464"/>
      <c r="KOA956" s="464"/>
      <c r="KOB956" s="464"/>
      <c r="KOC956" s="464"/>
      <c r="KOD956" s="464"/>
      <c r="KOE956" s="464"/>
      <c r="KOF956" s="464"/>
      <c r="KOG956" s="464"/>
      <c r="KOH956" s="464"/>
      <c r="KOI956" s="464"/>
      <c r="KOJ956" s="464"/>
      <c r="KOK956" s="464"/>
      <c r="KOL956" s="464"/>
      <c r="KOM956" s="464"/>
      <c r="KON956" s="464"/>
      <c r="KOO956" s="464"/>
      <c r="KOP956" s="464"/>
      <c r="KOQ956" s="464"/>
      <c r="KOR956" s="464"/>
      <c r="KOS956" s="464"/>
      <c r="KOT956" s="464"/>
      <c r="KOU956" s="464"/>
      <c r="KOV956" s="464"/>
      <c r="KOW956" s="464"/>
      <c r="KOX956" s="464"/>
      <c r="KOY956" s="464"/>
      <c r="KOZ956" s="464"/>
      <c r="KPA956" s="464"/>
      <c r="KPB956" s="464"/>
      <c r="KPC956" s="464"/>
      <c r="KPD956" s="464"/>
      <c r="KPE956" s="464"/>
      <c r="KPF956" s="464"/>
      <c r="KPG956" s="464"/>
      <c r="KPH956" s="464"/>
      <c r="KPI956" s="464"/>
      <c r="KPJ956" s="464"/>
      <c r="KPK956" s="464"/>
      <c r="KPL956" s="464"/>
      <c r="KPM956" s="464"/>
      <c r="KPN956" s="464"/>
      <c r="KPO956" s="464"/>
      <c r="KPP956" s="464"/>
      <c r="KPQ956" s="464"/>
      <c r="KPR956" s="464"/>
      <c r="KPS956" s="464"/>
      <c r="KPT956" s="464"/>
      <c r="KPU956" s="464"/>
      <c r="KPV956" s="464"/>
      <c r="KPW956" s="464"/>
      <c r="KPX956" s="464"/>
      <c r="KPY956" s="464"/>
      <c r="KPZ956" s="464"/>
      <c r="KQA956" s="464"/>
      <c r="KQB956" s="464"/>
      <c r="KQC956" s="464"/>
      <c r="KQD956" s="464"/>
      <c r="KQE956" s="464"/>
      <c r="KQF956" s="464"/>
      <c r="KQG956" s="464"/>
      <c r="KQH956" s="464"/>
      <c r="KQI956" s="464"/>
      <c r="KQJ956" s="464"/>
      <c r="KQK956" s="464"/>
      <c r="KQL956" s="464"/>
      <c r="KQM956" s="464"/>
      <c r="KQN956" s="464"/>
      <c r="KQO956" s="464"/>
      <c r="KQP956" s="464"/>
      <c r="KQQ956" s="464"/>
      <c r="KQR956" s="464"/>
      <c r="KQS956" s="464"/>
      <c r="KQT956" s="464"/>
      <c r="KQU956" s="464"/>
      <c r="KQV956" s="464"/>
      <c r="KQW956" s="464"/>
      <c r="KQX956" s="464"/>
      <c r="KQY956" s="464"/>
      <c r="KQZ956" s="464"/>
      <c r="KRA956" s="464"/>
      <c r="KRB956" s="464"/>
      <c r="KRC956" s="464"/>
      <c r="KRD956" s="464"/>
      <c r="KRE956" s="464"/>
      <c r="KRF956" s="464"/>
      <c r="KRG956" s="464"/>
      <c r="KRH956" s="464"/>
      <c r="KRI956" s="464"/>
      <c r="KRJ956" s="464"/>
      <c r="KRK956" s="464"/>
      <c r="KRL956" s="464"/>
      <c r="KRM956" s="464"/>
      <c r="KRN956" s="464"/>
      <c r="KRO956" s="464"/>
      <c r="KRP956" s="464"/>
      <c r="KRQ956" s="464"/>
      <c r="KRR956" s="464"/>
      <c r="KRS956" s="464"/>
      <c r="KRT956" s="464"/>
      <c r="KRU956" s="464"/>
      <c r="KRV956" s="464"/>
      <c r="KRW956" s="464"/>
      <c r="KRX956" s="464"/>
      <c r="KRY956" s="464"/>
      <c r="KRZ956" s="464"/>
      <c r="KSA956" s="464"/>
      <c r="KSB956" s="464"/>
      <c r="KSC956" s="464"/>
      <c r="KSD956" s="464"/>
      <c r="KSE956" s="464"/>
      <c r="KSF956" s="464"/>
      <c r="KSG956" s="464"/>
      <c r="KSH956" s="464"/>
      <c r="KSI956" s="464"/>
      <c r="KSJ956" s="464"/>
      <c r="KSK956" s="464"/>
      <c r="KSL956" s="464"/>
      <c r="KSM956" s="464"/>
      <c r="KSN956" s="464"/>
      <c r="KSO956" s="464"/>
      <c r="KSP956" s="464"/>
      <c r="KSQ956" s="464"/>
      <c r="KSR956" s="464"/>
      <c r="KSS956" s="464"/>
      <c r="KST956" s="464"/>
      <c r="KSU956" s="464"/>
      <c r="KSV956" s="464"/>
      <c r="KSW956" s="464"/>
      <c r="KSX956" s="464"/>
      <c r="KSY956" s="464"/>
      <c r="KSZ956" s="464"/>
      <c r="KTA956" s="464"/>
      <c r="KTB956" s="464"/>
      <c r="KTC956" s="464"/>
      <c r="KTD956" s="464"/>
      <c r="KTE956" s="464"/>
      <c r="KTF956" s="464"/>
      <c r="KTG956" s="464"/>
      <c r="KTH956" s="464"/>
      <c r="KTI956" s="464"/>
      <c r="KTJ956" s="464"/>
      <c r="KTK956" s="464"/>
      <c r="KTL956" s="464"/>
      <c r="KTM956" s="464"/>
      <c r="KTN956" s="464"/>
      <c r="KTO956" s="464"/>
      <c r="KTP956" s="464"/>
      <c r="KTQ956" s="464"/>
      <c r="KTR956" s="464"/>
      <c r="KTS956" s="464"/>
      <c r="KTT956" s="464"/>
      <c r="KTU956" s="464"/>
      <c r="KTV956" s="464"/>
      <c r="KTW956" s="464"/>
      <c r="KTX956" s="464"/>
      <c r="KTY956" s="464"/>
      <c r="KTZ956" s="464"/>
      <c r="KUA956" s="464"/>
      <c r="KUB956" s="464"/>
      <c r="KUC956" s="464"/>
      <c r="KUD956" s="464"/>
      <c r="KUE956" s="464"/>
      <c r="KUF956" s="464"/>
      <c r="KUG956" s="464"/>
      <c r="KUH956" s="464"/>
      <c r="KUI956" s="464"/>
      <c r="KUJ956" s="464"/>
      <c r="KUK956" s="464"/>
      <c r="KUL956" s="464"/>
      <c r="KUM956" s="464"/>
      <c r="KUN956" s="464"/>
      <c r="KUO956" s="464"/>
      <c r="KUP956" s="464"/>
      <c r="KUQ956" s="464"/>
      <c r="KUR956" s="464"/>
      <c r="KUS956" s="464"/>
      <c r="KUT956" s="464"/>
      <c r="KUU956" s="464"/>
      <c r="KUV956" s="464"/>
      <c r="KUW956" s="464"/>
      <c r="KUX956" s="464"/>
      <c r="KUY956" s="464"/>
      <c r="KUZ956" s="464"/>
      <c r="KVA956" s="464"/>
      <c r="KVB956" s="464"/>
      <c r="KVC956" s="464"/>
      <c r="KVD956" s="464"/>
      <c r="KVE956" s="464"/>
      <c r="KVF956" s="464"/>
      <c r="KVG956" s="464"/>
      <c r="KVH956" s="464"/>
      <c r="KVI956" s="464"/>
      <c r="KVJ956" s="464"/>
      <c r="KVK956" s="464"/>
      <c r="KVL956" s="464"/>
      <c r="KVM956" s="464"/>
      <c r="KVN956" s="464"/>
      <c r="KVO956" s="464"/>
      <c r="KVP956" s="464"/>
      <c r="KVQ956" s="464"/>
      <c r="KVR956" s="464"/>
      <c r="KVS956" s="464"/>
      <c r="KVT956" s="464"/>
      <c r="KVU956" s="464"/>
      <c r="KVV956" s="464"/>
      <c r="KVW956" s="464"/>
      <c r="KVX956" s="464"/>
      <c r="KVY956" s="464"/>
      <c r="KVZ956" s="464"/>
      <c r="KWA956" s="464"/>
      <c r="KWB956" s="464"/>
      <c r="KWC956" s="464"/>
      <c r="KWD956" s="464"/>
      <c r="KWE956" s="464"/>
      <c r="KWF956" s="464"/>
      <c r="KWG956" s="464"/>
      <c r="KWH956" s="464"/>
      <c r="KWI956" s="464"/>
      <c r="KWJ956" s="464"/>
      <c r="KWK956" s="464"/>
      <c r="KWL956" s="464"/>
      <c r="KWM956" s="464"/>
      <c r="KWN956" s="464"/>
      <c r="KWO956" s="464"/>
      <c r="KWP956" s="464"/>
      <c r="KWQ956" s="464"/>
      <c r="KWR956" s="464"/>
      <c r="KWS956" s="464"/>
      <c r="KWT956" s="464"/>
      <c r="KWU956" s="464"/>
      <c r="KWV956" s="464"/>
      <c r="KWW956" s="464"/>
      <c r="KWX956" s="464"/>
      <c r="KWY956" s="464"/>
      <c r="KWZ956" s="464"/>
      <c r="KXA956" s="464"/>
      <c r="KXB956" s="464"/>
      <c r="KXC956" s="464"/>
      <c r="KXD956" s="464"/>
      <c r="KXE956" s="464"/>
      <c r="KXF956" s="464"/>
      <c r="KXG956" s="464"/>
      <c r="KXH956" s="464"/>
      <c r="KXI956" s="464"/>
      <c r="KXJ956" s="464"/>
      <c r="KXK956" s="464"/>
      <c r="KXL956" s="464"/>
      <c r="KXM956" s="464"/>
      <c r="KXN956" s="464"/>
      <c r="KXO956" s="464"/>
      <c r="KXP956" s="464"/>
      <c r="KXQ956" s="464"/>
      <c r="KXR956" s="464"/>
      <c r="KXS956" s="464"/>
      <c r="KXT956" s="464"/>
      <c r="KXU956" s="464"/>
      <c r="KXV956" s="464"/>
      <c r="KXW956" s="464"/>
      <c r="KXX956" s="464"/>
      <c r="KXY956" s="464"/>
      <c r="KXZ956" s="464"/>
      <c r="KYA956" s="464"/>
      <c r="KYB956" s="464"/>
      <c r="KYC956" s="464"/>
      <c r="KYD956" s="464"/>
      <c r="KYE956" s="464"/>
      <c r="KYF956" s="464"/>
      <c r="KYG956" s="464"/>
      <c r="KYH956" s="464"/>
      <c r="KYI956" s="464"/>
      <c r="KYJ956" s="464"/>
      <c r="KYK956" s="464"/>
      <c r="KYL956" s="464"/>
      <c r="KYM956" s="464"/>
      <c r="KYN956" s="464"/>
      <c r="KYO956" s="464"/>
      <c r="KYP956" s="464"/>
      <c r="KYQ956" s="464"/>
      <c r="KYR956" s="464"/>
      <c r="KYS956" s="464"/>
      <c r="KYT956" s="464"/>
      <c r="KYU956" s="464"/>
      <c r="KYV956" s="464"/>
      <c r="KYW956" s="464"/>
      <c r="KYX956" s="464"/>
      <c r="KYY956" s="464"/>
      <c r="KYZ956" s="464"/>
      <c r="KZA956" s="464"/>
      <c r="KZB956" s="464"/>
      <c r="KZC956" s="464"/>
      <c r="KZD956" s="464"/>
      <c r="KZE956" s="464"/>
      <c r="KZF956" s="464"/>
      <c r="KZG956" s="464"/>
      <c r="KZH956" s="464"/>
      <c r="KZI956" s="464"/>
      <c r="KZJ956" s="464"/>
      <c r="KZK956" s="464"/>
      <c r="KZL956" s="464"/>
      <c r="KZM956" s="464"/>
      <c r="KZN956" s="464"/>
      <c r="KZO956" s="464"/>
      <c r="KZP956" s="464"/>
      <c r="KZQ956" s="464"/>
      <c r="KZR956" s="464"/>
      <c r="KZS956" s="464"/>
      <c r="KZT956" s="464"/>
      <c r="KZU956" s="464"/>
      <c r="KZV956" s="464"/>
      <c r="KZW956" s="464"/>
      <c r="KZX956" s="464"/>
      <c r="KZY956" s="464"/>
      <c r="KZZ956" s="464"/>
      <c r="LAA956" s="464"/>
      <c r="LAB956" s="464"/>
      <c r="LAC956" s="464"/>
      <c r="LAD956" s="464"/>
      <c r="LAE956" s="464"/>
      <c r="LAF956" s="464"/>
      <c r="LAG956" s="464"/>
      <c r="LAH956" s="464"/>
      <c r="LAI956" s="464"/>
      <c r="LAJ956" s="464"/>
      <c r="LAK956" s="464"/>
      <c r="LAL956" s="464"/>
      <c r="LAM956" s="464"/>
      <c r="LAN956" s="464"/>
      <c r="LAO956" s="464"/>
      <c r="LAP956" s="464"/>
      <c r="LAQ956" s="464"/>
      <c r="LAR956" s="464"/>
      <c r="LAS956" s="464"/>
      <c r="LAT956" s="464"/>
      <c r="LAU956" s="464"/>
      <c r="LAV956" s="464"/>
      <c r="LAW956" s="464"/>
      <c r="LAX956" s="464"/>
      <c r="LAY956" s="464"/>
      <c r="LAZ956" s="464"/>
      <c r="LBA956" s="464"/>
      <c r="LBB956" s="464"/>
      <c r="LBC956" s="464"/>
      <c r="LBD956" s="464"/>
      <c r="LBE956" s="464"/>
      <c r="LBF956" s="464"/>
      <c r="LBG956" s="464"/>
      <c r="LBH956" s="464"/>
      <c r="LBI956" s="464"/>
      <c r="LBJ956" s="464"/>
      <c r="LBK956" s="464"/>
      <c r="LBL956" s="464"/>
      <c r="LBM956" s="464"/>
      <c r="LBN956" s="464"/>
      <c r="LBO956" s="464"/>
      <c r="LBP956" s="464"/>
      <c r="LBQ956" s="464"/>
      <c r="LBR956" s="464"/>
      <c r="LBS956" s="464"/>
      <c r="LBT956" s="464"/>
      <c r="LBU956" s="464"/>
      <c r="LBV956" s="464"/>
      <c r="LBW956" s="464"/>
      <c r="LBX956" s="464"/>
      <c r="LBY956" s="464"/>
      <c r="LBZ956" s="464"/>
      <c r="LCA956" s="464"/>
      <c r="LCB956" s="464"/>
      <c r="LCC956" s="464"/>
      <c r="LCD956" s="464"/>
      <c r="LCE956" s="464"/>
      <c r="LCF956" s="464"/>
      <c r="LCG956" s="464"/>
      <c r="LCH956" s="464"/>
      <c r="LCI956" s="464"/>
      <c r="LCJ956" s="464"/>
      <c r="LCK956" s="464"/>
      <c r="LCL956" s="464"/>
      <c r="LCM956" s="464"/>
      <c r="LCN956" s="464"/>
      <c r="LCO956" s="464"/>
      <c r="LCP956" s="464"/>
      <c r="LCQ956" s="464"/>
      <c r="LCR956" s="464"/>
      <c r="LCS956" s="464"/>
      <c r="LCT956" s="464"/>
      <c r="LCU956" s="464"/>
      <c r="LCV956" s="464"/>
      <c r="LCW956" s="464"/>
      <c r="LCX956" s="464"/>
      <c r="LCY956" s="464"/>
      <c r="LCZ956" s="464"/>
      <c r="LDA956" s="464"/>
      <c r="LDB956" s="464"/>
      <c r="LDC956" s="464"/>
      <c r="LDD956" s="464"/>
      <c r="LDE956" s="464"/>
      <c r="LDF956" s="464"/>
      <c r="LDG956" s="464"/>
      <c r="LDH956" s="464"/>
      <c r="LDI956" s="464"/>
      <c r="LDJ956" s="464"/>
      <c r="LDK956" s="464"/>
      <c r="LDL956" s="464"/>
      <c r="LDM956" s="464"/>
      <c r="LDN956" s="464"/>
      <c r="LDO956" s="464"/>
      <c r="LDP956" s="464"/>
      <c r="LDQ956" s="464"/>
      <c r="LDR956" s="464"/>
      <c r="LDS956" s="464"/>
      <c r="LDT956" s="464"/>
      <c r="LDU956" s="464"/>
      <c r="LDV956" s="464"/>
      <c r="LDW956" s="464"/>
      <c r="LDX956" s="464"/>
      <c r="LDY956" s="464"/>
      <c r="LDZ956" s="464"/>
      <c r="LEA956" s="464"/>
      <c r="LEB956" s="464"/>
      <c r="LEC956" s="464"/>
      <c r="LED956" s="464"/>
      <c r="LEE956" s="464"/>
      <c r="LEF956" s="464"/>
      <c r="LEG956" s="464"/>
      <c r="LEH956" s="464"/>
      <c r="LEI956" s="464"/>
      <c r="LEJ956" s="464"/>
      <c r="LEK956" s="464"/>
      <c r="LEL956" s="464"/>
      <c r="LEM956" s="464"/>
      <c r="LEN956" s="464"/>
      <c r="LEO956" s="464"/>
      <c r="LEP956" s="464"/>
      <c r="LEQ956" s="464"/>
      <c r="LER956" s="464"/>
      <c r="LES956" s="464"/>
      <c r="LET956" s="464"/>
      <c r="LEU956" s="464"/>
      <c r="LEV956" s="464"/>
      <c r="LEW956" s="464"/>
      <c r="LEX956" s="464"/>
      <c r="LEY956" s="464"/>
      <c r="LEZ956" s="464"/>
      <c r="LFA956" s="464"/>
      <c r="LFB956" s="464"/>
      <c r="LFC956" s="464"/>
      <c r="LFD956" s="464"/>
      <c r="LFE956" s="464"/>
      <c r="LFF956" s="464"/>
      <c r="LFG956" s="464"/>
      <c r="LFH956" s="464"/>
      <c r="LFI956" s="464"/>
      <c r="LFJ956" s="464"/>
      <c r="LFK956" s="464"/>
      <c r="LFL956" s="464"/>
      <c r="LFM956" s="464"/>
      <c r="LFN956" s="464"/>
      <c r="LFO956" s="464"/>
      <c r="LFP956" s="464"/>
      <c r="LFQ956" s="464"/>
      <c r="LFR956" s="464"/>
      <c r="LFS956" s="464"/>
      <c r="LFT956" s="464"/>
      <c r="LFU956" s="464"/>
      <c r="LFV956" s="464"/>
      <c r="LFW956" s="464"/>
      <c r="LFX956" s="464"/>
      <c r="LFY956" s="464"/>
      <c r="LFZ956" s="464"/>
      <c r="LGA956" s="464"/>
      <c r="LGB956" s="464"/>
      <c r="LGC956" s="464"/>
      <c r="LGD956" s="464"/>
      <c r="LGE956" s="464"/>
      <c r="LGF956" s="464"/>
      <c r="LGG956" s="464"/>
      <c r="LGH956" s="464"/>
      <c r="LGI956" s="464"/>
      <c r="LGJ956" s="464"/>
      <c r="LGK956" s="464"/>
      <c r="LGL956" s="464"/>
      <c r="LGM956" s="464"/>
      <c r="LGN956" s="464"/>
      <c r="LGO956" s="464"/>
      <c r="LGP956" s="464"/>
      <c r="LGQ956" s="464"/>
      <c r="LGR956" s="464"/>
      <c r="LGS956" s="464"/>
      <c r="LGT956" s="464"/>
      <c r="LGU956" s="464"/>
      <c r="LGV956" s="464"/>
      <c r="LGW956" s="464"/>
      <c r="LGX956" s="464"/>
      <c r="LGY956" s="464"/>
      <c r="LGZ956" s="464"/>
      <c r="LHA956" s="464"/>
      <c r="LHB956" s="464"/>
      <c r="LHC956" s="464"/>
      <c r="LHD956" s="464"/>
      <c r="LHE956" s="464"/>
      <c r="LHF956" s="464"/>
      <c r="LHG956" s="464"/>
      <c r="LHH956" s="464"/>
      <c r="LHI956" s="464"/>
      <c r="LHJ956" s="464"/>
      <c r="LHK956" s="464"/>
      <c r="LHL956" s="464"/>
      <c r="LHM956" s="464"/>
      <c r="LHN956" s="464"/>
      <c r="LHO956" s="464"/>
      <c r="LHP956" s="464"/>
      <c r="LHQ956" s="464"/>
      <c r="LHR956" s="464"/>
      <c r="LHS956" s="464"/>
      <c r="LHT956" s="464"/>
      <c r="LHU956" s="464"/>
      <c r="LHV956" s="464"/>
      <c r="LHW956" s="464"/>
      <c r="LHX956" s="464"/>
      <c r="LHY956" s="464"/>
      <c r="LHZ956" s="464"/>
      <c r="LIA956" s="464"/>
      <c r="LIB956" s="464"/>
      <c r="LIC956" s="464"/>
      <c r="LID956" s="464"/>
      <c r="LIE956" s="464"/>
      <c r="LIF956" s="464"/>
      <c r="LIG956" s="464"/>
      <c r="LIH956" s="464"/>
      <c r="LII956" s="464"/>
      <c r="LIJ956" s="464"/>
      <c r="LIK956" s="464"/>
      <c r="LIL956" s="464"/>
      <c r="LIM956" s="464"/>
      <c r="LIN956" s="464"/>
      <c r="LIO956" s="464"/>
      <c r="LIP956" s="464"/>
      <c r="LIQ956" s="464"/>
      <c r="LIR956" s="464"/>
      <c r="LIS956" s="464"/>
      <c r="LIT956" s="464"/>
      <c r="LIU956" s="464"/>
      <c r="LIV956" s="464"/>
      <c r="LIW956" s="464"/>
      <c r="LIX956" s="464"/>
      <c r="LIY956" s="464"/>
      <c r="LIZ956" s="464"/>
      <c r="LJA956" s="464"/>
      <c r="LJB956" s="464"/>
      <c r="LJC956" s="464"/>
      <c r="LJD956" s="464"/>
      <c r="LJE956" s="464"/>
      <c r="LJF956" s="464"/>
      <c r="LJG956" s="464"/>
      <c r="LJH956" s="464"/>
      <c r="LJI956" s="464"/>
      <c r="LJJ956" s="464"/>
      <c r="LJK956" s="464"/>
      <c r="LJL956" s="464"/>
      <c r="LJM956" s="464"/>
      <c r="LJN956" s="464"/>
      <c r="LJO956" s="464"/>
      <c r="LJP956" s="464"/>
      <c r="LJQ956" s="464"/>
      <c r="LJR956" s="464"/>
      <c r="LJS956" s="464"/>
      <c r="LJT956" s="464"/>
      <c r="LJU956" s="464"/>
      <c r="LJV956" s="464"/>
      <c r="LJW956" s="464"/>
      <c r="LJX956" s="464"/>
      <c r="LJY956" s="464"/>
      <c r="LJZ956" s="464"/>
      <c r="LKA956" s="464"/>
      <c r="LKB956" s="464"/>
      <c r="LKC956" s="464"/>
      <c r="LKD956" s="464"/>
      <c r="LKE956" s="464"/>
      <c r="LKF956" s="464"/>
      <c r="LKG956" s="464"/>
      <c r="LKH956" s="464"/>
      <c r="LKI956" s="464"/>
      <c r="LKJ956" s="464"/>
      <c r="LKK956" s="464"/>
      <c r="LKL956" s="464"/>
      <c r="LKM956" s="464"/>
      <c r="LKN956" s="464"/>
      <c r="LKO956" s="464"/>
      <c r="LKP956" s="464"/>
      <c r="LKQ956" s="464"/>
      <c r="LKR956" s="464"/>
      <c r="LKS956" s="464"/>
      <c r="LKT956" s="464"/>
      <c r="LKU956" s="464"/>
      <c r="LKV956" s="464"/>
      <c r="LKW956" s="464"/>
      <c r="LKX956" s="464"/>
      <c r="LKY956" s="464"/>
      <c r="LKZ956" s="464"/>
      <c r="LLA956" s="464"/>
      <c r="LLB956" s="464"/>
      <c r="LLC956" s="464"/>
      <c r="LLD956" s="464"/>
      <c r="LLE956" s="464"/>
      <c r="LLF956" s="464"/>
      <c r="LLG956" s="464"/>
      <c r="LLH956" s="464"/>
      <c r="LLI956" s="464"/>
      <c r="LLJ956" s="464"/>
      <c r="LLK956" s="464"/>
      <c r="LLL956" s="464"/>
      <c r="LLM956" s="464"/>
      <c r="LLN956" s="464"/>
      <c r="LLO956" s="464"/>
      <c r="LLP956" s="464"/>
      <c r="LLQ956" s="464"/>
      <c r="LLR956" s="464"/>
      <c r="LLS956" s="464"/>
      <c r="LLT956" s="464"/>
      <c r="LLU956" s="464"/>
      <c r="LLV956" s="464"/>
      <c r="LLW956" s="464"/>
      <c r="LLX956" s="464"/>
      <c r="LLY956" s="464"/>
      <c r="LLZ956" s="464"/>
      <c r="LMA956" s="464"/>
      <c r="LMB956" s="464"/>
      <c r="LMC956" s="464"/>
      <c r="LMD956" s="464"/>
      <c r="LME956" s="464"/>
      <c r="LMF956" s="464"/>
      <c r="LMG956" s="464"/>
      <c r="LMH956" s="464"/>
      <c r="LMI956" s="464"/>
      <c r="LMJ956" s="464"/>
      <c r="LMK956" s="464"/>
      <c r="LML956" s="464"/>
      <c r="LMM956" s="464"/>
      <c r="LMN956" s="464"/>
      <c r="LMO956" s="464"/>
      <c r="LMP956" s="464"/>
      <c r="LMQ956" s="464"/>
      <c r="LMR956" s="464"/>
      <c r="LMS956" s="464"/>
      <c r="LMT956" s="464"/>
      <c r="LMU956" s="464"/>
      <c r="LMV956" s="464"/>
      <c r="LMW956" s="464"/>
      <c r="LMX956" s="464"/>
      <c r="LMY956" s="464"/>
      <c r="LMZ956" s="464"/>
      <c r="LNA956" s="464"/>
      <c r="LNB956" s="464"/>
      <c r="LNC956" s="464"/>
      <c r="LND956" s="464"/>
      <c r="LNE956" s="464"/>
      <c r="LNF956" s="464"/>
      <c r="LNG956" s="464"/>
      <c r="LNH956" s="464"/>
      <c r="LNI956" s="464"/>
      <c r="LNJ956" s="464"/>
      <c r="LNK956" s="464"/>
      <c r="LNL956" s="464"/>
      <c r="LNM956" s="464"/>
      <c r="LNN956" s="464"/>
      <c r="LNO956" s="464"/>
      <c r="LNP956" s="464"/>
      <c r="LNQ956" s="464"/>
      <c r="LNR956" s="464"/>
      <c r="LNS956" s="464"/>
      <c r="LNT956" s="464"/>
      <c r="LNU956" s="464"/>
      <c r="LNV956" s="464"/>
      <c r="LNW956" s="464"/>
      <c r="LNX956" s="464"/>
      <c r="LNY956" s="464"/>
      <c r="LNZ956" s="464"/>
      <c r="LOA956" s="464"/>
      <c r="LOB956" s="464"/>
      <c r="LOC956" s="464"/>
      <c r="LOD956" s="464"/>
      <c r="LOE956" s="464"/>
      <c r="LOF956" s="464"/>
      <c r="LOG956" s="464"/>
      <c r="LOH956" s="464"/>
      <c r="LOI956" s="464"/>
      <c r="LOJ956" s="464"/>
      <c r="LOK956" s="464"/>
      <c r="LOL956" s="464"/>
      <c r="LOM956" s="464"/>
      <c r="LON956" s="464"/>
      <c r="LOO956" s="464"/>
      <c r="LOP956" s="464"/>
      <c r="LOQ956" s="464"/>
      <c r="LOR956" s="464"/>
      <c r="LOS956" s="464"/>
      <c r="LOT956" s="464"/>
      <c r="LOU956" s="464"/>
      <c r="LOV956" s="464"/>
      <c r="LOW956" s="464"/>
      <c r="LOX956" s="464"/>
      <c r="LOY956" s="464"/>
      <c r="LOZ956" s="464"/>
      <c r="LPA956" s="464"/>
      <c r="LPB956" s="464"/>
      <c r="LPC956" s="464"/>
      <c r="LPD956" s="464"/>
      <c r="LPE956" s="464"/>
      <c r="LPF956" s="464"/>
      <c r="LPG956" s="464"/>
      <c r="LPH956" s="464"/>
      <c r="LPI956" s="464"/>
      <c r="LPJ956" s="464"/>
      <c r="LPK956" s="464"/>
      <c r="LPL956" s="464"/>
      <c r="LPM956" s="464"/>
      <c r="LPN956" s="464"/>
      <c r="LPO956" s="464"/>
      <c r="LPP956" s="464"/>
      <c r="LPQ956" s="464"/>
      <c r="LPR956" s="464"/>
      <c r="LPS956" s="464"/>
      <c r="LPT956" s="464"/>
      <c r="LPU956" s="464"/>
      <c r="LPV956" s="464"/>
      <c r="LPW956" s="464"/>
      <c r="LPX956" s="464"/>
      <c r="LPY956" s="464"/>
      <c r="LPZ956" s="464"/>
      <c r="LQA956" s="464"/>
      <c r="LQB956" s="464"/>
      <c r="LQC956" s="464"/>
      <c r="LQD956" s="464"/>
      <c r="LQE956" s="464"/>
      <c r="LQF956" s="464"/>
      <c r="LQG956" s="464"/>
      <c r="LQH956" s="464"/>
      <c r="LQI956" s="464"/>
      <c r="LQJ956" s="464"/>
      <c r="LQK956" s="464"/>
      <c r="LQL956" s="464"/>
      <c r="LQM956" s="464"/>
      <c r="LQN956" s="464"/>
      <c r="LQO956" s="464"/>
      <c r="LQP956" s="464"/>
      <c r="LQQ956" s="464"/>
      <c r="LQR956" s="464"/>
      <c r="LQS956" s="464"/>
      <c r="LQT956" s="464"/>
      <c r="LQU956" s="464"/>
      <c r="LQV956" s="464"/>
      <c r="LQW956" s="464"/>
      <c r="LQX956" s="464"/>
      <c r="LQY956" s="464"/>
      <c r="LQZ956" s="464"/>
      <c r="LRA956" s="464"/>
      <c r="LRB956" s="464"/>
      <c r="LRC956" s="464"/>
      <c r="LRD956" s="464"/>
      <c r="LRE956" s="464"/>
      <c r="LRF956" s="464"/>
      <c r="LRG956" s="464"/>
      <c r="LRH956" s="464"/>
      <c r="LRI956" s="464"/>
      <c r="LRJ956" s="464"/>
      <c r="LRK956" s="464"/>
      <c r="LRL956" s="464"/>
      <c r="LRM956" s="464"/>
      <c r="LRN956" s="464"/>
      <c r="LRO956" s="464"/>
      <c r="LRP956" s="464"/>
      <c r="LRQ956" s="464"/>
      <c r="LRR956" s="464"/>
      <c r="LRS956" s="464"/>
      <c r="LRT956" s="464"/>
      <c r="LRU956" s="464"/>
      <c r="LRV956" s="464"/>
      <c r="LRW956" s="464"/>
      <c r="LRX956" s="464"/>
      <c r="LRY956" s="464"/>
      <c r="LRZ956" s="464"/>
      <c r="LSA956" s="464"/>
      <c r="LSB956" s="464"/>
      <c r="LSC956" s="464"/>
      <c r="LSD956" s="464"/>
      <c r="LSE956" s="464"/>
      <c r="LSF956" s="464"/>
      <c r="LSG956" s="464"/>
      <c r="LSH956" s="464"/>
      <c r="LSI956" s="464"/>
      <c r="LSJ956" s="464"/>
      <c r="LSK956" s="464"/>
      <c r="LSL956" s="464"/>
      <c r="LSM956" s="464"/>
      <c r="LSN956" s="464"/>
      <c r="LSO956" s="464"/>
      <c r="LSP956" s="464"/>
      <c r="LSQ956" s="464"/>
      <c r="LSR956" s="464"/>
      <c r="LSS956" s="464"/>
      <c r="LST956" s="464"/>
      <c r="LSU956" s="464"/>
      <c r="LSV956" s="464"/>
      <c r="LSW956" s="464"/>
      <c r="LSX956" s="464"/>
      <c r="LSY956" s="464"/>
      <c r="LSZ956" s="464"/>
      <c r="LTA956" s="464"/>
      <c r="LTB956" s="464"/>
      <c r="LTC956" s="464"/>
      <c r="LTD956" s="464"/>
      <c r="LTE956" s="464"/>
      <c r="LTF956" s="464"/>
      <c r="LTG956" s="464"/>
      <c r="LTH956" s="464"/>
      <c r="LTI956" s="464"/>
      <c r="LTJ956" s="464"/>
      <c r="LTK956" s="464"/>
      <c r="LTL956" s="464"/>
      <c r="LTM956" s="464"/>
      <c r="LTN956" s="464"/>
      <c r="LTO956" s="464"/>
      <c r="LTP956" s="464"/>
      <c r="LTQ956" s="464"/>
      <c r="LTR956" s="464"/>
      <c r="LTS956" s="464"/>
      <c r="LTT956" s="464"/>
      <c r="LTU956" s="464"/>
      <c r="LTV956" s="464"/>
      <c r="LTW956" s="464"/>
      <c r="LTX956" s="464"/>
      <c r="LTY956" s="464"/>
      <c r="LTZ956" s="464"/>
      <c r="LUA956" s="464"/>
      <c r="LUB956" s="464"/>
      <c r="LUC956" s="464"/>
      <c r="LUD956" s="464"/>
      <c r="LUE956" s="464"/>
      <c r="LUF956" s="464"/>
      <c r="LUG956" s="464"/>
      <c r="LUH956" s="464"/>
      <c r="LUI956" s="464"/>
      <c r="LUJ956" s="464"/>
      <c r="LUK956" s="464"/>
      <c r="LUL956" s="464"/>
      <c r="LUM956" s="464"/>
      <c r="LUN956" s="464"/>
      <c r="LUO956" s="464"/>
      <c r="LUP956" s="464"/>
      <c r="LUQ956" s="464"/>
      <c r="LUR956" s="464"/>
      <c r="LUS956" s="464"/>
      <c r="LUT956" s="464"/>
      <c r="LUU956" s="464"/>
      <c r="LUV956" s="464"/>
      <c r="LUW956" s="464"/>
      <c r="LUX956" s="464"/>
      <c r="LUY956" s="464"/>
      <c r="LUZ956" s="464"/>
      <c r="LVA956" s="464"/>
      <c r="LVB956" s="464"/>
      <c r="LVC956" s="464"/>
      <c r="LVD956" s="464"/>
      <c r="LVE956" s="464"/>
      <c r="LVF956" s="464"/>
      <c r="LVG956" s="464"/>
      <c r="LVH956" s="464"/>
      <c r="LVI956" s="464"/>
      <c r="LVJ956" s="464"/>
      <c r="LVK956" s="464"/>
      <c r="LVL956" s="464"/>
      <c r="LVM956" s="464"/>
      <c r="LVN956" s="464"/>
      <c r="LVO956" s="464"/>
      <c r="LVP956" s="464"/>
      <c r="LVQ956" s="464"/>
      <c r="LVR956" s="464"/>
      <c r="LVS956" s="464"/>
      <c r="LVT956" s="464"/>
      <c r="LVU956" s="464"/>
      <c r="LVV956" s="464"/>
      <c r="LVW956" s="464"/>
      <c r="LVX956" s="464"/>
      <c r="LVY956" s="464"/>
      <c r="LVZ956" s="464"/>
      <c r="LWA956" s="464"/>
      <c r="LWB956" s="464"/>
      <c r="LWC956" s="464"/>
      <c r="LWD956" s="464"/>
      <c r="LWE956" s="464"/>
      <c r="LWF956" s="464"/>
      <c r="LWG956" s="464"/>
      <c r="LWH956" s="464"/>
      <c r="LWI956" s="464"/>
      <c r="LWJ956" s="464"/>
      <c r="LWK956" s="464"/>
      <c r="LWL956" s="464"/>
      <c r="LWM956" s="464"/>
      <c r="LWN956" s="464"/>
      <c r="LWO956" s="464"/>
      <c r="LWP956" s="464"/>
      <c r="LWQ956" s="464"/>
      <c r="LWR956" s="464"/>
      <c r="LWS956" s="464"/>
      <c r="LWT956" s="464"/>
      <c r="LWU956" s="464"/>
      <c r="LWV956" s="464"/>
      <c r="LWW956" s="464"/>
      <c r="LWX956" s="464"/>
      <c r="LWY956" s="464"/>
      <c r="LWZ956" s="464"/>
      <c r="LXA956" s="464"/>
      <c r="LXB956" s="464"/>
      <c r="LXC956" s="464"/>
      <c r="LXD956" s="464"/>
      <c r="LXE956" s="464"/>
      <c r="LXF956" s="464"/>
      <c r="LXG956" s="464"/>
      <c r="LXH956" s="464"/>
      <c r="LXI956" s="464"/>
      <c r="LXJ956" s="464"/>
      <c r="LXK956" s="464"/>
      <c r="LXL956" s="464"/>
      <c r="LXM956" s="464"/>
      <c r="LXN956" s="464"/>
      <c r="LXO956" s="464"/>
      <c r="LXP956" s="464"/>
      <c r="LXQ956" s="464"/>
      <c r="LXR956" s="464"/>
      <c r="LXS956" s="464"/>
      <c r="LXT956" s="464"/>
      <c r="LXU956" s="464"/>
      <c r="LXV956" s="464"/>
      <c r="LXW956" s="464"/>
      <c r="LXX956" s="464"/>
      <c r="LXY956" s="464"/>
      <c r="LXZ956" s="464"/>
      <c r="LYA956" s="464"/>
      <c r="LYB956" s="464"/>
      <c r="LYC956" s="464"/>
      <c r="LYD956" s="464"/>
      <c r="LYE956" s="464"/>
      <c r="LYF956" s="464"/>
      <c r="LYG956" s="464"/>
      <c r="LYH956" s="464"/>
      <c r="LYI956" s="464"/>
      <c r="LYJ956" s="464"/>
      <c r="LYK956" s="464"/>
      <c r="LYL956" s="464"/>
      <c r="LYM956" s="464"/>
      <c r="LYN956" s="464"/>
      <c r="LYO956" s="464"/>
      <c r="LYP956" s="464"/>
      <c r="LYQ956" s="464"/>
      <c r="LYR956" s="464"/>
      <c r="LYS956" s="464"/>
      <c r="LYT956" s="464"/>
      <c r="LYU956" s="464"/>
      <c r="LYV956" s="464"/>
      <c r="LYW956" s="464"/>
      <c r="LYX956" s="464"/>
      <c r="LYY956" s="464"/>
      <c r="LYZ956" s="464"/>
      <c r="LZA956" s="464"/>
      <c r="LZB956" s="464"/>
      <c r="LZC956" s="464"/>
      <c r="LZD956" s="464"/>
      <c r="LZE956" s="464"/>
      <c r="LZF956" s="464"/>
      <c r="LZG956" s="464"/>
      <c r="LZH956" s="464"/>
      <c r="LZI956" s="464"/>
      <c r="LZJ956" s="464"/>
      <c r="LZK956" s="464"/>
      <c r="LZL956" s="464"/>
      <c r="LZM956" s="464"/>
      <c r="LZN956" s="464"/>
      <c r="LZO956" s="464"/>
      <c r="LZP956" s="464"/>
      <c r="LZQ956" s="464"/>
      <c r="LZR956" s="464"/>
      <c r="LZS956" s="464"/>
      <c r="LZT956" s="464"/>
      <c r="LZU956" s="464"/>
      <c r="LZV956" s="464"/>
      <c r="LZW956" s="464"/>
      <c r="LZX956" s="464"/>
      <c r="LZY956" s="464"/>
      <c r="LZZ956" s="464"/>
      <c r="MAA956" s="464"/>
      <c r="MAB956" s="464"/>
      <c r="MAC956" s="464"/>
      <c r="MAD956" s="464"/>
      <c r="MAE956" s="464"/>
      <c r="MAF956" s="464"/>
      <c r="MAG956" s="464"/>
      <c r="MAH956" s="464"/>
      <c r="MAI956" s="464"/>
      <c r="MAJ956" s="464"/>
      <c r="MAK956" s="464"/>
      <c r="MAL956" s="464"/>
      <c r="MAM956" s="464"/>
      <c r="MAN956" s="464"/>
      <c r="MAO956" s="464"/>
      <c r="MAP956" s="464"/>
      <c r="MAQ956" s="464"/>
      <c r="MAR956" s="464"/>
      <c r="MAS956" s="464"/>
      <c r="MAT956" s="464"/>
      <c r="MAU956" s="464"/>
      <c r="MAV956" s="464"/>
      <c r="MAW956" s="464"/>
      <c r="MAX956" s="464"/>
      <c r="MAY956" s="464"/>
      <c r="MAZ956" s="464"/>
      <c r="MBA956" s="464"/>
      <c r="MBB956" s="464"/>
      <c r="MBC956" s="464"/>
      <c r="MBD956" s="464"/>
      <c r="MBE956" s="464"/>
      <c r="MBF956" s="464"/>
      <c r="MBG956" s="464"/>
      <c r="MBH956" s="464"/>
      <c r="MBI956" s="464"/>
      <c r="MBJ956" s="464"/>
      <c r="MBK956" s="464"/>
      <c r="MBL956" s="464"/>
      <c r="MBM956" s="464"/>
      <c r="MBN956" s="464"/>
      <c r="MBO956" s="464"/>
      <c r="MBP956" s="464"/>
      <c r="MBQ956" s="464"/>
      <c r="MBR956" s="464"/>
      <c r="MBS956" s="464"/>
      <c r="MBT956" s="464"/>
      <c r="MBU956" s="464"/>
      <c r="MBV956" s="464"/>
      <c r="MBW956" s="464"/>
      <c r="MBX956" s="464"/>
      <c r="MBY956" s="464"/>
      <c r="MBZ956" s="464"/>
      <c r="MCA956" s="464"/>
      <c r="MCB956" s="464"/>
      <c r="MCC956" s="464"/>
      <c r="MCD956" s="464"/>
      <c r="MCE956" s="464"/>
      <c r="MCF956" s="464"/>
      <c r="MCG956" s="464"/>
      <c r="MCH956" s="464"/>
      <c r="MCI956" s="464"/>
      <c r="MCJ956" s="464"/>
      <c r="MCK956" s="464"/>
      <c r="MCL956" s="464"/>
      <c r="MCM956" s="464"/>
      <c r="MCN956" s="464"/>
      <c r="MCO956" s="464"/>
      <c r="MCP956" s="464"/>
      <c r="MCQ956" s="464"/>
      <c r="MCR956" s="464"/>
      <c r="MCS956" s="464"/>
      <c r="MCT956" s="464"/>
      <c r="MCU956" s="464"/>
      <c r="MCV956" s="464"/>
      <c r="MCW956" s="464"/>
      <c r="MCX956" s="464"/>
      <c r="MCY956" s="464"/>
      <c r="MCZ956" s="464"/>
      <c r="MDA956" s="464"/>
      <c r="MDB956" s="464"/>
      <c r="MDC956" s="464"/>
      <c r="MDD956" s="464"/>
      <c r="MDE956" s="464"/>
      <c r="MDF956" s="464"/>
      <c r="MDG956" s="464"/>
      <c r="MDH956" s="464"/>
      <c r="MDI956" s="464"/>
      <c r="MDJ956" s="464"/>
      <c r="MDK956" s="464"/>
      <c r="MDL956" s="464"/>
      <c r="MDM956" s="464"/>
      <c r="MDN956" s="464"/>
      <c r="MDO956" s="464"/>
      <c r="MDP956" s="464"/>
      <c r="MDQ956" s="464"/>
      <c r="MDR956" s="464"/>
      <c r="MDS956" s="464"/>
      <c r="MDT956" s="464"/>
      <c r="MDU956" s="464"/>
      <c r="MDV956" s="464"/>
      <c r="MDW956" s="464"/>
      <c r="MDX956" s="464"/>
      <c r="MDY956" s="464"/>
      <c r="MDZ956" s="464"/>
      <c r="MEA956" s="464"/>
      <c r="MEB956" s="464"/>
      <c r="MEC956" s="464"/>
      <c r="MED956" s="464"/>
      <c r="MEE956" s="464"/>
      <c r="MEF956" s="464"/>
      <c r="MEG956" s="464"/>
      <c r="MEH956" s="464"/>
      <c r="MEI956" s="464"/>
      <c r="MEJ956" s="464"/>
      <c r="MEK956" s="464"/>
      <c r="MEL956" s="464"/>
      <c r="MEM956" s="464"/>
      <c r="MEN956" s="464"/>
      <c r="MEO956" s="464"/>
      <c r="MEP956" s="464"/>
      <c r="MEQ956" s="464"/>
      <c r="MER956" s="464"/>
      <c r="MES956" s="464"/>
      <c r="MET956" s="464"/>
      <c r="MEU956" s="464"/>
      <c r="MEV956" s="464"/>
      <c r="MEW956" s="464"/>
      <c r="MEX956" s="464"/>
      <c r="MEY956" s="464"/>
      <c r="MEZ956" s="464"/>
      <c r="MFA956" s="464"/>
      <c r="MFB956" s="464"/>
      <c r="MFC956" s="464"/>
      <c r="MFD956" s="464"/>
      <c r="MFE956" s="464"/>
      <c r="MFF956" s="464"/>
      <c r="MFG956" s="464"/>
      <c r="MFH956" s="464"/>
      <c r="MFI956" s="464"/>
      <c r="MFJ956" s="464"/>
      <c r="MFK956" s="464"/>
      <c r="MFL956" s="464"/>
      <c r="MFM956" s="464"/>
      <c r="MFN956" s="464"/>
      <c r="MFO956" s="464"/>
      <c r="MFP956" s="464"/>
      <c r="MFQ956" s="464"/>
      <c r="MFR956" s="464"/>
      <c r="MFS956" s="464"/>
      <c r="MFT956" s="464"/>
      <c r="MFU956" s="464"/>
      <c r="MFV956" s="464"/>
      <c r="MFW956" s="464"/>
      <c r="MFX956" s="464"/>
      <c r="MFY956" s="464"/>
      <c r="MFZ956" s="464"/>
      <c r="MGA956" s="464"/>
      <c r="MGB956" s="464"/>
      <c r="MGC956" s="464"/>
      <c r="MGD956" s="464"/>
      <c r="MGE956" s="464"/>
      <c r="MGF956" s="464"/>
      <c r="MGG956" s="464"/>
      <c r="MGH956" s="464"/>
      <c r="MGI956" s="464"/>
      <c r="MGJ956" s="464"/>
      <c r="MGK956" s="464"/>
      <c r="MGL956" s="464"/>
      <c r="MGM956" s="464"/>
      <c r="MGN956" s="464"/>
      <c r="MGO956" s="464"/>
      <c r="MGP956" s="464"/>
      <c r="MGQ956" s="464"/>
      <c r="MGR956" s="464"/>
      <c r="MGS956" s="464"/>
      <c r="MGT956" s="464"/>
      <c r="MGU956" s="464"/>
      <c r="MGV956" s="464"/>
      <c r="MGW956" s="464"/>
      <c r="MGX956" s="464"/>
      <c r="MGY956" s="464"/>
      <c r="MGZ956" s="464"/>
      <c r="MHA956" s="464"/>
      <c r="MHB956" s="464"/>
      <c r="MHC956" s="464"/>
      <c r="MHD956" s="464"/>
      <c r="MHE956" s="464"/>
      <c r="MHF956" s="464"/>
      <c r="MHG956" s="464"/>
      <c r="MHH956" s="464"/>
      <c r="MHI956" s="464"/>
      <c r="MHJ956" s="464"/>
      <c r="MHK956" s="464"/>
      <c r="MHL956" s="464"/>
      <c r="MHM956" s="464"/>
      <c r="MHN956" s="464"/>
      <c r="MHO956" s="464"/>
      <c r="MHP956" s="464"/>
      <c r="MHQ956" s="464"/>
      <c r="MHR956" s="464"/>
      <c r="MHS956" s="464"/>
      <c r="MHT956" s="464"/>
      <c r="MHU956" s="464"/>
      <c r="MHV956" s="464"/>
      <c r="MHW956" s="464"/>
      <c r="MHX956" s="464"/>
      <c r="MHY956" s="464"/>
      <c r="MHZ956" s="464"/>
      <c r="MIA956" s="464"/>
      <c r="MIB956" s="464"/>
      <c r="MIC956" s="464"/>
      <c r="MID956" s="464"/>
      <c r="MIE956" s="464"/>
      <c r="MIF956" s="464"/>
      <c r="MIG956" s="464"/>
      <c r="MIH956" s="464"/>
      <c r="MII956" s="464"/>
      <c r="MIJ956" s="464"/>
      <c r="MIK956" s="464"/>
      <c r="MIL956" s="464"/>
      <c r="MIM956" s="464"/>
      <c r="MIN956" s="464"/>
      <c r="MIO956" s="464"/>
      <c r="MIP956" s="464"/>
      <c r="MIQ956" s="464"/>
      <c r="MIR956" s="464"/>
      <c r="MIS956" s="464"/>
      <c r="MIT956" s="464"/>
      <c r="MIU956" s="464"/>
      <c r="MIV956" s="464"/>
      <c r="MIW956" s="464"/>
      <c r="MIX956" s="464"/>
      <c r="MIY956" s="464"/>
      <c r="MIZ956" s="464"/>
      <c r="MJA956" s="464"/>
      <c r="MJB956" s="464"/>
      <c r="MJC956" s="464"/>
      <c r="MJD956" s="464"/>
      <c r="MJE956" s="464"/>
      <c r="MJF956" s="464"/>
      <c r="MJG956" s="464"/>
      <c r="MJH956" s="464"/>
      <c r="MJI956" s="464"/>
      <c r="MJJ956" s="464"/>
      <c r="MJK956" s="464"/>
      <c r="MJL956" s="464"/>
      <c r="MJM956" s="464"/>
      <c r="MJN956" s="464"/>
      <c r="MJO956" s="464"/>
      <c r="MJP956" s="464"/>
      <c r="MJQ956" s="464"/>
      <c r="MJR956" s="464"/>
      <c r="MJS956" s="464"/>
      <c r="MJT956" s="464"/>
      <c r="MJU956" s="464"/>
      <c r="MJV956" s="464"/>
      <c r="MJW956" s="464"/>
      <c r="MJX956" s="464"/>
      <c r="MJY956" s="464"/>
      <c r="MJZ956" s="464"/>
      <c r="MKA956" s="464"/>
      <c r="MKB956" s="464"/>
      <c r="MKC956" s="464"/>
      <c r="MKD956" s="464"/>
      <c r="MKE956" s="464"/>
      <c r="MKF956" s="464"/>
      <c r="MKG956" s="464"/>
      <c r="MKH956" s="464"/>
      <c r="MKI956" s="464"/>
      <c r="MKJ956" s="464"/>
      <c r="MKK956" s="464"/>
      <c r="MKL956" s="464"/>
      <c r="MKM956" s="464"/>
      <c r="MKN956" s="464"/>
      <c r="MKO956" s="464"/>
      <c r="MKP956" s="464"/>
      <c r="MKQ956" s="464"/>
      <c r="MKR956" s="464"/>
      <c r="MKS956" s="464"/>
      <c r="MKT956" s="464"/>
      <c r="MKU956" s="464"/>
      <c r="MKV956" s="464"/>
      <c r="MKW956" s="464"/>
      <c r="MKX956" s="464"/>
      <c r="MKY956" s="464"/>
      <c r="MKZ956" s="464"/>
      <c r="MLA956" s="464"/>
      <c r="MLB956" s="464"/>
      <c r="MLC956" s="464"/>
      <c r="MLD956" s="464"/>
      <c r="MLE956" s="464"/>
      <c r="MLF956" s="464"/>
      <c r="MLG956" s="464"/>
      <c r="MLH956" s="464"/>
      <c r="MLI956" s="464"/>
      <c r="MLJ956" s="464"/>
      <c r="MLK956" s="464"/>
      <c r="MLL956" s="464"/>
      <c r="MLM956" s="464"/>
      <c r="MLN956" s="464"/>
      <c r="MLO956" s="464"/>
      <c r="MLP956" s="464"/>
      <c r="MLQ956" s="464"/>
      <c r="MLR956" s="464"/>
      <c r="MLS956" s="464"/>
      <c r="MLT956" s="464"/>
      <c r="MLU956" s="464"/>
      <c r="MLV956" s="464"/>
      <c r="MLW956" s="464"/>
      <c r="MLX956" s="464"/>
      <c r="MLY956" s="464"/>
      <c r="MLZ956" s="464"/>
      <c r="MMA956" s="464"/>
      <c r="MMB956" s="464"/>
      <c r="MMC956" s="464"/>
      <c r="MMD956" s="464"/>
      <c r="MME956" s="464"/>
      <c r="MMF956" s="464"/>
      <c r="MMG956" s="464"/>
      <c r="MMH956" s="464"/>
      <c r="MMI956" s="464"/>
      <c r="MMJ956" s="464"/>
      <c r="MMK956" s="464"/>
      <c r="MML956" s="464"/>
      <c r="MMM956" s="464"/>
      <c r="MMN956" s="464"/>
      <c r="MMO956" s="464"/>
      <c r="MMP956" s="464"/>
      <c r="MMQ956" s="464"/>
      <c r="MMR956" s="464"/>
      <c r="MMS956" s="464"/>
      <c r="MMT956" s="464"/>
      <c r="MMU956" s="464"/>
      <c r="MMV956" s="464"/>
      <c r="MMW956" s="464"/>
      <c r="MMX956" s="464"/>
      <c r="MMY956" s="464"/>
      <c r="MMZ956" s="464"/>
      <c r="MNA956" s="464"/>
      <c r="MNB956" s="464"/>
      <c r="MNC956" s="464"/>
      <c r="MND956" s="464"/>
      <c r="MNE956" s="464"/>
      <c r="MNF956" s="464"/>
      <c r="MNG956" s="464"/>
      <c r="MNH956" s="464"/>
      <c r="MNI956" s="464"/>
      <c r="MNJ956" s="464"/>
      <c r="MNK956" s="464"/>
      <c r="MNL956" s="464"/>
      <c r="MNM956" s="464"/>
      <c r="MNN956" s="464"/>
      <c r="MNO956" s="464"/>
      <c r="MNP956" s="464"/>
      <c r="MNQ956" s="464"/>
      <c r="MNR956" s="464"/>
      <c r="MNS956" s="464"/>
      <c r="MNT956" s="464"/>
      <c r="MNU956" s="464"/>
      <c r="MNV956" s="464"/>
      <c r="MNW956" s="464"/>
      <c r="MNX956" s="464"/>
      <c r="MNY956" s="464"/>
      <c r="MNZ956" s="464"/>
      <c r="MOA956" s="464"/>
      <c r="MOB956" s="464"/>
      <c r="MOC956" s="464"/>
      <c r="MOD956" s="464"/>
      <c r="MOE956" s="464"/>
      <c r="MOF956" s="464"/>
      <c r="MOG956" s="464"/>
      <c r="MOH956" s="464"/>
      <c r="MOI956" s="464"/>
      <c r="MOJ956" s="464"/>
      <c r="MOK956" s="464"/>
      <c r="MOL956" s="464"/>
      <c r="MOM956" s="464"/>
      <c r="MON956" s="464"/>
      <c r="MOO956" s="464"/>
      <c r="MOP956" s="464"/>
      <c r="MOQ956" s="464"/>
      <c r="MOR956" s="464"/>
      <c r="MOS956" s="464"/>
      <c r="MOT956" s="464"/>
      <c r="MOU956" s="464"/>
      <c r="MOV956" s="464"/>
      <c r="MOW956" s="464"/>
      <c r="MOX956" s="464"/>
      <c r="MOY956" s="464"/>
      <c r="MOZ956" s="464"/>
      <c r="MPA956" s="464"/>
      <c r="MPB956" s="464"/>
      <c r="MPC956" s="464"/>
      <c r="MPD956" s="464"/>
      <c r="MPE956" s="464"/>
      <c r="MPF956" s="464"/>
      <c r="MPG956" s="464"/>
      <c r="MPH956" s="464"/>
      <c r="MPI956" s="464"/>
      <c r="MPJ956" s="464"/>
      <c r="MPK956" s="464"/>
      <c r="MPL956" s="464"/>
      <c r="MPM956" s="464"/>
      <c r="MPN956" s="464"/>
      <c r="MPO956" s="464"/>
      <c r="MPP956" s="464"/>
      <c r="MPQ956" s="464"/>
      <c r="MPR956" s="464"/>
      <c r="MPS956" s="464"/>
      <c r="MPT956" s="464"/>
      <c r="MPU956" s="464"/>
      <c r="MPV956" s="464"/>
      <c r="MPW956" s="464"/>
      <c r="MPX956" s="464"/>
      <c r="MPY956" s="464"/>
      <c r="MPZ956" s="464"/>
      <c r="MQA956" s="464"/>
      <c r="MQB956" s="464"/>
      <c r="MQC956" s="464"/>
      <c r="MQD956" s="464"/>
      <c r="MQE956" s="464"/>
      <c r="MQF956" s="464"/>
      <c r="MQG956" s="464"/>
      <c r="MQH956" s="464"/>
      <c r="MQI956" s="464"/>
      <c r="MQJ956" s="464"/>
      <c r="MQK956" s="464"/>
      <c r="MQL956" s="464"/>
      <c r="MQM956" s="464"/>
      <c r="MQN956" s="464"/>
      <c r="MQO956" s="464"/>
      <c r="MQP956" s="464"/>
      <c r="MQQ956" s="464"/>
      <c r="MQR956" s="464"/>
      <c r="MQS956" s="464"/>
      <c r="MQT956" s="464"/>
      <c r="MQU956" s="464"/>
      <c r="MQV956" s="464"/>
      <c r="MQW956" s="464"/>
      <c r="MQX956" s="464"/>
      <c r="MQY956" s="464"/>
      <c r="MQZ956" s="464"/>
      <c r="MRA956" s="464"/>
      <c r="MRB956" s="464"/>
      <c r="MRC956" s="464"/>
      <c r="MRD956" s="464"/>
      <c r="MRE956" s="464"/>
      <c r="MRF956" s="464"/>
      <c r="MRG956" s="464"/>
      <c r="MRH956" s="464"/>
      <c r="MRI956" s="464"/>
      <c r="MRJ956" s="464"/>
      <c r="MRK956" s="464"/>
      <c r="MRL956" s="464"/>
      <c r="MRM956" s="464"/>
      <c r="MRN956" s="464"/>
      <c r="MRO956" s="464"/>
      <c r="MRP956" s="464"/>
      <c r="MRQ956" s="464"/>
      <c r="MRR956" s="464"/>
      <c r="MRS956" s="464"/>
      <c r="MRT956" s="464"/>
      <c r="MRU956" s="464"/>
      <c r="MRV956" s="464"/>
      <c r="MRW956" s="464"/>
      <c r="MRX956" s="464"/>
      <c r="MRY956" s="464"/>
      <c r="MRZ956" s="464"/>
      <c r="MSA956" s="464"/>
      <c r="MSB956" s="464"/>
      <c r="MSC956" s="464"/>
      <c r="MSD956" s="464"/>
      <c r="MSE956" s="464"/>
      <c r="MSF956" s="464"/>
      <c r="MSG956" s="464"/>
      <c r="MSH956" s="464"/>
      <c r="MSI956" s="464"/>
      <c r="MSJ956" s="464"/>
      <c r="MSK956" s="464"/>
      <c r="MSL956" s="464"/>
      <c r="MSM956" s="464"/>
      <c r="MSN956" s="464"/>
      <c r="MSO956" s="464"/>
      <c r="MSP956" s="464"/>
      <c r="MSQ956" s="464"/>
      <c r="MSR956" s="464"/>
      <c r="MSS956" s="464"/>
      <c r="MST956" s="464"/>
      <c r="MSU956" s="464"/>
      <c r="MSV956" s="464"/>
      <c r="MSW956" s="464"/>
      <c r="MSX956" s="464"/>
      <c r="MSY956" s="464"/>
      <c r="MSZ956" s="464"/>
      <c r="MTA956" s="464"/>
      <c r="MTB956" s="464"/>
      <c r="MTC956" s="464"/>
      <c r="MTD956" s="464"/>
      <c r="MTE956" s="464"/>
      <c r="MTF956" s="464"/>
      <c r="MTG956" s="464"/>
      <c r="MTH956" s="464"/>
      <c r="MTI956" s="464"/>
      <c r="MTJ956" s="464"/>
      <c r="MTK956" s="464"/>
      <c r="MTL956" s="464"/>
      <c r="MTM956" s="464"/>
      <c r="MTN956" s="464"/>
      <c r="MTO956" s="464"/>
      <c r="MTP956" s="464"/>
      <c r="MTQ956" s="464"/>
      <c r="MTR956" s="464"/>
      <c r="MTS956" s="464"/>
      <c r="MTT956" s="464"/>
      <c r="MTU956" s="464"/>
      <c r="MTV956" s="464"/>
      <c r="MTW956" s="464"/>
      <c r="MTX956" s="464"/>
      <c r="MTY956" s="464"/>
      <c r="MTZ956" s="464"/>
      <c r="MUA956" s="464"/>
      <c r="MUB956" s="464"/>
      <c r="MUC956" s="464"/>
      <c r="MUD956" s="464"/>
      <c r="MUE956" s="464"/>
      <c r="MUF956" s="464"/>
      <c r="MUG956" s="464"/>
      <c r="MUH956" s="464"/>
      <c r="MUI956" s="464"/>
      <c r="MUJ956" s="464"/>
      <c r="MUK956" s="464"/>
      <c r="MUL956" s="464"/>
      <c r="MUM956" s="464"/>
      <c r="MUN956" s="464"/>
      <c r="MUO956" s="464"/>
      <c r="MUP956" s="464"/>
      <c r="MUQ956" s="464"/>
      <c r="MUR956" s="464"/>
      <c r="MUS956" s="464"/>
      <c r="MUT956" s="464"/>
      <c r="MUU956" s="464"/>
      <c r="MUV956" s="464"/>
      <c r="MUW956" s="464"/>
      <c r="MUX956" s="464"/>
      <c r="MUY956" s="464"/>
      <c r="MUZ956" s="464"/>
      <c r="MVA956" s="464"/>
      <c r="MVB956" s="464"/>
      <c r="MVC956" s="464"/>
      <c r="MVD956" s="464"/>
      <c r="MVE956" s="464"/>
      <c r="MVF956" s="464"/>
      <c r="MVG956" s="464"/>
      <c r="MVH956" s="464"/>
      <c r="MVI956" s="464"/>
      <c r="MVJ956" s="464"/>
      <c r="MVK956" s="464"/>
      <c r="MVL956" s="464"/>
      <c r="MVM956" s="464"/>
      <c r="MVN956" s="464"/>
      <c r="MVO956" s="464"/>
      <c r="MVP956" s="464"/>
      <c r="MVQ956" s="464"/>
      <c r="MVR956" s="464"/>
      <c r="MVS956" s="464"/>
      <c r="MVT956" s="464"/>
      <c r="MVU956" s="464"/>
      <c r="MVV956" s="464"/>
      <c r="MVW956" s="464"/>
      <c r="MVX956" s="464"/>
      <c r="MVY956" s="464"/>
      <c r="MVZ956" s="464"/>
      <c r="MWA956" s="464"/>
      <c r="MWB956" s="464"/>
      <c r="MWC956" s="464"/>
      <c r="MWD956" s="464"/>
      <c r="MWE956" s="464"/>
      <c r="MWF956" s="464"/>
      <c r="MWG956" s="464"/>
      <c r="MWH956" s="464"/>
      <c r="MWI956" s="464"/>
      <c r="MWJ956" s="464"/>
      <c r="MWK956" s="464"/>
      <c r="MWL956" s="464"/>
      <c r="MWM956" s="464"/>
      <c r="MWN956" s="464"/>
      <c r="MWO956" s="464"/>
      <c r="MWP956" s="464"/>
      <c r="MWQ956" s="464"/>
      <c r="MWR956" s="464"/>
      <c r="MWS956" s="464"/>
      <c r="MWT956" s="464"/>
      <c r="MWU956" s="464"/>
      <c r="MWV956" s="464"/>
      <c r="MWW956" s="464"/>
      <c r="MWX956" s="464"/>
      <c r="MWY956" s="464"/>
      <c r="MWZ956" s="464"/>
      <c r="MXA956" s="464"/>
      <c r="MXB956" s="464"/>
      <c r="MXC956" s="464"/>
      <c r="MXD956" s="464"/>
      <c r="MXE956" s="464"/>
      <c r="MXF956" s="464"/>
      <c r="MXG956" s="464"/>
      <c r="MXH956" s="464"/>
      <c r="MXI956" s="464"/>
      <c r="MXJ956" s="464"/>
      <c r="MXK956" s="464"/>
      <c r="MXL956" s="464"/>
      <c r="MXM956" s="464"/>
      <c r="MXN956" s="464"/>
      <c r="MXO956" s="464"/>
      <c r="MXP956" s="464"/>
      <c r="MXQ956" s="464"/>
      <c r="MXR956" s="464"/>
      <c r="MXS956" s="464"/>
      <c r="MXT956" s="464"/>
      <c r="MXU956" s="464"/>
      <c r="MXV956" s="464"/>
      <c r="MXW956" s="464"/>
      <c r="MXX956" s="464"/>
      <c r="MXY956" s="464"/>
      <c r="MXZ956" s="464"/>
      <c r="MYA956" s="464"/>
      <c r="MYB956" s="464"/>
      <c r="MYC956" s="464"/>
      <c r="MYD956" s="464"/>
      <c r="MYE956" s="464"/>
      <c r="MYF956" s="464"/>
      <c r="MYG956" s="464"/>
      <c r="MYH956" s="464"/>
      <c r="MYI956" s="464"/>
      <c r="MYJ956" s="464"/>
      <c r="MYK956" s="464"/>
      <c r="MYL956" s="464"/>
      <c r="MYM956" s="464"/>
      <c r="MYN956" s="464"/>
      <c r="MYO956" s="464"/>
      <c r="MYP956" s="464"/>
      <c r="MYQ956" s="464"/>
      <c r="MYR956" s="464"/>
      <c r="MYS956" s="464"/>
      <c r="MYT956" s="464"/>
      <c r="MYU956" s="464"/>
      <c r="MYV956" s="464"/>
      <c r="MYW956" s="464"/>
      <c r="MYX956" s="464"/>
      <c r="MYY956" s="464"/>
      <c r="MYZ956" s="464"/>
      <c r="MZA956" s="464"/>
      <c r="MZB956" s="464"/>
      <c r="MZC956" s="464"/>
      <c r="MZD956" s="464"/>
      <c r="MZE956" s="464"/>
      <c r="MZF956" s="464"/>
      <c r="MZG956" s="464"/>
      <c r="MZH956" s="464"/>
      <c r="MZI956" s="464"/>
      <c r="MZJ956" s="464"/>
      <c r="MZK956" s="464"/>
      <c r="MZL956" s="464"/>
      <c r="MZM956" s="464"/>
      <c r="MZN956" s="464"/>
      <c r="MZO956" s="464"/>
      <c r="MZP956" s="464"/>
      <c r="MZQ956" s="464"/>
      <c r="MZR956" s="464"/>
      <c r="MZS956" s="464"/>
      <c r="MZT956" s="464"/>
      <c r="MZU956" s="464"/>
      <c r="MZV956" s="464"/>
      <c r="MZW956" s="464"/>
      <c r="MZX956" s="464"/>
      <c r="MZY956" s="464"/>
      <c r="MZZ956" s="464"/>
      <c r="NAA956" s="464"/>
      <c r="NAB956" s="464"/>
      <c r="NAC956" s="464"/>
      <c r="NAD956" s="464"/>
      <c r="NAE956" s="464"/>
      <c r="NAF956" s="464"/>
      <c r="NAG956" s="464"/>
      <c r="NAH956" s="464"/>
      <c r="NAI956" s="464"/>
      <c r="NAJ956" s="464"/>
      <c r="NAK956" s="464"/>
      <c r="NAL956" s="464"/>
      <c r="NAM956" s="464"/>
      <c r="NAN956" s="464"/>
      <c r="NAO956" s="464"/>
      <c r="NAP956" s="464"/>
      <c r="NAQ956" s="464"/>
      <c r="NAR956" s="464"/>
      <c r="NAS956" s="464"/>
      <c r="NAT956" s="464"/>
      <c r="NAU956" s="464"/>
      <c r="NAV956" s="464"/>
      <c r="NAW956" s="464"/>
      <c r="NAX956" s="464"/>
      <c r="NAY956" s="464"/>
      <c r="NAZ956" s="464"/>
      <c r="NBA956" s="464"/>
      <c r="NBB956" s="464"/>
      <c r="NBC956" s="464"/>
      <c r="NBD956" s="464"/>
      <c r="NBE956" s="464"/>
      <c r="NBF956" s="464"/>
      <c r="NBG956" s="464"/>
      <c r="NBH956" s="464"/>
      <c r="NBI956" s="464"/>
      <c r="NBJ956" s="464"/>
      <c r="NBK956" s="464"/>
      <c r="NBL956" s="464"/>
      <c r="NBM956" s="464"/>
      <c r="NBN956" s="464"/>
      <c r="NBO956" s="464"/>
      <c r="NBP956" s="464"/>
      <c r="NBQ956" s="464"/>
      <c r="NBR956" s="464"/>
      <c r="NBS956" s="464"/>
      <c r="NBT956" s="464"/>
      <c r="NBU956" s="464"/>
      <c r="NBV956" s="464"/>
      <c r="NBW956" s="464"/>
      <c r="NBX956" s="464"/>
      <c r="NBY956" s="464"/>
      <c r="NBZ956" s="464"/>
      <c r="NCA956" s="464"/>
      <c r="NCB956" s="464"/>
      <c r="NCC956" s="464"/>
      <c r="NCD956" s="464"/>
      <c r="NCE956" s="464"/>
      <c r="NCF956" s="464"/>
      <c r="NCG956" s="464"/>
      <c r="NCH956" s="464"/>
      <c r="NCI956" s="464"/>
      <c r="NCJ956" s="464"/>
      <c r="NCK956" s="464"/>
      <c r="NCL956" s="464"/>
      <c r="NCM956" s="464"/>
      <c r="NCN956" s="464"/>
      <c r="NCO956" s="464"/>
      <c r="NCP956" s="464"/>
      <c r="NCQ956" s="464"/>
      <c r="NCR956" s="464"/>
      <c r="NCS956" s="464"/>
      <c r="NCT956" s="464"/>
      <c r="NCU956" s="464"/>
      <c r="NCV956" s="464"/>
      <c r="NCW956" s="464"/>
      <c r="NCX956" s="464"/>
      <c r="NCY956" s="464"/>
      <c r="NCZ956" s="464"/>
      <c r="NDA956" s="464"/>
      <c r="NDB956" s="464"/>
      <c r="NDC956" s="464"/>
      <c r="NDD956" s="464"/>
      <c r="NDE956" s="464"/>
      <c r="NDF956" s="464"/>
      <c r="NDG956" s="464"/>
      <c r="NDH956" s="464"/>
      <c r="NDI956" s="464"/>
      <c r="NDJ956" s="464"/>
      <c r="NDK956" s="464"/>
      <c r="NDL956" s="464"/>
      <c r="NDM956" s="464"/>
      <c r="NDN956" s="464"/>
      <c r="NDO956" s="464"/>
      <c r="NDP956" s="464"/>
      <c r="NDQ956" s="464"/>
      <c r="NDR956" s="464"/>
      <c r="NDS956" s="464"/>
      <c r="NDT956" s="464"/>
      <c r="NDU956" s="464"/>
      <c r="NDV956" s="464"/>
      <c r="NDW956" s="464"/>
      <c r="NDX956" s="464"/>
      <c r="NDY956" s="464"/>
      <c r="NDZ956" s="464"/>
      <c r="NEA956" s="464"/>
      <c r="NEB956" s="464"/>
      <c r="NEC956" s="464"/>
      <c r="NED956" s="464"/>
      <c r="NEE956" s="464"/>
      <c r="NEF956" s="464"/>
      <c r="NEG956" s="464"/>
      <c r="NEH956" s="464"/>
      <c r="NEI956" s="464"/>
      <c r="NEJ956" s="464"/>
      <c r="NEK956" s="464"/>
      <c r="NEL956" s="464"/>
      <c r="NEM956" s="464"/>
      <c r="NEN956" s="464"/>
      <c r="NEO956" s="464"/>
      <c r="NEP956" s="464"/>
      <c r="NEQ956" s="464"/>
      <c r="NER956" s="464"/>
      <c r="NES956" s="464"/>
      <c r="NET956" s="464"/>
      <c r="NEU956" s="464"/>
      <c r="NEV956" s="464"/>
      <c r="NEW956" s="464"/>
      <c r="NEX956" s="464"/>
      <c r="NEY956" s="464"/>
      <c r="NEZ956" s="464"/>
      <c r="NFA956" s="464"/>
      <c r="NFB956" s="464"/>
      <c r="NFC956" s="464"/>
      <c r="NFD956" s="464"/>
      <c r="NFE956" s="464"/>
      <c r="NFF956" s="464"/>
      <c r="NFG956" s="464"/>
      <c r="NFH956" s="464"/>
      <c r="NFI956" s="464"/>
      <c r="NFJ956" s="464"/>
      <c r="NFK956" s="464"/>
      <c r="NFL956" s="464"/>
      <c r="NFM956" s="464"/>
      <c r="NFN956" s="464"/>
      <c r="NFO956" s="464"/>
      <c r="NFP956" s="464"/>
      <c r="NFQ956" s="464"/>
      <c r="NFR956" s="464"/>
      <c r="NFS956" s="464"/>
      <c r="NFT956" s="464"/>
      <c r="NFU956" s="464"/>
      <c r="NFV956" s="464"/>
      <c r="NFW956" s="464"/>
      <c r="NFX956" s="464"/>
      <c r="NFY956" s="464"/>
      <c r="NFZ956" s="464"/>
      <c r="NGA956" s="464"/>
      <c r="NGB956" s="464"/>
      <c r="NGC956" s="464"/>
      <c r="NGD956" s="464"/>
      <c r="NGE956" s="464"/>
      <c r="NGF956" s="464"/>
      <c r="NGG956" s="464"/>
      <c r="NGH956" s="464"/>
      <c r="NGI956" s="464"/>
      <c r="NGJ956" s="464"/>
      <c r="NGK956" s="464"/>
      <c r="NGL956" s="464"/>
      <c r="NGM956" s="464"/>
      <c r="NGN956" s="464"/>
      <c r="NGO956" s="464"/>
      <c r="NGP956" s="464"/>
      <c r="NGQ956" s="464"/>
      <c r="NGR956" s="464"/>
      <c r="NGS956" s="464"/>
      <c r="NGT956" s="464"/>
      <c r="NGU956" s="464"/>
      <c r="NGV956" s="464"/>
      <c r="NGW956" s="464"/>
      <c r="NGX956" s="464"/>
      <c r="NGY956" s="464"/>
      <c r="NGZ956" s="464"/>
      <c r="NHA956" s="464"/>
      <c r="NHB956" s="464"/>
      <c r="NHC956" s="464"/>
      <c r="NHD956" s="464"/>
      <c r="NHE956" s="464"/>
      <c r="NHF956" s="464"/>
      <c r="NHG956" s="464"/>
      <c r="NHH956" s="464"/>
      <c r="NHI956" s="464"/>
      <c r="NHJ956" s="464"/>
      <c r="NHK956" s="464"/>
      <c r="NHL956" s="464"/>
      <c r="NHM956" s="464"/>
      <c r="NHN956" s="464"/>
      <c r="NHO956" s="464"/>
      <c r="NHP956" s="464"/>
      <c r="NHQ956" s="464"/>
      <c r="NHR956" s="464"/>
      <c r="NHS956" s="464"/>
      <c r="NHT956" s="464"/>
      <c r="NHU956" s="464"/>
      <c r="NHV956" s="464"/>
      <c r="NHW956" s="464"/>
      <c r="NHX956" s="464"/>
      <c r="NHY956" s="464"/>
      <c r="NHZ956" s="464"/>
      <c r="NIA956" s="464"/>
      <c r="NIB956" s="464"/>
      <c r="NIC956" s="464"/>
      <c r="NID956" s="464"/>
      <c r="NIE956" s="464"/>
      <c r="NIF956" s="464"/>
      <c r="NIG956" s="464"/>
      <c r="NIH956" s="464"/>
      <c r="NII956" s="464"/>
      <c r="NIJ956" s="464"/>
      <c r="NIK956" s="464"/>
      <c r="NIL956" s="464"/>
      <c r="NIM956" s="464"/>
      <c r="NIN956" s="464"/>
      <c r="NIO956" s="464"/>
      <c r="NIP956" s="464"/>
      <c r="NIQ956" s="464"/>
      <c r="NIR956" s="464"/>
      <c r="NIS956" s="464"/>
      <c r="NIT956" s="464"/>
      <c r="NIU956" s="464"/>
      <c r="NIV956" s="464"/>
      <c r="NIW956" s="464"/>
      <c r="NIX956" s="464"/>
      <c r="NIY956" s="464"/>
      <c r="NIZ956" s="464"/>
      <c r="NJA956" s="464"/>
      <c r="NJB956" s="464"/>
      <c r="NJC956" s="464"/>
      <c r="NJD956" s="464"/>
      <c r="NJE956" s="464"/>
      <c r="NJF956" s="464"/>
      <c r="NJG956" s="464"/>
      <c r="NJH956" s="464"/>
      <c r="NJI956" s="464"/>
      <c r="NJJ956" s="464"/>
      <c r="NJK956" s="464"/>
      <c r="NJL956" s="464"/>
      <c r="NJM956" s="464"/>
      <c r="NJN956" s="464"/>
      <c r="NJO956" s="464"/>
      <c r="NJP956" s="464"/>
      <c r="NJQ956" s="464"/>
      <c r="NJR956" s="464"/>
      <c r="NJS956" s="464"/>
      <c r="NJT956" s="464"/>
      <c r="NJU956" s="464"/>
      <c r="NJV956" s="464"/>
      <c r="NJW956" s="464"/>
      <c r="NJX956" s="464"/>
      <c r="NJY956" s="464"/>
      <c r="NJZ956" s="464"/>
      <c r="NKA956" s="464"/>
      <c r="NKB956" s="464"/>
      <c r="NKC956" s="464"/>
      <c r="NKD956" s="464"/>
      <c r="NKE956" s="464"/>
      <c r="NKF956" s="464"/>
      <c r="NKG956" s="464"/>
      <c r="NKH956" s="464"/>
      <c r="NKI956" s="464"/>
      <c r="NKJ956" s="464"/>
      <c r="NKK956" s="464"/>
      <c r="NKL956" s="464"/>
      <c r="NKM956" s="464"/>
      <c r="NKN956" s="464"/>
      <c r="NKO956" s="464"/>
      <c r="NKP956" s="464"/>
      <c r="NKQ956" s="464"/>
      <c r="NKR956" s="464"/>
      <c r="NKS956" s="464"/>
      <c r="NKT956" s="464"/>
      <c r="NKU956" s="464"/>
      <c r="NKV956" s="464"/>
      <c r="NKW956" s="464"/>
      <c r="NKX956" s="464"/>
      <c r="NKY956" s="464"/>
      <c r="NKZ956" s="464"/>
      <c r="NLA956" s="464"/>
      <c r="NLB956" s="464"/>
      <c r="NLC956" s="464"/>
      <c r="NLD956" s="464"/>
      <c r="NLE956" s="464"/>
      <c r="NLF956" s="464"/>
      <c r="NLG956" s="464"/>
      <c r="NLH956" s="464"/>
      <c r="NLI956" s="464"/>
      <c r="NLJ956" s="464"/>
      <c r="NLK956" s="464"/>
      <c r="NLL956" s="464"/>
      <c r="NLM956" s="464"/>
      <c r="NLN956" s="464"/>
      <c r="NLO956" s="464"/>
      <c r="NLP956" s="464"/>
      <c r="NLQ956" s="464"/>
      <c r="NLR956" s="464"/>
      <c r="NLS956" s="464"/>
      <c r="NLT956" s="464"/>
      <c r="NLU956" s="464"/>
      <c r="NLV956" s="464"/>
      <c r="NLW956" s="464"/>
      <c r="NLX956" s="464"/>
      <c r="NLY956" s="464"/>
      <c r="NLZ956" s="464"/>
      <c r="NMA956" s="464"/>
      <c r="NMB956" s="464"/>
      <c r="NMC956" s="464"/>
      <c r="NMD956" s="464"/>
      <c r="NME956" s="464"/>
      <c r="NMF956" s="464"/>
      <c r="NMG956" s="464"/>
      <c r="NMH956" s="464"/>
      <c r="NMI956" s="464"/>
      <c r="NMJ956" s="464"/>
      <c r="NMK956" s="464"/>
      <c r="NML956" s="464"/>
      <c r="NMM956" s="464"/>
      <c r="NMN956" s="464"/>
      <c r="NMO956" s="464"/>
      <c r="NMP956" s="464"/>
      <c r="NMQ956" s="464"/>
      <c r="NMR956" s="464"/>
      <c r="NMS956" s="464"/>
      <c r="NMT956" s="464"/>
      <c r="NMU956" s="464"/>
      <c r="NMV956" s="464"/>
      <c r="NMW956" s="464"/>
      <c r="NMX956" s="464"/>
      <c r="NMY956" s="464"/>
      <c r="NMZ956" s="464"/>
      <c r="NNA956" s="464"/>
      <c r="NNB956" s="464"/>
      <c r="NNC956" s="464"/>
      <c r="NND956" s="464"/>
      <c r="NNE956" s="464"/>
      <c r="NNF956" s="464"/>
      <c r="NNG956" s="464"/>
      <c r="NNH956" s="464"/>
      <c r="NNI956" s="464"/>
      <c r="NNJ956" s="464"/>
      <c r="NNK956" s="464"/>
      <c r="NNL956" s="464"/>
      <c r="NNM956" s="464"/>
      <c r="NNN956" s="464"/>
      <c r="NNO956" s="464"/>
      <c r="NNP956" s="464"/>
      <c r="NNQ956" s="464"/>
      <c r="NNR956" s="464"/>
      <c r="NNS956" s="464"/>
      <c r="NNT956" s="464"/>
      <c r="NNU956" s="464"/>
      <c r="NNV956" s="464"/>
      <c r="NNW956" s="464"/>
      <c r="NNX956" s="464"/>
      <c r="NNY956" s="464"/>
      <c r="NNZ956" s="464"/>
      <c r="NOA956" s="464"/>
      <c r="NOB956" s="464"/>
      <c r="NOC956" s="464"/>
      <c r="NOD956" s="464"/>
      <c r="NOE956" s="464"/>
      <c r="NOF956" s="464"/>
      <c r="NOG956" s="464"/>
      <c r="NOH956" s="464"/>
      <c r="NOI956" s="464"/>
      <c r="NOJ956" s="464"/>
      <c r="NOK956" s="464"/>
      <c r="NOL956" s="464"/>
      <c r="NOM956" s="464"/>
      <c r="NON956" s="464"/>
      <c r="NOO956" s="464"/>
      <c r="NOP956" s="464"/>
      <c r="NOQ956" s="464"/>
      <c r="NOR956" s="464"/>
      <c r="NOS956" s="464"/>
      <c r="NOT956" s="464"/>
      <c r="NOU956" s="464"/>
      <c r="NOV956" s="464"/>
      <c r="NOW956" s="464"/>
      <c r="NOX956" s="464"/>
      <c r="NOY956" s="464"/>
      <c r="NOZ956" s="464"/>
      <c r="NPA956" s="464"/>
      <c r="NPB956" s="464"/>
      <c r="NPC956" s="464"/>
      <c r="NPD956" s="464"/>
      <c r="NPE956" s="464"/>
      <c r="NPF956" s="464"/>
      <c r="NPG956" s="464"/>
      <c r="NPH956" s="464"/>
      <c r="NPI956" s="464"/>
      <c r="NPJ956" s="464"/>
      <c r="NPK956" s="464"/>
      <c r="NPL956" s="464"/>
      <c r="NPM956" s="464"/>
      <c r="NPN956" s="464"/>
      <c r="NPO956" s="464"/>
      <c r="NPP956" s="464"/>
      <c r="NPQ956" s="464"/>
      <c r="NPR956" s="464"/>
      <c r="NPS956" s="464"/>
      <c r="NPT956" s="464"/>
      <c r="NPU956" s="464"/>
      <c r="NPV956" s="464"/>
      <c r="NPW956" s="464"/>
      <c r="NPX956" s="464"/>
      <c r="NPY956" s="464"/>
      <c r="NPZ956" s="464"/>
      <c r="NQA956" s="464"/>
      <c r="NQB956" s="464"/>
      <c r="NQC956" s="464"/>
      <c r="NQD956" s="464"/>
      <c r="NQE956" s="464"/>
      <c r="NQF956" s="464"/>
      <c r="NQG956" s="464"/>
      <c r="NQH956" s="464"/>
      <c r="NQI956" s="464"/>
      <c r="NQJ956" s="464"/>
      <c r="NQK956" s="464"/>
      <c r="NQL956" s="464"/>
      <c r="NQM956" s="464"/>
      <c r="NQN956" s="464"/>
      <c r="NQO956" s="464"/>
      <c r="NQP956" s="464"/>
      <c r="NQQ956" s="464"/>
      <c r="NQR956" s="464"/>
      <c r="NQS956" s="464"/>
      <c r="NQT956" s="464"/>
      <c r="NQU956" s="464"/>
      <c r="NQV956" s="464"/>
      <c r="NQW956" s="464"/>
      <c r="NQX956" s="464"/>
      <c r="NQY956" s="464"/>
      <c r="NQZ956" s="464"/>
      <c r="NRA956" s="464"/>
      <c r="NRB956" s="464"/>
      <c r="NRC956" s="464"/>
      <c r="NRD956" s="464"/>
      <c r="NRE956" s="464"/>
      <c r="NRF956" s="464"/>
      <c r="NRG956" s="464"/>
      <c r="NRH956" s="464"/>
      <c r="NRI956" s="464"/>
      <c r="NRJ956" s="464"/>
      <c r="NRK956" s="464"/>
      <c r="NRL956" s="464"/>
      <c r="NRM956" s="464"/>
      <c r="NRN956" s="464"/>
      <c r="NRO956" s="464"/>
      <c r="NRP956" s="464"/>
      <c r="NRQ956" s="464"/>
      <c r="NRR956" s="464"/>
      <c r="NRS956" s="464"/>
      <c r="NRT956" s="464"/>
      <c r="NRU956" s="464"/>
      <c r="NRV956" s="464"/>
      <c r="NRW956" s="464"/>
      <c r="NRX956" s="464"/>
      <c r="NRY956" s="464"/>
      <c r="NRZ956" s="464"/>
      <c r="NSA956" s="464"/>
      <c r="NSB956" s="464"/>
      <c r="NSC956" s="464"/>
      <c r="NSD956" s="464"/>
      <c r="NSE956" s="464"/>
      <c r="NSF956" s="464"/>
      <c r="NSG956" s="464"/>
      <c r="NSH956" s="464"/>
      <c r="NSI956" s="464"/>
      <c r="NSJ956" s="464"/>
      <c r="NSK956" s="464"/>
      <c r="NSL956" s="464"/>
      <c r="NSM956" s="464"/>
      <c r="NSN956" s="464"/>
      <c r="NSO956" s="464"/>
      <c r="NSP956" s="464"/>
      <c r="NSQ956" s="464"/>
      <c r="NSR956" s="464"/>
      <c r="NSS956" s="464"/>
      <c r="NST956" s="464"/>
      <c r="NSU956" s="464"/>
      <c r="NSV956" s="464"/>
      <c r="NSW956" s="464"/>
      <c r="NSX956" s="464"/>
      <c r="NSY956" s="464"/>
      <c r="NSZ956" s="464"/>
      <c r="NTA956" s="464"/>
      <c r="NTB956" s="464"/>
      <c r="NTC956" s="464"/>
      <c r="NTD956" s="464"/>
      <c r="NTE956" s="464"/>
      <c r="NTF956" s="464"/>
      <c r="NTG956" s="464"/>
      <c r="NTH956" s="464"/>
      <c r="NTI956" s="464"/>
      <c r="NTJ956" s="464"/>
      <c r="NTK956" s="464"/>
      <c r="NTL956" s="464"/>
      <c r="NTM956" s="464"/>
      <c r="NTN956" s="464"/>
      <c r="NTO956" s="464"/>
      <c r="NTP956" s="464"/>
      <c r="NTQ956" s="464"/>
      <c r="NTR956" s="464"/>
      <c r="NTS956" s="464"/>
      <c r="NTT956" s="464"/>
      <c r="NTU956" s="464"/>
      <c r="NTV956" s="464"/>
      <c r="NTW956" s="464"/>
      <c r="NTX956" s="464"/>
      <c r="NTY956" s="464"/>
      <c r="NTZ956" s="464"/>
      <c r="NUA956" s="464"/>
      <c r="NUB956" s="464"/>
      <c r="NUC956" s="464"/>
      <c r="NUD956" s="464"/>
      <c r="NUE956" s="464"/>
      <c r="NUF956" s="464"/>
      <c r="NUG956" s="464"/>
      <c r="NUH956" s="464"/>
      <c r="NUI956" s="464"/>
      <c r="NUJ956" s="464"/>
      <c r="NUK956" s="464"/>
      <c r="NUL956" s="464"/>
      <c r="NUM956" s="464"/>
      <c r="NUN956" s="464"/>
      <c r="NUO956" s="464"/>
      <c r="NUP956" s="464"/>
      <c r="NUQ956" s="464"/>
      <c r="NUR956" s="464"/>
      <c r="NUS956" s="464"/>
      <c r="NUT956" s="464"/>
      <c r="NUU956" s="464"/>
      <c r="NUV956" s="464"/>
      <c r="NUW956" s="464"/>
      <c r="NUX956" s="464"/>
      <c r="NUY956" s="464"/>
      <c r="NUZ956" s="464"/>
      <c r="NVA956" s="464"/>
      <c r="NVB956" s="464"/>
      <c r="NVC956" s="464"/>
      <c r="NVD956" s="464"/>
      <c r="NVE956" s="464"/>
      <c r="NVF956" s="464"/>
      <c r="NVG956" s="464"/>
      <c r="NVH956" s="464"/>
      <c r="NVI956" s="464"/>
      <c r="NVJ956" s="464"/>
      <c r="NVK956" s="464"/>
      <c r="NVL956" s="464"/>
      <c r="NVM956" s="464"/>
      <c r="NVN956" s="464"/>
      <c r="NVO956" s="464"/>
      <c r="NVP956" s="464"/>
      <c r="NVQ956" s="464"/>
      <c r="NVR956" s="464"/>
      <c r="NVS956" s="464"/>
      <c r="NVT956" s="464"/>
      <c r="NVU956" s="464"/>
      <c r="NVV956" s="464"/>
      <c r="NVW956" s="464"/>
      <c r="NVX956" s="464"/>
      <c r="NVY956" s="464"/>
      <c r="NVZ956" s="464"/>
      <c r="NWA956" s="464"/>
      <c r="NWB956" s="464"/>
      <c r="NWC956" s="464"/>
      <c r="NWD956" s="464"/>
      <c r="NWE956" s="464"/>
      <c r="NWF956" s="464"/>
      <c r="NWG956" s="464"/>
      <c r="NWH956" s="464"/>
      <c r="NWI956" s="464"/>
      <c r="NWJ956" s="464"/>
      <c r="NWK956" s="464"/>
      <c r="NWL956" s="464"/>
      <c r="NWM956" s="464"/>
      <c r="NWN956" s="464"/>
      <c r="NWO956" s="464"/>
      <c r="NWP956" s="464"/>
      <c r="NWQ956" s="464"/>
      <c r="NWR956" s="464"/>
      <c r="NWS956" s="464"/>
      <c r="NWT956" s="464"/>
      <c r="NWU956" s="464"/>
      <c r="NWV956" s="464"/>
      <c r="NWW956" s="464"/>
      <c r="NWX956" s="464"/>
      <c r="NWY956" s="464"/>
      <c r="NWZ956" s="464"/>
      <c r="NXA956" s="464"/>
      <c r="NXB956" s="464"/>
      <c r="NXC956" s="464"/>
      <c r="NXD956" s="464"/>
      <c r="NXE956" s="464"/>
      <c r="NXF956" s="464"/>
      <c r="NXG956" s="464"/>
      <c r="NXH956" s="464"/>
      <c r="NXI956" s="464"/>
      <c r="NXJ956" s="464"/>
      <c r="NXK956" s="464"/>
      <c r="NXL956" s="464"/>
      <c r="NXM956" s="464"/>
      <c r="NXN956" s="464"/>
      <c r="NXO956" s="464"/>
      <c r="NXP956" s="464"/>
      <c r="NXQ956" s="464"/>
      <c r="NXR956" s="464"/>
      <c r="NXS956" s="464"/>
      <c r="NXT956" s="464"/>
      <c r="NXU956" s="464"/>
      <c r="NXV956" s="464"/>
      <c r="NXW956" s="464"/>
      <c r="NXX956" s="464"/>
      <c r="NXY956" s="464"/>
      <c r="NXZ956" s="464"/>
      <c r="NYA956" s="464"/>
      <c r="NYB956" s="464"/>
      <c r="NYC956" s="464"/>
      <c r="NYD956" s="464"/>
      <c r="NYE956" s="464"/>
      <c r="NYF956" s="464"/>
      <c r="NYG956" s="464"/>
      <c r="NYH956" s="464"/>
      <c r="NYI956" s="464"/>
      <c r="NYJ956" s="464"/>
      <c r="NYK956" s="464"/>
      <c r="NYL956" s="464"/>
      <c r="NYM956" s="464"/>
      <c r="NYN956" s="464"/>
      <c r="NYO956" s="464"/>
      <c r="NYP956" s="464"/>
      <c r="NYQ956" s="464"/>
      <c r="NYR956" s="464"/>
      <c r="NYS956" s="464"/>
      <c r="NYT956" s="464"/>
      <c r="NYU956" s="464"/>
      <c r="NYV956" s="464"/>
      <c r="NYW956" s="464"/>
      <c r="NYX956" s="464"/>
      <c r="NYY956" s="464"/>
      <c r="NYZ956" s="464"/>
      <c r="NZA956" s="464"/>
      <c r="NZB956" s="464"/>
      <c r="NZC956" s="464"/>
      <c r="NZD956" s="464"/>
      <c r="NZE956" s="464"/>
      <c r="NZF956" s="464"/>
      <c r="NZG956" s="464"/>
      <c r="NZH956" s="464"/>
      <c r="NZI956" s="464"/>
      <c r="NZJ956" s="464"/>
      <c r="NZK956" s="464"/>
      <c r="NZL956" s="464"/>
      <c r="NZM956" s="464"/>
      <c r="NZN956" s="464"/>
      <c r="NZO956" s="464"/>
      <c r="NZP956" s="464"/>
      <c r="NZQ956" s="464"/>
      <c r="NZR956" s="464"/>
      <c r="NZS956" s="464"/>
      <c r="NZT956" s="464"/>
      <c r="NZU956" s="464"/>
      <c r="NZV956" s="464"/>
      <c r="NZW956" s="464"/>
      <c r="NZX956" s="464"/>
      <c r="NZY956" s="464"/>
      <c r="NZZ956" s="464"/>
      <c r="OAA956" s="464"/>
      <c r="OAB956" s="464"/>
      <c r="OAC956" s="464"/>
      <c r="OAD956" s="464"/>
      <c r="OAE956" s="464"/>
      <c r="OAF956" s="464"/>
      <c r="OAG956" s="464"/>
      <c r="OAH956" s="464"/>
      <c r="OAI956" s="464"/>
      <c r="OAJ956" s="464"/>
      <c r="OAK956" s="464"/>
      <c r="OAL956" s="464"/>
      <c r="OAM956" s="464"/>
      <c r="OAN956" s="464"/>
      <c r="OAO956" s="464"/>
      <c r="OAP956" s="464"/>
      <c r="OAQ956" s="464"/>
      <c r="OAR956" s="464"/>
      <c r="OAS956" s="464"/>
      <c r="OAT956" s="464"/>
      <c r="OAU956" s="464"/>
      <c r="OAV956" s="464"/>
      <c r="OAW956" s="464"/>
      <c r="OAX956" s="464"/>
      <c r="OAY956" s="464"/>
      <c r="OAZ956" s="464"/>
      <c r="OBA956" s="464"/>
      <c r="OBB956" s="464"/>
      <c r="OBC956" s="464"/>
      <c r="OBD956" s="464"/>
      <c r="OBE956" s="464"/>
      <c r="OBF956" s="464"/>
      <c r="OBG956" s="464"/>
      <c r="OBH956" s="464"/>
      <c r="OBI956" s="464"/>
      <c r="OBJ956" s="464"/>
      <c r="OBK956" s="464"/>
      <c r="OBL956" s="464"/>
      <c r="OBM956" s="464"/>
      <c r="OBN956" s="464"/>
      <c r="OBO956" s="464"/>
      <c r="OBP956" s="464"/>
      <c r="OBQ956" s="464"/>
      <c r="OBR956" s="464"/>
      <c r="OBS956" s="464"/>
      <c r="OBT956" s="464"/>
      <c r="OBU956" s="464"/>
      <c r="OBV956" s="464"/>
      <c r="OBW956" s="464"/>
      <c r="OBX956" s="464"/>
      <c r="OBY956" s="464"/>
      <c r="OBZ956" s="464"/>
      <c r="OCA956" s="464"/>
      <c r="OCB956" s="464"/>
      <c r="OCC956" s="464"/>
      <c r="OCD956" s="464"/>
      <c r="OCE956" s="464"/>
      <c r="OCF956" s="464"/>
      <c r="OCG956" s="464"/>
      <c r="OCH956" s="464"/>
      <c r="OCI956" s="464"/>
      <c r="OCJ956" s="464"/>
      <c r="OCK956" s="464"/>
      <c r="OCL956" s="464"/>
      <c r="OCM956" s="464"/>
      <c r="OCN956" s="464"/>
      <c r="OCO956" s="464"/>
      <c r="OCP956" s="464"/>
      <c r="OCQ956" s="464"/>
      <c r="OCR956" s="464"/>
      <c r="OCS956" s="464"/>
      <c r="OCT956" s="464"/>
      <c r="OCU956" s="464"/>
      <c r="OCV956" s="464"/>
      <c r="OCW956" s="464"/>
      <c r="OCX956" s="464"/>
      <c r="OCY956" s="464"/>
      <c r="OCZ956" s="464"/>
      <c r="ODA956" s="464"/>
      <c r="ODB956" s="464"/>
      <c r="ODC956" s="464"/>
      <c r="ODD956" s="464"/>
      <c r="ODE956" s="464"/>
      <c r="ODF956" s="464"/>
      <c r="ODG956" s="464"/>
      <c r="ODH956" s="464"/>
      <c r="ODI956" s="464"/>
      <c r="ODJ956" s="464"/>
      <c r="ODK956" s="464"/>
      <c r="ODL956" s="464"/>
      <c r="ODM956" s="464"/>
      <c r="ODN956" s="464"/>
      <c r="ODO956" s="464"/>
      <c r="ODP956" s="464"/>
      <c r="ODQ956" s="464"/>
      <c r="ODR956" s="464"/>
      <c r="ODS956" s="464"/>
      <c r="ODT956" s="464"/>
      <c r="ODU956" s="464"/>
      <c r="ODV956" s="464"/>
      <c r="ODW956" s="464"/>
      <c r="ODX956" s="464"/>
      <c r="ODY956" s="464"/>
      <c r="ODZ956" s="464"/>
      <c r="OEA956" s="464"/>
      <c r="OEB956" s="464"/>
      <c r="OEC956" s="464"/>
      <c r="OED956" s="464"/>
      <c r="OEE956" s="464"/>
      <c r="OEF956" s="464"/>
      <c r="OEG956" s="464"/>
      <c r="OEH956" s="464"/>
      <c r="OEI956" s="464"/>
      <c r="OEJ956" s="464"/>
      <c r="OEK956" s="464"/>
      <c r="OEL956" s="464"/>
      <c r="OEM956" s="464"/>
      <c r="OEN956" s="464"/>
      <c r="OEO956" s="464"/>
      <c r="OEP956" s="464"/>
      <c r="OEQ956" s="464"/>
      <c r="OER956" s="464"/>
      <c r="OES956" s="464"/>
      <c r="OET956" s="464"/>
      <c r="OEU956" s="464"/>
      <c r="OEV956" s="464"/>
      <c r="OEW956" s="464"/>
      <c r="OEX956" s="464"/>
      <c r="OEY956" s="464"/>
      <c r="OEZ956" s="464"/>
      <c r="OFA956" s="464"/>
      <c r="OFB956" s="464"/>
      <c r="OFC956" s="464"/>
      <c r="OFD956" s="464"/>
      <c r="OFE956" s="464"/>
      <c r="OFF956" s="464"/>
      <c r="OFG956" s="464"/>
      <c r="OFH956" s="464"/>
      <c r="OFI956" s="464"/>
      <c r="OFJ956" s="464"/>
      <c r="OFK956" s="464"/>
      <c r="OFL956" s="464"/>
      <c r="OFM956" s="464"/>
      <c r="OFN956" s="464"/>
      <c r="OFO956" s="464"/>
      <c r="OFP956" s="464"/>
      <c r="OFQ956" s="464"/>
      <c r="OFR956" s="464"/>
      <c r="OFS956" s="464"/>
      <c r="OFT956" s="464"/>
      <c r="OFU956" s="464"/>
      <c r="OFV956" s="464"/>
      <c r="OFW956" s="464"/>
      <c r="OFX956" s="464"/>
      <c r="OFY956" s="464"/>
      <c r="OFZ956" s="464"/>
      <c r="OGA956" s="464"/>
      <c r="OGB956" s="464"/>
      <c r="OGC956" s="464"/>
      <c r="OGD956" s="464"/>
      <c r="OGE956" s="464"/>
      <c r="OGF956" s="464"/>
      <c r="OGG956" s="464"/>
      <c r="OGH956" s="464"/>
      <c r="OGI956" s="464"/>
      <c r="OGJ956" s="464"/>
      <c r="OGK956" s="464"/>
      <c r="OGL956" s="464"/>
      <c r="OGM956" s="464"/>
      <c r="OGN956" s="464"/>
      <c r="OGO956" s="464"/>
      <c r="OGP956" s="464"/>
      <c r="OGQ956" s="464"/>
      <c r="OGR956" s="464"/>
      <c r="OGS956" s="464"/>
      <c r="OGT956" s="464"/>
      <c r="OGU956" s="464"/>
      <c r="OGV956" s="464"/>
      <c r="OGW956" s="464"/>
      <c r="OGX956" s="464"/>
      <c r="OGY956" s="464"/>
      <c r="OGZ956" s="464"/>
      <c r="OHA956" s="464"/>
      <c r="OHB956" s="464"/>
      <c r="OHC956" s="464"/>
      <c r="OHD956" s="464"/>
      <c r="OHE956" s="464"/>
      <c r="OHF956" s="464"/>
      <c r="OHG956" s="464"/>
      <c r="OHH956" s="464"/>
      <c r="OHI956" s="464"/>
      <c r="OHJ956" s="464"/>
      <c r="OHK956" s="464"/>
      <c r="OHL956" s="464"/>
      <c r="OHM956" s="464"/>
      <c r="OHN956" s="464"/>
      <c r="OHO956" s="464"/>
      <c r="OHP956" s="464"/>
      <c r="OHQ956" s="464"/>
      <c r="OHR956" s="464"/>
      <c r="OHS956" s="464"/>
      <c r="OHT956" s="464"/>
      <c r="OHU956" s="464"/>
      <c r="OHV956" s="464"/>
      <c r="OHW956" s="464"/>
      <c r="OHX956" s="464"/>
      <c r="OHY956" s="464"/>
      <c r="OHZ956" s="464"/>
      <c r="OIA956" s="464"/>
      <c r="OIB956" s="464"/>
      <c r="OIC956" s="464"/>
      <c r="OID956" s="464"/>
      <c r="OIE956" s="464"/>
      <c r="OIF956" s="464"/>
      <c r="OIG956" s="464"/>
      <c r="OIH956" s="464"/>
      <c r="OII956" s="464"/>
      <c r="OIJ956" s="464"/>
      <c r="OIK956" s="464"/>
      <c r="OIL956" s="464"/>
      <c r="OIM956" s="464"/>
      <c r="OIN956" s="464"/>
      <c r="OIO956" s="464"/>
      <c r="OIP956" s="464"/>
      <c r="OIQ956" s="464"/>
      <c r="OIR956" s="464"/>
      <c r="OIS956" s="464"/>
      <c r="OIT956" s="464"/>
      <c r="OIU956" s="464"/>
      <c r="OIV956" s="464"/>
      <c r="OIW956" s="464"/>
      <c r="OIX956" s="464"/>
      <c r="OIY956" s="464"/>
      <c r="OIZ956" s="464"/>
      <c r="OJA956" s="464"/>
      <c r="OJB956" s="464"/>
      <c r="OJC956" s="464"/>
      <c r="OJD956" s="464"/>
      <c r="OJE956" s="464"/>
      <c r="OJF956" s="464"/>
      <c r="OJG956" s="464"/>
      <c r="OJH956" s="464"/>
      <c r="OJI956" s="464"/>
      <c r="OJJ956" s="464"/>
      <c r="OJK956" s="464"/>
      <c r="OJL956" s="464"/>
      <c r="OJM956" s="464"/>
      <c r="OJN956" s="464"/>
      <c r="OJO956" s="464"/>
      <c r="OJP956" s="464"/>
      <c r="OJQ956" s="464"/>
      <c r="OJR956" s="464"/>
      <c r="OJS956" s="464"/>
      <c r="OJT956" s="464"/>
      <c r="OJU956" s="464"/>
      <c r="OJV956" s="464"/>
      <c r="OJW956" s="464"/>
      <c r="OJX956" s="464"/>
      <c r="OJY956" s="464"/>
      <c r="OJZ956" s="464"/>
      <c r="OKA956" s="464"/>
      <c r="OKB956" s="464"/>
      <c r="OKC956" s="464"/>
      <c r="OKD956" s="464"/>
      <c r="OKE956" s="464"/>
      <c r="OKF956" s="464"/>
      <c r="OKG956" s="464"/>
      <c r="OKH956" s="464"/>
      <c r="OKI956" s="464"/>
      <c r="OKJ956" s="464"/>
      <c r="OKK956" s="464"/>
      <c r="OKL956" s="464"/>
      <c r="OKM956" s="464"/>
      <c r="OKN956" s="464"/>
      <c r="OKO956" s="464"/>
      <c r="OKP956" s="464"/>
      <c r="OKQ956" s="464"/>
      <c r="OKR956" s="464"/>
      <c r="OKS956" s="464"/>
      <c r="OKT956" s="464"/>
      <c r="OKU956" s="464"/>
      <c r="OKV956" s="464"/>
      <c r="OKW956" s="464"/>
      <c r="OKX956" s="464"/>
      <c r="OKY956" s="464"/>
      <c r="OKZ956" s="464"/>
      <c r="OLA956" s="464"/>
      <c r="OLB956" s="464"/>
      <c r="OLC956" s="464"/>
      <c r="OLD956" s="464"/>
      <c r="OLE956" s="464"/>
      <c r="OLF956" s="464"/>
      <c r="OLG956" s="464"/>
      <c r="OLH956" s="464"/>
      <c r="OLI956" s="464"/>
      <c r="OLJ956" s="464"/>
      <c r="OLK956" s="464"/>
      <c r="OLL956" s="464"/>
      <c r="OLM956" s="464"/>
      <c r="OLN956" s="464"/>
      <c r="OLO956" s="464"/>
      <c r="OLP956" s="464"/>
      <c r="OLQ956" s="464"/>
      <c r="OLR956" s="464"/>
      <c r="OLS956" s="464"/>
      <c r="OLT956" s="464"/>
      <c r="OLU956" s="464"/>
      <c r="OLV956" s="464"/>
      <c r="OLW956" s="464"/>
      <c r="OLX956" s="464"/>
      <c r="OLY956" s="464"/>
      <c r="OLZ956" s="464"/>
      <c r="OMA956" s="464"/>
      <c r="OMB956" s="464"/>
      <c r="OMC956" s="464"/>
      <c r="OMD956" s="464"/>
      <c r="OME956" s="464"/>
      <c r="OMF956" s="464"/>
      <c r="OMG956" s="464"/>
      <c r="OMH956" s="464"/>
      <c r="OMI956" s="464"/>
      <c r="OMJ956" s="464"/>
      <c r="OMK956" s="464"/>
      <c r="OML956" s="464"/>
      <c r="OMM956" s="464"/>
      <c r="OMN956" s="464"/>
      <c r="OMO956" s="464"/>
      <c r="OMP956" s="464"/>
      <c r="OMQ956" s="464"/>
      <c r="OMR956" s="464"/>
      <c r="OMS956" s="464"/>
      <c r="OMT956" s="464"/>
      <c r="OMU956" s="464"/>
      <c r="OMV956" s="464"/>
      <c r="OMW956" s="464"/>
      <c r="OMX956" s="464"/>
      <c r="OMY956" s="464"/>
      <c r="OMZ956" s="464"/>
      <c r="ONA956" s="464"/>
      <c r="ONB956" s="464"/>
      <c r="ONC956" s="464"/>
      <c r="OND956" s="464"/>
      <c r="ONE956" s="464"/>
      <c r="ONF956" s="464"/>
      <c r="ONG956" s="464"/>
      <c r="ONH956" s="464"/>
      <c r="ONI956" s="464"/>
      <c r="ONJ956" s="464"/>
      <c r="ONK956" s="464"/>
      <c r="ONL956" s="464"/>
      <c r="ONM956" s="464"/>
      <c r="ONN956" s="464"/>
      <c r="ONO956" s="464"/>
      <c r="ONP956" s="464"/>
      <c r="ONQ956" s="464"/>
      <c r="ONR956" s="464"/>
      <c r="ONS956" s="464"/>
      <c r="ONT956" s="464"/>
      <c r="ONU956" s="464"/>
      <c r="ONV956" s="464"/>
      <c r="ONW956" s="464"/>
      <c r="ONX956" s="464"/>
      <c r="ONY956" s="464"/>
      <c r="ONZ956" s="464"/>
      <c r="OOA956" s="464"/>
      <c r="OOB956" s="464"/>
      <c r="OOC956" s="464"/>
      <c r="OOD956" s="464"/>
      <c r="OOE956" s="464"/>
      <c r="OOF956" s="464"/>
      <c r="OOG956" s="464"/>
      <c r="OOH956" s="464"/>
      <c r="OOI956" s="464"/>
      <c r="OOJ956" s="464"/>
      <c r="OOK956" s="464"/>
      <c r="OOL956" s="464"/>
      <c r="OOM956" s="464"/>
      <c r="OON956" s="464"/>
      <c r="OOO956" s="464"/>
      <c r="OOP956" s="464"/>
      <c r="OOQ956" s="464"/>
      <c r="OOR956" s="464"/>
      <c r="OOS956" s="464"/>
      <c r="OOT956" s="464"/>
      <c r="OOU956" s="464"/>
      <c r="OOV956" s="464"/>
      <c r="OOW956" s="464"/>
      <c r="OOX956" s="464"/>
      <c r="OOY956" s="464"/>
      <c r="OOZ956" s="464"/>
      <c r="OPA956" s="464"/>
      <c r="OPB956" s="464"/>
      <c r="OPC956" s="464"/>
      <c r="OPD956" s="464"/>
      <c r="OPE956" s="464"/>
      <c r="OPF956" s="464"/>
      <c r="OPG956" s="464"/>
      <c r="OPH956" s="464"/>
      <c r="OPI956" s="464"/>
      <c r="OPJ956" s="464"/>
      <c r="OPK956" s="464"/>
      <c r="OPL956" s="464"/>
      <c r="OPM956" s="464"/>
      <c r="OPN956" s="464"/>
      <c r="OPO956" s="464"/>
      <c r="OPP956" s="464"/>
      <c r="OPQ956" s="464"/>
      <c r="OPR956" s="464"/>
      <c r="OPS956" s="464"/>
      <c r="OPT956" s="464"/>
      <c r="OPU956" s="464"/>
      <c r="OPV956" s="464"/>
      <c r="OPW956" s="464"/>
      <c r="OPX956" s="464"/>
      <c r="OPY956" s="464"/>
      <c r="OPZ956" s="464"/>
      <c r="OQA956" s="464"/>
      <c r="OQB956" s="464"/>
      <c r="OQC956" s="464"/>
      <c r="OQD956" s="464"/>
      <c r="OQE956" s="464"/>
      <c r="OQF956" s="464"/>
      <c r="OQG956" s="464"/>
      <c r="OQH956" s="464"/>
      <c r="OQI956" s="464"/>
      <c r="OQJ956" s="464"/>
      <c r="OQK956" s="464"/>
      <c r="OQL956" s="464"/>
      <c r="OQM956" s="464"/>
      <c r="OQN956" s="464"/>
      <c r="OQO956" s="464"/>
      <c r="OQP956" s="464"/>
      <c r="OQQ956" s="464"/>
      <c r="OQR956" s="464"/>
      <c r="OQS956" s="464"/>
      <c r="OQT956" s="464"/>
      <c r="OQU956" s="464"/>
      <c r="OQV956" s="464"/>
      <c r="OQW956" s="464"/>
      <c r="OQX956" s="464"/>
      <c r="OQY956" s="464"/>
      <c r="OQZ956" s="464"/>
      <c r="ORA956" s="464"/>
      <c r="ORB956" s="464"/>
      <c r="ORC956" s="464"/>
      <c r="ORD956" s="464"/>
      <c r="ORE956" s="464"/>
      <c r="ORF956" s="464"/>
      <c r="ORG956" s="464"/>
      <c r="ORH956" s="464"/>
      <c r="ORI956" s="464"/>
      <c r="ORJ956" s="464"/>
      <c r="ORK956" s="464"/>
      <c r="ORL956" s="464"/>
      <c r="ORM956" s="464"/>
      <c r="ORN956" s="464"/>
      <c r="ORO956" s="464"/>
      <c r="ORP956" s="464"/>
      <c r="ORQ956" s="464"/>
      <c r="ORR956" s="464"/>
      <c r="ORS956" s="464"/>
      <c r="ORT956" s="464"/>
      <c r="ORU956" s="464"/>
      <c r="ORV956" s="464"/>
      <c r="ORW956" s="464"/>
      <c r="ORX956" s="464"/>
      <c r="ORY956" s="464"/>
      <c r="ORZ956" s="464"/>
      <c r="OSA956" s="464"/>
      <c r="OSB956" s="464"/>
      <c r="OSC956" s="464"/>
      <c r="OSD956" s="464"/>
      <c r="OSE956" s="464"/>
      <c r="OSF956" s="464"/>
      <c r="OSG956" s="464"/>
      <c r="OSH956" s="464"/>
      <c r="OSI956" s="464"/>
      <c r="OSJ956" s="464"/>
      <c r="OSK956" s="464"/>
      <c r="OSL956" s="464"/>
      <c r="OSM956" s="464"/>
      <c r="OSN956" s="464"/>
      <c r="OSO956" s="464"/>
      <c r="OSP956" s="464"/>
      <c r="OSQ956" s="464"/>
      <c r="OSR956" s="464"/>
      <c r="OSS956" s="464"/>
      <c r="OST956" s="464"/>
      <c r="OSU956" s="464"/>
      <c r="OSV956" s="464"/>
      <c r="OSW956" s="464"/>
      <c r="OSX956" s="464"/>
      <c r="OSY956" s="464"/>
      <c r="OSZ956" s="464"/>
      <c r="OTA956" s="464"/>
      <c r="OTB956" s="464"/>
      <c r="OTC956" s="464"/>
      <c r="OTD956" s="464"/>
      <c r="OTE956" s="464"/>
      <c r="OTF956" s="464"/>
      <c r="OTG956" s="464"/>
      <c r="OTH956" s="464"/>
      <c r="OTI956" s="464"/>
      <c r="OTJ956" s="464"/>
      <c r="OTK956" s="464"/>
      <c r="OTL956" s="464"/>
      <c r="OTM956" s="464"/>
      <c r="OTN956" s="464"/>
      <c r="OTO956" s="464"/>
      <c r="OTP956" s="464"/>
      <c r="OTQ956" s="464"/>
      <c r="OTR956" s="464"/>
      <c r="OTS956" s="464"/>
      <c r="OTT956" s="464"/>
      <c r="OTU956" s="464"/>
      <c r="OTV956" s="464"/>
      <c r="OTW956" s="464"/>
      <c r="OTX956" s="464"/>
      <c r="OTY956" s="464"/>
      <c r="OTZ956" s="464"/>
      <c r="OUA956" s="464"/>
      <c r="OUB956" s="464"/>
      <c r="OUC956" s="464"/>
      <c r="OUD956" s="464"/>
      <c r="OUE956" s="464"/>
      <c r="OUF956" s="464"/>
      <c r="OUG956" s="464"/>
      <c r="OUH956" s="464"/>
      <c r="OUI956" s="464"/>
      <c r="OUJ956" s="464"/>
      <c r="OUK956" s="464"/>
      <c r="OUL956" s="464"/>
      <c r="OUM956" s="464"/>
      <c r="OUN956" s="464"/>
      <c r="OUO956" s="464"/>
      <c r="OUP956" s="464"/>
      <c r="OUQ956" s="464"/>
      <c r="OUR956" s="464"/>
      <c r="OUS956" s="464"/>
      <c r="OUT956" s="464"/>
      <c r="OUU956" s="464"/>
      <c r="OUV956" s="464"/>
      <c r="OUW956" s="464"/>
      <c r="OUX956" s="464"/>
      <c r="OUY956" s="464"/>
      <c r="OUZ956" s="464"/>
      <c r="OVA956" s="464"/>
      <c r="OVB956" s="464"/>
      <c r="OVC956" s="464"/>
      <c r="OVD956" s="464"/>
      <c r="OVE956" s="464"/>
      <c r="OVF956" s="464"/>
      <c r="OVG956" s="464"/>
      <c r="OVH956" s="464"/>
      <c r="OVI956" s="464"/>
      <c r="OVJ956" s="464"/>
      <c r="OVK956" s="464"/>
      <c r="OVL956" s="464"/>
      <c r="OVM956" s="464"/>
      <c r="OVN956" s="464"/>
      <c r="OVO956" s="464"/>
      <c r="OVP956" s="464"/>
      <c r="OVQ956" s="464"/>
      <c r="OVR956" s="464"/>
      <c r="OVS956" s="464"/>
      <c r="OVT956" s="464"/>
      <c r="OVU956" s="464"/>
      <c r="OVV956" s="464"/>
      <c r="OVW956" s="464"/>
      <c r="OVX956" s="464"/>
      <c r="OVY956" s="464"/>
      <c r="OVZ956" s="464"/>
      <c r="OWA956" s="464"/>
      <c r="OWB956" s="464"/>
      <c r="OWC956" s="464"/>
      <c r="OWD956" s="464"/>
      <c r="OWE956" s="464"/>
      <c r="OWF956" s="464"/>
      <c r="OWG956" s="464"/>
      <c r="OWH956" s="464"/>
      <c r="OWI956" s="464"/>
      <c r="OWJ956" s="464"/>
      <c r="OWK956" s="464"/>
      <c r="OWL956" s="464"/>
      <c r="OWM956" s="464"/>
      <c r="OWN956" s="464"/>
      <c r="OWO956" s="464"/>
      <c r="OWP956" s="464"/>
      <c r="OWQ956" s="464"/>
      <c r="OWR956" s="464"/>
      <c r="OWS956" s="464"/>
      <c r="OWT956" s="464"/>
      <c r="OWU956" s="464"/>
      <c r="OWV956" s="464"/>
      <c r="OWW956" s="464"/>
      <c r="OWX956" s="464"/>
      <c r="OWY956" s="464"/>
      <c r="OWZ956" s="464"/>
      <c r="OXA956" s="464"/>
      <c r="OXB956" s="464"/>
      <c r="OXC956" s="464"/>
      <c r="OXD956" s="464"/>
      <c r="OXE956" s="464"/>
      <c r="OXF956" s="464"/>
      <c r="OXG956" s="464"/>
      <c r="OXH956" s="464"/>
      <c r="OXI956" s="464"/>
      <c r="OXJ956" s="464"/>
      <c r="OXK956" s="464"/>
      <c r="OXL956" s="464"/>
      <c r="OXM956" s="464"/>
      <c r="OXN956" s="464"/>
      <c r="OXO956" s="464"/>
      <c r="OXP956" s="464"/>
      <c r="OXQ956" s="464"/>
      <c r="OXR956" s="464"/>
      <c r="OXS956" s="464"/>
      <c r="OXT956" s="464"/>
      <c r="OXU956" s="464"/>
      <c r="OXV956" s="464"/>
      <c r="OXW956" s="464"/>
      <c r="OXX956" s="464"/>
      <c r="OXY956" s="464"/>
      <c r="OXZ956" s="464"/>
      <c r="OYA956" s="464"/>
      <c r="OYB956" s="464"/>
      <c r="OYC956" s="464"/>
      <c r="OYD956" s="464"/>
      <c r="OYE956" s="464"/>
      <c r="OYF956" s="464"/>
      <c r="OYG956" s="464"/>
      <c r="OYH956" s="464"/>
      <c r="OYI956" s="464"/>
      <c r="OYJ956" s="464"/>
      <c r="OYK956" s="464"/>
      <c r="OYL956" s="464"/>
      <c r="OYM956" s="464"/>
      <c r="OYN956" s="464"/>
      <c r="OYO956" s="464"/>
      <c r="OYP956" s="464"/>
      <c r="OYQ956" s="464"/>
      <c r="OYR956" s="464"/>
      <c r="OYS956" s="464"/>
      <c r="OYT956" s="464"/>
      <c r="OYU956" s="464"/>
      <c r="OYV956" s="464"/>
      <c r="OYW956" s="464"/>
      <c r="OYX956" s="464"/>
      <c r="OYY956" s="464"/>
      <c r="OYZ956" s="464"/>
      <c r="OZA956" s="464"/>
      <c r="OZB956" s="464"/>
      <c r="OZC956" s="464"/>
      <c r="OZD956" s="464"/>
      <c r="OZE956" s="464"/>
      <c r="OZF956" s="464"/>
      <c r="OZG956" s="464"/>
      <c r="OZH956" s="464"/>
      <c r="OZI956" s="464"/>
      <c r="OZJ956" s="464"/>
      <c r="OZK956" s="464"/>
      <c r="OZL956" s="464"/>
      <c r="OZM956" s="464"/>
      <c r="OZN956" s="464"/>
      <c r="OZO956" s="464"/>
      <c r="OZP956" s="464"/>
      <c r="OZQ956" s="464"/>
      <c r="OZR956" s="464"/>
      <c r="OZS956" s="464"/>
      <c r="OZT956" s="464"/>
      <c r="OZU956" s="464"/>
      <c r="OZV956" s="464"/>
      <c r="OZW956" s="464"/>
      <c r="OZX956" s="464"/>
      <c r="OZY956" s="464"/>
      <c r="OZZ956" s="464"/>
      <c r="PAA956" s="464"/>
      <c r="PAB956" s="464"/>
      <c r="PAC956" s="464"/>
      <c r="PAD956" s="464"/>
      <c r="PAE956" s="464"/>
      <c r="PAF956" s="464"/>
      <c r="PAG956" s="464"/>
      <c r="PAH956" s="464"/>
      <c r="PAI956" s="464"/>
      <c r="PAJ956" s="464"/>
      <c r="PAK956" s="464"/>
      <c r="PAL956" s="464"/>
      <c r="PAM956" s="464"/>
      <c r="PAN956" s="464"/>
      <c r="PAO956" s="464"/>
      <c r="PAP956" s="464"/>
      <c r="PAQ956" s="464"/>
      <c r="PAR956" s="464"/>
      <c r="PAS956" s="464"/>
      <c r="PAT956" s="464"/>
      <c r="PAU956" s="464"/>
      <c r="PAV956" s="464"/>
      <c r="PAW956" s="464"/>
      <c r="PAX956" s="464"/>
      <c r="PAY956" s="464"/>
      <c r="PAZ956" s="464"/>
      <c r="PBA956" s="464"/>
      <c r="PBB956" s="464"/>
      <c r="PBC956" s="464"/>
      <c r="PBD956" s="464"/>
      <c r="PBE956" s="464"/>
      <c r="PBF956" s="464"/>
      <c r="PBG956" s="464"/>
      <c r="PBH956" s="464"/>
      <c r="PBI956" s="464"/>
      <c r="PBJ956" s="464"/>
      <c r="PBK956" s="464"/>
      <c r="PBL956" s="464"/>
      <c r="PBM956" s="464"/>
      <c r="PBN956" s="464"/>
      <c r="PBO956" s="464"/>
      <c r="PBP956" s="464"/>
      <c r="PBQ956" s="464"/>
      <c r="PBR956" s="464"/>
      <c r="PBS956" s="464"/>
      <c r="PBT956" s="464"/>
      <c r="PBU956" s="464"/>
      <c r="PBV956" s="464"/>
      <c r="PBW956" s="464"/>
      <c r="PBX956" s="464"/>
      <c r="PBY956" s="464"/>
      <c r="PBZ956" s="464"/>
      <c r="PCA956" s="464"/>
      <c r="PCB956" s="464"/>
      <c r="PCC956" s="464"/>
      <c r="PCD956" s="464"/>
      <c r="PCE956" s="464"/>
      <c r="PCF956" s="464"/>
      <c r="PCG956" s="464"/>
      <c r="PCH956" s="464"/>
      <c r="PCI956" s="464"/>
      <c r="PCJ956" s="464"/>
      <c r="PCK956" s="464"/>
      <c r="PCL956" s="464"/>
      <c r="PCM956" s="464"/>
      <c r="PCN956" s="464"/>
      <c r="PCO956" s="464"/>
      <c r="PCP956" s="464"/>
      <c r="PCQ956" s="464"/>
      <c r="PCR956" s="464"/>
      <c r="PCS956" s="464"/>
      <c r="PCT956" s="464"/>
      <c r="PCU956" s="464"/>
      <c r="PCV956" s="464"/>
      <c r="PCW956" s="464"/>
      <c r="PCX956" s="464"/>
      <c r="PCY956" s="464"/>
      <c r="PCZ956" s="464"/>
      <c r="PDA956" s="464"/>
      <c r="PDB956" s="464"/>
      <c r="PDC956" s="464"/>
      <c r="PDD956" s="464"/>
      <c r="PDE956" s="464"/>
      <c r="PDF956" s="464"/>
      <c r="PDG956" s="464"/>
      <c r="PDH956" s="464"/>
      <c r="PDI956" s="464"/>
      <c r="PDJ956" s="464"/>
      <c r="PDK956" s="464"/>
      <c r="PDL956" s="464"/>
      <c r="PDM956" s="464"/>
      <c r="PDN956" s="464"/>
      <c r="PDO956" s="464"/>
      <c r="PDP956" s="464"/>
      <c r="PDQ956" s="464"/>
      <c r="PDR956" s="464"/>
      <c r="PDS956" s="464"/>
      <c r="PDT956" s="464"/>
      <c r="PDU956" s="464"/>
      <c r="PDV956" s="464"/>
      <c r="PDW956" s="464"/>
      <c r="PDX956" s="464"/>
      <c r="PDY956" s="464"/>
      <c r="PDZ956" s="464"/>
      <c r="PEA956" s="464"/>
      <c r="PEB956" s="464"/>
      <c r="PEC956" s="464"/>
      <c r="PED956" s="464"/>
      <c r="PEE956" s="464"/>
      <c r="PEF956" s="464"/>
      <c r="PEG956" s="464"/>
      <c r="PEH956" s="464"/>
      <c r="PEI956" s="464"/>
      <c r="PEJ956" s="464"/>
      <c r="PEK956" s="464"/>
      <c r="PEL956" s="464"/>
      <c r="PEM956" s="464"/>
      <c r="PEN956" s="464"/>
      <c r="PEO956" s="464"/>
      <c r="PEP956" s="464"/>
      <c r="PEQ956" s="464"/>
      <c r="PER956" s="464"/>
      <c r="PES956" s="464"/>
      <c r="PET956" s="464"/>
      <c r="PEU956" s="464"/>
      <c r="PEV956" s="464"/>
      <c r="PEW956" s="464"/>
      <c r="PEX956" s="464"/>
      <c r="PEY956" s="464"/>
      <c r="PEZ956" s="464"/>
      <c r="PFA956" s="464"/>
      <c r="PFB956" s="464"/>
      <c r="PFC956" s="464"/>
      <c r="PFD956" s="464"/>
      <c r="PFE956" s="464"/>
      <c r="PFF956" s="464"/>
      <c r="PFG956" s="464"/>
      <c r="PFH956" s="464"/>
      <c r="PFI956" s="464"/>
      <c r="PFJ956" s="464"/>
      <c r="PFK956" s="464"/>
      <c r="PFL956" s="464"/>
      <c r="PFM956" s="464"/>
      <c r="PFN956" s="464"/>
      <c r="PFO956" s="464"/>
      <c r="PFP956" s="464"/>
      <c r="PFQ956" s="464"/>
      <c r="PFR956" s="464"/>
      <c r="PFS956" s="464"/>
      <c r="PFT956" s="464"/>
      <c r="PFU956" s="464"/>
      <c r="PFV956" s="464"/>
      <c r="PFW956" s="464"/>
      <c r="PFX956" s="464"/>
      <c r="PFY956" s="464"/>
      <c r="PFZ956" s="464"/>
      <c r="PGA956" s="464"/>
      <c r="PGB956" s="464"/>
      <c r="PGC956" s="464"/>
      <c r="PGD956" s="464"/>
      <c r="PGE956" s="464"/>
      <c r="PGF956" s="464"/>
      <c r="PGG956" s="464"/>
      <c r="PGH956" s="464"/>
      <c r="PGI956" s="464"/>
      <c r="PGJ956" s="464"/>
      <c r="PGK956" s="464"/>
      <c r="PGL956" s="464"/>
      <c r="PGM956" s="464"/>
      <c r="PGN956" s="464"/>
      <c r="PGO956" s="464"/>
      <c r="PGP956" s="464"/>
      <c r="PGQ956" s="464"/>
      <c r="PGR956" s="464"/>
      <c r="PGS956" s="464"/>
      <c r="PGT956" s="464"/>
      <c r="PGU956" s="464"/>
      <c r="PGV956" s="464"/>
      <c r="PGW956" s="464"/>
      <c r="PGX956" s="464"/>
      <c r="PGY956" s="464"/>
      <c r="PGZ956" s="464"/>
      <c r="PHA956" s="464"/>
      <c r="PHB956" s="464"/>
      <c r="PHC956" s="464"/>
      <c r="PHD956" s="464"/>
      <c r="PHE956" s="464"/>
      <c r="PHF956" s="464"/>
      <c r="PHG956" s="464"/>
      <c r="PHH956" s="464"/>
      <c r="PHI956" s="464"/>
      <c r="PHJ956" s="464"/>
      <c r="PHK956" s="464"/>
      <c r="PHL956" s="464"/>
      <c r="PHM956" s="464"/>
      <c r="PHN956" s="464"/>
      <c r="PHO956" s="464"/>
      <c r="PHP956" s="464"/>
      <c r="PHQ956" s="464"/>
      <c r="PHR956" s="464"/>
      <c r="PHS956" s="464"/>
      <c r="PHT956" s="464"/>
      <c r="PHU956" s="464"/>
      <c r="PHV956" s="464"/>
      <c r="PHW956" s="464"/>
      <c r="PHX956" s="464"/>
      <c r="PHY956" s="464"/>
      <c r="PHZ956" s="464"/>
      <c r="PIA956" s="464"/>
      <c r="PIB956" s="464"/>
      <c r="PIC956" s="464"/>
      <c r="PID956" s="464"/>
      <c r="PIE956" s="464"/>
      <c r="PIF956" s="464"/>
      <c r="PIG956" s="464"/>
      <c r="PIH956" s="464"/>
      <c r="PII956" s="464"/>
      <c r="PIJ956" s="464"/>
      <c r="PIK956" s="464"/>
      <c r="PIL956" s="464"/>
      <c r="PIM956" s="464"/>
      <c r="PIN956" s="464"/>
      <c r="PIO956" s="464"/>
      <c r="PIP956" s="464"/>
      <c r="PIQ956" s="464"/>
      <c r="PIR956" s="464"/>
      <c r="PIS956" s="464"/>
      <c r="PIT956" s="464"/>
      <c r="PIU956" s="464"/>
      <c r="PIV956" s="464"/>
      <c r="PIW956" s="464"/>
      <c r="PIX956" s="464"/>
      <c r="PIY956" s="464"/>
      <c r="PIZ956" s="464"/>
      <c r="PJA956" s="464"/>
      <c r="PJB956" s="464"/>
      <c r="PJC956" s="464"/>
      <c r="PJD956" s="464"/>
      <c r="PJE956" s="464"/>
      <c r="PJF956" s="464"/>
      <c r="PJG956" s="464"/>
      <c r="PJH956" s="464"/>
      <c r="PJI956" s="464"/>
      <c r="PJJ956" s="464"/>
      <c r="PJK956" s="464"/>
      <c r="PJL956" s="464"/>
      <c r="PJM956" s="464"/>
      <c r="PJN956" s="464"/>
      <c r="PJO956" s="464"/>
      <c r="PJP956" s="464"/>
      <c r="PJQ956" s="464"/>
      <c r="PJR956" s="464"/>
      <c r="PJS956" s="464"/>
      <c r="PJT956" s="464"/>
      <c r="PJU956" s="464"/>
      <c r="PJV956" s="464"/>
      <c r="PJW956" s="464"/>
      <c r="PJX956" s="464"/>
      <c r="PJY956" s="464"/>
      <c r="PJZ956" s="464"/>
      <c r="PKA956" s="464"/>
      <c r="PKB956" s="464"/>
      <c r="PKC956" s="464"/>
      <c r="PKD956" s="464"/>
      <c r="PKE956" s="464"/>
      <c r="PKF956" s="464"/>
      <c r="PKG956" s="464"/>
      <c r="PKH956" s="464"/>
      <c r="PKI956" s="464"/>
      <c r="PKJ956" s="464"/>
      <c r="PKK956" s="464"/>
      <c r="PKL956" s="464"/>
      <c r="PKM956" s="464"/>
      <c r="PKN956" s="464"/>
      <c r="PKO956" s="464"/>
      <c r="PKP956" s="464"/>
      <c r="PKQ956" s="464"/>
      <c r="PKR956" s="464"/>
      <c r="PKS956" s="464"/>
      <c r="PKT956" s="464"/>
      <c r="PKU956" s="464"/>
      <c r="PKV956" s="464"/>
      <c r="PKW956" s="464"/>
      <c r="PKX956" s="464"/>
      <c r="PKY956" s="464"/>
      <c r="PKZ956" s="464"/>
      <c r="PLA956" s="464"/>
      <c r="PLB956" s="464"/>
      <c r="PLC956" s="464"/>
      <c r="PLD956" s="464"/>
      <c r="PLE956" s="464"/>
      <c r="PLF956" s="464"/>
      <c r="PLG956" s="464"/>
      <c r="PLH956" s="464"/>
      <c r="PLI956" s="464"/>
      <c r="PLJ956" s="464"/>
      <c r="PLK956" s="464"/>
      <c r="PLL956" s="464"/>
      <c r="PLM956" s="464"/>
      <c r="PLN956" s="464"/>
      <c r="PLO956" s="464"/>
      <c r="PLP956" s="464"/>
      <c r="PLQ956" s="464"/>
      <c r="PLR956" s="464"/>
      <c r="PLS956" s="464"/>
      <c r="PLT956" s="464"/>
      <c r="PLU956" s="464"/>
      <c r="PLV956" s="464"/>
      <c r="PLW956" s="464"/>
      <c r="PLX956" s="464"/>
      <c r="PLY956" s="464"/>
      <c r="PLZ956" s="464"/>
      <c r="PMA956" s="464"/>
      <c r="PMB956" s="464"/>
      <c r="PMC956" s="464"/>
      <c r="PMD956" s="464"/>
      <c r="PME956" s="464"/>
      <c r="PMF956" s="464"/>
      <c r="PMG956" s="464"/>
      <c r="PMH956" s="464"/>
      <c r="PMI956" s="464"/>
      <c r="PMJ956" s="464"/>
      <c r="PMK956" s="464"/>
      <c r="PML956" s="464"/>
      <c r="PMM956" s="464"/>
      <c r="PMN956" s="464"/>
      <c r="PMO956" s="464"/>
      <c r="PMP956" s="464"/>
      <c r="PMQ956" s="464"/>
      <c r="PMR956" s="464"/>
      <c r="PMS956" s="464"/>
      <c r="PMT956" s="464"/>
      <c r="PMU956" s="464"/>
      <c r="PMV956" s="464"/>
      <c r="PMW956" s="464"/>
      <c r="PMX956" s="464"/>
      <c r="PMY956" s="464"/>
      <c r="PMZ956" s="464"/>
      <c r="PNA956" s="464"/>
      <c r="PNB956" s="464"/>
      <c r="PNC956" s="464"/>
      <c r="PND956" s="464"/>
      <c r="PNE956" s="464"/>
      <c r="PNF956" s="464"/>
      <c r="PNG956" s="464"/>
      <c r="PNH956" s="464"/>
      <c r="PNI956" s="464"/>
      <c r="PNJ956" s="464"/>
      <c r="PNK956" s="464"/>
      <c r="PNL956" s="464"/>
      <c r="PNM956" s="464"/>
      <c r="PNN956" s="464"/>
      <c r="PNO956" s="464"/>
      <c r="PNP956" s="464"/>
      <c r="PNQ956" s="464"/>
      <c r="PNR956" s="464"/>
      <c r="PNS956" s="464"/>
      <c r="PNT956" s="464"/>
      <c r="PNU956" s="464"/>
      <c r="PNV956" s="464"/>
      <c r="PNW956" s="464"/>
      <c r="PNX956" s="464"/>
      <c r="PNY956" s="464"/>
      <c r="PNZ956" s="464"/>
      <c r="POA956" s="464"/>
      <c r="POB956" s="464"/>
      <c r="POC956" s="464"/>
      <c r="POD956" s="464"/>
      <c r="POE956" s="464"/>
      <c r="POF956" s="464"/>
      <c r="POG956" s="464"/>
      <c r="POH956" s="464"/>
      <c r="POI956" s="464"/>
      <c r="POJ956" s="464"/>
      <c r="POK956" s="464"/>
      <c r="POL956" s="464"/>
      <c r="POM956" s="464"/>
      <c r="PON956" s="464"/>
      <c r="POO956" s="464"/>
      <c r="POP956" s="464"/>
      <c r="POQ956" s="464"/>
      <c r="POR956" s="464"/>
      <c r="POS956" s="464"/>
      <c r="POT956" s="464"/>
      <c r="POU956" s="464"/>
      <c r="POV956" s="464"/>
      <c r="POW956" s="464"/>
      <c r="POX956" s="464"/>
      <c r="POY956" s="464"/>
      <c r="POZ956" s="464"/>
      <c r="PPA956" s="464"/>
      <c r="PPB956" s="464"/>
      <c r="PPC956" s="464"/>
      <c r="PPD956" s="464"/>
      <c r="PPE956" s="464"/>
      <c r="PPF956" s="464"/>
      <c r="PPG956" s="464"/>
      <c r="PPH956" s="464"/>
      <c r="PPI956" s="464"/>
      <c r="PPJ956" s="464"/>
      <c r="PPK956" s="464"/>
      <c r="PPL956" s="464"/>
      <c r="PPM956" s="464"/>
      <c r="PPN956" s="464"/>
      <c r="PPO956" s="464"/>
      <c r="PPP956" s="464"/>
      <c r="PPQ956" s="464"/>
      <c r="PPR956" s="464"/>
      <c r="PPS956" s="464"/>
      <c r="PPT956" s="464"/>
      <c r="PPU956" s="464"/>
      <c r="PPV956" s="464"/>
      <c r="PPW956" s="464"/>
      <c r="PPX956" s="464"/>
      <c r="PPY956" s="464"/>
      <c r="PPZ956" s="464"/>
      <c r="PQA956" s="464"/>
      <c r="PQB956" s="464"/>
      <c r="PQC956" s="464"/>
      <c r="PQD956" s="464"/>
      <c r="PQE956" s="464"/>
      <c r="PQF956" s="464"/>
      <c r="PQG956" s="464"/>
      <c r="PQH956" s="464"/>
      <c r="PQI956" s="464"/>
      <c r="PQJ956" s="464"/>
      <c r="PQK956" s="464"/>
      <c r="PQL956" s="464"/>
      <c r="PQM956" s="464"/>
      <c r="PQN956" s="464"/>
      <c r="PQO956" s="464"/>
      <c r="PQP956" s="464"/>
      <c r="PQQ956" s="464"/>
      <c r="PQR956" s="464"/>
      <c r="PQS956" s="464"/>
      <c r="PQT956" s="464"/>
      <c r="PQU956" s="464"/>
      <c r="PQV956" s="464"/>
      <c r="PQW956" s="464"/>
      <c r="PQX956" s="464"/>
      <c r="PQY956" s="464"/>
      <c r="PQZ956" s="464"/>
      <c r="PRA956" s="464"/>
      <c r="PRB956" s="464"/>
      <c r="PRC956" s="464"/>
      <c r="PRD956" s="464"/>
      <c r="PRE956" s="464"/>
      <c r="PRF956" s="464"/>
      <c r="PRG956" s="464"/>
      <c r="PRH956" s="464"/>
      <c r="PRI956" s="464"/>
      <c r="PRJ956" s="464"/>
      <c r="PRK956" s="464"/>
      <c r="PRL956" s="464"/>
      <c r="PRM956" s="464"/>
      <c r="PRN956" s="464"/>
      <c r="PRO956" s="464"/>
      <c r="PRP956" s="464"/>
      <c r="PRQ956" s="464"/>
      <c r="PRR956" s="464"/>
      <c r="PRS956" s="464"/>
      <c r="PRT956" s="464"/>
      <c r="PRU956" s="464"/>
      <c r="PRV956" s="464"/>
      <c r="PRW956" s="464"/>
      <c r="PRX956" s="464"/>
      <c r="PRY956" s="464"/>
      <c r="PRZ956" s="464"/>
      <c r="PSA956" s="464"/>
      <c r="PSB956" s="464"/>
      <c r="PSC956" s="464"/>
      <c r="PSD956" s="464"/>
      <c r="PSE956" s="464"/>
      <c r="PSF956" s="464"/>
      <c r="PSG956" s="464"/>
      <c r="PSH956" s="464"/>
      <c r="PSI956" s="464"/>
      <c r="PSJ956" s="464"/>
      <c r="PSK956" s="464"/>
      <c r="PSL956" s="464"/>
      <c r="PSM956" s="464"/>
      <c r="PSN956" s="464"/>
      <c r="PSO956" s="464"/>
      <c r="PSP956" s="464"/>
      <c r="PSQ956" s="464"/>
      <c r="PSR956" s="464"/>
      <c r="PSS956" s="464"/>
      <c r="PST956" s="464"/>
      <c r="PSU956" s="464"/>
      <c r="PSV956" s="464"/>
      <c r="PSW956" s="464"/>
      <c r="PSX956" s="464"/>
      <c r="PSY956" s="464"/>
      <c r="PSZ956" s="464"/>
      <c r="PTA956" s="464"/>
      <c r="PTB956" s="464"/>
      <c r="PTC956" s="464"/>
      <c r="PTD956" s="464"/>
      <c r="PTE956" s="464"/>
      <c r="PTF956" s="464"/>
      <c r="PTG956" s="464"/>
      <c r="PTH956" s="464"/>
      <c r="PTI956" s="464"/>
      <c r="PTJ956" s="464"/>
      <c r="PTK956" s="464"/>
      <c r="PTL956" s="464"/>
      <c r="PTM956" s="464"/>
      <c r="PTN956" s="464"/>
      <c r="PTO956" s="464"/>
      <c r="PTP956" s="464"/>
      <c r="PTQ956" s="464"/>
      <c r="PTR956" s="464"/>
      <c r="PTS956" s="464"/>
      <c r="PTT956" s="464"/>
      <c r="PTU956" s="464"/>
      <c r="PTV956" s="464"/>
      <c r="PTW956" s="464"/>
      <c r="PTX956" s="464"/>
      <c r="PTY956" s="464"/>
      <c r="PTZ956" s="464"/>
      <c r="PUA956" s="464"/>
      <c r="PUB956" s="464"/>
      <c r="PUC956" s="464"/>
      <c r="PUD956" s="464"/>
      <c r="PUE956" s="464"/>
      <c r="PUF956" s="464"/>
      <c r="PUG956" s="464"/>
      <c r="PUH956" s="464"/>
      <c r="PUI956" s="464"/>
      <c r="PUJ956" s="464"/>
      <c r="PUK956" s="464"/>
      <c r="PUL956" s="464"/>
      <c r="PUM956" s="464"/>
      <c r="PUN956" s="464"/>
      <c r="PUO956" s="464"/>
      <c r="PUP956" s="464"/>
      <c r="PUQ956" s="464"/>
      <c r="PUR956" s="464"/>
      <c r="PUS956" s="464"/>
      <c r="PUT956" s="464"/>
      <c r="PUU956" s="464"/>
      <c r="PUV956" s="464"/>
      <c r="PUW956" s="464"/>
      <c r="PUX956" s="464"/>
      <c r="PUY956" s="464"/>
      <c r="PUZ956" s="464"/>
      <c r="PVA956" s="464"/>
      <c r="PVB956" s="464"/>
      <c r="PVC956" s="464"/>
      <c r="PVD956" s="464"/>
      <c r="PVE956" s="464"/>
      <c r="PVF956" s="464"/>
      <c r="PVG956" s="464"/>
      <c r="PVH956" s="464"/>
      <c r="PVI956" s="464"/>
      <c r="PVJ956" s="464"/>
      <c r="PVK956" s="464"/>
      <c r="PVL956" s="464"/>
      <c r="PVM956" s="464"/>
      <c r="PVN956" s="464"/>
      <c r="PVO956" s="464"/>
      <c r="PVP956" s="464"/>
      <c r="PVQ956" s="464"/>
      <c r="PVR956" s="464"/>
      <c r="PVS956" s="464"/>
      <c r="PVT956" s="464"/>
      <c r="PVU956" s="464"/>
      <c r="PVV956" s="464"/>
      <c r="PVW956" s="464"/>
      <c r="PVX956" s="464"/>
      <c r="PVY956" s="464"/>
      <c r="PVZ956" s="464"/>
      <c r="PWA956" s="464"/>
      <c r="PWB956" s="464"/>
      <c r="PWC956" s="464"/>
      <c r="PWD956" s="464"/>
      <c r="PWE956" s="464"/>
      <c r="PWF956" s="464"/>
      <c r="PWG956" s="464"/>
      <c r="PWH956" s="464"/>
      <c r="PWI956" s="464"/>
      <c r="PWJ956" s="464"/>
      <c r="PWK956" s="464"/>
      <c r="PWL956" s="464"/>
      <c r="PWM956" s="464"/>
      <c r="PWN956" s="464"/>
      <c r="PWO956" s="464"/>
      <c r="PWP956" s="464"/>
      <c r="PWQ956" s="464"/>
      <c r="PWR956" s="464"/>
      <c r="PWS956" s="464"/>
      <c r="PWT956" s="464"/>
      <c r="PWU956" s="464"/>
      <c r="PWV956" s="464"/>
      <c r="PWW956" s="464"/>
      <c r="PWX956" s="464"/>
      <c r="PWY956" s="464"/>
      <c r="PWZ956" s="464"/>
      <c r="PXA956" s="464"/>
      <c r="PXB956" s="464"/>
      <c r="PXC956" s="464"/>
      <c r="PXD956" s="464"/>
      <c r="PXE956" s="464"/>
      <c r="PXF956" s="464"/>
      <c r="PXG956" s="464"/>
      <c r="PXH956" s="464"/>
      <c r="PXI956" s="464"/>
      <c r="PXJ956" s="464"/>
      <c r="PXK956" s="464"/>
      <c r="PXL956" s="464"/>
      <c r="PXM956" s="464"/>
      <c r="PXN956" s="464"/>
      <c r="PXO956" s="464"/>
      <c r="PXP956" s="464"/>
      <c r="PXQ956" s="464"/>
      <c r="PXR956" s="464"/>
      <c r="PXS956" s="464"/>
      <c r="PXT956" s="464"/>
      <c r="PXU956" s="464"/>
      <c r="PXV956" s="464"/>
      <c r="PXW956" s="464"/>
      <c r="PXX956" s="464"/>
      <c r="PXY956" s="464"/>
      <c r="PXZ956" s="464"/>
      <c r="PYA956" s="464"/>
      <c r="PYB956" s="464"/>
      <c r="PYC956" s="464"/>
      <c r="PYD956" s="464"/>
      <c r="PYE956" s="464"/>
      <c r="PYF956" s="464"/>
      <c r="PYG956" s="464"/>
      <c r="PYH956" s="464"/>
      <c r="PYI956" s="464"/>
      <c r="PYJ956" s="464"/>
      <c r="PYK956" s="464"/>
      <c r="PYL956" s="464"/>
      <c r="PYM956" s="464"/>
      <c r="PYN956" s="464"/>
      <c r="PYO956" s="464"/>
      <c r="PYP956" s="464"/>
      <c r="PYQ956" s="464"/>
      <c r="PYR956" s="464"/>
      <c r="PYS956" s="464"/>
      <c r="PYT956" s="464"/>
      <c r="PYU956" s="464"/>
      <c r="PYV956" s="464"/>
      <c r="PYW956" s="464"/>
      <c r="PYX956" s="464"/>
      <c r="PYY956" s="464"/>
      <c r="PYZ956" s="464"/>
      <c r="PZA956" s="464"/>
      <c r="PZB956" s="464"/>
      <c r="PZC956" s="464"/>
      <c r="PZD956" s="464"/>
      <c r="PZE956" s="464"/>
      <c r="PZF956" s="464"/>
      <c r="PZG956" s="464"/>
      <c r="PZH956" s="464"/>
      <c r="PZI956" s="464"/>
      <c r="PZJ956" s="464"/>
      <c r="PZK956" s="464"/>
      <c r="PZL956" s="464"/>
      <c r="PZM956" s="464"/>
      <c r="PZN956" s="464"/>
      <c r="PZO956" s="464"/>
      <c r="PZP956" s="464"/>
      <c r="PZQ956" s="464"/>
      <c r="PZR956" s="464"/>
      <c r="PZS956" s="464"/>
      <c r="PZT956" s="464"/>
      <c r="PZU956" s="464"/>
      <c r="PZV956" s="464"/>
      <c r="PZW956" s="464"/>
      <c r="PZX956" s="464"/>
      <c r="PZY956" s="464"/>
      <c r="PZZ956" s="464"/>
      <c r="QAA956" s="464"/>
      <c r="QAB956" s="464"/>
      <c r="QAC956" s="464"/>
      <c r="QAD956" s="464"/>
      <c r="QAE956" s="464"/>
      <c r="QAF956" s="464"/>
      <c r="QAG956" s="464"/>
      <c r="QAH956" s="464"/>
      <c r="QAI956" s="464"/>
      <c r="QAJ956" s="464"/>
      <c r="QAK956" s="464"/>
      <c r="QAL956" s="464"/>
      <c r="QAM956" s="464"/>
      <c r="QAN956" s="464"/>
      <c r="QAO956" s="464"/>
      <c r="QAP956" s="464"/>
      <c r="QAQ956" s="464"/>
      <c r="QAR956" s="464"/>
      <c r="QAS956" s="464"/>
      <c r="QAT956" s="464"/>
      <c r="QAU956" s="464"/>
      <c r="QAV956" s="464"/>
      <c r="QAW956" s="464"/>
      <c r="QAX956" s="464"/>
      <c r="QAY956" s="464"/>
      <c r="QAZ956" s="464"/>
      <c r="QBA956" s="464"/>
      <c r="QBB956" s="464"/>
      <c r="QBC956" s="464"/>
      <c r="QBD956" s="464"/>
      <c r="QBE956" s="464"/>
      <c r="QBF956" s="464"/>
      <c r="QBG956" s="464"/>
      <c r="QBH956" s="464"/>
      <c r="QBI956" s="464"/>
      <c r="QBJ956" s="464"/>
      <c r="QBK956" s="464"/>
      <c r="QBL956" s="464"/>
      <c r="QBM956" s="464"/>
      <c r="QBN956" s="464"/>
      <c r="QBO956" s="464"/>
      <c r="QBP956" s="464"/>
      <c r="QBQ956" s="464"/>
      <c r="QBR956" s="464"/>
      <c r="QBS956" s="464"/>
      <c r="QBT956" s="464"/>
      <c r="QBU956" s="464"/>
      <c r="QBV956" s="464"/>
      <c r="QBW956" s="464"/>
      <c r="QBX956" s="464"/>
      <c r="QBY956" s="464"/>
      <c r="QBZ956" s="464"/>
      <c r="QCA956" s="464"/>
      <c r="QCB956" s="464"/>
      <c r="QCC956" s="464"/>
      <c r="QCD956" s="464"/>
      <c r="QCE956" s="464"/>
      <c r="QCF956" s="464"/>
      <c r="QCG956" s="464"/>
      <c r="QCH956" s="464"/>
      <c r="QCI956" s="464"/>
      <c r="QCJ956" s="464"/>
      <c r="QCK956" s="464"/>
      <c r="QCL956" s="464"/>
      <c r="QCM956" s="464"/>
      <c r="QCN956" s="464"/>
      <c r="QCO956" s="464"/>
      <c r="QCP956" s="464"/>
      <c r="QCQ956" s="464"/>
      <c r="QCR956" s="464"/>
      <c r="QCS956" s="464"/>
      <c r="QCT956" s="464"/>
      <c r="QCU956" s="464"/>
      <c r="QCV956" s="464"/>
      <c r="QCW956" s="464"/>
      <c r="QCX956" s="464"/>
      <c r="QCY956" s="464"/>
      <c r="QCZ956" s="464"/>
      <c r="QDA956" s="464"/>
      <c r="QDB956" s="464"/>
      <c r="QDC956" s="464"/>
      <c r="QDD956" s="464"/>
      <c r="QDE956" s="464"/>
      <c r="QDF956" s="464"/>
      <c r="QDG956" s="464"/>
      <c r="QDH956" s="464"/>
      <c r="QDI956" s="464"/>
      <c r="QDJ956" s="464"/>
      <c r="QDK956" s="464"/>
      <c r="QDL956" s="464"/>
      <c r="QDM956" s="464"/>
      <c r="QDN956" s="464"/>
      <c r="QDO956" s="464"/>
      <c r="QDP956" s="464"/>
      <c r="QDQ956" s="464"/>
      <c r="QDR956" s="464"/>
      <c r="QDS956" s="464"/>
      <c r="QDT956" s="464"/>
      <c r="QDU956" s="464"/>
      <c r="QDV956" s="464"/>
      <c r="QDW956" s="464"/>
      <c r="QDX956" s="464"/>
      <c r="QDY956" s="464"/>
      <c r="QDZ956" s="464"/>
      <c r="QEA956" s="464"/>
      <c r="QEB956" s="464"/>
      <c r="QEC956" s="464"/>
      <c r="QED956" s="464"/>
      <c r="QEE956" s="464"/>
      <c r="QEF956" s="464"/>
      <c r="QEG956" s="464"/>
      <c r="QEH956" s="464"/>
      <c r="QEI956" s="464"/>
      <c r="QEJ956" s="464"/>
      <c r="QEK956" s="464"/>
      <c r="QEL956" s="464"/>
      <c r="QEM956" s="464"/>
      <c r="QEN956" s="464"/>
      <c r="QEO956" s="464"/>
      <c r="QEP956" s="464"/>
      <c r="QEQ956" s="464"/>
      <c r="QER956" s="464"/>
      <c r="QES956" s="464"/>
      <c r="QET956" s="464"/>
      <c r="QEU956" s="464"/>
      <c r="QEV956" s="464"/>
      <c r="QEW956" s="464"/>
      <c r="QEX956" s="464"/>
      <c r="QEY956" s="464"/>
      <c r="QEZ956" s="464"/>
      <c r="QFA956" s="464"/>
      <c r="QFB956" s="464"/>
      <c r="QFC956" s="464"/>
      <c r="QFD956" s="464"/>
      <c r="QFE956" s="464"/>
      <c r="QFF956" s="464"/>
      <c r="QFG956" s="464"/>
      <c r="QFH956" s="464"/>
      <c r="QFI956" s="464"/>
      <c r="QFJ956" s="464"/>
      <c r="QFK956" s="464"/>
      <c r="QFL956" s="464"/>
      <c r="QFM956" s="464"/>
      <c r="QFN956" s="464"/>
      <c r="QFO956" s="464"/>
      <c r="QFP956" s="464"/>
      <c r="QFQ956" s="464"/>
      <c r="QFR956" s="464"/>
      <c r="QFS956" s="464"/>
      <c r="QFT956" s="464"/>
      <c r="QFU956" s="464"/>
      <c r="QFV956" s="464"/>
      <c r="QFW956" s="464"/>
      <c r="QFX956" s="464"/>
      <c r="QFY956" s="464"/>
      <c r="QFZ956" s="464"/>
      <c r="QGA956" s="464"/>
      <c r="QGB956" s="464"/>
      <c r="QGC956" s="464"/>
      <c r="QGD956" s="464"/>
      <c r="QGE956" s="464"/>
      <c r="QGF956" s="464"/>
      <c r="QGG956" s="464"/>
      <c r="QGH956" s="464"/>
      <c r="QGI956" s="464"/>
      <c r="QGJ956" s="464"/>
      <c r="QGK956" s="464"/>
      <c r="QGL956" s="464"/>
      <c r="QGM956" s="464"/>
      <c r="QGN956" s="464"/>
      <c r="QGO956" s="464"/>
      <c r="QGP956" s="464"/>
      <c r="QGQ956" s="464"/>
      <c r="QGR956" s="464"/>
      <c r="QGS956" s="464"/>
      <c r="QGT956" s="464"/>
      <c r="QGU956" s="464"/>
      <c r="QGV956" s="464"/>
      <c r="QGW956" s="464"/>
      <c r="QGX956" s="464"/>
      <c r="QGY956" s="464"/>
      <c r="QGZ956" s="464"/>
      <c r="QHA956" s="464"/>
      <c r="QHB956" s="464"/>
      <c r="QHC956" s="464"/>
      <c r="QHD956" s="464"/>
      <c r="QHE956" s="464"/>
      <c r="QHF956" s="464"/>
      <c r="QHG956" s="464"/>
      <c r="QHH956" s="464"/>
      <c r="QHI956" s="464"/>
      <c r="QHJ956" s="464"/>
      <c r="QHK956" s="464"/>
      <c r="QHL956" s="464"/>
      <c r="QHM956" s="464"/>
      <c r="QHN956" s="464"/>
      <c r="QHO956" s="464"/>
      <c r="QHP956" s="464"/>
      <c r="QHQ956" s="464"/>
      <c r="QHR956" s="464"/>
      <c r="QHS956" s="464"/>
      <c r="QHT956" s="464"/>
      <c r="QHU956" s="464"/>
      <c r="QHV956" s="464"/>
      <c r="QHW956" s="464"/>
      <c r="QHX956" s="464"/>
      <c r="QHY956" s="464"/>
      <c r="QHZ956" s="464"/>
      <c r="QIA956" s="464"/>
      <c r="QIB956" s="464"/>
      <c r="QIC956" s="464"/>
      <c r="QID956" s="464"/>
      <c r="QIE956" s="464"/>
      <c r="QIF956" s="464"/>
      <c r="QIG956" s="464"/>
      <c r="QIH956" s="464"/>
      <c r="QII956" s="464"/>
      <c r="QIJ956" s="464"/>
      <c r="QIK956" s="464"/>
      <c r="QIL956" s="464"/>
      <c r="QIM956" s="464"/>
      <c r="QIN956" s="464"/>
      <c r="QIO956" s="464"/>
      <c r="QIP956" s="464"/>
      <c r="QIQ956" s="464"/>
      <c r="QIR956" s="464"/>
      <c r="QIS956" s="464"/>
      <c r="QIT956" s="464"/>
      <c r="QIU956" s="464"/>
      <c r="QIV956" s="464"/>
      <c r="QIW956" s="464"/>
      <c r="QIX956" s="464"/>
      <c r="QIY956" s="464"/>
      <c r="QIZ956" s="464"/>
      <c r="QJA956" s="464"/>
      <c r="QJB956" s="464"/>
      <c r="QJC956" s="464"/>
      <c r="QJD956" s="464"/>
      <c r="QJE956" s="464"/>
      <c r="QJF956" s="464"/>
      <c r="QJG956" s="464"/>
      <c r="QJH956" s="464"/>
      <c r="QJI956" s="464"/>
      <c r="QJJ956" s="464"/>
      <c r="QJK956" s="464"/>
      <c r="QJL956" s="464"/>
      <c r="QJM956" s="464"/>
      <c r="QJN956" s="464"/>
      <c r="QJO956" s="464"/>
      <c r="QJP956" s="464"/>
      <c r="QJQ956" s="464"/>
      <c r="QJR956" s="464"/>
      <c r="QJS956" s="464"/>
      <c r="QJT956" s="464"/>
      <c r="QJU956" s="464"/>
      <c r="QJV956" s="464"/>
      <c r="QJW956" s="464"/>
      <c r="QJX956" s="464"/>
      <c r="QJY956" s="464"/>
      <c r="QJZ956" s="464"/>
      <c r="QKA956" s="464"/>
      <c r="QKB956" s="464"/>
      <c r="QKC956" s="464"/>
      <c r="QKD956" s="464"/>
      <c r="QKE956" s="464"/>
      <c r="QKF956" s="464"/>
      <c r="QKG956" s="464"/>
      <c r="QKH956" s="464"/>
      <c r="QKI956" s="464"/>
      <c r="QKJ956" s="464"/>
      <c r="QKK956" s="464"/>
      <c r="QKL956" s="464"/>
      <c r="QKM956" s="464"/>
      <c r="QKN956" s="464"/>
      <c r="QKO956" s="464"/>
      <c r="QKP956" s="464"/>
      <c r="QKQ956" s="464"/>
      <c r="QKR956" s="464"/>
      <c r="QKS956" s="464"/>
      <c r="QKT956" s="464"/>
      <c r="QKU956" s="464"/>
      <c r="QKV956" s="464"/>
      <c r="QKW956" s="464"/>
      <c r="QKX956" s="464"/>
      <c r="QKY956" s="464"/>
      <c r="QKZ956" s="464"/>
      <c r="QLA956" s="464"/>
      <c r="QLB956" s="464"/>
      <c r="QLC956" s="464"/>
      <c r="QLD956" s="464"/>
      <c r="QLE956" s="464"/>
      <c r="QLF956" s="464"/>
      <c r="QLG956" s="464"/>
      <c r="QLH956" s="464"/>
      <c r="QLI956" s="464"/>
      <c r="QLJ956" s="464"/>
      <c r="QLK956" s="464"/>
      <c r="QLL956" s="464"/>
      <c r="QLM956" s="464"/>
      <c r="QLN956" s="464"/>
      <c r="QLO956" s="464"/>
      <c r="QLP956" s="464"/>
      <c r="QLQ956" s="464"/>
      <c r="QLR956" s="464"/>
      <c r="QLS956" s="464"/>
      <c r="QLT956" s="464"/>
      <c r="QLU956" s="464"/>
      <c r="QLV956" s="464"/>
      <c r="QLW956" s="464"/>
      <c r="QLX956" s="464"/>
      <c r="QLY956" s="464"/>
      <c r="QLZ956" s="464"/>
      <c r="QMA956" s="464"/>
      <c r="QMB956" s="464"/>
      <c r="QMC956" s="464"/>
      <c r="QMD956" s="464"/>
      <c r="QME956" s="464"/>
      <c r="QMF956" s="464"/>
      <c r="QMG956" s="464"/>
      <c r="QMH956" s="464"/>
      <c r="QMI956" s="464"/>
      <c r="QMJ956" s="464"/>
      <c r="QMK956" s="464"/>
      <c r="QML956" s="464"/>
      <c r="QMM956" s="464"/>
      <c r="QMN956" s="464"/>
      <c r="QMO956" s="464"/>
      <c r="QMP956" s="464"/>
      <c r="QMQ956" s="464"/>
      <c r="QMR956" s="464"/>
      <c r="QMS956" s="464"/>
      <c r="QMT956" s="464"/>
      <c r="QMU956" s="464"/>
      <c r="QMV956" s="464"/>
      <c r="QMW956" s="464"/>
      <c r="QMX956" s="464"/>
      <c r="QMY956" s="464"/>
      <c r="QMZ956" s="464"/>
      <c r="QNA956" s="464"/>
      <c r="QNB956" s="464"/>
      <c r="QNC956" s="464"/>
      <c r="QND956" s="464"/>
      <c r="QNE956" s="464"/>
      <c r="QNF956" s="464"/>
      <c r="QNG956" s="464"/>
      <c r="QNH956" s="464"/>
      <c r="QNI956" s="464"/>
      <c r="QNJ956" s="464"/>
      <c r="QNK956" s="464"/>
      <c r="QNL956" s="464"/>
      <c r="QNM956" s="464"/>
      <c r="QNN956" s="464"/>
      <c r="QNO956" s="464"/>
      <c r="QNP956" s="464"/>
      <c r="QNQ956" s="464"/>
      <c r="QNR956" s="464"/>
      <c r="QNS956" s="464"/>
      <c r="QNT956" s="464"/>
      <c r="QNU956" s="464"/>
      <c r="QNV956" s="464"/>
      <c r="QNW956" s="464"/>
      <c r="QNX956" s="464"/>
      <c r="QNY956" s="464"/>
      <c r="QNZ956" s="464"/>
      <c r="QOA956" s="464"/>
      <c r="QOB956" s="464"/>
      <c r="QOC956" s="464"/>
      <c r="QOD956" s="464"/>
      <c r="QOE956" s="464"/>
      <c r="QOF956" s="464"/>
      <c r="QOG956" s="464"/>
      <c r="QOH956" s="464"/>
      <c r="QOI956" s="464"/>
      <c r="QOJ956" s="464"/>
      <c r="QOK956" s="464"/>
      <c r="QOL956" s="464"/>
      <c r="QOM956" s="464"/>
      <c r="QON956" s="464"/>
      <c r="QOO956" s="464"/>
      <c r="QOP956" s="464"/>
      <c r="QOQ956" s="464"/>
      <c r="QOR956" s="464"/>
      <c r="QOS956" s="464"/>
      <c r="QOT956" s="464"/>
      <c r="QOU956" s="464"/>
      <c r="QOV956" s="464"/>
      <c r="QOW956" s="464"/>
      <c r="QOX956" s="464"/>
      <c r="QOY956" s="464"/>
      <c r="QOZ956" s="464"/>
      <c r="QPA956" s="464"/>
      <c r="QPB956" s="464"/>
      <c r="QPC956" s="464"/>
      <c r="QPD956" s="464"/>
      <c r="QPE956" s="464"/>
      <c r="QPF956" s="464"/>
      <c r="QPG956" s="464"/>
      <c r="QPH956" s="464"/>
      <c r="QPI956" s="464"/>
      <c r="QPJ956" s="464"/>
      <c r="QPK956" s="464"/>
      <c r="QPL956" s="464"/>
      <c r="QPM956" s="464"/>
      <c r="QPN956" s="464"/>
      <c r="QPO956" s="464"/>
      <c r="QPP956" s="464"/>
      <c r="QPQ956" s="464"/>
      <c r="QPR956" s="464"/>
      <c r="QPS956" s="464"/>
      <c r="QPT956" s="464"/>
      <c r="QPU956" s="464"/>
      <c r="QPV956" s="464"/>
      <c r="QPW956" s="464"/>
      <c r="QPX956" s="464"/>
      <c r="QPY956" s="464"/>
      <c r="QPZ956" s="464"/>
      <c r="QQA956" s="464"/>
      <c r="QQB956" s="464"/>
      <c r="QQC956" s="464"/>
      <c r="QQD956" s="464"/>
      <c r="QQE956" s="464"/>
      <c r="QQF956" s="464"/>
      <c r="QQG956" s="464"/>
      <c r="QQH956" s="464"/>
      <c r="QQI956" s="464"/>
      <c r="QQJ956" s="464"/>
      <c r="QQK956" s="464"/>
      <c r="QQL956" s="464"/>
      <c r="QQM956" s="464"/>
      <c r="QQN956" s="464"/>
      <c r="QQO956" s="464"/>
      <c r="QQP956" s="464"/>
      <c r="QQQ956" s="464"/>
      <c r="QQR956" s="464"/>
      <c r="QQS956" s="464"/>
      <c r="QQT956" s="464"/>
      <c r="QQU956" s="464"/>
      <c r="QQV956" s="464"/>
      <c r="QQW956" s="464"/>
      <c r="QQX956" s="464"/>
      <c r="QQY956" s="464"/>
      <c r="QQZ956" s="464"/>
      <c r="QRA956" s="464"/>
      <c r="QRB956" s="464"/>
      <c r="QRC956" s="464"/>
      <c r="QRD956" s="464"/>
      <c r="QRE956" s="464"/>
      <c r="QRF956" s="464"/>
      <c r="QRG956" s="464"/>
      <c r="QRH956" s="464"/>
      <c r="QRI956" s="464"/>
      <c r="QRJ956" s="464"/>
      <c r="QRK956" s="464"/>
      <c r="QRL956" s="464"/>
      <c r="QRM956" s="464"/>
      <c r="QRN956" s="464"/>
      <c r="QRO956" s="464"/>
      <c r="QRP956" s="464"/>
      <c r="QRQ956" s="464"/>
      <c r="QRR956" s="464"/>
      <c r="QRS956" s="464"/>
      <c r="QRT956" s="464"/>
      <c r="QRU956" s="464"/>
      <c r="QRV956" s="464"/>
      <c r="QRW956" s="464"/>
      <c r="QRX956" s="464"/>
      <c r="QRY956" s="464"/>
      <c r="QRZ956" s="464"/>
      <c r="QSA956" s="464"/>
      <c r="QSB956" s="464"/>
      <c r="QSC956" s="464"/>
      <c r="QSD956" s="464"/>
      <c r="QSE956" s="464"/>
      <c r="QSF956" s="464"/>
      <c r="QSG956" s="464"/>
      <c r="QSH956" s="464"/>
      <c r="QSI956" s="464"/>
      <c r="QSJ956" s="464"/>
      <c r="QSK956" s="464"/>
      <c r="QSL956" s="464"/>
      <c r="QSM956" s="464"/>
      <c r="QSN956" s="464"/>
      <c r="QSO956" s="464"/>
      <c r="QSP956" s="464"/>
      <c r="QSQ956" s="464"/>
      <c r="QSR956" s="464"/>
      <c r="QSS956" s="464"/>
      <c r="QST956" s="464"/>
      <c r="QSU956" s="464"/>
      <c r="QSV956" s="464"/>
      <c r="QSW956" s="464"/>
      <c r="QSX956" s="464"/>
      <c r="QSY956" s="464"/>
      <c r="QSZ956" s="464"/>
      <c r="QTA956" s="464"/>
      <c r="QTB956" s="464"/>
      <c r="QTC956" s="464"/>
      <c r="QTD956" s="464"/>
      <c r="QTE956" s="464"/>
      <c r="QTF956" s="464"/>
      <c r="QTG956" s="464"/>
      <c r="QTH956" s="464"/>
      <c r="QTI956" s="464"/>
      <c r="QTJ956" s="464"/>
      <c r="QTK956" s="464"/>
      <c r="QTL956" s="464"/>
      <c r="QTM956" s="464"/>
      <c r="QTN956" s="464"/>
      <c r="QTO956" s="464"/>
      <c r="QTP956" s="464"/>
      <c r="QTQ956" s="464"/>
      <c r="QTR956" s="464"/>
      <c r="QTS956" s="464"/>
      <c r="QTT956" s="464"/>
      <c r="QTU956" s="464"/>
      <c r="QTV956" s="464"/>
      <c r="QTW956" s="464"/>
      <c r="QTX956" s="464"/>
      <c r="QTY956" s="464"/>
      <c r="QTZ956" s="464"/>
      <c r="QUA956" s="464"/>
      <c r="QUB956" s="464"/>
      <c r="QUC956" s="464"/>
      <c r="QUD956" s="464"/>
      <c r="QUE956" s="464"/>
      <c r="QUF956" s="464"/>
      <c r="QUG956" s="464"/>
      <c r="QUH956" s="464"/>
      <c r="QUI956" s="464"/>
      <c r="QUJ956" s="464"/>
      <c r="QUK956" s="464"/>
      <c r="QUL956" s="464"/>
      <c r="QUM956" s="464"/>
      <c r="QUN956" s="464"/>
      <c r="QUO956" s="464"/>
      <c r="QUP956" s="464"/>
      <c r="QUQ956" s="464"/>
      <c r="QUR956" s="464"/>
      <c r="QUS956" s="464"/>
      <c r="QUT956" s="464"/>
      <c r="QUU956" s="464"/>
      <c r="QUV956" s="464"/>
      <c r="QUW956" s="464"/>
      <c r="QUX956" s="464"/>
      <c r="QUY956" s="464"/>
      <c r="QUZ956" s="464"/>
      <c r="QVA956" s="464"/>
      <c r="QVB956" s="464"/>
      <c r="QVC956" s="464"/>
      <c r="QVD956" s="464"/>
      <c r="QVE956" s="464"/>
      <c r="QVF956" s="464"/>
      <c r="QVG956" s="464"/>
      <c r="QVH956" s="464"/>
      <c r="QVI956" s="464"/>
      <c r="QVJ956" s="464"/>
      <c r="QVK956" s="464"/>
      <c r="QVL956" s="464"/>
      <c r="QVM956" s="464"/>
      <c r="QVN956" s="464"/>
      <c r="QVO956" s="464"/>
      <c r="QVP956" s="464"/>
      <c r="QVQ956" s="464"/>
      <c r="QVR956" s="464"/>
      <c r="QVS956" s="464"/>
      <c r="QVT956" s="464"/>
      <c r="QVU956" s="464"/>
      <c r="QVV956" s="464"/>
      <c r="QVW956" s="464"/>
      <c r="QVX956" s="464"/>
      <c r="QVY956" s="464"/>
      <c r="QVZ956" s="464"/>
      <c r="QWA956" s="464"/>
      <c r="QWB956" s="464"/>
      <c r="QWC956" s="464"/>
      <c r="QWD956" s="464"/>
      <c r="QWE956" s="464"/>
      <c r="QWF956" s="464"/>
      <c r="QWG956" s="464"/>
      <c r="QWH956" s="464"/>
      <c r="QWI956" s="464"/>
      <c r="QWJ956" s="464"/>
      <c r="QWK956" s="464"/>
      <c r="QWL956" s="464"/>
      <c r="QWM956" s="464"/>
      <c r="QWN956" s="464"/>
      <c r="QWO956" s="464"/>
      <c r="QWP956" s="464"/>
      <c r="QWQ956" s="464"/>
      <c r="QWR956" s="464"/>
      <c r="QWS956" s="464"/>
      <c r="QWT956" s="464"/>
      <c r="QWU956" s="464"/>
      <c r="QWV956" s="464"/>
      <c r="QWW956" s="464"/>
      <c r="QWX956" s="464"/>
      <c r="QWY956" s="464"/>
      <c r="QWZ956" s="464"/>
      <c r="QXA956" s="464"/>
      <c r="QXB956" s="464"/>
      <c r="QXC956" s="464"/>
      <c r="QXD956" s="464"/>
      <c r="QXE956" s="464"/>
      <c r="QXF956" s="464"/>
      <c r="QXG956" s="464"/>
      <c r="QXH956" s="464"/>
      <c r="QXI956" s="464"/>
      <c r="QXJ956" s="464"/>
      <c r="QXK956" s="464"/>
      <c r="QXL956" s="464"/>
      <c r="QXM956" s="464"/>
      <c r="QXN956" s="464"/>
      <c r="QXO956" s="464"/>
      <c r="QXP956" s="464"/>
      <c r="QXQ956" s="464"/>
      <c r="QXR956" s="464"/>
      <c r="QXS956" s="464"/>
      <c r="QXT956" s="464"/>
      <c r="QXU956" s="464"/>
      <c r="QXV956" s="464"/>
      <c r="QXW956" s="464"/>
      <c r="QXX956" s="464"/>
      <c r="QXY956" s="464"/>
      <c r="QXZ956" s="464"/>
      <c r="QYA956" s="464"/>
      <c r="QYB956" s="464"/>
      <c r="QYC956" s="464"/>
      <c r="QYD956" s="464"/>
      <c r="QYE956" s="464"/>
      <c r="QYF956" s="464"/>
      <c r="QYG956" s="464"/>
      <c r="QYH956" s="464"/>
      <c r="QYI956" s="464"/>
      <c r="QYJ956" s="464"/>
      <c r="QYK956" s="464"/>
      <c r="QYL956" s="464"/>
      <c r="QYM956" s="464"/>
      <c r="QYN956" s="464"/>
      <c r="QYO956" s="464"/>
      <c r="QYP956" s="464"/>
      <c r="QYQ956" s="464"/>
      <c r="QYR956" s="464"/>
      <c r="QYS956" s="464"/>
      <c r="QYT956" s="464"/>
      <c r="QYU956" s="464"/>
      <c r="QYV956" s="464"/>
      <c r="QYW956" s="464"/>
      <c r="QYX956" s="464"/>
      <c r="QYY956" s="464"/>
      <c r="QYZ956" s="464"/>
      <c r="QZA956" s="464"/>
      <c r="QZB956" s="464"/>
      <c r="QZC956" s="464"/>
      <c r="QZD956" s="464"/>
      <c r="QZE956" s="464"/>
      <c r="QZF956" s="464"/>
      <c r="QZG956" s="464"/>
      <c r="QZH956" s="464"/>
      <c r="QZI956" s="464"/>
      <c r="QZJ956" s="464"/>
      <c r="QZK956" s="464"/>
      <c r="QZL956" s="464"/>
      <c r="QZM956" s="464"/>
      <c r="QZN956" s="464"/>
      <c r="QZO956" s="464"/>
      <c r="QZP956" s="464"/>
      <c r="QZQ956" s="464"/>
      <c r="QZR956" s="464"/>
      <c r="QZS956" s="464"/>
      <c r="QZT956" s="464"/>
      <c r="QZU956" s="464"/>
      <c r="QZV956" s="464"/>
      <c r="QZW956" s="464"/>
      <c r="QZX956" s="464"/>
      <c r="QZY956" s="464"/>
      <c r="QZZ956" s="464"/>
      <c r="RAA956" s="464"/>
      <c r="RAB956" s="464"/>
      <c r="RAC956" s="464"/>
      <c r="RAD956" s="464"/>
      <c r="RAE956" s="464"/>
      <c r="RAF956" s="464"/>
      <c r="RAG956" s="464"/>
      <c r="RAH956" s="464"/>
      <c r="RAI956" s="464"/>
      <c r="RAJ956" s="464"/>
      <c r="RAK956" s="464"/>
      <c r="RAL956" s="464"/>
      <c r="RAM956" s="464"/>
      <c r="RAN956" s="464"/>
      <c r="RAO956" s="464"/>
      <c r="RAP956" s="464"/>
      <c r="RAQ956" s="464"/>
      <c r="RAR956" s="464"/>
      <c r="RAS956" s="464"/>
      <c r="RAT956" s="464"/>
      <c r="RAU956" s="464"/>
      <c r="RAV956" s="464"/>
      <c r="RAW956" s="464"/>
      <c r="RAX956" s="464"/>
      <c r="RAY956" s="464"/>
      <c r="RAZ956" s="464"/>
      <c r="RBA956" s="464"/>
      <c r="RBB956" s="464"/>
      <c r="RBC956" s="464"/>
      <c r="RBD956" s="464"/>
      <c r="RBE956" s="464"/>
      <c r="RBF956" s="464"/>
      <c r="RBG956" s="464"/>
      <c r="RBH956" s="464"/>
      <c r="RBI956" s="464"/>
      <c r="RBJ956" s="464"/>
      <c r="RBK956" s="464"/>
      <c r="RBL956" s="464"/>
      <c r="RBM956" s="464"/>
      <c r="RBN956" s="464"/>
      <c r="RBO956" s="464"/>
      <c r="RBP956" s="464"/>
      <c r="RBQ956" s="464"/>
      <c r="RBR956" s="464"/>
      <c r="RBS956" s="464"/>
      <c r="RBT956" s="464"/>
      <c r="RBU956" s="464"/>
      <c r="RBV956" s="464"/>
      <c r="RBW956" s="464"/>
      <c r="RBX956" s="464"/>
      <c r="RBY956" s="464"/>
      <c r="RBZ956" s="464"/>
      <c r="RCA956" s="464"/>
      <c r="RCB956" s="464"/>
      <c r="RCC956" s="464"/>
      <c r="RCD956" s="464"/>
      <c r="RCE956" s="464"/>
      <c r="RCF956" s="464"/>
      <c r="RCG956" s="464"/>
      <c r="RCH956" s="464"/>
      <c r="RCI956" s="464"/>
      <c r="RCJ956" s="464"/>
      <c r="RCK956" s="464"/>
      <c r="RCL956" s="464"/>
      <c r="RCM956" s="464"/>
      <c r="RCN956" s="464"/>
      <c r="RCO956" s="464"/>
      <c r="RCP956" s="464"/>
      <c r="RCQ956" s="464"/>
      <c r="RCR956" s="464"/>
      <c r="RCS956" s="464"/>
      <c r="RCT956" s="464"/>
      <c r="RCU956" s="464"/>
      <c r="RCV956" s="464"/>
      <c r="RCW956" s="464"/>
      <c r="RCX956" s="464"/>
      <c r="RCY956" s="464"/>
      <c r="RCZ956" s="464"/>
      <c r="RDA956" s="464"/>
      <c r="RDB956" s="464"/>
      <c r="RDC956" s="464"/>
      <c r="RDD956" s="464"/>
      <c r="RDE956" s="464"/>
      <c r="RDF956" s="464"/>
      <c r="RDG956" s="464"/>
      <c r="RDH956" s="464"/>
      <c r="RDI956" s="464"/>
      <c r="RDJ956" s="464"/>
      <c r="RDK956" s="464"/>
      <c r="RDL956" s="464"/>
      <c r="RDM956" s="464"/>
      <c r="RDN956" s="464"/>
      <c r="RDO956" s="464"/>
      <c r="RDP956" s="464"/>
      <c r="RDQ956" s="464"/>
      <c r="RDR956" s="464"/>
      <c r="RDS956" s="464"/>
      <c r="RDT956" s="464"/>
      <c r="RDU956" s="464"/>
      <c r="RDV956" s="464"/>
      <c r="RDW956" s="464"/>
      <c r="RDX956" s="464"/>
      <c r="RDY956" s="464"/>
      <c r="RDZ956" s="464"/>
      <c r="REA956" s="464"/>
      <c r="REB956" s="464"/>
      <c r="REC956" s="464"/>
      <c r="RED956" s="464"/>
      <c r="REE956" s="464"/>
      <c r="REF956" s="464"/>
      <c r="REG956" s="464"/>
      <c r="REH956" s="464"/>
      <c r="REI956" s="464"/>
      <c r="REJ956" s="464"/>
      <c r="REK956" s="464"/>
      <c r="REL956" s="464"/>
      <c r="REM956" s="464"/>
      <c r="REN956" s="464"/>
      <c r="REO956" s="464"/>
      <c r="REP956" s="464"/>
      <c r="REQ956" s="464"/>
      <c r="RER956" s="464"/>
      <c r="RES956" s="464"/>
      <c r="RET956" s="464"/>
      <c r="REU956" s="464"/>
      <c r="REV956" s="464"/>
      <c r="REW956" s="464"/>
      <c r="REX956" s="464"/>
      <c r="REY956" s="464"/>
      <c r="REZ956" s="464"/>
      <c r="RFA956" s="464"/>
      <c r="RFB956" s="464"/>
      <c r="RFC956" s="464"/>
      <c r="RFD956" s="464"/>
      <c r="RFE956" s="464"/>
      <c r="RFF956" s="464"/>
      <c r="RFG956" s="464"/>
      <c r="RFH956" s="464"/>
      <c r="RFI956" s="464"/>
      <c r="RFJ956" s="464"/>
      <c r="RFK956" s="464"/>
      <c r="RFL956" s="464"/>
      <c r="RFM956" s="464"/>
      <c r="RFN956" s="464"/>
      <c r="RFO956" s="464"/>
      <c r="RFP956" s="464"/>
      <c r="RFQ956" s="464"/>
      <c r="RFR956" s="464"/>
      <c r="RFS956" s="464"/>
      <c r="RFT956" s="464"/>
      <c r="RFU956" s="464"/>
      <c r="RFV956" s="464"/>
      <c r="RFW956" s="464"/>
      <c r="RFX956" s="464"/>
      <c r="RFY956" s="464"/>
      <c r="RFZ956" s="464"/>
      <c r="RGA956" s="464"/>
      <c r="RGB956" s="464"/>
      <c r="RGC956" s="464"/>
      <c r="RGD956" s="464"/>
      <c r="RGE956" s="464"/>
      <c r="RGF956" s="464"/>
      <c r="RGG956" s="464"/>
      <c r="RGH956" s="464"/>
      <c r="RGI956" s="464"/>
      <c r="RGJ956" s="464"/>
      <c r="RGK956" s="464"/>
      <c r="RGL956" s="464"/>
      <c r="RGM956" s="464"/>
      <c r="RGN956" s="464"/>
      <c r="RGO956" s="464"/>
      <c r="RGP956" s="464"/>
      <c r="RGQ956" s="464"/>
      <c r="RGR956" s="464"/>
      <c r="RGS956" s="464"/>
      <c r="RGT956" s="464"/>
      <c r="RGU956" s="464"/>
      <c r="RGV956" s="464"/>
      <c r="RGW956" s="464"/>
      <c r="RGX956" s="464"/>
      <c r="RGY956" s="464"/>
      <c r="RGZ956" s="464"/>
      <c r="RHA956" s="464"/>
      <c r="RHB956" s="464"/>
      <c r="RHC956" s="464"/>
      <c r="RHD956" s="464"/>
      <c r="RHE956" s="464"/>
      <c r="RHF956" s="464"/>
      <c r="RHG956" s="464"/>
      <c r="RHH956" s="464"/>
      <c r="RHI956" s="464"/>
      <c r="RHJ956" s="464"/>
      <c r="RHK956" s="464"/>
      <c r="RHL956" s="464"/>
      <c r="RHM956" s="464"/>
      <c r="RHN956" s="464"/>
      <c r="RHO956" s="464"/>
      <c r="RHP956" s="464"/>
      <c r="RHQ956" s="464"/>
      <c r="RHR956" s="464"/>
      <c r="RHS956" s="464"/>
      <c r="RHT956" s="464"/>
      <c r="RHU956" s="464"/>
      <c r="RHV956" s="464"/>
      <c r="RHW956" s="464"/>
      <c r="RHX956" s="464"/>
      <c r="RHY956" s="464"/>
      <c r="RHZ956" s="464"/>
      <c r="RIA956" s="464"/>
      <c r="RIB956" s="464"/>
      <c r="RIC956" s="464"/>
      <c r="RID956" s="464"/>
      <c r="RIE956" s="464"/>
      <c r="RIF956" s="464"/>
      <c r="RIG956" s="464"/>
      <c r="RIH956" s="464"/>
      <c r="RII956" s="464"/>
      <c r="RIJ956" s="464"/>
      <c r="RIK956" s="464"/>
      <c r="RIL956" s="464"/>
      <c r="RIM956" s="464"/>
      <c r="RIN956" s="464"/>
      <c r="RIO956" s="464"/>
      <c r="RIP956" s="464"/>
      <c r="RIQ956" s="464"/>
      <c r="RIR956" s="464"/>
      <c r="RIS956" s="464"/>
      <c r="RIT956" s="464"/>
      <c r="RIU956" s="464"/>
      <c r="RIV956" s="464"/>
      <c r="RIW956" s="464"/>
      <c r="RIX956" s="464"/>
      <c r="RIY956" s="464"/>
      <c r="RIZ956" s="464"/>
      <c r="RJA956" s="464"/>
      <c r="RJB956" s="464"/>
      <c r="RJC956" s="464"/>
      <c r="RJD956" s="464"/>
      <c r="RJE956" s="464"/>
      <c r="RJF956" s="464"/>
      <c r="RJG956" s="464"/>
      <c r="RJH956" s="464"/>
      <c r="RJI956" s="464"/>
      <c r="RJJ956" s="464"/>
      <c r="RJK956" s="464"/>
      <c r="RJL956" s="464"/>
      <c r="RJM956" s="464"/>
      <c r="RJN956" s="464"/>
      <c r="RJO956" s="464"/>
      <c r="RJP956" s="464"/>
      <c r="RJQ956" s="464"/>
      <c r="RJR956" s="464"/>
      <c r="RJS956" s="464"/>
      <c r="RJT956" s="464"/>
      <c r="RJU956" s="464"/>
      <c r="RJV956" s="464"/>
      <c r="RJW956" s="464"/>
      <c r="RJX956" s="464"/>
      <c r="RJY956" s="464"/>
      <c r="RJZ956" s="464"/>
      <c r="RKA956" s="464"/>
      <c r="RKB956" s="464"/>
      <c r="RKC956" s="464"/>
      <c r="RKD956" s="464"/>
      <c r="RKE956" s="464"/>
      <c r="RKF956" s="464"/>
      <c r="RKG956" s="464"/>
      <c r="RKH956" s="464"/>
      <c r="RKI956" s="464"/>
      <c r="RKJ956" s="464"/>
      <c r="RKK956" s="464"/>
      <c r="RKL956" s="464"/>
      <c r="RKM956" s="464"/>
      <c r="RKN956" s="464"/>
      <c r="RKO956" s="464"/>
      <c r="RKP956" s="464"/>
      <c r="RKQ956" s="464"/>
      <c r="RKR956" s="464"/>
      <c r="RKS956" s="464"/>
      <c r="RKT956" s="464"/>
      <c r="RKU956" s="464"/>
      <c r="RKV956" s="464"/>
      <c r="RKW956" s="464"/>
      <c r="RKX956" s="464"/>
      <c r="RKY956" s="464"/>
      <c r="RKZ956" s="464"/>
      <c r="RLA956" s="464"/>
      <c r="RLB956" s="464"/>
      <c r="RLC956" s="464"/>
      <c r="RLD956" s="464"/>
      <c r="RLE956" s="464"/>
      <c r="RLF956" s="464"/>
      <c r="RLG956" s="464"/>
      <c r="RLH956" s="464"/>
      <c r="RLI956" s="464"/>
      <c r="RLJ956" s="464"/>
      <c r="RLK956" s="464"/>
      <c r="RLL956" s="464"/>
      <c r="RLM956" s="464"/>
      <c r="RLN956" s="464"/>
      <c r="RLO956" s="464"/>
      <c r="RLP956" s="464"/>
      <c r="RLQ956" s="464"/>
      <c r="RLR956" s="464"/>
      <c r="RLS956" s="464"/>
      <c r="RLT956" s="464"/>
      <c r="RLU956" s="464"/>
      <c r="RLV956" s="464"/>
      <c r="RLW956" s="464"/>
      <c r="RLX956" s="464"/>
      <c r="RLY956" s="464"/>
      <c r="RLZ956" s="464"/>
      <c r="RMA956" s="464"/>
      <c r="RMB956" s="464"/>
      <c r="RMC956" s="464"/>
      <c r="RMD956" s="464"/>
      <c r="RME956" s="464"/>
      <c r="RMF956" s="464"/>
      <c r="RMG956" s="464"/>
      <c r="RMH956" s="464"/>
      <c r="RMI956" s="464"/>
      <c r="RMJ956" s="464"/>
      <c r="RMK956" s="464"/>
      <c r="RML956" s="464"/>
      <c r="RMM956" s="464"/>
      <c r="RMN956" s="464"/>
      <c r="RMO956" s="464"/>
      <c r="RMP956" s="464"/>
      <c r="RMQ956" s="464"/>
      <c r="RMR956" s="464"/>
      <c r="RMS956" s="464"/>
      <c r="RMT956" s="464"/>
      <c r="RMU956" s="464"/>
      <c r="RMV956" s="464"/>
      <c r="RMW956" s="464"/>
      <c r="RMX956" s="464"/>
      <c r="RMY956" s="464"/>
      <c r="RMZ956" s="464"/>
      <c r="RNA956" s="464"/>
      <c r="RNB956" s="464"/>
      <c r="RNC956" s="464"/>
      <c r="RND956" s="464"/>
      <c r="RNE956" s="464"/>
      <c r="RNF956" s="464"/>
      <c r="RNG956" s="464"/>
      <c r="RNH956" s="464"/>
      <c r="RNI956" s="464"/>
      <c r="RNJ956" s="464"/>
      <c r="RNK956" s="464"/>
      <c r="RNL956" s="464"/>
      <c r="RNM956" s="464"/>
      <c r="RNN956" s="464"/>
      <c r="RNO956" s="464"/>
      <c r="RNP956" s="464"/>
      <c r="RNQ956" s="464"/>
      <c r="RNR956" s="464"/>
      <c r="RNS956" s="464"/>
      <c r="RNT956" s="464"/>
      <c r="RNU956" s="464"/>
      <c r="RNV956" s="464"/>
      <c r="RNW956" s="464"/>
      <c r="RNX956" s="464"/>
      <c r="RNY956" s="464"/>
      <c r="RNZ956" s="464"/>
      <c r="ROA956" s="464"/>
      <c r="ROB956" s="464"/>
      <c r="ROC956" s="464"/>
      <c r="ROD956" s="464"/>
      <c r="ROE956" s="464"/>
      <c r="ROF956" s="464"/>
      <c r="ROG956" s="464"/>
      <c r="ROH956" s="464"/>
      <c r="ROI956" s="464"/>
      <c r="ROJ956" s="464"/>
      <c r="ROK956" s="464"/>
      <c r="ROL956" s="464"/>
      <c r="ROM956" s="464"/>
      <c r="RON956" s="464"/>
      <c r="ROO956" s="464"/>
      <c r="ROP956" s="464"/>
      <c r="ROQ956" s="464"/>
      <c r="ROR956" s="464"/>
      <c r="ROS956" s="464"/>
      <c r="ROT956" s="464"/>
      <c r="ROU956" s="464"/>
      <c r="ROV956" s="464"/>
      <c r="ROW956" s="464"/>
      <c r="ROX956" s="464"/>
      <c r="ROY956" s="464"/>
      <c r="ROZ956" s="464"/>
      <c r="RPA956" s="464"/>
      <c r="RPB956" s="464"/>
      <c r="RPC956" s="464"/>
      <c r="RPD956" s="464"/>
      <c r="RPE956" s="464"/>
      <c r="RPF956" s="464"/>
      <c r="RPG956" s="464"/>
      <c r="RPH956" s="464"/>
      <c r="RPI956" s="464"/>
      <c r="RPJ956" s="464"/>
      <c r="RPK956" s="464"/>
      <c r="RPL956" s="464"/>
      <c r="RPM956" s="464"/>
      <c r="RPN956" s="464"/>
      <c r="RPO956" s="464"/>
      <c r="RPP956" s="464"/>
      <c r="RPQ956" s="464"/>
      <c r="RPR956" s="464"/>
      <c r="RPS956" s="464"/>
      <c r="RPT956" s="464"/>
      <c r="RPU956" s="464"/>
      <c r="RPV956" s="464"/>
      <c r="RPW956" s="464"/>
      <c r="RPX956" s="464"/>
      <c r="RPY956" s="464"/>
      <c r="RPZ956" s="464"/>
      <c r="RQA956" s="464"/>
      <c r="RQB956" s="464"/>
      <c r="RQC956" s="464"/>
      <c r="RQD956" s="464"/>
      <c r="RQE956" s="464"/>
      <c r="RQF956" s="464"/>
      <c r="RQG956" s="464"/>
      <c r="RQH956" s="464"/>
      <c r="RQI956" s="464"/>
      <c r="RQJ956" s="464"/>
      <c r="RQK956" s="464"/>
      <c r="RQL956" s="464"/>
      <c r="RQM956" s="464"/>
      <c r="RQN956" s="464"/>
      <c r="RQO956" s="464"/>
      <c r="RQP956" s="464"/>
      <c r="RQQ956" s="464"/>
      <c r="RQR956" s="464"/>
      <c r="RQS956" s="464"/>
      <c r="RQT956" s="464"/>
      <c r="RQU956" s="464"/>
      <c r="RQV956" s="464"/>
      <c r="RQW956" s="464"/>
      <c r="RQX956" s="464"/>
      <c r="RQY956" s="464"/>
      <c r="RQZ956" s="464"/>
      <c r="RRA956" s="464"/>
      <c r="RRB956" s="464"/>
      <c r="RRC956" s="464"/>
      <c r="RRD956" s="464"/>
      <c r="RRE956" s="464"/>
      <c r="RRF956" s="464"/>
      <c r="RRG956" s="464"/>
      <c r="RRH956" s="464"/>
      <c r="RRI956" s="464"/>
      <c r="RRJ956" s="464"/>
      <c r="RRK956" s="464"/>
      <c r="RRL956" s="464"/>
      <c r="RRM956" s="464"/>
      <c r="RRN956" s="464"/>
      <c r="RRO956" s="464"/>
      <c r="RRP956" s="464"/>
      <c r="RRQ956" s="464"/>
      <c r="RRR956" s="464"/>
      <c r="RRS956" s="464"/>
      <c r="RRT956" s="464"/>
      <c r="RRU956" s="464"/>
      <c r="RRV956" s="464"/>
      <c r="RRW956" s="464"/>
      <c r="RRX956" s="464"/>
      <c r="RRY956" s="464"/>
      <c r="RRZ956" s="464"/>
      <c r="RSA956" s="464"/>
      <c r="RSB956" s="464"/>
      <c r="RSC956" s="464"/>
      <c r="RSD956" s="464"/>
      <c r="RSE956" s="464"/>
      <c r="RSF956" s="464"/>
      <c r="RSG956" s="464"/>
      <c r="RSH956" s="464"/>
      <c r="RSI956" s="464"/>
      <c r="RSJ956" s="464"/>
      <c r="RSK956" s="464"/>
      <c r="RSL956" s="464"/>
      <c r="RSM956" s="464"/>
      <c r="RSN956" s="464"/>
      <c r="RSO956" s="464"/>
      <c r="RSP956" s="464"/>
      <c r="RSQ956" s="464"/>
      <c r="RSR956" s="464"/>
      <c r="RSS956" s="464"/>
      <c r="RST956" s="464"/>
      <c r="RSU956" s="464"/>
      <c r="RSV956" s="464"/>
      <c r="RSW956" s="464"/>
      <c r="RSX956" s="464"/>
      <c r="RSY956" s="464"/>
      <c r="RSZ956" s="464"/>
      <c r="RTA956" s="464"/>
      <c r="RTB956" s="464"/>
      <c r="RTC956" s="464"/>
      <c r="RTD956" s="464"/>
      <c r="RTE956" s="464"/>
      <c r="RTF956" s="464"/>
      <c r="RTG956" s="464"/>
      <c r="RTH956" s="464"/>
      <c r="RTI956" s="464"/>
      <c r="RTJ956" s="464"/>
      <c r="RTK956" s="464"/>
      <c r="RTL956" s="464"/>
      <c r="RTM956" s="464"/>
      <c r="RTN956" s="464"/>
      <c r="RTO956" s="464"/>
      <c r="RTP956" s="464"/>
      <c r="RTQ956" s="464"/>
      <c r="RTR956" s="464"/>
      <c r="RTS956" s="464"/>
      <c r="RTT956" s="464"/>
      <c r="RTU956" s="464"/>
      <c r="RTV956" s="464"/>
      <c r="RTW956" s="464"/>
      <c r="RTX956" s="464"/>
      <c r="RTY956" s="464"/>
      <c r="RTZ956" s="464"/>
      <c r="RUA956" s="464"/>
      <c r="RUB956" s="464"/>
      <c r="RUC956" s="464"/>
      <c r="RUD956" s="464"/>
      <c r="RUE956" s="464"/>
      <c r="RUF956" s="464"/>
      <c r="RUG956" s="464"/>
      <c r="RUH956" s="464"/>
      <c r="RUI956" s="464"/>
      <c r="RUJ956" s="464"/>
      <c r="RUK956" s="464"/>
      <c r="RUL956" s="464"/>
      <c r="RUM956" s="464"/>
      <c r="RUN956" s="464"/>
      <c r="RUO956" s="464"/>
      <c r="RUP956" s="464"/>
      <c r="RUQ956" s="464"/>
      <c r="RUR956" s="464"/>
      <c r="RUS956" s="464"/>
      <c r="RUT956" s="464"/>
      <c r="RUU956" s="464"/>
      <c r="RUV956" s="464"/>
      <c r="RUW956" s="464"/>
      <c r="RUX956" s="464"/>
      <c r="RUY956" s="464"/>
      <c r="RUZ956" s="464"/>
      <c r="RVA956" s="464"/>
      <c r="RVB956" s="464"/>
      <c r="RVC956" s="464"/>
      <c r="RVD956" s="464"/>
      <c r="RVE956" s="464"/>
      <c r="RVF956" s="464"/>
      <c r="RVG956" s="464"/>
      <c r="RVH956" s="464"/>
      <c r="RVI956" s="464"/>
      <c r="RVJ956" s="464"/>
      <c r="RVK956" s="464"/>
      <c r="RVL956" s="464"/>
      <c r="RVM956" s="464"/>
      <c r="RVN956" s="464"/>
      <c r="RVO956" s="464"/>
      <c r="RVP956" s="464"/>
      <c r="RVQ956" s="464"/>
      <c r="RVR956" s="464"/>
      <c r="RVS956" s="464"/>
      <c r="RVT956" s="464"/>
      <c r="RVU956" s="464"/>
      <c r="RVV956" s="464"/>
      <c r="RVW956" s="464"/>
      <c r="RVX956" s="464"/>
      <c r="RVY956" s="464"/>
      <c r="RVZ956" s="464"/>
      <c r="RWA956" s="464"/>
      <c r="RWB956" s="464"/>
      <c r="RWC956" s="464"/>
      <c r="RWD956" s="464"/>
      <c r="RWE956" s="464"/>
      <c r="RWF956" s="464"/>
      <c r="RWG956" s="464"/>
      <c r="RWH956" s="464"/>
      <c r="RWI956" s="464"/>
      <c r="RWJ956" s="464"/>
      <c r="RWK956" s="464"/>
      <c r="RWL956" s="464"/>
      <c r="RWM956" s="464"/>
      <c r="RWN956" s="464"/>
      <c r="RWO956" s="464"/>
      <c r="RWP956" s="464"/>
      <c r="RWQ956" s="464"/>
      <c r="RWR956" s="464"/>
      <c r="RWS956" s="464"/>
      <c r="RWT956" s="464"/>
      <c r="RWU956" s="464"/>
      <c r="RWV956" s="464"/>
      <c r="RWW956" s="464"/>
      <c r="RWX956" s="464"/>
      <c r="RWY956" s="464"/>
      <c r="RWZ956" s="464"/>
      <c r="RXA956" s="464"/>
      <c r="RXB956" s="464"/>
      <c r="RXC956" s="464"/>
      <c r="RXD956" s="464"/>
      <c r="RXE956" s="464"/>
      <c r="RXF956" s="464"/>
      <c r="RXG956" s="464"/>
      <c r="RXH956" s="464"/>
      <c r="RXI956" s="464"/>
      <c r="RXJ956" s="464"/>
      <c r="RXK956" s="464"/>
      <c r="RXL956" s="464"/>
      <c r="RXM956" s="464"/>
      <c r="RXN956" s="464"/>
      <c r="RXO956" s="464"/>
      <c r="RXP956" s="464"/>
      <c r="RXQ956" s="464"/>
      <c r="RXR956" s="464"/>
      <c r="RXS956" s="464"/>
      <c r="RXT956" s="464"/>
      <c r="RXU956" s="464"/>
      <c r="RXV956" s="464"/>
      <c r="RXW956" s="464"/>
      <c r="RXX956" s="464"/>
      <c r="RXY956" s="464"/>
      <c r="RXZ956" s="464"/>
      <c r="RYA956" s="464"/>
      <c r="RYB956" s="464"/>
      <c r="RYC956" s="464"/>
      <c r="RYD956" s="464"/>
      <c r="RYE956" s="464"/>
      <c r="RYF956" s="464"/>
      <c r="RYG956" s="464"/>
      <c r="RYH956" s="464"/>
      <c r="RYI956" s="464"/>
      <c r="RYJ956" s="464"/>
      <c r="RYK956" s="464"/>
      <c r="RYL956" s="464"/>
      <c r="RYM956" s="464"/>
      <c r="RYN956" s="464"/>
      <c r="RYO956" s="464"/>
      <c r="RYP956" s="464"/>
      <c r="RYQ956" s="464"/>
      <c r="RYR956" s="464"/>
      <c r="RYS956" s="464"/>
      <c r="RYT956" s="464"/>
      <c r="RYU956" s="464"/>
      <c r="RYV956" s="464"/>
      <c r="RYW956" s="464"/>
      <c r="RYX956" s="464"/>
      <c r="RYY956" s="464"/>
      <c r="RYZ956" s="464"/>
      <c r="RZA956" s="464"/>
      <c r="RZB956" s="464"/>
      <c r="RZC956" s="464"/>
      <c r="RZD956" s="464"/>
      <c r="RZE956" s="464"/>
      <c r="RZF956" s="464"/>
      <c r="RZG956" s="464"/>
      <c r="RZH956" s="464"/>
      <c r="RZI956" s="464"/>
      <c r="RZJ956" s="464"/>
      <c r="RZK956" s="464"/>
      <c r="RZL956" s="464"/>
      <c r="RZM956" s="464"/>
      <c r="RZN956" s="464"/>
      <c r="RZO956" s="464"/>
      <c r="RZP956" s="464"/>
      <c r="RZQ956" s="464"/>
      <c r="RZR956" s="464"/>
      <c r="RZS956" s="464"/>
      <c r="RZT956" s="464"/>
      <c r="RZU956" s="464"/>
      <c r="RZV956" s="464"/>
      <c r="RZW956" s="464"/>
      <c r="RZX956" s="464"/>
      <c r="RZY956" s="464"/>
      <c r="RZZ956" s="464"/>
      <c r="SAA956" s="464"/>
      <c r="SAB956" s="464"/>
      <c r="SAC956" s="464"/>
      <c r="SAD956" s="464"/>
      <c r="SAE956" s="464"/>
      <c r="SAF956" s="464"/>
      <c r="SAG956" s="464"/>
      <c r="SAH956" s="464"/>
      <c r="SAI956" s="464"/>
      <c r="SAJ956" s="464"/>
      <c r="SAK956" s="464"/>
      <c r="SAL956" s="464"/>
      <c r="SAM956" s="464"/>
      <c r="SAN956" s="464"/>
      <c r="SAO956" s="464"/>
      <c r="SAP956" s="464"/>
      <c r="SAQ956" s="464"/>
      <c r="SAR956" s="464"/>
      <c r="SAS956" s="464"/>
      <c r="SAT956" s="464"/>
      <c r="SAU956" s="464"/>
      <c r="SAV956" s="464"/>
      <c r="SAW956" s="464"/>
      <c r="SAX956" s="464"/>
      <c r="SAY956" s="464"/>
      <c r="SAZ956" s="464"/>
      <c r="SBA956" s="464"/>
      <c r="SBB956" s="464"/>
      <c r="SBC956" s="464"/>
      <c r="SBD956" s="464"/>
      <c r="SBE956" s="464"/>
      <c r="SBF956" s="464"/>
      <c r="SBG956" s="464"/>
      <c r="SBH956" s="464"/>
      <c r="SBI956" s="464"/>
      <c r="SBJ956" s="464"/>
      <c r="SBK956" s="464"/>
      <c r="SBL956" s="464"/>
      <c r="SBM956" s="464"/>
      <c r="SBN956" s="464"/>
      <c r="SBO956" s="464"/>
      <c r="SBP956" s="464"/>
      <c r="SBQ956" s="464"/>
      <c r="SBR956" s="464"/>
      <c r="SBS956" s="464"/>
      <c r="SBT956" s="464"/>
      <c r="SBU956" s="464"/>
      <c r="SBV956" s="464"/>
      <c r="SBW956" s="464"/>
      <c r="SBX956" s="464"/>
      <c r="SBY956" s="464"/>
      <c r="SBZ956" s="464"/>
      <c r="SCA956" s="464"/>
      <c r="SCB956" s="464"/>
      <c r="SCC956" s="464"/>
      <c r="SCD956" s="464"/>
      <c r="SCE956" s="464"/>
      <c r="SCF956" s="464"/>
      <c r="SCG956" s="464"/>
      <c r="SCH956" s="464"/>
      <c r="SCI956" s="464"/>
      <c r="SCJ956" s="464"/>
      <c r="SCK956" s="464"/>
      <c r="SCL956" s="464"/>
      <c r="SCM956" s="464"/>
      <c r="SCN956" s="464"/>
      <c r="SCO956" s="464"/>
      <c r="SCP956" s="464"/>
      <c r="SCQ956" s="464"/>
      <c r="SCR956" s="464"/>
      <c r="SCS956" s="464"/>
      <c r="SCT956" s="464"/>
      <c r="SCU956" s="464"/>
      <c r="SCV956" s="464"/>
      <c r="SCW956" s="464"/>
      <c r="SCX956" s="464"/>
      <c r="SCY956" s="464"/>
      <c r="SCZ956" s="464"/>
      <c r="SDA956" s="464"/>
      <c r="SDB956" s="464"/>
      <c r="SDC956" s="464"/>
      <c r="SDD956" s="464"/>
      <c r="SDE956" s="464"/>
      <c r="SDF956" s="464"/>
      <c r="SDG956" s="464"/>
      <c r="SDH956" s="464"/>
      <c r="SDI956" s="464"/>
      <c r="SDJ956" s="464"/>
      <c r="SDK956" s="464"/>
      <c r="SDL956" s="464"/>
      <c r="SDM956" s="464"/>
      <c r="SDN956" s="464"/>
      <c r="SDO956" s="464"/>
      <c r="SDP956" s="464"/>
      <c r="SDQ956" s="464"/>
      <c r="SDR956" s="464"/>
      <c r="SDS956" s="464"/>
      <c r="SDT956" s="464"/>
      <c r="SDU956" s="464"/>
      <c r="SDV956" s="464"/>
      <c r="SDW956" s="464"/>
      <c r="SDX956" s="464"/>
      <c r="SDY956" s="464"/>
      <c r="SDZ956" s="464"/>
      <c r="SEA956" s="464"/>
      <c r="SEB956" s="464"/>
      <c r="SEC956" s="464"/>
      <c r="SED956" s="464"/>
      <c r="SEE956" s="464"/>
      <c r="SEF956" s="464"/>
      <c r="SEG956" s="464"/>
      <c r="SEH956" s="464"/>
      <c r="SEI956" s="464"/>
      <c r="SEJ956" s="464"/>
      <c r="SEK956" s="464"/>
      <c r="SEL956" s="464"/>
      <c r="SEM956" s="464"/>
      <c r="SEN956" s="464"/>
      <c r="SEO956" s="464"/>
      <c r="SEP956" s="464"/>
      <c r="SEQ956" s="464"/>
      <c r="SER956" s="464"/>
      <c r="SES956" s="464"/>
      <c r="SET956" s="464"/>
      <c r="SEU956" s="464"/>
      <c r="SEV956" s="464"/>
      <c r="SEW956" s="464"/>
      <c r="SEX956" s="464"/>
      <c r="SEY956" s="464"/>
      <c r="SEZ956" s="464"/>
      <c r="SFA956" s="464"/>
      <c r="SFB956" s="464"/>
      <c r="SFC956" s="464"/>
      <c r="SFD956" s="464"/>
      <c r="SFE956" s="464"/>
      <c r="SFF956" s="464"/>
      <c r="SFG956" s="464"/>
      <c r="SFH956" s="464"/>
      <c r="SFI956" s="464"/>
      <c r="SFJ956" s="464"/>
      <c r="SFK956" s="464"/>
      <c r="SFL956" s="464"/>
      <c r="SFM956" s="464"/>
      <c r="SFN956" s="464"/>
      <c r="SFO956" s="464"/>
      <c r="SFP956" s="464"/>
      <c r="SFQ956" s="464"/>
      <c r="SFR956" s="464"/>
      <c r="SFS956" s="464"/>
      <c r="SFT956" s="464"/>
      <c r="SFU956" s="464"/>
      <c r="SFV956" s="464"/>
      <c r="SFW956" s="464"/>
      <c r="SFX956" s="464"/>
      <c r="SFY956" s="464"/>
      <c r="SFZ956" s="464"/>
      <c r="SGA956" s="464"/>
      <c r="SGB956" s="464"/>
      <c r="SGC956" s="464"/>
      <c r="SGD956" s="464"/>
      <c r="SGE956" s="464"/>
      <c r="SGF956" s="464"/>
      <c r="SGG956" s="464"/>
      <c r="SGH956" s="464"/>
      <c r="SGI956" s="464"/>
      <c r="SGJ956" s="464"/>
      <c r="SGK956" s="464"/>
      <c r="SGL956" s="464"/>
      <c r="SGM956" s="464"/>
      <c r="SGN956" s="464"/>
      <c r="SGO956" s="464"/>
      <c r="SGP956" s="464"/>
      <c r="SGQ956" s="464"/>
      <c r="SGR956" s="464"/>
      <c r="SGS956" s="464"/>
      <c r="SGT956" s="464"/>
      <c r="SGU956" s="464"/>
      <c r="SGV956" s="464"/>
      <c r="SGW956" s="464"/>
      <c r="SGX956" s="464"/>
      <c r="SGY956" s="464"/>
      <c r="SGZ956" s="464"/>
      <c r="SHA956" s="464"/>
      <c r="SHB956" s="464"/>
      <c r="SHC956" s="464"/>
      <c r="SHD956" s="464"/>
      <c r="SHE956" s="464"/>
      <c r="SHF956" s="464"/>
      <c r="SHG956" s="464"/>
      <c r="SHH956" s="464"/>
      <c r="SHI956" s="464"/>
      <c r="SHJ956" s="464"/>
      <c r="SHK956" s="464"/>
      <c r="SHL956" s="464"/>
      <c r="SHM956" s="464"/>
      <c r="SHN956" s="464"/>
      <c r="SHO956" s="464"/>
      <c r="SHP956" s="464"/>
      <c r="SHQ956" s="464"/>
      <c r="SHR956" s="464"/>
      <c r="SHS956" s="464"/>
      <c r="SHT956" s="464"/>
      <c r="SHU956" s="464"/>
      <c r="SHV956" s="464"/>
      <c r="SHW956" s="464"/>
      <c r="SHX956" s="464"/>
      <c r="SHY956" s="464"/>
      <c r="SHZ956" s="464"/>
      <c r="SIA956" s="464"/>
      <c r="SIB956" s="464"/>
      <c r="SIC956" s="464"/>
      <c r="SID956" s="464"/>
      <c r="SIE956" s="464"/>
      <c r="SIF956" s="464"/>
      <c r="SIG956" s="464"/>
      <c r="SIH956" s="464"/>
      <c r="SII956" s="464"/>
      <c r="SIJ956" s="464"/>
      <c r="SIK956" s="464"/>
      <c r="SIL956" s="464"/>
      <c r="SIM956" s="464"/>
      <c r="SIN956" s="464"/>
      <c r="SIO956" s="464"/>
      <c r="SIP956" s="464"/>
      <c r="SIQ956" s="464"/>
      <c r="SIR956" s="464"/>
      <c r="SIS956" s="464"/>
      <c r="SIT956" s="464"/>
      <c r="SIU956" s="464"/>
      <c r="SIV956" s="464"/>
      <c r="SIW956" s="464"/>
      <c r="SIX956" s="464"/>
      <c r="SIY956" s="464"/>
      <c r="SIZ956" s="464"/>
      <c r="SJA956" s="464"/>
      <c r="SJB956" s="464"/>
      <c r="SJC956" s="464"/>
      <c r="SJD956" s="464"/>
      <c r="SJE956" s="464"/>
      <c r="SJF956" s="464"/>
      <c r="SJG956" s="464"/>
      <c r="SJH956" s="464"/>
      <c r="SJI956" s="464"/>
      <c r="SJJ956" s="464"/>
      <c r="SJK956" s="464"/>
      <c r="SJL956" s="464"/>
      <c r="SJM956" s="464"/>
      <c r="SJN956" s="464"/>
      <c r="SJO956" s="464"/>
      <c r="SJP956" s="464"/>
      <c r="SJQ956" s="464"/>
      <c r="SJR956" s="464"/>
      <c r="SJS956" s="464"/>
      <c r="SJT956" s="464"/>
      <c r="SJU956" s="464"/>
      <c r="SJV956" s="464"/>
      <c r="SJW956" s="464"/>
      <c r="SJX956" s="464"/>
      <c r="SJY956" s="464"/>
      <c r="SJZ956" s="464"/>
      <c r="SKA956" s="464"/>
      <c r="SKB956" s="464"/>
      <c r="SKC956" s="464"/>
      <c r="SKD956" s="464"/>
      <c r="SKE956" s="464"/>
      <c r="SKF956" s="464"/>
      <c r="SKG956" s="464"/>
      <c r="SKH956" s="464"/>
      <c r="SKI956" s="464"/>
      <c r="SKJ956" s="464"/>
      <c r="SKK956" s="464"/>
      <c r="SKL956" s="464"/>
      <c r="SKM956" s="464"/>
      <c r="SKN956" s="464"/>
      <c r="SKO956" s="464"/>
      <c r="SKP956" s="464"/>
      <c r="SKQ956" s="464"/>
      <c r="SKR956" s="464"/>
      <c r="SKS956" s="464"/>
      <c r="SKT956" s="464"/>
      <c r="SKU956" s="464"/>
      <c r="SKV956" s="464"/>
      <c r="SKW956" s="464"/>
      <c r="SKX956" s="464"/>
      <c r="SKY956" s="464"/>
      <c r="SKZ956" s="464"/>
      <c r="SLA956" s="464"/>
      <c r="SLB956" s="464"/>
      <c r="SLC956" s="464"/>
      <c r="SLD956" s="464"/>
      <c r="SLE956" s="464"/>
      <c r="SLF956" s="464"/>
      <c r="SLG956" s="464"/>
      <c r="SLH956" s="464"/>
      <c r="SLI956" s="464"/>
      <c r="SLJ956" s="464"/>
      <c r="SLK956" s="464"/>
      <c r="SLL956" s="464"/>
      <c r="SLM956" s="464"/>
      <c r="SLN956" s="464"/>
      <c r="SLO956" s="464"/>
      <c r="SLP956" s="464"/>
      <c r="SLQ956" s="464"/>
      <c r="SLR956" s="464"/>
      <c r="SLS956" s="464"/>
      <c r="SLT956" s="464"/>
      <c r="SLU956" s="464"/>
      <c r="SLV956" s="464"/>
      <c r="SLW956" s="464"/>
      <c r="SLX956" s="464"/>
      <c r="SLY956" s="464"/>
      <c r="SLZ956" s="464"/>
      <c r="SMA956" s="464"/>
      <c r="SMB956" s="464"/>
      <c r="SMC956" s="464"/>
      <c r="SMD956" s="464"/>
      <c r="SME956" s="464"/>
      <c r="SMF956" s="464"/>
      <c r="SMG956" s="464"/>
      <c r="SMH956" s="464"/>
      <c r="SMI956" s="464"/>
      <c r="SMJ956" s="464"/>
      <c r="SMK956" s="464"/>
      <c r="SML956" s="464"/>
      <c r="SMM956" s="464"/>
      <c r="SMN956" s="464"/>
      <c r="SMO956" s="464"/>
      <c r="SMP956" s="464"/>
      <c r="SMQ956" s="464"/>
      <c r="SMR956" s="464"/>
      <c r="SMS956" s="464"/>
      <c r="SMT956" s="464"/>
      <c r="SMU956" s="464"/>
      <c r="SMV956" s="464"/>
      <c r="SMW956" s="464"/>
      <c r="SMX956" s="464"/>
      <c r="SMY956" s="464"/>
      <c r="SMZ956" s="464"/>
      <c r="SNA956" s="464"/>
      <c r="SNB956" s="464"/>
      <c r="SNC956" s="464"/>
      <c r="SND956" s="464"/>
      <c r="SNE956" s="464"/>
      <c r="SNF956" s="464"/>
      <c r="SNG956" s="464"/>
      <c r="SNH956" s="464"/>
      <c r="SNI956" s="464"/>
      <c r="SNJ956" s="464"/>
      <c r="SNK956" s="464"/>
      <c r="SNL956" s="464"/>
      <c r="SNM956" s="464"/>
      <c r="SNN956" s="464"/>
      <c r="SNO956" s="464"/>
      <c r="SNP956" s="464"/>
      <c r="SNQ956" s="464"/>
      <c r="SNR956" s="464"/>
      <c r="SNS956" s="464"/>
      <c r="SNT956" s="464"/>
      <c r="SNU956" s="464"/>
      <c r="SNV956" s="464"/>
      <c r="SNW956" s="464"/>
      <c r="SNX956" s="464"/>
      <c r="SNY956" s="464"/>
      <c r="SNZ956" s="464"/>
      <c r="SOA956" s="464"/>
      <c r="SOB956" s="464"/>
      <c r="SOC956" s="464"/>
      <c r="SOD956" s="464"/>
      <c r="SOE956" s="464"/>
      <c r="SOF956" s="464"/>
      <c r="SOG956" s="464"/>
      <c r="SOH956" s="464"/>
      <c r="SOI956" s="464"/>
      <c r="SOJ956" s="464"/>
      <c r="SOK956" s="464"/>
      <c r="SOL956" s="464"/>
      <c r="SOM956" s="464"/>
      <c r="SON956" s="464"/>
      <c r="SOO956" s="464"/>
      <c r="SOP956" s="464"/>
      <c r="SOQ956" s="464"/>
      <c r="SOR956" s="464"/>
      <c r="SOS956" s="464"/>
      <c r="SOT956" s="464"/>
      <c r="SOU956" s="464"/>
      <c r="SOV956" s="464"/>
      <c r="SOW956" s="464"/>
      <c r="SOX956" s="464"/>
      <c r="SOY956" s="464"/>
      <c r="SOZ956" s="464"/>
      <c r="SPA956" s="464"/>
      <c r="SPB956" s="464"/>
      <c r="SPC956" s="464"/>
      <c r="SPD956" s="464"/>
      <c r="SPE956" s="464"/>
      <c r="SPF956" s="464"/>
      <c r="SPG956" s="464"/>
      <c r="SPH956" s="464"/>
      <c r="SPI956" s="464"/>
      <c r="SPJ956" s="464"/>
      <c r="SPK956" s="464"/>
      <c r="SPL956" s="464"/>
      <c r="SPM956" s="464"/>
      <c r="SPN956" s="464"/>
      <c r="SPO956" s="464"/>
      <c r="SPP956" s="464"/>
      <c r="SPQ956" s="464"/>
      <c r="SPR956" s="464"/>
      <c r="SPS956" s="464"/>
      <c r="SPT956" s="464"/>
      <c r="SPU956" s="464"/>
      <c r="SPV956" s="464"/>
      <c r="SPW956" s="464"/>
      <c r="SPX956" s="464"/>
      <c r="SPY956" s="464"/>
      <c r="SPZ956" s="464"/>
      <c r="SQA956" s="464"/>
      <c r="SQB956" s="464"/>
      <c r="SQC956" s="464"/>
      <c r="SQD956" s="464"/>
      <c r="SQE956" s="464"/>
      <c r="SQF956" s="464"/>
      <c r="SQG956" s="464"/>
      <c r="SQH956" s="464"/>
      <c r="SQI956" s="464"/>
      <c r="SQJ956" s="464"/>
      <c r="SQK956" s="464"/>
      <c r="SQL956" s="464"/>
      <c r="SQM956" s="464"/>
      <c r="SQN956" s="464"/>
      <c r="SQO956" s="464"/>
      <c r="SQP956" s="464"/>
      <c r="SQQ956" s="464"/>
      <c r="SQR956" s="464"/>
      <c r="SQS956" s="464"/>
      <c r="SQT956" s="464"/>
      <c r="SQU956" s="464"/>
      <c r="SQV956" s="464"/>
      <c r="SQW956" s="464"/>
      <c r="SQX956" s="464"/>
      <c r="SQY956" s="464"/>
      <c r="SQZ956" s="464"/>
      <c r="SRA956" s="464"/>
      <c r="SRB956" s="464"/>
      <c r="SRC956" s="464"/>
      <c r="SRD956" s="464"/>
      <c r="SRE956" s="464"/>
      <c r="SRF956" s="464"/>
      <c r="SRG956" s="464"/>
      <c r="SRH956" s="464"/>
      <c r="SRI956" s="464"/>
      <c r="SRJ956" s="464"/>
      <c r="SRK956" s="464"/>
      <c r="SRL956" s="464"/>
      <c r="SRM956" s="464"/>
      <c r="SRN956" s="464"/>
      <c r="SRO956" s="464"/>
      <c r="SRP956" s="464"/>
      <c r="SRQ956" s="464"/>
      <c r="SRR956" s="464"/>
      <c r="SRS956" s="464"/>
      <c r="SRT956" s="464"/>
      <c r="SRU956" s="464"/>
      <c r="SRV956" s="464"/>
      <c r="SRW956" s="464"/>
      <c r="SRX956" s="464"/>
      <c r="SRY956" s="464"/>
      <c r="SRZ956" s="464"/>
      <c r="SSA956" s="464"/>
      <c r="SSB956" s="464"/>
      <c r="SSC956" s="464"/>
      <c r="SSD956" s="464"/>
      <c r="SSE956" s="464"/>
      <c r="SSF956" s="464"/>
      <c r="SSG956" s="464"/>
      <c r="SSH956" s="464"/>
      <c r="SSI956" s="464"/>
      <c r="SSJ956" s="464"/>
      <c r="SSK956" s="464"/>
      <c r="SSL956" s="464"/>
      <c r="SSM956" s="464"/>
      <c r="SSN956" s="464"/>
      <c r="SSO956" s="464"/>
      <c r="SSP956" s="464"/>
      <c r="SSQ956" s="464"/>
      <c r="SSR956" s="464"/>
      <c r="SSS956" s="464"/>
      <c r="SST956" s="464"/>
      <c r="SSU956" s="464"/>
      <c r="SSV956" s="464"/>
      <c r="SSW956" s="464"/>
      <c r="SSX956" s="464"/>
      <c r="SSY956" s="464"/>
      <c r="SSZ956" s="464"/>
      <c r="STA956" s="464"/>
      <c r="STB956" s="464"/>
      <c r="STC956" s="464"/>
      <c r="STD956" s="464"/>
      <c r="STE956" s="464"/>
      <c r="STF956" s="464"/>
      <c r="STG956" s="464"/>
      <c r="STH956" s="464"/>
      <c r="STI956" s="464"/>
      <c r="STJ956" s="464"/>
      <c r="STK956" s="464"/>
      <c r="STL956" s="464"/>
      <c r="STM956" s="464"/>
      <c r="STN956" s="464"/>
      <c r="STO956" s="464"/>
      <c r="STP956" s="464"/>
      <c r="STQ956" s="464"/>
      <c r="STR956" s="464"/>
      <c r="STS956" s="464"/>
      <c r="STT956" s="464"/>
      <c r="STU956" s="464"/>
      <c r="STV956" s="464"/>
      <c r="STW956" s="464"/>
      <c r="STX956" s="464"/>
      <c r="STY956" s="464"/>
      <c r="STZ956" s="464"/>
      <c r="SUA956" s="464"/>
      <c r="SUB956" s="464"/>
      <c r="SUC956" s="464"/>
      <c r="SUD956" s="464"/>
      <c r="SUE956" s="464"/>
      <c r="SUF956" s="464"/>
      <c r="SUG956" s="464"/>
      <c r="SUH956" s="464"/>
      <c r="SUI956" s="464"/>
      <c r="SUJ956" s="464"/>
      <c r="SUK956" s="464"/>
      <c r="SUL956" s="464"/>
      <c r="SUM956" s="464"/>
      <c r="SUN956" s="464"/>
      <c r="SUO956" s="464"/>
      <c r="SUP956" s="464"/>
      <c r="SUQ956" s="464"/>
      <c r="SUR956" s="464"/>
      <c r="SUS956" s="464"/>
      <c r="SUT956" s="464"/>
      <c r="SUU956" s="464"/>
      <c r="SUV956" s="464"/>
      <c r="SUW956" s="464"/>
      <c r="SUX956" s="464"/>
      <c r="SUY956" s="464"/>
      <c r="SUZ956" s="464"/>
      <c r="SVA956" s="464"/>
      <c r="SVB956" s="464"/>
      <c r="SVC956" s="464"/>
      <c r="SVD956" s="464"/>
      <c r="SVE956" s="464"/>
      <c r="SVF956" s="464"/>
      <c r="SVG956" s="464"/>
      <c r="SVH956" s="464"/>
      <c r="SVI956" s="464"/>
      <c r="SVJ956" s="464"/>
      <c r="SVK956" s="464"/>
      <c r="SVL956" s="464"/>
      <c r="SVM956" s="464"/>
      <c r="SVN956" s="464"/>
      <c r="SVO956" s="464"/>
      <c r="SVP956" s="464"/>
      <c r="SVQ956" s="464"/>
      <c r="SVR956" s="464"/>
      <c r="SVS956" s="464"/>
      <c r="SVT956" s="464"/>
      <c r="SVU956" s="464"/>
      <c r="SVV956" s="464"/>
      <c r="SVW956" s="464"/>
      <c r="SVX956" s="464"/>
      <c r="SVY956" s="464"/>
      <c r="SVZ956" s="464"/>
      <c r="SWA956" s="464"/>
      <c r="SWB956" s="464"/>
      <c r="SWC956" s="464"/>
      <c r="SWD956" s="464"/>
      <c r="SWE956" s="464"/>
      <c r="SWF956" s="464"/>
      <c r="SWG956" s="464"/>
      <c r="SWH956" s="464"/>
      <c r="SWI956" s="464"/>
      <c r="SWJ956" s="464"/>
      <c r="SWK956" s="464"/>
      <c r="SWL956" s="464"/>
      <c r="SWM956" s="464"/>
      <c r="SWN956" s="464"/>
      <c r="SWO956" s="464"/>
      <c r="SWP956" s="464"/>
      <c r="SWQ956" s="464"/>
      <c r="SWR956" s="464"/>
      <c r="SWS956" s="464"/>
      <c r="SWT956" s="464"/>
      <c r="SWU956" s="464"/>
      <c r="SWV956" s="464"/>
      <c r="SWW956" s="464"/>
      <c r="SWX956" s="464"/>
      <c r="SWY956" s="464"/>
      <c r="SWZ956" s="464"/>
      <c r="SXA956" s="464"/>
      <c r="SXB956" s="464"/>
      <c r="SXC956" s="464"/>
      <c r="SXD956" s="464"/>
      <c r="SXE956" s="464"/>
      <c r="SXF956" s="464"/>
      <c r="SXG956" s="464"/>
      <c r="SXH956" s="464"/>
      <c r="SXI956" s="464"/>
      <c r="SXJ956" s="464"/>
      <c r="SXK956" s="464"/>
      <c r="SXL956" s="464"/>
      <c r="SXM956" s="464"/>
      <c r="SXN956" s="464"/>
      <c r="SXO956" s="464"/>
      <c r="SXP956" s="464"/>
      <c r="SXQ956" s="464"/>
      <c r="SXR956" s="464"/>
      <c r="SXS956" s="464"/>
      <c r="SXT956" s="464"/>
      <c r="SXU956" s="464"/>
      <c r="SXV956" s="464"/>
      <c r="SXW956" s="464"/>
      <c r="SXX956" s="464"/>
      <c r="SXY956" s="464"/>
      <c r="SXZ956" s="464"/>
      <c r="SYA956" s="464"/>
      <c r="SYB956" s="464"/>
      <c r="SYC956" s="464"/>
      <c r="SYD956" s="464"/>
      <c r="SYE956" s="464"/>
      <c r="SYF956" s="464"/>
      <c r="SYG956" s="464"/>
      <c r="SYH956" s="464"/>
      <c r="SYI956" s="464"/>
      <c r="SYJ956" s="464"/>
      <c r="SYK956" s="464"/>
      <c r="SYL956" s="464"/>
      <c r="SYM956" s="464"/>
      <c r="SYN956" s="464"/>
      <c r="SYO956" s="464"/>
      <c r="SYP956" s="464"/>
      <c r="SYQ956" s="464"/>
      <c r="SYR956" s="464"/>
      <c r="SYS956" s="464"/>
      <c r="SYT956" s="464"/>
      <c r="SYU956" s="464"/>
      <c r="SYV956" s="464"/>
      <c r="SYW956" s="464"/>
      <c r="SYX956" s="464"/>
      <c r="SYY956" s="464"/>
      <c r="SYZ956" s="464"/>
      <c r="SZA956" s="464"/>
      <c r="SZB956" s="464"/>
      <c r="SZC956" s="464"/>
      <c r="SZD956" s="464"/>
      <c r="SZE956" s="464"/>
      <c r="SZF956" s="464"/>
      <c r="SZG956" s="464"/>
      <c r="SZH956" s="464"/>
      <c r="SZI956" s="464"/>
      <c r="SZJ956" s="464"/>
      <c r="SZK956" s="464"/>
      <c r="SZL956" s="464"/>
      <c r="SZM956" s="464"/>
      <c r="SZN956" s="464"/>
      <c r="SZO956" s="464"/>
      <c r="SZP956" s="464"/>
      <c r="SZQ956" s="464"/>
      <c r="SZR956" s="464"/>
      <c r="SZS956" s="464"/>
      <c r="SZT956" s="464"/>
      <c r="SZU956" s="464"/>
      <c r="SZV956" s="464"/>
      <c r="SZW956" s="464"/>
      <c r="SZX956" s="464"/>
      <c r="SZY956" s="464"/>
      <c r="SZZ956" s="464"/>
      <c r="TAA956" s="464"/>
      <c r="TAB956" s="464"/>
      <c r="TAC956" s="464"/>
      <c r="TAD956" s="464"/>
      <c r="TAE956" s="464"/>
      <c r="TAF956" s="464"/>
      <c r="TAG956" s="464"/>
      <c r="TAH956" s="464"/>
      <c r="TAI956" s="464"/>
      <c r="TAJ956" s="464"/>
      <c r="TAK956" s="464"/>
      <c r="TAL956" s="464"/>
      <c r="TAM956" s="464"/>
      <c r="TAN956" s="464"/>
      <c r="TAO956" s="464"/>
      <c r="TAP956" s="464"/>
      <c r="TAQ956" s="464"/>
      <c r="TAR956" s="464"/>
      <c r="TAS956" s="464"/>
      <c r="TAT956" s="464"/>
      <c r="TAU956" s="464"/>
      <c r="TAV956" s="464"/>
      <c r="TAW956" s="464"/>
      <c r="TAX956" s="464"/>
      <c r="TAY956" s="464"/>
      <c r="TAZ956" s="464"/>
      <c r="TBA956" s="464"/>
      <c r="TBB956" s="464"/>
      <c r="TBC956" s="464"/>
      <c r="TBD956" s="464"/>
      <c r="TBE956" s="464"/>
      <c r="TBF956" s="464"/>
      <c r="TBG956" s="464"/>
      <c r="TBH956" s="464"/>
      <c r="TBI956" s="464"/>
      <c r="TBJ956" s="464"/>
      <c r="TBK956" s="464"/>
      <c r="TBL956" s="464"/>
      <c r="TBM956" s="464"/>
      <c r="TBN956" s="464"/>
      <c r="TBO956" s="464"/>
      <c r="TBP956" s="464"/>
      <c r="TBQ956" s="464"/>
      <c r="TBR956" s="464"/>
      <c r="TBS956" s="464"/>
      <c r="TBT956" s="464"/>
      <c r="TBU956" s="464"/>
      <c r="TBV956" s="464"/>
      <c r="TBW956" s="464"/>
      <c r="TBX956" s="464"/>
      <c r="TBY956" s="464"/>
      <c r="TBZ956" s="464"/>
      <c r="TCA956" s="464"/>
      <c r="TCB956" s="464"/>
      <c r="TCC956" s="464"/>
      <c r="TCD956" s="464"/>
      <c r="TCE956" s="464"/>
      <c r="TCF956" s="464"/>
      <c r="TCG956" s="464"/>
      <c r="TCH956" s="464"/>
      <c r="TCI956" s="464"/>
      <c r="TCJ956" s="464"/>
      <c r="TCK956" s="464"/>
      <c r="TCL956" s="464"/>
      <c r="TCM956" s="464"/>
      <c r="TCN956" s="464"/>
      <c r="TCO956" s="464"/>
      <c r="TCP956" s="464"/>
      <c r="TCQ956" s="464"/>
      <c r="TCR956" s="464"/>
      <c r="TCS956" s="464"/>
      <c r="TCT956" s="464"/>
      <c r="TCU956" s="464"/>
      <c r="TCV956" s="464"/>
      <c r="TCW956" s="464"/>
      <c r="TCX956" s="464"/>
      <c r="TCY956" s="464"/>
      <c r="TCZ956" s="464"/>
      <c r="TDA956" s="464"/>
      <c r="TDB956" s="464"/>
      <c r="TDC956" s="464"/>
      <c r="TDD956" s="464"/>
      <c r="TDE956" s="464"/>
      <c r="TDF956" s="464"/>
      <c r="TDG956" s="464"/>
      <c r="TDH956" s="464"/>
      <c r="TDI956" s="464"/>
      <c r="TDJ956" s="464"/>
      <c r="TDK956" s="464"/>
      <c r="TDL956" s="464"/>
      <c r="TDM956" s="464"/>
      <c r="TDN956" s="464"/>
      <c r="TDO956" s="464"/>
      <c r="TDP956" s="464"/>
      <c r="TDQ956" s="464"/>
      <c r="TDR956" s="464"/>
      <c r="TDS956" s="464"/>
      <c r="TDT956" s="464"/>
      <c r="TDU956" s="464"/>
      <c r="TDV956" s="464"/>
      <c r="TDW956" s="464"/>
      <c r="TDX956" s="464"/>
      <c r="TDY956" s="464"/>
      <c r="TDZ956" s="464"/>
      <c r="TEA956" s="464"/>
      <c r="TEB956" s="464"/>
      <c r="TEC956" s="464"/>
      <c r="TED956" s="464"/>
      <c r="TEE956" s="464"/>
      <c r="TEF956" s="464"/>
      <c r="TEG956" s="464"/>
      <c r="TEH956" s="464"/>
      <c r="TEI956" s="464"/>
      <c r="TEJ956" s="464"/>
      <c r="TEK956" s="464"/>
      <c r="TEL956" s="464"/>
      <c r="TEM956" s="464"/>
      <c r="TEN956" s="464"/>
      <c r="TEO956" s="464"/>
      <c r="TEP956" s="464"/>
      <c r="TEQ956" s="464"/>
      <c r="TER956" s="464"/>
      <c r="TES956" s="464"/>
      <c r="TET956" s="464"/>
      <c r="TEU956" s="464"/>
      <c r="TEV956" s="464"/>
      <c r="TEW956" s="464"/>
      <c r="TEX956" s="464"/>
      <c r="TEY956" s="464"/>
      <c r="TEZ956" s="464"/>
      <c r="TFA956" s="464"/>
      <c r="TFB956" s="464"/>
      <c r="TFC956" s="464"/>
      <c r="TFD956" s="464"/>
      <c r="TFE956" s="464"/>
      <c r="TFF956" s="464"/>
      <c r="TFG956" s="464"/>
      <c r="TFH956" s="464"/>
      <c r="TFI956" s="464"/>
      <c r="TFJ956" s="464"/>
      <c r="TFK956" s="464"/>
      <c r="TFL956" s="464"/>
      <c r="TFM956" s="464"/>
      <c r="TFN956" s="464"/>
      <c r="TFO956" s="464"/>
      <c r="TFP956" s="464"/>
      <c r="TFQ956" s="464"/>
      <c r="TFR956" s="464"/>
      <c r="TFS956" s="464"/>
      <c r="TFT956" s="464"/>
      <c r="TFU956" s="464"/>
      <c r="TFV956" s="464"/>
      <c r="TFW956" s="464"/>
      <c r="TFX956" s="464"/>
      <c r="TFY956" s="464"/>
      <c r="TFZ956" s="464"/>
      <c r="TGA956" s="464"/>
      <c r="TGB956" s="464"/>
      <c r="TGC956" s="464"/>
      <c r="TGD956" s="464"/>
      <c r="TGE956" s="464"/>
      <c r="TGF956" s="464"/>
      <c r="TGG956" s="464"/>
      <c r="TGH956" s="464"/>
      <c r="TGI956" s="464"/>
      <c r="TGJ956" s="464"/>
      <c r="TGK956" s="464"/>
      <c r="TGL956" s="464"/>
      <c r="TGM956" s="464"/>
      <c r="TGN956" s="464"/>
      <c r="TGO956" s="464"/>
      <c r="TGP956" s="464"/>
      <c r="TGQ956" s="464"/>
      <c r="TGR956" s="464"/>
      <c r="TGS956" s="464"/>
      <c r="TGT956" s="464"/>
      <c r="TGU956" s="464"/>
      <c r="TGV956" s="464"/>
      <c r="TGW956" s="464"/>
      <c r="TGX956" s="464"/>
      <c r="TGY956" s="464"/>
      <c r="TGZ956" s="464"/>
      <c r="THA956" s="464"/>
      <c r="THB956" s="464"/>
      <c r="THC956" s="464"/>
      <c r="THD956" s="464"/>
      <c r="THE956" s="464"/>
      <c r="THF956" s="464"/>
      <c r="THG956" s="464"/>
      <c r="THH956" s="464"/>
      <c r="THI956" s="464"/>
      <c r="THJ956" s="464"/>
      <c r="THK956" s="464"/>
      <c r="THL956" s="464"/>
      <c r="THM956" s="464"/>
      <c r="THN956" s="464"/>
      <c r="THO956" s="464"/>
      <c r="THP956" s="464"/>
      <c r="THQ956" s="464"/>
      <c r="THR956" s="464"/>
      <c r="THS956" s="464"/>
      <c r="THT956" s="464"/>
      <c r="THU956" s="464"/>
      <c r="THV956" s="464"/>
      <c r="THW956" s="464"/>
      <c r="THX956" s="464"/>
      <c r="THY956" s="464"/>
      <c r="THZ956" s="464"/>
      <c r="TIA956" s="464"/>
      <c r="TIB956" s="464"/>
      <c r="TIC956" s="464"/>
      <c r="TID956" s="464"/>
      <c r="TIE956" s="464"/>
      <c r="TIF956" s="464"/>
      <c r="TIG956" s="464"/>
      <c r="TIH956" s="464"/>
      <c r="TII956" s="464"/>
      <c r="TIJ956" s="464"/>
      <c r="TIK956" s="464"/>
      <c r="TIL956" s="464"/>
      <c r="TIM956" s="464"/>
      <c r="TIN956" s="464"/>
      <c r="TIO956" s="464"/>
      <c r="TIP956" s="464"/>
      <c r="TIQ956" s="464"/>
      <c r="TIR956" s="464"/>
      <c r="TIS956" s="464"/>
      <c r="TIT956" s="464"/>
      <c r="TIU956" s="464"/>
      <c r="TIV956" s="464"/>
      <c r="TIW956" s="464"/>
      <c r="TIX956" s="464"/>
      <c r="TIY956" s="464"/>
      <c r="TIZ956" s="464"/>
      <c r="TJA956" s="464"/>
      <c r="TJB956" s="464"/>
      <c r="TJC956" s="464"/>
      <c r="TJD956" s="464"/>
      <c r="TJE956" s="464"/>
      <c r="TJF956" s="464"/>
      <c r="TJG956" s="464"/>
      <c r="TJH956" s="464"/>
      <c r="TJI956" s="464"/>
      <c r="TJJ956" s="464"/>
      <c r="TJK956" s="464"/>
      <c r="TJL956" s="464"/>
      <c r="TJM956" s="464"/>
      <c r="TJN956" s="464"/>
      <c r="TJO956" s="464"/>
      <c r="TJP956" s="464"/>
      <c r="TJQ956" s="464"/>
      <c r="TJR956" s="464"/>
      <c r="TJS956" s="464"/>
      <c r="TJT956" s="464"/>
      <c r="TJU956" s="464"/>
      <c r="TJV956" s="464"/>
      <c r="TJW956" s="464"/>
      <c r="TJX956" s="464"/>
      <c r="TJY956" s="464"/>
      <c r="TJZ956" s="464"/>
      <c r="TKA956" s="464"/>
      <c r="TKB956" s="464"/>
      <c r="TKC956" s="464"/>
      <c r="TKD956" s="464"/>
      <c r="TKE956" s="464"/>
      <c r="TKF956" s="464"/>
      <c r="TKG956" s="464"/>
      <c r="TKH956" s="464"/>
      <c r="TKI956" s="464"/>
      <c r="TKJ956" s="464"/>
      <c r="TKK956" s="464"/>
      <c r="TKL956" s="464"/>
      <c r="TKM956" s="464"/>
      <c r="TKN956" s="464"/>
      <c r="TKO956" s="464"/>
      <c r="TKP956" s="464"/>
      <c r="TKQ956" s="464"/>
      <c r="TKR956" s="464"/>
      <c r="TKS956" s="464"/>
      <c r="TKT956" s="464"/>
      <c r="TKU956" s="464"/>
      <c r="TKV956" s="464"/>
      <c r="TKW956" s="464"/>
      <c r="TKX956" s="464"/>
      <c r="TKY956" s="464"/>
      <c r="TKZ956" s="464"/>
      <c r="TLA956" s="464"/>
      <c r="TLB956" s="464"/>
      <c r="TLC956" s="464"/>
      <c r="TLD956" s="464"/>
      <c r="TLE956" s="464"/>
      <c r="TLF956" s="464"/>
      <c r="TLG956" s="464"/>
      <c r="TLH956" s="464"/>
      <c r="TLI956" s="464"/>
      <c r="TLJ956" s="464"/>
      <c r="TLK956" s="464"/>
      <c r="TLL956" s="464"/>
      <c r="TLM956" s="464"/>
      <c r="TLN956" s="464"/>
      <c r="TLO956" s="464"/>
      <c r="TLP956" s="464"/>
      <c r="TLQ956" s="464"/>
      <c r="TLR956" s="464"/>
      <c r="TLS956" s="464"/>
      <c r="TLT956" s="464"/>
      <c r="TLU956" s="464"/>
      <c r="TLV956" s="464"/>
      <c r="TLW956" s="464"/>
      <c r="TLX956" s="464"/>
      <c r="TLY956" s="464"/>
      <c r="TLZ956" s="464"/>
      <c r="TMA956" s="464"/>
      <c r="TMB956" s="464"/>
      <c r="TMC956" s="464"/>
      <c r="TMD956" s="464"/>
      <c r="TME956" s="464"/>
      <c r="TMF956" s="464"/>
      <c r="TMG956" s="464"/>
      <c r="TMH956" s="464"/>
      <c r="TMI956" s="464"/>
      <c r="TMJ956" s="464"/>
      <c r="TMK956" s="464"/>
      <c r="TML956" s="464"/>
      <c r="TMM956" s="464"/>
      <c r="TMN956" s="464"/>
      <c r="TMO956" s="464"/>
      <c r="TMP956" s="464"/>
      <c r="TMQ956" s="464"/>
      <c r="TMR956" s="464"/>
      <c r="TMS956" s="464"/>
      <c r="TMT956" s="464"/>
      <c r="TMU956" s="464"/>
      <c r="TMV956" s="464"/>
      <c r="TMW956" s="464"/>
      <c r="TMX956" s="464"/>
      <c r="TMY956" s="464"/>
      <c r="TMZ956" s="464"/>
      <c r="TNA956" s="464"/>
      <c r="TNB956" s="464"/>
      <c r="TNC956" s="464"/>
      <c r="TND956" s="464"/>
      <c r="TNE956" s="464"/>
      <c r="TNF956" s="464"/>
      <c r="TNG956" s="464"/>
      <c r="TNH956" s="464"/>
      <c r="TNI956" s="464"/>
      <c r="TNJ956" s="464"/>
      <c r="TNK956" s="464"/>
      <c r="TNL956" s="464"/>
      <c r="TNM956" s="464"/>
      <c r="TNN956" s="464"/>
      <c r="TNO956" s="464"/>
      <c r="TNP956" s="464"/>
      <c r="TNQ956" s="464"/>
      <c r="TNR956" s="464"/>
      <c r="TNS956" s="464"/>
      <c r="TNT956" s="464"/>
      <c r="TNU956" s="464"/>
      <c r="TNV956" s="464"/>
      <c r="TNW956" s="464"/>
      <c r="TNX956" s="464"/>
      <c r="TNY956" s="464"/>
      <c r="TNZ956" s="464"/>
      <c r="TOA956" s="464"/>
      <c r="TOB956" s="464"/>
      <c r="TOC956" s="464"/>
      <c r="TOD956" s="464"/>
      <c r="TOE956" s="464"/>
      <c r="TOF956" s="464"/>
      <c r="TOG956" s="464"/>
      <c r="TOH956" s="464"/>
      <c r="TOI956" s="464"/>
      <c r="TOJ956" s="464"/>
      <c r="TOK956" s="464"/>
      <c r="TOL956" s="464"/>
      <c r="TOM956" s="464"/>
      <c r="TON956" s="464"/>
      <c r="TOO956" s="464"/>
      <c r="TOP956" s="464"/>
      <c r="TOQ956" s="464"/>
      <c r="TOR956" s="464"/>
      <c r="TOS956" s="464"/>
      <c r="TOT956" s="464"/>
      <c r="TOU956" s="464"/>
      <c r="TOV956" s="464"/>
      <c r="TOW956" s="464"/>
      <c r="TOX956" s="464"/>
      <c r="TOY956" s="464"/>
      <c r="TOZ956" s="464"/>
      <c r="TPA956" s="464"/>
      <c r="TPB956" s="464"/>
      <c r="TPC956" s="464"/>
      <c r="TPD956" s="464"/>
      <c r="TPE956" s="464"/>
      <c r="TPF956" s="464"/>
      <c r="TPG956" s="464"/>
      <c r="TPH956" s="464"/>
      <c r="TPI956" s="464"/>
      <c r="TPJ956" s="464"/>
      <c r="TPK956" s="464"/>
      <c r="TPL956" s="464"/>
      <c r="TPM956" s="464"/>
      <c r="TPN956" s="464"/>
      <c r="TPO956" s="464"/>
      <c r="TPP956" s="464"/>
      <c r="TPQ956" s="464"/>
      <c r="TPR956" s="464"/>
      <c r="TPS956" s="464"/>
      <c r="TPT956" s="464"/>
      <c r="TPU956" s="464"/>
      <c r="TPV956" s="464"/>
      <c r="TPW956" s="464"/>
      <c r="TPX956" s="464"/>
      <c r="TPY956" s="464"/>
      <c r="TPZ956" s="464"/>
      <c r="TQA956" s="464"/>
      <c r="TQB956" s="464"/>
      <c r="TQC956" s="464"/>
      <c r="TQD956" s="464"/>
      <c r="TQE956" s="464"/>
      <c r="TQF956" s="464"/>
      <c r="TQG956" s="464"/>
      <c r="TQH956" s="464"/>
      <c r="TQI956" s="464"/>
      <c r="TQJ956" s="464"/>
      <c r="TQK956" s="464"/>
      <c r="TQL956" s="464"/>
      <c r="TQM956" s="464"/>
      <c r="TQN956" s="464"/>
      <c r="TQO956" s="464"/>
      <c r="TQP956" s="464"/>
      <c r="TQQ956" s="464"/>
      <c r="TQR956" s="464"/>
      <c r="TQS956" s="464"/>
      <c r="TQT956" s="464"/>
      <c r="TQU956" s="464"/>
      <c r="TQV956" s="464"/>
      <c r="TQW956" s="464"/>
      <c r="TQX956" s="464"/>
      <c r="TQY956" s="464"/>
      <c r="TQZ956" s="464"/>
      <c r="TRA956" s="464"/>
      <c r="TRB956" s="464"/>
      <c r="TRC956" s="464"/>
      <c r="TRD956" s="464"/>
      <c r="TRE956" s="464"/>
      <c r="TRF956" s="464"/>
      <c r="TRG956" s="464"/>
      <c r="TRH956" s="464"/>
      <c r="TRI956" s="464"/>
      <c r="TRJ956" s="464"/>
      <c r="TRK956" s="464"/>
      <c r="TRL956" s="464"/>
      <c r="TRM956" s="464"/>
      <c r="TRN956" s="464"/>
      <c r="TRO956" s="464"/>
      <c r="TRP956" s="464"/>
      <c r="TRQ956" s="464"/>
      <c r="TRR956" s="464"/>
      <c r="TRS956" s="464"/>
      <c r="TRT956" s="464"/>
      <c r="TRU956" s="464"/>
      <c r="TRV956" s="464"/>
      <c r="TRW956" s="464"/>
      <c r="TRX956" s="464"/>
      <c r="TRY956" s="464"/>
      <c r="TRZ956" s="464"/>
      <c r="TSA956" s="464"/>
      <c r="TSB956" s="464"/>
      <c r="TSC956" s="464"/>
      <c r="TSD956" s="464"/>
      <c r="TSE956" s="464"/>
      <c r="TSF956" s="464"/>
      <c r="TSG956" s="464"/>
      <c r="TSH956" s="464"/>
      <c r="TSI956" s="464"/>
      <c r="TSJ956" s="464"/>
      <c r="TSK956" s="464"/>
      <c r="TSL956" s="464"/>
      <c r="TSM956" s="464"/>
      <c r="TSN956" s="464"/>
      <c r="TSO956" s="464"/>
      <c r="TSP956" s="464"/>
      <c r="TSQ956" s="464"/>
      <c r="TSR956" s="464"/>
      <c r="TSS956" s="464"/>
      <c r="TST956" s="464"/>
      <c r="TSU956" s="464"/>
      <c r="TSV956" s="464"/>
      <c r="TSW956" s="464"/>
      <c r="TSX956" s="464"/>
      <c r="TSY956" s="464"/>
      <c r="TSZ956" s="464"/>
      <c r="TTA956" s="464"/>
      <c r="TTB956" s="464"/>
      <c r="TTC956" s="464"/>
      <c r="TTD956" s="464"/>
      <c r="TTE956" s="464"/>
      <c r="TTF956" s="464"/>
      <c r="TTG956" s="464"/>
      <c r="TTH956" s="464"/>
      <c r="TTI956" s="464"/>
      <c r="TTJ956" s="464"/>
      <c r="TTK956" s="464"/>
      <c r="TTL956" s="464"/>
      <c r="TTM956" s="464"/>
      <c r="TTN956" s="464"/>
      <c r="TTO956" s="464"/>
      <c r="TTP956" s="464"/>
      <c r="TTQ956" s="464"/>
      <c r="TTR956" s="464"/>
      <c r="TTS956" s="464"/>
      <c r="TTT956" s="464"/>
      <c r="TTU956" s="464"/>
      <c r="TTV956" s="464"/>
      <c r="TTW956" s="464"/>
      <c r="TTX956" s="464"/>
      <c r="TTY956" s="464"/>
      <c r="TTZ956" s="464"/>
      <c r="TUA956" s="464"/>
      <c r="TUB956" s="464"/>
      <c r="TUC956" s="464"/>
      <c r="TUD956" s="464"/>
      <c r="TUE956" s="464"/>
      <c r="TUF956" s="464"/>
      <c r="TUG956" s="464"/>
      <c r="TUH956" s="464"/>
      <c r="TUI956" s="464"/>
      <c r="TUJ956" s="464"/>
      <c r="TUK956" s="464"/>
      <c r="TUL956" s="464"/>
      <c r="TUM956" s="464"/>
      <c r="TUN956" s="464"/>
      <c r="TUO956" s="464"/>
      <c r="TUP956" s="464"/>
      <c r="TUQ956" s="464"/>
      <c r="TUR956" s="464"/>
      <c r="TUS956" s="464"/>
      <c r="TUT956" s="464"/>
      <c r="TUU956" s="464"/>
      <c r="TUV956" s="464"/>
      <c r="TUW956" s="464"/>
      <c r="TUX956" s="464"/>
      <c r="TUY956" s="464"/>
      <c r="TUZ956" s="464"/>
      <c r="TVA956" s="464"/>
      <c r="TVB956" s="464"/>
      <c r="TVC956" s="464"/>
      <c r="TVD956" s="464"/>
      <c r="TVE956" s="464"/>
      <c r="TVF956" s="464"/>
      <c r="TVG956" s="464"/>
      <c r="TVH956" s="464"/>
      <c r="TVI956" s="464"/>
      <c r="TVJ956" s="464"/>
      <c r="TVK956" s="464"/>
      <c r="TVL956" s="464"/>
      <c r="TVM956" s="464"/>
      <c r="TVN956" s="464"/>
      <c r="TVO956" s="464"/>
      <c r="TVP956" s="464"/>
      <c r="TVQ956" s="464"/>
      <c r="TVR956" s="464"/>
      <c r="TVS956" s="464"/>
      <c r="TVT956" s="464"/>
      <c r="TVU956" s="464"/>
      <c r="TVV956" s="464"/>
      <c r="TVW956" s="464"/>
      <c r="TVX956" s="464"/>
      <c r="TVY956" s="464"/>
      <c r="TVZ956" s="464"/>
      <c r="TWA956" s="464"/>
      <c r="TWB956" s="464"/>
      <c r="TWC956" s="464"/>
      <c r="TWD956" s="464"/>
      <c r="TWE956" s="464"/>
      <c r="TWF956" s="464"/>
      <c r="TWG956" s="464"/>
      <c r="TWH956" s="464"/>
      <c r="TWI956" s="464"/>
      <c r="TWJ956" s="464"/>
      <c r="TWK956" s="464"/>
      <c r="TWL956" s="464"/>
      <c r="TWM956" s="464"/>
      <c r="TWN956" s="464"/>
      <c r="TWO956" s="464"/>
      <c r="TWP956" s="464"/>
      <c r="TWQ956" s="464"/>
      <c r="TWR956" s="464"/>
      <c r="TWS956" s="464"/>
      <c r="TWT956" s="464"/>
      <c r="TWU956" s="464"/>
      <c r="TWV956" s="464"/>
      <c r="TWW956" s="464"/>
      <c r="TWX956" s="464"/>
      <c r="TWY956" s="464"/>
      <c r="TWZ956" s="464"/>
      <c r="TXA956" s="464"/>
      <c r="TXB956" s="464"/>
      <c r="TXC956" s="464"/>
      <c r="TXD956" s="464"/>
      <c r="TXE956" s="464"/>
      <c r="TXF956" s="464"/>
      <c r="TXG956" s="464"/>
      <c r="TXH956" s="464"/>
      <c r="TXI956" s="464"/>
      <c r="TXJ956" s="464"/>
      <c r="TXK956" s="464"/>
      <c r="TXL956" s="464"/>
      <c r="TXM956" s="464"/>
      <c r="TXN956" s="464"/>
      <c r="TXO956" s="464"/>
      <c r="TXP956" s="464"/>
      <c r="TXQ956" s="464"/>
      <c r="TXR956" s="464"/>
      <c r="TXS956" s="464"/>
      <c r="TXT956" s="464"/>
      <c r="TXU956" s="464"/>
      <c r="TXV956" s="464"/>
      <c r="TXW956" s="464"/>
      <c r="TXX956" s="464"/>
      <c r="TXY956" s="464"/>
      <c r="TXZ956" s="464"/>
      <c r="TYA956" s="464"/>
      <c r="TYB956" s="464"/>
      <c r="TYC956" s="464"/>
      <c r="TYD956" s="464"/>
      <c r="TYE956" s="464"/>
      <c r="TYF956" s="464"/>
      <c r="TYG956" s="464"/>
      <c r="TYH956" s="464"/>
      <c r="TYI956" s="464"/>
      <c r="TYJ956" s="464"/>
      <c r="TYK956" s="464"/>
      <c r="TYL956" s="464"/>
      <c r="TYM956" s="464"/>
      <c r="TYN956" s="464"/>
      <c r="TYO956" s="464"/>
      <c r="TYP956" s="464"/>
      <c r="TYQ956" s="464"/>
      <c r="TYR956" s="464"/>
      <c r="TYS956" s="464"/>
      <c r="TYT956" s="464"/>
      <c r="TYU956" s="464"/>
      <c r="TYV956" s="464"/>
      <c r="TYW956" s="464"/>
      <c r="TYX956" s="464"/>
      <c r="TYY956" s="464"/>
      <c r="TYZ956" s="464"/>
      <c r="TZA956" s="464"/>
      <c r="TZB956" s="464"/>
      <c r="TZC956" s="464"/>
      <c r="TZD956" s="464"/>
      <c r="TZE956" s="464"/>
      <c r="TZF956" s="464"/>
      <c r="TZG956" s="464"/>
      <c r="TZH956" s="464"/>
      <c r="TZI956" s="464"/>
      <c r="TZJ956" s="464"/>
      <c r="TZK956" s="464"/>
      <c r="TZL956" s="464"/>
      <c r="TZM956" s="464"/>
      <c r="TZN956" s="464"/>
      <c r="TZO956" s="464"/>
      <c r="TZP956" s="464"/>
      <c r="TZQ956" s="464"/>
      <c r="TZR956" s="464"/>
      <c r="TZS956" s="464"/>
      <c r="TZT956" s="464"/>
      <c r="TZU956" s="464"/>
      <c r="TZV956" s="464"/>
      <c r="TZW956" s="464"/>
      <c r="TZX956" s="464"/>
      <c r="TZY956" s="464"/>
      <c r="TZZ956" s="464"/>
      <c r="UAA956" s="464"/>
      <c r="UAB956" s="464"/>
      <c r="UAC956" s="464"/>
      <c r="UAD956" s="464"/>
      <c r="UAE956" s="464"/>
      <c r="UAF956" s="464"/>
      <c r="UAG956" s="464"/>
      <c r="UAH956" s="464"/>
      <c r="UAI956" s="464"/>
      <c r="UAJ956" s="464"/>
      <c r="UAK956" s="464"/>
      <c r="UAL956" s="464"/>
      <c r="UAM956" s="464"/>
      <c r="UAN956" s="464"/>
      <c r="UAO956" s="464"/>
      <c r="UAP956" s="464"/>
      <c r="UAQ956" s="464"/>
      <c r="UAR956" s="464"/>
      <c r="UAS956" s="464"/>
      <c r="UAT956" s="464"/>
      <c r="UAU956" s="464"/>
      <c r="UAV956" s="464"/>
      <c r="UAW956" s="464"/>
      <c r="UAX956" s="464"/>
      <c r="UAY956" s="464"/>
      <c r="UAZ956" s="464"/>
      <c r="UBA956" s="464"/>
      <c r="UBB956" s="464"/>
      <c r="UBC956" s="464"/>
      <c r="UBD956" s="464"/>
      <c r="UBE956" s="464"/>
      <c r="UBF956" s="464"/>
      <c r="UBG956" s="464"/>
      <c r="UBH956" s="464"/>
      <c r="UBI956" s="464"/>
      <c r="UBJ956" s="464"/>
      <c r="UBK956" s="464"/>
      <c r="UBL956" s="464"/>
      <c r="UBM956" s="464"/>
      <c r="UBN956" s="464"/>
      <c r="UBO956" s="464"/>
      <c r="UBP956" s="464"/>
      <c r="UBQ956" s="464"/>
      <c r="UBR956" s="464"/>
      <c r="UBS956" s="464"/>
      <c r="UBT956" s="464"/>
      <c r="UBU956" s="464"/>
      <c r="UBV956" s="464"/>
      <c r="UBW956" s="464"/>
      <c r="UBX956" s="464"/>
      <c r="UBY956" s="464"/>
      <c r="UBZ956" s="464"/>
      <c r="UCA956" s="464"/>
      <c r="UCB956" s="464"/>
      <c r="UCC956" s="464"/>
      <c r="UCD956" s="464"/>
      <c r="UCE956" s="464"/>
      <c r="UCF956" s="464"/>
      <c r="UCG956" s="464"/>
      <c r="UCH956" s="464"/>
      <c r="UCI956" s="464"/>
      <c r="UCJ956" s="464"/>
      <c r="UCK956" s="464"/>
      <c r="UCL956" s="464"/>
      <c r="UCM956" s="464"/>
      <c r="UCN956" s="464"/>
      <c r="UCO956" s="464"/>
      <c r="UCP956" s="464"/>
      <c r="UCQ956" s="464"/>
      <c r="UCR956" s="464"/>
      <c r="UCS956" s="464"/>
      <c r="UCT956" s="464"/>
      <c r="UCU956" s="464"/>
      <c r="UCV956" s="464"/>
      <c r="UCW956" s="464"/>
      <c r="UCX956" s="464"/>
      <c r="UCY956" s="464"/>
      <c r="UCZ956" s="464"/>
      <c r="UDA956" s="464"/>
      <c r="UDB956" s="464"/>
      <c r="UDC956" s="464"/>
      <c r="UDD956" s="464"/>
      <c r="UDE956" s="464"/>
      <c r="UDF956" s="464"/>
      <c r="UDG956" s="464"/>
      <c r="UDH956" s="464"/>
      <c r="UDI956" s="464"/>
      <c r="UDJ956" s="464"/>
      <c r="UDK956" s="464"/>
      <c r="UDL956" s="464"/>
      <c r="UDM956" s="464"/>
      <c r="UDN956" s="464"/>
      <c r="UDO956" s="464"/>
      <c r="UDP956" s="464"/>
      <c r="UDQ956" s="464"/>
      <c r="UDR956" s="464"/>
      <c r="UDS956" s="464"/>
      <c r="UDT956" s="464"/>
      <c r="UDU956" s="464"/>
      <c r="UDV956" s="464"/>
      <c r="UDW956" s="464"/>
      <c r="UDX956" s="464"/>
      <c r="UDY956" s="464"/>
      <c r="UDZ956" s="464"/>
      <c r="UEA956" s="464"/>
      <c r="UEB956" s="464"/>
      <c r="UEC956" s="464"/>
      <c r="UED956" s="464"/>
      <c r="UEE956" s="464"/>
      <c r="UEF956" s="464"/>
      <c r="UEG956" s="464"/>
      <c r="UEH956" s="464"/>
      <c r="UEI956" s="464"/>
      <c r="UEJ956" s="464"/>
      <c r="UEK956" s="464"/>
      <c r="UEL956" s="464"/>
      <c r="UEM956" s="464"/>
      <c r="UEN956" s="464"/>
      <c r="UEO956" s="464"/>
      <c r="UEP956" s="464"/>
      <c r="UEQ956" s="464"/>
      <c r="UER956" s="464"/>
      <c r="UES956" s="464"/>
      <c r="UET956" s="464"/>
      <c r="UEU956" s="464"/>
      <c r="UEV956" s="464"/>
      <c r="UEW956" s="464"/>
      <c r="UEX956" s="464"/>
      <c r="UEY956" s="464"/>
      <c r="UEZ956" s="464"/>
      <c r="UFA956" s="464"/>
      <c r="UFB956" s="464"/>
      <c r="UFC956" s="464"/>
      <c r="UFD956" s="464"/>
      <c r="UFE956" s="464"/>
      <c r="UFF956" s="464"/>
      <c r="UFG956" s="464"/>
      <c r="UFH956" s="464"/>
      <c r="UFI956" s="464"/>
      <c r="UFJ956" s="464"/>
      <c r="UFK956" s="464"/>
      <c r="UFL956" s="464"/>
      <c r="UFM956" s="464"/>
      <c r="UFN956" s="464"/>
      <c r="UFO956" s="464"/>
      <c r="UFP956" s="464"/>
      <c r="UFQ956" s="464"/>
      <c r="UFR956" s="464"/>
      <c r="UFS956" s="464"/>
      <c r="UFT956" s="464"/>
      <c r="UFU956" s="464"/>
      <c r="UFV956" s="464"/>
      <c r="UFW956" s="464"/>
      <c r="UFX956" s="464"/>
      <c r="UFY956" s="464"/>
      <c r="UFZ956" s="464"/>
      <c r="UGA956" s="464"/>
      <c r="UGB956" s="464"/>
      <c r="UGC956" s="464"/>
      <c r="UGD956" s="464"/>
      <c r="UGE956" s="464"/>
      <c r="UGF956" s="464"/>
      <c r="UGG956" s="464"/>
      <c r="UGH956" s="464"/>
      <c r="UGI956" s="464"/>
      <c r="UGJ956" s="464"/>
      <c r="UGK956" s="464"/>
      <c r="UGL956" s="464"/>
      <c r="UGM956" s="464"/>
      <c r="UGN956" s="464"/>
      <c r="UGO956" s="464"/>
      <c r="UGP956" s="464"/>
      <c r="UGQ956" s="464"/>
      <c r="UGR956" s="464"/>
      <c r="UGS956" s="464"/>
      <c r="UGT956" s="464"/>
      <c r="UGU956" s="464"/>
      <c r="UGV956" s="464"/>
      <c r="UGW956" s="464"/>
      <c r="UGX956" s="464"/>
      <c r="UGY956" s="464"/>
      <c r="UGZ956" s="464"/>
      <c r="UHA956" s="464"/>
      <c r="UHB956" s="464"/>
      <c r="UHC956" s="464"/>
      <c r="UHD956" s="464"/>
      <c r="UHE956" s="464"/>
      <c r="UHF956" s="464"/>
      <c r="UHG956" s="464"/>
      <c r="UHH956" s="464"/>
      <c r="UHI956" s="464"/>
      <c r="UHJ956" s="464"/>
      <c r="UHK956" s="464"/>
      <c r="UHL956" s="464"/>
      <c r="UHM956" s="464"/>
      <c r="UHN956" s="464"/>
      <c r="UHO956" s="464"/>
      <c r="UHP956" s="464"/>
      <c r="UHQ956" s="464"/>
      <c r="UHR956" s="464"/>
      <c r="UHS956" s="464"/>
      <c r="UHT956" s="464"/>
      <c r="UHU956" s="464"/>
      <c r="UHV956" s="464"/>
      <c r="UHW956" s="464"/>
      <c r="UHX956" s="464"/>
      <c r="UHY956" s="464"/>
      <c r="UHZ956" s="464"/>
      <c r="UIA956" s="464"/>
      <c r="UIB956" s="464"/>
      <c r="UIC956" s="464"/>
      <c r="UID956" s="464"/>
      <c r="UIE956" s="464"/>
      <c r="UIF956" s="464"/>
      <c r="UIG956" s="464"/>
      <c r="UIH956" s="464"/>
      <c r="UII956" s="464"/>
      <c r="UIJ956" s="464"/>
      <c r="UIK956" s="464"/>
      <c r="UIL956" s="464"/>
      <c r="UIM956" s="464"/>
      <c r="UIN956" s="464"/>
      <c r="UIO956" s="464"/>
      <c r="UIP956" s="464"/>
      <c r="UIQ956" s="464"/>
      <c r="UIR956" s="464"/>
      <c r="UIS956" s="464"/>
      <c r="UIT956" s="464"/>
      <c r="UIU956" s="464"/>
      <c r="UIV956" s="464"/>
      <c r="UIW956" s="464"/>
      <c r="UIX956" s="464"/>
      <c r="UIY956" s="464"/>
      <c r="UIZ956" s="464"/>
      <c r="UJA956" s="464"/>
      <c r="UJB956" s="464"/>
      <c r="UJC956" s="464"/>
      <c r="UJD956" s="464"/>
      <c r="UJE956" s="464"/>
      <c r="UJF956" s="464"/>
      <c r="UJG956" s="464"/>
      <c r="UJH956" s="464"/>
      <c r="UJI956" s="464"/>
      <c r="UJJ956" s="464"/>
      <c r="UJK956" s="464"/>
      <c r="UJL956" s="464"/>
      <c r="UJM956" s="464"/>
      <c r="UJN956" s="464"/>
      <c r="UJO956" s="464"/>
      <c r="UJP956" s="464"/>
      <c r="UJQ956" s="464"/>
      <c r="UJR956" s="464"/>
      <c r="UJS956" s="464"/>
      <c r="UJT956" s="464"/>
      <c r="UJU956" s="464"/>
      <c r="UJV956" s="464"/>
      <c r="UJW956" s="464"/>
      <c r="UJX956" s="464"/>
      <c r="UJY956" s="464"/>
      <c r="UJZ956" s="464"/>
      <c r="UKA956" s="464"/>
      <c r="UKB956" s="464"/>
      <c r="UKC956" s="464"/>
      <c r="UKD956" s="464"/>
      <c r="UKE956" s="464"/>
      <c r="UKF956" s="464"/>
      <c r="UKG956" s="464"/>
      <c r="UKH956" s="464"/>
      <c r="UKI956" s="464"/>
      <c r="UKJ956" s="464"/>
      <c r="UKK956" s="464"/>
      <c r="UKL956" s="464"/>
      <c r="UKM956" s="464"/>
      <c r="UKN956" s="464"/>
      <c r="UKO956" s="464"/>
      <c r="UKP956" s="464"/>
      <c r="UKQ956" s="464"/>
      <c r="UKR956" s="464"/>
      <c r="UKS956" s="464"/>
      <c r="UKT956" s="464"/>
      <c r="UKU956" s="464"/>
      <c r="UKV956" s="464"/>
      <c r="UKW956" s="464"/>
      <c r="UKX956" s="464"/>
      <c r="UKY956" s="464"/>
      <c r="UKZ956" s="464"/>
      <c r="ULA956" s="464"/>
      <c r="ULB956" s="464"/>
      <c r="ULC956" s="464"/>
      <c r="ULD956" s="464"/>
      <c r="ULE956" s="464"/>
      <c r="ULF956" s="464"/>
      <c r="ULG956" s="464"/>
      <c r="ULH956" s="464"/>
      <c r="ULI956" s="464"/>
      <c r="ULJ956" s="464"/>
      <c r="ULK956" s="464"/>
      <c r="ULL956" s="464"/>
      <c r="ULM956" s="464"/>
      <c r="ULN956" s="464"/>
      <c r="ULO956" s="464"/>
      <c r="ULP956" s="464"/>
      <c r="ULQ956" s="464"/>
      <c r="ULR956" s="464"/>
      <c r="ULS956" s="464"/>
      <c r="ULT956" s="464"/>
      <c r="ULU956" s="464"/>
      <c r="ULV956" s="464"/>
      <c r="ULW956" s="464"/>
      <c r="ULX956" s="464"/>
      <c r="ULY956" s="464"/>
      <c r="ULZ956" s="464"/>
      <c r="UMA956" s="464"/>
      <c r="UMB956" s="464"/>
      <c r="UMC956" s="464"/>
      <c r="UMD956" s="464"/>
      <c r="UME956" s="464"/>
      <c r="UMF956" s="464"/>
      <c r="UMG956" s="464"/>
      <c r="UMH956" s="464"/>
      <c r="UMI956" s="464"/>
      <c r="UMJ956" s="464"/>
      <c r="UMK956" s="464"/>
      <c r="UML956" s="464"/>
      <c r="UMM956" s="464"/>
      <c r="UMN956" s="464"/>
      <c r="UMO956" s="464"/>
      <c r="UMP956" s="464"/>
      <c r="UMQ956" s="464"/>
      <c r="UMR956" s="464"/>
      <c r="UMS956" s="464"/>
      <c r="UMT956" s="464"/>
      <c r="UMU956" s="464"/>
      <c r="UMV956" s="464"/>
      <c r="UMW956" s="464"/>
      <c r="UMX956" s="464"/>
      <c r="UMY956" s="464"/>
      <c r="UMZ956" s="464"/>
      <c r="UNA956" s="464"/>
      <c r="UNB956" s="464"/>
      <c r="UNC956" s="464"/>
      <c r="UND956" s="464"/>
      <c r="UNE956" s="464"/>
      <c r="UNF956" s="464"/>
      <c r="UNG956" s="464"/>
      <c r="UNH956" s="464"/>
      <c r="UNI956" s="464"/>
      <c r="UNJ956" s="464"/>
      <c r="UNK956" s="464"/>
      <c r="UNL956" s="464"/>
      <c r="UNM956" s="464"/>
      <c r="UNN956" s="464"/>
      <c r="UNO956" s="464"/>
      <c r="UNP956" s="464"/>
      <c r="UNQ956" s="464"/>
      <c r="UNR956" s="464"/>
      <c r="UNS956" s="464"/>
      <c r="UNT956" s="464"/>
      <c r="UNU956" s="464"/>
      <c r="UNV956" s="464"/>
      <c r="UNW956" s="464"/>
      <c r="UNX956" s="464"/>
      <c r="UNY956" s="464"/>
      <c r="UNZ956" s="464"/>
      <c r="UOA956" s="464"/>
      <c r="UOB956" s="464"/>
      <c r="UOC956" s="464"/>
      <c r="UOD956" s="464"/>
      <c r="UOE956" s="464"/>
      <c r="UOF956" s="464"/>
      <c r="UOG956" s="464"/>
      <c r="UOH956" s="464"/>
      <c r="UOI956" s="464"/>
      <c r="UOJ956" s="464"/>
      <c r="UOK956" s="464"/>
      <c r="UOL956" s="464"/>
      <c r="UOM956" s="464"/>
      <c r="UON956" s="464"/>
      <c r="UOO956" s="464"/>
      <c r="UOP956" s="464"/>
      <c r="UOQ956" s="464"/>
      <c r="UOR956" s="464"/>
      <c r="UOS956" s="464"/>
      <c r="UOT956" s="464"/>
      <c r="UOU956" s="464"/>
      <c r="UOV956" s="464"/>
      <c r="UOW956" s="464"/>
      <c r="UOX956" s="464"/>
      <c r="UOY956" s="464"/>
      <c r="UOZ956" s="464"/>
      <c r="UPA956" s="464"/>
      <c r="UPB956" s="464"/>
      <c r="UPC956" s="464"/>
      <c r="UPD956" s="464"/>
      <c r="UPE956" s="464"/>
      <c r="UPF956" s="464"/>
      <c r="UPG956" s="464"/>
      <c r="UPH956" s="464"/>
      <c r="UPI956" s="464"/>
      <c r="UPJ956" s="464"/>
      <c r="UPK956" s="464"/>
      <c r="UPL956" s="464"/>
      <c r="UPM956" s="464"/>
      <c r="UPN956" s="464"/>
      <c r="UPO956" s="464"/>
      <c r="UPP956" s="464"/>
      <c r="UPQ956" s="464"/>
      <c r="UPR956" s="464"/>
      <c r="UPS956" s="464"/>
      <c r="UPT956" s="464"/>
      <c r="UPU956" s="464"/>
      <c r="UPV956" s="464"/>
      <c r="UPW956" s="464"/>
      <c r="UPX956" s="464"/>
      <c r="UPY956" s="464"/>
      <c r="UPZ956" s="464"/>
      <c r="UQA956" s="464"/>
      <c r="UQB956" s="464"/>
      <c r="UQC956" s="464"/>
      <c r="UQD956" s="464"/>
      <c r="UQE956" s="464"/>
      <c r="UQF956" s="464"/>
      <c r="UQG956" s="464"/>
      <c r="UQH956" s="464"/>
      <c r="UQI956" s="464"/>
      <c r="UQJ956" s="464"/>
      <c r="UQK956" s="464"/>
      <c r="UQL956" s="464"/>
      <c r="UQM956" s="464"/>
      <c r="UQN956" s="464"/>
      <c r="UQO956" s="464"/>
      <c r="UQP956" s="464"/>
      <c r="UQQ956" s="464"/>
      <c r="UQR956" s="464"/>
      <c r="UQS956" s="464"/>
      <c r="UQT956" s="464"/>
      <c r="UQU956" s="464"/>
      <c r="UQV956" s="464"/>
      <c r="UQW956" s="464"/>
      <c r="UQX956" s="464"/>
      <c r="UQY956" s="464"/>
      <c r="UQZ956" s="464"/>
      <c r="URA956" s="464"/>
      <c r="URB956" s="464"/>
      <c r="URC956" s="464"/>
      <c r="URD956" s="464"/>
      <c r="URE956" s="464"/>
      <c r="URF956" s="464"/>
      <c r="URG956" s="464"/>
      <c r="URH956" s="464"/>
      <c r="URI956" s="464"/>
      <c r="URJ956" s="464"/>
      <c r="URK956" s="464"/>
      <c r="URL956" s="464"/>
      <c r="URM956" s="464"/>
      <c r="URN956" s="464"/>
      <c r="URO956" s="464"/>
      <c r="URP956" s="464"/>
      <c r="URQ956" s="464"/>
      <c r="URR956" s="464"/>
      <c r="URS956" s="464"/>
      <c r="URT956" s="464"/>
      <c r="URU956" s="464"/>
      <c r="URV956" s="464"/>
      <c r="URW956" s="464"/>
      <c r="URX956" s="464"/>
      <c r="URY956" s="464"/>
      <c r="URZ956" s="464"/>
      <c r="USA956" s="464"/>
      <c r="USB956" s="464"/>
      <c r="USC956" s="464"/>
      <c r="USD956" s="464"/>
      <c r="USE956" s="464"/>
      <c r="USF956" s="464"/>
      <c r="USG956" s="464"/>
      <c r="USH956" s="464"/>
      <c r="USI956" s="464"/>
      <c r="USJ956" s="464"/>
      <c r="USK956" s="464"/>
      <c r="USL956" s="464"/>
      <c r="USM956" s="464"/>
      <c r="USN956" s="464"/>
      <c r="USO956" s="464"/>
      <c r="USP956" s="464"/>
      <c r="USQ956" s="464"/>
      <c r="USR956" s="464"/>
      <c r="USS956" s="464"/>
      <c r="UST956" s="464"/>
      <c r="USU956" s="464"/>
      <c r="USV956" s="464"/>
      <c r="USW956" s="464"/>
      <c r="USX956" s="464"/>
      <c r="USY956" s="464"/>
      <c r="USZ956" s="464"/>
      <c r="UTA956" s="464"/>
      <c r="UTB956" s="464"/>
      <c r="UTC956" s="464"/>
      <c r="UTD956" s="464"/>
      <c r="UTE956" s="464"/>
      <c r="UTF956" s="464"/>
      <c r="UTG956" s="464"/>
      <c r="UTH956" s="464"/>
      <c r="UTI956" s="464"/>
      <c r="UTJ956" s="464"/>
      <c r="UTK956" s="464"/>
      <c r="UTL956" s="464"/>
      <c r="UTM956" s="464"/>
      <c r="UTN956" s="464"/>
      <c r="UTO956" s="464"/>
      <c r="UTP956" s="464"/>
      <c r="UTQ956" s="464"/>
      <c r="UTR956" s="464"/>
      <c r="UTS956" s="464"/>
      <c r="UTT956" s="464"/>
      <c r="UTU956" s="464"/>
      <c r="UTV956" s="464"/>
      <c r="UTW956" s="464"/>
      <c r="UTX956" s="464"/>
      <c r="UTY956" s="464"/>
      <c r="UTZ956" s="464"/>
      <c r="UUA956" s="464"/>
      <c r="UUB956" s="464"/>
      <c r="UUC956" s="464"/>
      <c r="UUD956" s="464"/>
      <c r="UUE956" s="464"/>
      <c r="UUF956" s="464"/>
      <c r="UUG956" s="464"/>
      <c r="UUH956" s="464"/>
      <c r="UUI956" s="464"/>
      <c r="UUJ956" s="464"/>
      <c r="UUK956" s="464"/>
      <c r="UUL956" s="464"/>
      <c r="UUM956" s="464"/>
      <c r="UUN956" s="464"/>
      <c r="UUO956" s="464"/>
      <c r="UUP956" s="464"/>
      <c r="UUQ956" s="464"/>
      <c r="UUR956" s="464"/>
      <c r="UUS956" s="464"/>
      <c r="UUT956" s="464"/>
      <c r="UUU956" s="464"/>
      <c r="UUV956" s="464"/>
      <c r="UUW956" s="464"/>
      <c r="UUX956" s="464"/>
      <c r="UUY956" s="464"/>
      <c r="UUZ956" s="464"/>
      <c r="UVA956" s="464"/>
      <c r="UVB956" s="464"/>
      <c r="UVC956" s="464"/>
      <c r="UVD956" s="464"/>
      <c r="UVE956" s="464"/>
      <c r="UVF956" s="464"/>
      <c r="UVG956" s="464"/>
      <c r="UVH956" s="464"/>
      <c r="UVI956" s="464"/>
      <c r="UVJ956" s="464"/>
      <c r="UVK956" s="464"/>
      <c r="UVL956" s="464"/>
      <c r="UVM956" s="464"/>
      <c r="UVN956" s="464"/>
      <c r="UVO956" s="464"/>
      <c r="UVP956" s="464"/>
      <c r="UVQ956" s="464"/>
      <c r="UVR956" s="464"/>
      <c r="UVS956" s="464"/>
      <c r="UVT956" s="464"/>
      <c r="UVU956" s="464"/>
      <c r="UVV956" s="464"/>
      <c r="UVW956" s="464"/>
      <c r="UVX956" s="464"/>
      <c r="UVY956" s="464"/>
      <c r="UVZ956" s="464"/>
      <c r="UWA956" s="464"/>
      <c r="UWB956" s="464"/>
      <c r="UWC956" s="464"/>
      <c r="UWD956" s="464"/>
      <c r="UWE956" s="464"/>
      <c r="UWF956" s="464"/>
      <c r="UWG956" s="464"/>
      <c r="UWH956" s="464"/>
      <c r="UWI956" s="464"/>
      <c r="UWJ956" s="464"/>
      <c r="UWK956" s="464"/>
      <c r="UWL956" s="464"/>
      <c r="UWM956" s="464"/>
      <c r="UWN956" s="464"/>
      <c r="UWO956" s="464"/>
      <c r="UWP956" s="464"/>
      <c r="UWQ956" s="464"/>
      <c r="UWR956" s="464"/>
      <c r="UWS956" s="464"/>
      <c r="UWT956" s="464"/>
      <c r="UWU956" s="464"/>
      <c r="UWV956" s="464"/>
      <c r="UWW956" s="464"/>
      <c r="UWX956" s="464"/>
      <c r="UWY956" s="464"/>
      <c r="UWZ956" s="464"/>
      <c r="UXA956" s="464"/>
      <c r="UXB956" s="464"/>
      <c r="UXC956" s="464"/>
      <c r="UXD956" s="464"/>
      <c r="UXE956" s="464"/>
      <c r="UXF956" s="464"/>
      <c r="UXG956" s="464"/>
      <c r="UXH956" s="464"/>
      <c r="UXI956" s="464"/>
      <c r="UXJ956" s="464"/>
      <c r="UXK956" s="464"/>
      <c r="UXL956" s="464"/>
      <c r="UXM956" s="464"/>
      <c r="UXN956" s="464"/>
      <c r="UXO956" s="464"/>
      <c r="UXP956" s="464"/>
      <c r="UXQ956" s="464"/>
      <c r="UXR956" s="464"/>
      <c r="UXS956" s="464"/>
      <c r="UXT956" s="464"/>
      <c r="UXU956" s="464"/>
      <c r="UXV956" s="464"/>
      <c r="UXW956" s="464"/>
      <c r="UXX956" s="464"/>
      <c r="UXY956" s="464"/>
      <c r="UXZ956" s="464"/>
      <c r="UYA956" s="464"/>
      <c r="UYB956" s="464"/>
      <c r="UYC956" s="464"/>
      <c r="UYD956" s="464"/>
      <c r="UYE956" s="464"/>
      <c r="UYF956" s="464"/>
      <c r="UYG956" s="464"/>
      <c r="UYH956" s="464"/>
      <c r="UYI956" s="464"/>
      <c r="UYJ956" s="464"/>
      <c r="UYK956" s="464"/>
      <c r="UYL956" s="464"/>
      <c r="UYM956" s="464"/>
      <c r="UYN956" s="464"/>
      <c r="UYO956" s="464"/>
      <c r="UYP956" s="464"/>
      <c r="UYQ956" s="464"/>
      <c r="UYR956" s="464"/>
      <c r="UYS956" s="464"/>
      <c r="UYT956" s="464"/>
      <c r="UYU956" s="464"/>
      <c r="UYV956" s="464"/>
      <c r="UYW956" s="464"/>
      <c r="UYX956" s="464"/>
      <c r="UYY956" s="464"/>
      <c r="UYZ956" s="464"/>
      <c r="UZA956" s="464"/>
      <c r="UZB956" s="464"/>
      <c r="UZC956" s="464"/>
      <c r="UZD956" s="464"/>
      <c r="UZE956" s="464"/>
      <c r="UZF956" s="464"/>
      <c r="UZG956" s="464"/>
      <c r="UZH956" s="464"/>
      <c r="UZI956" s="464"/>
      <c r="UZJ956" s="464"/>
      <c r="UZK956" s="464"/>
      <c r="UZL956" s="464"/>
      <c r="UZM956" s="464"/>
      <c r="UZN956" s="464"/>
      <c r="UZO956" s="464"/>
      <c r="UZP956" s="464"/>
      <c r="UZQ956" s="464"/>
      <c r="UZR956" s="464"/>
      <c r="UZS956" s="464"/>
      <c r="UZT956" s="464"/>
      <c r="UZU956" s="464"/>
      <c r="UZV956" s="464"/>
      <c r="UZW956" s="464"/>
      <c r="UZX956" s="464"/>
      <c r="UZY956" s="464"/>
      <c r="UZZ956" s="464"/>
      <c r="VAA956" s="464"/>
      <c r="VAB956" s="464"/>
      <c r="VAC956" s="464"/>
      <c r="VAD956" s="464"/>
      <c r="VAE956" s="464"/>
      <c r="VAF956" s="464"/>
      <c r="VAG956" s="464"/>
      <c r="VAH956" s="464"/>
      <c r="VAI956" s="464"/>
      <c r="VAJ956" s="464"/>
      <c r="VAK956" s="464"/>
      <c r="VAL956" s="464"/>
      <c r="VAM956" s="464"/>
      <c r="VAN956" s="464"/>
      <c r="VAO956" s="464"/>
      <c r="VAP956" s="464"/>
      <c r="VAQ956" s="464"/>
      <c r="VAR956" s="464"/>
      <c r="VAS956" s="464"/>
      <c r="VAT956" s="464"/>
      <c r="VAU956" s="464"/>
      <c r="VAV956" s="464"/>
      <c r="VAW956" s="464"/>
      <c r="VAX956" s="464"/>
      <c r="VAY956" s="464"/>
      <c r="VAZ956" s="464"/>
      <c r="VBA956" s="464"/>
      <c r="VBB956" s="464"/>
      <c r="VBC956" s="464"/>
      <c r="VBD956" s="464"/>
      <c r="VBE956" s="464"/>
      <c r="VBF956" s="464"/>
      <c r="VBG956" s="464"/>
      <c r="VBH956" s="464"/>
      <c r="VBI956" s="464"/>
      <c r="VBJ956" s="464"/>
      <c r="VBK956" s="464"/>
      <c r="VBL956" s="464"/>
      <c r="VBM956" s="464"/>
      <c r="VBN956" s="464"/>
      <c r="VBO956" s="464"/>
      <c r="VBP956" s="464"/>
      <c r="VBQ956" s="464"/>
      <c r="VBR956" s="464"/>
      <c r="VBS956" s="464"/>
      <c r="VBT956" s="464"/>
      <c r="VBU956" s="464"/>
      <c r="VBV956" s="464"/>
      <c r="VBW956" s="464"/>
      <c r="VBX956" s="464"/>
      <c r="VBY956" s="464"/>
      <c r="VBZ956" s="464"/>
      <c r="VCA956" s="464"/>
      <c r="VCB956" s="464"/>
      <c r="VCC956" s="464"/>
      <c r="VCD956" s="464"/>
      <c r="VCE956" s="464"/>
      <c r="VCF956" s="464"/>
      <c r="VCG956" s="464"/>
      <c r="VCH956" s="464"/>
      <c r="VCI956" s="464"/>
      <c r="VCJ956" s="464"/>
      <c r="VCK956" s="464"/>
      <c r="VCL956" s="464"/>
      <c r="VCM956" s="464"/>
      <c r="VCN956" s="464"/>
      <c r="VCO956" s="464"/>
      <c r="VCP956" s="464"/>
      <c r="VCQ956" s="464"/>
      <c r="VCR956" s="464"/>
      <c r="VCS956" s="464"/>
      <c r="VCT956" s="464"/>
      <c r="VCU956" s="464"/>
      <c r="VCV956" s="464"/>
      <c r="VCW956" s="464"/>
      <c r="VCX956" s="464"/>
      <c r="VCY956" s="464"/>
      <c r="VCZ956" s="464"/>
      <c r="VDA956" s="464"/>
      <c r="VDB956" s="464"/>
      <c r="VDC956" s="464"/>
      <c r="VDD956" s="464"/>
      <c r="VDE956" s="464"/>
      <c r="VDF956" s="464"/>
      <c r="VDG956" s="464"/>
      <c r="VDH956" s="464"/>
      <c r="VDI956" s="464"/>
      <c r="VDJ956" s="464"/>
      <c r="VDK956" s="464"/>
      <c r="VDL956" s="464"/>
      <c r="VDM956" s="464"/>
      <c r="VDN956" s="464"/>
      <c r="VDO956" s="464"/>
      <c r="VDP956" s="464"/>
      <c r="VDQ956" s="464"/>
      <c r="VDR956" s="464"/>
      <c r="VDS956" s="464"/>
      <c r="VDT956" s="464"/>
      <c r="VDU956" s="464"/>
      <c r="VDV956" s="464"/>
      <c r="VDW956" s="464"/>
      <c r="VDX956" s="464"/>
      <c r="VDY956" s="464"/>
      <c r="VDZ956" s="464"/>
      <c r="VEA956" s="464"/>
      <c r="VEB956" s="464"/>
      <c r="VEC956" s="464"/>
      <c r="VED956" s="464"/>
      <c r="VEE956" s="464"/>
      <c r="VEF956" s="464"/>
      <c r="VEG956" s="464"/>
      <c r="VEH956" s="464"/>
      <c r="VEI956" s="464"/>
      <c r="VEJ956" s="464"/>
      <c r="VEK956" s="464"/>
      <c r="VEL956" s="464"/>
      <c r="VEM956" s="464"/>
      <c r="VEN956" s="464"/>
      <c r="VEO956" s="464"/>
      <c r="VEP956" s="464"/>
      <c r="VEQ956" s="464"/>
      <c r="VER956" s="464"/>
      <c r="VES956" s="464"/>
      <c r="VET956" s="464"/>
      <c r="VEU956" s="464"/>
      <c r="VEV956" s="464"/>
      <c r="VEW956" s="464"/>
      <c r="VEX956" s="464"/>
      <c r="VEY956" s="464"/>
      <c r="VEZ956" s="464"/>
      <c r="VFA956" s="464"/>
      <c r="VFB956" s="464"/>
      <c r="VFC956" s="464"/>
      <c r="VFD956" s="464"/>
      <c r="VFE956" s="464"/>
      <c r="VFF956" s="464"/>
      <c r="VFG956" s="464"/>
      <c r="VFH956" s="464"/>
      <c r="VFI956" s="464"/>
      <c r="VFJ956" s="464"/>
      <c r="VFK956" s="464"/>
      <c r="VFL956" s="464"/>
      <c r="VFM956" s="464"/>
      <c r="VFN956" s="464"/>
      <c r="VFO956" s="464"/>
      <c r="VFP956" s="464"/>
      <c r="VFQ956" s="464"/>
      <c r="VFR956" s="464"/>
      <c r="VFS956" s="464"/>
      <c r="VFT956" s="464"/>
      <c r="VFU956" s="464"/>
      <c r="VFV956" s="464"/>
      <c r="VFW956" s="464"/>
      <c r="VFX956" s="464"/>
      <c r="VFY956" s="464"/>
      <c r="VFZ956" s="464"/>
      <c r="VGA956" s="464"/>
      <c r="VGB956" s="464"/>
      <c r="VGC956" s="464"/>
      <c r="VGD956" s="464"/>
      <c r="VGE956" s="464"/>
      <c r="VGF956" s="464"/>
      <c r="VGG956" s="464"/>
      <c r="VGH956" s="464"/>
      <c r="VGI956" s="464"/>
      <c r="VGJ956" s="464"/>
      <c r="VGK956" s="464"/>
      <c r="VGL956" s="464"/>
      <c r="VGM956" s="464"/>
      <c r="VGN956" s="464"/>
      <c r="VGO956" s="464"/>
      <c r="VGP956" s="464"/>
      <c r="VGQ956" s="464"/>
      <c r="VGR956" s="464"/>
      <c r="VGS956" s="464"/>
      <c r="VGT956" s="464"/>
      <c r="VGU956" s="464"/>
      <c r="VGV956" s="464"/>
      <c r="VGW956" s="464"/>
      <c r="VGX956" s="464"/>
      <c r="VGY956" s="464"/>
      <c r="VGZ956" s="464"/>
      <c r="VHA956" s="464"/>
      <c r="VHB956" s="464"/>
      <c r="VHC956" s="464"/>
      <c r="VHD956" s="464"/>
      <c r="VHE956" s="464"/>
      <c r="VHF956" s="464"/>
      <c r="VHG956" s="464"/>
      <c r="VHH956" s="464"/>
      <c r="VHI956" s="464"/>
      <c r="VHJ956" s="464"/>
      <c r="VHK956" s="464"/>
      <c r="VHL956" s="464"/>
      <c r="VHM956" s="464"/>
      <c r="VHN956" s="464"/>
      <c r="VHO956" s="464"/>
      <c r="VHP956" s="464"/>
      <c r="VHQ956" s="464"/>
      <c r="VHR956" s="464"/>
      <c r="VHS956" s="464"/>
      <c r="VHT956" s="464"/>
      <c r="VHU956" s="464"/>
      <c r="VHV956" s="464"/>
      <c r="VHW956" s="464"/>
      <c r="VHX956" s="464"/>
      <c r="VHY956" s="464"/>
      <c r="VHZ956" s="464"/>
      <c r="VIA956" s="464"/>
      <c r="VIB956" s="464"/>
      <c r="VIC956" s="464"/>
      <c r="VID956" s="464"/>
      <c r="VIE956" s="464"/>
      <c r="VIF956" s="464"/>
      <c r="VIG956" s="464"/>
      <c r="VIH956" s="464"/>
      <c r="VII956" s="464"/>
      <c r="VIJ956" s="464"/>
      <c r="VIK956" s="464"/>
      <c r="VIL956" s="464"/>
      <c r="VIM956" s="464"/>
      <c r="VIN956" s="464"/>
      <c r="VIO956" s="464"/>
      <c r="VIP956" s="464"/>
      <c r="VIQ956" s="464"/>
      <c r="VIR956" s="464"/>
      <c r="VIS956" s="464"/>
      <c r="VIT956" s="464"/>
      <c r="VIU956" s="464"/>
      <c r="VIV956" s="464"/>
      <c r="VIW956" s="464"/>
      <c r="VIX956" s="464"/>
      <c r="VIY956" s="464"/>
      <c r="VIZ956" s="464"/>
      <c r="VJA956" s="464"/>
      <c r="VJB956" s="464"/>
      <c r="VJC956" s="464"/>
      <c r="VJD956" s="464"/>
      <c r="VJE956" s="464"/>
      <c r="VJF956" s="464"/>
      <c r="VJG956" s="464"/>
      <c r="VJH956" s="464"/>
      <c r="VJI956" s="464"/>
      <c r="VJJ956" s="464"/>
      <c r="VJK956" s="464"/>
      <c r="VJL956" s="464"/>
      <c r="VJM956" s="464"/>
      <c r="VJN956" s="464"/>
      <c r="VJO956" s="464"/>
      <c r="VJP956" s="464"/>
      <c r="VJQ956" s="464"/>
      <c r="VJR956" s="464"/>
      <c r="VJS956" s="464"/>
      <c r="VJT956" s="464"/>
      <c r="VJU956" s="464"/>
      <c r="VJV956" s="464"/>
      <c r="VJW956" s="464"/>
      <c r="VJX956" s="464"/>
      <c r="VJY956" s="464"/>
      <c r="VJZ956" s="464"/>
      <c r="VKA956" s="464"/>
      <c r="VKB956" s="464"/>
      <c r="VKC956" s="464"/>
      <c r="VKD956" s="464"/>
      <c r="VKE956" s="464"/>
      <c r="VKF956" s="464"/>
      <c r="VKG956" s="464"/>
      <c r="VKH956" s="464"/>
      <c r="VKI956" s="464"/>
      <c r="VKJ956" s="464"/>
      <c r="VKK956" s="464"/>
      <c r="VKL956" s="464"/>
      <c r="VKM956" s="464"/>
      <c r="VKN956" s="464"/>
      <c r="VKO956" s="464"/>
      <c r="VKP956" s="464"/>
      <c r="VKQ956" s="464"/>
      <c r="VKR956" s="464"/>
      <c r="VKS956" s="464"/>
      <c r="VKT956" s="464"/>
      <c r="VKU956" s="464"/>
      <c r="VKV956" s="464"/>
      <c r="VKW956" s="464"/>
      <c r="VKX956" s="464"/>
      <c r="VKY956" s="464"/>
      <c r="VKZ956" s="464"/>
      <c r="VLA956" s="464"/>
      <c r="VLB956" s="464"/>
      <c r="VLC956" s="464"/>
      <c r="VLD956" s="464"/>
      <c r="VLE956" s="464"/>
      <c r="VLF956" s="464"/>
      <c r="VLG956" s="464"/>
      <c r="VLH956" s="464"/>
      <c r="VLI956" s="464"/>
      <c r="VLJ956" s="464"/>
      <c r="VLK956" s="464"/>
      <c r="VLL956" s="464"/>
      <c r="VLM956" s="464"/>
      <c r="VLN956" s="464"/>
      <c r="VLO956" s="464"/>
      <c r="VLP956" s="464"/>
      <c r="VLQ956" s="464"/>
      <c r="VLR956" s="464"/>
      <c r="VLS956" s="464"/>
      <c r="VLT956" s="464"/>
      <c r="VLU956" s="464"/>
      <c r="VLV956" s="464"/>
      <c r="VLW956" s="464"/>
      <c r="VLX956" s="464"/>
      <c r="VLY956" s="464"/>
      <c r="VLZ956" s="464"/>
      <c r="VMA956" s="464"/>
      <c r="VMB956" s="464"/>
      <c r="VMC956" s="464"/>
      <c r="VMD956" s="464"/>
      <c r="VME956" s="464"/>
      <c r="VMF956" s="464"/>
      <c r="VMG956" s="464"/>
      <c r="VMH956" s="464"/>
      <c r="VMI956" s="464"/>
      <c r="VMJ956" s="464"/>
      <c r="VMK956" s="464"/>
      <c r="VML956" s="464"/>
      <c r="VMM956" s="464"/>
      <c r="VMN956" s="464"/>
      <c r="VMO956" s="464"/>
      <c r="VMP956" s="464"/>
      <c r="VMQ956" s="464"/>
      <c r="VMR956" s="464"/>
      <c r="VMS956" s="464"/>
      <c r="VMT956" s="464"/>
      <c r="VMU956" s="464"/>
      <c r="VMV956" s="464"/>
      <c r="VMW956" s="464"/>
      <c r="VMX956" s="464"/>
      <c r="VMY956" s="464"/>
      <c r="VMZ956" s="464"/>
      <c r="VNA956" s="464"/>
      <c r="VNB956" s="464"/>
      <c r="VNC956" s="464"/>
      <c r="VND956" s="464"/>
      <c r="VNE956" s="464"/>
      <c r="VNF956" s="464"/>
      <c r="VNG956" s="464"/>
      <c r="VNH956" s="464"/>
      <c r="VNI956" s="464"/>
      <c r="VNJ956" s="464"/>
      <c r="VNK956" s="464"/>
      <c r="VNL956" s="464"/>
      <c r="VNM956" s="464"/>
      <c r="VNN956" s="464"/>
      <c r="VNO956" s="464"/>
      <c r="VNP956" s="464"/>
      <c r="VNQ956" s="464"/>
      <c r="VNR956" s="464"/>
      <c r="VNS956" s="464"/>
      <c r="VNT956" s="464"/>
      <c r="VNU956" s="464"/>
      <c r="VNV956" s="464"/>
      <c r="VNW956" s="464"/>
      <c r="VNX956" s="464"/>
      <c r="VNY956" s="464"/>
      <c r="VNZ956" s="464"/>
      <c r="VOA956" s="464"/>
      <c r="VOB956" s="464"/>
      <c r="VOC956" s="464"/>
      <c r="VOD956" s="464"/>
      <c r="VOE956" s="464"/>
      <c r="VOF956" s="464"/>
      <c r="VOG956" s="464"/>
      <c r="VOH956" s="464"/>
      <c r="VOI956" s="464"/>
      <c r="VOJ956" s="464"/>
      <c r="VOK956" s="464"/>
      <c r="VOL956" s="464"/>
      <c r="VOM956" s="464"/>
      <c r="VON956" s="464"/>
      <c r="VOO956" s="464"/>
      <c r="VOP956" s="464"/>
      <c r="VOQ956" s="464"/>
      <c r="VOR956" s="464"/>
      <c r="VOS956" s="464"/>
      <c r="VOT956" s="464"/>
      <c r="VOU956" s="464"/>
      <c r="VOV956" s="464"/>
      <c r="VOW956" s="464"/>
      <c r="VOX956" s="464"/>
      <c r="VOY956" s="464"/>
      <c r="VOZ956" s="464"/>
      <c r="VPA956" s="464"/>
      <c r="VPB956" s="464"/>
      <c r="VPC956" s="464"/>
      <c r="VPD956" s="464"/>
      <c r="VPE956" s="464"/>
      <c r="VPF956" s="464"/>
      <c r="VPG956" s="464"/>
      <c r="VPH956" s="464"/>
      <c r="VPI956" s="464"/>
      <c r="VPJ956" s="464"/>
      <c r="VPK956" s="464"/>
      <c r="VPL956" s="464"/>
      <c r="VPM956" s="464"/>
      <c r="VPN956" s="464"/>
      <c r="VPO956" s="464"/>
      <c r="VPP956" s="464"/>
      <c r="VPQ956" s="464"/>
      <c r="VPR956" s="464"/>
      <c r="VPS956" s="464"/>
      <c r="VPT956" s="464"/>
      <c r="VPU956" s="464"/>
      <c r="VPV956" s="464"/>
      <c r="VPW956" s="464"/>
      <c r="VPX956" s="464"/>
      <c r="VPY956" s="464"/>
      <c r="VPZ956" s="464"/>
      <c r="VQA956" s="464"/>
      <c r="VQB956" s="464"/>
      <c r="VQC956" s="464"/>
      <c r="VQD956" s="464"/>
      <c r="VQE956" s="464"/>
      <c r="VQF956" s="464"/>
      <c r="VQG956" s="464"/>
      <c r="VQH956" s="464"/>
      <c r="VQI956" s="464"/>
      <c r="VQJ956" s="464"/>
      <c r="VQK956" s="464"/>
      <c r="VQL956" s="464"/>
      <c r="VQM956" s="464"/>
      <c r="VQN956" s="464"/>
      <c r="VQO956" s="464"/>
      <c r="VQP956" s="464"/>
      <c r="VQQ956" s="464"/>
      <c r="VQR956" s="464"/>
      <c r="VQS956" s="464"/>
      <c r="VQT956" s="464"/>
      <c r="VQU956" s="464"/>
      <c r="VQV956" s="464"/>
      <c r="VQW956" s="464"/>
      <c r="VQX956" s="464"/>
      <c r="VQY956" s="464"/>
      <c r="VQZ956" s="464"/>
      <c r="VRA956" s="464"/>
      <c r="VRB956" s="464"/>
      <c r="VRC956" s="464"/>
      <c r="VRD956" s="464"/>
      <c r="VRE956" s="464"/>
      <c r="VRF956" s="464"/>
      <c r="VRG956" s="464"/>
      <c r="VRH956" s="464"/>
      <c r="VRI956" s="464"/>
      <c r="VRJ956" s="464"/>
      <c r="VRK956" s="464"/>
      <c r="VRL956" s="464"/>
      <c r="VRM956" s="464"/>
      <c r="VRN956" s="464"/>
      <c r="VRO956" s="464"/>
      <c r="VRP956" s="464"/>
      <c r="VRQ956" s="464"/>
      <c r="VRR956" s="464"/>
      <c r="VRS956" s="464"/>
      <c r="VRT956" s="464"/>
      <c r="VRU956" s="464"/>
      <c r="VRV956" s="464"/>
      <c r="VRW956" s="464"/>
      <c r="VRX956" s="464"/>
      <c r="VRY956" s="464"/>
      <c r="VRZ956" s="464"/>
      <c r="VSA956" s="464"/>
      <c r="VSB956" s="464"/>
      <c r="VSC956" s="464"/>
      <c r="VSD956" s="464"/>
      <c r="VSE956" s="464"/>
      <c r="VSF956" s="464"/>
      <c r="VSG956" s="464"/>
      <c r="VSH956" s="464"/>
      <c r="VSI956" s="464"/>
      <c r="VSJ956" s="464"/>
      <c r="VSK956" s="464"/>
      <c r="VSL956" s="464"/>
      <c r="VSM956" s="464"/>
      <c r="VSN956" s="464"/>
      <c r="VSO956" s="464"/>
      <c r="VSP956" s="464"/>
      <c r="VSQ956" s="464"/>
      <c r="VSR956" s="464"/>
      <c r="VSS956" s="464"/>
      <c r="VST956" s="464"/>
      <c r="VSU956" s="464"/>
      <c r="VSV956" s="464"/>
      <c r="VSW956" s="464"/>
      <c r="VSX956" s="464"/>
      <c r="VSY956" s="464"/>
      <c r="VSZ956" s="464"/>
      <c r="VTA956" s="464"/>
      <c r="VTB956" s="464"/>
      <c r="VTC956" s="464"/>
      <c r="VTD956" s="464"/>
      <c r="VTE956" s="464"/>
      <c r="VTF956" s="464"/>
      <c r="VTG956" s="464"/>
      <c r="VTH956" s="464"/>
      <c r="VTI956" s="464"/>
      <c r="VTJ956" s="464"/>
      <c r="VTK956" s="464"/>
      <c r="VTL956" s="464"/>
      <c r="VTM956" s="464"/>
      <c r="VTN956" s="464"/>
      <c r="VTO956" s="464"/>
      <c r="VTP956" s="464"/>
      <c r="VTQ956" s="464"/>
      <c r="VTR956" s="464"/>
      <c r="VTS956" s="464"/>
      <c r="VTT956" s="464"/>
      <c r="VTU956" s="464"/>
      <c r="VTV956" s="464"/>
      <c r="VTW956" s="464"/>
      <c r="VTX956" s="464"/>
      <c r="VTY956" s="464"/>
      <c r="VTZ956" s="464"/>
      <c r="VUA956" s="464"/>
      <c r="VUB956" s="464"/>
      <c r="VUC956" s="464"/>
      <c r="VUD956" s="464"/>
      <c r="VUE956" s="464"/>
      <c r="VUF956" s="464"/>
      <c r="VUG956" s="464"/>
      <c r="VUH956" s="464"/>
      <c r="VUI956" s="464"/>
      <c r="VUJ956" s="464"/>
      <c r="VUK956" s="464"/>
      <c r="VUL956" s="464"/>
      <c r="VUM956" s="464"/>
      <c r="VUN956" s="464"/>
      <c r="VUO956" s="464"/>
      <c r="VUP956" s="464"/>
      <c r="VUQ956" s="464"/>
      <c r="VUR956" s="464"/>
      <c r="VUS956" s="464"/>
      <c r="VUT956" s="464"/>
      <c r="VUU956" s="464"/>
      <c r="VUV956" s="464"/>
      <c r="VUW956" s="464"/>
      <c r="VUX956" s="464"/>
      <c r="VUY956" s="464"/>
      <c r="VUZ956" s="464"/>
      <c r="VVA956" s="464"/>
      <c r="VVB956" s="464"/>
      <c r="VVC956" s="464"/>
      <c r="VVD956" s="464"/>
      <c r="VVE956" s="464"/>
      <c r="VVF956" s="464"/>
      <c r="VVG956" s="464"/>
      <c r="VVH956" s="464"/>
      <c r="VVI956" s="464"/>
      <c r="VVJ956" s="464"/>
      <c r="VVK956" s="464"/>
      <c r="VVL956" s="464"/>
      <c r="VVM956" s="464"/>
      <c r="VVN956" s="464"/>
      <c r="VVO956" s="464"/>
      <c r="VVP956" s="464"/>
      <c r="VVQ956" s="464"/>
      <c r="VVR956" s="464"/>
      <c r="VVS956" s="464"/>
      <c r="VVT956" s="464"/>
      <c r="VVU956" s="464"/>
      <c r="VVV956" s="464"/>
      <c r="VVW956" s="464"/>
      <c r="VVX956" s="464"/>
      <c r="VVY956" s="464"/>
      <c r="VVZ956" s="464"/>
      <c r="VWA956" s="464"/>
      <c r="VWB956" s="464"/>
      <c r="VWC956" s="464"/>
      <c r="VWD956" s="464"/>
      <c r="VWE956" s="464"/>
      <c r="VWF956" s="464"/>
      <c r="VWG956" s="464"/>
      <c r="VWH956" s="464"/>
      <c r="VWI956" s="464"/>
      <c r="VWJ956" s="464"/>
      <c r="VWK956" s="464"/>
      <c r="VWL956" s="464"/>
      <c r="VWM956" s="464"/>
      <c r="VWN956" s="464"/>
      <c r="VWO956" s="464"/>
      <c r="VWP956" s="464"/>
      <c r="VWQ956" s="464"/>
      <c r="VWR956" s="464"/>
      <c r="VWS956" s="464"/>
      <c r="VWT956" s="464"/>
      <c r="VWU956" s="464"/>
      <c r="VWV956" s="464"/>
      <c r="VWW956" s="464"/>
      <c r="VWX956" s="464"/>
      <c r="VWY956" s="464"/>
      <c r="VWZ956" s="464"/>
      <c r="VXA956" s="464"/>
      <c r="VXB956" s="464"/>
      <c r="VXC956" s="464"/>
      <c r="VXD956" s="464"/>
      <c r="VXE956" s="464"/>
      <c r="VXF956" s="464"/>
      <c r="VXG956" s="464"/>
      <c r="VXH956" s="464"/>
      <c r="VXI956" s="464"/>
      <c r="VXJ956" s="464"/>
      <c r="VXK956" s="464"/>
      <c r="VXL956" s="464"/>
      <c r="VXM956" s="464"/>
      <c r="VXN956" s="464"/>
      <c r="VXO956" s="464"/>
      <c r="VXP956" s="464"/>
      <c r="VXQ956" s="464"/>
      <c r="VXR956" s="464"/>
      <c r="VXS956" s="464"/>
      <c r="VXT956" s="464"/>
      <c r="VXU956" s="464"/>
      <c r="VXV956" s="464"/>
      <c r="VXW956" s="464"/>
      <c r="VXX956" s="464"/>
      <c r="VXY956" s="464"/>
      <c r="VXZ956" s="464"/>
      <c r="VYA956" s="464"/>
      <c r="VYB956" s="464"/>
      <c r="VYC956" s="464"/>
      <c r="VYD956" s="464"/>
      <c r="VYE956" s="464"/>
      <c r="VYF956" s="464"/>
      <c r="VYG956" s="464"/>
      <c r="VYH956" s="464"/>
      <c r="VYI956" s="464"/>
      <c r="VYJ956" s="464"/>
      <c r="VYK956" s="464"/>
      <c r="VYL956" s="464"/>
      <c r="VYM956" s="464"/>
      <c r="VYN956" s="464"/>
      <c r="VYO956" s="464"/>
      <c r="VYP956" s="464"/>
      <c r="VYQ956" s="464"/>
      <c r="VYR956" s="464"/>
      <c r="VYS956" s="464"/>
      <c r="VYT956" s="464"/>
      <c r="VYU956" s="464"/>
      <c r="VYV956" s="464"/>
      <c r="VYW956" s="464"/>
      <c r="VYX956" s="464"/>
      <c r="VYY956" s="464"/>
      <c r="VYZ956" s="464"/>
      <c r="VZA956" s="464"/>
      <c r="VZB956" s="464"/>
      <c r="VZC956" s="464"/>
      <c r="VZD956" s="464"/>
      <c r="VZE956" s="464"/>
      <c r="VZF956" s="464"/>
      <c r="VZG956" s="464"/>
      <c r="VZH956" s="464"/>
      <c r="VZI956" s="464"/>
      <c r="VZJ956" s="464"/>
      <c r="VZK956" s="464"/>
      <c r="VZL956" s="464"/>
      <c r="VZM956" s="464"/>
      <c r="VZN956" s="464"/>
      <c r="VZO956" s="464"/>
      <c r="VZP956" s="464"/>
      <c r="VZQ956" s="464"/>
      <c r="VZR956" s="464"/>
      <c r="VZS956" s="464"/>
      <c r="VZT956" s="464"/>
      <c r="VZU956" s="464"/>
      <c r="VZV956" s="464"/>
      <c r="VZW956" s="464"/>
      <c r="VZX956" s="464"/>
      <c r="VZY956" s="464"/>
      <c r="VZZ956" s="464"/>
      <c r="WAA956" s="464"/>
      <c r="WAB956" s="464"/>
      <c r="WAC956" s="464"/>
      <c r="WAD956" s="464"/>
      <c r="WAE956" s="464"/>
      <c r="WAF956" s="464"/>
      <c r="WAG956" s="464"/>
      <c r="WAH956" s="464"/>
      <c r="WAI956" s="464"/>
      <c r="WAJ956" s="464"/>
      <c r="WAK956" s="464"/>
      <c r="WAL956" s="464"/>
      <c r="WAM956" s="464"/>
      <c r="WAN956" s="464"/>
      <c r="WAO956" s="464"/>
      <c r="WAP956" s="464"/>
      <c r="WAQ956" s="464"/>
      <c r="WAR956" s="464"/>
      <c r="WAS956" s="464"/>
      <c r="WAT956" s="464"/>
      <c r="WAU956" s="464"/>
      <c r="WAV956" s="464"/>
      <c r="WAW956" s="464"/>
      <c r="WAX956" s="464"/>
      <c r="WAY956" s="464"/>
      <c r="WAZ956" s="464"/>
      <c r="WBA956" s="464"/>
      <c r="WBB956" s="464"/>
      <c r="WBC956" s="464"/>
      <c r="WBD956" s="464"/>
      <c r="WBE956" s="464"/>
      <c r="WBF956" s="464"/>
      <c r="WBG956" s="464"/>
      <c r="WBH956" s="464"/>
      <c r="WBI956" s="464"/>
      <c r="WBJ956" s="464"/>
      <c r="WBK956" s="464"/>
      <c r="WBL956" s="464"/>
      <c r="WBM956" s="464"/>
      <c r="WBN956" s="464"/>
      <c r="WBO956" s="464"/>
      <c r="WBP956" s="464"/>
      <c r="WBQ956" s="464"/>
      <c r="WBR956" s="464"/>
      <c r="WBS956" s="464"/>
      <c r="WBT956" s="464"/>
      <c r="WBU956" s="464"/>
      <c r="WBV956" s="464"/>
      <c r="WBW956" s="464"/>
      <c r="WBX956" s="464"/>
      <c r="WBY956" s="464"/>
      <c r="WBZ956" s="464"/>
      <c r="WCA956" s="464"/>
      <c r="WCB956" s="464"/>
      <c r="WCC956" s="464"/>
      <c r="WCD956" s="464"/>
      <c r="WCE956" s="464"/>
      <c r="WCF956" s="464"/>
      <c r="WCG956" s="464"/>
      <c r="WCH956" s="464"/>
      <c r="WCI956" s="464"/>
      <c r="WCJ956" s="464"/>
      <c r="WCK956" s="464"/>
      <c r="WCL956" s="464"/>
      <c r="WCM956" s="464"/>
      <c r="WCN956" s="464"/>
      <c r="WCO956" s="464"/>
      <c r="WCP956" s="464"/>
      <c r="WCQ956" s="464"/>
      <c r="WCR956" s="464"/>
      <c r="WCS956" s="464"/>
      <c r="WCT956" s="464"/>
      <c r="WCU956" s="464"/>
      <c r="WCV956" s="464"/>
      <c r="WCW956" s="464"/>
      <c r="WCX956" s="464"/>
      <c r="WCY956" s="464"/>
      <c r="WCZ956" s="464"/>
      <c r="WDA956" s="464"/>
      <c r="WDB956" s="464"/>
      <c r="WDC956" s="464"/>
      <c r="WDD956" s="464"/>
      <c r="WDE956" s="464"/>
      <c r="WDF956" s="464"/>
      <c r="WDG956" s="464"/>
      <c r="WDH956" s="464"/>
      <c r="WDI956" s="464"/>
      <c r="WDJ956" s="464"/>
      <c r="WDK956" s="464"/>
      <c r="WDL956" s="464"/>
      <c r="WDM956" s="464"/>
      <c r="WDN956" s="464"/>
      <c r="WDO956" s="464"/>
      <c r="WDP956" s="464"/>
      <c r="WDQ956" s="464"/>
      <c r="WDR956" s="464"/>
      <c r="WDS956" s="464"/>
      <c r="WDT956" s="464"/>
      <c r="WDU956" s="464"/>
      <c r="WDV956" s="464"/>
      <c r="WDW956" s="464"/>
      <c r="WDX956" s="464"/>
      <c r="WDY956" s="464"/>
      <c r="WDZ956" s="464"/>
      <c r="WEA956" s="464"/>
      <c r="WEB956" s="464"/>
      <c r="WEC956" s="464"/>
      <c r="WED956" s="464"/>
      <c r="WEE956" s="464"/>
      <c r="WEF956" s="464"/>
      <c r="WEG956" s="464"/>
      <c r="WEH956" s="464"/>
      <c r="WEI956" s="464"/>
      <c r="WEJ956" s="464"/>
      <c r="WEK956" s="464"/>
      <c r="WEL956" s="464"/>
      <c r="WEM956" s="464"/>
      <c r="WEN956" s="464"/>
      <c r="WEO956" s="464"/>
      <c r="WEP956" s="464"/>
      <c r="WEQ956" s="464"/>
      <c r="WER956" s="464"/>
      <c r="WES956" s="464"/>
      <c r="WET956" s="464"/>
      <c r="WEU956" s="464"/>
      <c r="WEV956" s="464"/>
      <c r="WEW956" s="464"/>
      <c r="WEX956" s="464"/>
      <c r="WEY956" s="464"/>
      <c r="WEZ956" s="464"/>
      <c r="WFA956" s="464"/>
      <c r="WFB956" s="464"/>
      <c r="WFC956" s="464"/>
      <c r="WFD956" s="464"/>
      <c r="WFE956" s="464"/>
      <c r="WFF956" s="464"/>
      <c r="WFG956" s="464"/>
      <c r="WFH956" s="464"/>
      <c r="WFI956" s="464"/>
      <c r="WFJ956" s="464"/>
      <c r="WFK956" s="464"/>
      <c r="WFL956" s="464"/>
      <c r="WFM956" s="464"/>
      <c r="WFN956" s="464"/>
      <c r="WFO956" s="464"/>
      <c r="WFP956" s="464"/>
      <c r="WFQ956" s="464"/>
      <c r="WFR956" s="464"/>
      <c r="WFS956" s="464"/>
      <c r="WFT956" s="464"/>
      <c r="WFU956" s="464"/>
      <c r="WFV956" s="464"/>
      <c r="WFW956" s="464"/>
      <c r="WFX956" s="464"/>
      <c r="WFY956" s="464"/>
      <c r="WFZ956" s="464"/>
      <c r="WGA956" s="464"/>
      <c r="WGB956" s="464"/>
      <c r="WGC956" s="464"/>
      <c r="WGD956" s="464"/>
      <c r="WGE956" s="464"/>
      <c r="WGF956" s="464"/>
      <c r="WGG956" s="464"/>
      <c r="WGH956" s="464"/>
      <c r="WGI956" s="464"/>
      <c r="WGJ956" s="464"/>
      <c r="WGK956" s="464"/>
      <c r="WGL956" s="464"/>
      <c r="WGM956" s="464"/>
      <c r="WGN956" s="464"/>
      <c r="WGO956" s="464"/>
      <c r="WGP956" s="464"/>
      <c r="WGQ956" s="464"/>
      <c r="WGR956" s="464"/>
      <c r="WGS956" s="464"/>
      <c r="WGT956" s="464"/>
      <c r="WGU956" s="464"/>
      <c r="WGV956" s="464"/>
      <c r="WGW956" s="464"/>
      <c r="WGX956" s="464"/>
      <c r="WGY956" s="464"/>
      <c r="WGZ956" s="464"/>
      <c r="WHA956" s="464"/>
      <c r="WHB956" s="464"/>
      <c r="WHC956" s="464"/>
      <c r="WHD956" s="464"/>
      <c r="WHE956" s="464"/>
      <c r="WHF956" s="464"/>
      <c r="WHG956" s="464"/>
      <c r="WHH956" s="464"/>
      <c r="WHI956" s="464"/>
      <c r="WHJ956" s="464"/>
      <c r="WHK956" s="464"/>
      <c r="WHL956" s="464"/>
      <c r="WHM956" s="464"/>
      <c r="WHN956" s="464"/>
      <c r="WHO956" s="464"/>
      <c r="WHP956" s="464"/>
      <c r="WHQ956" s="464"/>
      <c r="WHR956" s="464"/>
      <c r="WHS956" s="464"/>
      <c r="WHT956" s="464"/>
      <c r="WHU956" s="464"/>
      <c r="WHV956" s="464"/>
      <c r="WHW956" s="464"/>
      <c r="WHX956" s="464"/>
      <c r="WHY956" s="464"/>
      <c r="WHZ956" s="464"/>
      <c r="WIA956" s="464"/>
      <c r="WIB956" s="464"/>
      <c r="WIC956" s="464"/>
      <c r="WID956" s="464"/>
      <c r="WIE956" s="464"/>
      <c r="WIF956" s="464"/>
      <c r="WIG956" s="464"/>
      <c r="WIH956" s="464"/>
      <c r="WII956" s="464"/>
      <c r="WIJ956" s="464"/>
      <c r="WIK956" s="464"/>
      <c r="WIL956" s="464"/>
      <c r="WIM956" s="464"/>
      <c r="WIN956" s="464"/>
      <c r="WIO956" s="464"/>
      <c r="WIP956" s="464"/>
      <c r="WIQ956" s="464"/>
      <c r="WIR956" s="464"/>
      <c r="WIS956" s="464"/>
      <c r="WIT956" s="464"/>
      <c r="WIU956" s="464"/>
      <c r="WIV956" s="464"/>
      <c r="WIW956" s="464"/>
      <c r="WIX956" s="464"/>
      <c r="WIY956" s="464"/>
      <c r="WIZ956" s="464"/>
      <c r="WJA956" s="464"/>
      <c r="WJB956" s="464"/>
      <c r="WJC956" s="464"/>
      <c r="WJD956" s="464"/>
      <c r="WJE956" s="464"/>
      <c r="WJF956" s="464"/>
      <c r="WJG956" s="464"/>
      <c r="WJH956" s="464"/>
      <c r="WJI956" s="464"/>
      <c r="WJJ956" s="464"/>
      <c r="WJK956" s="464"/>
      <c r="WJL956" s="464"/>
      <c r="WJM956" s="464"/>
      <c r="WJN956" s="464"/>
      <c r="WJO956" s="464"/>
      <c r="WJP956" s="464"/>
      <c r="WJQ956" s="464"/>
      <c r="WJR956" s="464"/>
      <c r="WJS956" s="464"/>
      <c r="WJT956" s="464"/>
      <c r="WJU956" s="464"/>
      <c r="WJV956" s="464"/>
      <c r="WJW956" s="464"/>
      <c r="WJX956" s="464"/>
      <c r="WJY956" s="464"/>
      <c r="WJZ956" s="464"/>
      <c r="WKA956" s="464"/>
      <c r="WKB956" s="464"/>
      <c r="WKC956" s="464"/>
      <c r="WKD956" s="464"/>
      <c r="WKE956" s="464"/>
      <c r="WKF956" s="464"/>
      <c r="WKG956" s="464"/>
      <c r="WKH956" s="464"/>
      <c r="WKI956" s="464"/>
      <c r="WKJ956" s="464"/>
      <c r="WKK956" s="464"/>
      <c r="WKL956" s="464"/>
      <c r="WKM956" s="464"/>
      <c r="WKN956" s="464"/>
      <c r="WKO956" s="464"/>
      <c r="WKP956" s="464"/>
      <c r="WKQ956" s="464"/>
      <c r="WKR956" s="464"/>
      <c r="WKS956" s="464"/>
      <c r="WKT956" s="464"/>
      <c r="WKU956" s="464"/>
      <c r="WKV956" s="464"/>
      <c r="WKW956" s="464"/>
      <c r="WKX956" s="464"/>
      <c r="WKY956" s="464"/>
      <c r="WKZ956" s="464"/>
      <c r="WLA956" s="464"/>
      <c r="WLB956" s="464"/>
      <c r="WLC956" s="464"/>
      <c r="WLD956" s="464"/>
      <c r="WLE956" s="464"/>
      <c r="WLF956" s="464"/>
      <c r="WLG956" s="464"/>
      <c r="WLH956" s="464"/>
      <c r="WLI956" s="464"/>
      <c r="WLJ956" s="464"/>
      <c r="WLK956" s="464"/>
      <c r="WLL956" s="464"/>
      <c r="WLM956" s="464"/>
      <c r="WLN956" s="464"/>
      <c r="WLO956" s="464"/>
      <c r="WLP956" s="464"/>
      <c r="WLQ956" s="464"/>
      <c r="WLR956" s="464"/>
      <c r="WLS956" s="464"/>
      <c r="WLT956" s="464"/>
      <c r="WLU956" s="464"/>
      <c r="WLV956" s="464"/>
      <c r="WLW956" s="464"/>
      <c r="WLX956" s="464"/>
      <c r="WLY956" s="464"/>
      <c r="WLZ956" s="464"/>
      <c r="WMA956" s="464"/>
      <c r="WMB956" s="464"/>
      <c r="WMC956" s="464"/>
      <c r="WMD956" s="464"/>
      <c r="WME956" s="464"/>
      <c r="WMF956" s="464"/>
      <c r="WMG956" s="464"/>
      <c r="WMH956" s="464"/>
      <c r="WMI956" s="464"/>
      <c r="WMJ956" s="464"/>
      <c r="WMK956" s="464"/>
      <c r="WML956" s="464"/>
      <c r="WMM956" s="464"/>
      <c r="WMN956" s="464"/>
      <c r="WMO956" s="464"/>
      <c r="WMP956" s="464"/>
      <c r="WMQ956" s="464"/>
      <c r="WMR956" s="464"/>
      <c r="WMS956" s="464"/>
      <c r="WMT956" s="464"/>
      <c r="WMU956" s="464"/>
      <c r="WMV956" s="464"/>
      <c r="WMW956" s="464"/>
      <c r="WMX956" s="464"/>
      <c r="WMY956" s="464"/>
      <c r="WMZ956" s="464"/>
      <c r="WNA956" s="464"/>
      <c r="WNB956" s="464"/>
      <c r="WNC956" s="464"/>
      <c r="WND956" s="464"/>
      <c r="WNE956" s="464"/>
      <c r="WNF956" s="464"/>
      <c r="WNG956" s="464"/>
      <c r="WNH956" s="464"/>
      <c r="WNI956" s="464"/>
      <c r="WNJ956" s="464"/>
      <c r="WNK956" s="464"/>
      <c r="WNL956" s="464"/>
      <c r="WNM956" s="464"/>
      <c r="WNN956" s="464"/>
      <c r="WNO956" s="464"/>
      <c r="WNP956" s="464"/>
      <c r="WNQ956" s="464"/>
      <c r="WNR956" s="464"/>
      <c r="WNS956" s="464"/>
      <c r="WNT956" s="464"/>
      <c r="WNU956" s="464"/>
      <c r="WNV956" s="464"/>
      <c r="WNW956" s="464"/>
      <c r="WNX956" s="464"/>
      <c r="WNY956" s="464"/>
      <c r="WNZ956" s="464"/>
      <c r="WOA956" s="464"/>
      <c r="WOB956" s="464"/>
      <c r="WOC956" s="464"/>
      <c r="WOD956" s="464"/>
      <c r="WOE956" s="464"/>
      <c r="WOF956" s="464"/>
      <c r="WOG956" s="464"/>
      <c r="WOH956" s="464"/>
      <c r="WOI956" s="464"/>
      <c r="WOJ956" s="464"/>
      <c r="WOK956" s="464"/>
      <c r="WOL956" s="464"/>
      <c r="WOM956" s="464"/>
      <c r="WON956" s="464"/>
      <c r="WOO956" s="464"/>
      <c r="WOP956" s="464"/>
      <c r="WOQ956" s="464"/>
      <c r="WOR956" s="464"/>
      <c r="WOS956" s="464"/>
      <c r="WOT956" s="464"/>
      <c r="WOU956" s="464"/>
      <c r="WOV956" s="464"/>
      <c r="WOW956" s="464"/>
      <c r="WOX956" s="464"/>
      <c r="WOY956" s="464"/>
      <c r="WOZ956" s="464"/>
      <c r="WPA956" s="464"/>
      <c r="WPB956" s="464"/>
      <c r="WPC956" s="464"/>
      <c r="WPD956" s="464"/>
      <c r="WPE956" s="464"/>
      <c r="WPF956" s="464"/>
      <c r="WPG956" s="464"/>
      <c r="WPH956" s="464"/>
      <c r="WPI956" s="464"/>
      <c r="WPJ956" s="464"/>
      <c r="WPK956" s="464"/>
      <c r="WPL956" s="464"/>
      <c r="WPM956" s="464"/>
      <c r="WPN956" s="464"/>
      <c r="WPO956" s="464"/>
      <c r="WPP956" s="464"/>
      <c r="WPQ956" s="464"/>
      <c r="WPR956" s="464"/>
      <c r="WPS956" s="464"/>
      <c r="WPT956" s="464"/>
      <c r="WPU956" s="464"/>
      <c r="WPV956" s="464"/>
      <c r="WPW956" s="464"/>
      <c r="WPX956" s="464"/>
      <c r="WPY956" s="464"/>
      <c r="WPZ956" s="464"/>
      <c r="WQA956" s="464"/>
      <c r="WQB956" s="464"/>
      <c r="WQC956" s="464"/>
      <c r="WQD956" s="464"/>
      <c r="WQE956" s="464"/>
      <c r="WQF956" s="464"/>
      <c r="WQG956" s="464"/>
      <c r="WQH956" s="464"/>
      <c r="WQI956" s="464"/>
      <c r="WQJ956" s="464"/>
      <c r="WQK956" s="464"/>
      <c r="WQL956" s="464"/>
      <c r="WQM956" s="464"/>
      <c r="WQN956" s="464"/>
      <c r="WQO956" s="464"/>
      <c r="WQP956" s="464"/>
      <c r="WQQ956" s="464"/>
      <c r="WQR956" s="464"/>
      <c r="WQS956" s="464"/>
      <c r="WQT956" s="464"/>
      <c r="WQU956" s="464"/>
      <c r="WQV956" s="464"/>
      <c r="WQW956" s="464"/>
      <c r="WQX956" s="464"/>
      <c r="WQY956" s="464"/>
      <c r="WQZ956" s="464"/>
      <c r="WRA956" s="464"/>
      <c r="WRB956" s="464"/>
      <c r="WRC956" s="464"/>
      <c r="WRD956" s="464"/>
      <c r="WRE956" s="464"/>
      <c r="WRF956" s="464"/>
      <c r="WRG956" s="464"/>
      <c r="WRH956" s="464"/>
      <c r="WRI956" s="464"/>
      <c r="WRJ956" s="464"/>
      <c r="WRK956" s="464"/>
      <c r="WRL956" s="464"/>
      <c r="WRM956" s="464"/>
      <c r="WRN956" s="464"/>
      <c r="WRO956" s="464"/>
      <c r="WRP956" s="464"/>
      <c r="WRQ956" s="464"/>
      <c r="WRR956" s="464"/>
      <c r="WRS956" s="464"/>
      <c r="WRT956" s="464"/>
      <c r="WRU956" s="464"/>
      <c r="WRV956" s="464"/>
      <c r="WRW956" s="464"/>
      <c r="WRX956" s="464"/>
      <c r="WRY956" s="464"/>
      <c r="WRZ956" s="464"/>
      <c r="WSA956" s="464"/>
      <c r="WSB956" s="464"/>
      <c r="WSC956" s="464"/>
      <c r="WSD956" s="464"/>
      <c r="WSE956" s="464"/>
      <c r="WSF956" s="464"/>
      <c r="WSG956" s="464"/>
      <c r="WSH956" s="464"/>
      <c r="WSI956" s="464"/>
      <c r="WSJ956" s="464"/>
      <c r="WSK956" s="464"/>
      <c r="WSL956" s="464"/>
      <c r="WSM956" s="464"/>
      <c r="WSN956" s="464"/>
      <c r="WSO956" s="464"/>
      <c r="WSP956" s="464"/>
      <c r="WSQ956" s="464"/>
      <c r="WSR956" s="464"/>
      <c r="WSS956" s="464"/>
      <c r="WST956" s="464"/>
      <c r="WSU956" s="464"/>
      <c r="WSV956" s="464"/>
      <c r="WSW956" s="464"/>
      <c r="WSX956" s="464"/>
      <c r="WSY956" s="464"/>
      <c r="WSZ956" s="464"/>
      <c r="WTA956" s="464"/>
      <c r="WTB956" s="464"/>
      <c r="WTC956" s="464"/>
      <c r="WTD956" s="464"/>
      <c r="WTE956" s="464"/>
      <c r="WTF956" s="464"/>
      <c r="WTG956" s="464"/>
      <c r="WTH956" s="464"/>
      <c r="WTI956" s="464"/>
      <c r="WTJ956" s="464"/>
      <c r="WTK956" s="464"/>
      <c r="WTL956" s="464"/>
      <c r="WTM956" s="464"/>
      <c r="WTN956" s="464"/>
      <c r="WTO956" s="464"/>
      <c r="WTP956" s="464"/>
      <c r="WTQ956" s="464"/>
      <c r="WTR956" s="464"/>
      <c r="WTS956" s="464"/>
      <c r="WTT956" s="464"/>
      <c r="WTU956" s="464"/>
      <c r="WTV956" s="464"/>
      <c r="WTW956" s="464"/>
      <c r="WTX956" s="464"/>
      <c r="WTY956" s="464"/>
      <c r="WTZ956" s="464"/>
      <c r="WUA956" s="464"/>
      <c r="WUB956" s="464"/>
      <c r="WUC956" s="464"/>
      <c r="WUD956" s="464"/>
      <c r="WUE956" s="464"/>
      <c r="WUF956" s="464"/>
      <c r="WUG956" s="464"/>
      <c r="WUH956" s="464"/>
      <c r="WUI956" s="464"/>
      <c r="WUJ956" s="464"/>
      <c r="WUK956" s="464"/>
      <c r="WUL956" s="464"/>
      <c r="WUM956" s="464"/>
      <c r="WUN956" s="464"/>
      <c r="WUO956" s="464"/>
      <c r="WUP956" s="464"/>
      <c r="WUQ956" s="464"/>
      <c r="WUR956" s="464"/>
      <c r="WUS956" s="464"/>
      <c r="WUT956" s="464"/>
      <c r="WUU956" s="464"/>
      <c r="WUV956" s="464"/>
      <c r="WUW956" s="464"/>
      <c r="WUX956" s="464"/>
      <c r="WUY956" s="464"/>
      <c r="WUZ956" s="464"/>
      <c r="WVA956" s="464"/>
      <c r="WVB956" s="464"/>
      <c r="WVC956" s="464"/>
      <c r="WVD956" s="464"/>
      <c r="WVE956" s="464"/>
      <c r="WVF956" s="464"/>
      <c r="WVG956" s="464"/>
      <c r="WVH956" s="464"/>
      <c r="WVI956" s="464"/>
      <c r="WVJ956" s="464"/>
      <c r="WVK956" s="464"/>
      <c r="WVL956" s="464"/>
      <c r="WVM956" s="464"/>
      <c r="WVN956" s="464"/>
      <c r="WVO956" s="464"/>
      <c r="WVP956" s="464"/>
      <c r="WVQ956" s="464"/>
      <c r="WVR956" s="464"/>
      <c r="WVS956" s="464"/>
      <c r="WVT956" s="464"/>
      <c r="WVU956" s="464"/>
      <c r="WVV956" s="464"/>
      <c r="WVW956" s="464"/>
      <c r="WVX956" s="464"/>
      <c r="WVY956" s="464"/>
      <c r="WVZ956" s="464"/>
      <c r="WWA956" s="464"/>
      <c r="WWB956" s="464"/>
      <c r="WWC956" s="464"/>
      <c r="WWD956" s="464"/>
      <c r="WWE956" s="464"/>
      <c r="WWF956" s="464"/>
      <c r="WWG956" s="464"/>
      <c r="WWH956" s="464"/>
      <c r="WWI956" s="464"/>
      <c r="WWJ956" s="464"/>
      <c r="WWK956" s="464"/>
      <c r="WWL956" s="464"/>
      <c r="WWM956" s="464"/>
      <c r="WWN956" s="464"/>
      <c r="WWO956" s="464"/>
      <c r="WWP956" s="464"/>
      <c r="WWQ956" s="464"/>
      <c r="WWR956" s="464"/>
      <c r="WWS956" s="464"/>
      <c r="WWT956" s="464"/>
      <c r="WWU956" s="464"/>
      <c r="WWV956" s="464"/>
      <c r="WWW956" s="464"/>
      <c r="WWX956" s="464"/>
      <c r="WWY956" s="464"/>
      <c r="WWZ956" s="464"/>
      <c r="WXA956" s="464"/>
      <c r="WXB956" s="464"/>
      <c r="WXC956" s="464"/>
      <c r="WXD956" s="464"/>
      <c r="WXE956" s="464"/>
      <c r="WXF956" s="464"/>
      <c r="WXG956" s="464"/>
      <c r="WXH956" s="464"/>
      <c r="WXI956" s="464"/>
      <c r="WXJ956" s="464"/>
      <c r="WXK956" s="464"/>
      <c r="WXL956" s="464"/>
      <c r="WXM956" s="464"/>
      <c r="WXN956" s="464"/>
      <c r="WXO956" s="464"/>
      <c r="WXP956" s="464"/>
      <c r="WXQ956" s="464"/>
      <c r="WXR956" s="464"/>
      <c r="WXS956" s="464"/>
      <c r="WXT956" s="464"/>
      <c r="WXU956" s="464"/>
      <c r="WXV956" s="464"/>
      <c r="WXW956" s="464"/>
      <c r="WXX956" s="464"/>
      <c r="WXY956" s="464"/>
      <c r="WXZ956" s="464"/>
      <c r="WYA956" s="464"/>
      <c r="WYB956" s="464"/>
      <c r="WYC956" s="464"/>
      <c r="WYD956" s="464"/>
      <c r="WYE956" s="464"/>
      <c r="WYF956" s="464"/>
      <c r="WYG956" s="464"/>
      <c r="WYH956" s="464"/>
      <c r="WYI956" s="464"/>
      <c r="WYJ956" s="464"/>
      <c r="WYK956" s="464"/>
      <c r="WYL956" s="464"/>
      <c r="WYM956" s="464"/>
      <c r="WYN956" s="464"/>
      <c r="WYO956" s="464"/>
      <c r="WYP956" s="464"/>
      <c r="WYQ956" s="464"/>
      <c r="WYR956" s="464"/>
      <c r="WYS956" s="464"/>
      <c r="WYT956" s="464"/>
      <c r="WYU956" s="464"/>
      <c r="WYV956" s="464"/>
      <c r="WYW956" s="464"/>
      <c r="WYX956" s="464"/>
      <c r="WYY956" s="464"/>
      <c r="WYZ956" s="464"/>
      <c r="WZA956" s="464"/>
      <c r="WZB956" s="464"/>
      <c r="WZC956" s="464"/>
      <c r="WZD956" s="464"/>
      <c r="WZE956" s="464"/>
      <c r="WZF956" s="464"/>
      <c r="WZG956" s="464"/>
      <c r="WZH956" s="464"/>
      <c r="WZI956" s="464"/>
      <c r="WZJ956" s="464"/>
      <c r="WZK956" s="464"/>
      <c r="WZL956" s="464"/>
      <c r="WZM956" s="464"/>
      <c r="WZN956" s="464"/>
      <c r="WZO956" s="464"/>
      <c r="WZP956" s="464"/>
      <c r="WZQ956" s="464"/>
      <c r="WZR956" s="464"/>
      <c r="WZS956" s="464"/>
      <c r="WZT956" s="464"/>
      <c r="WZU956" s="464"/>
      <c r="WZV956" s="464"/>
      <c r="WZW956" s="464"/>
      <c r="WZX956" s="464"/>
      <c r="WZY956" s="464"/>
      <c r="WZZ956" s="464"/>
      <c r="XAA956" s="464"/>
      <c r="XAB956" s="464"/>
      <c r="XAC956" s="464"/>
      <c r="XAD956" s="464"/>
      <c r="XAE956" s="464"/>
      <c r="XAF956" s="464"/>
      <c r="XAG956" s="464"/>
      <c r="XAH956" s="464"/>
      <c r="XAI956" s="464"/>
      <c r="XAJ956" s="464"/>
      <c r="XAK956" s="464"/>
      <c r="XAL956" s="464"/>
      <c r="XAM956" s="464"/>
      <c r="XAN956" s="464"/>
      <c r="XAO956" s="464"/>
      <c r="XAP956" s="464"/>
      <c r="XAQ956" s="464"/>
      <c r="XAR956" s="464"/>
      <c r="XAS956" s="464"/>
      <c r="XAT956" s="464"/>
      <c r="XAU956" s="464"/>
      <c r="XAV956" s="464"/>
      <c r="XAW956" s="464"/>
      <c r="XAX956" s="464"/>
      <c r="XAY956" s="464"/>
      <c r="XAZ956" s="464"/>
      <c r="XBA956" s="464"/>
      <c r="XBB956" s="464"/>
      <c r="XBC956" s="464"/>
      <c r="XBD956" s="464"/>
      <c r="XBE956" s="464"/>
      <c r="XBF956" s="464"/>
      <c r="XBG956" s="464"/>
      <c r="XBH956" s="464"/>
      <c r="XBI956" s="464"/>
      <c r="XBJ956" s="464"/>
      <c r="XBK956" s="464"/>
      <c r="XBL956" s="464"/>
      <c r="XBM956" s="464"/>
      <c r="XBN956" s="464"/>
      <c r="XBO956" s="464"/>
      <c r="XBP956" s="464"/>
      <c r="XBQ956" s="464"/>
      <c r="XBR956" s="464"/>
      <c r="XBS956" s="464"/>
      <c r="XBT956" s="464"/>
      <c r="XBU956" s="464"/>
      <c r="XBV956" s="464"/>
      <c r="XBW956" s="464"/>
      <c r="XBX956" s="464"/>
      <c r="XBY956" s="464"/>
      <c r="XBZ956" s="464"/>
      <c r="XCA956" s="464"/>
      <c r="XCB956" s="464"/>
      <c r="XCC956" s="464"/>
      <c r="XCD956" s="464"/>
      <c r="XCE956" s="464"/>
      <c r="XCF956" s="464"/>
      <c r="XCG956" s="464"/>
      <c r="XCH956" s="464"/>
      <c r="XCI956" s="464"/>
      <c r="XCJ956" s="464"/>
      <c r="XCK956" s="464"/>
      <c r="XCL956" s="464"/>
      <c r="XCM956" s="464"/>
      <c r="XCN956" s="464"/>
      <c r="XCO956" s="464"/>
      <c r="XCP956" s="464"/>
      <c r="XCQ956" s="464"/>
      <c r="XCR956" s="464"/>
      <c r="XCS956" s="464"/>
      <c r="XCT956" s="464"/>
      <c r="XCU956" s="464"/>
      <c r="XCV956" s="464"/>
      <c r="XCW956" s="464"/>
      <c r="XCX956" s="464"/>
      <c r="XCY956" s="464"/>
      <c r="XCZ956" s="464"/>
      <c r="XDA956" s="464"/>
      <c r="XDB956" s="464"/>
      <c r="XDC956" s="464"/>
      <c r="XDD956" s="464"/>
      <c r="XDE956" s="464"/>
      <c r="XDF956" s="464"/>
      <c r="XDG956" s="464"/>
      <c r="XDH956" s="464"/>
      <c r="XDI956" s="464"/>
      <c r="XDJ956" s="464"/>
      <c r="XDK956" s="464"/>
      <c r="XDL956" s="464"/>
      <c r="XDM956" s="464"/>
      <c r="XDN956" s="464"/>
      <c r="XDO956" s="464"/>
      <c r="XDP956" s="464"/>
      <c r="XDQ956" s="464"/>
      <c r="XDR956" s="464"/>
      <c r="XDS956" s="464"/>
      <c r="XDT956" s="464"/>
      <c r="XDU956" s="464"/>
      <c r="XDV956" s="464"/>
      <c r="XDW956" s="464"/>
      <c r="XDX956" s="464"/>
      <c r="XDY956" s="464"/>
      <c r="XDZ956" s="464"/>
      <c r="XEA956" s="464"/>
      <c r="XEB956" s="464"/>
      <c r="XEC956" s="464"/>
      <c r="XED956" s="464"/>
      <c r="XEE956" s="464"/>
      <c r="XEF956" s="464"/>
      <c r="XEG956" s="464"/>
      <c r="XEH956" s="464"/>
      <c r="XEI956" s="464"/>
      <c r="XEJ956" s="464"/>
      <c r="XEK956" s="464"/>
      <c r="XEL956" s="464"/>
      <c r="XEM956" s="464"/>
      <c r="XEN956" s="464"/>
      <c r="XEO956" s="464"/>
      <c r="XEP956" s="464"/>
      <c r="XEQ956" s="464"/>
      <c r="XER956" s="464"/>
      <c r="XES956" s="464"/>
      <c r="XET956" s="464"/>
      <c r="XEU956" s="464"/>
      <c r="XEV956" s="464"/>
      <c r="XEW956" s="464"/>
      <c r="XEX956" s="464"/>
      <c r="XEY956" s="464"/>
    </row>
    <row r="957" spans="1:16379" ht="15.75" customHeight="1" x14ac:dyDescent="0.25">
      <c r="A957" s="455">
        <v>20</v>
      </c>
      <c r="B957" s="456" t="s">
        <v>2392</v>
      </c>
      <c r="C957" s="456" t="s">
        <v>2360</v>
      </c>
      <c r="D957" s="456" t="s">
        <v>2389</v>
      </c>
      <c r="E957" s="457" t="s">
        <v>206</v>
      </c>
      <c r="F957" s="456">
        <v>1986</v>
      </c>
      <c r="G957" s="458">
        <v>31474</v>
      </c>
      <c r="H957" s="455" t="s">
        <v>639</v>
      </c>
      <c r="I957" s="459" t="s">
        <v>749</v>
      </c>
      <c r="J957" s="456" t="s">
        <v>621</v>
      </c>
      <c r="K957" s="456">
        <v>0</v>
      </c>
      <c r="L957" s="456" t="s">
        <v>798</v>
      </c>
      <c r="M957" s="456" t="s">
        <v>798</v>
      </c>
      <c r="N957" s="456"/>
      <c r="O957" s="456" t="s">
        <v>227</v>
      </c>
      <c r="P957" s="460"/>
      <c r="Q957" s="456"/>
      <c r="R957" s="461" t="s">
        <v>702</v>
      </c>
      <c r="S957" s="455" t="s">
        <v>799</v>
      </c>
      <c r="T957" s="455" t="s">
        <v>636</v>
      </c>
      <c r="U957" s="455" t="s">
        <v>714</v>
      </c>
      <c r="V957" s="455"/>
      <c r="W957" s="462" t="s">
        <v>655</v>
      </c>
      <c r="X957" s="455"/>
      <c r="Y957" s="461">
        <v>43056</v>
      </c>
      <c r="Z957" s="461">
        <v>43421</v>
      </c>
      <c r="AA957" s="463">
        <v>23.333333333333332</v>
      </c>
      <c r="AG957" s="464"/>
      <c r="AH957" s="464"/>
      <c r="AI957" s="464"/>
      <c r="AJ957" s="464"/>
      <c r="AK957" s="464"/>
      <c r="AL957" s="464"/>
      <c r="AM957" s="464"/>
      <c r="AN957" s="464"/>
      <c r="AO957" s="464"/>
      <c r="AP957" s="464"/>
      <c r="AQ957" s="464"/>
      <c r="AR957" s="464"/>
      <c r="AS957" s="464"/>
      <c r="AT957" s="464"/>
      <c r="AU957" s="464"/>
      <c r="AV957" s="464"/>
      <c r="AW957" s="464"/>
      <c r="AX957" s="464"/>
      <c r="AY957" s="464"/>
      <c r="AZ957" s="464"/>
      <c r="BA957" s="464"/>
      <c r="BB957" s="464"/>
      <c r="BC957" s="464"/>
      <c r="BD957" s="464"/>
      <c r="BE957" s="464"/>
      <c r="BF957" s="464"/>
      <c r="BG957" s="464"/>
      <c r="BH957" s="464"/>
      <c r="BI957" s="464"/>
      <c r="BJ957" s="464"/>
      <c r="BK957" s="464"/>
      <c r="BL957" s="464"/>
      <c r="BM957" s="464"/>
      <c r="BN957" s="464"/>
      <c r="BO957" s="464"/>
      <c r="BP957" s="464"/>
      <c r="BQ957" s="464"/>
      <c r="BR957" s="464"/>
      <c r="BS957" s="464"/>
      <c r="BT957" s="464"/>
      <c r="BU957" s="464"/>
      <c r="BV957" s="464"/>
      <c r="BW957" s="464"/>
      <c r="BX957" s="464"/>
      <c r="BY957" s="464"/>
      <c r="BZ957" s="464"/>
      <c r="CA957" s="464"/>
      <c r="CB957" s="464"/>
      <c r="CC957" s="464"/>
      <c r="CD957" s="464"/>
      <c r="CE957" s="464"/>
      <c r="CF957" s="464"/>
      <c r="CG957" s="464"/>
      <c r="CH957" s="464"/>
      <c r="CI957" s="464"/>
      <c r="CJ957" s="464"/>
      <c r="CK957" s="464"/>
      <c r="CL957" s="464"/>
      <c r="CM957" s="464"/>
      <c r="CN957" s="464"/>
      <c r="CO957" s="464"/>
      <c r="CP957" s="464"/>
      <c r="CQ957" s="464"/>
      <c r="CR957" s="464"/>
      <c r="CS957" s="464"/>
      <c r="CT957" s="464"/>
      <c r="CU957" s="464"/>
      <c r="CV957" s="464"/>
      <c r="CW957" s="464"/>
      <c r="CX957" s="464"/>
      <c r="CY957" s="464"/>
      <c r="CZ957" s="464"/>
      <c r="DA957" s="464"/>
      <c r="DB957" s="464"/>
      <c r="DC957" s="464"/>
      <c r="DD957" s="464"/>
      <c r="DE957" s="464"/>
      <c r="DF957" s="464"/>
      <c r="DG957" s="464"/>
      <c r="DH957" s="464"/>
      <c r="DI957" s="464"/>
      <c r="DJ957" s="464"/>
      <c r="DK957" s="464"/>
      <c r="DL957" s="464"/>
      <c r="DM957" s="464"/>
      <c r="DN957" s="464"/>
      <c r="DO957" s="464"/>
      <c r="DP957" s="464"/>
      <c r="DQ957" s="464"/>
      <c r="DR957" s="464"/>
      <c r="DS957" s="464"/>
      <c r="DT957" s="464"/>
      <c r="DU957" s="464"/>
      <c r="DV957" s="464"/>
      <c r="DW957" s="464"/>
      <c r="DX957" s="464"/>
      <c r="DY957" s="464"/>
      <c r="DZ957" s="464"/>
      <c r="EA957" s="464"/>
      <c r="EB957" s="464"/>
      <c r="EC957" s="464"/>
      <c r="ED957" s="464"/>
      <c r="EE957" s="464"/>
      <c r="EF957" s="464"/>
      <c r="EG957" s="464"/>
      <c r="EH957" s="464"/>
      <c r="EI957" s="464"/>
      <c r="EJ957" s="464"/>
      <c r="EK957" s="464"/>
      <c r="EL957" s="464"/>
      <c r="EM957" s="464"/>
      <c r="EN957" s="464"/>
      <c r="EO957" s="464"/>
      <c r="EP957" s="464"/>
      <c r="EQ957" s="464"/>
      <c r="ER957" s="464"/>
      <c r="ES957" s="464"/>
      <c r="ET957" s="464"/>
      <c r="EU957" s="464"/>
      <c r="EV957" s="464"/>
      <c r="EW957" s="464"/>
      <c r="EX957" s="464"/>
      <c r="EY957" s="464"/>
      <c r="EZ957" s="464"/>
      <c r="FA957" s="464"/>
      <c r="FB957" s="464"/>
      <c r="FC957" s="464"/>
      <c r="FD957" s="464"/>
      <c r="FE957" s="464"/>
      <c r="FF957" s="464"/>
      <c r="FG957" s="464"/>
      <c r="FH957" s="464"/>
      <c r="FI957" s="464"/>
      <c r="FJ957" s="464"/>
      <c r="FK957" s="464"/>
      <c r="FL957" s="464"/>
      <c r="FM957" s="464"/>
      <c r="FN957" s="464"/>
      <c r="FO957" s="464"/>
      <c r="FP957" s="464"/>
      <c r="FQ957" s="464"/>
      <c r="FR957" s="464"/>
      <c r="FS957" s="464"/>
      <c r="FT957" s="464"/>
      <c r="FU957" s="464"/>
      <c r="FV957" s="464"/>
      <c r="FW957" s="464"/>
      <c r="FX957" s="464"/>
      <c r="FY957" s="464"/>
      <c r="FZ957" s="464"/>
      <c r="GA957" s="464"/>
      <c r="GB957" s="464"/>
      <c r="GC957" s="464"/>
      <c r="GD957" s="464"/>
      <c r="GE957" s="464"/>
      <c r="GF957" s="464"/>
      <c r="GG957" s="464"/>
      <c r="GH957" s="464"/>
      <c r="GI957" s="464"/>
      <c r="GJ957" s="464"/>
      <c r="GK957" s="464"/>
      <c r="GL957" s="464"/>
      <c r="GM957" s="464"/>
      <c r="GN957" s="464"/>
      <c r="GO957" s="464"/>
      <c r="GP957" s="464"/>
      <c r="GQ957" s="464"/>
      <c r="GR957" s="464"/>
      <c r="GS957" s="464"/>
      <c r="GT957" s="464"/>
      <c r="GU957" s="464"/>
      <c r="GV957" s="464"/>
      <c r="GW957" s="464"/>
      <c r="GX957" s="464"/>
      <c r="GY957" s="464"/>
      <c r="GZ957" s="464"/>
      <c r="HA957" s="464"/>
      <c r="HB957" s="464"/>
      <c r="HC957" s="464"/>
      <c r="HD957" s="464"/>
      <c r="HE957" s="464"/>
      <c r="HF957" s="464"/>
      <c r="HG957" s="464"/>
      <c r="HH957" s="464"/>
      <c r="HI957" s="464"/>
      <c r="HJ957" s="464"/>
      <c r="HK957" s="464"/>
      <c r="HL957" s="464"/>
      <c r="HM957" s="464"/>
      <c r="HN957" s="464"/>
      <c r="HO957" s="464"/>
      <c r="HP957" s="464"/>
      <c r="HQ957" s="464"/>
      <c r="HR957" s="464"/>
      <c r="HS957" s="464"/>
      <c r="HT957" s="464"/>
      <c r="HU957" s="464"/>
      <c r="HV957" s="464"/>
      <c r="HW957" s="464"/>
      <c r="HX957" s="464"/>
      <c r="HY957" s="464"/>
      <c r="HZ957" s="464"/>
      <c r="IA957" s="464"/>
      <c r="IB957" s="464"/>
      <c r="IC957" s="464"/>
      <c r="ID957" s="464"/>
      <c r="IE957" s="464"/>
      <c r="IF957" s="464"/>
      <c r="IG957" s="464"/>
      <c r="IH957" s="464"/>
      <c r="II957" s="464"/>
      <c r="IJ957" s="464"/>
      <c r="IK957" s="464"/>
      <c r="IL957" s="464"/>
      <c r="IM957" s="464"/>
      <c r="IN957" s="464"/>
      <c r="IO957" s="464"/>
      <c r="IP957" s="464"/>
      <c r="IQ957" s="464"/>
      <c r="IR957" s="464"/>
      <c r="IS957" s="464"/>
      <c r="IT957" s="464"/>
      <c r="IU957" s="464"/>
      <c r="IV957" s="464"/>
      <c r="IW957" s="464"/>
      <c r="IX957" s="464"/>
      <c r="IY957" s="464"/>
      <c r="IZ957" s="464"/>
      <c r="JA957" s="464"/>
      <c r="JB957" s="464"/>
      <c r="JC957" s="464"/>
      <c r="JD957" s="464"/>
      <c r="JE957" s="464"/>
      <c r="JF957" s="464"/>
      <c r="JG957" s="464"/>
      <c r="JH957" s="464"/>
      <c r="JI957" s="464"/>
      <c r="JJ957" s="464"/>
      <c r="JK957" s="464"/>
      <c r="JL957" s="464"/>
      <c r="JM957" s="464"/>
      <c r="JN957" s="464"/>
      <c r="JO957" s="464"/>
      <c r="JP957" s="464"/>
      <c r="JQ957" s="464"/>
      <c r="JR957" s="464"/>
      <c r="JS957" s="464"/>
      <c r="JT957" s="464"/>
      <c r="JU957" s="464"/>
      <c r="JV957" s="464"/>
      <c r="JW957" s="464"/>
      <c r="JX957" s="464"/>
      <c r="JY957" s="464"/>
      <c r="JZ957" s="464"/>
      <c r="KA957" s="464"/>
      <c r="KB957" s="464"/>
      <c r="KC957" s="464"/>
      <c r="KD957" s="464"/>
      <c r="KE957" s="464"/>
      <c r="KF957" s="464"/>
      <c r="KG957" s="464"/>
      <c r="KH957" s="464"/>
      <c r="KI957" s="464"/>
      <c r="KJ957" s="464"/>
      <c r="KK957" s="464"/>
      <c r="KL957" s="464"/>
      <c r="KM957" s="464"/>
      <c r="KN957" s="464"/>
      <c r="KO957" s="464"/>
      <c r="KP957" s="464"/>
      <c r="KQ957" s="464"/>
      <c r="KR957" s="464"/>
      <c r="KS957" s="464"/>
      <c r="KT957" s="464"/>
      <c r="KU957" s="464"/>
      <c r="KV957" s="464"/>
      <c r="KW957" s="464"/>
      <c r="KX957" s="464"/>
      <c r="KY957" s="464"/>
      <c r="KZ957" s="464"/>
      <c r="LA957" s="464"/>
      <c r="LB957" s="464"/>
      <c r="LC957" s="464"/>
      <c r="LD957" s="464"/>
      <c r="LE957" s="464"/>
      <c r="LF957" s="464"/>
      <c r="LG957" s="464"/>
      <c r="LH957" s="464"/>
      <c r="LI957" s="464"/>
      <c r="LJ957" s="464"/>
      <c r="LK957" s="464"/>
      <c r="LL957" s="464"/>
      <c r="LM957" s="464"/>
      <c r="LN957" s="464"/>
      <c r="LO957" s="464"/>
      <c r="LP957" s="464"/>
      <c r="LQ957" s="464"/>
      <c r="LR957" s="464"/>
      <c r="LS957" s="464"/>
      <c r="LT957" s="464"/>
      <c r="LU957" s="464"/>
      <c r="LV957" s="464"/>
      <c r="LW957" s="464"/>
      <c r="LX957" s="464"/>
      <c r="LY957" s="464"/>
      <c r="LZ957" s="464"/>
      <c r="MA957" s="464"/>
      <c r="MB957" s="464"/>
      <c r="MC957" s="464"/>
      <c r="MD957" s="464"/>
      <c r="ME957" s="464"/>
      <c r="MF957" s="464"/>
      <c r="MG957" s="464"/>
      <c r="MH957" s="464"/>
      <c r="MI957" s="464"/>
      <c r="MJ957" s="464"/>
      <c r="MK957" s="464"/>
      <c r="ML957" s="464"/>
      <c r="MM957" s="464"/>
      <c r="MN957" s="464"/>
      <c r="MO957" s="464"/>
      <c r="MP957" s="464"/>
      <c r="MQ957" s="464"/>
      <c r="MR957" s="464"/>
      <c r="MS957" s="464"/>
      <c r="MT957" s="464"/>
      <c r="MU957" s="464"/>
      <c r="MV957" s="464"/>
      <c r="MW957" s="464"/>
      <c r="MX957" s="464"/>
      <c r="MY957" s="464"/>
      <c r="MZ957" s="464"/>
      <c r="NA957" s="464"/>
      <c r="NB957" s="464"/>
      <c r="NC957" s="464"/>
      <c r="ND957" s="464"/>
      <c r="NE957" s="464"/>
      <c r="NF957" s="464"/>
      <c r="NG957" s="464"/>
      <c r="NH957" s="464"/>
      <c r="NI957" s="464"/>
      <c r="NJ957" s="464"/>
      <c r="NK957" s="464"/>
      <c r="NL957" s="464"/>
      <c r="NM957" s="464"/>
      <c r="NN957" s="464"/>
      <c r="NO957" s="464"/>
      <c r="NP957" s="464"/>
      <c r="NQ957" s="464"/>
      <c r="NR957" s="464"/>
      <c r="NS957" s="464"/>
      <c r="NT957" s="464"/>
      <c r="NU957" s="464"/>
      <c r="NV957" s="464"/>
      <c r="NW957" s="464"/>
      <c r="NX957" s="464"/>
      <c r="NY957" s="464"/>
      <c r="NZ957" s="464"/>
      <c r="OA957" s="464"/>
      <c r="OB957" s="464"/>
      <c r="OC957" s="464"/>
      <c r="OD957" s="464"/>
      <c r="OE957" s="464"/>
      <c r="OF957" s="464"/>
      <c r="OG957" s="464"/>
      <c r="OH957" s="464"/>
      <c r="OI957" s="464"/>
      <c r="OJ957" s="464"/>
      <c r="OK957" s="464"/>
      <c r="OL957" s="464"/>
      <c r="OM957" s="464"/>
      <c r="ON957" s="464"/>
      <c r="OO957" s="464"/>
      <c r="OP957" s="464"/>
      <c r="OQ957" s="464"/>
      <c r="OR957" s="464"/>
      <c r="OS957" s="464"/>
      <c r="OT957" s="464"/>
      <c r="OU957" s="464"/>
      <c r="OV957" s="464"/>
      <c r="OW957" s="464"/>
      <c r="OX957" s="464"/>
      <c r="OY957" s="464"/>
      <c r="OZ957" s="464"/>
      <c r="PA957" s="464"/>
      <c r="PB957" s="464"/>
      <c r="PC957" s="464"/>
      <c r="PD957" s="464"/>
      <c r="PE957" s="464"/>
      <c r="PF957" s="464"/>
      <c r="PG957" s="464"/>
      <c r="PH957" s="464"/>
      <c r="PI957" s="464"/>
      <c r="PJ957" s="464"/>
      <c r="PK957" s="464"/>
      <c r="PL957" s="464"/>
      <c r="PM957" s="464"/>
      <c r="PN957" s="464"/>
      <c r="PO957" s="464"/>
      <c r="PP957" s="464"/>
      <c r="PQ957" s="464"/>
      <c r="PR957" s="464"/>
      <c r="PS957" s="464"/>
      <c r="PT957" s="464"/>
      <c r="PU957" s="464"/>
      <c r="PV957" s="464"/>
      <c r="PW957" s="464"/>
      <c r="PX957" s="464"/>
      <c r="PY957" s="464"/>
      <c r="PZ957" s="464"/>
      <c r="QA957" s="464"/>
      <c r="QB957" s="464"/>
      <c r="QC957" s="464"/>
      <c r="QD957" s="464"/>
      <c r="QE957" s="464"/>
      <c r="QF957" s="464"/>
      <c r="QG957" s="464"/>
      <c r="QH957" s="464"/>
      <c r="QI957" s="464"/>
      <c r="QJ957" s="464"/>
      <c r="QK957" s="464"/>
      <c r="QL957" s="464"/>
      <c r="QM957" s="464"/>
      <c r="QN957" s="464"/>
      <c r="QO957" s="464"/>
      <c r="QP957" s="464"/>
      <c r="QQ957" s="464"/>
      <c r="QR957" s="464"/>
      <c r="QS957" s="464"/>
      <c r="QT957" s="464"/>
      <c r="QU957" s="464"/>
      <c r="QV957" s="464"/>
      <c r="QW957" s="464"/>
      <c r="QX957" s="464"/>
      <c r="QY957" s="464"/>
      <c r="QZ957" s="464"/>
      <c r="RA957" s="464"/>
      <c r="RB957" s="464"/>
      <c r="RC957" s="464"/>
      <c r="RD957" s="464"/>
      <c r="RE957" s="464"/>
      <c r="RF957" s="464"/>
      <c r="RG957" s="464"/>
      <c r="RH957" s="464"/>
      <c r="RI957" s="464"/>
      <c r="RJ957" s="464"/>
      <c r="RK957" s="464"/>
      <c r="RL957" s="464"/>
      <c r="RM957" s="464"/>
      <c r="RN957" s="464"/>
      <c r="RO957" s="464"/>
      <c r="RP957" s="464"/>
      <c r="RQ957" s="464"/>
      <c r="RR957" s="464"/>
      <c r="RS957" s="464"/>
      <c r="RT957" s="464"/>
      <c r="RU957" s="464"/>
      <c r="RV957" s="464"/>
      <c r="RW957" s="464"/>
      <c r="RX957" s="464"/>
      <c r="RY957" s="464"/>
      <c r="RZ957" s="464"/>
      <c r="SA957" s="464"/>
      <c r="SB957" s="464"/>
      <c r="SC957" s="464"/>
      <c r="SD957" s="464"/>
      <c r="SE957" s="464"/>
      <c r="SF957" s="464"/>
      <c r="SG957" s="464"/>
      <c r="SH957" s="464"/>
      <c r="SI957" s="464"/>
      <c r="SJ957" s="464"/>
      <c r="SK957" s="464"/>
      <c r="SL957" s="464"/>
      <c r="SM957" s="464"/>
      <c r="SN957" s="464"/>
      <c r="SO957" s="464"/>
      <c r="SP957" s="464"/>
      <c r="SQ957" s="464"/>
      <c r="SR957" s="464"/>
      <c r="SS957" s="464"/>
      <c r="ST957" s="464"/>
      <c r="SU957" s="464"/>
      <c r="SV957" s="464"/>
      <c r="SW957" s="464"/>
      <c r="SX957" s="464"/>
      <c r="SY957" s="464"/>
      <c r="SZ957" s="464"/>
      <c r="TA957" s="464"/>
      <c r="TB957" s="464"/>
      <c r="TC957" s="464"/>
      <c r="TD957" s="464"/>
      <c r="TE957" s="464"/>
      <c r="TF957" s="464"/>
      <c r="TG957" s="464"/>
      <c r="TH957" s="464"/>
      <c r="TI957" s="464"/>
      <c r="TJ957" s="464"/>
      <c r="TK957" s="464"/>
      <c r="TL957" s="464"/>
      <c r="TM957" s="464"/>
      <c r="TN957" s="464"/>
      <c r="TO957" s="464"/>
      <c r="TP957" s="464"/>
      <c r="TQ957" s="464"/>
      <c r="TR957" s="464"/>
      <c r="TS957" s="464"/>
      <c r="TT957" s="464"/>
      <c r="TU957" s="464"/>
      <c r="TV957" s="464"/>
      <c r="TW957" s="464"/>
      <c r="TX957" s="464"/>
      <c r="TY957" s="464"/>
      <c r="TZ957" s="464"/>
      <c r="UA957" s="464"/>
      <c r="UB957" s="464"/>
      <c r="UC957" s="464"/>
      <c r="UD957" s="464"/>
      <c r="UE957" s="464"/>
      <c r="UF957" s="464"/>
      <c r="UG957" s="464"/>
      <c r="UH957" s="464"/>
      <c r="UI957" s="464"/>
      <c r="UJ957" s="464"/>
      <c r="UK957" s="464"/>
      <c r="UL957" s="464"/>
      <c r="UM957" s="464"/>
      <c r="UN957" s="464"/>
      <c r="UO957" s="464"/>
      <c r="UP957" s="464"/>
      <c r="UQ957" s="464"/>
      <c r="UR957" s="464"/>
      <c r="US957" s="464"/>
      <c r="UT957" s="464"/>
      <c r="UU957" s="464"/>
      <c r="UV957" s="464"/>
      <c r="UW957" s="464"/>
      <c r="UX957" s="464"/>
      <c r="UY957" s="464"/>
      <c r="UZ957" s="464"/>
      <c r="VA957" s="464"/>
      <c r="VB957" s="464"/>
      <c r="VC957" s="464"/>
      <c r="VD957" s="464"/>
      <c r="VE957" s="464"/>
      <c r="VF957" s="464"/>
      <c r="VG957" s="464"/>
      <c r="VH957" s="464"/>
      <c r="VI957" s="464"/>
      <c r="VJ957" s="464"/>
      <c r="VK957" s="464"/>
      <c r="VL957" s="464"/>
      <c r="VM957" s="464"/>
      <c r="VN957" s="464"/>
      <c r="VO957" s="464"/>
      <c r="VP957" s="464"/>
      <c r="VQ957" s="464"/>
      <c r="VR957" s="464"/>
      <c r="VS957" s="464"/>
      <c r="VT957" s="464"/>
      <c r="VU957" s="464"/>
      <c r="VV957" s="464"/>
      <c r="VW957" s="464"/>
      <c r="VX957" s="464"/>
      <c r="VY957" s="464"/>
      <c r="VZ957" s="464"/>
      <c r="WA957" s="464"/>
      <c r="WB957" s="464"/>
      <c r="WC957" s="464"/>
      <c r="WD957" s="464"/>
      <c r="WE957" s="464"/>
      <c r="WF957" s="464"/>
      <c r="WG957" s="464"/>
      <c r="WH957" s="464"/>
      <c r="WI957" s="464"/>
      <c r="WJ957" s="464"/>
      <c r="WK957" s="464"/>
      <c r="WL957" s="464"/>
      <c r="WM957" s="464"/>
      <c r="WN957" s="464"/>
      <c r="WO957" s="464"/>
      <c r="WP957" s="464"/>
      <c r="WQ957" s="464"/>
      <c r="WR957" s="464"/>
      <c r="WS957" s="464"/>
      <c r="WT957" s="464"/>
      <c r="WU957" s="464"/>
      <c r="WV957" s="464"/>
      <c r="WW957" s="464"/>
      <c r="WX957" s="464"/>
      <c r="WY957" s="464"/>
      <c r="WZ957" s="464"/>
      <c r="XA957" s="464"/>
      <c r="XB957" s="464"/>
      <c r="XC957" s="464"/>
      <c r="XD957" s="464"/>
      <c r="XE957" s="464"/>
      <c r="XF957" s="464"/>
      <c r="XG957" s="464"/>
      <c r="XH957" s="464"/>
      <c r="XI957" s="464"/>
      <c r="XJ957" s="464"/>
      <c r="XK957" s="464"/>
      <c r="XL957" s="464"/>
      <c r="XM957" s="464"/>
      <c r="XN957" s="464"/>
      <c r="XO957" s="464"/>
      <c r="XP957" s="464"/>
      <c r="XQ957" s="464"/>
      <c r="XR957" s="464"/>
      <c r="XS957" s="464"/>
      <c r="XT957" s="464"/>
      <c r="XU957" s="464"/>
      <c r="XV957" s="464"/>
      <c r="XW957" s="464"/>
      <c r="XX957" s="464"/>
      <c r="XY957" s="464"/>
      <c r="XZ957" s="464"/>
      <c r="YA957" s="464"/>
      <c r="YB957" s="464"/>
      <c r="YC957" s="464"/>
      <c r="YD957" s="464"/>
      <c r="YE957" s="464"/>
      <c r="YF957" s="464"/>
      <c r="YG957" s="464"/>
      <c r="YH957" s="464"/>
      <c r="YI957" s="464"/>
      <c r="YJ957" s="464"/>
      <c r="YK957" s="464"/>
      <c r="YL957" s="464"/>
      <c r="YM957" s="464"/>
      <c r="YN957" s="464"/>
      <c r="YO957" s="464"/>
      <c r="YP957" s="464"/>
      <c r="YQ957" s="464"/>
      <c r="YR957" s="464"/>
      <c r="YS957" s="464"/>
      <c r="YT957" s="464"/>
      <c r="YU957" s="464"/>
      <c r="YV957" s="464"/>
      <c r="YW957" s="464"/>
      <c r="YX957" s="464"/>
      <c r="YY957" s="464"/>
      <c r="YZ957" s="464"/>
      <c r="ZA957" s="464"/>
      <c r="ZB957" s="464"/>
      <c r="ZC957" s="464"/>
      <c r="ZD957" s="464"/>
      <c r="ZE957" s="464"/>
      <c r="ZF957" s="464"/>
      <c r="ZG957" s="464"/>
      <c r="ZH957" s="464"/>
      <c r="ZI957" s="464"/>
      <c r="ZJ957" s="464"/>
      <c r="ZK957" s="464"/>
      <c r="ZL957" s="464"/>
      <c r="ZM957" s="464"/>
      <c r="ZN957" s="464"/>
      <c r="ZO957" s="464"/>
      <c r="ZP957" s="464"/>
      <c r="ZQ957" s="464"/>
      <c r="ZR957" s="464"/>
      <c r="ZS957" s="464"/>
      <c r="ZT957" s="464"/>
      <c r="ZU957" s="464"/>
      <c r="ZV957" s="464"/>
      <c r="ZW957" s="464"/>
      <c r="ZX957" s="464"/>
      <c r="ZY957" s="464"/>
      <c r="ZZ957" s="464"/>
      <c r="AAA957" s="464"/>
      <c r="AAB957" s="464"/>
      <c r="AAC957" s="464"/>
      <c r="AAD957" s="464"/>
      <c r="AAE957" s="464"/>
      <c r="AAF957" s="464"/>
      <c r="AAG957" s="464"/>
      <c r="AAH957" s="464"/>
      <c r="AAI957" s="464"/>
      <c r="AAJ957" s="464"/>
      <c r="AAK957" s="464"/>
      <c r="AAL957" s="464"/>
      <c r="AAM957" s="464"/>
      <c r="AAN957" s="464"/>
      <c r="AAO957" s="464"/>
      <c r="AAP957" s="464"/>
      <c r="AAQ957" s="464"/>
      <c r="AAR957" s="464"/>
      <c r="AAS957" s="464"/>
      <c r="AAT957" s="464"/>
      <c r="AAU957" s="464"/>
      <c r="AAV957" s="464"/>
      <c r="AAW957" s="464"/>
      <c r="AAX957" s="464"/>
      <c r="AAY957" s="464"/>
      <c r="AAZ957" s="464"/>
      <c r="ABA957" s="464"/>
      <c r="ABB957" s="464"/>
      <c r="ABC957" s="464"/>
      <c r="ABD957" s="464"/>
      <c r="ABE957" s="464"/>
      <c r="ABF957" s="464"/>
      <c r="ABG957" s="464"/>
      <c r="ABH957" s="464"/>
      <c r="ABI957" s="464"/>
      <c r="ABJ957" s="464"/>
      <c r="ABK957" s="464"/>
      <c r="ABL957" s="464"/>
      <c r="ABM957" s="464"/>
      <c r="ABN957" s="464"/>
      <c r="ABO957" s="464"/>
      <c r="ABP957" s="464"/>
      <c r="ABQ957" s="464"/>
      <c r="ABR957" s="464"/>
      <c r="ABS957" s="464"/>
      <c r="ABT957" s="464"/>
      <c r="ABU957" s="464"/>
      <c r="ABV957" s="464"/>
      <c r="ABW957" s="464"/>
      <c r="ABX957" s="464"/>
      <c r="ABY957" s="464"/>
      <c r="ABZ957" s="464"/>
      <c r="ACA957" s="464"/>
      <c r="ACB957" s="464"/>
      <c r="ACC957" s="464"/>
      <c r="ACD957" s="464"/>
      <c r="ACE957" s="464"/>
      <c r="ACF957" s="464"/>
      <c r="ACG957" s="464"/>
      <c r="ACH957" s="464"/>
      <c r="ACI957" s="464"/>
      <c r="ACJ957" s="464"/>
      <c r="ACK957" s="464"/>
      <c r="ACL957" s="464"/>
      <c r="ACM957" s="464"/>
      <c r="ACN957" s="464"/>
      <c r="ACO957" s="464"/>
      <c r="ACP957" s="464"/>
      <c r="ACQ957" s="464"/>
      <c r="ACR957" s="464"/>
      <c r="ACS957" s="464"/>
      <c r="ACT957" s="464"/>
      <c r="ACU957" s="464"/>
      <c r="ACV957" s="464"/>
      <c r="ACW957" s="464"/>
      <c r="ACX957" s="464"/>
      <c r="ACY957" s="464"/>
      <c r="ACZ957" s="464"/>
      <c r="ADA957" s="464"/>
      <c r="ADB957" s="464"/>
      <c r="ADC957" s="464"/>
      <c r="ADD957" s="464"/>
      <c r="ADE957" s="464"/>
      <c r="ADF957" s="464"/>
      <c r="ADG957" s="464"/>
      <c r="ADH957" s="464"/>
      <c r="ADI957" s="464"/>
      <c r="ADJ957" s="464"/>
      <c r="ADK957" s="464"/>
      <c r="ADL957" s="464"/>
      <c r="ADM957" s="464"/>
      <c r="ADN957" s="464"/>
      <c r="ADO957" s="464"/>
      <c r="ADP957" s="464"/>
      <c r="ADQ957" s="464"/>
      <c r="ADR957" s="464"/>
      <c r="ADS957" s="464"/>
      <c r="ADT957" s="464"/>
      <c r="ADU957" s="464"/>
      <c r="ADV957" s="464"/>
      <c r="ADW957" s="464"/>
      <c r="ADX957" s="464"/>
      <c r="ADY957" s="464"/>
      <c r="ADZ957" s="464"/>
      <c r="AEA957" s="464"/>
      <c r="AEB957" s="464"/>
      <c r="AEC957" s="464"/>
      <c r="AED957" s="464"/>
      <c r="AEE957" s="464"/>
      <c r="AEF957" s="464"/>
      <c r="AEG957" s="464"/>
      <c r="AEH957" s="464"/>
      <c r="AEI957" s="464"/>
      <c r="AEJ957" s="464"/>
      <c r="AEK957" s="464"/>
      <c r="AEL957" s="464"/>
      <c r="AEM957" s="464"/>
      <c r="AEN957" s="464"/>
      <c r="AEO957" s="464"/>
      <c r="AEP957" s="464"/>
      <c r="AEQ957" s="464"/>
      <c r="AER957" s="464"/>
      <c r="AES957" s="464"/>
      <c r="AET957" s="464"/>
      <c r="AEU957" s="464"/>
      <c r="AEV957" s="464"/>
      <c r="AEW957" s="464"/>
      <c r="AEX957" s="464"/>
      <c r="AEY957" s="464"/>
      <c r="AEZ957" s="464"/>
      <c r="AFA957" s="464"/>
      <c r="AFB957" s="464"/>
      <c r="AFC957" s="464"/>
      <c r="AFD957" s="464"/>
      <c r="AFE957" s="464"/>
      <c r="AFF957" s="464"/>
      <c r="AFG957" s="464"/>
      <c r="AFH957" s="464"/>
      <c r="AFI957" s="464"/>
      <c r="AFJ957" s="464"/>
      <c r="AFK957" s="464"/>
      <c r="AFL957" s="464"/>
      <c r="AFM957" s="464"/>
      <c r="AFN957" s="464"/>
      <c r="AFO957" s="464"/>
      <c r="AFP957" s="464"/>
      <c r="AFQ957" s="464"/>
      <c r="AFR957" s="464"/>
      <c r="AFS957" s="464"/>
      <c r="AFT957" s="464"/>
      <c r="AFU957" s="464"/>
      <c r="AFV957" s="464"/>
      <c r="AFW957" s="464"/>
      <c r="AFX957" s="464"/>
      <c r="AFY957" s="464"/>
      <c r="AFZ957" s="464"/>
      <c r="AGA957" s="464"/>
      <c r="AGB957" s="464"/>
      <c r="AGC957" s="464"/>
      <c r="AGD957" s="464"/>
      <c r="AGE957" s="464"/>
      <c r="AGF957" s="464"/>
      <c r="AGG957" s="464"/>
      <c r="AGH957" s="464"/>
      <c r="AGI957" s="464"/>
      <c r="AGJ957" s="464"/>
      <c r="AGK957" s="464"/>
      <c r="AGL957" s="464"/>
      <c r="AGM957" s="464"/>
      <c r="AGN957" s="464"/>
      <c r="AGO957" s="464"/>
      <c r="AGP957" s="464"/>
      <c r="AGQ957" s="464"/>
      <c r="AGR957" s="464"/>
      <c r="AGS957" s="464"/>
      <c r="AGT957" s="464"/>
      <c r="AGU957" s="464"/>
      <c r="AGV957" s="464"/>
      <c r="AGW957" s="464"/>
      <c r="AGX957" s="464"/>
      <c r="AGY957" s="464"/>
      <c r="AGZ957" s="464"/>
      <c r="AHA957" s="464"/>
      <c r="AHB957" s="464"/>
      <c r="AHC957" s="464"/>
      <c r="AHD957" s="464"/>
      <c r="AHE957" s="464"/>
      <c r="AHF957" s="464"/>
      <c r="AHG957" s="464"/>
      <c r="AHH957" s="464"/>
      <c r="AHI957" s="464"/>
      <c r="AHJ957" s="464"/>
      <c r="AHK957" s="464"/>
      <c r="AHL957" s="464"/>
      <c r="AHM957" s="464"/>
      <c r="AHN957" s="464"/>
      <c r="AHO957" s="464"/>
      <c r="AHP957" s="464"/>
      <c r="AHQ957" s="464"/>
      <c r="AHR957" s="464"/>
      <c r="AHS957" s="464"/>
      <c r="AHT957" s="464"/>
      <c r="AHU957" s="464"/>
      <c r="AHV957" s="464"/>
      <c r="AHW957" s="464"/>
      <c r="AHX957" s="464"/>
      <c r="AHY957" s="464"/>
      <c r="AHZ957" s="464"/>
      <c r="AIA957" s="464"/>
      <c r="AIB957" s="464"/>
      <c r="AIC957" s="464"/>
      <c r="AID957" s="464"/>
      <c r="AIE957" s="464"/>
      <c r="AIF957" s="464"/>
      <c r="AIG957" s="464"/>
      <c r="AIH957" s="464"/>
      <c r="AII957" s="464"/>
      <c r="AIJ957" s="464"/>
      <c r="AIK957" s="464"/>
      <c r="AIL957" s="464"/>
      <c r="AIM957" s="464"/>
      <c r="AIN957" s="464"/>
      <c r="AIO957" s="464"/>
      <c r="AIP957" s="464"/>
      <c r="AIQ957" s="464"/>
      <c r="AIR957" s="464"/>
      <c r="AIS957" s="464"/>
      <c r="AIT957" s="464"/>
      <c r="AIU957" s="464"/>
      <c r="AIV957" s="464"/>
      <c r="AIW957" s="464"/>
      <c r="AIX957" s="464"/>
      <c r="AIY957" s="464"/>
      <c r="AIZ957" s="464"/>
      <c r="AJA957" s="464"/>
      <c r="AJB957" s="464"/>
      <c r="AJC957" s="464"/>
      <c r="AJD957" s="464"/>
      <c r="AJE957" s="464"/>
      <c r="AJF957" s="464"/>
      <c r="AJG957" s="464"/>
      <c r="AJH957" s="464"/>
      <c r="AJI957" s="464"/>
      <c r="AJJ957" s="464"/>
      <c r="AJK957" s="464"/>
      <c r="AJL957" s="464"/>
      <c r="AJM957" s="464"/>
      <c r="AJN957" s="464"/>
      <c r="AJO957" s="464"/>
      <c r="AJP957" s="464"/>
      <c r="AJQ957" s="464"/>
      <c r="AJR957" s="464"/>
      <c r="AJS957" s="464"/>
      <c r="AJT957" s="464"/>
      <c r="AJU957" s="464"/>
      <c r="AJV957" s="464"/>
      <c r="AJW957" s="464"/>
      <c r="AJX957" s="464"/>
      <c r="AJY957" s="464"/>
      <c r="AJZ957" s="464"/>
      <c r="AKA957" s="464"/>
      <c r="AKB957" s="464"/>
      <c r="AKC957" s="464"/>
      <c r="AKD957" s="464"/>
      <c r="AKE957" s="464"/>
      <c r="AKF957" s="464"/>
      <c r="AKG957" s="464"/>
      <c r="AKH957" s="464"/>
      <c r="AKI957" s="464"/>
      <c r="AKJ957" s="464"/>
      <c r="AKK957" s="464"/>
      <c r="AKL957" s="464"/>
      <c r="AKM957" s="464"/>
      <c r="AKN957" s="464"/>
      <c r="AKO957" s="464"/>
      <c r="AKP957" s="464"/>
      <c r="AKQ957" s="464"/>
      <c r="AKR957" s="464"/>
      <c r="AKS957" s="464"/>
      <c r="AKT957" s="464"/>
      <c r="AKU957" s="464"/>
      <c r="AKV957" s="464"/>
      <c r="AKW957" s="464"/>
      <c r="AKX957" s="464"/>
      <c r="AKY957" s="464"/>
      <c r="AKZ957" s="464"/>
      <c r="ALA957" s="464"/>
      <c r="ALB957" s="464"/>
      <c r="ALC957" s="464"/>
      <c r="ALD957" s="464"/>
      <c r="ALE957" s="464"/>
      <c r="ALF957" s="464"/>
      <c r="ALG957" s="464"/>
      <c r="ALH957" s="464"/>
      <c r="ALI957" s="464"/>
      <c r="ALJ957" s="464"/>
      <c r="ALK957" s="464"/>
      <c r="ALL957" s="464"/>
      <c r="ALM957" s="464"/>
      <c r="ALN957" s="464"/>
      <c r="ALO957" s="464"/>
      <c r="ALP957" s="464"/>
      <c r="ALQ957" s="464"/>
      <c r="ALR957" s="464"/>
      <c r="ALS957" s="464"/>
      <c r="ALT957" s="464"/>
      <c r="ALU957" s="464"/>
      <c r="ALV957" s="464"/>
      <c r="ALW957" s="464"/>
      <c r="ALX957" s="464"/>
      <c r="ALY957" s="464"/>
      <c r="ALZ957" s="464"/>
      <c r="AMA957" s="464"/>
      <c r="AMB957" s="464"/>
      <c r="AMC957" s="464"/>
      <c r="AMD957" s="464"/>
      <c r="AME957" s="464"/>
      <c r="AMF957" s="464"/>
      <c r="AMG957" s="464"/>
      <c r="AMH957" s="464"/>
      <c r="AMI957" s="464"/>
      <c r="AMJ957" s="464"/>
      <c r="AMK957" s="464"/>
      <c r="AML957" s="464"/>
      <c r="AMM957" s="464"/>
      <c r="AMN957" s="464"/>
      <c r="AMO957" s="464"/>
      <c r="AMP957" s="464"/>
      <c r="AMQ957" s="464"/>
      <c r="AMR957" s="464"/>
      <c r="AMS957" s="464"/>
      <c r="AMT957" s="464"/>
      <c r="AMU957" s="464"/>
      <c r="AMV957" s="464"/>
      <c r="AMW957" s="464"/>
      <c r="AMX957" s="464"/>
      <c r="AMY957" s="464"/>
      <c r="AMZ957" s="464"/>
      <c r="ANA957" s="464"/>
      <c r="ANB957" s="464"/>
      <c r="ANC957" s="464"/>
      <c r="AND957" s="464"/>
      <c r="ANE957" s="464"/>
      <c r="ANF957" s="464"/>
      <c r="ANG957" s="464"/>
      <c r="ANH957" s="464"/>
      <c r="ANI957" s="464"/>
      <c r="ANJ957" s="464"/>
      <c r="ANK957" s="464"/>
      <c r="ANL957" s="464"/>
      <c r="ANM957" s="464"/>
      <c r="ANN957" s="464"/>
      <c r="ANO957" s="464"/>
      <c r="ANP957" s="464"/>
      <c r="ANQ957" s="464"/>
      <c r="ANR957" s="464"/>
      <c r="ANS957" s="464"/>
      <c r="ANT957" s="464"/>
      <c r="ANU957" s="464"/>
      <c r="ANV957" s="464"/>
      <c r="ANW957" s="464"/>
      <c r="ANX957" s="464"/>
      <c r="ANY957" s="464"/>
      <c r="ANZ957" s="464"/>
      <c r="AOA957" s="464"/>
      <c r="AOB957" s="464"/>
      <c r="AOC957" s="464"/>
      <c r="AOD957" s="464"/>
      <c r="AOE957" s="464"/>
      <c r="AOF957" s="464"/>
      <c r="AOG957" s="464"/>
      <c r="AOH957" s="464"/>
      <c r="AOI957" s="464"/>
      <c r="AOJ957" s="464"/>
      <c r="AOK957" s="464"/>
      <c r="AOL957" s="464"/>
      <c r="AOM957" s="464"/>
      <c r="AON957" s="464"/>
      <c r="AOO957" s="464"/>
      <c r="AOP957" s="464"/>
      <c r="AOQ957" s="464"/>
      <c r="AOR957" s="464"/>
      <c r="AOS957" s="464"/>
      <c r="AOT957" s="464"/>
      <c r="AOU957" s="464"/>
      <c r="AOV957" s="464"/>
      <c r="AOW957" s="464"/>
      <c r="AOX957" s="464"/>
      <c r="AOY957" s="464"/>
      <c r="AOZ957" s="464"/>
      <c r="APA957" s="464"/>
      <c r="APB957" s="464"/>
      <c r="APC957" s="464"/>
      <c r="APD957" s="464"/>
      <c r="APE957" s="464"/>
      <c r="APF957" s="464"/>
      <c r="APG957" s="464"/>
      <c r="APH957" s="464"/>
      <c r="API957" s="464"/>
      <c r="APJ957" s="464"/>
      <c r="APK957" s="464"/>
      <c r="APL957" s="464"/>
      <c r="APM957" s="464"/>
      <c r="APN957" s="464"/>
      <c r="APO957" s="464"/>
      <c r="APP957" s="464"/>
      <c r="APQ957" s="464"/>
      <c r="APR957" s="464"/>
      <c r="APS957" s="464"/>
      <c r="APT957" s="464"/>
      <c r="APU957" s="464"/>
      <c r="APV957" s="464"/>
      <c r="APW957" s="464"/>
      <c r="APX957" s="464"/>
      <c r="APY957" s="464"/>
      <c r="APZ957" s="464"/>
      <c r="AQA957" s="464"/>
      <c r="AQB957" s="464"/>
      <c r="AQC957" s="464"/>
      <c r="AQD957" s="464"/>
      <c r="AQE957" s="464"/>
      <c r="AQF957" s="464"/>
      <c r="AQG957" s="464"/>
      <c r="AQH957" s="464"/>
      <c r="AQI957" s="464"/>
      <c r="AQJ957" s="464"/>
      <c r="AQK957" s="464"/>
      <c r="AQL957" s="464"/>
      <c r="AQM957" s="464"/>
      <c r="AQN957" s="464"/>
      <c r="AQO957" s="464"/>
      <c r="AQP957" s="464"/>
      <c r="AQQ957" s="464"/>
      <c r="AQR957" s="464"/>
      <c r="AQS957" s="464"/>
      <c r="AQT957" s="464"/>
      <c r="AQU957" s="464"/>
      <c r="AQV957" s="464"/>
      <c r="AQW957" s="464"/>
      <c r="AQX957" s="464"/>
      <c r="AQY957" s="464"/>
      <c r="AQZ957" s="464"/>
      <c r="ARA957" s="464"/>
      <c r="ARB957" s="464"/>
      <c r="ARC957" s="464"/>
      <c r="ARD957" s="464"/>
      <c r="ARE957" s="464"/>
      <c r="ARF957" s="464"/>
      <c r="ARG957" s="464"/>
      <c r="ARH957" s="464"/>
      <c r="ARI957" s="464"/>
      <c r="ARJ957" s="464"/>
      <c r="ARK957" s="464"/>
      <c r="ARL957" s="464"/>
      <c r="ARM957" s="464"/>
      <c r="ARN957" s="464"/>
      <c r="ARO957" s="464"/>
      <c r="ARP957" s="464"/>
      <c r="ARQ957" s="464"/>
      <c r="ARR957" s="464"/>
      <c r="ARS957" s="464"/>
      <c r="ART957" s="464"/>
      <c r="ARU957" s="464"/>
      <c r="ARV957" s="464"/>
      <c r="ARW957" s="464"/>
      <c r="ARX957" s="464"/>
      <c r="ARY957" s="464"/>
      <c r="ARZ957" s="464"/>
      <c r="ASA957" s="464"/>
      <c r="ASB957" s="464"/>
      <c r="ASC957" s="464"/>
      <c r="ASD957" s="464"/>
      <c r="ASE957" s="464"/>
      <c r="ASF957" s="464"/>
      <c r="ASG957" s="464"/>
      <c r="ASH957" s="464"/>
      <c r="ASI957" s="464"/>
      <c r="ASJ957" s="464"/>
      <c r="ASK957" s="464"/>
      <c r="ASL957" s="464"/>
      <c r="ASM957" s="464"/>
      <c r="ASN957" s="464"/>
      <c r="ASO957" s="464"/>
      <c r="ASP957" s="464"/>
      <c r="ASQ957" s="464"/>
      <c r="ASR957" s="464"/>
      <c r="ASS957" s="464"/>
      <c r="AST957" s="464"/>
      <c r="ASU957" s="464"/>
      <c r="ASV957" s="464"/>
      <c r="ASW957" s="464"/>
      <c r="ASX957" s="464"/>
      <c r="ASY957" s="464"/>
      <c r="ASZ957" s="464"/>
      <c r="ATA957" s="464"/>
      <c r="ATB957" s="464"/>
      <c r="ATC957" s="464"/>
      <c r="ATD957" s="464"/>
      <c r="ATE957" s="464"/>
      <c r="ATF957" s="464"/>
      <c r="ATG957" s="464"/>
      <c r="ATH957" s="464"/>
      <c r="ATI957" s="464"/>
      <c r="ATJ957" s="464"/>
      <c r="ATK957" s="464"/>
      <c r="ATL957" s="464"/>
      <c r="ATM957" s="464"/>
      <c r="ATN957" s="464"/>
      <c r="ATO957" s="464"/>
      <c r="ATP957" s="464"/>
      <c r="ATQ957" s="464"/>
      <c r="ATR957" s="464"/>
      <c r="ATS957" s="464"/>
      <c r="ATT957" s="464"/>
      <c r="ATU957" s="464"/>
      <c r="ATV957" s="464"/>
      <c r="ATW957" s="464"/>
      <c r="ATX957" s="464"/>
      <c r="ATY957" s="464"/>
      <c r="ATZ957" s="464"/>
      <c r="AUA957" s="464"/>
      <c r="AUB957" s="464"/>
      <c r="AUC957" s="464"/>
      <c r="AUD957" s="464"/>
      <c r="AUE957" s="464"/>
      <c r="AUF957" s="464"/>
      <c r="AUG957" s="464"/>
      <c r="AUH957" s="464"/>
      <c r="AUI957" s="464"/>
      <c r="AUJ957" s="464"/>
      <c r="AUK957" s="464"/>
      <c r="AUL957" s="464"/>
      <c r="AUM957" s="464"/>
      <c r="AUN957" s="464"/>
      <c r="AUO957" s="464"/>
      <c r="AUP957" s="464"/>
      <c r="AUQ957" s="464"/>
      <c r="AUR957" s="464"/>
      <c r="AUS957" s="464"/>
      <c r="AUT957" s="464"/>
      <c r="AUU957" s="464"/>
      <c r="AUV957" s="464"/>
      <c r="AUW957" s="464"/>
      <c r="AUX957" s="464"/>
      <c r="AUY957" s="464"/>
      <c r="AUZ957" s="464"/>
      <c r="AVA957" s="464"/>
      <c r="AVB957" s="464"/>
      <c r="AVC957" s="464"/>
      <c r="AVD957" s="464"/>
      <c r="AVE957" s="464"/>
      <c r="AVF957" s="464"/>
      <c r="AVG957" s="464"/>
      <c r="AVH957" s="464"/>
      <c r="AVI957" s="464"/>
      <c r="AVJ957" s="464"/>
      <c r="AVK957" s="464"/>
      <c r="AVL957" s="464"/>
      <c r="AVM957" s="464"/>
      <c r="AVN957" s="464"/>
      <c r="AVO957" s="464"/>
      <c r="AVP957" s="464"/>
      <c r="AVQ957" s="464"/>
      <c r="AVR957" s="464"/>
      <c r="AVS957" s="464"/>
      <c r="AVT957" s="464"/>
      <c r="AVU957" s="464"/>
      <c r="AVV957" s="464"/>
      <c r="AVW957" s="464"/>
      <c r="AVX957" s="464"/>
      <c r="AVY957" s="464"/>
      <c r="AVZ957" s="464"/>
      <c r="AWA957" s="464"/>
      <c r="AWB957" s="464"/>
      <c r="AWC957" s="464"/>
      <c r="AWD957" s="464"/>
      <c r="AWE957" s="464"/>
      <c r="AWF957" s="464"/>
      <c r="AWG957" s="464"/>
      <c r="AWH957" s="464"/>
      <c r="AWI957" s="464"/>
      <c r="AWJ957" s="464"/>
      <c r="AWK957" s="464"/>
      <c r="AWL957" s="464"/>
      <c r="AWM957" s="464"/>
      <c r="AWN957" s="464"/>
      <c r="AWO957" s="464"/>
      <c r="AWP957" s="464"/>
      <c r="AWQ957" s="464"/>
      <c r="AWR957" s="464"/>
      <c r="AWS957" s="464"/>
      <c r="AWT957" s="464"/>
      <c r="AWU957" s="464"/>
      <c r="AWV957" s="464"/>
      <c r="AWW957" s="464"/>
      <c r="AWX957" s="464"/>
      <c r="AWY957" s="464"/>
      <c r="AWZ957" s="464"/>
      <c r="AXA957" s="464"/>
      <c r="AXB957" s="464"/>
      <c r="AXC957" s="464"/>
      <c r="AXD957" s="464"/>
      <c r="AXE957" s="464"/>
      <c r="AXF957" s="464"/>
      <c r="AXG957" s="464"/>
      <c r="AXH957" s="464"/>
      <c r="AXI957" s="464"/>
      <c r="AXJ957" s="464"/>
      <c r="AXK957" s="464"/>
      <c r="AXL957" s="464"/>
      <c r="AXM957" s="464"/>
      <c r="AXN957" s="464"/>
      <c r="AXO957" s="464"/>
      <c r="AXP957" s="464"/>
      <c r="AXQ957" s="464"/>
      <c r="AXR957" s="464"/>
      <c r="AXS957" s="464"/>
      <c r="AXT957" s="464"/>
      <c r="AXU957" s="464"/>
      <c r="AXV957" s="464"/>
      <c r="AXW957" s="464"/>
      <c r="AXX957" s="464"/>
      <c r="AXY957" s="464"/>
      <c r="AXZ957" s="464"/>
      <c r="AYA957" s="464"/>
      <c r="AYB957" s="464"/>
      <c r="AYC957" s="464"/>
      <c r="AYD957" s="464"/>
      <c r="AYE957" s="464"/>
      <c r="AYF957" s="464"/>
      <c r="AYG957" s="464"/>
      <c r="AYH957" s="464"/>
      <c r="AYI957" s="464"/>
      <c r="AYJ957" s="464"/>
      <c r="AYK957" s="464"/>
      <c r="AYL957" s="464"/>
      <c r="AYM957" s="464"/>
      <c r="AYN957" s="464"/>
      <c r="AYO957" s="464"/>
      <c r="AYP957" s="464"/>
      <c r="AYQ957" s="464"/>
      <c r="AYR957" s="464"/>
      <c r="AYS957" s="464"/>
      <c r="AYT957" s="464"/>
      <c r="AYU957" s="464"/>
      <c r="AYV957" s="464"/>
      <c r="AYW957" s="464"/>
      <c r="AYX957" s="464"/>
      <c r="AYY957" s="464"/>
      <c r="AYZ957" s="464"/>
      <c r="AZA957" s="464"/>
      <c r="AZB957" s="464"/>
      <c r="AZC957" s="464"/>
      <c r="AZD957" s="464"/>
      <c r="AZE957" s="464"/>
      <c r="AZF957" s="464"/>
      <c r="AZG957" s="464"/>
      <c r="AZH957" s="464"/>
      <c r="AZI957" s="464"/>
      <c r="AZJ957" s="464"/>
      <c r="AZK957" s="464"/>
      <c r="AZL957" s="464"/>
      <c r="AZM957" s="464"/>
      <c r="AZN957" s="464"/>
      <c r="AZO957" s="464"/>
      <c r="AZP957" s="464"/>
      <c r="AZQ957" s="464"/>
      <c r="AZR957" s="464"/>
      <c r="AZS957" s="464"/>
      <c r="AZT957" s="464"/>
      <c r="AZU957" s="464"/>
      <c r="AZV957" s="464"/>
      <c r="AZW957" s="464"/>
      <c r="AZX957" s="464"/>
      <c r="AZY957" s="464"/>
      <c r="AZZ957" s="464"/>
      <c r="BAA957" s="464"/>
      <c r="BAB957" s="464"/>
      <c r="BAC957" s="464"/>
      <c r="BAD957" s="464"/>
      <c r="BAE957" s="464"/>
      <c r="BAF957" s="464"/>
      <c r="BAG957" s="464"/>
      <c r="BAH957" s="464"/>
      <c r="BAI957" s="464"/>
      <c r="BAJ957" s="464"/>
      <c r="BAK957" s="464"/>
      <c r="BAL957" s="464"/>
      <c r="BAM957" s="464"/>
      <c r="BAN957" s="464"/>
      <c r="BAO957" s="464"/>
      <c r="BAP957" s="464"/>
      <c r="BAQ957" s="464"/>
      <c r="BAR957" s="464"/>
      <c r="BAS957" s="464"/>
      <c r="BAT957" s="464"/>
      <c r="BAU957" s="464"/>
      <c r="BAV957" s="464"/>
      <c r="BAW957" s="464"/>
      <c r="BAX957" s="464"/>
      <c r="BAY957" s="464"/>
      <c r="BAZ957" s="464"/>
      <c r="BBA957" s="464"/>
      <c r="BBB957" s="464"/>
      <c r="BBC957" s="464"/>
      <c r="BBD957" s="464"/>
      <c r="BBE957" s="464"/>
      <c r="BBF957" s="464"/>
      <c r="BBG957" s="464"/>
      <c r="BBH957" s="464"/>
      <c r="BBI957" s="464"/>
      <c r="BBJ957" s="464"/>
      <c r="BBK957" s="464"/>
      <c r="BBL957" s="464"/>
      <c r="BBM957" s="464"/>
      <c r="BBN957" s="464"/>
      <c r="BBO957" s="464"/>
      <c r="BBP957" s="464"/>
      <c r="BBQ957" s="464"/>
      <c r="BBR957" s="464"/>
      <c r="BBS957" s="464"/>
      <c r="BBT957" s="464"/>
      <c r="BBU957" s="464"/>
      <c r="BBV957" s="464"/>
      <c r="BBW957" s="464"/>
      <c r="BBX957" s="464"/>
      <c r="BBY957" s="464"/>
      <c r="BBZ957" s="464"/>
      <c r="BCA957" s="464"/>
      <c r="BCB957" s="464"/>
      <c r="BCC957" s="464"/>
      <c r="BCD957" s="464"/>
      <c r="BCE957" s="464"/>
      <c r="BCF957" s="464"/>
      <c r="BCG957" s="464"/>
      <c r="BCH957" s="464"/>
      <c r="BCI957" s="464"/>
      <c r="BCJ957" s="464"/>
      <c r="BCK957" s="464"/>
      <c r="BCL957" s="464"/>
      <c r="BCM957" s="464"/>
      <c r="BCN957" s="464"/>
      <c r="BCO957" s="464"/>
      <c r="BCP957" s="464"/>
      <c r="BCQ957" s="464"/>
      <c r="BCR957" s="464"/>
      <c r="BCS957" s="464"/>
      <c r="BCT957" s="464"/>
      <c r="BCU957" s="464"/>
      <c r="BCV957" s="464"/>
      <c r="BCW957" s="464"/>
      <c r="BCX957" s="464"/>
      <c r="BCY957" s="464"/>
      <c r="BCZ957" s="464"/>
      <c r="BDA957" s="464"/>
      <c r="BDB957" s="464"/>
      <c r="BDC957" s="464"/>
      <c r="BDD957" s="464"/>
      <c r="BDE957" s="464"/>
      <c r="BDF957" s="464"/>
      <c r="BDG957" s="464"/>
      <c r="BDH957" s="464"/>
      <c r="BDI957" s="464"/>
      <c r="BDJ957" s="464"/>
      <c r="BDK957" s="464"/>
      <c r="BDL957" s="464"/>
      <c r="BDM957" s="464"/>
      <c r="BDN957" s="464"/>
      <c r="BDO957" s="464"/>
      <c r="BDP957" s="464"/>
      <c r="BDQ957" s="464"/>
      <c r="BDR957" s="464"/>
      <c r="BDS957" s="464"/>
      <c r="BDT957" s="464"/>
      <c r="BDU957" s="464"/>
      <c r="BDV957" s="464"/>
      <c r="BDW957" s="464"/>
      <c r="BDX957" s="464"/>
      <c r="BDY957" s="464"/>
      <c r="BDZ957" s="464"/>
      <c r="BEA957" s="464"/>
      <c r="BEB957" s="464"/>
      <c r="BEC957" s="464"/>
      <c r="BED957" s="464"/>
      <c r="BEE957" s="464"/>
      <c r="BEF957" s="464"/>
      <c r="BEG957" s="464"/>
      <c r="BEH957" s="464"/>
      <c r="BEI957" s="464"/>
      <c r="BEJ957" s="464"/>
      <c r="BEK957" s="464"/>
      <c r="BEL957" s="464"/>
      <c r="BEM957" s="464"/>
      <c r="BEN957" s="464"/>
      <c r="BEO957" s="464"/>
      <c r="BEP957" s="464"/>
      <c r="BEQ957" s="464"/>
      <c r="BER957" s="464"/>
      <c r="BES957" s="464"/>
      <c r="BET957" s="464"/>
      <c r="BEU957" s="464"/>
      <c r="BEV957" s="464"/>
      <c r="BEW957" s="464"/>
      <c r="BEX957" s="464"/>
      <c r="BEY957" s="464"/>
      <c r="BEZ957" s="464"/>
      <c r="BFA957" s="464"/>
      <c r="BFB957" s="464"/>
      <c r="BFC957" s="464"/>
      <c r="BFD957" s="464"/>
      <c r="BFE957" s="464"/>
      <c r="BFF957" s="464"/>
      <c r="BFG957" s="464"/>
      <c r="BFH957" s="464"/>
      <c r="BFI957" s="464"/>
      <c r="BFJ957" s="464"/>
      <c r="BFK957" s="464"/>
      <c r="BFL957" s="464"/>
      <c r="BFM957" s="464"/>
      <c r="BFN957" s="464"/>
      <c r="BFO957" s="464"/>
      <c r="BFP957" s="464"/>
      <c r="BFQ957" s="464"/>
      <c r="BFR957" s="464"/>
      <c r="BFS957" s="464"/>
      <c r="BFT957" s="464"/>
      <c r="BFU957" s="464"/>
      <c r="BFV957" s="464"/>
      <c r="BFW957" s="464"/>
      <c r="BFX957" s="464"/>
      <c r="BFY957" s="464"/>
      <c r="BFZ957" s="464"/>
      <c r="BGA957" s="464"/>
      <c r="BGB957" s="464"/>
      <c r="BGC957" s="464"/>
      <c r="BGD957" s="464"/>
      <c r="BGE957" s="464"/>
      <c r="BGF957" s="464"/>
      <c r="BGG957" s="464"/>
      <c r="BGH957" s="464"/>
      <c r="BGI957" s="464"/>
      <c r="BGJ957" s="464"/>
      <c r="BGK957" s="464"/>
      <c r="BGL957" s="464"/>
      <c r="BGM957" s="464"/>
      <c r="BGN957" s="464"/>
      <c r="BGO957" s="464"/>
      <c r="BGP957" s="464"/>
      <c r="BGQ957" s="464"/>
      <c r="BGR957" s="464"/>
      <c r="BGS957" s="464"/>
      <c r="BGT957" s="464"/>
      <c r="BGU957" s="464"/>
      <c r="BGV957" s="464"/>
      <c r="BGW957" s="464"/>
      <c r="BGX957" s="464"/>
      <c r="BGY957" s="464"/>
      <c r="BGZ957" s="464"/>
      <c r="BHA957" s="464"/>
      <c r="BHB957" s="464"/>
      <c r="BHC957" s="464"/>
      <c r="BHD957" s="464"/>
      <c r="BHE957" s="464"/>
      <c r="BHF957" s="464"/>
      <c r="BHG957" s="464"/>
      <c r="BHH957" s="464"/>
      <c r="BHI957" s="464"/>
      <c r="BHJ957" s="464"/>
      <c r="BHK957" s="464"/>
      <c r="BHL957" s="464"/>
      <c r="BHM957" s="464"/>
      <c r="BHN957" s="464"/>
      <c r="BHO957" s="464"/>
      <c r="BHP957" s="464"/>
      <c r="BHQ957" s="464"/>
      <c r="BHR957" s="464"/>
      <c r="BHS957" s="464"/>
      <c r="BHT957" s="464"/>
      <c r="BHU957" s="464"/>
      <c r="BHV957" s="464"/>
      <c r="BHW957" s="464"/>
      <c r="BHX957" s="464"/>
      <c r="BHY957" s="464"/>
      <c r="BHZ957" s="464"/>
      <c r="BIA957" s="464"/>
      <c r="BIB957" s="464"/>
      <c r="BIC957" s="464"/>
      <c r="BID957" s="464"/>
      <c r="BIE957" s="464"/>
      <c r="BIF957" s="464"/>
      <c r="BIG957" s="464"/>
      <c r="BIH957" s="464"/>
      <c r="BII957" s="464"/>
      <c r="BIJ957" s="464"/>
      <c r="BIK957" s="464"/>
      <c r="BIL957" s="464"/>
      <c r="BIM957" s="464"/>
      <c r="BIN957" s="464"/>
      <c r="BIO957" s="464"/>
      <c r="BIP957" s="464"/>
      <c r="BIQ957" s="464"/>
      <c r="BIR957" s="464"/>
      <c r="BIS957" s="464"/>
      <c r="BIT957" s="464"/>
      <c r="BIU957" s="464"/>
      <c r="BIV957" s="464"/>
      <c r="BIW957" s="464"/>
      <c r="BIX957" s="464"/>
      <c r="BIY957" s="464"/>
      <c r="BIZ957" s="464"/>
      <c r="BJA957" s="464"/>
      <c r="BJB957" s="464"/>
      <c r="BJC957" s="464"/>
      <c r="BJD957" s="464"/>
      <c r="BJE957" s="464"/>
      <c r="BJF957" s="464"/>
      <c r="BJG957" s="464"/>
      <c r="BJH957" s="464"/>
      <c r="BJI957" s="464"/>
      <c r="BJJ957" s="464"/>
      <c r="BJK957" s="464"/>
      <c r="BJL957" s="464"/>
      <c r="BJM957" s="464"/>
      <c r="BJN957" s="464"/>
      <c r="BJO957" s="464"/>
      <c r="BJP957" s="464"/>
      <c r="BJQ957" s="464"/>
      <c r="BJR957" s="464"/>
      <c r="BJS957" s="464"/>
      <c r="BJT957" s="464"/>
      <c r="BJU957" s="464"/>
      <c r="BJV957" s="464"/>
      <c r="BJW957" s="464"/>
      <c r="BJX957" s="464"/>
      <c r="BJY957" s="464"/>
      <c r="BJZ957" s="464"/>
      <c r="BKA957" s="464"/>
      <c r="BKB957" s="464"/>
      <c r="BKC957" s="464"/>
      <c r="BKD957" s="464"/>
      <c r="BKE957" s="464"/>
      <c r="BKF957" s="464"/>
      <c r="BKG957" s="464"/>
      <c r="BKH957" s="464"/>
      <c r="BKI957" s="464"/>
      <c r="BKJ957" s="464"/>
      <c r="BKK957" s="464"/>
      <c r="BKL957" s="464"/>
      <c r="BKM957" s="464"/>
      <c r="BKN957" s="464"/>
      <c r="BKO957" s="464"/>
      <c r="BKP957" s="464"/>
      <c r="BKQ957" s="464"/>
      <c r="BKR957" s="464"/>
      <c r="BKS957" s="464"/>
      <c r="BKT957" s="464"/>
      <c r="BKU957" s="464"/>
      <c r="BKV957" s="464"/>
      <c r="BKW957" s="464"/>
      <c r="BKX957" s="464"/>
      <c r="BKY957" s="464"/>
      <c r="BKZ957" s="464"/>
      <c r="BLA957" s="464"/>
      <c r="BLB957" s="464"/>
      <c r="BLC957" s="464"/>
      <c r="BLD957" s="464"/>
      <c r="BLE957" s="464"/>
      <c r="BLF957" s="464"/>
      <c r="BLG957" s="464"/>
      <c r="BLH957" s="464"/>
      <c r="BLI957" s="464"/>
      <c r="BLJ957" s="464"/>
      <c r="BLK957" s="464"/>
      <c r="BLL957" s="464"/>
      <c r="BLM957" s="464"/>
      <c r="BLN957" s="464"/>
      <c r="BLO957" s="464"/>
      <c r="BLP957" s="464"/>
      <c r="BLQ957" s="464"/>
      <c r="BLR957" s="464"/>
      <c r="BLS957" s="464"/>
      <c r="BLT957" s="464"/>
      <c r="BLU957" s="464"/>
      <c r="BLV957" s="464"/>
      <c r="BLW957" s="464"/>
      <c r="BLX957" s="464"/>
      <c r="BLY957" s="464"/>
      <c r="BLZ957" s="464"/>
      <c r="BMA957" s="464"/>
      <c r="BMB957" s="464"/>
      <c r="BMC957" s="464"/>
      <c r="BMD957" s="464"/>
      <c r="BME957" s="464"/>
      <c r="BMF957" s="464"/>
      <c r="BMG957" s="464"/>
      <c r="BMH957" s="464"/>
      <c r="BMI957" s="464"/>
      <c r="BMJ957" s="464"/>
      <c r="BMK957" s="464"/>
      <c r="BML957" s="464"/>
      <c r="BMM957" s="464"/>
      <c r="BMN957" s="464"/>
      <c r="BMO957" s="464"/>
      <c r="BMP957" s="464"/>
      <c r="BMQ957" s="464"/>
      <c r="BMR957" s="464"/>
      <c r="BMS957" s="464"/>
      <c r="BMT957" s="464"/>
      <c r="BMU957" s="464"/>
      <c r="BMV957" s="464"/>
      <c r="BMW957" s="464"/>
      <c r="BMX957" s="464"/>
      <c r="BMY957" s="464"/>
      <c r="BMZ957" s="464"/>
      <c r="BNA957" s="464"/>
      <c r="BNB957" s="464"/>
      <c r="BNC957" s="464"/>
      <c r="BND957" s="464"/>
      <c r="BNE957" s="464"/>
      <c r="BNF957" s="464"/>
      <c r="BNG957" s="464"/>
      <c r="BNH957" s="464"/>
      <c r="BNI957" s="464"/>
      <c r="BNJ957" s="464"/>
      <c r="BNK957" s="464"/>
      <c r="BNL957" s="464"/>
      <c r="BNM957" s="464"/>
      <c r="BNN957" s="464"/>
      <c r="BNO957" s="464"/>
      <c r="BNP957" s="464"/>
      <c r="BNQ957" s="464"/>
      <c r="BNR957" s="464"/>
      <c r="BNS957" s="464"/>
      <c r="BNT957" s="464"/>
      <c r="BNU957" s="464"/>
      <c r="BNV957" s="464"/>
      <c r="BNW957" s="464"/>
      <c r="BNX957" s="464"/>
      <c r="BNY957" s="464"/>
      <c r="BNZ957" s="464"/>
      <c r="BOA957" s="464"/>
      <c r="BOB957" s="464"/>
      <c r="BOC957" s="464"/>
      <c r="BOD957" s="464"/>
      <c r="BOE957" s="464"/>
      <c r="BOF957" s="464"/>
      <c r="BOG957" s="464"/>
      <c r="BOH957" s="464"/>
      <c r="BOI957" s="464"/>
      <c r="BOJ957" s="464"/>
      <c r="BOK957" s="464"/>
      <c r="BOL957" s="464"/>
      <c r="BOM957" s="464"/>
      <c r="BON957" s="464"/>
      <c r="BOO957" s="464"/>
      <c r="BOP957" s="464"/>
      <c r="BOQ957" s="464"/>
      <c r="BOR957" s="464"/>
      <c r="BOS957" s="464"/>
      <c r="BOT957" s="464"/>
      <c r="BOU957" s="464"/>
      <c r="BOV957" s="464"/>
      <c r="BOW957" s="464"/>
      <c r="BOX957" s="464"/>
      <c r="BOY957" s="464"/>
      <c r="BOZ957" s="464"/>
      <c r="BPA957" s="464"/>
      <c r="BPB957" s="464"/>
      <c r="BPC957" s="464"/>
      <c r="BPD957" s="464"/>
      <c r="BPE957" s="464"/>
      <c r="BPF957" s="464"/>
      <c r="BPG957" s="464"/>
      <c r="BPH957" s="464"/>
      <c r="BPI957" s="464"/>
      <c r="BPJ957" s="464"/>
      <c r="BPK957" s="464"/>
      <c r="BPL957" s="464"/>
      <c r="BPM957" s="464"/>
      <c r="BPN957" s="464"/>
      <c r="BPO957" s="464"/>
      <c r="BPP957" s="464"/>
      <c r="BPQ957" s="464"/>
      <c r="BPR957" s="464"/>
      <c r="BPS957" s="464"/>
      <c r="BPT957" s="464"/>
      <c r="BPU957" s="464"/>
      <c r="BPV957" s="464"/>
      <c r="BPW957" s="464"/>
      <c r="BPX957" s="464"/>
      <c r="BPY957" s="464"/>
      <c r="BPZ957" s="464"/>
      <c r="BQA957" s="464"/>
      <c r="BQB957" s="464"/>
      <c r="BQC957" s="464"/>
      <c r="BQD957" s="464"/>
      <c r="BQE957" s="464"/>
      <c r="BQF957" s="464"/>
      <c r="BQG957" s="464"/>
      <c r="BQH957" s="464"/>
      <c r="BQI957" s="464"/>
      <c r="BQJ957" s="464"/>
      <c r="BQK957" s="464"/>
      <c r="BQL957" s="464"/>
      <c r="BQM957" s="464"/>
      <c r="BQN957" s="464"/>
      <c r="BQO957" s="464"/>
      <c r="BQP957" s="464"/>
      <c r="BQQ957" s="464"/>
      <c r="BQR957" s="464"/>
      <c r="BQS957" s="464"/>
      <c r="BQT957" s="464"/>
      <c r="BQU957" s="464"/>
      <c r="BQV957" s="464"/>
      <c r="BQW957" s="464"/>
      <c r="BQX957" s="464"/>
      <c r="BQY957" s="464"/>
      <c r="BQZ957" s="464"/>
      <c r="BRA957" s="464"/>
      <c r="BRB957" s="464"/>
      <c r="BRC957" s="464"/>
      <c r="BRD957" s="464"/>
      <c r="BRE957" s="464"/>
      <c r="BRF957" s="464"/>
      <c r="BRG957" s="464"/>
      <c r="BRH957" s="464"/>
      <c r="BRI957" s="464"/>
      <c r="BRJ957" s="464"/>
      <c r="BRK957" s="464"/>
      <c r="BRL957" s="464"/>
      <c r="BRM957" s="464"/>
      <c r="BRN957" s="464"/>
      <c r="BRO957" s="464"/>
      <c r="BRP957" s="464"/>
      <c r="BRQ957" s="464"/>
      <c r="BRR957" s="464"/>
      <c r="BRS957" s="464"/>
      <c r="BRT957" s="464"/>
      <c r="BRU957" s="464"/>
      <c r="BRV957" s="464"/>
      <c r="BRW957" s="464"/>
      <c r="BRX957" s="464"/>
      <c r="BRY957" s="464"/>
      <c r="BRZ957" s="464"/>
      <c r="BSA957" s="464"/>
      <c r="BSB957" s="464"/>
      <c r="BSC957" s="464"/>
      <c r="BSD957" s="464"/>
      <c r="BSE957" s="464"/>
      <c r="BSF957" s="464"/>
      <c r="BSG957" s="464"/>
      <c r="BSH957" s="464"/>
      <c r="BSI957" s="464"/>
      <c r="BSJ957" s="464"/>
      <c r="BSK957" s="464"/>
      <c r="BSL957" s="464"/>
      <c r="BSM957" s="464"/>
      <c r="BSN957" s="464"/>
      <c r="BSO957" s="464"/>
      <c r="BSP957" s="464"/>
      <c r="BSQ957" s="464"/>
      <c r="BSR957" s="464"/>
      <c r="BSS957" s="464"/>
      <c r="BST957" s="464"/>
      <c r="BSU957" s="464"/>
      <c r="BSV957" s="464"/>
      <c r="BSW957" s="464"/>
      <c r="BSX957" s="464"/>
      <c r="BSY957" s="464"/>
      <c r="BSZ957" s="464"/>
      <c r="BTA957" s="464"/>
      <c r="BTB957" s="464"/>
      <c r="BTC957" s="464"/>
      <c r="BTD957" s="464"/>
      <c r="BTE957" s="464"/>
      <c r="BTF957" s="464"/>
      <c r="BTG957" s="464"/>
      <c r="BTH957" s="464"/>
      <c r="BTI957" s="464"/>
      <c r="BTJ957" s="464"/>
      <c r="BTK957" s="464"/>
      <c r="BTL957" s="464"/>
      <c r="BTM957" s="464"/>
      <c r="BTN957" s="464"/>
      <c r="BTO957" s="464"/>
      <c r="BTP957" s="464"/>
      <c r="BTQ957" s="464"/>
      <c r="BTR957" s="464"/>
      <c r="BTS957" s="464"/>
      <c r="BTT957" s="464"/>
      <c r="BTU957" s="464"/>
      <c r="BTV957" s="464"/>
      <c r="BTW957" s="464"/>
      <c r="BTX957" s="464"/>
      <c r="BTY957" s="464"/>
      <c r="BTZ957" s="464"/>
      <c r="BUA957" s="464"/>
      <c r="BUB957" s="464"/>
      <c r="BUC957" s="464"/>
      <c r="BUD957" s="464"/>
      <c r="BUE957" s="464"/>
      <c r="BUF957" s="464"/>
      <c r="BUG957" s="464"/>
      <c r="BUH957" s="464"/>
      <c r="BUI957" s="464"/>
      <c r="BUJ957" s="464"/>
      <c r="BUK957" s="464"/>
      <c r="BUL957" s="464"/>
      <c r="BUM957" s="464"/>
      <c r="BUN957" s="464"/>
      <c r="BUO957" s="464"/>
      <c r="BUP957" s="464"/>
      <c r="BUQ957" s="464"/>
      <c r="BUR957" s="464"/>
      <c r="BUS957" s="464"/>
      <c r="BUT957" s="464"/>
      <c r="BUU957" s="464"/>
      <c r="BUV957" s="464"/>
      <c r="BUW957" s="464"/>
      <c r="BUX957" s="464"/>
      <c r="BUY957" s="464"/>
      <c r="BUZ957" s="464"/>
      <c r="BVA957" s="464"/>
      <c r="BVB957" s="464"/>
      <c r="BVC957" s="464"/>
      <c r="BVD957" s="464"/>
      <c r="BVE957" s="464"/>
      <c r="BVF957" s="464"/>
      <c r="BVG957" s="464"/>
      <c r="BVH957" s="464"/>
      <c r="BVI957" s="464"/>
      <c r="BVJ957" s="464"/>
      <c r="BVK957" s="464"/>
      <c r="BVL957" s="464"/>
      <c r="BVM957" s="464"/>
      <c r="BVN957" s="464"/>
      <c r="BVO957" s="464"/>
      <c r="BVP957" s="464"/>
      <c r="BVQ957" s="464"/>
      <c r="BVR957" s="464"/>
      <c r="BVS957" s="464"/>
      <c r="BVT957" s="464"/>
      <c r="BVU957" s="464"/>
      <c r="BVV957" s="464"/>
      <c r="BVW957" s="464"/>
      <c r="BVX957" s="464"/>
      <c r="BVY957" s="464"/>
      <c r="BVZ957" s="464"/>
      <c r="BWA957" s="464"/>
      <c r="BWB957" s="464"/>
      <c r="BWC957" s="464"/>
      <c r="BWD957" s="464"/>
      <c r="BWE957" s="464"/>
      <c r="BWF957" s="464"/>
      <c r="BWG957" s="464"/>
      <c r="BWH957" s="464"/>
      <c r="BWI957" s="464"/>
      <c r="BWJ957" s="464"/>
      <c r="BWK957" s="464"/>
      <c r="BWL957" s="464"/>
      <c r="BWM957" s="464"/>
      <c r="BWN957" s="464"/>
      <c r="BWO957" s="464"/>
      <c r="BWP957" s="464"/>
      <c r="BWQ957" s="464"/>
      <c r="BWR957" s="464"/>
      <c r="BWS957" s="464"/>
      <c r="BWT957" s="464"/>
      <c r="BWU957" s="464"/>
      <c r="BWV957" s="464"/>
      <c r="BWW957" s="464"/>
      <c r="BWX957" s="464"/>
      <c r="BWY957" s="464"/>
      <c r="BWZ957" s="464"/>
      <c r="BXA957" s="464"/>
      <c r="BXB957" s="464"/>
      <c r="BXC957" s="464"/>
      <c r="BXD957" s="464"/>
      <c r="BXE957" s="464"/>
      <c r="BXF957" s="464"/>
      <c r="BXG957" s="464"/>
      <c r="BXH957" s="464"/>
      <c r="BXI957" s="464"/>
      <c r="BXJ957" s="464"/>
      <c r="BXK957" s="464"/>
      <c r="BXL957" s="464"/>
      <c r="BXM957" s="464"/>
      <c r="BXN957" s="464"/>
      <c r="BXO957" s="464"/>
      <c r="BXP957" s="464"/>
      <c r="BXQ957" s="464"/>
      <c r="BXR957" s="464"/>
      <c r="BXS957" s="464"/>
      <c r="BXT957" s="464"/>
      <c r="BXU957" s="464"/>
      <c r="BXV957" s="464"/>
      <c r="BXW957" s="464"/>
      <c r="BXX957" s="464"/>
      <c r="BXY957" s="464"/>
      <c r="BXZ957" s="464"/>
      <c r="BYA957" s="464"/>
      <c r="BYB957" s="464"/>
      <c r="BYC957" s="464"/>
      <c r="BYD957" s="464"/>
      <c r="BYE957" s="464"/>
      <c r="BYF957" s="464"/>
      <c r="BYG957" s="464"/>
      <c r="BYH957" s="464"/>
      <c r="BYI957" s="464"/>
      <c r="BYJ957" s="464"/>
      <c r="BYK957" s="464"/>
      <c r="BYL957" s="464"/>
      <c r="BYM957" s="464"/>
      <c r="BYN957" s="464"/>
      <c r="BYO957" s="464"/>
      <c r="BYP957" s="464"/>
      <c r="BYQ957" s="464"/>
      <c r="BYR957" s="464"/>
      <c r="BYS957" s="464"/>
      <c r="BYT957" s="464"/>
      <c r="BYU957" s="464"/>
      <c r="BYV957" s="464"/>
      <c r="BYW957" s="464"/>
      <c r="BYX957" s="464"/>
      <c r="BYY957" s="464"/>
      <c r="BYZ957" s="464"/>
      <c r="BZA957" s="464"/>
      <c r="BZB957" s="464"/>
      <c r="BZC957" s="464"/>
      <c r="BZD957" s="464"/>
      <c r="BZE957" s="464"/>
      <c r="BZF957" s="464"/>
      <c r="BZG957" s="464"/>
      <c r="BZH957" s="464"/>
      <c r="BZI957" s="464"/>
      <c r="BZJ957" s="464"/>
      <c r="BZK957" s="464"/>
      <c r="BZL957" s="464"/>
      <c r="BZM957" s="464"/>
      <c r="BZN957" s="464"/>
      <c r="BZO957" s="464"/>
      <c r="BZP957" s="464"/>
      <c r="BZQ957" s="464"/>
      <c r="BZR957" s="464"/>
      <c r="BZS957" s="464"/>
      <c r="BZT957" s="464"/>
      <c r="BZU957" s="464"/>
      <c r="BZV957" s="464"/>
      <c r="BZW957" s="464"/>
      <c r="BZX957" s="464"/>
      <c r="BZY957" s="464"/>
      <c r="BZZ957" s="464"/>
      <c r="CAA957" s="464"/>
      <c r="CAB957" s="464"/>
      <c r="CAC957" s="464"/>
      <c r="CAD957" s="464"/>
      <c r="CAE957" s="464"/>
      <c r="CAF957" s="464"/>
      <c r="CAG957" s="464"/>
      <c r="CAH957" s="464"/>
      <c r="CAI957" s="464"/>
      <c r="CAJ957" s="464"/>
      <c r="CAK957" s="464"/>
      <c r="CAL957" s="464"/>
      <c r="CAM957" s="464"/>
      <c r="CAN957" s="464"/>
      <c r="CAO957" s="464"/>
      <c r="CAP957" s="464"/>
      <c r="CAQ957" s="464"/>
      <c r="CAR957" s="464"/>
      <c r="CAS957" s="464"/>
      <c r="CAT957" s="464"/>
      <c r="CAU957" s="464"/>
      <c r="CAV957" s="464"/>
      <c r="CAW957" s="464"/>
      <c r="CAX957" s="464"/>
      <c r="CAY957" s="464"/>
      <c r="CAZ957" s="464"/>
      <c r="CBA957" s="464"/>
      <c r="CBB957" s="464"/>
      <c r="CBC957" s="464"/>
      <c r="CBD957" s="464"/>
      <c r="CBE957" s="464"/>
      <c r="CBF957" s="464"/>
      <c r="CBG957" s="464"/>
      <c r="CBH957" s="464"/>
      <c r="CBI957" s="464"/>
      <c r="CBJ957" s="464"/>
      <c r="CBK957" s="464"/>
      <c r="CBL957" s="464"/>
      <c r="CBM957" s="464"/>
      <c r="CBN957" s="464"/>
      <c r="CBO957" s="464"/>
      <c r="CBP957" s="464"/>
      <c r="CBQ957" s="464"/>
      <c r="CBR957" s="464"/>
      <c r="CBS957" s="464"/>
      <c r="CBT957" s="464"/>
      <c r="CBU957" s="464"/>
      <c r="CBV957" s="464"/>
      <c r="CBW957" s="464"/>
      <c r="CBX957" s="464"/>
      <c r="CBY957" s="464"/>
      <c r="CBZ957" s="464"/>
      <c r="CCA957" s="464"/>
      <c r="CCB957" s="464"/>
      <c r="CCC957" s="464"/>
      <c r="CCD957" s="464"/>
      <c r="CCE957" s="464"/>
      <c r="CCF957" s="464"/>
      <c r="CCG957" s="464"/>
      <c r="CCH957" s="464"/>
      <c r="CCI957" s="464"/>
      <c r="CCJ957" s="464"/>
      <c r="CCK957" s="464"/>
      <c r="CCL957" s="464"/>
      <c r="CCM957" s="464"/>
      <c r="CCN957" s="464"/>
      <c r="CCO957" s="464"/>
      <c r="CCP957" s="464"/>
      <c r="CCQ957" s="464"/>
      <c r="CCR957" s="464"/>
      <c r="CCS957" s="464"/>
      <c r="CCT957" s="464"/>
      <c r="CCU957" s="464"/>
      <c r="CCV957" s="464"/>
      <c r="CCW957" s="464"/>
      <c r="CCX957" s="464"/>
      <c r="CCY957" s="464"/>
      <c r="CCZ957" s="464"/>
      <c r="CDA957" s="464"/>
      <c r="CDB957" s="464"/>
      <c r="CDC957" s="464"/>
      <c r="CDD957" s="464"/>
      <c r="CDE957" s="464"/>
      <c r="CDF957" s="464"/>
      <c r="CDG957" s="464"/>
      <c r="CDH957" s="464"/>
      <c r="CDI957" s="464"/>
      <c r="CDJ957" s="464"/>
      <c r="CDK957" s="464"/>
      <c r="CDL957" s="464"/>
      <c r="CDM957" s="464"/>
      <c r="CDN957" s="464"/>
      <c r="CDO957" s="464"/>
      <c r="CDP957" s="464"/>
      <c r="CDQ957" s="464"/>
      <c r="CDR957" s="464"/>
      <c r="CDS957" s="464"/>
      <c r="CDT957" s="464"/>
      <c r="CDU957" s="464"/>
      <c r="CDV957" s="464"/>
      <c r="CDW957" s="464"/>
      <c r="CDX957" s="464"/>
      <c r="CDY957" s="464"/>
      <c r="CDZ957" s="464"/>
      <c r="CEA957" s="464"/>
      <c r="CEB957" s="464"/>
      <c r="CEC957" s="464"/>
      <c r="CED957" s="464"/>
      <c r="CEE957" s="464"/>
      <c r="CEF957" s="464"/>
      <c r="CEG957" s="464"/>
      <c r="CEH957" s="464"/>
      <c r="CEI957" s="464"/>
      <c r="CEJ957" s="464"/>
      <c r="CEK957" s="464"/>
      <c r="CEL957" s="464"/>
      <c r="CEM957" s="464"/>
      <c r="CEN957" s="464"/>
      <c r="CEO957" s="464"/>
      <c r="CEP957" s="464"/>
      <c r="CEQ957" s="464"/>
      <c r="CER957" s="464"/>
      <c r="CES957" s="464"/>
      <c r="CET957" s="464"/>
      <c r="CEU957" s="464"/>
      <c r="CEV957" s="464"/>
      <c r="CEW957" s="464"/>
      <c r="CEX957" s="464"/>
      <c r="CEY957" s="464"/>
      <c r="CEZ957" s="464"/>
      <c r="CFA957" s="464"/>
      <c r="CFB957" s="464"/>
      <c r="CFC957" s="464"/>
      <c r="CFD957" s="464"/>
      <c r="CFE957" s="464"/>
      <c r="CFF957" s="464"/>
      <c r="CFG957" s="464"/>
      <c r="CFH957" s="464"/>
      <c r="CFI957" s="464"/>
      <c r="CFJ957" s="464"/>
      <c r="CFK957" s="464"/>
      <c r="CFL957" s="464"/>
      <c r="CFM957" s="464"/>
      <c r="CFN957" s="464"/>
      <c r="CFO957" s="464"/>
      <c r="CFP957" s="464"/>
      <c r="CFQ957" s="464"/>
      <c r="CFR957" s="464"/>
      <c r="CFS957" s="464"/>
      <c r="CFT957" s="464"/>
      <c r="CFU957" s="464"/>
      <c r="CFV957" s="464"/>
      <c r="CFW957" s="464"/>
      <c r="CFX957" s="464"/>
      <c r="CFY957" s="464"/>
      <c r="CFZ957" s="464"/>
      <c r="CGA957" s="464"/>
      <c r="CGB957" s="464"/>
      <c r="CGC957" s="464"/>
      <c r="CGD957" s="464"/>
      <c r="CGE957" s="464"/>
      <c r="CGF957" s="464"/>
      <c r="CGG957" s="464"/>
      <c r="CGH957" s="464"/>
      <c r="CGI957" s="464"/>
      <c r="CGJ957" s="464"/>
      <c r="CGK957" s="464"/>
      <c r="CGL957" s="464"/>
      <c r="CGM957" s="464"/>
      <c r="CGN957" s="464"/>
      <c r="CGO957" s="464"/>
      <c r="CGP957" s="464"/>
      <c r="CGQ957" s="464"/>
      <c r="CGR957" s="464"/>
      <c r="CGS957" s="464"/>
      <c r="CGT957" s="464"/>
      <c r="CGU957" s="464"/>
      <c r="CGV957" s="464"/>
      <c r="CGW957" s="464"/>
      <c r="CGX957" s="464"/>
      <c r="CGY957" s="464"/>
      <c r="CGZ957" s="464"/>
      <c r="CHA957" s="464"/>
      <c r="CHB957" s="464"/>
      <c r="CHC957" s="464"/>
      <c r="CHD957" s="464"/>
      <c r="CHE957" s="464"/>
      <c r="CHF957" s="464"/>
      <c r="CHG957" s="464"/>
      <c r="CHH957" s="464"/>
      <c r="CHI957" s="464"/>
      <c r="CHJ957" s="464"/>
      <c r="CHK957" s="464"/>
      <c r="CHL957" s="464"/>
      <c r="CHM957" s="464"/>
      <c r="CHN957" s="464"/>
      <c r="CHO957" s="464"/>
      <c r="CHP957" s="464"/>
      <c r="CHQ957" s="464"/>
      <c r="CHR957" s="464"/>
      <c r="CHS957" s="464"/>
      <c r="CHT957" s="464"/>
      <c r="CHU957" s="464"/>
      <c r="CHV957" s="464"/>
      <c r="CHW957" s="464"/>
      <c r="CHX957" s="464"/>
      <c r="CHY957" s="464"/>
      <c r="CHZ957" s="464"/>
      <c r="CIA957" s="464"/>
      <c r="CIB957" s="464"/>
      <c r="CIC957" s="464"/>
      <c r="CID957" s="464"/>
      <c r="CIE957" s="464"/>
      <c r="CIF957" s="464"/>
      <c r="CIG957" s="464"/>
      <c r="CIH957" s="464"/>
      <c r="CII957" s="464"/>
      <c r="CIJ957" s="464"/>
      <c r="CIK957" s="464"/>
      <c r="CIL957" s="464"/>
      <c r="CIM957" s="464"/>
      <c r="CIN957" s="464"/>
      <c r="CIO957" s="464"/>
      <c r="CIP957" s="464"/>
      <c r="CIQ957" s="464"/>
      <c r="CIR957" s="464"/>
      <c r="CIS957" s="464"/>
      <c r="CIT957" s="464"/>
      <c r="CIU957" s="464"/>
      <c r="CIV957" s="464"/>
      <c r="CIW957" s="464"/>
      <c r="CIX957" s="464"/>
      <c r="CIY957" s="464"/>
      <c r="CIZ957" s="464"/>
      <c r="CJA957" s="464"/>
      <c r="CJB957" s="464"/>
      <c r="CJC957" s="464"/>
      <c r="CJD957" s="464"/>
      <c r="CJE957" s="464"/>
      <c r="CJF957" s="464"/>
      <c r="CJG957" s="464"/>
      <c r="CJH957" s="464"/>
      <c r="CJI957" s="464"/>
      <c r="CJJ957" s="464"/>
      <c r="CJK957" s="464"/>
      <c r="CJL957" s="464"/>
      <c r="CJM957" s="464"/>
      <c r="CJN957" s="464"/>
      <c r="CJO957" s="464"/>
      <c r="CJP957" s="464"/>
      <c r="CJQ957" s="464"/>
      <c r="CJR957" s="464"/>
      <c r="CJS957" s="464"/>
      <c r="CJT957" s="464"/>
      <c r="CJU957" s="464"/>
      <c r="CJV957" s="464"/>
      <c r="CJW957" s="464"/>
      <c r="CJX957" s="464"/>
      <c r="CJY957" s="464"/>
      <c r="CJZ957" s="464"/>
      <c r="CKA957" s="464"/>
      <c r="CKB957" s="464"/>
      <c r="CKC957" s="464"/>
      <c r="CKD957" s="464"/>
      <c r="CKE957" s="464"/>
      <c r="CKF957" s="464"/>
      <c r="CKG957" s="464"/>
      <c r="CKH957" s="464"/>
      <c r="CKI957" s="464"/>
      <c r="CKJ957" s="464"/>
      <c r="CKK957" s="464"/>
      <c r="CKL957" s="464"/>
      <c r="CKM957" s="464"/>
      <c r="CKN957" s="464"/>
      <c r="CKO957" s="464"/>
      <c r="CKP957" s="464"/>
      <c r="CKQ957" s="464"/>
      <c r="CKR957" s="464"/>
      <c r="CKS957" s="464"/>
      <c r="CKT957" s="464"/>
      <c r="CKU957" s="464"/>
      <c r="CKV957" s="464"/>
      <c r="CKW957" s="464"/>
      <c r="CKX957" s="464"/>
      <c r="CKY957" s="464"/>
      <c r="CKZ957" s="464"/>
      <c r="CLA957" s="464"/>
      <c r="CLB957" s="464"/>
      <c r="CLC957" s="464"/>
      <c r="CLD957" s="464"/>
      <c r="CLE957" s="464"/>
      <c r="CLF957" s="464"/>
      <c r="CLG957" s="464"/>
      <c r="CLH957" s="464"/>
      <c r="CLI957" s="464"/>
      <c r="CLJ957" s="464"/>
      <c r="CLK957" s="464"/>
      <c r="CLL957" s="464"/>
      <c r="CLM957" s="464"/>
      <c r="CLN957" s="464"/>
      <c r="CLO957" s="464"/>
      <c r="CLP957" s="464"/>
      <c r="CLQ957" s="464"/>
      <c r="CLR957" s="464"/>
      <c r="CLS957" s="464"/>
      <c r="CLT957" s="464"/>
      <c r="CLU957" s="464"/>
      <c r="CLV957" s="464"/>
      <c r="CLW957" s="464"/>
      <c r="CLX957" s="464"/>
      <c r="CLY957" s="464"/>
      <c r="CLZ957" s="464"/>
      <c r="CMA957" s="464"/>
      <c r="CMB957" s="464"/>
      <c r="CMC957" s="464"/>
      <c r="CMD957" s="464"/>
      <c r="CME957" s="464"/>
      <c r="CMF957" s="464"/>
      <c r="CMG957" s="464"/>
      <c r="CMH957" s="464"/>
      <c r="CMI957" s="464"/>
      <c r="CMJ957" s="464"/>
      <c r="CMK957" s="464"/>
      <c r="CML957" s="464"/>
      <c r="CMM957" s="464"/>
      <c r="CMN957" s="464"/>
      <c r="CMO957" s="464"/>
      <c r="CMP957" s="464"/>
      <c r="CMQ957" s="464"/>
      <c r="CMR957" s="464"/>
      <c r="CMS957" s="464"/>
      <c r="CMT957" s="464"/>
      <c r="CMU957" s="464"/>
      <c r="CMV957" s="464"/>
      <c r="CMW957" s="464"/>
      <c r="CMX957" s="464"/>
      <c r="CMY957" s="464"/>
      <c r="CMZ957" s="464"/>
      <c r="CNA957" s="464"/>
      <c r="CNB957" s="464"/>
      <c r="CNC957" s="464"/>
      <c r="CND957" s="464"/>
      <c r="CNE957" s="464"/>
      <c r="CNF957" s="464"/>
      <c r="CNG957" s="464"/>
      <c r="CNH957" s="464"/>
      <c r="CNI957" s="464"/>
      <c r="CNJ957" s="464"/>
      <c r="CNK957" s="464"/>
      <c r="CNL957" s="464"/>
      <c r="CNM957" s="464"/>
      <c r="CNN957" s="464"/>
      <c r="CNO957" s="464"/>
      <c r="CNP957" s="464"/>
      <c r="CNQ957" s="464"/>
      <c r="CNR957" s="464"/>
      <c r="CNS957" s="464"/>
      <c r="CNT957" s="464"/>
      <c r="CNU957" s="464"/>
      <c r="CNV957" s="464"/>
      <c r="CNW957" s="464"/>
      <c r="CNX957" s="464"/>
      <c r="CNY957" s="464"/>
      <c r="CNZ957" s="464"/>
      <c r="COA957" s="464"/>
      <c r="COB957" s="464"/>
      <c r="COC957" s="464"/>
      <c r="COD957" s="464"/>
      <c r="COE957" s="464"/>
      <c r="COF957" s="464"/>
      <c r="COG957" s="464"/>
      <c r="COH957" s="464"/>
      <c r="COI957" s="464"/>
      <c r="COJ957" s="464"/>
      <c r="COK957" s="464"/>
      <c r="COL957" s="464"/>
      <c r="COM957" s="464"/>
      <c r="CON957" s="464"/>
      <c r="COO957" s="464"/>
      <c r="COP957" s="464"/>
      <c r="COQ957" s="464"/>
      <c r="COR957" s="464"/>
      <c r="COS957" s="464"/>
      <c r="COT957" s="464"/>
      <c r="COU957" s="464"/>
      <c r="COV957" s="464"/>
      <c r="COW957" s="464"/>
      <c r="COX957" s="464"/>
      <c r="COY957" s="464"/>
      <c r="COZ957" s="464"/>
      <c r="CPA957" s="464"/>
      <c r="CPB957" s="464"/>
      <c r="CPC957" s="464"/>
      <c r="CPD957" s="464"/>
      <c r="CPE957" s="464"/>
      <c r="CPF957" s="464"/>
      <c r="CPG957" s="464"/>
      <c r="CPH957" s="464"/>
      <c r="CPI957" s="464"/>
      <c r="CPJ957" s="464"/>
      <c r="CPK957" s="464"/>
      <c r="CPL957" s="464"/>
      <c r="CPM957" s="464"/>
      <c r="CPN957" s="464"/>
      <c r="CPO957" s="464"/>
      <c r="CPP957" s="464"/>
      <c r="CPQ957" s="464"/>
      <c r="CPR957" s="464"/>
      <c r="CPS957" s="464"/>
      <c r="CPT957" s="464"/>
      <c r="CPU957" s="464"/>
      <c r="CPV957" s="464"/>
      <c r="CPW957" s="464"/>
      <c r="CPX957" s="464"/>
      <c r="CPY957" s="464"/>
      <c r="CPZ957" s="464"/>
      <c r="CQA957" s="464"/>
      <c r="CQB957" s="464"/>
      <c r="CQC957" s="464"/>
      <c r="CQD957" s="464"/>
      <c r="CQE957" s="464"/>
      <c r="CQF957" s="464"/>
      <c r="CQG957" s="464"/>
      <c r="CQH957" s="464"/>
      <c r="CQI957" s="464"/>
      <c r="CQJ957" s="464"/>
      <c r="CQK957" s="464"/>
      <c r="CQL957" s="464"/>
      <c r="CQM957" s="464"/>
      <c r="CQN957" s="464"/>
      <c r="CQO957" s="464"/>
      <c r="CQP957" s="464"/>
      <c r="CQQ957" s="464"/>
      <c r="CQR957" s="464"/>
      <c r="CQS957" s="464"/>
      <c r="CQT957" s="464"/>
      <c r="CQU957" s="464"/>
      <c r="CQV957" s="464"/>
      <c r="CQW957" s="464"/>
      <c r="CQX957" s="464"/>
      <c r="CQY957" s="464"/>
      <c r="CQZ957" s="464"/>
      <c r="CRA957" s="464"/>
      <c r="CRB957" s="464"/>
      <c r="CRC957" s="464"/>
      <c r="CRD957" s="464"/>
      <c r="CRE957" s="464"/>
      <c r="CRF957" s="464"/>
      <c r="CRG957" s="464"/>
      <c r="CRH957" s="464"/>
      <c r="CRI957" s="464"/>
      <c r="CRJ957" s="464"/>
      <c r="CRK957" s="464"/>
      <c r="CRL957" s="464"/>
      <c r="CRM957" s="464"/>
      <c r="CRN957" s="464"/>
      <c r="CRO957" s="464"/>
      <c r="CRP957" s="464"/>
      <c r="CRQ957" s="464"/>
      <c r="CRR957" s="464"/>
      <c r="CRS957" s="464"/>
      <c r="CRT957" s="464"/>
      <c r="CRU957" s="464"/>
      <c r="CRV957" s="464"/>
      <c r="CRW957" s="464"/>
      <c r="CRX957" s="464"/>
      <c r="CRY957" s="464"/>
      <c r="CRZ957" s="464"/>
      <c r="CSA957" s="464"/>
      <c r="CSB957" s="464"/>
      <c r="CSC957" s="464"/>
      <c r="CSD957" s="464"/>
      <c r="CSE957" s="464"/>
      <c r="CSF957" s="464"/>
      <c r="CSG957" s="464"/>
      <c r="CSH957" s="464"/>
      <c r="CSI957" s="464"/>
      <c r="CSJ957" s="464"/>
      <c r="CSK957" s="464"/>
      <c r="CSL957" s="464"/>
      <c r="CSM957" s="464"/>
      <c r="CSN957" s="464"/>
      <c r="CSO957" s="464"/>
      <c r="CSP957" s="464"/>
      <c r="CSQ957" s="464"/>
      <c r="CSR957" s="464"/>
      <c r="CSS957" s="464"/>
      <c r="CST957" s="464"/>
      <c r="CSU957" s="464"/>
      <c r="CSV957" s="464"/>
      <c r="CSW957" s="464"/>
      <c r="CSX957" s="464"/>
      <c r="CSY957" s="464"/>
      <c r="CSZ957" s="464"/>
      <c r="CTA957" s="464"/>
      <c r="CTB957" s="464"/>
      <c r="CTC957" s="464"/>
      <c r="CTD957" s="464"/>
      <c r="CTE957" s="464"/>
      <c r="CTF957" s="464"/>
      <c r="CTG957" s="464"/>
      <c r="CTH957" s="464"/>
      <c r="CTI957" s="464"/>
      <c r="CTJ957" s="464"/>
      <c r="CTK957" s="464"/>
      <c r="CTL957" s="464"/>
      <c r="CTM957" s="464"/>
      <c r="CTN957" s="464"/>
      <c r="CTO957" s="464"/>
      <c r="CTP957" s="464"/>
      <c r="CTQ957" s="464"/>
      <c r="CTR957" s="464"/>
      <c r="CTS957" s="464"/>
      <c r="CTT957" s="464"/>
      <c r="CTU957" s="464"/>
      <c r="CTV957" s="464"/>
      <c r="CTW957" s="464"/>
      <c r="CTX957" s="464"/>
      <c r="CTY957" s="464"/>
      <c r="CTZ957" s="464"/>
      <c r="CUA957" s="464"/>
      <c r="CUB957" s="464"/>
      <c r="CUC957" s="464"/>
      <c r="CUD957" s="464"/>
      <c r="CUE957" s="464"/>
      <c r="CUF957" s="464"/>
      <c r="CUG957" s="464"/>
      <c r="CUH957" s="464"/>
      <c r="CUI957" s="464"/>
      <c r="CUJ957" s="464"/>
      <c r="CUK957" s="464"/>
      <c r="CUL957" s="464"/>
      <c r="CUM957" s="464"/>
      <c r="CUN957" s="464"/>
      <c r="CUO957" s="464"/>
      <c r="CUP957" s="464"/>
      <c r="CUQ957" s="464"/>
      <c r="CUR957" s="464"/>
      <c r="CUS957" s="464"/>
      <c r="CUT957" s="464"/>
      <c r="CUU957" s="464"/>
      <c r="CUV957" s="464"/>
      <c r="CUW957" s="464"/>
      <c r="CUX957" s="464"/>
      <c r="CUY957" s="464"/>
      <c r="CUZ957" s="464"/>
      <c r="CVA957" s="464"/>
      <c r="CVB957" s="464"/>
      <c r="CVC957" s="464"/>
      <c r="CVD957" s="464"/>
      <c r="CVE957" s="464"/>
      <c r="CVF957" s="464"/>
      <c r="CVG957" s="464"/>
      <c r="CVH957" s="464"/>
      <c r="CVI957" s="464"/>
      <c r="CVJ957" s="464"/>
      <c r="CVK957" s="464"/>
      <c r="CVL957" s="464"/>
      <c r="CVM957" s="464"/>
      <c r="CVN957" s="464"/>
      <c r="CVO957" s="464"/>
      <c r="CVP957" s="464"/>
      <c r="CVQ957" s="464"/>
      <c r="CVR957" s="464"/>
      <c r="CVS957" s="464"/>
      <c r="CVT957" s="464"/>
      <c r="CVU957" s="464"/>
      <c r="CVV957" s="464"/>
      <c r="CVW957" s="464"/>
      <c r="CVX957" s="464"/>
      <c r="CVY957" s="464"/>
      <c r="CVZ957" s="464"/>
      <c r="CWA957" s="464"/>
      <c r="CWB957" s="464"/>
      <c r="CWC957" s="464"/>
      <c r="CWD957" s="464"/>
      <c r="CWE957" s="464"/>
      <c r="CWF957" s="464"/>
      <c r="CWG957" s="464"/>
      <c r="CWH957" s="464"/>
      <c r="CWI957" s="464"/>
      <c r="CWJ957" s="464"/>
      <c r="CWK957" s="464"/>
      <c r="CWL957" s="464"/>
      <c r="CWM957" s="464"/>
      <c r="CWN957" s="464"/>
      <c r="CWO957" s="464"/>
      <c r="CWP957" s="464"/>
      <c r="CWQ957" s="464"/>
      <c r="CWR957" s="464"/>
      <c r="CWS957" s="464"/>
      <c r="CWT957" s="464"/>
      <c r="CWU957" s="464"/>
      <c r="CWV957" s="464"/>
      <c r="CWW957" s="464"/>
      <c r="CWX957" s="464"/>
      <c r="CWY957" s="464"/>
      <c r="CWZ957" s="464"/>
      <c r="CXA957" s="464"/>
      <c r="CXB957" s="464"/>
      <c r="CXC957" s="464"/>
      <c r="CXD957" s="464"/>
      <c r="CXE957" s="464"/>
      <c r="CXF957" s="464"/>
      <c r="CXG957" s="464"/>
      <c r="CXH957" s="464"/>
      <c r="CXI957" s="464"/>
      <c r="CXJ957" s="464"/>
      <c r="CXK957" s="464"/>
      <c r="CXL957" s="464"/>
      <c r="CXM957" s="464"/>
      <c r="CXN957" s="464"/>
      <c r="CXO957" s="464"/>
      <c r="CXP957" s="464"/>
      <c r="CXQ957" s="464"/>
      <c r="CXR957" s="464"/>
      <c r="CXS957" s="464"/>
      <c r="CXT957" s="464"/>
      <c r="CXU957" s="464"/>
      <c r="CXV957" s="464"/>
      <c r="CXW957" s="464"/>
      <c r="CXX957" s="464"/>
      <c r="CXY957" s="464"/>
      <c r="CXZ957" s="464"/>
      <c r="CYA957" s="464"/>
      <c r="CYB957" s="464"/>
      <c r="CYC957" s="464"/>
      <c r="CYD957" s="464"/>
      <c r="CYE957" s="464"/>
      <c r="CYF957" s="464"/>
      <c r="CYG957" s="464"/>
      <c r="CYH957" s="464"/>
      <c r="CYI957" s="464"/>
      <c r="CYJ957" s="464"/>
      <c r="CYK957" s="464"/>
      <c r="CYL957" s="464"/>
      <c r="CYM957" s="464"/>
      <c r="CYN957" s="464"/>
      <c r="CYO957" s="464"/>
      <c r="CYP957" s="464"/>
      <c r="CYQ957" s="464"/>
      <c r="CYR957" s="464"/>
      <c r="CYS957" s="464"/>
      <c r="CYT957" s="464"/>
      <c r="CYU957" s="464"/>
      <c r="CYV957" s="464"/>
      <c r="CYW957" s="464"/>
      <c r="CYX957" s="464"/>
      <c r="CYY957" s="464"/>
      <c r="CYZ957" s="464"/>
      <c r="CZA957" s="464"/>
      <c r="CZB957" s="464"/>
      <c r="CZC957" s="464"/>
      <c r="CZD957" s="464"/>
      <c r="CZE957" s="464"/>
      <c r="CZF957" s="464"/>
      <c r="CZG957" s="464"/>
      <c r="CZH957" s="464"/>
      <c r="CZI957" s="464"/>
      <c r="CZJ957" s="464"/>
      <c r="CZK957" s="464"/>
      <c r="CZL957" s="464"/>
      <c r="CZM957" s="464"/>
      <c r="CZN957" s="464"/>
      <c r="CZO957" s="464"/>
      <c r="CZP957" s="464"/>
      <c r="CZQ957" s="464"/>
      <c r="CZR957" s="464"/>
      <c r="CZS957" s="464"/>
      <c r="CZT957" s="464"/>
      <c r="CZU957" s="464"/>
      <c r="CZV957" s="464"/>
      <c r="CZW957" s="464"/>
      <c r="CZX957" s="464"/>
      <c r="CZY957" s="464"/>
      <c r="CZZ957" s="464"/>
      <c r="DAA957" s="464"/>
      <c r="DAB957" s="464"/>
      <c r="DAC957" s="464"/>
      <c r="DAD957" s="464"/>
      <c r="DAE957" s="464"/>
      <c r="DAF957" s="464"/>
      <c r="DAG957" s="464"/>
      <c r="DAH957" s="464"/>
      <c r="DAI957" s="464"/>
      <c r="DAJ957" s="464"/>
      <c r="DAK957" s="464"/>
      <c r="DAL957" s="464"/>
      <c r="DAM957" s="464"/>
      <c r="DAN957" s="464"/>
      <c r="DAO957" s="464"/>
      <c r="DAP957" s="464"/>
      <c r="DAQ957" s="464"/>
      <c r="DAR957" s="464"/>
      <c r="DAS957" s="464"/>
      <c r="DAT957" s="464"/>
      <c r="DAU957" s="464"/>
      <c r="DAV957" s="464"/>
      <c r="DAW957" s="464"/>
      <c r="DAX957" s="464"/>
      <c r="DAY957" s="464"/>
      <c r="DAZ957" s="464"/>
      <c r="DBA957" s="464"/>
      <c r="DBB957" s="464"/>
      <c r="DBC957" s="464"/>
      <c r="DBD957" s="464"/>
      <c r="DBE957" s="464"/>
      <c r="DBF957" s="464"/>
      <c r="DBG957" s="464"/>
      <c r="DBH957" s="464"/>
      <c r="DBI957" s="464"/>
      <c r="DBJ957" s="464"/>
      <c r="DBK957" s="464"/>
      <c r="DBL957" s="464"/>
      <c r="DBM957" s="464"/>
      <c r="DBN957" s="464"/>
      <c r="DBO957" s="464"/>
      <c r="DBP957" s="464"/>
      <c r="DBQ957" s="464"/>
      <c r="DBR957" s="464"/>
      <c r="DBS957" s="464"/>
      <c r="DBT957" s="464"/>
      <c r="DBU957" s="464"/>
      <c r="DBV957" s="464"/>
      <c r="DBW957" s="464"/>
      <c r="DBX957" s="464"/>
      <c r="DBY957" s="464"/>
      <c r="DBZ957" s="464"/>
      <c r="DCA957" s="464"/>
      <c r="DCB957" s="464"/>
      <c r="DCC957" s="464"/>
      <c r="DCD957" s="464"/>
      <c r="DCE957" s="464"/>
      <c r="DCF957" s="464"/>
      <c r="DCG957" s="464"/>
      <c r="DCH957" s="464"/>
      <c r="DCI957" s="464"/>
      <c r="DCJ957" s="464"/>
      <c r="DCK957" s="464"/>
      <c r="DCL957" s="464"/>
      <c r="DCM957" s="464"/>
      <c r="DCN957" s="464"/>
      <c r="DCO957" s="464"/>
      <c r="DCP957" s="464"/>
      <c r="DCQ957" s="464"/>
      <c r="DCR957" s="464"/>
      <c r="DCS957" s="464"/>
      <c r="DCT957" s="464"/>
      <c r="DCU957" s="464"/>
      <c r="DCV957" s="464"/>
      <c r="DCW957" s="464"/>
      <c r="DCX957" s="464"/>
      <c r="DCY957" s="464"/>
      <c r="DCZ957" s="464"/>
      <c r="DDA957" s="464"/>
      <c r="DDB957" s="464"/>
      <c r="DDC957" s="464"/>
      <c r="DDD957" s="464"/>
      <c r="DDE957" s="464"/>
      <c r="DDF957" s="464"/>
      <c r="DDG957" s="464"/>
      <c r="DDH957" s="464"/>
      <c r="DDI957" s="464"/>
      <c r="DDJ957" s="464"/>
      <c r="DDK957" s="464"/>
      <c r="DDL957" s="464"/>
      <c r="DDM957" s="464"/>
      <c r="DDN957" s="464"/>
      <c r="DDO957" s="464"/>
      <c r="DDP957" s="464"/>
      <c r="DDQ957" s="464"/>
      <c r="DDR957" s="464"/>
      <c r="DDS957" s="464"/>
      <c r="DDT957" s="464"/>
      <c r="DDU957" s="464"/>
      <c r="DDV957" s="464"/>
      <c r="DDW957" s="464"/>
      <c r="DDX957" s="464"/>
      <c r="DDY957" s="464"/>
      <c r="DDZ957" s="464"/>
      <c r="DEA957" s="464"/>
      <c r="DEB957" s="464"/>
      <c r="DEC957" s="464"/>
      <c r="DED957" s="464"/>
      <c r="DEE957" s="464"/>
      <c r="DEF957" s="464"/>
      <c r="DEG957" s="464"/>
      <c r="DEH957" s="464"/>
      <c r="DEI957" s="464"/>
      <c r="DEJ957" s="464"/>
      <c r="DEK957" s="464"/>
      <c r="DEL957" s="464"/>
      <c r="DEM957" s="464"/>
      <c r="DEN957" s="464"/>
      <c r="DEO957" s="464"/>
      <c r="DEP957" s="464"/>
      <c r="DEQ957" s="464"/>
      <c r="DER957" s="464"/>
      <c r="DES957" s="464"/>
      <c r="DET957" s="464"/>
      <c r="DEU957" s="464"/>
      <c r="DEV957" s="464"/>
      <c r="DEW957" s="464"/>
      <c r="DEX957" s="464"/>
      <c r="DEY957" s="464"/>
      <c r="DEZ957" s="464"/>
      <c r="DFA957" s="464"/>
      <c r="DFB957" s="464"/>
      <c r="DFC957" s="464"/>
      <c r="DFD957" s="464"/>
      <c r="DFE957" s="464"/>
      <c r="DFF957" s="464"/>
      <c r="DFG957" s="464"/>
      <c r="DFH957" s="464"/>
      <c r="DFI957" s="464"/>
      <c r="DFJ957" s="464"/>
      <c r="DFK957" s="464"/>
      <c r="DFL957" s="464"/>
      <c r="DFM957" s="464"/>
      <c r="DFN957" s="464"/>
      <c r="DFO957" s="464"/>
      <c r="DFP957" s="464"/>
      <c r="DFQ957" s="464"/>
      <c r="DFR957" s="464"/>
      <c r="DFS957" s="464"/>
      <c r="DFT957" s="464"/>
      <c r="DFU957" s="464"/>
      <c r="DFV957" s="464"/>
      <c r="DFW957" s="464"/>
      <c r="DFX957" s="464"/>
      <c r="DFY957" s="464"/>
      <c r="DFZ957" s="464"/>
      <c r="DGA957" s="464"/>
      <c r="DGB957" s="464"/>
      <c r="DGC957" s="464"/>
      <c r="DGD957" s="464"/>
      <c r="DGE957" s="464"/>
      <c r="DGF957" s="464"/>
      <c r="DGG957" s="464"/>
      <c r="DGH957" s="464"/>
      <c r="DGI957" s="464"/>
      <c r="DGJ957" s="464"/>
      <c r="DGK957" s="464"/>
      <c r="DGL957" s="464"/>
      <c r="DGM957" s="464"/>
      <c r="DGN957" s="464"/>
      <c r="DGO957" s="464"/>
      <c r="DGP957" s="464"/>
      <c r="DGQ957" s="464"/>
      <c r="DGR957" s="464"/>
      <c r="DGS957" s="464"/>
      <c r="DGT957" s="464"/>
      <c r="DGU957" s="464"/>
      <c r="DGV957" s="464"/>
      <c r="DGW957" s="464"/>
      <c r="DGX957" s="464"/>
      <c r="DGY957" s="464"/>
      <c r="DGZ957" s="464"/>
      <c r="DHA957" s="464"/>
      <c r="DHB957" s="464"/>
      <c r="DHC957" s="464"/>
      <c r="DHD957" s="464"/>
      <c r="DHE957" s="464"/>
      <c r="DHF957" s="464"/>
      <c r="DHG957" s="464"/>
      <c r="DHH957" s="464"/>
      <c r="DHI957" s="464"/>
      <c r="DHJ957" s="464"/>
      <c r="DHK957" s="464"/>
      <c r="DHL957" s="464"/>
      <c r="DHM957" s="464"/>
      <c r="DHN957" s="464"/>
      <c r="DHO957" s="464"/>
      <c r="DHP957" s="464"/>
      <c r="DHQ957" s="464"/>
      <c r="DHR957" s="464"/>
      <c r="DHS957" s="464"/>
      <c r="DHT957" s="464"/>
      <c r="DHU957" s="464"/>
      <c r="DHV957" s="464"/>
      <c r="DHW957" s="464"/>
      <c r="DHX957" s="464"/>
      <c r="DHY957" s="464"/>
      <c r="DHZ957" s="464"/>
      <c r="DIA957" s="464"/>
      <c r="DIB957" s="464"/>
      <c r="DIC957" s="464"/>
      <c r="DID957" s="464"/>
      <c r="DIE957" s="464"/>
      <c r="DIF957" s="464"/>
      <c r="DIG957" s="464"/>
      <c r="DIH957" s="464"/>
      <c r="DII957" s="464"/>
      <c r="DIJ957" s="464"/>
      <c r="DIK957" s="464"/>
      <c r="DIL957" s="464"/>
      <c r="DIM957" s="464"/>
      <c r="DIN957" s="464"/>
      <c r="DIO957" s="464"/>
      <c r="DIP957" s="464"/>
      <c r="DIQ957" s="464"/>
      <c r="DIR957" s="464"/>
      <c r="DIS957" s="464"/>
      <c r="DIT957" s="464"/>
      <c r="DIU957" s="464"/>
      <c r="DIV957" s="464"/>
      <c r="DIW957" s="464"/>
      <c r="DIX957" s="464"/>
      <c r="DIY957" s="464"/>
      <c r="DIZ957" s="464"/>
      <c r="DJA957" s="464"/>
      <c r="DJB957" s="464"/>
      <c r="DJC957" s="464"/>
      <c r="DJD957" s="464"/>
      <c r="DJE957" s="464"/>
      <c r="DJF957" s="464"/>
      <c r="DJG957" s="464"/>
      <c r="DJH957" s="464"/>
      <c r="DJI957" s="464"/>
      <c r="DJJ957" s="464"/>
      <c r="DJK957" s="464"/>
      <c r="DJL957" s="464"/>
      <c r="DJM957" s="464"/>
      <c r="DJN957" s="464"/>
      <c r="DJO957" s="464"/>
      <c r="DJP957" s="464"/>
      <c r="DJQ957" s="464"/>
      <c r="DJR957" s="464"/>
      <c r="DJS957" s="464"/>
      <c r="DJT957" s="464"/>
      <c r="DJU957" s="464"/>
      <c r="DJV957" s="464"/>
      <c r="DJW957" s="464"/>
      <c r="DJX957" s="464"/>
      <c r="DJY957" s="464"/>
      <c r="DJZ957" s="464"/>
      <c r="DKA957" s="464"/>
      <c r="DKB957" s="464"/>
      <c r="DKC957" s="464"/>
      <c r="DKD957" s="464"/>
      <c r="DKE957" s="464"/>
      <c r="DKF957" s="464"/>
      <c r="DKG957" s="464"/>
      <c r="DKH957" s="464"/>
      <c r="DKI957" s="464"/>
      <c r="DKJ957" s="464"/>
      <c r="DKK957" s="464"/>
      <c r="DKL957" s="464"/>
      <c r="DKM957" s="464"/>
      <c r="DKN957" s="464"/>
      <c r="DKO957" s="464"/>
      <c r="DKP957" s="464"/>
      <c r="DKQ957" s="464"/>
      <c r="DKR957" s="464"/>
      <c r="DKS957" s="464"/>
      <c r="DKT957" s="464"/>
      <c r="DKU957" s="464"/>
      <c r="DKV957" s="464"/>
      <c r="DKW957" s="464"/>
      <c r="DKX957" s="464"/>
      <c r="DKY957" s="464"/>
      <c r="DKZ957" s="464"/>
      <c r="DLA957" s="464"/>
      <c r="DLB957" s="464"/>
      <c r="DLC957" s="464"/>
      <c r="DLD957" s="464"/>
      <c r="DLE957" s="464"/>
      <c r="DLF957" s="464"/>
      <c r="DLG957" s="464"/>
      <c r="DLH957" s="464"/>
      <c r="DLI957" s="464"/>
      <c r="DLJ957" s="464"/>
      <c r="DLK957" s="464"/>
      <c r="DLL957" s="464"/>
      <c r="DLM957" s="464"/>
      <c r="DLN957" s="464"/>
      <c r="DLO957" s="464"/>
      <c r="DLP957" s="464"/>
      <c r="DLQ957" s="464"/>
      <c r="DLR957" s="464"/>
      <c r="DLS957" s="464"/>
      <c r="DLT957" s="464"/>
      <c r="DLU957" s="464"/>
      <c r="DLV957" s="464"/>
      <c r="DLW957" s="464"/>
      <c r="DLX957" s="464"/>
      <c r="DLY957" s="464"/>
      <c r="DLZ957" s="464"/>
      <c r="DMA957" s="464"/>
      <c r="DMB957" s="464"/>
      <c r="DMC957" s="464"/>
      <c r="DMD957" s="464"/>
      <c r="DME957" s="464"/>
      <c r="DMF957" s="464"/>
      <c r="DMG957" s="464"/>
      <c r="DMH957" s="464"/>
      <c r="DMI957" s="464"/>
      <c r="DMJ957" s="464"/>
      <c r="DMK957" s="464"/>
      <c r="DML957" s="464"/>
      <c r="DMM957" s="464"/>
      <c r="DMN957" s="464"/>
      <c r="DMO957" s="464"/>
      <c r="DMP957" s="464"/>
      <c r="DMQ957" s="464"/>
      <c r="DMR957" s="464"/>
      <c r="DMS957" s="464"/>
      <c r="DMT957" s="464"/>
      <c r="DMU957" s="464"/>
      <c r="DMV957" s="464"/>
      <c r="DMW957" s="464"/>
      <c r="DMX957" s="464"/>
      <c r="DMY957" s="464"/>
      <c r="DMZ957" s="464"/>
      <c r="DNA957" s="464"/>
      <c r="DNB957" s="464"/>
      <c r="DNC957" s="464"/>
      <c r="DND957" s="464"/>
      <c r="DNE957" s="464"/>
      <c r="DNF957" s="464"/>
      <c r="DNG957" s="464"/>
      <c r="DNH957" s="464"/>
      <c r="DNI957" s="464"/>
      <c r="DNJ957" s="464"/>
      <c r="DNK957" s="464"/>
      <c r="DNL957" s="464"/>
      <c r="DNM957" s="464"/>
      <c r="DNN957" s="464"/>
      <c r="DNO957" s="464"/>
      <c r="DNP957" s="464"/>
      <c r="DNQ957" s="464"/>
      <c r="DNR957" s="464"/>
      <c r="DNS957" s="464"/>
      <c r="DNT957" s="464"/>
      <c r="DNU957" s="464"/>
      <c r="DNV957" s="464"/>
      <c r="DNW957" s="464"/>
      <c r="DNX957" s="464"/>
      <c r="DNY957" s="464"/>
      <c r="DNZ957" s="464"/>
      <c r="DOA957" s="464"/>
      <c r="DOB957" s="464"/>
      <c r="DOC957" s="464"/>
      <c r="DOD957" s="464"/>
      <c r="DOE957" s="464"/>
      <c r="DOF957" s="464"/>
      <c r="DOG957" s="464"/>
      <c r="DOH957" s="464"/>
      <c r="DOI957" s="464"/>
      <c r="DOJ957" s="464"/>
      <c r="DOK957" s="464"/>
      <c r="DOL957" s="464"/>
      <c r="DOM957" s="464"/>
      <c r="DON957" s="464"/>
      <c r="DOO957" s="464"/>
      <c r="DOP957" s="464"/>
      <c r="DOQ957" s="464"/>
      <c r="DOR957" s="464"/>
      <c r="DOS957" s="464"/>
      <c r="DOT957" s="464"/>
      <c r="DOU957" s="464"/>
      <c r="DOV957" s="464"/>
      <c r="DOW957" s="464"/>
      <c r="DOX957" s="464"/>
      <c r="DOY957" s="464"/>
      <c r="DOZ957" s="464"/>
      <c r="DPA957" s="464"/>
      <c r="DPB957" s="464"/>
      <c r="DPC957" s="464"/>
      <c r="DPD957" s="464"/>
      <c r="DPE957" s="464"/>
      <c r="DPF957" s="464"/>
      <c r="DPG957" s="464"/>
      <c r="DPH957" s="464"/>
      <c r="DPI957" s="464"/>
      <c r="DPJ957" s="464"/>
      <c r="DPK957" s="464"/>
      <c r="DPL957" s="464"/>
      <c r="DPM957" s="464"/>
      <c r="DPN957" s="464"/>
      <c r="DPO957" s="464"/>
      <c r="DPP957" s="464"/>
      <c r="DPQ957" s="464"/>
      <c r="DPR957" s="464"/>
      <c r="DPS957" s="464"/>
      <c r="DPT957" s="464"/>
      <c r="DPU957" s="464"/>
      <c r="DPV957" s="464"/>
      <c r="DPW957" s="464"/>
      <c r="DPX957" s="464"/>
      <c r="DPY957" s="464"/>
      <c r="DPZ957" s="464"/>
      <c r="DQA957" s="464"/>
      <c r="DQB957" s="464"/>
      <c r="DQC957" s="464"/>
      <c r="DQD957" s="464"/>
      <c r="DQE957" s="464"/>
      <c r="DQF957" s="464"/>
      <c r="DQG957" s="464"/>
      <c r="DQH957" s="464"/>
      <c r="DQI957" s="464"/>
      <c r="DQJ957" s="464"/>
      <c r="DQK957" s="464"/>
      <c r="DQL957" s="464"/>
      <c r="DQM957" s="464"/>
      <c r="DQN957" s="464"/>
      <c r="DQO957" s="464"/>
      <c r="DQP957" s="464"/>
      <c r="DQQ957" s="464"/>
      <c r="DQR957" s="464"/>
      <c r="DQS957" s="464"/>
      <c r="DQT957" s="464"/>
      <c r="DQU957" s="464"/>
      <c r="DQV957" s="464"/>
      <c r="DQW957" s="464"/>
      <c r="DQX957" s="464"/>
      <c r="DQY957" s="464"/>
      <c r="DQZ957" s="464"/>
      <c r="DRA957" s="464"/>
      <c r="DRB957" s="464"/>
      <c r="DRC957" s="464"/>
      <c r="DRD957" s="464"/>
      <c r="DRE957" s="464"/>
      <c r="DRF957" s="464"/>
      <c r="DRG957" s="464"/>
      <c r="DRH957" s="464"/>
      <c r="DRI957" s="464"/>
      <c r="DRJ957" s="464"/>
      <c r="DRK957" s="464"/>
      <c r="DRL957" s="464"/>
      <c r="DRM957" s="464"/>
      <c r="DRN957" s="464"/>
      <c r="DRO957" s="464"/>
      <c r="DRP957" s="464"/>
      <c r="DRQ957" s="464"/>
      <c r="DRR957" s="464"/>
      <c r="DRS957" s="464"/>
      <c r="DRT957" s="464"/>
      <c r="DRU957" s="464"/>
      <c r="DRV957" s="464"/>
      <c r="DRW957" s="464"/>
      <c r="DRX957" s="464"/>
      <c r="DRY957" s="464"/>
      <c r="DRZ957" s="464"/>
      <c r="DSA957" s="464"/>
      <c r="DSB957" s="464"/>
      <c r="DSC957" s="464"/>
      <c r="DSD957" s="464"/>
      <c r="DSE957" s="464"/>
      <c r="DSF957" s="464"/>
      <c r="DSG957" s="464"/>
      <c r="DSH957" s="464"/>
      <c r="DSI957" s="464"/>
      <c r="DSJ957" s="464"/>
      <c r="DSK957" s="464"/>
      <c r="DSL957" s="464"/>
      <c r="DSM957" s="464"/>
      <c r="DSN957" s="464"/>
      <c r="DSO957" s="464"/>
      <c r="DSP957" s="464"/>
      <c r="DSQ957" s="464"/>
      <c r="DSR957" s="464"/>
      <c r="DSS957" s="464"/>
      <c r="DST957" s="464"/>
      <c r="DSU957" s="464"/>
      <c r="DSV957" s="464"/>
      <c r="DSW957" s="464"/>
      <c r="DSX957" s="464"/>
      <c r="DSY957" s="464"/>
      <c r="DSZ957" s="464"/>
      <c r="DTA957" s="464"/>
      <c r="DTB957" s="464"/>
      <c r="DTC957" s="464"/>
      <c r="DTD957" s="464"/>
      <c r="DTE957" s="464"/>
      <c r="DTF957" s="464"/>
      <c r="DTG957" s="464"/>
      <c r="DTH957" s="464"/>
      <c r="DTI957" s="464"/>
      <c r="DTJ957" s="464"/>
      <c r="DTK957" s="464"/>
      <c r="DTL957" s="464"/>
      <c r="DTM957" s="464"/>
      <c r="DTN957" s="464"/>
      <c r="DTO957" s="464"/>
      <c r="DTP957" s="464"/>
      <c r="DTQ957" s="464"/>
      <c r="DTR957" s="464"/>
      <c r="DTS957" s="464"/>
      <c r="DTT957" s="464"/>
      <c r="DTU957" s="464"/>
      <c r="DTV957" s="464"/>
      <c r="DTW957" s="464"/>
      <c r="DTX957" s="464"/>
      <c r="DTY957" s="464"/>
      <c r="DTZ957" s="464"/>
      <c r="DUA957" s="464"/>
      <c r="DUB957" s="464"/>
      <c r="DUC957" s="464"/>
      <c r="DUD957" s="464"/>
      <c r="DUE957" s="464"/>
      <c r="DUF957" s="464"/>
      <c r="DUG957" s="464"/>
      <c r="DUH957" s="464"/>
      <c r="DUI957" s="464"/>
      <c r="DUJ957" s="464"/>
      <c r="DUK957" s="464"/>
      <c r="DUL957" s="464"/>
      <c r="DUM957" s="464"/>
      <c r="DUN957" s="464"/>
      <c r="DUO957" s="464"/>
      <c r="DUP957" s="464"/>
      <c r="DUQ957" s="464"/>
      <c r="DUR957" s="464"/>
      <c r="DUS957" s="464"/>
      <c r="DUT957" s="464"/>
      <c r="DUU957" s="464"/>
      <c r="DUV957" s="464"/>
      <c r="DUW957" s="464"/>
      <c r="DUX957" s="464"/>
      <c r="DUY957" s="464"/>
      <c r="DUZ957" s="464"/>
      <c r="DVA957" s="464"/>
      <c r="DVB957" s="464"/>
      <c r="DVC957" s="464"/>
      <c r="DVD957" s="464"/>
      <c r="DVE957" s="464"/>
      <c r="DVF957" s="464"/>
      <c r="DVG957" s="464"/>
      <c r="DVH957" s="464"/>
      <c r="DVI957" s="464"/>
      <c r="DVJ957" s="464"/>
      <c r="DVK957" s="464"/>
      <c r="DVL957" s="464"/>
      <c r="DVM957" s="464"/>
      <c r="DVN957" s="464"/>
      <c r="DVO957" s="464"/>
      <c r="DVP957" s="464"/>
      <c r="DVQ957" s="464"/>
      <c r="DVR957" s="464"/>
      <c r="DVS957" s="464"/>
      <c r="DVT957" s="464"/>
      <c r="DVU957" s="464"/>
      <c r="DVV957" s="464"/>
      <c r="DVW957" s="464"/>
      <c r="DVX957" s="464"/>
      <c r="DVY957" s="464"/>
      <c r="DVZ957" s="464"/>
      <c r="DWA957" s="464"/>
      <c r="DWB957" s="464"/>
      <c r="DWC957" s="464"/>
      <c r="DWD957" s="464"/>
      <c r="DWE957" s="464"/>
      <c r="DWF957" s="464"/>
      <c r="DWG957" s="464"/>
      <c r="DWH957" s="464"/>
      <c r="DWI957" s="464"/>
      <c r="DWJ957" s="464"/>
      <c r="DWK957" s="464"/>
      <c r="DWL957" s="464"/>
      <c r="DWM957" s="464"/>
      <c r="DWN957" s="464"/>
      <c r="DWO957" s="464"/>
      <c r="DWP957" s="464"/>
      <c r="DWQ957" s="464"/>
      <c r="DWR957" s="464"/>
      <c r="DWS957" s="464"/>
      <c r="DWT957" s="464"/>
      <c r="DWU957" s="464"/>
      <c r="DWV957" s="464"/>
      <c r="DWW957" s="464"/>
      <c r="DWX957" s="464"/>
      <c r="DWY957" s="464"/>
      <c r="DWZ957" s="464"/>
      <c r="DXA957" s="464"/>
      <c r="DXB957" s="464"/>
      <c r="DXC957" s="464"/>
      <c r="DXD957" s="464"/>
      <c r="DXE957" s="464"/>
      <c r="DXF957" s="464"/>
      <c r="DXG957" s="464"/>
      <c r="DXH957" s="464"/>
      <c r="DXI957" s="464"/>
      <c r="DXJ957" s="464"/>
      <c r="DXK957" s="464"/>
      <c r="DXL957" s="464"/>
      <c r="DXM957" s="464"/>
      <c r="DXN957" s="464"/>
      <c r="DXO957" s="464"/>
      <c r="DXP957" s="464"/>
      <c r="DXQ957" s="464"/>
      <c r="DXR957" s="464"/>
      <c r="DXS957" s="464"/>
      <c r="DXT957" s="464"/>
      <c r="DXU957" s="464"/>
      <c r="DXV957" s="464"/>
      <c r="DXW957" s="464"/>
      <c r="DXX957" s="464"/>
      <c r="DXY957" s="464"/>
      <c r="DXZ957" s="464"/>
      <c r="DYA957" s="464"/>
      <c r="DYB957" s="464"/>
      <c r="DYC957" s="464"/>
      <c r="DYD957" s="464"/>
      <c r="DYE957" s="464"/>
      <c r="DYF957" s="464"/>
      <c r="DYG957" s="464"/>
      <c r="DYH957" s="464"/>
      <c r="DYI957" s="464"/>
      <c r="DYJ957" s="464"/>
      <c r="DYK957" s="464"/>
      <c r="DYL957" s="464"/>
      <c r="DYM957" s="464"/>
      <c r="DYN957" s="464"/>
      <c r="DYO957" s="464"/>
      <c r="DYP957" s="464"/>
      <c r="DYQ957" s="464"/>
      <c r="DYR957" s="464"/>
      <c r="DYS957" s="464"/>
      <c r="DYT957" s="464"/>
      <c r="DYU957" s="464"/>
      <c r="DYV957" s="464"/>
      <c r="DYW957" s="464"/>
      <c r="DYX957" s="464"/>
      <c r="DYY957" s="464"/>
      <c r="DYZ957" s="464"/>
      <c r="DZA957" s="464"/>
      <c r="DZB957" s="464"/>
      <c r="DZC957" s="464"/>
      <c r="DZD957" s="464"/>
      <c r="DZE957" s="464"/>
      <c r="DZF957" s="464"/>
      <c r="DZG957" s="464"/>
      <c r="DZH957" s="464"/>
      <c r="DZI957" s="464"/>
      <c r="DZJ957" s="464"/>
      <c r="DZK957" s="464"/>
      <c r="DZL957" s="464"/>
      <c r="DZM957" s="464"/>
      <c r="DZN957" s="464"/>
      <c r="DZO957" s="464"/>
      <c r="DZP957" s="464"/>
      <c r="DZQ957" s="464"/>
      <c r="DZR957" s="464"/>
      <c r="DZS957" s="464"/>
      <c r="DZT957" s="464"/>
      <c r="DZU957" s="464"/>
      <c r="DZV957" s="464"/>
      <c r="DZW957" s="464"/>
      <c r="DZX957" s="464"/>
      <c r="DZY957" s="464"/>
      <c r="DZZ957" s="464"/>
      <c r="EAA957" s="464"/>
      <c r="EAB957" s="464"/>
      <c r="EAC957" s="464"/>
      <c r="EAD957" s="464"/>
      <c r="EAE957" s="464"/>
      <c r="EAF957" s="464"/>
      <c r="EAG957" s="464"/>
      <c r="EAH957" s="464"/>
      <c r="EAI957" s="464"/>
      <c r="EAJ957" s="464"/>
      <c r="EAK957" s="464"/>
      <c r="EAL957" s="464"/>
      <c r="EAM957" s="464"/>
      <c r="EAN957" s="464"/>
      <c r="EAO957" s="464"/>
      <c r="EAP957" s="464"/>
      <c r="EAQ957" s="464"/>
      <c r="EAR957" s="464"/>
      <c r="EAS957" s="464"/>
      <c r="EAT957" s="464"/>
      <c r="EAU957" s="464"/>
      <c r="EAV957" s="464"/>
      <c r="EAW957" s="464"/>
      <c r="EAX957" s="464"/>
      <c r="EAY957" s="464"/>
      <c r="EAZ957" s="464"/>
      <c r="EBA957" s="464"/>
      <c r="EBB957" s="464"/>
      <c r="EBC957" s="464"/>
      <c r="EBD957" s="464"/>
      <c r="EBE957" s="464"/>
      <c r="EBF957" s="464"/>
      <c r="EBG957" s="464"/>
      <c r="EBH957" s="464"/>
      <c r="EBI957" s="464"/>
      <c r="EBJ957" s="464"/>
      <c r="EBK957" s="464"/>
      <c r="EBL957" s="464"/>
      <c r="EBM957" s="464"/>
      <c r="EBN957" s="464"/>
      <c r="EBO957" s="464"/>
      <c r="EBP957" s="464"/>
      <c r="EBQ957" s="464"/>
      <c r="EBR957" s="464"/>
      <c r="EBS957" s="464"/>
      <c r="EBT957" s="464"/>
      <c r="EBU957" s="464"/>
      <c r="EBV957" s="464"/>
      <c r="EBW957" s="464"/>
      <c r="EBX957" s="464"/>
      <c r="EBY957" s="464"/>
      <c r="EBZ957" s="464"/>
      <c r="ECA957" s="464"/>
      <c r="ECB957" s="464"/>
      <c r="ECC957" s="464"/>
      <c r="ECD957" s="464"/>
      <c r="ECE957" s="464"/>
      <c r="ECF957" s="464"/>
      <c r="ECG957" s="464"/>
      <c r="ECH957" s="464"/>
      <c r="ECI957" s="464"/>
      <c r="ECJ957" s="464"/>
      <c r="ECK957" s="464"/>
      <c r="ECL957" s="464"/>
      <c r="ECM957" s="464"/>
      <c r="ECN957" s="464"/>
      <c r="ECO957" s="464"/>
      <c r="ECP957" s="464"/>
      <c r="ECQ957" s="464"/>
      <c r="ECR957" s="464"/>
      <c r="ECS957" s="464"/>
      <c r="ECT957" s="464"/>
      <c r="ECU957" s="464"/>
      <c r="ECV957" s="464"/>
      <c r="ECW957" s="464"/>
      <c r="ECX957" s="464"/>
      <c r="ECY957" s="464"/>
      <c r="ECZ957" s="464"/>
      <c r="EDA957" s="464"/>
      <c r="EDB957" s="464"/>
      <c r="EDC957" s="464"/>
      <c r="EDD957" s="464"/>
      <c r="EDE957" s="464"/>
      <c r="EDF957" s="464"/>
      <c r="EDG957" s="464"/>
      <c r="EDH957" s="464"/>
      <c r="EDI957" s="464"/>
      <c r="EDJ957" s="464"/>
      <c r="EDK957" s="464"/>
      <c r="EDL957" s="464"/>
      <c r="EDM957" s="464"/>
      <c r="EDN957" s="464"/>
      <c r="EDO957" s="464"/>
      <c r="EDP957" s="464"/>
      <c r="EDQ957" s="464"/>
      <c r="EDR957" s="464"/>
      <c r="EDS957" s="464"/>
      <c r="EDT957" s="464"/>
      <c r="EDU957" s="464"/>
      <c r="EDV957" s="464"/>
      <c r="EDW957" s="464"/>
      <c r="EDX957" s="464"/>
      <c r="EDY957" s="464"/>
      <c r="EDZ957" s="464"/>
      <c r="EEA957" s="464"/>
      <c r="EEB957" s="464"/>
      <c r="EEC957" s="464"/>
      <c r="EED957" s="464"/>
      <c r="EEE957" s="464"/>
      <c r="EEF957" s="464"/>
      <c r="EEG957" s="464"/>
      <c r="EEH957" s="464"/>
      <c r="EEI957" s="464"/>
      <c r="EEJ957" s="464"/>
      <c r="EEK957" s="464"/>
      <c r="EEL957" s="464"/>
      <c r="EEM957" s="464"/>
      <c r="EEN957" s="464"/>
      <c r="EEO957" s="464"/>
      <c r="EEP957" s="464"/>
      <c r="EEQ957" s="464"/>
      <c r="EER957" s="464"/>
      <c r="EES957" s="464"/>
      <c r="EET957" s="464"/>
      <c r="EEU957" s="464"/>
      <c r="EEV957" s="464"/>
      <c r="EEW957" s="464"/>
      <c r="EEX957" s="464"/>
      <c r="EEY957" s="464"/>
      <c r="EEZ957" s="464"/>
      <c r="EFA957" s="464"/>
      <c r="EFB957" s="464"/>
      <c r="EFC957" s="464"/>
      <c r="EFD957" s="464"/>
      <c r="EFE957" s="464"/>
      <c r="EFF957" s="464"/>
      <c r="EFG957" s="464"/>
      <c r="EFH957" s="464"/>
      <c r="EFI957" s="464"/>
      <c r="EFJ957" s="464"/>
      <c r="EFK957" s="464"/>
      <c r="EFL957" s="464"/>
      <c r="EFM957" s="464"/>
      <c r="EFN957" s="464"/>
      <c r="EFO957" s="464"/>
      <c r="EFP957" s="464"/>
      <c r="EFQ957" s="464"/>
      <c r="EFR957" s="464"/>
      <c r="EFS957" s="464"/>
      <c r="EFT957" s="464"/>
      <c r="EFU957" s="464"/>
      <c r="EFV957" s="464"/>
      <c r="EFW957" s="464"/>
      <c r="EFX957" s="464"/>
      <c r="EFY957" s="464"/>
      <c r="EFZ957" s="464"/>
      <c r="EGA957" s="464"/>
      <c r="EGB957" s="464"/>
      <c r="EGC957" s="464"/>
      <c r="EGD957" s="464"/>
      <c r="EGE957" s="464"/>
      <c r="EGF957" s="464"/>
      <c r="EGG957" s="464"/>
      <c r="EGH957" s="464"/>
      <c r="EGI957" s="464"/>
      <c r="EGJ957" s="464"/>
      <c r="EGK957" s="464"/>
      <c r="EGL957" s="464"/>
      <c r="EGM957" s="464"/>
      <c r="EGN957" s="464"/>
      <c r="EGO957" s="464"/>
      <c r="EGP957" s="464"/>
      <c r="EGQ957" s="464"/>
      <c r="EGR957" s="464"/>
      <c r="EGS957" s="464"/>
      <c r="EGT957" s="464"/>
      <c r="EGU957" s="464"/>
      <c r="EGV957" s="464"/>
      <c r="EGW957" s="464"/>
      <c r="EGX957" s="464"/>
      <c r="EGY957" s="464"/>
      <c r="EGZ957" s="464"/>
      <c r="EHA957" s="464"/>
      <c r="EHB957" s="464"/>
      <c r="EHC957" s="464"/>
      <c r="EHD957" s="464"/>
      <c r="EHE957" s="464"/>
      <c r="EHF957" s="464"/>
      <c r="EHG957" s="464"/>
      <c r="EHH957" s="464"/>
      <c r="EHI957" s="464"/>
      <c r="EHJ957" s="464"/>
      <c r="EHK957" s="464"/>
      <c r="EHL957" s="464"/>
      <c r="EHM957" s="464"/>
      <c r="EHN957" s="464"/>
      <c r="EHO957" s="464"/>
      <c r="EHP957" s="464"/>
      <c r="EHQ957" s="464"/>
      <c r="EHR957" s="464"/>
      <c r="EHS957" s="464"/>
      <c r="EHT957" s="464"/>
      <c r="EHU957" s="464"/>
      <c r="EHV957" s="464"/>
      <c r="EHW957" s="464"/>
      <c r="EHX957" s="464"/>
      <c r="EHY957" s="464"/>
      <c r="EHZ957" s="464"/>
      <c r="EIA957" s="464"/>
      <c r="EIB957" s="464"/>
      <c r="EIC957" s="464"/>
      <c r="EID957" s="464"/>
      <c r="EIE957" s="464"/>
      <c r="EIF957" s="464"/>
      <c r="EIG957" s="464"/>
      <c r="EIH957" s="464"/>
      <c r="EII957" s="464"/>
      <c r="EIJ957" s="464"/>
      <c r="EIK957" s="464"/>
      <c r="EIL957" s="464"/>
      <c r="EIM957" s="464"/>
      <c r="EIN957" s="464"/>
      <c r="EIO957" s="464"/>
      <c r="EIP957" s="464"/>
      <c r="EIQ957" s="464"/>
      <c r="EIR957" s="464"/>
      <c r="EIS957" s="464"/>
      <c r="EIT957" s="464"/>
      <c r="EIU957" s="464"/>
      <c r="EIV957" s="464"/>
      <c r="EIW957" s="464"/>
      <c r="EIX957" s="464"/>
      <c r="EIY957" s="464"/>
      <c r="EIZ957" s="464"/>
      <c r="EJA957" s="464"/>
      <c r="EJB957" s="464"/>
      <c r="EJC957" s="464"/>
      <c r="EJD957" s="464"/>
      <c r="EJE957" s="464"/>
      <c r="EJF957" s="464"/>
      <c r="EJG957" s="464"/>
      <c r="EJH957" s="464"/>
      <c r="EJI957" s="464"/>
      <c r="EJJ957" s="464"/>
      <c r="EJK957" s="464"/>
      <c r="EJL957" s="464"/>
      <c r="EJM957" s="464"/>
      <c r="EJN957" s="464"/>
      <c r="EJO957" s="464"/>
      <c r="EJP957" s="464"/>
      <c r="EJQ957" s="464"/>
      <c r="EJR957" s="464"/>
      <c r="EJS957" s="464"/>
      <c r="EJT957" s="464"/>
      <c r="EJU957" s="464"/>
      <c r="EJV957" s="464"/>
      <c r="EJW957" s="464"/>
      <c r="EJX957" s="464"/>
      <c r="EJY957" s="464"/>
      <c r="EJZ957" s="464"/>
      <c r="EKA957" s="464"/>
      <c r="EKB957" s="464"/>
      <c r="EKC957" s="464"/>
      <c r="EKD957" s="464"/>
      <c r="EKE957" s="464"/>
      <c r="EKF957" s="464"/>
      <c r="EKG957" s="464"/>
      <c r="EKH957" s="464"/>
      <c r="EKI957" s="464"/>
      <c r="EKJ957" s="464"/>
      <c r="EKK957" s="464"/>
      <c r="EKL957" s="464"/>
      <c r="EKM957" s="464"/>
      <c r="EKN957" s="464"/>
      <c r="EKO957" s="464"/>
      <c r="EKP957" s="464"/>
      <c r="EKQ957" s="464"/>
      <c r="EKR957" s="464"/>
      <c r="EKS957" s="464"/>
      <c r="EKT957" s="464"/>
      <c r="EKU957" s="464"/>
      <c r="EKV957" s="464"/>
      <c r="EKW957" s="464"/>
      <c r="EKX957" s="464"/>
      <c r="EKY957" s="464"/>
      <c r="EKZ957" s="464"/>
      <c r="ELA957" s="464"/>
      <c r="ELB957" s="464"/>
      <c r="ELC957" s="464"/>
      <c r="ELD957" s="464"/>
      <c r="ELE957" s="464"/>
      <c r="ELF957" s="464"/>
      <c r="ELG957" s="464"/>
      <c r="ELH957" s="464"/>
      <c r="ELI957" s="464"/>
      <c r="ELJ957" s="464"/>
      <c r="ELK957" s="464"/>
      <c r="ELL957" s="464"/>
      <c r="ELM957" s="464"/>
      <c r="ELN957" s="464"/>
      <c r="ELO957" s="464"/>
      <c r="ELP957" s="464"/>
      <c r="ELQ957" s="464"/>
      <c r="ELR957" s="464"/>
      <c r="ELS957" s="464"/>
      <c r="ELT957" s="464"/>
      <c r="ELU957" s="464"/>
      <c r="ELV957" s="464"/>
      <c r="ELW957" s="464"/>
      <c r="ELX957" s="464"/>
      <c r="ELY957" s="464"/>
      <c r="ELZ957" s="464"/>
      <c r="EMA957" s="464"/>
      <c r="EMB957" s="464"/>
      <c r="EMC957" s="464"/>
      <c r="EMD957" s="464"/>
      <c r="EME957" s="464"/>
      <c r="EMF957" s="464"/>
      <c r="EMG957" s="464"/>
      <c r="EMH957" s="464"/>
      <c r="EMI957" s="464"/>
      <c r="EMJ957" s="464"/>
      <c r="EMK957" s="464"/>
      <c r="EML957" s="464"/>
      <c r="EMM957" s="464"/>
      <c r="EMN957" s="464"/>
      <c r="EMO957" s="464"/>
      <c r="EMP957" s="464"/>
      <c r="EMQ957" s="464"/>
      <c r="EMR957" s="464"/>
      <c r="EMS957" s="464"/>
      <c r="EMT957" s="464"/>
      <c r="EMU957" s="464"/>
      <c r="EMV957" s="464"/>
      <c r="EMW957" s="464"/>
      <c r="EMX957" s="464"/>
      <c r="EMY957" s="464"/>
      <c r="EMZ957" s="464"/>
      <c r="ENA957" s="464"/>
      <c r="ENB957" s="464"/>
      <c r="ENC957" s="464"/>
      <c r="END957" s="464"/>
      <c r="ENE957" s="464"/>
      <c r="ENF957" s="464"/>
      <c r="ENG957" s="464"/>
      <c r="ENH957" s="464"/>
      <c r="ENI957" s="464"/>
      <c r="ENJ957" s="464"/>
      <c r="ENK957" s="464"/>
      <c r="ENL957" s="464"/>
      <c r="ENM957" s="464"/>
      <c r="ENN957" s="464"/>
      <c r="ENO957" s="464"/>
      <c r="ENP957" s="464"/>
      <c r="ENQ957" s="464"/>
      <c r="ENR957" s="464"/>
      <c r="ENS957" s="464"/>
      <c r="ENT957" s="464"/>
      <c r="ENU957" s="464"/>
      <c r="ENV957" s="464"/>
      <c r="ENW957" s="464"/>
      <c r="ENX957" s="464"/>
      <c r="ENY957" s="464"/>
      <c r="ENZ957" s="464"/>
      <c r="EOA957" s="464"/>
      <c r="EOB957" s="464"/>
      <c r="EOC957" s="464"/>
      <c r="EOD957" s="464"/>
      <c r="EOE957" s="464"/>
      <c r="EOF957" s="464"/>
      <c r="EOG957" s="464"/>
      <c r="EOH957" s="464"/>
      <c r="EOI957" s="464"/>
      <c r="EOJ957" s="464"/>
      <c r="EOK957" s="464"/>
      <c r="EOL957" s="464"/>
      <c r="EOM957" s="464"/>
      <c r="EON957" s="464"/>
      <c r="EOO957" s="464"/>
      <c r="EOP957" s="464"/>
      <c r="EOQ957" s="464"/>
      <c r="EOR957" s="464"/>
      <c r="EOS957" s="464"/>
      <c r="EOT957" s="464"/>
      <c r="EOU957" s="464"/>
      <c r="EOV957" s="464"/>
      <c r="EOW957" s="464"/>
      <c r="EOX957" s="464"/>
      <c r="EOY957" s="464"/>
      <c r="EOZ957" s="464"/>
      <c r="EPA957" s="464"/>
      <c r="EPB957" s="464"/>
      <c r="EPC957" s="464"/>
      <c r="EPD957" s="464"/>
      <c r="EPE957" s="464"/>
      <c r="EPF957" s="464"/>
      <c r="EPG957" s="464"/>
      <c r="EPH957" s="464"/>
      <c r="EPI957" s="464"/>
      <c r="EPJ957" s="464"/>
      <c r="EPK957" s="464"/>
      <c r="EPL957" s="464"/>
      <c r="EPM957" s="464"/>
      <c r="EPN957" s="464"/>
      <c r="EPO957" s="464"/>
      <c r="EPP957" s="464"/>
      <c r="EPQ957" s="464"/>
      <c r="EPR957" s="464"/>
      <c r="EPS957" s="464"/>
      <c r="EPT957" s="464"/>
      <c r="EPU957" s="464"/>
      <c r="EPV957" s="464"/>
      <c r="EPW957" s="464"/>
      <c r="EPX957" s="464"/>
      <c r="EPY957" s="464"/>
      <c r="EPZ957" s="464"/>
      <c r="EQA957" s="464"/>
      <c r="EQB957" s="464"/>
      <c r="EQC957" s="464"/>
      <c r="EQD957" s="464"/>
      <c r="EQE957" s="464"/>
      <c r="EQF957" s="464"/>
      <c r="EQG957" s="464"/>
      <c r="EQH957" s="464"/>
      <c r="EQI957" s="464"/>
      <c r="EQJ957" s="464"/>
      <c r="EQK957" s="464"/>
      <c r="EQL957" s="464"/>
      <c r="EQM957" s="464"/>
      <c r="EQN957" s="464"/>
      <c r="EQO957" s="464"/>
      <c r="EQP957" s="464"/>
      <c r="EQQ957" s="464"/>
      <c r="EQR957" s="464"/>
      <c r="EQS957" s="464"/>
      <c r="EQT957" s="464"/>
      <c r="EQU957" s="464"/>
      <c r="EQV957" s="464"/>
      <c r="EQW957" s="464"/>
      <c r="EQX957" s="464"/>
      <c r="EQY957" s="464"/>
      <c r="EQZ957" s="464"/>
      <c r="ERA957" s="464"/>
      <c r="ERB957" s="464"/>
      <c r="ERC957" s="464"/>
      <c r="ERD957" s="464"/>
      <c r="ERE957" s="464"/>
      <c r="ERF957" s="464"/>
      <c r="ERG957" s="464"/>
      <c r="ERH957" s="464"/>
      <c r="ERI957" s="464"/>
      <c r="ERJ957" s="464"/>
      <c r="ERK957" s="464"/>
      <c r="ERL957" s="464"/>
      <c r="ERM957" s="464"/>
      <c r="ERN957" s="464"/>
      <c r="ERO957" s="464"/>
      <c r="ERP957" s="464"/>
      <c r="ERQ957" s="464"/>
      <c r="ERR957" s="464"/>
      <c r="ERS957" s="464"/>
      <c r="ERT957" s="464"/>
      <c r="ERU957" s="464"/>
      <c r="ERV957" s="464"/>
      <c r="ERW957" s="464"/>
      <c r="ERX957" s="464"/>
      <c r="ERY957" s="464"/>
      <c r="ERZ957" s="464"/>
      <c r="ESA957" s="464"/>
      <c r="ESB957" s="464"/>
      <c r="ESC957" s="464"/>
      <c r="ESD957" s="464"/>
      <c r="ESE957" s="464"/>
      <c r="ESF957" s="464"/>
      <c r="ESG957" s="464"/>
      <c r="ESH957" s="464"/>
      <c r="ESI957" s="464"/>
      <c r="ESJ957" s="464"/>
      <c r="ESK957" s="464"/>
      <c r="ESL957" s="464"/>
      <c r="ESM957" s="464"/>
      <c r="ESN957" s="464"/>
      <c r="ESO957" s="464"/>
      <c r="ESP957" s="464"/>
      <c r="ESQ957" s="464"/>
      <c r="ESR957" s="464"/>
      <c r="ESS957" s="464"/>
      <c r="EST957" s="464"/>
      <c r="ESU957" s="464"/>
      <c r="ESV957" s="464"/>
      <c r="ESW957" s="464"/>
      <c r="ESX957" s="464"/>
      <c r="ESY957" s="464"/>
      <c r="ESZ957" s="464"/>
      <c r="ETA957" s="464"/>
      <c r="ETB957" s="464"/>
      <c r="ETC957" s="464"/>
      <c r="ETD957" s="464"/>
      <c r="ETE957" s="464"/>
      <c r="ETF957" s="464"/>
      <c r="ETG957" s="464"/>
      <c r="ETH957" s="464"/>
      <c r="ETI957" s="464"/>
      <c r="ETJ957" s="464"/>
      <c r="ETK957" s="464"/>
      <c r="ETL957" s="464"/>
      <c r="ETM957" s="464"/>
      <c r="ETN957" s="464"/>
      <c r="ETO957" s="464"/>
      <c r="ETP957" s="464"/>
      <c r="ETQ957" s="464"/>
      <c r="ETR957" s="464"/>
      <c r="ETS957" s="464"/>
      <c r="ETT957" s="464"/>
      <c r="ETU957" s="464"/>
      <c r="ETV957" s="464"/>
      <c r="ETW957" s="464"/>
      <c r="ETX957" s="464"/>
      <c r="ETY957" s="464"/>
      <c r="ETZ957" s="464"/>
      <c r="EUA957" s="464"/>
      <c r="EUB957" s="464"/>
      <c r="EUC957" s="464"/>
      <c r="EUD957" s="464"/>
      <c r="EUE957" s="464"/>
      <c r="EUF957" s="464"/>
      <c r="EUG957" s="464"/>
      <c r="EUH957" s="464"/>
      <c r="EUI957" s="464"/>
      <c r="EUJ957" s="464"/>
      <c r="EUK957" s="464"/>
      <c r="EUL957" s="464"/>
      <c r="EUM957" s="464"/>
      <c r="EUN957" s="464"/>
      <c r="EUO957" s="464"/>
      <c r="EUP957" s="464"/>
      <c r="EUQ957" s="464"/>
      <c r="EUR957" s="464"/>
      <c r="EUS957" s="464"/>
      <c r="EUT957" s="464"/>
      <c r="EUU957" s="464"/>
      <c r="EUV957" s="464"/>
      <c r="EUW957" s="464"/>
      <c r="EUX957" s="464"/>
      <c r="EUY957" s="464"/>
      <c r="EUZ957" s="464"/>
      <c r="EVA957" s="464"/>
      <c r="EVB957" s="464"/>
      <c r="EVC957" s="464"/>
      <c r="EVD957" s="464"/>
      <c r="EVE957" s="464"/>
      <c r="EVF957" s="464"/>
      <c r="EVG957" s="464"/>
      <c r="EVH957" s="464"/>
      <c r="EVI957" s="464"/>
      <c r="EVJ957" s="464"/>
      <c r="EVK957" s="464"/>
      <c r="EVL957" s="464"/>
      <c r="EVM957" s="464"/>
      <c r="EVN957" s="464"/>
      <c r="EVO957" s="464"/>
      <c r="EVP957" s="464"/>
      <c r="EVQ957" s="464"/>
      <c r="EVR957" s="464"/>
      <c r="EVS957" s="464"/>
      <c r="EVT957" s="464"/>
      <c r="EVU957" s="464"/>
      <c r="EVV957" s="464"/>
      <c r="EVW957" s="464"/>
      <c r="EVX957" s="464"/>
      <c r="EVY957" s="464"/>
      <c r="EVZ957" s="464"/>
      <c r="EWA957" s="464"/>
      <c r="EWB957" s="464"/>
      <c r="EWC957" s="464"/>
      <c r="EWD957" s="464"/>
      <c r="EWE957" s="464"/>
      <c r="EWF957" s="464"/>
      <c r="EWG957" s="464"/>
      <c r="EWH957" s="464"/>
      <c r="EWI957" s="464"/>
      <c r="EWJ957" s="464"/>
      <c r="EWK957" s="464"/>
      <c r="EWL957" s="464"/>
      <c r="EWM957" s="464"/>
      <c r="EWN957" s="464"/>
      <c r="EWO957" s="464"/>
      <c r="EWP957" s="464"/>
      <c r="EWQ957" s="464"/>
      <c r="EWR957" s="464"/>
      <c r="EWS957" s="464"/>
      <c r="EWT957" s="464"/>
      <c r="EWU957" s="464"/>
      <c r="EWV957" s="464"/>
      <c r="EWW957" s="464"/>
      <c r="EWX957" s="464"/>
      <c r="EWY957" s="464"/>
      <c r="EWZ957" s="464"/>
      <c r="EXA957" s="464"/>
      <c r="EXB957" s="464"/>
      <c r="EXC957" s="464"/>
      <c r="EXD957" s="464"/>
      <c r="EXE957" s="464"/>
      <c r="EXF957" s="464"/>
      <c r="EXG957" s="464"/>
      <c r="EXH957" s="464"/>
      <c r="EXI957" s="464"/>
      <c r="EXJ957" s="464"/>
      <c r="EXK957" s="464"/>
      <c r="EXL957" s="464"/>
      <c r="EXM957" s="464"/>
      <c r="EXN957" s="464"/>
      <c r="EXO957" s="464"/>
      <c r="EXP957" s="464"/>
      <c r="EXQ957" s="464"/>
      <c r="EXR957" s="464"/>
      <c r="EXS957" s="464"/>
      <c r="EXT957" s="464"/>
      <c r="EXU957" s="464"/>
      <c r="EXV957" s="464"/>
      <c r="EXW957" s="464"/>
      <c r="EXX957" s="464"/>
      <c r="EXY957" s="464"/>
      <c r="EXZ957" s="464"/>
      <c r="EYA957" s="464"/>
      <c r="EYB957" s="464"/>
      <c r="EYC957" s="464"/>
      <c r="EYD957" s="464"/>
      <c r="EYE957" s="464"/>
      <c r="EYF957" s="464"/>
      <c r="EYG957" s="464"/>
      <c r="EYH957" s="464"/>
      <c r="EYI957" s="464"/>
      <c r="EYJ957" s="464"/>
      <c r="EYK957" s="464"/>
      <c r="EYL957" s="464"/>
      <c r="EYM957" s="464"/>
      <c r="EYN957" s="464"/>
      <c r="EYO957" s="464"/>
      <c r="EYP957" s="464"/>
      <c r="EYQ957" s="464"/>
      <c r="EYR957" s="464"/>
      <c r="EYS957" s="464"/>
      <c r="EYT957" s="464"/>
      <c r="EYU957" s="464"/>
      <c r="EYV957" s="464"/>
      <c r="EYW957" s="464"/>
      <c r="EYX957" s="464"/>
      <c r="EYY957" s="464"/>
      <c r="EYZ957" s="464"/>
      <c r="EZA957" s="464"/>
      <c r="EZB957" s="464"/>
      <c r="EZC957" s="464"/>
      <c r="EZD957" s="464"/>
      <c r="EZE957" s="464"/>
      <c r="EZF957" s="464"/>
      <c r="EZG957" s="464"/>
      <c r="EZH957" s="464"/>
      <c r="EZI957" s="464"/>
      <c r="EZJ957" s="464"/>
      <c r="EZK957" s="464"/>
      <c r="EZL957" s="464"/>
      <c r="EZM957" s="464"/>
      <c r="EZN957" s="464"/>
      <c r="EZO957" s="464"/>
      <c r="EZP957" s="464"/>
      <c r="EZQ957" s="464"/>
      <c r="EZR957" s="464"/>
      <c r="EZS957" s="464"/>
      <c r="EZT957" s="464"/>
      <c r="EZU957" s="464"/>
      <c r="EZV957" s="464"/>
      <c r="EZW957" s="464"/>
      <c r="EZX957" s="464"/>
      <c r="EZY957" s="464"/>
      <c r="EZZ957" s="464"/>
      <c r="FAA957" s="464"/>
      <c r="FAB957" s="464"/>
      <c r="FAC957" s="464"/>
      <c r="FAD957" s="464"/>
      <c r="FAE957" s="464"/>
      <c r="FAF957" s="464"/>
      <c r="FAG957" s="464"/>
      <c r="FAH957" s="464"/>
      <c r="FAI957" s="464"/>
      <c r="FAJ957" s="464"/>
      <c r="FAK957" s="464"/>
      <c r="FAL957" s="464"/>
      <c r="FAM957" s="464"/>
      <c r="FAN957" s="464"/>
      <c r="FAO957" s="464"/>
      <c r="FAP957" s="464"/>
      <c r="FAQ957" s="464"/>
      <c r="FAR957" s="464"/>
      <c r="FAS957" s="464"/>
      <c r="FAT957" s="464"/>
      <c r="FAU957" s="464"/>
      <c r="FAV957" s="464"/>
      <c r="FAW957" s="464"/>
      <c r="FAX957" s="464"/>
      <c r="FAY957" s="464"/>
      <c r="FAZ957" s="464"/>
      <c r="FBA957" s="464"/>
      <c r="FBB957" s="464"/>
      <c r="FBC957" s="464"/>
      <c r="FBD957" s="464"/>
      <c r="FBE957" s="464"/>
      <c r="FBF957" s="464"/>
      <c r="FBG957" s="464"/>
      <c r="FBH957" s="464"/>
      <c r="FBI957" s="464"/>
      <c r="FBJ957" s="464"/>
      <c r="FBK957" s="464"/>
      <c r="FBL957" s="464"/>
      <c r="FBM957" s="464"/>
      <c r="FBN957" s="464"/>
      <c r="FBO957" s="464"/>
      <c r="FBP957" s="464"/>
      <c r="FBQ957" s="464"/>
      <c r="FBR957" s="464"/>
      <c r="FBS957" s="464"/>
      <c r="FBT957" s="464"/>
      <c r="FBU957" s="464"/>
      <c r="FBV957" s="464"/>
      <c r="FBW957" s="464"/>
      <c r="FBX957" s="464"/>
      <c r="FBY957" s="464"/>
      <c r="FBZ957" s="464"/>
      <c r="FCA957" s="464"/>
      <c r="FCB957" s="464"/>
      <c r="FCC957" s="464"/>
      <c r="FCD957" s="464"/>
      <c r="FCE957" s="464"/>
      <c r="FCF957" s="464"/>
      <c r="FCG957" s="464"/>
      <c r="FCH957" s="464"/>
      <c r="FCI957" s="464"/>
      <c r="FCJ957" s="464"/>
      <c r="FCK957" s="464"/>
      <c r="FCL957" s="464"/>
      <c r="FCM957" s="464"/>
      <c r="FCN957" s="464"/>
      <c r="FCO957" s="464"/>
      <c r="FCP957" s="464"/>
      <c r="FCQ957" s="464"/>
      <c r="FCR957" s="464"/>
      <c r="FCS957" s="464"/>
      <c r="FCT957" s="464"/>
      <c r="FCU957" s="464"/>
      <c r="FCV957" s="464"/>
      <c r="FCW957" s="464"/>
      <c r="FCX957" s="464"/>
      <c r="FCY957" s="464"/>
      <c r="FCZ957" s="464"/>
      <c r="FDA957" s="464"/>
      <c r="FDB957" s="464"/>
      <c r="FDC957" s="464"/>
      <c r="FDD957" s="464"/>
      <c r="FDE957" s="464"/>
      <c r="FDF957" s="464"/>
      <c r="FDG957" s="464"/>
      <c r="FDH957" s="464"/>
      <c r="FDI957" s="464"/>
      <c r="FDJ957" s="464"/>
      <c r="FDK957" s="464"/>
      <c r="FDL957" s="464"/>
      <c r="FDM957" s="464"/>
      <c r="FDN957" s="464"/>
      <c r="FDO957" s="464"/>
      <c r="FDP957" s="464"/>
      <c r="FDQ957" s="464"/>
      <c r="FDR957" s="464"/>
      <c r="FDS957" s="464"/>
      <c r="FDT957" s="464"/>
      <c r="FDU957" s="464"/>
      <c r="FDV957" s="464"/>
      <c r="FDW957" s="464"/>
      <c r="FDX957" s="464"/>
      <c r="FDY957" s="464"/>
      <c r="FDZ957" s="464"/>
      <c r="FEA957" s="464"/>
      <c r="FEB957" s="464"/>
      <c r="FEC957" s="464"/>
      <c r="FED957" s="464"/>
      <c r="FEE957" s="464"/>
      <c r="FEF957" s="464"/>
      <c r="FEG957" s="464"/>
      <c r="FEH957" s="464"/>
      <c r="FEI957" s="464"/>
      <c r="FEJ957" s="464"/>
      <c r="FEK957" s="464"/>
      <c r="FEL957" s="464"/>
      <c r="FEM957" s="464"/>
      <c r="FEN957" s="464"/>
      <c r="FEO957" s="464"/>
      <c r="FEP957" s="464"/>
      <c r="FEQ957" s="464"/>
      <c r="FER957" s="464"/>
      <c r="FES957" s="464"/>
      <c r="FET957" s="464"/>
      <c r="FEU957" s="464"/>
      <c r="FEV957" s="464"/>
      <c r="FEW957" s="464"/>
      <c r="FEX957" s="464"/>
      <c r="FEY957" s="464"/>
      <c r="FEZ957" s="464"/>
      <c r="FFA957" s="464"/>
      <c r="FFB957" s="464"/>
      <c r="FFC957" s="464"/>
      <c r="FFD957" s="464"/>
      <c r="FFE957" s="464"/>
      <c r="FFF957" s="464"/>
      <c r="FFG957" s="464"/>
      <c r="FFH957" s="464"/>
      <c r="FFI957" s="464"/>
      <c r="FFJ957" s="464"/>
      <c r="FFK957" s="464"/>
      <c r="FFL957" s="464"/>
      <c r="FFM957" s="464"/>
      <c r="FFN957" s="464"/>
      <c r="FFO957" s="464"/>
      <c r="FFP957" s="464"/>
      <c r="FFQ957" s="464"/>
      <c r="FFR957" s="464"/>
      <c r="FFS957" s="464"/>
      <c r="FFT957" s="464"/>
      <c r="FFU957" s="464"/>
      <c r="FFV957" s="464"/>
      <c r="FFW957" s="464"/>
      <c r="FFX957" s="464"/>
      <c r="FFY957" s="464"/>
      <c r="FFZ957" s="464"/>
      <c r="FGA957" s="464"/>
      <c r="FGB957" s="464"/>
      <c r="FGC957" s="464"/>
      <c r="FGD957" s="464"/>
      <c r="FGE957" s="464"/>
      <c r="FGF957" s="464"/>
      <c r="FGG957" s="464"/>
      <c r="FGH957" s="464"/>
      <c r="FGI957" s="464"/>
      <c r="FGJ957" s="464"/>
      <c r="FGK957" s="464"/>
      <c r="FGL957" s="464"/>
      <c r="FGM957" s="464"/>
      <c r="FGN957" s="464"/>
      <c r="FGO957" s="464"/>
      <c r="FGP957" s="464"/>
      <c r="FGQ957" s="464"/>
      <c r="FGR957" s="464"/>
      <c r="FGS957" s="464"/>
      <c r="FGT957" s="464"/>
      <c r="FGU957" s="464"/>
      <c r="FGV957" s="464"/>
      <c r="FGW957" s="464"/>
      <c r="FGX957" s="464"/>
      <c r="FGY957" s="464"/>
      <c r="FGZ957" s="464"/>
      <c r="FHA957" s="464"/>
      <c r="FHB957" s="464"/>
      <c r="FHC957" s="464"/>
      <c r="FHD957" s="464"/>
      <c r="FHE957" s="464"/>
      <c r="FHF957" s="464"/>
      <c r="FHG957" s="464"/>
      <c r="FHH957" s="464"/>
      <c r="FHI957" s="464"/>
      <c r="FHJ957" s="464"/>
      <c r="FHK957" s="464"/>
      <c r="FHL957" s="464"/>
      <c r="FHM957" s="464"/>
      <c r="FHN957" s="464"/>
      <c r="FHO957" s="464"/>
      <c r="FHP957" s="464"/>
      <c r="FHQ957" s="464"/>
      <c r="FHR957" s="464"/>
      <c r="FHS957" s="464"/>
      <c r="FHT957" s="464"/>
      <c r="FHU957" s="464"/>
      <c r="FHV957" s="464"/>
      <c r="FHW957" s="464"/>
      <c r="FHX957" s="464"/>
      <c r="FHY957" s="464"/>
      <c r="FHZ957" s="464"/>
      <c r="FIA957" s="464"/>
      <c r="FIB957" s="464"/>
      <c r="FIC957" s="464"/>
      <c r="FID957" s="464"/>
      <c r="FIE957" s="464"/>
      <c r="FIF957" s="464"/>
      <c r="FIG957" s="464"/>
      <c r="FIH957" s="464"/>
      <c r="FII957" s="464"/>
      <c r="FIJ957" s="464"/>
      <c r="FIK957" s="464"/>
      <c r="FIL957" s="464"/>
      <c r="FIM957" s="464"/>
      <c r="FIN957" s="464"/>
      <c r="FIO957" s="464"/>
      <c r="FIP957" s="464"/>
      <c r="FIQ957" s="464"/>
      <c r="FIR957" s="464"/>
      <c r="FIS957" s="464"/>
      <c r="FIT957" s="464"/>
      <c r="FIU957" s="464"/>
      <c r="FIV957" s="464"/>
      <c r="FIW957" s="464"/>
      <c r="FIX957" s="464"/>
      <c r="FIY957" s="464"/>
      <c r="FIZ957" s="464"/>
      <c r="FJA957" s="464"/>
      <c r="FJB957" s="464"/>
      <c r="FJC957" s="464"/>
      <c r="FJD957" s="464"/>
      <c r="FJE957" s="464"/>
      <c r="FJF957" s="464"/>
      <c r="FJG957" s="464"/>
      <c r="FJH957" s="464"/>
      <c r="FJI957" s="464"/>
      <c r="FJJ957" s="464"/>
      <c r="FJK957" s="464"/>
      <c r="FJL957" s="464"/>
      <c r="FJM957" s="464"/>
      <c r="FJN957" s="464"/>
      <c r="FJO957" s="464"/>
      <c r="FJP957" s="464"/>
      <c r="FJQ957" s="464"/>
      <c r="FJR957" s="464"/>
      <c r="FJS957" s="464"/>
      <c r="FJT957" s="464"/>
      <c r="FJU957" s="464"/>
      <c r="FJV957" s="464"/>
      <c r="FJW957" s="464"/>
      <c r="FJX957" s="464"/>
      <c r="FJY957" s="464"/>
      <c r="FJZ957" s="464"/>
      <c r="FKA957" s="464"/>
      <c r="FKB957" s="464"/>
      <c r="FKC957" s="464"/>
      <c r="FKD957" s="464"/>
      <c r="FKE957" s="464"/>
      <c r="FKF957" s="464"/>
      <c r="FKG957" s="464"/>
      <c r="FKH957" s="464"/>
      <c r="FKI957" s="464"/>
      <c r="FKJ957" s="464"/>
      <c r="FKK957" s="464"/>
      <c r="FKL957" s="464"/>
      <c r="FKM957" s="464"/>
      <c r="FKN957" s="464"/>
      <c r="FKO957" s="464"/>
      <c r="FKP957" s="464"/>
      <c r="FKQ957" s="464"/>
      <c r="FKR957" s="464"/>
      <c r="FKS957" s="464"/>
      <c r="FKT957" s="464"/>
      <c r="FKU957" s="464"/>
      <c r="FKV957" s="464"/>
      <c r="FKW957" s="464"/>
      <c r="FKX957" s="464"/>
      <c r="FKY957" s="464"/>
      <c r="FKZ957" s="464"/>
      <c r="FLA957" s="464"/>
      <c r="FLB957" s="464"/>
      <c r="FLC957" s="464"/>
      <c r="FLD957" s="464"/>
      <c r="FLE957" s="464"/>
      <c r="FLF957" s="464"/>
      <c r="FLG957" s="464"/>
      <c r="FLH957" s="464"/>
      <c r="FLI957" s="464"/>
      <c r="FLJ957" s="464"/>
      <c r="FLK957" s="464"/>
      <c r="FLL957" s="464"/>
      <c r="FLM957" s="464"/>
      <c r="FLN957" s="464"/>
      <c r="FLO957" s="464"/>
      <c r="FLP957" s="464"/>
      <c r="FLQ957" s="464"/>
      <c r="FLR957" s="464"/>
      <c r="FLS957" s="464"/>
      <c r="FLT957" s="464"/>
      <c r="FLU957" s="464"/>
      <c r="FLV957" s="464"/>
      <c r="FLW957" s="464"/>
      <c r="FLX957" s="464"/>
      <c r="FLY957" s="464"/>
      <c r="FLZ957" s="464"/>
      <c r="FMA957" s="464"/>
      <c r="FMB957" s="464"/>
      <c r="FMC957" s="464"/>
      <c r="FMD957" s="464"/>
      <c r="FME957" s="464"/>
      <c r="FMF957" s="464"/>
      <c r="FMG957" s="464"/>
      <c r="FMH957" s="464"/>
      <c r="FMI957" s="464"/>
      <c r="FMJ957" s="464"/>
      <c r="FMK957" s="464"/>
      <c r="FML957" s="464"/>
      <c r="FMM957" s="464"/>
      <c r="FMN957" s="464"/>
      <c r="FMO957" s="464"/>
      <c r="FMP957" s="464"/>
      <c r="FMQ957" s="464"/>
      <c r="FMR957" s="464"/>
      <c r="FMS957" s="464"/>
      <c r="FMT957" s="464"/>
      <c r="FMU957" s="464"/>
      <c r="FMV957" s="464"/>
      <c r="FMW957" s="464"/>
      <c r="FMX957" s="464"/>
      <c r="FMY957" s="464"/>
      <c r="FMZ957" s="464"/>
      <c r="FNA957" s="464"/>
      <c r="FNB957" s="464"/>
      <c r="FNC957" s="464"/>
      <c r="FND957" s="464"/>
      <c r="FNE957" s="464"/>
      <c r="FNF957" s="464"/>
      <c r="FNG957" s="464"/>
      <c r="FNH957" s="464"/>
      <c r="FNI957" s="464"/>
      <c r="FNJ957" s="464"/>
      <c r="FNK957" s="464"/>
      <c r="FNL957" s="464"/>
      <c r="FNM957" s="464"/>
      <c r="FNN957" s="464"/>
      <c r="FNO957" s="464"/>
      <c r="FNP957" s="464"/>
      <c r="FNQ957" s="464"/>
      <c r="FNR957" s="464"/>
      <c r="FNS957" s="464"/>
      <c r="FNT957" s="464"/>
      <c r="FNU957" s="464"/>
      <c r="FNV957" s="464"/>
      <c r="FNW957" s="464"/>
      <c r="FNX957" s="464"/>
      <c r="FNY957" s="464"/>
      <c r="FNZ957" s="464"/>
      <c r="FOA957" s="464"/>
      <c r="FOB957" s="464"/>
      <c r="FOC957" s="464"/>
      <c r="FOD957" s="464"/>
      <c r="FOE957" s="464"/>
      <c r="FOF957" s="464"/>
      <c r="FOG957" s="464"/>
      <c r="FOH957" s="464"/>
      <c r="FOI957" s="464"/>
      <c r="FOJ957" s="464"/>
      <c r="FOK957" s="464"/>
      <c r="FOL957" s="464"/>
      <c r="FOM957" s="464"/>
      <c r="FON957" s="464"/>
      <c r="FOO957" s="464"/>
      <c r="FOP957" s="464"/>
      <c r="FOQ957" s="464"/>
      <c r="FOR957" s="464"/>
      <c r="FOS957" s="464"/>
      <c r="FOT957" s="464"/>
      <c r="FOU957" s="464"/>
      <c r="FOV957" s="464"/>
      <c r="FOW957" s="464"/>
      <c r="FOX957" s="464"/>
      <c r="FOY957" s="464"/>
      <c r="FOZ957" s="464"/>
      <c r="FPA957" s="464"/>
      <c r="FPB957" s="464"/>
      <c r="FPC957" s="464"/>
      <c r="FPD957" s="464"/>
      <c r="FPE957" s="464"/>
      <c r="FPF957" s="464"/>
      <c r="FPG957" s="464"/>
      <c r="FPH957" s="464"/>
      <c r="FPI957" s="464"/>
      <c r="FPJ957" s="464"/>
      <c r="FPK957" s="464"/>
      <c r="FPL957" s="464"/>
      <c r="FPM957" s="464"/>
      <c r="FPN957" s="464"/>
      <c r="FPO957" s="464"/>
      <c r="FPP957" s="464"/>
      <c r="FPQ957" s="464"/>
      <c r="FPR957" s="464"/>
      <c r="FPS957" s="464"/>
      <c r="FPT957" s="464"/>
      <c r="FPU957" s="464"/>
      <c r="FPV957" s="464"/>
      <c r="FPW957" s="464"/>
      <c r="FPX957" s="464"/>
      <c r="FPY957" s="464"/>
      <c r="FPZ957" s="464"/>
      <c r="FQA957" s="464"/>
      <c r="FQB957" s="464"/>
      <c r="FQC957" s="464"/>
      <c r="FQD957" s="464"/>
      <c r="FQE957" s="464"/>
      <c r="FQF957" s="464"/>
      <c r="FQG957" s="464"/>
      <c r="FQH957" s="464"/>
      <c r="FQI957" s="464"/>
      <c r="FQJ957" s="464"/>
      <c r="FQK957" s="464"/>
      <c r="FQL957" s="464"/>
      <c r="FQM957" s="464"/>
      <c r="FQN957" s="464"/>
      <c r="FQO957" s="464"/>
      <c r="FQP957" s="464"/>
      <c r="FQQ957" s="464"/>
      <c r="FQR957" s="464"/>
      <c r="FQS957" s="464"/>
      <c r="FQT957" s="464"/>
      <c r="FQU957" s="464"/>
      <c r="FQV957" s="464"/>
      <c r="FQW957" s="464"/>
      <c r="FQX957" s="464"/>
      <c r="FQY957" s="464"/>
      <c r="FQZ957" s="464"/>
      <c r="FRA957" s="464"/>
      <c r="FRB957" s="464"/>
      <c r="FRC957" s="464"/>
      <c r="FRD957" s="464"/>
      <c r="FRE957" s="464"/>
      <c r="FRF957" s="464"/>
      <c r="FRG957" s="464"/>
      <c r="FRH957" s="464"/>
      <c r="FRI957" s="464"/>
      <c r="FRJ957" s="464"/>
      <c r="FRK957" s="464"/>
      <c r="FRL957" s="464"/>
      <c r="FRM957" s="464"/>
      <c r="FRN957" s="464"/>
      <c r="FRO957" s="464"/>
      <c r="FRP957" s="464"/>
      <c r="FRQ957" s="464"/>
      <c r="FRR957" s="464"/>
      <c r="FRS957" s="464"/>
      <c r="FRT957" s="464"/>
      <c r="FRU957" s="464"/>
      <c r="FRV957" s="464"/>
      <c r="FRW957" s="464"/>
      <c r="FRX957" s="464"/>
      <c r="FRY957" s="464"/>
      <c r="FRZ957" s="464"/>
      <c r="FSA957" s="464"/>
      <c r="FSB957" s="464"/>
      <c r="FSC957" s="464"/>
      <c r="FSD957" s="464"/>
      <c r="FSE957" s="464"/>
      <c r="FSF957" s="464"/>
      <c r="FSG957" s="464"/>
      <c r="FSH957" s="464"/>
      <c r="FSI957" s="464"/>
      <c r="FSJ957" s="464"/>
      <c r="FSK957" s="464"/>
      <c r="FSL957" s="464"/>
      <c r="FSM957" s="464"/>
      <c r="FSN957" s="464"/>
      <c r="FSO957" s="464"/>
      <c r="FSP957" s="464"/>
      <c r="FSQ957" s="464"/>
      <c r="FSR957" s="464"/>
      <c r="FSS957" s="464"/>
      <c r="FST957" s="464"/>
      <c r="FSU957" s="464"/>
      <c r="FSV957" s="464"/>
      <c r="FSW957" s="464"/>
      <c r="FSX957" s="464"/>
      <c r="FSY957" s="464"/>
      <c r="FSZ957" s="464"/>
      <c r="FTA957" s="464"/>
      <c r="FTB957" s="464"/>
      <c r="FTC957" s="464"/>
      <c r="FTD957" s="464"/>
      <c r="FTE957" s="464"/>
      <c r="FTF957" s="464"/>
      <c r="FTG957" s="464"/>
      <c r="FTH957" s="464"/>
      <c r="FTI957" s="464"/>
      <c r="FTJ957" s="464"/>
      <c r="FTK957" s="464"/>
      <c r="FTL957" s="464"/>
      <c r="FTM957" s="464"/>
      <c r="FTN957" s="464"/>
      <c r="FTO957" s="464"/>
      <c r="FTP957" s="464"/>
      <c r="FTQ957" s="464"/>
      <c r="FTR957" s="464"/>
      <c r="FTS957" s="464"/>
      <c r="FTT957" s="464"/>
      <c r="FTU957" s="464"/>
      <c r="FTV957" s="464"/>
      <c r="FTW957" s="464"/>
      <c r="FTX957" s="464"/>
      <c r="FTY957" s="464"/>
      <c r="FTZ957" s="464"/>
      <c r="FUA957" s="464"/>
      <c r="FUB957" s="464"/>
      <c r="FUC957" s="464"/>
      <c r="FUD957" s="464"/>
      <c r="FUE957" s="464"/>
      <c r="FUF957" s="464"/>
      <c r="FUG957" s="464"/>
      <c r="FUH957" s="464"/>
      <c r="FUI957" s="464"/>
      <c r="FUJ957" s="464"/>
      <c r="FUK957" s="464"/>
      <c r="FUL957" s="464"/>
      <c r="FUM957" s="464"/>
      <c r="FUN957" s="464"/>
      <c r="FUO957" s="464"/>
      <c r="FUP957" s="464"/>
      <c r="FUQ957" s="464"/>
      <c r="FUR957" s="464"/>
      <c r="FUS957" s="464"/>
      <c r="FUT957" s="464"/>
      <c r="FUU957" s="464"/>
      <c r="FUV957" s="464"/>
      <c r="FUW957" s="464"/>
      <c r="FUX957" s="464"/>
      <c r="FUY957" s="464"/>
      <c r="FUZ957" s="464"/>
      <c r="FVA957" s="464"/>
      <c r="FVB957" s="464"/>
      <c r="FVC957" s="464"/>
      <c r="FVD957" s="464"/>
      <c r="FVE957" s="464"/>
      <c r="FVF957" s="464"/>
      <c r="FVG957" s="464"/>
      <c r="FVH957" s="464"/>
      <c r="FVI957" s="464"/>
      <c r="FVJ957" s="464"/>
      <c r="FVK957" s="464"/>
      <c r="FVL957" s="464"/>
      <c r="FVM957" s="464"/>
      <c r="FVN957" s="464"/>
      <c r="FVO957" s="464"/>
      <c r="FVP957" s="464"/>
      <c r="FVQ957" s="464"/>
      <c r="FVR957" s="464"/>
      <c r="FVS957" s="464"/>
      <c r="FVT957" s="464"/>
      <c r="FVU957" s="464"/>
      <c r="FVV957" s="464"/>
      <c r="FVW957" s="464"/>
      <c r="FVX957" s="464"/>
      <c r="FVY957" s="464"/>
      <c r="FVZ957" s="464"/>
      <c r="FWA957" s="464"/>
      <c r="FWB957" s="464"/>
      <c r="FWC957" s="464"/>
      <c r="FWD957" s="464"/>
      <c r="FWE957" s="464"/>
      <c r="FWF957" s="464"/>
      <c r="FWG957" s="464"/>
      <c r="FWH957" s="464"/>
      <c r="FWI957" s="464"/>
      <c r="FWJ957" s="464"/>
      <c r="FWK957" s="464"/>
      <c r="FWL957" s="464"/>
      <c r="FWM957" s="464"/>
      <c r="FWN957" s="464"/>
      <c r="FWO957" s="464"/>
      <c r="FWP957" s="464"/>
      <c r="FWQ957" s="464"/>
      <c r="FWR957" s="464"/>
      <c r="FWS957" s="464"/>
      <c r="FWT957" s="464"/>
      <c r="FWU957" s="464"/>
      <c r="FWV957" s="464"/>
      <c r="FWW957" s="464"/>
      <c r="FWX957" s="464"/>
      <c r="FWY957" s="464"/>
      <c r="FWZ957" s="464"/>
      <c r="FXA957" s="464"/>
      <c r="FXB957" s="464"/>
      <c r="FXC957" s="464"/>
      <c r="FXD957" s="464"/>
      <c r="FXE957" s="464"/>
      <c r="FXF957" s="464"/>
      <c r="FXG957" s="464"/>
      <c r="FXH957" s="464"/>
      <c r="FXI957" s="464"/>
      <c r="FXJ957" s="464"/>
      <c r="FXK957" s="464"/>
      <c r="FXL957" s="464"/>
      <c r="FXM957" s="464"/>
      <c r="FXN957" s="464"/>
      <c r="FXO957" s="464"/>
      <c r="FXP957" s="464"/>
      <c r="FXQ957" s="464"/>
      <c r="FXR957" s="464"/>
      <c r="FXS957" s="464"/>
      <c r="FXT957" s="464"/>
      <c r="FXU957" s="464"/>
      <c r="FXV957" s="464"/>
      <c r="FXW957" s="464"/>
      <c r="FXX957" s="464"/>
      <c r="FXY957" s="464"/>
      <c r="FXZ957" s="464"/>
      <c r="FYA957" s="464"/>
      <c r="FYB957" s="464"/>
      <c r="FYC957" s="464"/>
      <c r="FYD957" s="464"/>
      <c r="FYE957" s="464"/>
      <c r="FYF957" s="464"/>
      <c r="FYG957" s="464"/>
      <c r="FYH957" s="464"/>
      <c r="FYI957" s="464"/>
      <c r="FYJ957" s="464"/>
      <c r="FYK957" s="464"/>
      <c r="FYL957" s="464"/>
      <c r="FYM957" s="464"/>
      <c r="FYN957" s="464"/>
      <c r="FYO957" s="464"/>
      <c r="FYP957" s="464"/>
      <c r="FYQ957" s="464"/>
      <c r="FYR957" s="464"/>
      <c r="FYS957" s="464"/>
      <c r="FYT957" s="464"/>
      <c r="FYU957" s="464"/>
      <c r="FYV957" s="464"/>
      <c r="FYW957" s="464"/>
      <c r="FYX957" s="464"/>
      <c r="FYY957" s="464"/>
      <c r="FYZ957" s="464"/>
      <c r="FZA957" s="464"/>
      <c r="FZB957" s="464"/>
      <c r="FZC957" s="464"/>
      <c r="FZD957" s="464"/>
      <c r="FZE957" s="464"/>
      <c r="FZF957" s="464"/>
      <c r="FZG957" s="464"/>
      <c r="FZH957" s="464"/>
      <c r="FZI957" s="464"/>
      <c r="FZJ957" s="464"/>
      <c r="FZK957" s="464"/>
      <c r="FZL957" s="464"/>
      <c r="FZM957" s="464"/>
      <c r="FZN957" s="464"/>
      <c r="FZO957" s="464"/>
      <c r="FZP957" s="464"/>
      <c r="FZQ957" s="464"/>
      <c r="FZR957" s="464"/>
      <c r="FZS957" s="464"/>
      <c r="FZT957" s="464"/>
      <c r="FZU957" s="464"/>
      <c r="FZV957" s="464"/>
      <c r="FZW957" s="464"/>
      <c r="FZX957" s="464"/>
      <c r="FZY957" s="464"/>
      <c r="FZZ957" s="464"/>
      <c r="GAA957" s="464"/>
      <c r="GAB957" s="464"/>
      <c r="GAC957" s="464"/>
      <c r="GAD957" s="464"/>
      <c r="GAE957" s="464"/>
      <c r="GAF957" s="464"/>
      <c r="GAG957" s="464"/>
      <c r="GAH957" s="464"/>
      <c r="GAI957" s="464"/>
      <c r="GAJ957" s="464"/>
      <c r="GAK957" s="464"/>
      <c r="GAL957" s="464"/>
      <c r="GAM957" s="464"/>
      <c r="GAN957" s="464"/>
      <c r="GAO957" s="464"/>
      <c r="GAP957" s="464"/>
      <c r="GAQ957" s="464"/>
      <c r="GAR957" s="464"/>
      <c r="GAS957" s="464"/>
      <c r="GAT957" s="464"/>
      <c r="GAU957" s="464"/>
      <c r="GAV957" s="464"/>
      <c r="GAW957" s="464"/>
      <c r="GAX957" s="464"/>
      <c r="GAY957" s="464"/>
      <c r="GAZ957" s="464"/>
      <c r="GBA957" s="464"/>
      <c r="GBB957" s="464"/>
      <c r="GBC957" s="464"/>
      <c r="GBD957" s="464"/>
      <c r="GBE957" s="464"/>
      <c r="GBF957" s="464"/>
      <c r="GBG957" s="464"/>
      <c r="GBH957" s="464"/>
      <c r="GBI957" s="464"/>
      <c r="GBJ957" s="464"/>
      <c r="GBK957" s="464"/>
      <c r="GBL957" s="464"/>
      <c r="GBM957" s="464"/>
      <c r="GBN957" s="464"/>
      <c r="GBO957" s="464"/>
      <c r="GBP957" s="464"/>
      <c r="GBQ957" s="464"/>
      <c r="GBR957" s="464"/>
      <c r="GBS957" s="464"/>
      <c r="GBT957" s="464"/>
      <c r="GBU957" s="464"/>
      <c r="GBV957" s="464"/>
      <c r="GBW957" s="464"/>
      <c r="GBX957" s="464"/>
      <c r="GBY957" s="464"/>
      <c r="GBZ957" s="464"/>
      <c r="GCA957" s="464"/>
      <c r="GCB957" s="464"/>
      <c r="GCC957" s="464"/>
      <c r="GCD957" s="464"/>
      <c r="GCE957" s="464"/>
      <c r="GCF957" s="464"/>
      <c r="GCG957" s="464"/>
      <c r="GCH957" s="464"/>
      <c r="GCI957" s="464"/>
      <c r="GCJ957" s="464"/>
      <c r="GCK957" s="464"/>
      <c r="GCL957" s="464"/>
      <c r="GCM957" s="464"/>
      <c r="GCN957" s="464"/>
      <c r="GCO957" s="464"/>
      <c r="GCP957" s="464"/>
      <c r="GCQ957" s="464"/>
      <c r="GCR957" s="464"/>
      <c r="GCS957" s="464"/>
      <c r="GCT957" s="464"/>
      <c r="GCU957" s="464"/>
      <c r="GCV957" s="464"/>
      <c r="GCW957" s="464"/>
      <c r="GCX957" s="464"/>
      <c r="GCY957" s="464"/>
      <c r="GCZ957" s="464"/>
      <c r="GDA957" s="464"/>
      <c r="GDB957" s="464"/>
      <c r="GDC957" s="464"/>
      <c r="GDD957" s="464"/>
      <c r="GDE957" s="464"/>
      <c r="GDF957" s="464"/>
      <c r="GDG957" s="464"/>
      <c r="GDH957" s="464"/>
      <c r="GDI957" s="464"/>
      <c r="GDJ957" s="464"/>
      <c r="GDK957" s="464"/>
      <c r="GDL957" s="464"/>
      <c r="GDM957" s="464"/>
      <c r="GDN957" s="464"/>
      <c r="GDO957" s="464"/>
      <c r="GDP957" s="464"/>
      <c r="GDQ957" s="464"/>
      <c r="GDR957" s="464"/>
      <c r="GDS957" s="464"/>
      <c r="GDT957" s="464"/>
      <c r="GDU957" s="464"/>
      <c r="GDV957" s="464"/>
      <c r="GDW957" s="464"/>
      <c r="GDX957" s="464"/>
      <c r="GDY957" s="464"/>
      <c r="GDZ957" s="464"/>
      <c r="GEA957" s="464"/>
      <c r="GEB957" s="464"/>
      <c r="GEC957" s="464"/>
      <c r="GED957" s="464"/>
      <c r="GEE957" s="464"/>
      <c r="GEF957" s="464"/>
      <c r="GEG957" s="464"/>
      <c r="GEH957" s="464"/>
      <c r="GEI957" s="464"/>
      <c r="GEJ957" s="464"/>
      <c r="GEK957" s="464"/>
      <c r="GEL957" s="464"/>
      <c r="GEM957" s="464"/>
      <c r="GEN957" s="464"/>
      <c r="GEO957" s="464"/>
      <c r="GEP957" s="464"/>
      <c r="GEQ957" s="464"/>
      <c r="GER957" s="464"/>
      <c r="GES957" s="464"/>
      <c r="GET957" s="464"/>
      <c r="GEU957" s="464"/>
      <c r="GEV957" s="464"/>
      <c r="GEW957" s="464"/>
      <c r="GEX957" s="464"/>
      <c r="GEY957" s="464"/>
      <c r="GEZ957" s="464"/>
      <c r="GFA957" s="464"/>
      <c r="GFB957" s="464"/>
      <c r="GFC957" s="464"/>
      <c r="GFD957" s="464"/>
      <c r="GFE957" s="464"/>
      <c r="GFF957" s="464"/>
      <c r="GFG957" s="464"/>
      <c r="GFH957" s="464"/>
      <c r="GFI957" s="464"/>
      <c r="GFJ957" s="464"/>
      <c r="GFK957" s="464"/>
      <c r="GFL957" s="464"/>
      <c r="GFM957" s="464"/>
      <c r="GFN957" s="464"/>
      <c r="GFO957" s="464"/>
      <c r="GFP957" s="464"/>
      <c r="GFQ957" s="464"/>
      <c r="GFR957" s="464"/>
      <c r="GFS957" s="464"/>
      <c r="GFT957" s="464"/>
      <c r="GFU957" s="464"/>
      <c r="GFV957" s="464"/>
      <c r="GFW957" s="464"/>
      <c r="GFX957" s="464"/>
      <c r="GFY957" s="464"/>
      <c r="GFZ957" s="464"/>
      <c r="GGA957" s="464"/>
      <c r="GGB957" s="464"/>
      <c r="GGC957" s="464"/>
      <c r="GGD957" s="464"/>
      <c r="GGE957" s="464"/>
      <c r="GGF957" s="464"/>
      <c r="GGG957" s="464"/>
      <c r="GGH957" s="464"/>
      <c r="GGI957" s="464"/>
      <c r="GGJ957" s="464"/>
      <c r="GGK957" s="464"/>
      <c r="GGL957" s="464"/>
      <c r="GGM957" s="464"/>
      <c r="GGN957" s="464"/>
      <c r="GGO957" s="464"/>
      <c r="GGP957" s="464"/>
      <c r="GGQ957" s="464"/>
      <c r="GGR957" s="464"/>
      <c r="GGS957" s="464"/>
      <c r="GGT957" s="464"/>
      <c r="GGU957" s="464"/>
      <c r="GGV957" s="464"/>
      <c r="GGW957" s="464"/>
      <c r="GGX957" s="464"/>
      <c r="GGY957" s="464"/>
      <c r="GGZ957" s="464"/>
      <c r="GHA957" s="464"/>
      <c r="GHB957" s="464"/>
      <c r="GHC957" s="464"/>
      <c r="GHD957" s="464"/>
      <c r="GHE957" s="464"/>
      <c r="GHF957" s="464"/>
      <c r="GHG957" s="464"/>
      <c r="GHH957" s="464"/>
      <c r="GHI957" s="464"/>
      <c r="GHJ957" s="464"/>
      <c r="GHK957" s="464"/>
      <c r="GHL957" s="464"/>
      <c r="GHM957" s="464"/>
      <c r="GHN957" s="464"/>
      <c r="GHO957" s="464"/>
      <c r="GHP957" s="464"/>
      <c r="GHQ957" s="464"/>
      <c r="GHR957" s="464"/>
      <c r="GHS957" s="464"/>
      <c r="GHT957" s="464"/>
      <c r="GHU957" s="464"/>
      <c r="GHV957" s="464"/>
      <c r="GHW957" s="464"/>
      <c r="GHX957" s="464"/>
      <c r="GHY957" s="464"/>
      <c r="GHZ957" s="464"/>
      <c r="GIA957" s="464"/>
      <c r="GIB957" s="464"/>
      <c r="GIC957" s="464"/>
      <c r="GID957" s="464"/>
      <c r="GIE957" s="464"/>
      <c r="GIF957" s="464"/>
      <c r="GIG957" s="464"/>
      <c r="GIH957" s="464"/>
      <c r="GII957" s="464"/>
      <c r="GIJ957" s="464"/>
      <c r="GIK957" s="464"/>
      <c r="GIL957" s="464"/>
      <c r="GIM957" s="464"/>
      <c r="GIN957" s="464"/>
      <c r="GIO957" s="464"/>
      <c r="GIP957" s="464"/>
      <c r="GIQ957" s="464"/>
      <c r="GIR957" s="464"/>
      <c r="GIS957" s="464"/>
      <c r="GIT957" s="464"/>
      <c r="GIU957" s="464"/>
      <c r="GIV957" s="464"/>
      <c r="GIW957" s="464"/>
      <c r="GIX957" s="464"/>
      <c r="GIY957" s="464"/>
      <c r="GIZ957" s="464"/>
      <c r="GJA957" s="464"/>
      <c r="GJB957" s="464"/>
      <c r="GJC957" s="464"/>
      <c r="GJD957" s="464"/>
      <c r="GJE957" s="464"/>
      <c r="GJF957" s="464"/>
      <c r="GJG957" s="464"/>
      <c r="GJH957" s="464"/>
      <c r="GJI957" s="464"/>
      <c r="GJJ957" s="464"/>
      <c r="GJK957" s="464"/>
      <c r="GJL957" s="464"/>
      <c r="GJM957" s="464"/>
      <c r="GJN957" s="464"/>
      <c r="GJO957" s="464"/>
      <c r="GJP957" s="464"/>
      <c r="GJQ957" s="464"/>
      <c r="GJR957" s="464"/>
      <c r="GJS957" s="464"/>
      <c r="GJT957" s="464"/>
      <c r="GJU957" s="464"/>
      <c r="GJV957" s="464"/>
      <c r="GJW957" s="464"/>
      <c r="GJX957" s="464"/>
      <c r="GJY957" s="464"/>
      <c r="GJZ957" s="464"/>
      <c r="GKA957" s="464"/>
      <c r="GKB957" s="464"/>
      <c r="GKC957" s="464"/>
      <c r="GKD957" s="464"/>
      <c r="GKE957" s="464"/>
      <c r="GKF957" s="464"/>
      <c r="GKG957" s="464"/>
      <c r="GKH957" s="464"/>
      <c r="GKI957" s="464"/>
      <c r="GKJ957" s="464"/>
      <c r="GKK957" s="464"/>
      <c r="GKL957" s="464"/>
      <c r="GKM957" s="464"/>
      <c r="GKN957" s="464"/>
      <c r="GKO957" s="464"/>
      <c r="GKP957" s="464"/>
      <c r="GKQ957" s="464"/>
      <c r="GKR957" s="464"/>
      <c r="GKS957" s="464"/>
      <c r="GKT957" s="464"/>
      <c r="GKU957" s="464"/>
      <c r="GKV957" s="464"/>
      <c r="GKW957" s="464"/>
      <c r="GKX957" s="464"/>
      <c r="GKY957" s="464"/>
      <c r="GKZ957" s="464"/>
      <c r="GLA957" s="464"/>
      <c r="GLB957" s="464"/>
      <c r="GLC957" s="464"/>
      <c r="GLD957" s="464"/>
      <c r="GLE957" s="464"/>
      <c r="GLF957" s="464"/>
      <c r="GLG957" s="464"/>
      <c r="GLH957" s="464"/>
      <c r="GLI957" s="464"/>
      <c r="GLJ957" s="464"/>
      <c r="GLK957" s="464"/>
      <c r="GLL957" s="464"/>
      <c r="GLM957" s="464"/>
      <c r="GLN957" s="464"/>
      <c r="GLO957" s="464"/>
      <c r="GLP957" s="464"/>
      <c r="GLQ957" s="464"/>
      <c r="GLR957" s="464"/>
      <c r="GLS957" s="464"/>
      <c r="GLT957" s="464"/>
      <c r="GLU957" s="464"/>
      <c r="GLV957" s="464"/>
      <c r="GLW957" s="464"/>
      <c r="GLX957" s="464"/>
      <c r="GLY957" s="464"/>
      <c r="GLZ957" s="464"/>
      <c r="GMA957" s="464"/>
      <c r="GMB957" s="464"/>
      <c r="GMC957" s="464"/>
      <c r="GMD957" s="464"/>
      <c r="GME957" s="464"/>
      <c r="GMF957" s="464"/>
      <c r="GMG957" s="464"/>
      <c r="GMH957" s="464"/>
      <c r="GMI957" s="464"/>
      <c r="GMJ957" s="464"/>
      <c r="GMK957" s="464"/>
      <c r="GML957" s="464"/>
      <c r="GMM957" s="464"/>
      <c r="GMN957" s="464"/>
      <c r="GMO957" s="464"/>
      <c r="GMP957" s="464"/>
      <c r="GMQ957" s="464"/>
      <c r="GMR957" s="464"/>
      <c r="GMS957" s="464"/>
      <c r="GMT957" s="464"/>
      <c r="GMU957" s="464"/>
      <c r="GMV957" s="464"/>
      <c r="GMW957" s="464"/>
      <c r="GMX957" s="464"/>
      <c r="GMY957" s="464"/>
      <c r="GMZ957" s="464"/>
      <c r="GNA957" s="464"/>
      <c r="GNB957" s="464"/>
      <c r="GNC957" s="464"/>
      <c r="GND957" s="464"/>
      <c r="GNE957" s="464"/>
      <c r="GNF957" s="464"/>
      <c r="GNG957" s="464"/>
      <c r="GNH957" s="464"/>
      <c r="GNI957" s="464"/>
      <c r="GNJ957" s="464"/>
      <c r="GNK957" s="464"/>
      <c r="GNL957" s="464"/>
      <c r="GNM957" s="464"/>
      <c r="GNN957" s="464"/>
      <c r="GNO957" s="464"/>
      <c r="GNP957" s="464"/>
      <c r="GNQ957" s="464"/>
      <c r="GNR957" s="464"/>
      <c r="GNS957" s="464"/>
      <c r="GNT957" s="464"/>
      <c r="GNU957" s="464"/>
      <c r="GNV957" s="464"/>
      <c r="GNW957" s="464"/>
      <c r="GNX957" s="464"/>
      <c r="GNY957" s="464"/>
      <c r="GNZ957" s="464"/>
      <c r="GOA957" s="464"/>
      <c r="GOB957" s="464"/>
      <c r="GOC957" s="464"/>
      <c r="GOD957" s="464"/>
      <c r="GOE957" s="464"/>
      <c r="GOF957" s="464"/>
      <c r="GOG957" s="464"/>
      <c r="GOH957" s="464"/>
      <c r="GOI957" s="464"/>
      <c r="GOJ957" s="464"/>
      <c r="GOK957" s="464"/>
      <c r="GOL957" s="464"/>
      <c r="GOM957" s="464"/>
      <c r="GON957" s="464"/>
      <c r="GOO957" s="464"/>
      <c r="GOP957" s="464"/>
      <c r="GOQ957" s="464"/>
      <c r="GOR957" s="464"/>
      <c r="GOS957" s="464"/>
      <c r="GOT957" s="464"/>
      <c r="GOU957" s="464"/>
      <c r="GOV957" s="464"/>
      <c r="GOW957" s="464"/>
      <c r="GOX957" s="464"/>
      <c r="GOY957" s="464"/>
      <c r="GOZ957" s="464"/>
      <c r="GPA957" s="464"/>
      <c r="GPB957" s="464"/>
      <c r="GPC957" s="464"/>
      <c r="GPD957" s="464"/>
      <c r="GPE957" s="464"/>
      <c r="GPF957" s="464"/>
      <c r="GPG957" s="464"/>
      <c r="GPH957" s="464"/>
      <c r="GPI957" s="464"/>
      <c r="GPJ957" s="464"/>
      <c r="GPK957" s="464"/>
      <c r="GPL957" s="464"/>
      <c r="GPM957" s="464"/>
      <c r="GPN957" s="464"/>
      <c r="GPO957" s="464"/>
      <c r="GPP957" s="464"/>
      <c r="GPQ957" s="464"/>
      <c r="GPR957" s="464"/>
      <c r="GPS957" s="464"/>
      <c r="GPT957" s="464"/>
      <c r="GPU957" s="464"/>
      <c r="GPV957" s="464"/>
      <c r="GPW957" s="464"/>
      <c r="GPX957" s="464"/>
      <c r="GPY957" s="464"/>
      <c r="GPZ957" s="464"/>
      <c r="GQA957" s="464"/>
      <c r="GQB957" s="464"/>
      <c r="GQC957" s="464"/>
      <c r="GQD957" s="464"/>
      <c r="GQE957" s="464"/>
      <c r="GQF957" s="464"/>
      <c r="GQG957" s="464"/>
      <c r="GQH957" s="464"/>
      <c r="GQI957" s="464"/>
      <c r="GQJ957" s="464"/>
      <c r="GQK957" s="464"/>
      <c r="GQL957" s="464"/>
      <c r="GQM957" s="464"/>
      <c r="GQN957" s="464"/>
      <c r="GQO957" s="464"/>
      <c r="GQP957" s="464"/>
      <c r="GQQ957" s="464"/>
      <c r="GQR957" s="464"/>
      <c r="GQS957" s="464"/>
      <c r="GQT957" s="464"/>
      <c r="GQU957" s="464"/>
      <c r="GQV957" s="464"/>
      <c r="GQW957" s="464"/>
      <c r="GQX957" s="464"/>
      <c r="GQY957" s="464"/>
      <c r="GQZ957" s="464"/>
      <c r="GRA957" s="464"/>
      <c r="GRB957" s="464"/>
      <c r="GRC957" s="464"/>
      <c r="GRD957" s="464"/>
      <c r="GRE957" s="464"/>
      <c r="GRF957" s="464"/>
      <c r="GRG957" s="464"/>
      <c r="GRH957" s="464"/>
      <c r="GRI957" s="464"/>
      <c r="GRJ957" s="464"/>
      <c r="GRK957" s="464"/>
      <c r="GRL957" s="464"/>
      <c r="GRM957" s="464"/>
      <c r="GRN957" s="464"/>
      <c r="GRO957" s="464"/>
      <c r="GRP957" s="464"/>
      <c r="GRQ957" s="464"/>
      <c r="GRR957" s="464"/>
      <c r="GRS957" s="464"/>
      <c r="GRT957" s="464"/>
      <c r="GRU957" s="464"/>
      <c r="GRV957" s="464"/>
      <c r="GRW957" s="464"/>
      <c r="GRX957" s="464"/>
      <c r="GRY957" s="464"/>
      <c r="GRZ957" s="464"/>
      <c r="GSA957" s="464"/>
      <c r="GSB957" s="464"/>
      <c r="GSC957" s="464"/>
      <c r="GSD957" s="464"/>
      <c r="GSE957" s="464"/>
      <c r="GSF957" s="464"/>
      <c r="GSG957" s="464"/>
      <c r="GSH957" s="464"/>
      <c r="GSI957" s="464"/>
      <c r="GSJ957" s="464"/>
      <c r="GSK957" s="464"/>
      <c r="GSL957" s="464"/>
      <c r="GSM957" s="464"/>
      <c r="GSN957" s="464"/>
      <c r="GSO957" s="464"/>
      <c r="GSP957" s="464"/>
      <c r="GSQ957" s="464"/>
      <c r="GSR957" s="464"/>
      <c r="GSS957" s="464"/>
      <c r="GST957" s="464"/>
      <c r="GSU957" s="464"/>
      <c r="GSV957" s="464"/>
      <c r="GSW957" s="464"/>
      <c r="GSX957" s="464"/>
      <c r="GSY957" s="464"/>
      <c r="GSZ957" s="464"/>
      <c r="GTA957" s="464"/>
      <c r="GTB957" s="464"/>
      <c r="GTC957" s="464"/>
      <c r="GTD957" s="464"/>
      <c r="GTE957" s="464"/>
      <c r="GTF957" s="464"/>
      <c r="GTG957" s="464"/>
      <c r="GTH957" s="464"/>
      <c r="GTI957" s="464"/>
      <c r="GTJ957" s="464"/>
      <c r="GTK957" s="464"/>
      <c r="GTL957" s="464"/>
      <c r="GTM957" s="464"/>
      <c r="GTN957" s="464"/>
      <c r="GTO957" s="464"/>
      <c r="GTP957" s="464"/>
      <c r="GTQ957" s="464"/>
      <c r="GTR957" s="464"/>
      <c r="GTS957" s="464"/>
      <c r="GTT957" s="464"/>
      <c r="GTU957" s="464"/>
      <c r="GTV957" s="464"/>
      <c r="GTW957" s="464"/>
      <c r="GTX957" s="464"/>
      <c r="GTY957" s="464"/>
      <c r="GTZ957" s="464"/>
      <c r="GUA957" s="464"/>
      <c r="GUB957" s="464"/>
      <c r="GUC957" s="464"/>
      <c r="GUD957" s="464"/>
      <c r="GUE957" s="464"/>
      <c r="GUF957" s="464"/>
      <c r="GUG957" s="464"/>
      <c r="GUH957" s="464"/>
      <c r="GUI957" s="464"/>
      <c r="GUJ957" s="464"/>
      <c r="GUK957" s="464"/>
      <c r="GUL957" s="464"/>
      <c r="GUM957" s="464"/>
      <c r="GUN957" s="464"/>
      <c r="GUO957" s="464"/>
      <c r="GUP957" s="464"/>
      <c r="GUQ957" s="464"/>
      <c r="GUR957" s="464"/>
      <c r="GUS957" s="464"/>
      <c r="GUT957" s="464"/>
      <c r="GUU957" s="464"/>
      <c r="GUV957" s="464"/>
      <c r="GUW957" s="464"/>
      <c r="GUX957" s="464"/>
      <c r="GUY957" s="464"/>
      <c r="GUZ957" s="464"/>
      <c r="GVA957" s="464"/>
      <c r="GVB957" s="464"/>
      <c r="GVC957" s="464"/>
      <c r="GVD957" s="464"/>
      <c r="GVE957" s="464"/>
      <c r="GVF957" s="464"/>
      <c r="GVG957" s="464"/>
      <c r="GVH957" s="464"/>
      <c r="GVI957" s="464"/>
      <c r="GVJ957" s="464"/>
      <c r="GVK957" s="464"/>
      <c r="GVL957" s="464"/>
      <c r="GVM957" s="464"/>
      <c r="GVN957" s="464"/>
      <c r="GVO957" s="464"/>
      <c r="GVP957" s="464"/>
      <c r="GVQ957" s="464"/>
      <c r="GVR957" s="464"/>
      <c r="GVS957" s="464"/>
      <c r="GVT957" s="464"/>
      <c r="GVU957" s="464"/>
      <c r="GVV957" s="464"/>
      <c r="GVW957" s="464"/>
      <c r="GVX957" s="464"/>
      <c r="GVY957" s="464"/>
      <c r="GVZ957" s="464"/>
      <c r="GWA957" s="464"/>
      <c r="GWB957" s="464"/>
      <c r="GWC957" s="464"/>
      <c r="GWD957" s="464"/>
      <c r="GWE957" s="464"/>
      <c r="GWF957" s="464"/>
      <c r="GWG957" s="464"/>
      <c r="GWH957" s="464"/>
      <c r="GWI957" s="464"/>
      <c r="GWJ957" s="464"/>
      <c r="GWK957" s="464"/>
      <c r="GWL957" s="464"/>
      <c r="GWM957" s="464"/>
      <c r="GWN957" s="464"/>
      <c r="GWO957" s="464"/>
      <c r="GWP957" s="464"/>
      <c r="GWQ957" s="464"/>
      <c r="GWR957" s="464"/>
      <c r="GWS957" s="464"/>
      <c r="GWT957" s="464"/>
      <c r="GWU957" s="464"/>
      <c r="GWV957" s="464"/>
      <c r="GWW957" s="464"/>
      <c r="GWX957" s="464"/>
      <c r="GWY957" s="464"/>
      <c r="GWZ957" s="464"/>
      <c r="GXA957" s="464"/>
      <c r="GXB957" s="464"/>
      <c r="GXC957" s="464"/>
      <c r="GXD957" s="464"/>
      <c r="GXE957" s="464"/>
      <c r="GXF957" s="464"/>
      <c r="GXG957" s="464"/>
      <c r="GXH957" s="464"/>
      <c r="GXI957" s="464"/>
      <c r="GXJ957" s="464"/>
      <c r="GXK957" s="464"/>
      <c r="GXL957" s="464"/>
      <c r="GXM957" s="464"/>
      <c r="GXN957" s="464"/>
      <c r="GXO957" s="464"/>
      <c r="GXP957" s="464"/>
      <c r="GXQ957" s="464"/>
      <c r="GXR957" s="464"/>
      <c r="GXS957" s="464"/>
      <c r="GXT957" s="464"/>
      <c r="GXU957" s="464"/>
      <c r="GXV957" s="464"/>
      <c r="GXW957" s="464"/>
      <c r="GXX957" s="464"/>
      <c r="GXY957" s="464"/>
      <c r="GXZ957" s="464"/>
      <c r="GYA957" s="464"/>
      <c r="GYB957" s="464"/>
      <c r="GYC957" s="464"/>
      <c r="GYD957" s="464"/>
      <c r="GYE957" s="464"/>
      <c r="GYF957" s="464"/>
      <c r="GYG957" s="464"/>
      <c r="GYH957" s="464"/>
      <c r="GYI957" s="464"/>
      <c r="GYJ957" s="464"/>
      <c r="GYK957" s="464"/>
      <c r="GYL957" s="464"/>
      <c r="GYM957" s="464"/>
      <c r="GYN957" s="464"/>
      <c r="GYO957" s="464"/>
      <c r="GYP957" s="464"/>
      <c r="GYQ957" s="464"/>
      <c r="GYR957" s="464"/>
      <c r="GYS957" s="464"/>
      <c r="GYT957" s="464"/>
      <c r="GYU957" s="464"/>
      <c r="GYV957" s="464"/>
      <c r="GYW957" s="464"/>
      <c r="GYX957" s="464"/>
      <c r="GYY957" s="464"/>
      <c r="GYZ957" s="464"/>
      <c r="GZA957" s="464"/>
      <c r="GZB957" s="464"/>
      <c r="GZC957" s="464"/>
      <c r="GZD957" s="464"/>
      <c r="GZE957" s="464"/>
      <c r="GZF957" s="464"/>
      <c r="GZG957" s="464"/>
      <c r="GZH957" s="464"/>
      <c r="GZI957" s="464"/>
      <c r="GZJ957" s="464"/>
      <c r="GZK957" s="464"/>
      <c r="GZL957" s="464"/>
      <c r="GZM957" s="464"/>
      <c r="GZN957" s="464"/>
      <c r="GZO957" s="464"/>
      <c r="GZP957" s="464"/>
      <c r="GZQ957" s="464"/>
      <c r="GZR957" s="464"/>
      <c r="GZS957" s="464"/>
      <c r="GZT957" s="464"/>
      <c r="GZU957" s="464"/>
      <c r="GZV957" s="464"/>
      <c r="GZW957" s="464"/>
      <c r="GZX957" s="464"/>
      <c r="GZY957" s="464"/>
      <c r="GZZ957" s="464"/>
      <c r="HAA957" s="464"/>
      <c r="HAB957" s="464"/>
      <c r="HAC957" s="464"/>
      <c r="HAD957" s="464"/>
      <c r="HAE957" s="464"/>
      <c r="HAF957" s="464"/>
      <c r="HAG957" s="464"/>
      <c r="HAH957" s="464"/>
      <c r="HAI957" s="464"/>
      <c r="HAJ957" s="464"/>
      <c r="HAK957" s="464"/>
      <c r="HAL957" s="464"/>
      <c r="HAM957" s="464"/>
      <c r="HAN957" s="464"/>
      <c r="HAO957" s="464"/>
      <c r="HAP957" s="464"/>
      <c r="HAQ957" s="464"/>
      <c r="HAR957" s="464"/>
      <c r="HAS957" s="464"/>
      <c r="HAT957" s="464"/>
      <c r="HAU957" s="464"/>
      <c r="HAV957" s="464"/>
      <c r="HAW957" s="464"/>
      <c r="HAX957" s="464"/>
      <c r="HAY957" s="464"/>
      <c r="HAZ957" s="464"/>
      <c r="HBA957" s="464"/>
      <c r="HBB957" s="464"/>
      <c r="HBC957" s="464"/>
      <c r="HBD957" s="464"/>
      <c r="HBE957" s="464"/>
      <c r="HBF957" s="464"/>
      <c r="HBG957" s="464"/>
      <c r="HBH957" s="464"/>
      <c r="HBI957" s="464"/>
      <c r="HBJ957" s="464"/>
      <c r="HBK957" s="464"/>
      <c r="HBL957" s="464"/>
      <c r="HBM957" s="464"/>
      <c r="HBN957" s="464"/>
      <c r="HBO957" s="464"/>
      <c r="HBP957" s="464"/>
      <c r="HBQ957" s="464"/>
      <c r="HBR957" s="464"/>
      <c r="HBS957" s="464"/>
      <c r="HBT957" s="464"/>
      <c r="HBU957" s="464"/>
      <c r="HBV957" s="464"/>
      <c r="HBW957" s="464"/>
      <c r="HBX957" s="464"/>
      <c r="HBY957" s="464"/>
      <c r="HBZ957" s="464"/>
      <c r="HCA957" s="464"/>
      <c r="HCB957" s="464"/>
      <c r="HCC957" s="464"/>
      <c r="HCD957" s="464"/>
      <c r="HCE957" s="464"/>
      <c r="HCF957" s="464"/>
      <c r="HCG957" s="464"/>
      <c r="HCH957" s="464"/>
      <c r="HCI957" s="464"/>
      <c r="HCJ957" s="464"/>
      <c r="HCK957" s="464"/>
      <c r="HCL957" s="464"/>
      <c r="HCM957" s="464"/>
      <c r="HCN957" s="464"/>
      <c r="HCO957" s="464"/>
      <c r="HCP957" s="464"/>
      <c r="HCQ957" s="464"/>
      <c r="HCR957" s="464"/>
      <c r="HCS957" s="464"/>
      <c r="HCT957" s="464"/>
      <c r="HCU957" s="464"/>
      <c r="HCV957" s="464"/>
      <c r="HCW957" s="464"/>
      <c r="HCX957" s="464"/>
      <c r="HCY957" s="464"/>
      <c r="HCZ957" s="464"/>
      <c r="HDA957" s="464"/>
      <c r="HDB957" s="464"/>
      <c r="HDC957" s="464"/>
      <c r="HDD957" s="464"/>
      <c r="HDE957" s="464"/>
      <c r="HDF957" s="464"/>
      <c r="HDG957" s="464"/>
      <c r="HDH957" s="464"/>
      <c r="HDI957" s="464"/>
      <c r="HDJ957" s="464"/>
      <c r="HDK957" s="464"/>
      <c r="HDL957" s="464"/>
      <c r="HDM957" s="464"/>
      <c r="HDN957" s="464"/>
      <c r="HDO957" s="464"/>
      <c r="HDP957" s="464"/>
      <c r="HDQ957" s="464"/>
      <c r="HDR957" s="464"/>
      <c r="HDS957" s="464"/>
      <c r="HDT957" s="464"/>
      <c r="HDU957" s="464"/>
      <c r="HDV957" s="464"/>
      <c r="HDW957" s="464"/>
      <c r="HDX957" s="464"/>
      <c r="HDY957" s="464"/>
      <c r="HDZ957" s="464"/>
      <c r="HEA957" s="464"/>
      <c r="HEB957" s="464"/>
      <c r="HEC957" s="464"/>
      <c r="HED957" s="464"/>
      <c r="HEE957" s="464"/>
      <c r="HEF957" s="464"/>
      <c r="HEG957" s="464"/>
      <c r="HEH957" s="464"/>
      <c r="HEI957" s="464"/>
      <c r="HEJ957" s="464"/>
      <c r="HEK957" s="464"/>
      <c r="HEL957" s="464"/>
      <c r="HEM957" s="464"/>
      <c r="HEN957" s="464"/>
      <c r="HEO957" s="464"/>
      <c r="HEP957" s="464"/>
      <c r="HEQ957" s="464"/>
      <c r="HER957" s="464"/>
      <c r="HES957" s="464"/>
      <c r="HET957" s="464"/>
      <c r="HEU957" s="464"/>
      <c r="HEV957" s="464"/>
      <c r="HEW957" s="464"/>
      <c r="HEX957" s="464"/>
      <c r="HEY957" s="464"/>
      <c r="HEZ957" s="464"/>
      <c r="HFA957" s="464"/>
      <c r="HFB957" s="464"/>
      <c r="HFC957" s="464"/>
      <c r="HFD957" s="464"/>
      <c r="HFE957" s="464"/>
      <c r="HFF957" s="464"/>
      <c r="HFG957" s="464"/>
      <c r="HFH957" s="464"/>
      <c r="HFI957" s="464"/>
      <c r="HFJ957" s="464"/>
      <c r="HFK957" s="464"/>
      <c r="HFL957" s="464"/>
      <c r="HFM957" s="464"/>
      <c r="HFN957" s="464"/>
      <c r="HFO957" s="464"/>
      <c r="HFP957" s="464"/>
      <c r="HFQ957" s="464"/>
      <c r="HFR957" s="464"/>
      <c r="HFS957" s="464"/>
      <c r="HFT957" s="464"/>
      <c r="HFU957" s="464"/>
      <c r="HFV957" s="464"/>
      <c r="HFW957" s="464"/>
      <c r="HFX957" s="464"/>
      <c r="HFY957" s="464"/>
      <c r="HFZ957" s="464"/>
      <c r="HGA957" s="464"/>
      <c r="HGB957" s="464"/>
      <c r="HGC957" s="464"/>
      <c r="HGD957" s="464"/>
      <c r="HGE957" s="464"/>
      <c r="HGF957" s="464"/>
      <c r="HGG957" s="464"/>
      <c r="HGH957" s="464"/>
      <c r="HGI957" s="464"/>
      <c r="HGJ957" s="464"/>
      <c r="HGK957" s="464"/>
      <c r="HGL957" s="464"/>
      <c r="HGM957" s="464"/>
      <c r="HGN957" s="464"/>
      <c r="HGO957" s="464"/>
      <c r="HGP957" s="464"/>
      <c r="HGQ957" s="464"/>
      <c r="HGR957" s="464"/>
      <c r="HGS957" s="464"/>
      <c r="HGT957" s="464"/>
      <c r="HGU957" s="464"/>
      <c r="HGV957" s="464"/>
      <c r="HGW957" s="464"/>
      <c r="HGX957" s="464"/>
      <c r="HGY957" s="464"/>
      <c r="HGZ957" s="464"/>
      <c r="HHA957" s="464"/>
      <c r="HHB957" s="464"/>
      <c r="HHC957" s="464"/>
      <c r="HHD957" s="464"/>
      <c r="HHE957" s="464"/>
      <c r="HHF957" s="464"/>
      <c r="HHG957" s="464"/>
      <c r="HHH957" s="464"/>
      <c r="HHI957" s="464"/>
      <c r="HHJ957" s="464"/>
      <c r="HHK957" s="464"/>
      <c r="HHL957" s="464"/>
      <c r="HHM957" s="464"/>
      <c r="HHN957" s="464"/>
      <c r="HHO957" s="464"/>
      <c r="HHP957" s="464"/>
      <c r="HHQ957" s="464"/>
      <c r="HHR957" s="464"/>
      <c r="HHS957" s="464"/>
      <c r="HHT957" s="464"/>
      <c r="HHU957" s="464"/>
      <c r="HHV957" s="464"/>
      <c r="HHW957" s="464"/>
      <c r="HHX957" s="464"/>
      <c r="HHY957" s="464"/>
      <c r="HHZ957" s="464"/>
      <c r="HIA957" s="464"/>
      <c r="HIB957" s="464"/>
      <c r="HIC957" s="464"/>
      <c r="HID957" s="464"/>
      <c r="HIE957" s="464"/>
      <c r="HIF957" s="464"/>
      <c r="HIG957" s="464"/>
      <c r="HIH957" s="464"/>
      <c r="HII957" s="464"/>
      <c r="HIJ957" s="464"/>
      <c r="HIK957" s="464"/>
      <c r="HIL957" s="464"/>
      <c r="HIM957" s="464"/>
      <c r="HIN957" s="464"/>
      <c r="HIO957" s="464"/>
      <c r="HIP957" s="464"/>
      <c r="HIQ957" s="464"/>
      <c r="HIR957" s="464"/>
      <c r="HIS957" s="464"/>
      <c r="HIT957" s="464"/>
      <c r="HIU957" s="464"/>
      <c r="HIV957" s="464"/>
      <c r="HIW957" s="464"/>
      <c r="HIX957" s="464"/>
      <c r="HIY957" s="464"/>
      <c r="HIZ957" s="464"/>
      <c r="HJA957" s="464"/>
      <c r="HJB957" s="464"/>
      <c r="HJC957" s="464"/>
      <c r="HJD957" s="464"/>
      <c r="HJE957" s="464"/>
      <c r="HJF957" s="464"/>
      <c r="HJG957" s="464"/>
      <c r="HJH957" s="464"/>
      <c r="HJI957" s="464"/>
      <c r="HJJ957" s="464"/>
      <c r="HJK957" s="464"/>
      <c r="HJL957" s="464"/>
      <c r="HJM957" s="464"/>
      <c r="HJN957" s="464"/>
      <c r="HJO957" s="464"/>
      <c r="HJP957" s="464"/>
      <c r="HJQ957" s="464"/>
      <c r="HJR957" s="464"/>
      <c r="HJS957" s="464"/>
      <c r="HJT957" s="464"/>
      <c r="HJU957" s="464"/>
      <c r="HJV957" s="464"/>
      <c r="HJW957" s="464"/>
      <c r="HJX957" s="464"/>
      <c r="HJY957" s="464"/>
      <c r="HJZ957" s="464"/>
      <c r="HKA957" s="464"/>
      <c r="HKB957" s="464"/>
      <c r="HKC957" s="464"/>
      <c r="HKD957" s="464"/>
      <c r="HKE957" s="464"/>
      <c r="HKF957" s="464"/>
      <c r="HKG957" s="464"/>
      <c r="HKH957" s="464"/>
      <c r="HKI957" s="464"/>
      <c r="HKJ957" s="464"/>
      <c r="HKK957" s="464"/>
      <c r="HKL957" s="464"/>
      <c r="HKM957" s="464"/>
      <c r="HKN957" s="464"/>
      <c r="HKO957" s="464"/>
      <c r="HKP957" s="464"/>
      <c r="HKQ957" s="464"/>
      <c r="HKR957" s="464"/>
      <c r="HKS957" s="464"/>
      <c r="HKT957" s="464"/>
      <c r="HKU957" s="464"/>
      <c r="HKV957" s="464"/>
      <c r="HKW957" s="464"/>
      <c r="HKX957" s="464"/>
      <c r="HKY957" s="464"/>
      <c r="HKZ957" s="464"/>
      <c r="HLA957" s="464"/>
      <c r="HLB957" s="464"/>
      <c r="HLC957" s="464"/>
      <c r="HLD957" s="464"/>
      <c r="HLE957" s="464"/>
      <c r="HLF957" s="464"/>
      <c r="HLG957" s="464"/>
      <c r="HLH957" s="464"/>
      <c r="HLI957" s="464"/>
      <c r="HLJ957" s="464"/>
      <c r="HLK957" s="464"/>
      <c r="HLL957" s="464"/>
      <c r="HLM957" s="464"/>
      <c r="HLN957" s="464"/>
      <c r="HLO957" s="464"/>
      <c r="HLP957" s="464"/>
      <c r="HLQ957" s="464"/>
      <c r="HLR957" s="464"/>
      <c r="HLS957" s="464"/>
      <c r="HLT957" s="464"/>
      <c r="HLU957" s="464"/>
      <c r="HLV957" s="464"/>
      <c r="HLW957" s="464"/>
      <c r="HLX957" s="464"/>
      <c r="HLY957" s="464"/>
      <c r="HLZ957" s="464"/>
      <c r="HMA957" s="464"/>
      <c r="HMB957" s="464"/>
      <c r="HMC957" s="464"/>
      <c r="HMD957" s="464"/>
      <c r="HME957" s="464"/>
      <c r="HMF957" s="464"/>
      <c r="HMG957" s="464"/>
      <c r="HMH957" s="464"/>
      <c r="HMI957" s="464"/>
      <c r="HMJ957" s="464"/>
      <c r="HMK957" s="464"/>
      <c r="HML957" s="464"/>
      <c r="HMM957" s="464"/>
      <c r="HMN957" s="464"/>
      <c r="HMO957" s="464"/>
      <c r="HMP957" s="464"/>
      <c r="HMQ957" s="464"/>
      <c r="HMR957" s="464"/>
      <c r="HMS957" s="464"/>
      <c r="HMT957" s="464"/>
      <c r="HMU957" s="464"/>
      <c r="HMV957" s="464"/>
      <c r="HMW957" s="464"/>
      <c r="HMX957" s="464"/>
      <c r="HMY957" s="464"/>
      <c r="HMZ957" s="464"/>
      <c r="HNA957" s="464"/>
      <c r="HNB957" s="464"/>
      <c r="HNC957" s="464"/>
      <c r="HND957" s="464"/>
      <c r="HNE957" s="464"/>
      <c r="HNF957" s="464"/>
      <c r="HNG957" s="464"/>
      <c r="HNH957" s="464"/>
      <c r="HNI957" s="464"/>
      <c r="HNJ957" s="464"/>
      <c r="HNK957" s="464"/>
      <c r="HNL957" s="464"/>
      <c r="HNM957" s="464"/>
      <c r="HNN957" s="464"/>
      <c r="HNO957" s="464"/>
      <c r="HNP957" s="464"/>
      <c r="HNQ957" s="464"/>
      <c r="HNR957" s="464"/>
      <c r="HNS957" s="464"/>
      <c r="HNT957" s="464"/>
      <c r="HNU957" s="464"/>
      <c r="HNV957" s="464"/>
      <c r="HNW957" s="464"/>
      <c r="HNX957" s="464"/>
      <c r="HNY957" s="464"/>
      <c r="HNZ957" s="464"/>
      <c r="HOA957" s="464"/>
      <c r="HOB957" s="464"/>
      <c r="HOC957" s="464"/>
      <c r="HOD957" s="464"/>
      <c r="HOE957" s="464"/>
      <c r="HOF957" s="464"/>
      <c r="HOG957" s="464"/>
      <c r="HOH957" s="464"/>
      <c r="HOI957" s="464"/>
      <c r="HOJ957" s="464"/>
      <c r="HOK957" s="464"/>
      <c r="HOL957" s="464"/>
      <c r="HOM957" s="464"/>
      <c r="HON957" s="464"/>
      <c r="HOO957" s="464"/>
      <c r="HOP957" s="464"/>
      <c r="HOQ957" s="464"/>
      <c r="HOR957" s="464"/>
      <c r="HOS957" s="464"/>
      <c r="HOT957" s="464"/>
      <c r="HOU957" s="464"/>
      <c r="HOV957" s="464"/>
      <c r="HOW957" s="464"/>
      <c r="HOX957" s="464"/>
      <c r="HOY957" s="464"/>
      <c r="HOZ957" s="464"/>
      <c r="HPA957" s="464"/>
      <c r="HPB957" s="464"/>
      <c r="HPC957" s="464"/>
      <c r="HPD957" s="464"/>
      <c r="HPE957" s="464"/>
      <c r="HPF957" s="464"/>
      <c r="HPG957" s="464"/>
      <c r="HPH957" s="464"/>
      <c r="HPI957" s="464"/>
      <c r="HPJ957" s="464"/>
      <c r="HPK957" s="464"/>
      <c r="HPL957" s="464"/>
      <c r="HPM957" s="464"/>
      <c r="HPN957" s="464"/>
      <c r="HPO957" s="464"/>
      <c r="HPP957" s="464"/>
      <c r="HPQ957" s="464"/>
      <c r="HPR957" s="464"/>
      <c r="HPS957" s="464"/>
      <c r="HPT957" s="464"/>
      <c r="HPU957" s="464"/>
      <c r="HPV957" s="464"/>
      <c r="HPW957" s="464"/>
      <c r="HPX957" s="464"/>
      <c r="HPY957" s="464"/>
      <c r="HPZ957" s="464"/>
      <c r="HQA957" s="464"/>
      <c r="HQB957" s="464"/>
      <c r="HQC957" s="464"/>
      <c r="HQD957" s="464"/>
      <c r="HQE957" s="464"/>
      <c r="HQF957" s="464"/>
      <c r="HQG957" s="464"/>
      <c r="HQH957" s="464"/>
      <c r="HQI957" s="464"/>
      <c r="HQJ957" s="464"/>
      <c r="HQK957" s="464"/>
      <c r="HQL957" s="464"/>
      <c r="HQM957" s="464"/>
      <c r="HQN957" s="464"/>
      <c r="HQO957" s="464"/>
      <c r="HQP957" s="464"/>
      <c r="HQQ957" s="464"/>
      <c r="HQR957" s="464"/>
      <c r="HQS957" s="464"/>
      <c r="HQT957" s="464"/>
      <c r="HQU957" s="464"/>
      <c r="HQV957" s="464"/>
      <c r="HQW957" s="464"/>
      <c r="HQX957" s="464"/>
      <c r="HQY957" s="464"/>
      <c r="HQZ957" s="464"/>
      <c r="HRA957" s="464"/>
      <c r="HRB957" s="464"/>
      <c r="HRC957" s="464"/>
      <c r="HRD957" s="464"/>
      <c r="HRE957" s="464"/>
      <c r="HRF957" s="464"/>
      <c r="HRG957" s="464"/>
      <c r="HRH957" s="464"/>
      <c r="HRI957" s="464"/>
      <c r="HRJ957" s="464"/>
      <c r="HRK957" s="464"/>
      <c r="HRL957" s="464"/>
      <c r="HRM957" s="464"/>
      <c r="HRN957" s="464"/>
      <c r="HRO957" s="464"/>
      <c r="HRP957" s="464"/>
      <c r="HRQ957" s="464"/>
      <c r="HRR957" s="464"/>
      <c r="HRS957" s="464"/>
      <c r="HRT957" s="464"/>
      <c r="HRU957" s="464"/>
      <c r="HRV957" s="464"/>
      <c r="HRW957" s="464"/>
      <c r="HRX957" s="464"/>
      <c r="HRY957" s="464"/>
      <c r="HRZ957" s="464"/>
      <c r="HSA957" s="464"/>
      <c r="HSB957" s="464"/>
      <c r="HSC957" s="464"/>
      <c r="HSD957" s="464"/>
      <c r="HSE957" s="464"/>
      <c r="HSF957" s="464"/>
      <c r="HSG957" s="464"/>
      <c r="HSH957" s="464"/>
      <c r="HSI957" s="464"/>
      <c r="HSJ957" s="464"/>
      <c r="HSK957" s="464"/>
      <c r="HSL957" s="464"/>
      <c r="HSM957" s="464"/>
      <c r="HSN957" s="464"/>
      <c r="HSO957" s="464"/>
      <c r="HSP957" s="464"/>
      <c r="HSQ957" s="464"/>
      <c r="HSR957" s="464"/>
      <c r="HSS957" s="464"/>
      <c r="HST957" s="464"/>
      <c r="HSU957" s="464"/>
      <c r="HSV957" s="464"/>
      <c r="HSW957" s="464"/>
      <c r="HSX957" s="464"/>
      <c r="HSY957" s="464"/>
      <c r="HSZ957" s="464"/>
      <c r="HTA957" s="464"/>
      <c r="HTB957" s="464"/>
      <c r="HTC957" s="464"/>
      <c r="HTD957" s="464"/>
      <c r="HTE957" s="464"/>
      <c r="HTF957" s="464"/>
      <c r="HTG957" s="464"/>
      <c r="HTH957" s="464"/>
      <c r="HTI957" s="464"/>
      <c r="HTJ957" s="464"/>
      <c r="HTK957" s="464"/>
      <c r="HTL957" s="464"/>
      <c r="HTM957" s="464"/>
      <c r="HTN957" s="464"/>
      <c r="HTO957" s="464"/>
      <c r="HTP957" s="464"/>
      <c r="HTQ957" s="464"/>
      <c r="HTR957" s="464"/>
      <c r="HTS957" s="464"/>
      <c r="HTT957" s="464"/>
      <c r="HTU957" s="464"/>
      <c r="HTV957" s="464"/>
      <c r="HTW957" s="464"/>
      <c r="HTX957" s="464"/>
      <c r="HTY957" s="464"/>
      <c r="HTZ957" s="464"/>
      <c r="HUA957" s="464"/>
      <c r="HUB957" s="464"/>
      <c r="HUC957" s="464"/>
      <c r="HUD957" s="464"/>
      <c r="HUE957" s="464"/>
      <c r="HUF957" s="464"/>
      <c r="HUG957" s="464"/>
      <c r="HUH957" s="464"/>
      <c r="HUI957" s="464"/>
      <c r="HUJ957" s="464"/>
      <c r="HUK957" s="464"/>
      <c r="HUL957" s="464"/>
      <c r="HUM957" s="464"/>
      <c r="HUN957" s="464"/>
      <c r="HUO957" s="464"/>
      <c r="HUP957" s="464"/>
      <c r="HUQ957" s="464"/>
      <c r="HUR957" s="464"/>
      <c r="HUS957" s="464"/>
      <c r="HUT957" s="464"/>
      <c r="HUU957" s="464"/>
      <c r="HUV957" s="464"/>
      <c r="HUW957" s="464"/>
      <c r="HUX957" s="464"/>
      <c r="HUY957" s="464"/>
      <c r="HUZ957" s="464"/>
      <c r="HVA957" s="464"/>
      <c r="HVB957" s="464"/>
      <c r="HVC957" s="464"/>
      <c r="HVD957" s="464"/>
      <c r="HVE957" s="464"/>
      <c r="HVF957" s="464"/>
      <c r="HVG957" s="464"/>
      <c r="HVH957" s="464"/>
      <c r="HVI957" s="464"/>
      <c r="HVJ957" s="464"/>
      <c r="HVK957" s="464"/>
      <c r="HVL957" s="464"/>
      <c r="HVM957" s="464"/>
      <c r="HVN957" s="464"/>
      <c r="HVO957" s="464"/>
      <c r="HVP957" s="464"/>
      <c r="HVQ957" s="464"/>
      <c r="HVR957" s="464"/>
      <c r="HVS957" s="464"/>
      <c r="HVT957" s="464"/>
      <c r="HVU957" s="464"/>
      <c r="HVV957" s="464"/>
      <c r="HVW957" s="464"/>
      <c r="HVX957" s="464"/>
      <c r="HVY957" s="464"/>
      <c r="HVZ957" s="464"/>
      <c r="HWA957" s="464"/>
      <c r="HWB957" s="464"/>
      <c r="HWC957" s="464"/>
      <c r="HWD957" s="464"/>
      <c r="HWE957" s="464"/>
      <c r="HWF957" s="464"/>
      <c r="HWG957" s="464"/>
      <c r="HWH957" s="464"/>
      <c r="HWI957" s="464"/>
      <c r="HWJ957" s="464"/>
      <c r="HWK957" s="464"/>
      <c r="HWL957" s="464"/>
      <c r="HWM957" s="464"/>
      <c r="HWN957" s="464"/>
      <c r="HWO957" s="464"/>
      <c r="HWP957" s="464"/>
      <c r="HWQ957" s="464"/>
      <c r="HWR957" s="464"/>
      <c r="HWS957" s="464"/>
      <c r="HWT957" s="464"/>
      <c r="HWU957" s="464"/>
      <c r="HWV957" s="464"/>
      <c r="HWW957" s="464"/>
      <c r="HWX957" s="464"/>
      <c r="HWY957" s="464"/>
      <c r="HWZ957" s="464"/>
      <c r="HXA957" s="464"/>
      <c r="HXB957" s="464"/>
      <c r="HXC957" s="464"/>
      <c r="HXD957" s="464"/>
      <c r="HXE957" s="464"/>
      <c r="HXF957" s="464"/>
      <c r="HXG957" s="464"/>
      <c r="HXH957" s="464"/>
      <c r="HXI957" s="464"/>
      <c r="HXJ957" s="464"/>
      <c r="HXK957" s="464"/>
      <c r="HXL957" s="464"/>
      <c r="HXM957" s="464"/>
      <c r="HXN957" s="464"/>
      <c r="HXO957" s="464"/>
      <c r="HXP957" s="464"/>
      <c r="HXQ957" s="464"/>
      <c r="HXR957" s="464"/>
      <c r="HXS957" s="464"/>
      <c r="HXT957" s="464"/>
      <c r="HXU957" s="464"/>
      <c r="HXV957" s="464"/>
      <c r="HXW957" s="464"/>
      <c r="HXX957" s="464"/>
      <c r="HXY957" s="464"/>
      <c r="HXZ957" s="464"/>
      <c r="HYA957" s="464"/>
      <c r="HYB957" s="464"/>
      <c r="HYC957" s="464"/>
      <c r="HYD957" s="464"/>
      <c r="HYE957" s="464"/>
      <c r="HYF957" s="464"/>
      <c r="HYG957" s="464"/>
      <c r="HYH957" s="464"/>
      <c r="HYI957" s="464"/>
      <c r="HYJ957" s="464"/>
      <c r="HYK957" s="464"/>
      <c r="HYL957" s="464"/>
      <c r="HYM957" s="464"/>
      <c r="HYN957" s="464"/>
      <c r="HYO957" s="464"/>
      <c r="HYP957" s="464"/>
      <c r="HYQ957" s="464"/>
      <c r="HYR957" s="464"/>
      <c r="HYS957" s="464"/>
      <c r="HYT957" s="464"/>
      <c r="HYU957" s="464"/>
      <c r="HYV957" s="464"/>
      <c r="HYW957" s="464"/>
      <c r="HYX957" s="464"/>
      <c r="HYY957" s="464"/>
      <c r="HYZ957" s="464"/>
      <c r="HZA957" s="464"/>
      <c r="HZB957" s="464"/>
      <c r="HZC957" s="464"/>
      <c r="HZD957" s="464"/>
      <c r="HZE957" s="464"/>
      <c r="HZF957" s="464"/>
      <c r="HZG957" s="464"/>
      <c r="HZH957" s="464"/>
      <c r="HZI957" s="464"/>
      <c r="HZJ957" s="464"/>
      <c r="HZK957" s="464"/>
      <c r="HZL957" s="464"/>
      <c r="HZM957" s="464"/>
      <c r="HZN957" s="464"/>
      <c r="HZO957" s="464"/>
      <c r="HZP957" s="464"/>
      <c r="HZQ957" s="464"/>
      <c r="HZR957" s="464"/>
      <c r="HZS957" s="464"/>
      <c r="HZT957" s="464"/>
      <c r="HZU957" s="464"/>
      <c r="HZV957" s="464"/>
      <c r="HZW957" s="464"/>
      <c r="HZX957" s="464"/>
      <c r="HZY957" s="464"/>
      <c r="HZZ957" s="464"/>
      <c r="IAA957" s="464"/>
      <c r="IAB957" s="464"/>
      <c r="IAC957" s="464"/>
      <c r="IAD957" s="464"/>
      <c r="IAE957" s="464"/>
      <c r="IAF957" s="464"/>
      <c r="IAG957" s="464"/>
      <c r="IAH957" s="464"/>
      <c r="IAI957" s="464"/>
      <c r="IAJ957" s="464"/>
      <c r="IAK957" s="464"/>
      <c r="IAL957" s="464"/>
      <c r="IAM957" s="464"/>
      <c r="IAN957" s="464"/>
      <c r="IAO957" s="464"/>
      <c r="IAP957" s="464"/>
      <c r="IAQ957" s="464"/>
      <c r="IAR957" s="464"/>
      <c r="IAS957" s="464"/>
      <c r="IAT957" s="464"/>
      <c r="IAU957" s="464"/>
      <c r="IAV957" s="464"/>
      <c r="IAW957" s="464"/>
      <c r="IAX957" s="464"/>
      <c r="IAY957" s="464"/>
      <c r="IAZ957" s="464"/>
      <c r="IBA957" s="464"/>
      <c r="IBB957" s="464"/>
      <c r="IBC957" s="464"/>
      <c r="IBD957" s="464"/>
      <c r="IBE957" s="464"/>
      <c r="IBF957" s="464"/>
      <c r="IBG957" s="464"/>
      <c r="IBH957" s="464"/>
      <c r="IBI957" s="464"/>
      <c r="IBJ957" s="464"/>
      <c r="IBK957" s="464"/>
      <c r="IBL957" s="464"/>
      <c r="IBM957" s="464"/>
      <c r="IBN957" s="464"/>
      <c r="IBO957" s="464"/>
      <c r="IBP957" s="464"/>
      <c r="IBQ957" s="464"/>
      <c r="IBR957" s="464"/>
      <c r="IBS957" s="464"/>
      <c r="IBT957" s="464"/>
      <c r="IBU957" s="464"/>
      <c r="IBV957" s="464"/>
      <c r="IBW957" s="464"/>
      <c r="IBX957" s="464"/>
      <c r="IBY957" s="464"/>
      <c r="IBZ957" s="464"/>
      <c r="ICA957" s="464"/>
      <c r="ICB957" s="464"/>
      <c r="ICC957" s="464"/>
      <c r="ICD957" s="464"/>
      <c r="ICE957" s="464"/>
      <c r="ICF957" s="464"/>
      <c r="ICG957" s="464"/>
      <c r="ICH957" s="464"/>
      <c r="ICI957" s="464"/>
      <c r="ICJ957" s="464"/>
      <c r="ICK957" s="464"/>
      <c r="ICL957" s="464"/>
      <c r="ICM957" s="464"/>
      <c r="ICN957" s="464"/>
      <c r="ICO957" s="464"/>
      <c r="ICP957" s="464"/>
      <c r="ICQ957" s="464"/>
      <c r="ICR957" s="464"/>
      <c r="ICS957" s="464"/>
      <c r="ICT957" s="464"/>
      <c r="ICU957" s="464"/>
      <c r="ICV957" s="464"/>
      <c r="ICW957" s="464"/>
      <c r="ICX957" s="464"/>
      <c r="ICY957" s="464"/>
      <c r="ICZ957" s="464"/>
      <c r="IDA957" s="464"/>
      <c r="IDB957" s="464"/>
      <c r="IDC957" s="464"/>
      <c r="IDD957" s="464"/>
      <c r="IDE957" s="464"/>
      <c r="IDF957" s="464"/>
      <c r="IDG957" s="464"/>
      <c r="IDH957" s="464"/>
      <c r="IDI957" s="464"/>
      <c r="IDJ957" s="464"/>
      <c r="IDK957" s="464"/>
      <c r="IDL957" s="464"/>
      <c r="IDM957" s="464"/>
      <c r="IDN957" s="464"/>
      <c r="IDO957" s="464"/>
      <c r="IDP957" s="464"/>
      <c r="IDQ957" s="464"/>
      <c r="IDR957" s="464"/>
      <c r="IDS957" s="464"/>
      <c r="IDT957" s="464"/>
      <c r="IDU957" s="464"/>
      <c r="IDV957" s="464"/>
      <c r="IDW957" s="464"/>
      <c r="IDX957" s="464"/>
      <c r="IDY957" s="464"/>
      <c r="IDZ957" s="464"/>
      <c r="IEA957" s="464"/>
      <c r="IEB957" s="464"/>
      <c r="IEC957" s="464"/>
      <c r="IED957" s="464"/>
      <c r="IEE957" s="464"/>
      <c r="IEF957" s="464"/>
      <c r="IEG957" s="464"/>
      <c r="IEH957" s="464"/>
      <c r="IEI957" s="464"/>
      <c r="IEJ957" s="464"/>
      <c r="IEK957" s="464"/>
      <c r="IEL957" s="464"/>
      <c r="IEM957" s="464"/>
      <c r="IEN957" s="464"/>
      <c r="IEO957" s="464"/>
      <c r="IEP957" s="464"/>
      <c r="IEQ957" s="464"/>
      <c r="IER957" s="464"/>
      <c r="IES957" s="464"/>
      <c r="IET957" s="464"/>
      <c r="IEU957" s="464"/>
      <c r="IEV957" s="464"/>
      <c r="IEW957" s="464"/>
      <c r="IEX957" s="464"/>
      <c r="IEY957" s="464"/>
      <c r="IEZ957" s="464"/>
      <c r="IFA957" s="464"/>
      <c r="IFB957" s="464"/>
      <c r="IFC957" s="464"/>
      <c r="IFD957" s="464"/>
      <c r="IFE957" s="464"/>
      <c r="IFF957" s="464"/>
      <c r="IFG957" s="464"/>
      <c r="IFH957" s="464"/>
      <c r="IFI957" s="464"/>
      <c r="IFJ957" s="464"/>
      <c r="IFK957" s="464"/>
      <c r="IFL957" s="464"/>
      <c r="IFM957" s="464"/>
      <c r="IFN957" s="464"/>
      <c r="IFO957" s="464"/>
      <c r="IFP957" s="464"/>
      <c r="IFQ957" s="464"/>
      <c r="IFR957" s="464"/>
      <c r="IFS957" s="464"/>
      <c r="IFT957" s="464"/>
      <c r="IFU957" s="464"/>
      <c r="IFV957" s="464"/>
      <c r="IFW957" s="464"/>
      <c r="IFX957" s="464"/>
      <c r="IFY957" s="464"/>
      <c r="IFZ957" s="464"/>
      <c r="IGA957" s="464"/>
      <c r="IGB957" s="464"/>
      <c r="IGC957" s="464"/>
      <c r="IGD957" s="464"/>
      <c r="IGE957" s="464"/>
      <c r="IGF957" s="464"/>
      <c r="IGG957" s="464"/>
      <c r="IGH957" s="464"/>
      <c r="IGI957" s="464"/>
      <c r="IGJ957" s="464"/>
      <c r="IGK957" s="464"/>
      <c r="IGL957" s="464"/>
      <c r="IGM957" s="464"/>
      <c r="IGN957" s="464"/>
      <c r="IGO957" s="464"/>
      <c r="IGP957" s="464"/>
      <c r="IGQ957" s="464"/>
      <c r="IGR957" s="464"/>
      <c r="IGS957" s="464"/>
      <c r="IGT957" s="464"/>
      <c r="IGU957" s="464"/>
      <c r="IGV957" s="464"/>
      <c r="IGW957" s="464"/>
      <c r="IGX957" s="464"/>
      <c r="IGY957" s="464"/>
      <c r="IGZ957" s="464"/>
      <c r="IHA957" s="464"/>
      <c r="IHB957" s="464"/>
      <c r="IHC957" s="464"/>
      <c r="IHD957" s="464"/>
      <c r="IHE957" s="464"/>
      <c r="IHF957" s="464"/>
      <c r="IHG957" s="464"/>
      <c r="IHH957" s="464"/>
      <c r="IHI957" s="464"/>
      <c r="IHJ957" s="464"/>
      <c r="IHK957" s="464"/>
      <c r="IHL957" s="464"/>
      <c r="IHM957" s="464"/>
      <c r="IHN957" s="464"/>
      <c r="IHO957" s="464"/>
      <c r="IHP957" s="464"/>
      <c r="IHQ957" s="464"/>
      <c r="IHR957" s="464"/>
      <c r="IHS957" s="464"/>
      <c r="IHT957" s="464"/>
      <c r="IHU957" s="464"/>
      <c r="IHV957" s="464"/>
      <c r="IHW957" s="464"/>
      <c r="IHX957" s="464"/>
      <c r="IHY957" s="464"/>
      <c r="IHZ957" s="464"/>
      <c r="IIA957" s="464"/>
      <c r="IIB957" s="464"/>
      <c r="IIC957" s="464"/>
      <c r="IID957" s="464"/>
      <c r="IIE957" s="464"/>
      <c r="IIF957" s="464"/>
      <c r="IIG957" s="464"/>
      <c r="IIH957" s="464"/>
      <c r="III957" s="464"/>
      <c r="IIJ957" s="464"/>
      <c r="IIK957" s="464"/>
      <c r="IIL957" s="464"/>
      <c r="IIM957" s="464"/>
      <c r="IIN957" s="464"/>
      <c r="IIO957" s="464"/>
      <c r="IIP957" s="464"/>
      <c r="IIQ957" s="464"/>
      <c r="IIR957" s="464"/>
      <c r="IIS957" s="464"/>
      <c r="IIT957" s="464"/>
      <c r="IIU957" s="464"/>
      <c r="IIV957" s="464"/>
      <c r="IIW957" s="464"/>
      <c r="IIX957" s="464"/>
      <c r="IIY957" s="464"/>
      <c r="IIZ957" s="464"/>
      <c r="IJA957" s="464"/>
      <c r="IJB957" s="464"/>
      <c r="IJC957" s="464"/>
      <c r="IJD957" s="464"/>
      <c r="IJE957" s="464"/>
      <c r="IJF957" s="464"/>
      <c r="IJG957" s="464"/>
      <c r="IJH957" s="464"/>
      <c r="IJI957" s="464"/>
      <c r="IJJ957" s="464"/>
      <c r="IJK957" s="464"/>
      <c r="IJL957" s="464"/>
      <c r="IJM957" s="464"/>
      <c r="IJN957" s="464"/>
      <c r="IJO957" s="464"/>
      <c r="IJP957" s="464"/>
      <c r="IJQ957" s="464"/>
      <c r="IJR957" s="464"/>
      <c r="IJS957" s="464"/>
      <c r="IJT957" s="464"/>
      <c r="IJU957" s="464"/>
      <c r="IJV957" s="464"/>
      <c r="IJW957" s="464"/>
      <c r="IJX957" s="464"/>
      <c r="IJY957" s="464"/>
      <c r="IJZ957" s="464"/>
      <c r="IKA957" s="464"/>
      <c r="IKB957" s="464"/>
      <c r="IKC957" s="464"/>
      <c r="IKD957" s="464"/>
      <c r="IKE957" s="464"/>
      <c r="IKF957" s="464"/>
      <c r="IKG957" s="464"/>
      <c r="IKH957" s="464"/>
      <c r="IKI957" s="464"/>
      <c r="IKJ957" s="464"/>
      <c r="IKK957" s="464"/>
      <c r="IKL957" s="464"/>
      <c r="IKM957" s="464"/>
      <c r="IKN957" s="464"/>
      <c r="IKO957" s="464"/>
      <c r="IKP957" s="464"/>
      <c r="IKQ957" s="464"/>
      <c r="IKR957" s="464"/>
      <c r="IKS957" s="464"/>
      <c r="IKT957" s="464"/>
      <c r="IKU957" s="464"/>
      <c r="IKV957" s="464"/>
      <c r="IKW957" s="464"/>
      <c r="IKX957" s="464"/>
      <c r="IKY957" s="464"/>
      <c r="IKZ957" s="464"/>
      <c r="ILA957" s="464"/>
      <c r="ILB957" s="464"/>
      <c r="ILC957" s="464"/>
      <c r="ILD957" s="464"/>
      <c r="ILE957" s="464"/>
      <c r="ILF957" s="464"/>
      <c r="ILG957" s="464"/>
      <c r="ILH957" s="464"/>
      <c r="ILI957" s="464"/>
      <c r="ILJ957" s="464"/>
      <c r="ILK957" s="464"/>
      <c r="ILL957" s="464"/>
      <c r="ILM957" s="464"/>
      <c r="ILN957" s="464"/>
      <c r="ILO957" s="464"/>
      <c r="ILP957" s="464"/>
      <c r="ILQ957" s="464"/>
      <c r="ILR957" s="464"/>
      <c r="ILS957" s="464"/>
      <c r="ILT957" s="464"/>
      <c r="ILU957" s="464"/>
      <c r="ILV957" s="464"/>
      <c r="ILW957" s="464"/>
      <c r="ILX957" s="464"/>
      <c r="ILY957" s="464"/>
      <c r="ILZ957" s="464"/>
      <c r="IMA957" s="464"/>
      <c r="IMB957" s="464"/>
      <c r="IMC957" s="464"/>
      <c r="IMD957" s="464"/>
      <c r="IME957" s="464"/>
      <c r="IMF957" s="464"/>
      <c r="IMG957" s="464"/>
      <c r="IMH957" s="464"/>
      <c r="IMI957" s="464"/>
      <c r="IMJ957" s="464"/>
      <c r="IMK957" s="464"/>
      <c r="IML957" s="464"/>
      <c r="IMM957" s="464"/>
      <c r="IMN957" s="464"/>
      <c r="IMO957" s="464"/>
      <c r="IMP957" s="464"/>
      <c r="IMQ957" s="464"/>
      <c r="IMR957" s="464"/>
      <c r="IMS957" s="464"/>
      <c r="IMT957" s="464"/>
      <c r="IMU957" s="464"/>
      <c r="IMV957" s="464"/>
      <c r="IMW957" s="464"/>
      <c r="IMX957" s="464"/>
      <c r="IMY957" s="464"/>
      <c r="IMZ957" s="464"/>
      <c r="INA957" s="464"/>
      <c r="INB957" s="464"/>
      <c r="INC957" s="464"/>
      <c r="IND957" s="464"/>
      <c r="INE957" s="464"/>
      <c r="INF957" s="464"/>
      <c r="ING957" s="464"/>
      <c r="INH957" s="464"/>
      <c r="INI957" s="464"/>
      <c r="INJ957" s="464"/>
      <c r="INK957" s="464"/>
      <c r="INL957" s="464"/>
      <c r="INM957" s="464"/>
      <c r="INN957" s="464"/>
      <c r="INO957" s="464"/>
      <c r="INP957" s="464"/>
      <c r="INQ957" s="464"/>
      <c r="INR957" s="464"/>
      <c r="INS957" s="464"/>
      <c r="INT957" s="464"/>
      <c r="INU957" s="464"/>
      <c r="INV957" s="464"/>
      <c r="INW957" s="464"/>
      <c r="INX957" s="464"/>
      <c r="INY957" s="464"/>
      <c r="INZ957" s="464"/>
      <c r="IOA957" s="464"/>
      <c r="IOB957" s="464"/>
      <c r="IOC957" s="464"/>
      <c r="IOD957" s="464"/>
      <c r="IOE957" s="464"/>
      <c r="IOF957" s="464"/>
      <c r="IOG957" s="464"/>
      <c r="IOH957" s="464"/>
      <c r="IOI957" s="464"/>
      <c r="IOJ957" s="464"/>
      <c r="IOK957" s="464"/>
      <c r="IOL957" s="464"/>
      <c r="IOM957" s="464"/>
      <c r="ION957" s="464"/>
      <c r="IOO957" s="464"/>
      <c r="IOP957" s="464"/>
      <c r="IOQ957" s="464"/>
      <c r="IOR957" s="464"/>
      <c r="IOS957" s="464"/>
      <c r="IOT957" s="464"/>
      <c r="IOU957" s="464"/>
      <c r="IOV957" s="464"/>
      <c r="IOW957" s="464"/>
      <c r="IOX957" s="464"/>
      <c r="IOY957" s="464"/>
      <c r="IOZ957" s="464"/>
      <c r="IPA957" s="464"/>
      <c r="IPB957" s="464"/>
      <c r="IPC957" s="464"/>
      <c r="IPD957" s="464"/>
      <c r="IPE957" s="464"/>
      <c r="IPF957" s="464"/>
      <c r="IPG957" s="464"/>
      <c r="IPH957" s="464"/>
      <c r="IPI957" s="464"/>
      <c r="IPJ957" s="464"/>
      <c r="IPK957" s="464"/>
      <c r="IPL957" s="464"/>
      <c r="IPM957" s="464"/>
      <c r="IPN957" s="464"/>
      <c r="IPO957" s="464"/>
      <c r="IPP957" s="464"/>
      <c r="IPQ957" s="464"/>
      <c r="IPR957" s="464"/>
      <c r="IPS957" s="464"/>
      <c r="IPT957" s="464"/>
      <c r="IPU957" s="464"/>
      <c r="IPV957" s="464"/>
      <c r="IPW957" s="464"/>
      <c r="IPX957" s="464"/>
      <c r="IPY957" s="464"/>
      <c r="IPZ957" s="464"/>
      <c r="IQA957" s="464"/>
      <c r="IQB957" s="464"/>
      <c r="IQC957" s="464"/>
      <c r="IQD957" s="464"/>
      <c r="IQE957" s="464"/>
      <c r="IQF957" s="464"/>
      <c r="IQG957" s="464"/>
      <c r="IQH957" s="464"/>
      <c r="IQI957" s="464"/>
      <c r="IQJ957" s="464"/>
      <c r="IQK957" s="464"/>
      <c r="IQL957" s="464"/>
      <c r="IQM957" s="464"/>
      <c r="IQN957" s="464"/>
      <c r="IQO957" s="464"/>
      <c r="IQP957" s="464"/>
      <c r="IQQ957" s="464"/>
      <c r="IQR957" s="464"/>
      <c r="IQS957" s="464"/>
      <c r="IQT957" s="464"/>
      <c r="IQU957" s="464"/>
      <c r="IQV957" s="464"/>
      <c r="IQW957" s="464"/>
      <c r="IQX957" s="464"/>
      <c r="IQY957" s="464"/>
      <c r="IQZ957" s="464"/>
      <c r="IRA957" s="464"/>
      <c r="IRB957" s="464"/>
      <c r="IRC957" s="464"/>
      <c r="IRD957" s="464"/>
      <c r="IRE957" s="464"/>
      <c r="IRF957" s="464"/>
      <c r="IRG957" s="464"/>
      <c r="IRH957" s="464"/>
      <c r="IRI957" s="464"/>
      <c r="IRJ957" s="464"/>
      <c r="IRK957" s="464"/>
      <c r="IRL957" s="464"/>
      <c r="IRM957" s="464"/>
      <c r="IRN957" s="464"/>
      <c r="IRO957" s="464"/>
      <c r="IRP957" s="464"/>
      <c r="IRQ957" s="464"/>
      <c r="IRR957" s="464"/>
      <c r="IRS957" s="464"/>
      <c r="IRT957" s="464"/>
      <c r="IRU957" s="464"/>
      <c r="IRV957" s="464"/>
      <c r="IRW957" s="464"/>
      <c r="IRX957" s="464"/>
      <c r="IRY957" s="464"/>
      <c r="IRZ957" s="464"/>
      <c r="ISA957" s="464"/>
      <c r="ISB957" s="464"/>
      <c r="ISC957" s="464"/>
      <c r="ISD957" s="464"/>
      <c r="ISE957" s="464"/>
      <c r="ISF957" s="464"/>
      <c r="ISG957" s="464"/>
      <c r="ISH957" s="464"/>
      <c r="ISI957" s="464"/>
      <c r="ISJ957" s="464"/>
      <c r="ISK957" s="464"/>
      <c r="ISL957" s="464"/>
      <c r="ISM957" s="464"/>
      <c r="ISN957" s="464"/>
      <c r="ISO957" s="464"/>
      <c r="ISP957" s="464"/>
      <c r="ISQ957" s="464"/>
      <c r="ISR957" s="464"/>
      <c r="ISS957" s="464"/>
      <c r="IST957" s="464"/>
      <c r="ISU957" s="464"/>
      <c r="ISV957" s="464"/>
      <c r="ISW957" s="464"/>
      <c r="ISX957" s="464"/>
      <c r="ISY957" s="464"/>
      <c r="ISZ957" s="464"/>
      <c r="ITA957" s="464"/>
      <c r="ITB957" s="464"/>
      <c r="ITC957" s="464"/>
      <c r="ITD957" s="464"/>
      <c r="ITE957" s="464"/>
      <c r="ITF957" s="464"/>
      <c r="ITG957" s="464"/>
      <c r="ITH957" s="464"/>
      <c r="ITI957" s="464"/>
      <c r="ITJ957" s="464"/>
      <c r="ITK957" s="464"/>
      <c r="ITL957" s="464"/>
      <c r="ITM957" s="464"/>
      <c r="ITN957" s="464"/>
      <c r="ITO957" s="464"/>
      <c r="ITP957" s="464"/>
      <c r="ITQ957" s="464"/>
      <c r="ITR957" s="464"/>
      <c r="ITS957" s="464"/>
      <c r="ITT957" s="464"/>
      <c r="ITU957" s="464"/>
      <c r="ITV957" s="464"/>
      <c r="ITW957" s="464"/>
      <c r="ITX957" s="464"/>
      <c r="ITY957" s="464"/>
      <c r="ITZ957" s="464"/>
      <c r="IUA957" s="464"/>
      <c r="IUB957" s="464"/>
      <c r="IUC957" s="464"/>
      <c r="IUD957" s="464"/>
      <c r="IUE957" s="464"/>
      <c r="IUF957" s="464"/>
      <c r="IUG957" s="464"/>
      <c r="IUH957" s="464"/>
      <c r="IUI957" s="464"/>
      <c r="IUJ957" s="464"/>
      <c r="IUK957" s="464"/>
      <c r="IUL957" s="464"/>
      <c r="IUM957" s="464"/>
      <c r="IUN957" s="464"/>
      <c r="IUO957" s="464"/>
      <c r="IUP957" s="464"/>
      <c r="IUQ957" s="464"/>
      <c r="IUR957" s="464"/>
      <c r="IUS957" s="464"/>
      <c r="IUT957" s="464"/>
      <c r="IUU957" s="464"/>
      <c r="IUV957" s="464"/>
      <c r="IUW957" s="464"/>
      <c r="IUX957" s="464"/>
      <c r="IUY957" s="464"/>
      <c r="IUZ957" s="464"/>
      <c r="IVA957" s="464"/>
      <c r="IVB957" s="464"/>
      <c r="IVC957" s="464"/>
      <c r="IVD957" s="464"/>
      <c r="IVE957" s="464"/>
      <c r="IVF957" s="464"/>
      <c r="IVG957" s="464"/>
      <c r="IVH957" s="464"/>
      <c r="IVI957" s="464"/>
      <c r="IVJ957" s="464"/>
      <c r="IVK957" s="464"/>
      <c r="IVL957" s="464"/>
      <c r="IVM957" s="464"/>
      <c r="IVN957" s="464"/>
      <c r="IVO957" s="464"/>
      <c r="IVP957" s="464"/>
      <c r="IVQ957" s="464"/>
      <c r="IVR957" s="464"/>
      <c r="IVS957" s="464"/>
      <c r="IVT957" s="464"/>
      <c r="IVU957" s="464"/>
      <c r="IVV957" s="464"/>
      <c r="IVW957" s="464"/>
      <c r="IVX957" s="464"/>
      <c r="IVY957" s="464"/>
      <c r="IVZ957" s="464"/>
      <c r="IWA957" s="464"/>
      <c r="IWB957" s="464"/>
      <c r="IWC957" s="464"/>
      <c r="IWD957" s="464"/>
      <c r="IWE957" s="464"/>
      <c r="IWF957" s="464"/>
      <c r="IWG957" s="464"/>
      <c r="IWH957" s="464"/>
      <c r="IWI957" s="464"/>
      <c r="IWJ957" s="464"/>
      <c r="IWK957" s="464"/>
      <c r="IWL957" s="464"/>
      <c r="IWM957" s="464"/>
      <c r="IWN957" s="464"/>
      <c r="IWO957" s="464"/>
      <c r="IWP957" s="464"/>
      <c r="IWQ957" s="464"/>
      <c r="IWR957" s="464"/>
      <c r="IWS957" s="464"/>
      <c r="IWT957" s="464"/>
      <c r="IWU957" s="464"/>
      <c r="IWV957" s="464"/>
      <c r="IWW957" s="464"/>
      <c r="IWX957" s="464"/>
      <c r="IWY957" s="464"/>
      <c r="IWZ957" s="464"/>
      <c r="IXA957" s="464"/>
      <c r="IXB957" s="464"/>
      <c r="IXC957" s="464"/>
      <c r="IXD957" s="464"/>
      <c r="IXE957" s="464"/>
      <c r="IXF957" s="464"/>
      <c r="IXG957" s="464"/>
      <c r="IXH957" s="464"/>
      <c r="IXI957" s="464"/>
      <c r="IXJ957" s="464"/>
      <c r="IXK957" s="464"/>
      <c r="IXL957" s="464"/>
      <c r="IXM957" s="464"/>
      <c r="IXN957" s="464"/>
      <c r="IXO957" s="464"/>
      <c r="IXP957" s="464"/>
      <c r="IXQ957" s="464"/>
      <c r="IXR957" s="464"/>
      <c r="IXS957" s="464"/>
      <c r="IXT957" s="464"/>
      <c r="IXU957" s="464"/>
      <c r="IXV957" s="464"/>
      <c r="IXW957" s="464"/>
      <c r="IXX957" s="464"/>
      <c r="IXY957" s="464"/>
      <c r="IXZ957" s="464"/>
      <c r="IYA957" s="464"/>
      <c r="IYB957" s="464"/>
      <c r="IYC957" s="464"/>
      <c r="IYD957" s="464"/>
      <c r="IYE957" s="464"/>
      <c r="IYF957" s="464"/>
      <c r="IYG957" s="464"/>
      <c r="IYH957" s="464"/>
      <c r="IYI957" s="464"/>
      <c r="IYJ957" s="464"/>
      <c r="IYK957" s="464"/>
      <c r="IYL957" s="464"/>
      <c r="IYM957" s="464"/>
      <c r="IYN957" s="464"/>
      <c r="IYO957" s="464"/>
      <c r="IYP957" s="464"/>
      <c r="IYQ957" s="464"/>
      <c r="IYR957" s="464"/>
      <c r="IYS957" s="464"/>
      <c r="IYT957" s="464"/>
      <c r="IYU957" s="464"/>
      <c r="IYV957" s="464"/>
      <c r="IYW957" s="464"/>
      <c r="IYX957" s="464"/>
      <c r="IYY957" s="464"/>
      <c r="IYZ957" s="464"/>
      <c r="IZA957" s="464"/>
      <c r="IZB957" s="464"/>
      <c r="IZC957" s="464"/>
      <c r="IZD957" s="464"/>
      <c r="IZE957" s="464"/>
      <c r="IZF957" s="464"/>
      <c r="IZG957" s="464"/>
      <c r="IZH957" s="464"/>
      <c r="IZI957" s="464"/>
      <c r="IZJ957" s="464"/>
      <c r="IZK957" s="464"/>
      <c r="IZL957" s="464"/>
      <c r="IZM957" s="464"/>
      <c r="IZN957" s="464"/>
      <c r="IZO957" s="464"/>
      <c r="IZP957" s="464"/>
      <c r="IZQ957" s="464"/>
      <c r="IZR957" s="464"/>
      <c r="IZS957" s="464"/>
      <c r="IZT957" s="464"/>
      <c r="IZU957" s="464"/>
      <c r="IZV957" s="464"/>
      <c r="IZW957" s="464"/>
      <c r="IZX957" s="464"/>
      <c r="IZY957" s="464"/>
      <c r="IZZ957" s="464"/>
      <c r="JAA957" s="464"/>
      <c r="JAB957" s="464"/>
      <c r="JAC957" s="464"/>
      <c r="JAD957" s="464"/>
      <c r="JAE957" s="464"/>
      <c r="JAF957" s="464"/>
      <c r="JAG957" s="464"/>
      <c r="JAH957" s="464"/>
      <c r="JAI957" s="464"/>
      <c r="JAJ957" s="464"/>
      <c r="JAK957" s="464"/>
      <c r="JAL957" s="464"/>
      <c r="JAM957" s="464"/>
      <c r="JAN957" s="464"/>
      <c r="JAO957" s="464"/>
      <c r="JAP957" s="464"/>
      <c r="JAQ957" s="464"/>
      <c r="JAR957" s="464"/>
      <c r="JAS957" s="464"/>
      <c r="JAT957" s="464"/>
      <c r="JAU957" s="464"/>
      <c r="JAV957" s="464"/>
      <c r="JAW957" s="464"/>
      <c r="JAX957" s="464"/>
      <c r="JAY957" s="464"/>
      <c r="JAZ957" s="464"/>
      <c r="JBA957" s="464"/>
      <c r="JBB957" s="464"/>
      <c r="JBC957" s="464"/>
      <c r="JBD957" s="464"/>
      <c r="JBE957" s="464"/>
      <c r="JBF957" s="464"/>
      <c r="JBG957" s="464"/>
      <c r="JBH957" s="464"/>
      <c r="JBI957" s="464"/>
      <c r="JBJ957" s="464"/>
      <c r="JBK957" s="464"/>
      <c r="JBL957" s="464"/>
      <c r="JBM957" s="464"/>
      <c r="JBN957" s="464"/>
      <c r="JBO957" s="464"/>
      <c r="JBP957" s="464"/>
      <c r="JBQ957" s="464"/>
      <c r="JBR957" s="464"/>
      <c r="JBS957" s="464"/>
      <c r="JBT957" s="464"/>
      <c r="JBU957" s="464"/>
      <c r="JBV957" s="464"/>
      <c r="JBW957" s="464"/>
      <c r="JBX957" s="464"/>
      <c r="JBY957" s="464"/>
      <c r="JBZ957" s="464"/>
      <c r="JCA957" s="464"/>
      <c r="JCB957" s="464"/>
      <c r="JCC957" s="464"/>
      <c r="JCD957" s="464"/>
      <c r="JCE957" s="464"/>
      <c r="JCF957" s="464"/>
      <c r="JCG957" s="464"/>
      <c r="JCH957" s="464"/>
      <c r="JCI957" s="464"/>
      <c r="JCJ957" s="464"/>
      <c r="JCK957" s="464"/>
      <c r="JCL957" s="464"/>
      <c r="JCM957" s="464"/>
      <c r="JCN957" s="464"/>
      <c r="JCO957" s="464"/>
      <c r="JCP957" s="464"/>
      <c r="JCQ957" s="464"/>
      <c r="JCR957" s="464"/>
      <c r="JCS957" s="464"/>
      <c r="JCT957" s="464"/>
      <c r="JCU957" s="464"/>
      <c r="JCV957" s="464"/>
      <c r="JCW957" s="464"/>
      <c r="JCX957" s="464"/>
      <c r="JCY957" s="464"/>
      <c r="JCZ957" s="464"/>
      <c r="JDA957" s="464"/>
      <c r="JDB957" s="464"/>
      <c r="JDC957" s="464"/>
      <c r="JDD957" s="464"/>
      <c r="JDE957" s="464"/>
      <c r="JDF957" s="464"/>
      <c r="JDG957" s="464"/>
      <c r="JDH957" s="464"/>
      <c r="JDI957" s="464"/>
      <c r="JDJ957" s="464"/>
      <c r="JDK957" s="464"/>
      <c r="JDL957" s="464"/>
      <c r="JDM957" s="464"/>
      <c r="JDN957" s="464"/>
      <c r="JDO957" s="464"/>
      <c r="JDP957" s="464"/>
      <c r="JDQ957" s="464"/>
      <c r="JDR957" s="464"/>
      <c r="JDS957" s="464"/>
      <c r="JDT957" s="464"/>
      <c r="JDU957" s="464"/>
      <c r="JDV957" s="464"/>
      <c r="JDW957" s="464"/>
      <c r="JDX957" s="464"/>
      <c r="JDY957" s="464"/>
      <c r="JDZ957" s="464"/>
      <c r="JEA957" s="464"/>
      <c r="JEB957" s="464"/>
      <c r="JEC957" s="464"/>
      <c r="JED957" s="464"/>
      <c r="JEE957" s="464"/>
      <c r="JEF957" s="464"/>
      <c r="JEG957" s="464"/>
      <c r="JEH957" s="464"/>
      <c r="JEI957" s="464"/>
      <c r="JEJ957" s="464"/>
      <c r="JEK957" s="464"/>
      <c r="JEL957" s="464"/>
      <c r="JEM957" s="464"/>
      <c r="JEN957" s="464"/>
      <c r="JEO957" s="464"/>
      <c r="JEP957" s="464"/>
      <c r="JEQ957" s="464"/>
      <c r="JER957" s="464"/>
      <c r="JES957" s="464"/>
      <c r="JET957" s="464"/>
      <c r="JEU957" s="464"/>
      <c r="JEV957" s="464"/>
      <c r="JEW957" s="464"/>
      <c r="JEX957" s="464"/>
      <c r="JEY957" s="464"/>
      <c r="JEZ957" s="464"/>
      <c r="JFA957" s="464"/>
      <c r="JFB957" s="464"/>
      <c r="JFC957" s="464"/>
      <c r="JFD957" s="464"/>
      <c r="JFE957" s="464"/>
      <c r="JFF957" s="464"/>
      <c r="JFG957" s="464"/>
      <c r="JFH957" s="464"/>
      <c r="JFI957" s="464"/>
      <c r="JFJ957" s="464"/>
      <c r="JFK957" s="464"/>
      <c r="JFL957" s="464"/>
      <c r="JFM957" s="464"/>
      <c r="JFN957" s="464"/>
      <c r="JFO957" s="464"/>
      <c r="JFP957" s="464"/>
      <c r="JFQ957" s="464"/>
      <c r="JFR957" s="464"/>
      <c r="JFS957" s="464"/>
      <c r="JFT957" s="464"/>
      <c r="JFU957" s="464"/>
      <c r="JFV957" s="464"/>
      <c r="JFW957" s="464"/>
      <c r="JFX957" s="464"/>
      <c r="JFY957" s="464"/>
      <c r="JFZ957" s="464"/>
      <c r="JGA957" s="464"/>
      <c r="JGB957" s="464"/>
      <c r="JGC957" s="464"/>
      <c r="JGD957" s="464"/>
      <c r="JGE957" s="464"/>
      <c r="JGF957" s="464"/>
      <c r="JGG957" s="464"/>
      <c r="JGH957" s="464"/>
      <c r="JGI957" s="464"/>
      <c r="JGJ957" s="464"/>
      <c r="JGK957" s="464"/>
      <c r="JGL957" s="464"/>
      <c r="JGM957" s="464"/>
      <c r="JGN957" s="464"/>
      <c r="JGO957" s="464"/>
      <c r="JGP957" s="464"/>
      <c r="JGQ957" s="464"/>
      <c r="JGR957" s="464"/>
      <c r="JGS957" s="464"/>
      <c r="JGT957" s="464"/>
      <c r="JGU957" s="464"/>
      <c r="JGV957" s="464"/>
      <c r="JGW957" s="464"/>
      <c r="JGX957" s="464"/>
      <c r="JGY957" s="464"/>
      <c r="JGZ957" s="464"/>
      <c r="JHA957" s="464"/>
      <c r="JHB957" s="464"/>
      <c r="JHC957" s="464"/>
      <c r="JHD957" s="464"/>
      <c r="JHE957" s="464"/>
      <c r="JHF957" s="464"/>
      <c r="JHG957" s="464"/>
      <c r="JHH957" s="464"/>
      <c r="JHI957" s="464"/>
      <c r="JHJ957" s="464"/>
      <c r="JHK957" s="464"/>
      <c r="JHL957" s="464"/>
      <c r="JHM957" s="464"/>
      <c r="JHN957" s="464"/>
      <c r="JHO957" s="464"/>
      <c r="JHP957" s="464"/>
      <c r="JHQ957" s="464"/>
      <c r="JHR957" s="464"/>
      <c r="JHS957" s="464"/>
      <c r="JHT957" s="464"/>
      <c r="JHU957" s="464"/>
      <c r="JHV957" s="464"/>
      <c r="JHW957" s="464"/>
      <c r="JHX957" s="464"/>
      <c r="JHY957" s="464"/>
      <c r="JHZ957" s="464"/>
      <c r="JIA957" s="464"/>
      <c r="JIB957" s="464"/>
      <c r="JIC957" s="464"/>
      <c r="JID957" s="464"/>
      <c r="JIE957" s="464"/>
      <c r="JIF957" s="464"/>
      <c r="JIG957" s="464"/>
      <c r="JIH957" s="464"/>
      <c r="JII957" s="464"/>
      <c r="JIJ957" s="464"/>
      <c r="JIK957" s="464"/>
      <c r="JIL957" s="464"/>
      <c r="JIM957" s="464"/>
      <c r="JIN957" s="464"/>
      <c r="JIO957" s="464"/>
      <c r="JIP957" s="464"/>
      <c r="JIQ957" s="464"/>
      <c r="JIR957" s="464"/>
      <c r="JIS957" s="464"/>
      <c r="JIT957" s="464"/>
      <c r="JIU957" s="464"/>
      <c r="JIV957" s="464"/>
      <c r="JIW957" s="464"/>
      <c r="JIX957" s="464"/>
      <c r="JIY957" s="464"/>
      <c r="JIZ957" s="464"/>
      <c r="JJA957" s="464"/>
      <c r="JJB957" s="464"/>
      <c r="JJC957" s="464"/>
      <c r="JJD957" s="464"/>
      <c r="JJE957" s="464"/>
      <c r="JJF957" s="464"/>
      <c r="JJG957" s="464"/>
      <c r="JJH957" s="464"/>
      <c r="JJI957" s="464"/>
      <c r="JJJ957" s="464"/>
      <c r="JJK957" s="464"/>
      <c r="JJL957" s="464"/>
      <c r="JJM957" s="464"/>
      <c r="JJN957" s="464"/>
      <c r="JJO957" s="464"/>
      <c r="JJP957" s="464"/>
      <c r="JJQ957" s="464"/>
      <c r="JJR957" s="464"/>
      <c r="JJS957" s="464"/>
      <c r="JJT957" s="464"/>
      <c r="JJU957" s="464"/>
      <c r="JJV957" s="464"/>
      <c r="JJW957" s="464"/>
      <c r="JJX957" s="464"/>
      <c r="JJY957" s="464"/>
      <c r="JJZ957" s="464"/>
      <c r="JKA957" s="464"/>
      <c r="JKB957" s="464"/>
      <c r="JKC957" s="464"/>
      <c r="JKD957" s="464"/>
      <c r="JKE957" s="464"/>
      <c r="JKF957" s="464"/>
      <c r="JKG957" s="464"/>
      <c r="JKH957" s="464"/>
      <c r="JKI957" s="464"/>
      <c r="JKJ957" s="464"/>
      <c r="JKK957" s="464"/>
      <c r="JKL957" s="464"/>
      <c r="JKM957" s="464"/>
      <c r="JKN957" s="464"/>
      <c r="JKO957" s="464"/>
      <c r="JKP957" s="464"/>
      <c r="JKQ957" s="464"/>
      <c r="JKR957" s="464"/>
      <c r="JKS957" s="464"/>
      <c r="JKT957" s="464"/>
      <c r="JKU957" s="464"/>
      <c r="JKV957" s="464"/>
      <c r="JKW957" s="464"/>
      <c r="JKX957" s="464"/>
      <c r="JKY957" s="464"/>
      <c r="JKZ957" s="464"/>
      <c r="JLA957" s="464"/>
      <c r="JLB957" s="464"/>
      <c r="JLC957" s="464"/>
      <c r="JLD957" s="464"/>
      <c r="JLE957" s="464"/>
      <c r="JLF957" s="464"/>
      <c r="JLG957" s="464"/>
      <c r="JLH957" s="464"/>
      <c r="JLI957" s="464"/>
      <c r="JLJ957" s="464"/>
      <c r="JLK957" s="464"/>
      <c r="JLL957" s="464"/>
      <c r="JLM957" s="464"/>
      <c r="JLN957" s="464"/>
      <c r="JLO957" s="464"/>
      <c r="JLP957" s="464"/>
      <c r="JLQ957" s="464"/>
      <c r="JLR957" s="464"/>
      <c r="JLS957" s="464"/>
      <c r="JLT957" s="464"/>
      <c r="JLU957" s="464"/>
      <c r="JLV957" s="464"/>
      <c r="JLW957" s="464"/>
      <c r="JLX957" s="464"/>
      <c r="JLY957" s="464"/>
      <c r="JLZ957" s="464"/>
      <c r="JMA957" s="464"/>
      <c r="JMB957" s="464"/>
      <c r="JMC957" s="464"/>
      <c r="JMD957" s="464"/>
      <c r="JME957" s="464"/>
      <c r="JMF957" s="464"/>
      <c r="JMG957" s="464"/>
      <c r="JMH957" s="464"/>
      <c r="JMI957" s="464"/>
      <c r="JMJ957" s="464"/>
      <c r="JMK957" s="464"/>
      <c r="JML957" s="464"/>
      <c r="JMM957" s="464"/>
      <c r="JMN957" s="464"/>
      <c r="JMO957" s="464"/>
      <c r="JMP957" s="464"/>
      <c r="JMQ957" s="464"/>
      <c r="JMR957" s="464"/>
      <c r="JMS957" s="464"/>
      <c r="JMT957" s="464"/>
      <c r="JMU957" s="464"/>
      <c r="JMV957" s="464"/>
      <c r="JMW957" s="464"/>
      <c r="JMX957" s="464"/>
      <c r="JMY957" s="464"/>
      <c r="JMZ957" s="464"/>
      <c r="JNA957" s="464"/>
      <c r="JNB957" s="464"/>
      <c r="JNC957" s="464"/>
      <c r="JND957" s="464"/>
      <c r="JNE957" s="464"/>
      <c r="JNF957" s="464"/>
      <c r="JNG957" s="464"/>
      <c r="JNH957" s="464"/>
      <c r="JNI957" s="464"/>
      <c r="JNJ957" s="464"/>
      <c r="JNK957" s="464"/>
      <c r="JNL957" s="464"/>
      <c r="JNM957" s="464"/>
      <c r="JNN957" s="464"/>
      <c r="JNO957" s="464"/>
      <c r="JNP957" s="464"/>
      <c r="JNQ957" s="464"/>
      <c r="JNR957" s="464"/>
      <c r="JNS957" s="464"/>
      <c r="JNT957" s="464"/>
      <c r="JNU957" s="464"/>
      <c r="JNV957" s="464"/>
      <c r="JNW957" s="464"/>
      <c r="JNX957" s="464"/>
      <c r="JNY957" s="464"/>
      <c r="JNZ957" s="464"/>
      <c r="JOA957" s="464"/>
      <c r="JOB957" s="464"/>
      <c r="JOC957" s="464"/>
      <c r="JOD957" s="464"/>
      <c r="JOE957" s="464"/>
      <c r="JOF957" s="464"/>
      <c r="JOG957" s="464"/>
      <c r="JOH957" s="464"/>
      <c r="JOI957" s="464"/>
      <c r="JOJ957" s="464"/>
      <c r="JOK957" s="464"/>
      <c r="JOL957" s="464"/>
      <c r="JOM957" s="464"/>
      <c r="JON957" s="464"/>
      <c r="JOO957" s="464"/>
      <c r="JOP957" s="464"/>
      <c r="JOQ957" s="464"/>
      <c r="JOR957" s="464"/>
      <c r="JOS957" s="464"/>
      <c r="JOT957" s="464"/>
      <c r="JOU957" s="464"/>
      <c r="JOV957" s="464"/>
      <c r="JOW957" s="464"/>
      <c r="JOX957" s="464"/>
      <c r="JOY957" s="464"/>
      <c r="JOZ957" s="464"/>
      <c r="JPA957" s="464"/>
      <c r="JPB957" s="464"/>
      <c r="JPC957" s="464"/>
      <c r="JPD957" s="464"/>
      <c r="JPE957" s="464"/>
      <c r="JPF957" s="464"/>
      <c r="JPG957" s="464"/>
      <c r="JPH957" s="464"/>
      <c r="JPI957" s="464"/>
      <c r="JPJ957" s="464"/>
      <c r="JPK957" s="464"/>
      <c r="JPL957" s="464"/>
      <c r="JPM957" s="464"/>
      <c r="JPN957" s="464"/>
      <c r="JPO957" s="464"/>
      <c r="JPP957" s="464"/>
      <c r="JPQ957" s="464"/>
      <c r="JPR957" s="464"/>
      <c r="JPS957" s="464"/>
      <c r="JPT957" s="464"/>
      <c r="JPU957" s="464"/>
      <c r="JPV957" s="464"/>
      <c r="JPW957" s="464"/>
      <c r="JPX957" s="464"/>
      <c r="JPY957" s="464"/>
      <c r="JPZ957" s="464"/>
      <c r="JQA957" s="464"/>
      <c r="JQB957" s="464"/>
      <c r="JQC957" s="464"/>
      <c r="JQD957" s="464"/>
      <c r="JQE957" s="464"/>
      <c r="JQF957" s="464"/>
      <c r="JQG957" s="464"/>
      <c r="JQH957" s="464"/>
      <c r="JQI957" s="464"/>
      <c r="JQJ957" s="464"/>
      <c r="JQK957" s="464"/>
      <c r="JQL957" s="464"/>
      <c r="JQM957" s="464"/>
      <c r="JQN957" s="464"/>
      <c r="JQO957" s="464"/>
      <c r="JQP957" s="464"/>
      <c r="JQQ957" s="464"/>
      <c r="JQR957" s="464"/>
      <c r="JQS957" s="464"/>
      <c r="JQT957" s="464"/>
      <c r="JQU957" s="464"/>
      <c r="JQV957" s="464"/>
      <c r="JQW957" s="464"/>
      <c r="JQX957" s="464"/>
      <c r="JQY957" s="464"/>
      <c r="JQZ957" s="464"/>
      <c r="JRA957" s="464"/>
      <c r="JRB957" s="464"/>
      <c r="JRC957" s="464"/>
      <c r="JRD957" s="464"/>
      <c r="JRE957" s="464"/>
      <c r="JRF957" s="464"/>
      <c r="JRG957" s="464"/>
      <c r="JRH957" s="464"/>
      <c r="JRI957" s="464"/>
      <c r="JRJ957" s="464"/>
      <c r="JRK957" s="464"/>
      <c r="JRL957" s="464"/>
      <c r="JRM957" s="464"/>
      <c r="JRN957" s="464"/>
      <c r="JRO957" s="464"/>
      <c r="JRP957" s="464"/>
      <c r="JRQ957" s="464"/>
      <c r="JRR957" s="464"/>
      <c r="JRS957" s="464"/>
      <c r="JRT957" s="464"/>
      <c r="JRU957" s="464"/>
      <c r="JRV957" s="464"/>
      <c r="JRW957" s="464"/>
      <c r="JRX957" s="464"/>
      <c r="JRY957" s="464"/>
      <c r="JRZ957" s="464"/>
      <c r="JSA957" s="464"/>
      <c r="JSB957" s="464"/>
      <c r="JSC957" s="464"/>
      <c r="JSD957" s="464"/>
      <c r="JSE957" s="464"/>
      <c r="JSF957" s="464"/>
      <c r="JSG957" s="464"/>
      <c r="JSH957" s="464"/>
      <c r="JSI957" s="464"/>
      <c r="JSJ957" s="464"/>
      <c r="JSK957" s="464"/>
      <c r="JSL957" s="464"/>
      <c r="JSM957" s="464"/>
      <c r="JSN957" s="464"/>
      <c r="JSO957" s="464"/>
      <c r="JSP957" s="464"/>
      <c r="JSQ957" s="464"/>
      <c r="JSR957" s="464"/>
      <c r="JSS957" s="464"/>
      <c r="JST957" s="464"/>
      <c r="JSU957" s="464"/>
      <c r="JSV957" s="464"/>
      <c r="JSW957" s="464"/>
      <c r="JSX957" s="464"/>
      <c r="JSY957" s="464"/>
      <c r="JSZ957" s="464"/>
      <c r="JTA957" s="464"/>
      <c r="JTB957" s="464"/>
      <c r="JTC957" s="464"/>
      <c r="JTD957" s="464"/>
      <c r="JTE957" s="464"/>
      <c r="JTF957" s="464"/>
      <c r="JTG957" s="464"/>
      <c r="JTH957" s="464"/>
      <c r="JTI957" s="464"/>
      <c r="JTJ957" s="464"/>
      <c r="JTK957" s="464"/>
      <c r="JTL957" s="464"/>
      <c r="JTM957" s="464"/>
      <c r="JTN957" s="464"/>
      <c r="JTO957" s="464"/>
      <c r="JTP957" s="464"/>
      <c r="JTQ957" s="464"/>
      <c r="JTR957" s="464"/>
      <c r="JTS957" s="464"/>
      <c r="JTT957" s="464"/>
      <c r="JTU957" s="464"/>
      <c r="JTV957" s="464"/>
      <c r="JTW957" s="464"/>
      <c r="JTX957" s="464"/>
      <c r="JTY957" s="464"/>
      <c r="JTZ957" s="464"/>
      <c r="JUA957" s="464"/>
      <c r="JUB957" s="464"/>
      <c r="JUC957" s="464"/>
      <c r="JUD957" s="464"/>
      <c r="JUE957" s="464"/>
      <c r="JUF957" s="464"/>
      <c r="JUG957" s="464"/>
      <c r="JUH957" s="464"/>
      <c r="JUI957" s="464"/>
      <c r="JUJ957" s="464"/>
      <c r="JUK957" s="464"/>
      <c r="JUL957" s="464"/>
      <c r="JUM957" s="464"/>
      <c r="JUN957" s="464"/>
      <c r="JUO957" s="464"/>
      <c r="JUP957" s="464"/>
      <c r="JUQ957" s="464"/>
      <c r="JUR957" s="464"/>
      <c r="JUS957" s="464"/>
      <c r="JUT957" s="464"/>
      <c r="JUU957" s="464"/>
      <c r="JUV957" s="464"/>
      <c r="JUW957" s="464"/>
      <c r="JUX957" s="464"/>
      <c r="JUY957" s="464"/>
      <c r="JUZ957" s="464"/>
      <c r="JVA957" s="464"/>
      <c r="JVB957" s="464"/>
      <c r="JVC957" s="464"/>
      <c r="JVD957" s="464"/>
      <c r="JVE957" s="464"/>
      <c r="JVF957" s="464"/>
      <c r="JVG957" s="464"/>
      <c r="JVH957" s="464"/>
      <c r="JVI957" s="464"/>
      <c r="JVJ957" s="464"/>
      <c r="JVK957" s="464"/>
      <c r="JVL957" s="464"/>
      <c r="JVM957" s="464"/>
      <c r="JVN957" s="464"/>
      <c r="JVO957" s="464"/>
      <c r="JVP957" s="464"/>
      <c r="JVQ957" s="464"/>
      <c r="JVR957" s="464"/>
      <c r="JVS957" s="464"/>
      <c r="JVT957" s="464"/>
      <c r="JVU957" s="464"/>
      <c r="JVV957" s="464"/>
      <c r="JVW957" s="464"/>
      <c r="JVX957" s="464"/>
      <c r="JVY957" s="464"/>
      <c r="JVZ957" s="464"/>
      <c r="JWA957" s="464"/>
      <c r="JWB957" s="464"/>
      <c r="JWC957" s="464"/>
      <c r="JWD957" s="464"/>
      <c r="JWE957" s="464"/>
      <c r="JWF957" s="464"/>
      <c r="JWG957" s="464"/>
      <c r="JWH957" s="464"/>
      <c r="JWI957" s="464"/>
      <c r="JWJ957" s="464"/>
      <c r="JWK957" s="464"/>
      <c r="JWL957" s="464"/>
      <c r="JWM957" s="464"/>
      <c r="JWN957" s="464"/>
      <c r="JWO957" s="464"/>
      <c r="JWP957" s="464"/>
      <c r="JWQ957" s="464"/>
      <c r="JWR957" s="464"/>
      <c r="JWS957" s="464"/>
      <c r="JWT957" s="464"/>
      <c r="JWU957" s="464"/>
      <c r="JWV957" s="464"/>
      <c r="JWW957" s="464"/>
      <c r="JWX957" s="464"/>
      <c r="JWY957" s="464"/>
      <c r="JWZ957" s="464"/>
      <c r="JXA957" s="464"/>
      <c r="JXB957" s="464"/>
      <c r="JXC957" s="464"/>
      <c r="JXD957" s="464"/>
      <c r="JXE957" s="464"/>
      <c r="JXF957" s="464"/>
      <c r="JXG957" s="464"/>
      <c r="JXH957" s="464"/>
      <c r="JXI957" s="464"/>
      <c r="JXJ957" s="464"/>
      <c r="JXK957" s="464"/>
      <c r="JXL957" s="464"/>
      <c r="JXM957" s="464"/>
      <c r="JXN957" s="464"/>
      <c r="JXO957" s="464"/>
      <c r="JXP957" s="464"/>
      <c r="JXQ957" s="464"/>
      <c r="JXR957" s="464"/>
      <c r="JXS957" s="464"/>
      <c r="JXT957" s="464"/>
      <c r="JXU957" s="464"/>
      <c r="JXV957" s="464"/>
      <c r="JXW957" s="464"/>
      <c r="JXX957" s="464"/>
      <c r="JXY957" s="464"/>
      <c r="JXZ957" s="464"/>
      <c r="JYA957" s="464"/>
      <c r="JYB957" s="464"/>
      <c r="JYC957" s="464"/>
      <c r="JYD957" s="464"/>
      <c r="JYE957" s="464"/>
      <c r="JYF957" s="464"/>
      <c r="JYG957" s="464"/>
      <c r="JYH957" s="464"/>
      <c r="JYI957" s="464"/>
      <c r="JYJ957" s="464"/>
      <c r="JYK957" s="464"/>
      <c r="JYL957" s="464"/>
      <c r="JYM957" s="464"/>
      <c r="JYN957" s="464"/>
      <c r="JYO957" s="464"/>
      <c r="JYP957" s="464"/>
      <c r="JYQ957" s="464"/>
      <c r="JYR957" s="464"/>
      <c r="JYS957" s="464"/>
      <c r="JYT957" s="464"/>
      <c r="JYU957" s="464"/>
      <c r="JYV957" s="464"/>
      <c r="JYW957" s="464"/>
      <c r="JYX957" s="464"/>
      <c r="JYY957" s="464"/>
      <c r="JYZ957" s="464"/>
      <c r="JZA957" s="464"/>
      <c r="JZB957" s="464"/>
      <c r="JZC957" s="464"/>
      <c r="JZD957" s="464"/>
      <c r="JZE957" s="464"/>
      <c r="JZF957" s="464"/>
      <c r="JZG957" s="464"/>
      <c r="JZH957" s="464"/>
      <c r="JZI957" s="464"/>
      <c r="JZJ957" s="464"/>
      <c r="JZK957" s="464"/>
      <c r="JZL957" s="464"/>
      <c r="JZM957" s="464"/>
      <c r="JZN957" s="464"/>
      <c r="JZO957" s="464"/>
      <c r="JZP957" s="464"/>
      <c r="JZQ957" s="464"/>
      <c r="JZR957" s="464"/>
      <c r="JZS957" s="464"/>
      <c r="JZT957" s="464"/>
      <c r="JZU957" s="464"/>
      <c r="JZV957" s="464"/>
      <c r="JZW957" s="464"/>
      <c r="JZX957" s="464"/>
      <c r="JZY957" s="464"/>
      <c r="JZZ957" s="464"/>
      <c r="KAA957" s="464"/>
      <c r="KAB957" s="464"/>
      <c r="KAC957" s="464"/>
      <c r="KAD957" s="464"/>
      <c r="KAE957" s="464"/>
      <c r="KAF957" s="464"/>
      <c r="KAG957" s="464"/>
      <c r="KAH957" s="464"/>
      <c r="KAI957" s="464"/>
      <c r="KAJ957" s="464"/>
      <c r="KAK957" s="464"/>
      <c r="KAL957" s="464"/>
      <c r="KAM957" s="464"/>
      <c r="KAN957" s="464"/>
      <c r="KAO957" s="464"/>
      <c r="KAP957" s="464"/>
      <c r="KAQ957" s="464"/>
      <c r="KAR957" s="464"/>
      <c r="KAS957" s="464"/>
      <c r="KAT957" s="464"/>
      <c r="KAU957" s="464"/>
      <c r="KAV957" s="464"/>
      <c r="KAW957" s="464"/>
      <c r="KAX957" s="464"/>
      <c r="KAY957" s="464"/>
      <c r="KAZ957" s="464"/>
      <c r="KBA957" s="464"/>
      <c r="KBB957" s="464"/>
      <c r="KBC957" s="464"/>
      <c r="KBD957" s="464"/>
      <c r="KBE957" s="464"/>
      <c r="KBF957" s="464"/>
      <c r="KBG957" s="464"/>
      <c r="KBH957" s="464"/>
      <c r="KBI957" s="464"/>
      <c r="KBJ957" s="464"/>
      <c r="KBK957" s="464"/>
      <c r="KBL957" s="464"/>
      <c r="KBM957" s="464"/>
      <c r="KBN957" s="464"/>
      <c r="KBO957" s="464"/>
      <c r="KBP957" s="464"/>
      <c r="KBQ957" s="464"/>
      <c r="KBR957" s="464"/>
      <c r="KBS957" s="464"/>
      <c r="KBT957" s="464"/>
      <c r="KBU957" s="464"/>
      <c r="KBV957" s="464"/>
      <c r="KBW957" s="464"/>
      <c r="KBX957" s="464"/>
      <c r="KBY957" s="464"/>
      <c r="KBZ957" s="464"/>
      <c r="KCA957" s="464"/>
      <c r="KCB957" s="464"/>
      <c r="KCC957" s="464"/>
      <c r="KCD957" s="464"/>
      <c r="KCE957" s="464"/>
      <c r="KCF957" s="464"/>
      <c r="KCG957" s="464"/>
      <c r="KCH957" s="464"/>
      <c r="KCI957" s="464"/>
      <c r="KCJ957" s="464"/>
      <c r="KCK957" s="464"/>
      <c r="KCL957" s="464"/>
      <c r="KCM957" s="464"/>
      <c r="KCN957" s="464"/>
      <c r="KCO957" s="464"/>
      <c r="KCP957" s="464"/>
      <c r="KCQ957" s="464"/>
      <c r="KCR957" s="464"/>
      <c r="KCS957" s="464"/>
      <c r="KCT957" s="464"/>
      <c r="KCU957" s="464"/>
      <c r="KCV957" s="464"/>
      <c r="KCW957" s="464"/>
      <c r="KCX957" s="464"/>
      <c r="KCY957" s="464"/>
      <c r="KCZ957" s="464"/>
      <c r="KDA957" s="464"/>
      <c r="KDB957" s="464"/>
      <c r="KDC957" s="464"/>
      <c r="KDD957" s="464"/>
      <c r="KDE957" s="464"/>
      <c r="KDF957" s="464"/>
      <c r="KDG957" s="464"/>
      <c r="KDH957" s="464"/>
      <c r="KDI957" s="464"/>
      <c r="KDJ957" s="464"/>
      <c r="KDK957" s="464"/>
      <c r="KDL957" s="464"/>
      <c r="KDM957" s="464"/>
      <c r="KDN957" s="464"/>
      <c r="KDO957" s="464"/>
      <c r="KDP957" s="464"/>
      <c r="KDQ957" s="464"/>
      <c r="KDR957" s="464"/>
      <c r="KDS957" s="464"/>
      <c r="KDT957" s="464"/>
      <c r="KDU957" s="464"/>
      <c r="KDV957" s="464"/>
      <c r="KDW957" s="464"/>
      <c r="KDX957" s="464"/>
      <c r="KDY957" s="464"/>
      <c r="KDZ957" s="464"/>
      <c r="KEA957" s="464"/>
      <c r="KEB957" s="464"/>
      <c r="KEC957" s="464"/>
      <c r="KED957" s="464"/>
      <c r="KEE957" s="464"/>
      <c r="KEF957" s="464"/>
      <c r="KEG957" s="464"/>
      <c r="KEH957" s="464"/>
      <c r="KEI957" s="464"/>
      <c r="KEJ957" s="464"/>
      <c r="KEK957" s="464"/>
      <c r="KEL957" s="464"/>
      <c r="KEM957" s="464"/>
      <c r="KEN957" s="464"/>
      <c r="KEO957" s="464"/>
      <c r="KEP957" s="464"/>
      <c r="KEQ957" s="464"/>
      <c r="KER957" s="464"/>
      <c r="KES957" s="464"/>
      <c r="KET957" s="464"/>
      <c r="KEU957" s="464"/>
      <c r="KEV957" s="464"/>
      <c r="KEW957" s="464"/>
      <c r="KEX957" s="464"/>
      <c r="KEY957" s="464"/>
      <c r="KEZ957" s="464"/>
      <c r="KFA957" s="464"/>
      <c r="KFB957" s="464"/>
      <c r="KFC957" s="464"/>
      <c r="KFD957" s="464"/>
      <c r="KFE957" s="464"/>
      <c r="KFF957" s="464"/>
      <c r="KFG957" s="464"/>
      <c r="KFH957" s="464"/>
      <c r="KFI957" s="464"/>
      <c r="KFJ957" s="464"/>
      <c r="KFK957" s="464"/>
      <c r="KFL957" s="464"/>
      <c r="KFM957" s="464"/>
      <c r="KFN957" s="464"/>
      <c r="KFO957" s="464"/>
      <c r="KFP957" s="464"/>
      <c r="KFQ957" s="464"/>
      <c r="KFR957" s="464"/>
      <c r="KFS957" s="464"/>
      <c r="KFT957" s="464"/>
      <c r="KFU957" s="464"/>
      <c r="KFV957" s="464"/>
      <c r="KFW957" s="464"/>
      <c r="KFX957" s="464"/>
      <c r="KFY957" s="464"/>
      <c r="KFZ957" s="464"/>
      <c r="KGA957" s="464"/>
      <c r="KGB957" s="464"/>
      <c r="KGC957" s="464"/>
      <c r="KGD957" s="464"/>
      <c r="KGE957" s="464"/>
      <c r="KGF957" s="464"/>
      <c r="KGG957" s="464"/>
      <c r="KGH957" s="464"/>
      <c r="KGI957" s="464"/>
      <c r="KGJ957" s="464"/>
      <c r="KGK957" s="464"/>
      <c r="KGL957" s="464"/>
      <c r="KGM957" s="464"/>
      <c r="KGN957" s="464"/>
      <c r="KGO957" s="464"/>
      <c r="KGP957" s="464"/>
      <c r="KGQ957" s="464"/>
      <c r="KGR957" s="464"/>
      <c r="KGS957" s="464"/>
      <c r="KGT957" s="464"/>
      <c r="KGU957" s="464"/>
      <c r="KGV957" s="464"/>
      <c r="KGW957" s="464"/>
      <c r="KGX957" s="464"/>
      <c r="KGY957" s="464"/>
      <c r="KGZ957" s="464"/>
      <c r="KHA957" s="464"/>
      <c r="KHB957" s="464"/>
      <c r="KHC957" s="464"/>
      <c r="KHD957" s="464"/>
      <c r="KHE957" s="464"/>
      <c r="KHF957" s="464"/>
      <c r="KHG957" s="464"/>
      <c r="KHH957" s="464"/>
      <c r="KHI957" s="464"/>
      <c r="KHJ957" s="464"/>
      <c r="KHK957" s="464"/>
      <c r="KHL957" s="464"/>
      <c r="KHM957" s="464"/>
      <c r="KHN957" s="464"/>
      <c r="KHO957" s="464"/>
      <c r="KHP957" s="464"/>
      <c r="KHQ957" s="464"/>
      <c r="KHR957" s="464"/>
      <c r="KHS957" s="464"/>
      <c r="KHT957" s="464"/>
      <c r="KHU957" s="464"/>
      <c r="KHV957" s="464"/>
      <c r="KHW957" s="464"/>
      <c r="KHX957" s="464"/>
      <c r="KHY957" s="464"/>
      <c r="KHZ957" s="464"/>
      <c r="KIA957" s="464"/>
      <c r="KIB957" s="464"/>
      <c r="KIC957" s="464"/>
      <c r="KID957" s="464"/>
      <c r="KIE957" s="464"/>
      <c r="KIF957" s="464"/>
      <c r="KIG957" s="464"/>
      <c r="KIH957" s="464"/>
      <c r="KII957" s="464"/>
      <c r="KIJ957" s="464"/>
      <c r="KIK957" s="464"/>
      <c r="KIL957" s="464"/>
      <c r="KIM957" s="464"/>
      <c r="KIN957" s="464"/>
      <c r="KIO957" s="464"/>
      <c r="KIP957" s="464"/>
      <c r="KIQ957" s="464"/>
      <c r="KIR957" s="464"/>
      <c r="KIS957" s="464"/>
      <c r="KIT957" s="464"/>
      <c r="KIU957" s="464"/>
      <c r="KIV957" s="464"/>
      <c r="KIW957" s="464"/>
      <c r="KIX957" s="464"/>
      <c r="KIY957" s="464"/>
      <c r="KIZ957" s="464"/>
      <c r="KJA957" s="464"/>
      <c r="KJB957" s="464"/>
      <c r="KJC957" s="464"/>
      <c r="KJD957" s="464"/>
      <c r="KJE957" s="464"/>
      <c r="KJF957" s="464"/>
      <c r="KJG957" s="464"/>
      <c r="KJH957" s="464"/>
      <c r="KJI957" s="464"/>
      <c r="KJJ957" s="464"/>
      <c r="KJK957" s="464"/>
      <c r="KJL957" s="464"/>
      <c r="KJM957" s="464"/>
      <c r="KJN957" s="464"/>
      <c r="KJO957" s="464"/>
      <c r="KJP957" s="464"/>
      <c r="KJQ957" s="464"/>
      <c r="KJR957" s="464"/>
      <c r="KJS957" s="464"/>
      <c r="KJT957" s="464"/>
      <c r="KJU957" s="464"/>
      <c r="KJV957" s="464"/>
      <c r="KJW957" s="464"/>
      <c r="KJX957" s="464"/>
      <c r="KJY957" s="464"/>
      <c r="KJZ957" s="464"/>
      <c r="KKA957" s="464"/>
      <c r="KKB957" s="464"/>
      <c r="KKC957" s="464"/>
      <c r="KKD957" s="464"/>
      <c r="KKE957" s="464"/>
      <c r="KKF957" s="464"/>
      <c r="KKG957" s="464"/>
      <c r="KKH957" s="464"/>
      <c r="KKI957" s="464"/>
      <c r="KKJ957" s="464"/>
      <c r="KKK957" s="464"/>
      <c r="KKL957" s="464"/>
      <c r="KKM957" s="464"/>
      <c r="KKN957" s="464"/>
      <c r="KKO957" s="464"/>
      <c r="KKP957" s="464"/>
      <c r="KKQ957" s="464"/>
      <c r="KKR957" s="464"/>
      <c r="KKS957" s="464"/>
      <c r="KKT957" s="464"/>
      <c r="KKU957" s="464"/>
      <c r="KKV957" s="464"/>
      <c r="KKW957" s="464"/>
      <c r="KKX957" s="464"/>
      <c r="KKY957" s="464"/>
      <c r="KKZ957" s="464"/>
      <c r="KLA957" s="464"/>
      <c r="KLB957" s="464"/>
      <c r="KLC957" s="464"/>
      <c r="KLD957" s="464"/>
      <c r="KLE957" s="464"/>
      <c r="KLF957" s="464"/>
      <c r="KLG957" s="464"/>
      <c r="KLH957" s="464"/>
      <c r="KLI957" s="464"/>
      <c r="KLJ957" s="464"/>
      <c r="KLK957" s="464"/>
      <c r="KLL957" s="464"/>
      <c r="KLM957" s="464"/>
      <c r="KLN957" s="464"/>
      <c r="KLO957" s="464"/>
      <c r="KLP957" s="464"/>
      <c r="KLQ957" s="464"/>
      <c r="KLR957" s="464"/>
      <c r="KLS957" s="464"/>
      <c r="KLT957" s="464"/>
      <c r="KLU957" s="464"/>
      <c r="KLV957" s="464"/>
      <c r="KLW957" s="464"/>
      <c r="KLX957" s="464"/>
      <c r="KLY957" s="464"/>
      <c r="KLZ957" s="464"/>
      <c r="KMA957" s="464"/>
      <c r="KMB957" s="464"/>
      <c r="KMC957" s="464"/>
      <c r="KMD957" s="464"/>
      <c r="KME957" s="464"/>
      <c r="KMF957" s="464"/>
      <c r="KMG957" s="464"/>
      <c r="KMH957" s="464"/>
      <c r="KMI957" s="464"/>
      <c r="KMJ957" s="464"/>
      <c r="KMK957" s="464"/>
      <c r="KML957" s="464"/>
      <c r="KMM957" s="464"/>
      <c r="KMN957" s="464"/>
      <c r="KMO957" s="464"/>
      <c r="KMP957" s="464"/>
      <c r="KMQ957" s="464"/>
      <c r="KMR957" s="464"/>
      <c r="KMS957" s="464"/>
      <c r="KMT957" s="464"/>
      <c r="KMU957" s="464"/>
      <c r="KMV957" s="464"/>
      <c r="KMW957" s="464"/>
      <c r="KMX957" s="464"/>
      <c r="KMY957" s="464"/>
      <c r="KMZ957" s="464"/>
      <c r="KNA957" s="464"/>
      <c r="KNB957" s="464"/>
      <c r="KNC957" s="464"/>
      <c r="KND957" s="464"/>
      <c r="KNE957" s="464"/>
      <c r="KNF957" s="464"/>
      <c r="KNG957" s="464"/>
      <c r="KNH957" s="464"/>
      <c r="KNI957" s="464"/>
      <c r="KNJ957" s="464"/>
      <c r="KNK957" s="464"/>
      <c r="KNL957" s="464"/>
      <c r="KNM957" s="464"/>
      <c r="KNN957" s="464"/>
      <c r="KNO957" s="464"/>
      <c r="KNP957" s="464"/>
      <c r="KNQ957" s="464"/>
      <c r="KNR957" s="464"/>
      <c r="KNS957" s="464"/>
      <c r="KNT957" s="464"/>
      <c r="KNU957" s="464"/>
      <c r="KNV957" s="464"/>
      <c r="KNW957" s="464"/>
      <c r="KNX957" s="464"/>
      <c r="KNY957" s="464"/>
      <c r="KNZ957" s="464"/>
      <c r="KOA957" s="464"/>
      <c r="KOB957" s="464"/>
      <c r="KOC957" s="464"/>
      <c r="KOD957" s="464"/>
      <c r="KOE957" s="464"/>
      <c r="KOF957" s="464"/>
      <c r="KOG957" s="464"/>
      <c r="KOH957" s="464"/>
      <c r="KOI957" s="464"/>
      <c r="KOJ957" s="464"/>
      <c r="KOK957" s="464"/>
      <c r="KOL957" s="464"/>
      <c r="KOM957" s="464"/>
      <c r="KON957" s="464"/>
      <c r="KOO957" s="464"/>
      <c r="KOP957" s="464"/>
      <c r="KOQ957" s="464"/>
      <c r="KOR957" s="464"/>
      <c r="KOS957" s="464"/>
      <c r="KOT957" s="464"/>
      <c r="KOU957" s="464"/>
      <c r="KOV957" s="464"/>
      <c r="KOW957" s="464"/>
      <c r="KOX957" s="464"/>
      <c r="KOY957" s="464"/>
      <c r="KOZ957" s="464"/>
      <c r="KPA957" s="464"/>
      <c r="KPB957" s="464"/>
      <c r="KPC957" s="464"/>
      <c r="KPD957" s="464"/>
      <c r="KPE957" s="464"/>
      <c r="KPF957" s="464"/>
      <c r="KPG957" s="464"/>
      <c r="KPH957" s="464"/>
      <c r="KPI957" s="464"/>
      <c r="KPJ957" s="464"/>
      <c r="KPK957" s="464"/>
      <c r="KPL957" s="464"/>
      <c r="KPM957" s="464"/>
      <c r="KPN957" s="464"/>
      <c r="KPO957" s="464"/>
      <c r="KPP957" s="464"/>
      <c r="KPQ957" s="464"/>
      <c r="KPR957" s="464"/>
      <c r="KPS957" s="464"/>
      <c r="KPT957" s="464"/>
      <c r="KPU957" s="464"/>
      <c r="KPV957" s="464"/>
      <c r="KPW957" s="464"/>
      <c r="KPX957" s="464"/>
      <c r="KPY957" s="464"/>
      <c r="KPZ957" s="464"/>
      <c r="KQA957" s="464"/>
      <c r="KQB957" s="464"/>
      <c r="KQC957" s="464"/>
      <c r="KQD957" s="464"/>
      <c r="KQE957" s="464"/>
      <c r="KQF957" s="464"/>
      <c r="KQG957" s="464"/>
      <c r="KQH957" s="464"/>
      <c r="KQI957" s="464"/>
      <c r="KQJ957" s="464"/>
      <c r="KQK957" s="464"/>
      <c r="KQL957" s="464"/>
      <c r="KQM957" s="464"/>
      <c r="KQN957" s="464"/>
      <c r="KQO957" s="464"/>
      <c r="KQP957" s="464"/>
      <c r="KQQ957" s="464"/>
      <c r="KQR957" s="464"/>
      <c r="KQS957" s="464"/>
      <c r="KQT957" s="464"/>
      <c r="KQU957" s="464"/>
      <c r="KQV957" s="464"/>
      <c r="KQW957" s="464"/>
      <c r="KQX957" s="464"/>
      <c r="KQY957" s="464"/>
      <c r="KQZ957" s="464"/>
      <c r="KRA957" s="464"/>
      <c r="KRB957" s="464"/>
      <c r="KRC957" s="464"/>
      <c r="KRD957" s="464"/>
      <c r="KRE957" s="464"/>
      <c r="KRF957" s="464"/>
      <c r="KRG957" s="464"/>
      <c r="KRH957" s="464"/>
      <c r="KRI957" s="464"/>
      <c r="KRJ957" s="464"/>
      <c r="KRK957" s="464"/>
      <c r="KRL957" s="464"/>
      <c r="KRM957" s="464"/>
      <c r="KRN957" s="464"/>
      <c r="KRO957" s="464"/>
      <c r="KRP957" s="464"/>
      <c r="KRQ957" s="464"/>
      <c r="KRR957" s="464"/>
      <c r="KRS957" s="464"/>
      <c r="KRT957" s="464"/>
      <c r="KRU957" s="464"/>
      <c r="KRV957" s="464"/>
      <c r="KRW957" s="464"/>
      <c r="KRX957" s="464"/>
      <c r="KRY957" s="464"/>
      <c r="KRZ957" s="464"/>
      <c r="KSA957" s="464"/>
      <c r="KSB957" s="464"/>
      <c r="KSC957" s="464"/>
      <c r="KSD957" s="464"/>
      <c r="KSE957" s="464"/>
      <c r="KSF957" s="464"/>
      <c r="KSG957" s="464"/>
      <c r="KSH957" s="464"/>
      <c r="KSI957" s="464"/>
      <c r="KSJ957" s="464"/>
      <c r="KSK957" s="464"/>
      <c r="KSL957" s="464"/>
      <c r="KSM957" s="464"/>
      <c r="KSN957" s="464"/>
      <c r="KSO957" s="464"/>
      <c r="KSP957" s="464"/>
      <c r="KSQ957" s="464"/>
      <c r="KSR957" s="464"/>
      <c r="KSS957" s="464"/>
      <c r="KST957" s="464"/>
      <c r="KSU957" s="464"/>
      <c r="KSV957" s="464"/>
      <c r="KSW957" s="464"/>
      <c r="KSX957" s="464"/>
      <c r="KSY957" s="464"/>
      <c r="KSZ957" s="464"/>
      <c r="KTA957" s="464"/>
      <c r="KTB957" s="464"/>
      <c r="KTC957" s="464"/>
      <c r="KTD957" s="464"/>
      <c r="KTE957" s="464"/>
      <c r="KTF957" s="464"/>
      <c r="KTG957" s="464"/>
      <c r="KTH957" s="464"/>
      <c r="KTI957" s="464"/>
      <c r="KTJ957" s="464"/>
      <c r="KTK957" s="464"/>
      <c r="KTL957" s="464"/>
      <c r="KTM957" s="464"/>
      <c r="KTN957" s="464"/>
      <c r="KTO957" s="464"/>
      <c r="KTP957" s="464"/>
      <c r="KTQ957" s="464"/>
      <c r="KTR957" s="464"/>
      <c r="KTS957" s="464"/>
      <c r="KTT957" s="464"/>
      <c r="KTU957" s="464"/>
      <c r="KTV957" s="464"/>
      <c r="KTW957" s="464"/>
      <c r="KTX957" s="464"/>
      <c r="KTY957" s="464"/>
      <c r="KTZ957" s="464"/>
      <c r="KUA957" s="464"/>
      <c r="KUB957" s="464"/>
      <c r="KUC957" s="464"/>
      <c r="KUD957" s="464"/>
      <c r="KUE957" s="464"/>
      <c r="KUF957" s="464"/>
      <c r="KUG957" s="464"/>
      <c r="KUH957" s="464"/>
      <c r="KUI957" s="464"/>
      <c r="KUJ957" s="464"/>
      <c r="KUK957" s="464"/>
      <c r="KUL957" s="464"/>
      <c r="KUM957" s="464"/>
      <c r="KUN957" s="464"/>
      <c r="KUO957" s="464"/>
      <c r="KUP957" s="464"/>
      <c r="KUQ957" s="464"/>
      <c r="KUR957" s="464"/>
      <c r="KUS957" s="464"/>
      <c r="KUT957" s="464"/>
      <c r="KUU957" s="464"/>
      <c r="KUV957" s="464"/>
      <c r="KUW957" s="464"/>
      <c r="KUX957" s="464"/>
      <c r="KUY957" s="464"/>
      <c r="KUZ957" s="464"/>
      <c r="KVA957" s="464"/>
      <c r="KVB957" s="464"/>
      <c r="KVC957" s="464"/>
      <c r="KVD957" s="464"/>
      <c r="KVE957" s="464"/>
      <c r="KVF957" s="464"/>
      <c r="KVG957" s="464"/>
      <c r="KVH957" s="464"/>
      <c r="KVI957" s="464"/>
      <c r="KVJ957" s="464"/>
      <c r="KVK957" s="464"/>
      <c r="KVL957" s="464"/>
      <c r="KVM957" s="464"/>
      <c r="KVN957" s="464"/>
      <c r="KVO957" s="464"/>
      <c r="KVP957" s="464"/>
      <c r="KVQ957" s="464"/>
      <c r="KVR957" s="464"/>
      <c r="KVS957" s="464"/>
      <c r="KVT957" s="464"/>
      <c r="KVU957" s="464"/>
      <c r="KVV957" s="464"/>
      <c r="KVW957" s="464"/>
      <c r="KVX957" s="464"/>
      <c r="KVY957" s="464"/>
      <c r="KVZ957" s="464"/>
      <c r="KWA957" s="464"/>
      <c r="KWB957" s="464"/>
      <c r="KWC957" s="464"/>
      <c r="KWD957" s="464"/>
      <c r="KWE957" s="464"/>
      <c r="KWF957" s="464"/>
      <c r="KWG957" s="464"/>
      <c r="KWH957" s="464"/>
      <c r="KWI957" s="464"/>
      <c r="KWJ957" s="464"/>
      <c r="KWK957" s="464"/>
      <c r="KWL957" s="464"/>
      <c r="KWM957" s="464"/>
      <c r="KWN957" s="464"/>
      <c r="KWO957" s="464"/>
      <c r="KWP957" s="464"/>
      <c r="KWQ957" s="464"/>
      <c r="KWR957" s="464"/>
      <c r="KWS957" s="464"/>
      <c r="KWT957" s="464"/>
      <c r="KWU957" s="464"/>
      <c r="KWV957" s="464"/>
      <c r="KWW957" s="464"/>
      <c r="KWX957" s="464"/>
      <c r="KWY957" s="464"/>
      <c r="KWZ957" s="464"/>
      <c r="KXA957" s="464"/>
      <c r="KXB957" s="464"/>
      <c r="KXC957" s="464"/>
      <c r="KXD957" s="464"/>
      <c r="KXE957" s="464"/>
      <c r="KXF957" s="464"/>
      <c r="KXG957" s="464"/>
      <c r="KXH957" s="464"/>
      <c r="KXI957" s="464"/>
      <c r="KXJ957" s="464"/>
      <c r="KXK957" s="464"/>
      <c r="KXL957" s="464"/>
      <c r="KXM957" s="464"/>
      <c r="KXN957" s="464"/>
      <c r="KXO957" s="464"/>
      <c r="KXP957" s="464"/>
      <c r="KXQ957" s="464"/>
      <c r="KXR957" s="464"/>
      <c r="KXS957" s="464"/>
      <c r="KXT957" s="464"/>
      <c r="KXU957" s="464"/>
      <c r="KXV957" s="464"/>
      <c r="KXW957" s="464"/>
      <c r="KXX957" s="464"/>
      <c r="KXY957" s="464"/>
      <c r="KXZ957" s="464"/>
      <c r="KYA957" s="464"/>
      <c r="KYB957" s="464"/>
      <c r="KYC957" s="464"/>
      <c r="KYD957" s="464"/>
      <c r="KYE957" s="464"/>
      <c r="KYF957" s="464"/>
      <c r="KYG957" s="464"/>
      <c r="KYH957" s="464"/>
      <c r="KYI957" s="464"/>
      <c r="KYJ957" s="464"/>
      <c r="KYK957" s="464"/>
      <c r="KYL957" s="464"/>
      <c r="KYM957" s="464"/>
      <c r="KYN957" s="464"/>
      <c r="KYO957" s="464"/>
      <c r="KYP957" s="464"/>
      <c r="KYQ957" s="464"/>
      <c r="KYR957" s="464"/>
      <c r="KYS957" s="464"/>
      <c r="KYT957" s="464"/>
      <c r="KYU957" s="464"/>
      <c r="KYV957" s="464"/>
      <c r="KYW957" s="464"/>
      <c r="KYX957" s="464"/>
      <c r="KYY957" s="464"/>
      <c r="KYZ957" s="464"/>
      <c r="KZA957" s="464"/>
      <c r="KZB957" s="464"/>
      <c r="KZC957" s="464"/>
      <c r="KZD957" s="464"/>
      <c r="KZE957" s="464"/>
      <c r="KZF957" s="464"/>
      <c r="KZG957" s="464"/>
      <c r="KZH957" s="464"/>
      <c r="KZI957" s="464"/>
      <c r="KZJ957" s="464"/>
      <c r="KZK957" s="464"/>
      <c r="KZL957" s="464"/>
      <c r="KZM957" s="464"/>
      <c r="KZN957" s="464"/>
      <c r="KZO957" s="464"/>
      <c r="KZP957" s="464"/>
      <c r="KZQ957" s="464"/>
      <c r="KZR957" s="464"/>
      <c r="KZS957" s="464"/>
      <c r="KZT957" s="464"/>
      <c r="KZU957" s="464"/>
      <c r="KZV957" s="464"/>
      <c r="KZW957" s="464"/>
      <c r="KZX957" s="464"/>
      <c r="KZY957" s="464"/>
      <c r="KZZ957" s="464"/>
      <c r="LAA957" s="464"/>
      <c r="LAB957" s="464"/>
      <c r="LAC957" s="464"/>
      <c r="LAD957" s="464"/>
      <c r="LAE957" s="464"/>
      <c r="LAF957" s="464"/>
      <c r="LAG957" s="464"/>
      <c r="LAH957" s="464"/>
      <c r="LAI957" s="464"/>
      <c r="LAJ957" s="464"/>
      <c r="LAK957" s="464"/>
      <c r="LAL957" s="464"/>
      <c r="LAM957" s="464"/>
      <c r="LAN957" s="464"/>
      <c r="LAO957" s="464"/>
      <c r="LAP957" s="464"/>
      <c r="LAQ957" s="464"/>
      <c r="LAR957" s="464"/>
      <c r="LAS957" s="464"/>
      <c r="LAT957" s="464"/>
      <c r="LAU957" s="464"/>
      <c r="LAV957" s="464"/>
      <c r="LAW957" s="464"/>
      <c r="LAX957" s="464"/>
      <c r="LAY957" s="464"/>
      <c r="LAZ957" s="464"/>
      <c r="LBA957" s="464"/>
      <c r="LBB957" s="464"/>
      <c r="LBC957" s="464"/>
      <c r="LBD957" s="464"/>
      <c r="LBE957" s="464"/>
      <c r="LBF957" s="464"/>
      <c r="LBG957" s="464"/>
      <c r="LBH957" s="464"/>
      <c r="LBI957" s="464"/>
      <c r="LBJ957" s="464"/>
      <c r="LBK957" s="464"/>
      <c r="LBL957" s="464"/>
      <c r="LBM957" s="464"/>
      <c r="LBN957" s="464"/>
      <c r="LBO957" s="464"/>
      <c r="LBP957" s="464"/>
      <c r="LBQ957" s="464"/>
      <c r="LBR957" s="464"/>
      <c r="LBS957" s="464"/>
      <c r="LBT957" s="464"/>
      <c r="LBU957" s="464"/>
      <c r="LBV957" s="464"/>
      <c r="LBW957" s="464"/>
      <c r="LBX957" s="464"/>
      <c r="LBY957" s="464"/>
      <c r="LBZ957" s="464"/>
      <c r="LCA957" s="464"/>
      <c r="LCB957" s="464"/>
      <c r="LCC957" s="464"/>
      <c r="LCD957" s="464"/>
      <c r="LCE957" s="464"/>
      <c r="LCF957" s="464"/>
      <c r="LCG957" s="464"/>
      <c r="LCH957" s="464"/>
      <c r="LCI957" s="464"/>
      <c r="LCJ957" s="464"/>
      <c r="LCK957" s="464"/>
      <c r="LCL957" s="464"/>
      <c r="LCM957" s="464"/>
      <c r="LCN957" s="464"/>
      <c r="LCO957" s="464"/>
      <c r="LCP957" s="464"/>
      <c r="LCQ957" s="464"/>
      <c r="LCR957" s="464"/>
      <c r="LCS957" s="464"/>
      <c r="LCT957" s="464"/>
      <c r="LCU957" s="464"/>
      <c r="LCV957" s="464"/>
      <c r="LCW957" s="464"/>
      <c r="LCX957" s="464"/>
      <c r="LCY957" s="464"/>
      <c r="LCZ957" s="464"/>
      <c r="LDA957" s="464"/>
      <c r="LDB957" s="464"/>
      <c r="LDC957" s="464"/>
      <c r="LDD957" s="464"/>
      <c r="LDE957" s="464"/>
      <c r="LDF957" s="464"/>
      <c r="LDG957" s="464"/>
      <c r="LDH957" s="464"/>
      <c r="LDI957" s="464"/>
      <c r="LDJ957" s="464"/>
      <c r="LDK957" s="464"/>
      <c r="LDL957" s="464"/>
      <c r="LDM957" s="464"/>
      <c r="LDN957" s="464"/>
      <c r="LDO957" s="464"/>
      <c r="LDP957" s="464"/>
      <c r="LDQ957" s="464"/>
      <c r="LDR957" s="464"/>
      <c r="LDS957" s="464"/>
      <c r="LDT957" s="464"/>
      <c r="LDU957" s="464"/>
      <c r="LDV957" s="464"/>
      <c r="LDW957" s="464"/>
      <c r="LDX957" s="464"/>
      <c r="LDY957" s="464"/>
      <c r="LDZ957" s="464"/>
      <c r="LEA957" s="464"/>
      <c r="LEB957" s="464"/>
      <c r="LEC957" s="464"/>
      <c r="LED957" s="464"/>
      <c r="LEE957" s="464"/>
      <c r="LEF957" s="464"/>
      <c r="LEG957" s="464"/>
      <c r="LEH957" s="464"/>
      <c r="LEI957" s="464"/>
      <c r="LEJ957" s="464"/>
      <c r="LEK957" s="464"/>
      <c r="LEL957" s="464"/>
      <c r="LEM957" s="464"/>
      <c r="LEN957" s="464"/>
      <c r="LEO957" s="464"/>
      <c r="LEP957" s="464"/>
      <c r="LEQ957" s="464"/>
      <c r="LER957" s="464"/>
      <c r="LES957" s="464"/>
      <c r="LET957" s="464"/>
      <c r="LEU957" s="464"/>
      <c r="LEV957" s="464"/>
      <c r="LEW957" s="464"/>
      <c r="LEX957" s="464"/>
      <c r="LEY957" s="464"/>
      <c r="LEZ957" s="464"/>
      <c r="LFA957" s="464"/>
      <c r="LFB957" s="464"/>
      <c r="LFC957" s="464"/>
      <c r="LFD957" s="464"/>
      <c r="LFE957" s="464"/>
      <c r="LFF957" s="464"/>
      <c r="LFG957" s="464"/>
      <c r="LFH957" s="464"/>
      <c r="LFI957" s="464"/>
      <c r="LFJ957" s="464"/>
      <c r="LFK957" s="464"/>
      <c r="LFL957" s="464"/>
      <c r="LFM957" s="464"/>
      <c r="LFN957" s="464"/>
      <c r="LFO957" s="464"/>
      <c r="LFP957" s="464"/>
      <c r="LFQ957" s="464"/>
      <c r="LFR957" s="464"/>
      <c r="LFS957" s="464"/>
      <c r="LFT957" s="464"/>
      <c r="LFU957" s="464"/>
      <c r="LFV957" s="464"/>
      <c r="LFW957" s="464"/>
      <c r="LFX957" s="464"/>
      <c r="LFY957" s="464"/>
      <c r="LFZ957" s="464"/>
      <c r="LGA957" s="464"/>
      <c r="LGB957" s="464"/>
      <c r="LGC957" s="464"/>
      <c r="LGD957" s="464"/>
      <c r="LGE957" s="464"/>
      <c r="LGF957" s="464"/>
      <c r="LGG957" s="464"/>
      <c r="LGH957" s="464"/>
      <c r="LGI957" s="464"/>
      <c r="LGJ957" s="464"/>
      <c r="LGK957" s="464"/>
      <c r="LGL957" s="464"/>
      <c r="LGM957" s="464"/>
      <c r="LGN957" s="464"/>
      <c r="LGO957" s="464"/>
      <c r="LGP957" s="464"/>
      <c r="LGQ957" s="464"/>
      <c r="LGR957" s="464"/>
      <c r="LGS957" s="464"/>
      <c r="LGT957" s="464"/>
      <c r="LGU957" s="464"/>
      <c r="LGV957" s="464"/>
      <c r="LGW957" s="464"/>
      <c r="LGX957" s="464"/>
      <c r="LGY957" s="464"/>
      <c r="LGZ957" s="464"/>
      <c r="LHA957" s="464"/>
      <c r="LHB957" s="464"/>
      <c r="LHC957" s="464"/>
      <c r="LHD957" s="464"/>
      <c r="LHE957" s="464"/>
      <c r="LHF957" s="464"/>
      <c r="LHG957" s="464"/>
      <c r="LHH957" s="464"/>
      <c r="LHI957" s="464"/>
      <c r="LHJ957" s="464"/>
      <c r="LHK957" s="464"/>
      <c r="LHL957" s="464"/>
      <c r="LHM957" s="464"/>
      <c r="LHN957" s="464"/>
      <c r="LHO957" s="464"/>
      <c r="LHP957" s="464"/>
      <c r="LHQ957" s="464"/>
      <c r="LHR957" s="464"/>
      <c r="LHS957" s="464"/>
      <c r="LHT957" s="464"/>
      <c r="LHU957" s="464"/>
      <c r="LHV957" s="464"/>
      <c r="LHW957" s="464"/>
      <c r="LHX957" s="464"/>
      <c r="LHY957" s="464"/>
      <c r="LHZ957" s="464"/>
      <c r="LIA957" s="464"/>
      <c r="LIB957" s="464"/>
      <c r="LIC957" s="464"/>
      <c r="LID957" s="464"/>
      <c r="LIE957" s="464"/>
      <c r="LIF957" s="464"/>
      <c r="LIG957" s="464"/>
      <c r="LIH957" s="464"/>
      <c r="LII957" s="464"/>
      <c r="LIJ957" s="464"/>
      <c r="LIK957" s="464"/>
      <c r="LIL957" s="464"/>
      <c r="LIM957" s="464"/>
      <c r="LIN957" s="464"/>
      <c r="LIO957" s="464"/>
      <c r="LIP957" s="464"/>
      <c r="LIQ957" s="464"/>
      <c r="LIR957" s="464"/>
      <c r="LIS957" s="464"/>
      <c r="LIT957" s="464"/>
      <c r="LIU957" s="464"/>
      <c r="LIV957" s="464"/>
      <c r="LIW957" s="464"/>
      <c r="LIX957" s="464"/>
      <c r="LIY957" s="464"/>
      <c r="LIZ957" s="464"/>
      <c r="LJA957" s="464"/>
      <c r="LJB957" s="464"/>
      <c r="LJC957" s="464"/>
      <c r="LJD957" s="464"/>
      <c r="LJE957" s="464"/>
      <c r="LJF957" s="464"/>
      <c r="LJG957" s="464"/>
      <c r="LJH957" s="464"/>
      <c r="LJI957" s="464"/>
      <c r="LJJ957" s="464"/>
      <c r="LJK957" s="464"/>
      <c r="LJL957" s="464"/>
      <c r="LJM957" s="464"/>
      <c r="LJN957" s="464"/>
      <c r="LJO957" s="464"/>
      <c r="LJP957" s="464"/>
      <c r="LJQ957" s="464"/>
      <c r="LJR957" s="464"/>
      <c r="LJS957" s="464"/>
      <c r="LJT957" s="464"/>
      <c r="LJU957" s="464"/>
      <c r="LJV957" s="464"/>
      <c r="LJW957" s="464"/>
      <c r="LJX957" s="464"/>
      <c r="LJY957" s="464"/>
      <c r="LJZ957" s="464"/>
      <c r="LKA957" s="464"/>
      <c r="LKB957" s="464"/>
      <c r="LKC957" s="464"/>
      <c r="LKD957" s="464"/>
      <c r="LKE957" s="464"/>
      <c r="LKF957" s="464"/>
      <c r="LKG957" s="464"/>
      <c r="LKH957" s="464"/>
      <c r="LKI957" s="464"/>
      <c r="LKJ957" s="464"/>
      <c r="LKK957" s="464"/>
      <c r="LKL957" s="464"/>
      <c r="LKM957" s="464"/>
      <c r="LKN957" s="464"/>
      <c r="LKO957" s="464"/>
      <c r="LKP957" s="464"/>
      <c r="LKQ957" s="464"/>
      <c r="LKR957" s="464"/>
      <c r="LKS957" s="464"/>
      <c r="LKT957" s="464"/>
      <c r="LKU957" s="464"/>
      <c r="LKV957" s="464"/>
      <c r="LKW957" s="464"/>
      <c r="LKX957" s="464"/>
      <c r="LKY957" s="464"/>
      <c r="LKZ957" s="464"/>
      <c r="LLA957" s="464"/>
      <c r="LLB957" s="464"/>
      <c r="LLC957" s="464"/>
      <c r="LLD957" s="464"/>
      <c r="LLE957" s="464"/>
      <c r="LLF957" s="464"/>
      <c r="LLG957" s="464"/>
      <c r="LLH957" s="464"/>
      <c r="LLI957" s="464"/>
      <c r="LLJ957" s="464"/>
      <c r="LLK957" s="464"/>
      <c r="LLL957" s="464"/>
      <c r="LLM957" s="464"/>
      <c r="LLN957" s="464"/>
      <c r="LLO957" s="464"/>
      <c r="LLP957" s="464"/>
      <c r="LLQ957" s="464"/>
      <c r="LLR957" s="464"/>
      <c r="LLS957" s="464"/>
      <c r="LLT957" s="464"/>
      <c r="LLU957" s="464"/>
      <c r="LLV957" s="464"/>
      <c r="LLW957" s="464"/>
      <c r="LLX957" s="464"/>
      <c r="LLY957" s="464"/>
      <c r="LLZ957" s="464"/>
      <c r="LMA957" s="464"/>
      <c r="LMB957" s="464"/>
      <c r="LMC957" s="464"/>
      <c r="LMD957" s="464"/>
      <c r="LME957" s="464"/>
      <c r="LMF957" s="464"/>
      <c r="LMG957" s="464"/>
      <c r="LMH957" s="464"/>
      <c r="LMI957" s="464"/>
      <c r="LMJ957" s="464"/>
      <c r="LMK957" s="464"/>
      <c r="LML957" s="464"/>
      <c r="LMM957" s="464"/>
      <c r="LMN957" s="464"/>
      <c r="LMO957" s="464"/>
      <c r="LMP957" s="464"/>
      <c r="LMQ957" s="464"/>
      <c r="LMR957" s="464"/>
      <c r="LMS957" s="464"/>
      <c r="LMT957" s="464"/>
      <c r="LMU957" s="464"/>
      <c r="LMV957" s="464"/>
      <c r="LMW957" s="464"/>
      <c r="LMX957" s="464"/>
      <c r="LMY957" s="464"/>
      <c r="LMZ957" s="464"/>
      <c r="LNA957" s="464"/>
      <c r="LNB957" s="464"/>
      <c r="LNC957" s="464"/>
      <c r="LND957" s="464"/>
      <c r="LNE957" s="464"/>
      <c r="LNF957" s="464"/>
      <c r="LNG957" s="464"/>
      <c r="LNH957" s="464"/>
      <c r="LNI957" s="464"/>
      <c r="LNJ957" s="464"/>
      <c r="LNK957" s="464"/>
      <c r="LNL957" s="464"/>
      <c r="LNM957" s="464"/>
      <c r="LNN957" s="464"/>
      <c r="LNO957" s="464"/>
      <c r="LNP957" s="464"/>
      <c r="LNQ957" s="464"/>
      <c r="LNR957" s="464"/>
      <c r="LNS957" s="464"/>
      <c r="LNT957" s="464"/>
      <c r="LNU957" s="464"/>
      <c r="LNV957" s="464"/>
      <c r="LNW957" s="464"/>
      <c r="LNX957" s="464"/>
      <c r="LNY957" s="464"/>
      <c r="LNZ957" s="464"/>
      <c r="LOA957" s="464"/>
      <c r="LOB957" s="464"/>
      <c r="LOC957" s="464"/>
      <c r="LOD957" s="464"/>
      <c r="LOE957" s="464"/>
      <c r="LOF957" s="464"/>
      <c r="LOG957" s="464"/>
      <c r="LOH957" s="464"/>
      <c r="LOI957" s="464"/>
      <c r="LOJ957" s="464"/>
      <c r="LOK957" s="464"/>
      <c r="LOL957" s="464"/>
      <c r="LOM957" s="464"/>
      <c r="LON957" s="464"/>
      <c r="LOO957" s="464"/>
      <c r="LOP957" s="464"/>
      <c r="LOQ957" s="464"/>
      <c r="LOR957" s="464"/>
      <c r="LOS957" s="464"/>
      <c r="LOT957" s="464"/>
      <c r="LOU957" s="464"/>
      <c r="LOV957" s="464"/>
      <c r="LOW957" s="464"/>
      <c r="LOX957" s="464"/>
      <c r="LOY957" s="464"/>
      <c r="LOZ957" s="464"/>
      <c r="LPA957" s="464"/>
      <c r="LPB957" s="464"/>
      <c r="LPC957" s="464"/>
      <c r="LPD957" s="464"/>
      <c r="LPE957" s="464"/>
      <c r="LPF957" s="464"/>
      <c r="LPG957" s="464"/>
      <c r="LPH957" s="464"/>
      <c r="LPI957" s="464"/>
      <c r="LPJ957" s="464"/>
      <c r="LPK957" s="464"/>
      <c r="LPL957" s="464"/>
      <c r="LPM957" s="464"/>
      <c r="LPN957" s="464"/>
      <c r="LPO957" s="464"/>
      <c r="LPP957" s="464"/>
      <c r="LPQ957" s="464"/>
      <c r="LPR957" s="464"/>
      <c r="LPS957" s="464"/>
      <c r="LPT957" s="464"/>
      <c r="LPU957" s="464"/>
      <c r="LPV957" s="464"/>
      <c r="LPW957" s="464"/>
      <c r="LPX957" s="464"/>
      <c r="LPY957" s="464"/>
      <c r="LPZ957" s="464"/>
      <c r="LQA957" s="464"/>
      <c r="LQB957" s="464"/>
      <c r="LQC957" s="464"/>
      <c r="LQD957" s="464"/>
      <c r="LQE957" s="464"/>
      <c r="LQF957" s="464"/>
      <c r="LQG957" s="464"/>
      <c r="LQH957" s="464"/>
      <c r="LQI957" s="464"/>
      <c r="LQJ957" s="464"/>
      <c r="LQK957" s="464"/>
      <c r="LQL957" s="464"/>
      <c r="LQM957" s="464"/>
      <c r="LQN957" s="464"/>
      <c r="LQO957" s="464"/>
      <c r="LQP957" s="464"/>
      <c r="LQQ957" s="464"/>
      <c r="LQR957" s="464"/>
      <c r="LQS957" s="464"/>
      <c r="LQT957" s="464"/>
      <c r="LQU957" s="464"/>
      <c r="LQV957" s="464"/>
      <c r="LQW957" s="464"/>
      <c r="LQX957" s="464"/>
      <c r="LQY957" s="464"/>
      <c r="LQZ957" s="464"/>
      <c r="LRA957" s="464"/>
      <c r="LRB957" s="464"/>
      <c r="LRC957" s="464"/>
      <c r="LRD957" s="464"/>
      <c r="LRE957" s="464"/>
      <c r="LRF957" s="464"/>
      <c r="LRG957" s="464"/>
      <c r="LRH957" s="464"/>
      <c r="LRI957" s="464"/>
      <c r="LRJ957" s="464"/>
      <c r="LRK957" s="464"/>
      <c r="LRL957" s="464"/>
      <c r="LRM957" s="464"/>
      <c r="LRN957" s="464"/>
      <c r="LRO957" s="464"/>
      <c r="LRP957" s="464"/>
      <c r="LRQ957" s="464"/>
      <c r="LRR957" s="464"/>
      <c r="LRS957" s="464"/>
      <c r="LRT957" s="464"/>
      <c r="LRU957" s="464"/>
      <c r="LRV957" s="464"/>
      <c r="LRW957" s="464"/>
      <c r="LRX957" s="464"/>
      <c r="LRY957" s="464"/>
      <c r="LRZ957" s="464"/>
      <c r="LSA957" s="464"/>
      <c r="LSB957" s="464"/>
      <c r="LSC957" s="464"/>
      <c r="LSD957" s="464"/>
      <c r="LSE957" s="464"/>
      <c r="LSF957" s="464"/>
      <c r="LSG957" s="464"/>
      <c r="LSH957" s="464"/>
      <c r="LSI957" s="464"/>
      <c r="LSJ957" s="464"/>
      <c r="LSK957" s="464"/>
      <c r="LSL957" s="464"/>
      <c r="LSM957" s="464"/>
      <c r="LSN957" s="464"/>
      <c r="LSO957" s="464"/>
      <c r="LSP957" s="464"/>
      <c r="LSQ957" s="464"/>
      <c r="LSR957" s="464"/>
      <c r="LSS957" s="464"/>
      <c r="LST957" s="464"/>
      <c r="LSU957" s="464"/>
      <c r="LSV957" s="464"/>
      <c r="LSW957" s="464"/>
      <c r="LSX957" s="464"/>
      <c r="LSY957" s="464"/>
      <c r="LSZ957" s="464"/>
      <c r="LTA957" s="464"/>
      <c r="LTB957" s="464"/>
      <c r="LTC957" s="464"/>
      <c r="LTD957" s="464"/>
      <c r="LTE957" s="464"/>
      <c r="LTF957" s="464"/>
      <c r="LTG957" s="464"/>
      <c r="LTH957" s="464"/>
      <c r="LTI957" s="464"/>
      <c r="LTJ957" s="464"/>
      <c r="LTK957" s="464"/>
      <c r="LTL957" s="464"/>
      <c r="LTM957" s="464"/>
      <c r="LTN957" s="464"/>
      <c r="LTO957" s="464"/>
      <c r="LTP957" s="464"/>
      <c r="LTQ957" s="464"/>
      <c r="LTR957" s="464"/>
      <c r="LTS957" s="464"/>
      <c r="LTT957" s="464"/>
      <c r="LTU957" s="464"/>
      <c r="LTV957" s="464"/>
      <c r="LTW957" s="464"/>
      <c r="LTX957" s="464"/>
      <c r="LTY957" s="464"/>
      <c r="LTZ957" s="464"/>
      <c r="LUA957" s="464"/>
      <c r="LUB957" s="464"/>
      <c r="LUC957" s="464"/>
      <c r="LUD957" s="464"/>
      <c r="LUE957" s="464"/>
      <c r="LUF957" s="464"/>
      <c r="LUG957" s="464"/>
      <c r="LUH957" s="464"/>
      <c r="LUI957" s="464"/>
      <c r="LUJ957" s="464"/>
      <c r="LUK957" s="464"/>
      <c r="LUL957" s="464"/>
      <c r="LUM957" s="464"/>
      <c r="LUN957" s="464"/>
      <c r="LUO957" s="464"/>
      <c r="LUP957" s="464"/>
      <c r="LUQ957" s="464"/>
      <c r="LUR957" s="464"/>
      <c r="LUS957" s="464"/>
      <c r="LUT957" s="464"/>
      <c r="LUU957" s="464"/>
      <c r="LUV957" s="464"/>
      <c r="LUW957" s="464"/>
      <c r="LUX957" s="464"/>
      <c r="LUY957" s="464"/>
      <c r="LUZ957" s="464"/>
      <c r="LVA957" s="464"/>
      <c r="LVB957" s="464"/>
      <c r="LVC957" s="464"/>
      <c r="LVD957" s="464"/>
      <c r="LVE957" s="464"/>
      <c r="LVF957" s="464"/>
      <c r="LVG957" s="464"/>
      <c r="LVH957" s="464"/>
      <c r="LVI957" s="464"/>
      <c r="LVJ957" s="464"/>
      <c r="LVK957" s="464"/>
      <c r="LVL957" s="464"/>
      <c r="LVM957" s="464"/>
      <c r="LVN957" s="464"/>
      <c r="LVO957" s="464"/>
      <c r="LVP957" s="464"/>
      <c r="LVQ957" s="464"/>
      <c r="LVR957" s="464"/>
      <c r="LVS957" s="464"/>
      <c r="LVT957" s="464"/>
      <c r="LVU957" s="464"/>
      <c r="LVV957" s="464"/>
      <c r="LVW957" s="464"/>
      <c r="LVX957" s="464"/>
      <c r="LVY957" s="464"/>
      <c r="LVZ957" s="464"/>
      <c r="LWA957" s="464"/>
      <c r="LWB957" s="464"/>
      <c r="LWC957" s="464"/>
      <c r="LWD957" s="464"/>
      <c r="LWE957" s="464"/>
      <c r="LWF957" s="464"/>
      <c r="LWG957" s="464"/>
      <c r="LWH957" s="464"/>
      <c r="LWI957" s="464"/>
      <c r="LWJ957" s="464"/>
      <c r="LWK957" s="464"/>
      <c r="LWL957" s="464"/>
      <c r="LWM957" s="464"/>
      <c r="LWN957" s="464"/>
      <c r="LWO957" s="464"/>
      <c r="LWP957" s="464"/>
      <c r="LWQ957" s="464"/>
      <c r="LWR957" s="464"/>
      <c r="LWS957" s="464"/>
      <c r="LWT957" s="464"/>
      <c r="LWU957" s="464"/>
      <c r="LWV957" s="464"/>
      <c r="LWW957" s="464"/>
      <c r="LWX957" s="464"/>
      <c r="LWY957" s="464"/>
      <c r="LWZ957" s="464"/>
      <c r="LXA957" s="464"/>
      <c r="LXB957" s="464"/>
      <c r="LXC957" s="464"/>
      <c r="LXD957" s="464"/>
      <c r="LXE957" s="464"/>
      <c r="LXF957" s="464"/>
      <c r="LXG957" s="464"/>
      <c r="LXH957" s="464"/>
      <c r="LXI957" s="464"/>
      <c r="LXJ957" s="464"/>
      <c r="LXK957" s="464"/>
      <c r="LXL957" s="464"/>
      <c r="LXM957" s="464"/>
      <c r="LXN957" s="464"/>
      <c r="LXO957" s="464"/>
      <c r="LXP957" s="464"/>
      <c r="LXQ957" s="464"/>
      <c r="LXR957" s="464"/>
      <c r="LXS957" s="464"/>
      <c r="LXT957" s="464"/>
      <c r="LXU957" s="464"/>
      <c r="LXV957" s="464"/>
      <c r="LXW957" s="464"/>
      <c r="LXX957" s="464"/>
      <c r="LXY957" s="464"/>
      <c r="LXZ957" s="464"/>
      <c r="LYA957" s="464"/>
      <c r="LYB957" s="464"/>
      <c r="LYC957" s="464"/>
      <c r="LYD957" s="464"/>
      <c r="LYE957" s="464"/>
      <c r="LYF957" s="464"/>
      <c r="LYG957" s="464"/>
      <c r="LYH957" s="464"/>
      <c r="LYI957" s="464"/>
      <c r="LYJ957" s="464"/>
      <c r="LYK957" s="464"/>
      <c r="LYL957" s="464"/>
      <c r="LYM957" s="464"/>
      <c r="LYN957" s="464"/>
      <c r="LYO957" s="464"/>
      <c r="LYP957" s="464"/>
      <c r="LYQ957" s="464"/>
      <c r="LYR957" s="464"/>
      <c r="LYS957" s="464"/>
      <c r="LYT957" s="464"/>
      <c r="LYU957" s="464"/>
      <c r="LYV957" s="464"/>
      <c r="LYW957" s="464"/>
      <c r="LYX957" s="464"/>
      <c r="LYY957" s="464"/>
      <c r="LYZ957" s="464"/>
      <c r="LZA957" s="464"/>
      <c r="LZB957" s="464"/>
      <c r="LZC957" s="464"/>
      <c r="LZD957" s="464"/>
      <c r="LZE957" s="464"/>
      <c r="LZF957" s="464"/>
      <c r="LZG957" s="464"/>
      <c r="LZH957" s="464"/>
      <c r="LZI957" s="464"/>
      <c r="LZJ957" s="464"/>
      <c r="LZK957" s="464"/>
      <c r="LZL957" s="464"/>
      <c r="LZM957" s="464"/>
      <c r="LZN957" s="464"/>
      <c r="LZO957" s="464"/>
      <c r="LZP957" s="464"/>
      <c r="LZQ957" s="464"/>
      <c r="LZR957" s="464"/>
      <c r="LZS957" s="464"/>
      <c r="LZT957" s="464"/>
      <c r="LZU957" s="464"/>
      <c r="LZV957" s="464"/>
      <c r="LZW957" s="464"/>
      <c r="LZX957" s="464"/>
      <c r="LZY957" s="464"/>
      <c r="LZZ957" s="464"/>
      <c r="MAA957" s="464"/>
      <c r="MAB957" s="464"/>
      <c r="MAC957" s="464"/>
      <c r="MAD957" s="464"/>
      <c r="MAE957" s="464"/>
      <c r="MAF957" s="464"/>
      <c r="MAG957" s="464"/>
      <c r="MAH957" s="464"/>
      <c r="MAI957" s="464"/>
      <c r="MAJ957" s="464"/>
      <c r="MAK957" s="464"/>
      <c r="MAL957" s="464"/>
      <c r="MAM957" s="464"/>
      <c r="MAN957" s="464"/>
      <c r="MAO957" s="464"/>
      <c r="MAP957" s="464"/>
      <c r="MAQ957" s="464"/>
      <c r="MAR957" s="464"/>
      <c r="MAS957" s="464"/>
      <c r="MAT957" s="464"/>
      <c r="MAU957" s="464"/>
      <c r="MAV957" s="464"/>
      <c r="MAW957" s="464"/>
      <c r="MAX957" s="464"/>
      <c r="MAY957" s="464"/>
      <c r="MAZ957" s="464"/>
      <c r="MBA957" s="464"/>
      <c r="MBB957" s="464"/>
      <c r="MBC957" s="464"/>
      <c r="MBD957" s="464"/>
      <c r="MBE957" s="464"/>
      <c r="MBF957" s="464"/>
      <c r="MBG957" s="464"/>
      <c r="MBH957" s="464"/>
      <c r="MBI957" s="464"/>
      <c r="MBJ957" s="464"/>
      <c r="MBK957" s="464"/>
      <c r="MBL957" s="464"/>
      <c r="MBM957" s="464"/>
      <c r="MBN957" s="464"/>
      <c r="MBO957" s="464"/>
      <c r="MBP957" s="464"/>
      <c r="MBQ957" s="464"/>
      <c r="MBR957" s="464"/>
      <c r="MBS957" s="464"/>
      <c r="MBT957" s="464"/>
      <c r="MBU957" s="464"/>
      <c r="MBV957" s="464"/>
      <c r="MBW957" s="464"/>
      <c r="MBX957" s="464"/>
      <c r="MBY957" s="464"/>
      <c r="MBZ957" s="464"/>
      <c r="MCA957" s="464"/>
      <c r="MCB957" s="464"/>
      <c r="MCC957" s="464"/>
      <c r="MCD957" s="464"/>
      <c r="MCE957" s="464"/>
      <c r="MCF957" s="464"/>
      <c r="MCG957" s="464"/>
      <c r="MCH957" s="464"/>
      <c r="MCI957" s="464"/>
      <c r="MCJ957" s="464"/>
      <c r="MCK957" s="464"/>
      <c r="MCL957" s="464"/>
      <c r="MCM957" s="464"/>
      <c r="MCN957" s="464"/>
      <c r="MCO957" s="464"/>
      <c r="MCP957" s="464"/>
      <c r="MCQ957" s="464"/>
      <c r="MCR957" s="464"/>
      <c r="MCS957" s="464"/>
      <c r="MCT957" s="464"/>
      <c r="MCU957" s="464"/>
      <c r="MCV957" s="464"/>
      <c r="MCW957" s="464"/>
      <c r="MCX957" s="464"/>
      <c r="MCY957" s="464"/>
      <c r="MCZ957" s="464"/>
      <c r="MDA957" s="464"/>
      <c r="MDB957" s="464"/>
      <c r="MDC957" s="464"/>
      <c r="MDD957" s="464"/>
      <c r="MDE957" s="464"/>
      <c r="MDF957" s="464"/>
      <c r="MDG957" s="464"/>
      <c r="MDH957" s="464"/>
      <c r="MDI957" s="464"/>
      <c r="MDJ957" s="464"/>
      <c r="MDK957" s="464"/>
      <c r="MDL957" s="464"/>
      <c r="MDM957" s="464"/>
      <c r="MDN957" s="464"/>
      <c r="MDO957" s="464"/>
      <c r="MDP957" s="464"/>
      <c r="MDQ957" s="464"/>
      <c r="MDR957" s="464"/>
      <c r="MDS957" s="464"/>
      <c r="MDT957" s="464"/>
      <c r="MDU957" s="464"/>
      <c r="MDV957" s="464"/>
      <c r="MDW957" s="464"/>
      <c r="MDX957" s="464"/>
      <c r="MDY957" s="464"/>
      <c r="MDZ957" s="464"/>
      <c r="MEA957" s="464"/>
      <c r="MEB957" s="464"/>
      <c r="MEC957" s="464"/>
      <c r="MED957" s="464"/>
      <c r="MEE957" s="464"/>
      <c r="MEF957" s="464"/>
      <c r="MEG957" s="464"/>
      <c r="MEH957" s="464"/>
      <c r="MEI957" s="464"/>
      <c r="MEJ957" s="464"/>
      <c r="MEK957" s="464"/>
      <c r="MEL957" s="464"/>
      <c r="MEM957" s="464"/>
      <c r="MEN957" s="464"/>
      <c r="MEO957" s="464"/>
      <c r="MEP957" s="464"/>
      <c r="MEQ957" s="464"/>
      <c r="MER957" s="464"/>
      <c r="MES957" s="464"/>
      <c r="MET957" s="464"/>
      <c r="MEU957" s="464"/>
      <c r="MEV957" s="464"/>
      <c r="MEW957" s="464"/>
      <c r="MEX957" s="464"/>
      <c r="MEY957" s="464"/>
      <c r="MEZ957" s="464"/>
      <c r="MFA957" s="464"/>
      <c r="MFB957" s="464"/>
      <c r="MFC957" s="464"/>
      <c r="MFD957" s="464"/>
      <c r="MFE957" s="464"/>
      <c r="MFF957" s="464"/>
      <c r="MFG957" s="464"/>
      <c r="MFH957" s="464"/>
      <c r="MFI957" s="464"/>
      <c r="MFJ957" s="464"/>
      <c r="MFK957" s="464"/>
      <c r="MFL957" s="464"/>
      <c r="MFM957" s="464"/>
      <c r="MFN957" s="464"/>
      <c r="MFO957" s="464"/>
      <c r="MFP957" s="464"/>
      <c r="MFQ957" s="464"/>
      <c r="MFR957" s="464"/>
      <c r="MFS957" s="464"/>
      <c r="MFT957" s="464"/>
      <c r="MFU957" s="464"/>
      <c r="MFV957" s="464"/>
      <c r="MFW957" s="464"/>
      <c r="MFX957" s="464"/>
      <c r="MFY957" s="464"/>
      <c r="MFZ957" s="464"/>
      <c r="MGA957" s="464"/>
      <c r="MGB957" s="464"/>
      <c r="MGC957" s="464"/>
      <c r="MGD957" s="464"/>
      <c r="MGE957" s="464"/>
      <c r="MGF957" s="464"/>
      <c r="MGG957" s="464"/>
      <c r="MGH957" s="464"/>
      <c r="MGI957" s="464"/>
      <c r="MGJ957" s="464"/>
      <c r="MGK957" s="464"/>
      <c r="MGL957" s="464"/>
      <c r="MGM957" s="464"/>
      <c r="MGN957" s="464"/>
      <c r="MGO957" s="464"/>
      <c r="MGP957" s="464"/>
      <c r="MGQ957" s="464"/>
      <c r="MGR957" s="464"/>
      <c r="MGS957" s="464"/>
      <c r="MGT957" s="464"/>
      <c r="MGU957" s="464"/>
      <c r="MGV957" s="464"/>
      <c r="MGW957" s="464"/>
      <c r="MGX957" s="464"/>
      <c r="MGY957" s="464"/>
      <c r="MGZ957" s="464"/>
      <c r="MHA957" s="464"/>
      <c r="MHB957" s="464"/>
      <c r="MHC957" s="464"/>
      <c r="MHD957" s="464"/>
      <c r="MHE957" s="464"/>
      <c r="MHF957" s="464"/>
      <c r="MHG957" s="464"/>
      <c r="MHH957" s="464"/>
      <c r="MHI957" s="464"/>
      <c r="MHJ957" s="464"/>
      <c r="MHK957" s="464"/>
      <c r="MHL957" s="464"/>
      <c r="MHM957" s="464"/>
      <c r="MHN957" s="464"/>
      <c r="MHO957" s="464"/>
      <c r="MHP957" s="464"/>
      <c r="MHQ957" s="464"/>
      <c r="MHR957" s="464"/>
      <c r="MHS957" s="464"/>
      <c r="MHT957" s="464"/>
      <c r="MHU957" s="464"/>
      <c r="MHV957" s="464"/>
      <c r="MHW957" s="464"/>
      <c r="MHX957" s="464"/>
      <c r="MHY957" s="464"/>
      <c r="MHZ957" s="464"/>
      <c r="MIA957" s="464"/>
      <c r="MIB957" s="464"/>
      <c r="MIC957" s="464"/>
      <c r="MID957" s="464"/>
      <c r="MIE957" s="464"/>
      <c r="MIF957" s="464"/>
      <c r="MIG957" s="464"/>
      <c r="MIH957" s="464"/>
      <c r="MII957" s="464"/>
      <c r="MIJ957" s="464"/>
      <c r="MIK957" s="464"/>
      <c r="MIL957" s="464"/>
      <c r="MIM957" s="464"/>
      <c r="MIN957" s="464"/>
      <c r="MIO957" s="464"/>
      <c r="MIP957" s="464"/>
      <c r="MIQ957" s="464"/>
      <c r="MIR957" s="464"/>
      <c r="MIS957" s="464"/>
      <c r="MIT957" s="464"/>
      <c r="MIU957" s="464"/>
      <c r="MIV957" s="464"/>
      <c r="MIW957" s="464"/>
      <c r="MIX957" s="464"/>
      <c r="MIY957" s="464"/>
      <c r="MIZ957" s="464"/>
      <c r="MJA957" s="464"/>
      <c r="MJB957" s="464"/>
      <c r="MJC957" s="464"/>
      <c r="MJD957" s="464"/>
      <c r="MJE957" s="464"/>
      <c r="MJF957" s="464"/>
      <c r="MJG957" s="464"/>
      <c r="MJH957" s="464"/>
      <c r="MJI957" s="464"/>
      <c r="MJJ957" s="464"/>
      <c r="MJK957" s="464"/>
      <c r="MJL957" s="464"/>
      <c r="MJM957" s="464"/>
      <c r="MJN957" s="464"/>
      <c r="MJO957" s="464"/>
      <c r="MJP957" s="464"/>
      <c r="MJQ957" s="464"/>
      <c r="MJR957" s="464"/>
      <c r="MJS957" s="464"/>
      <c r="MJT957" s="464"/>
      <c r="MJU957" s="464"/>
      <c r="MJV957" s="464"/>
      <c r="MJW957" s="464"/>
      <c r="MJX957" s="464"/>
      <c r="MJY957" s="464"/>
      <c r="MJZ957" s="464"/>
      <c r="MKA957" s="464"/>
      <c r="MKB957" s="464"/>
      <c r="MKC957" s="464"/>
      <c r="MKD957" s="464"/>
      <c r="MKE957" s="464"/>
      <c r="MKF957" s="464"/>
      <c r="MKG957" s="464"/>
      <c r="MKH957" s="464"/>
      <c r="MKI957" s="464"/>
      <c r="MKJ957" s="464"/>
      <c r="MKK957" s="464"/>
      <c r="MKL957" s="464"/>
      <c r="MKM957" s="464"/>
      <c r="MKN957" s="464"/>
      <c r="MKO957" s="464"/>
      <c r="MKP957" s="464"/>
      <c r="MKQ957" s="464"/>
      <c r="MKR957" s="464"/>
      <c r="MKS957" s="464"/>
      <c r="MKT957" s="464"/>
      <c r="MKU957" s="464"/>
      <c r="MKV957" s="464"/>
      <c r="MKW957" s="464"/>
      <c r="MKX957" s="464"/>
      <c r="MKY957" s="464"/>
      <c r="MKZ957" s="464"/>
      <c r="MLA957" s="464"/>
      <c r="MLB957" s="464"/>
      <c r="MLC957" s="464"/>
      <c r="MLD957" s="464"/>
      <c r="MLE957" s="464"/>
      <c r="MLF957" s="464"/>
      <c r="MLG957" s="464"/>
      <c r="MLH957" s="464"/>
      <c r="MLI957" s="464"/>
      <c r="MLJ957" s="464"/>
      <c r="MLK957" s="464"/>
      <c r="MLL957" s="464"/>
      <c r="MLM957" s="464"/>
      <c r="MLN957" s="464"/>
      <c r="MLO957" s="464"/>
      <c r="MLP957" s="464"/>
      <c r="MLQ957" s="464"/>
      <c r="MLR957" s="464"/>
      <c r="MLS957" s="464"/>
      <c r="MLT957" s="464"/>
      <c r="MLU957" s="464"/>
      <c r="MLV957" s="464"/>
      <c r="MLW957" s="464"/>
      <c r="MLX957" s="464"/>
      <c r="MLY957" s="464"/>
      <c r="MLZ957" s="464"/>
      <c r="MMA957" s="464"/>
      <c r="MMB957" s="464"/>
      <c r="MMC957" s="464"/>
      <c r="MMD957" s="464"/>
      <c r="MME957" s="464"/>
      <c r="MMF957" s="464"/>
      <c r="MMG957" s="464"/>
      <c r="MMH957" s="464"/>
      <c r="MMI957" s="464"/>
      <c r="MMJ957" s="464"/>
      <c r="MMK957" s="464"/>
      <c r="MML957" s="464"/>
      <c r="MMM957" s="464"/>
      <c r="MMN957" s="464"/>
      <c r="MMO957" s="464"/>
      <c r="MMP957" s="464"/>
      <c r="MMQ957" s="464"/>
      <c r="MMR957" s="464"/>
      <c r="MMS957" s="464"/>
      <c r="MMT957" s="464"/>
      <c r="MMU957" s="464"/>
      <c r="MMV957" s="464"/>
      <c r="MMW957" s="464"/>
      <c r="MMX957" s="464"/>
      <c r="MMY957" s="464"/>
      <c r="MMZ957" s="464"/>
      <c r="MNA957" s="464"/>
      <c r="MNB957" s="464"/>
      <c r="MNC957" s="464"/>
      <c r="MND957" s="464"/>
      <c r="MNE957" s="464"/>
      <c r="MNF957" s="464"/>
      <c r="MNG957" s="464"/>
      <c r="MNH957" s="464"/>
      <c r="MNI957" s="464"/>
      <c r="MNJ957" s="464"/>
      <c r="MNK957" s="464"/>
      <c r="MNL957" s="464"/>
      <c r="MNM957" s="464"/>
      <c r="MNN957" s="464"/>
      <c r="MNO957" s="464"/>
      <c r="MNP957" s="464"/>
      <c r="MNQ957" s="464"/>
      <c r="MNR957" s="464"/>
      <c r="MNS957" s="464"/>
      <c r="MNT957" s="464"/>
      <c r="MNU957" s="464"/>
      <c r="MNV957" s="464"/>
      <c r="MNW957" s="464"/>
      <c r="MNX957" s="464"/>
      <c r="MNY957" s="464"/>
      <c r="MNZ957" s="464"/>
      <c r="MOA957" s="464"/>
      <c r="MOB957" s="464"/>
      <c r="MOC957" s="464"/>
      <c r="MOD957" s="464"/>
      <c r="MOE957" s="464"/>
      <c r="MOF957" s="464"/>
      <c r="MOG957" s="464"/>
      <c r="MOH957" s="464"/>
      <c r="MOI957" s="464"/>
      <c r="MOJ957" s="464"/>
      <c r="MOK957" s="464"/>
      <c r="MOL957" s="464"/>
      <c r="MOM957" s="464"/>
      <c r="MON957" s="464"/>
      <c r="MOO957" s="464"/>
      <c r="MOP957" s="464"/>
      <c r="MOQ957" s="464"/>
      <c r="MOR957" s="464"/>
      <c r="MOS957" s="464"/>
      <c r="MOT957" s="464"/>
      <c r="MOU957" s="464"/>
      <c r="MOV957" s="464"/>
      <c r="MOW957" s="464"/>
      <c r="MOX957" s="464"/>
      <c r="MOY957" s="464"/>
      <c r="MOZ957" s="464"/>
      <c r="MPA957" s="464"/>
      <c r="MPB957" s="464"/>
      <c r="MPC957" s="464"/>
      <c r="MPD957" s="464"/>
      <c r="MPE957" s="464"/>
      <c r="MPF957" s="464"/>
      <c r="MPG957" s="464"/>
      <c r="MPH957" s="464"/>
      <c r="MPI957" s="464"/>
      <c r="MPJ957" s="464"/>
      <c r="MPK957" s="464"/>
      <c r="MPL957" s="464"/>
      <c r="MPM957" s="464"/>
      <c r="MPN957" s="464"/>
      <c r="MPO957" s="464"/>
      <c r="MPP957" s="464"/>
      <c r="MPQ957" s="464"/>
      <c r="MPR957" s="464"/>
      <c r="MPS957" s="464"/>
      <c r="MPT957" s="464"/>
      <c r="MPU957" s="464"/>
      <c r="MPV957" s="464"/>
      <c r="MPW957" s="464"/>
      <c r="MPX957" s="464"/>
      <c r="MPY957" s="464"/>
      <c r="MPZ957" s="464"/>
      <c r="MQA957" s="464"/>
      <c r="MQB957" s="464"/>
      <c r="MQC957" s="464"/>
      <c r="MQD957" s="464"/>
      <c r="MQE957" s="464"/>
      <c r="MQF957" s="464"/>
      <c r="MQG957" s="464"/>
      <c r="MQH957" s="464"/>
      <c r="MQI957" s="464"/>
      <c r="MQJ957" s="464"/>
      <c r="MQK957" s="464"/>
      <c r="MQL957" s="464"/>
      <c r="MQM957" s="464"/>
      <c r="MQN957" s="464"/>
      <c r="MQO957" s="464"/>
      <c r="MQP957" s="464"/>
      <c r="MQQ957" s="464"/>
      <c r="MQR957" s="464"/>
      <c r="MQS957" s="464"/>
      <c r="MQT957" s="464"/>
      <c r="MQU957" s="464"/>
      <c r="MQV957" s="464"/>
      <c r="MQW957" s="464"/>
      <c r="MQX957" s="464"/>
      <c r="MQY957" s="464"/>
      <c r="MQZ957" s="464"/>
      <c r="MRA957" s="464"/>
      <c r="MRB957" s="464"/>
      <c r="MRC957" s="464"/>
      <c r="MRD957" s="464"/>
      <c r="MRE957" s="464"/>
      <c r="MRF957" s="464"/>
      <c r="MRG957" s="464"/>
      <c r="MRH957" s="464"/>
      <c r="MRI957" s="464"/>
      <c r="MRJ957" s="464"/>
      <c r="MRK957" s="464"/>
      <c r="MRL957" s="464"/>
      <c r="MRM957" s="464"/>
      <c r="MRN957" s="464"/>
      <c r="MRO957" s="464"/>
      <c r="MRP957" s="464"/>
      <c r="MRQ957" s="464"/>
      <c r="MRR957" s="464"/>
      <c r="MRS957" s="464"/>
      <c r="MRT957" s="464"/>
      <c r="MRU957" s="464"/>
      <c r="MRV957" s="464"/>
      <c r="MRW957" s="464"/>
      <c r="MRX957" s="464"/>
      <c r="MRY957" s="464"/>
      <c r="MRZ957" s="464"/>
      <c r="MSA957" s="464"/>
      <c r="MSB957" s="464"/>
      <c r="MSC957" s="464"/>
      <c r="MSD957" s="464"/>
      <c r="MSE957" s="464"/>
      <c r="MSF957" s="464"/>
      <c r="MSG957" s="464"/>
      <c r="MSH957" s="464"/>
      <c r="MSI957" s="464"/>
      <c r="MSJ957" s="464"/>
      <c r="MSK957" s="464"/>
      <c r="MSL957" s="464"/>
      <c r="MSM957" s="464"/>
      <c r="MSN957" s="464"/>
      <c r="MSO957" s="464"/>
      <c r="MSP957" s="464"/>
      <c r="MSQ957" s="464"/>
      <c r="MSR957" s="464"/>
      <c r="MSS957" s="464"/>
      <c r="MST957" s="464"/>
      <c r="MSU957" s="464"/>
      <c r="MSV957" s="464"/>
      <c r="MSW957" s="464"/>
      <c r="MSX957" s="464"/>
      <c r="MSY957" s="464"/>
      <c r="MSZ957" s="464"/>
      <c r="MTA957" s="464"/>
      <c r="MTB957" s="464"/>
      <c r="MTC957" s="464"/>
      <c r="MTD957" s="464"/>
      <c r="MTE957" s="464"/>
      <c r="MTF957" s="464"/>
      <c r="MTG957" s="464"/>
      <c r="MTH957" s="464"/>
      <c r="MTI957" s="464"/>
      <c r="MTJ957" s="464"/>
      <c r="MTK957" s="464"/>
      <c r="MTL957" s="464"/>
      <c r="MTM957" s="464"/>
      <c r="MTN957" s="464"/>
      <c r="MTO957" s="464"/>
      <c r="MTP957" s="464"/>
      <c r="MTQ957" s="464"/>
      <c r="MTR957" s="464"/>
      <c r="MTS957" s="464"/>
      <c r="MTT957" s="464"/>
      <c r="MTU957" s="464"/>
      <c r="MTV957" s="464"/>
      <c r="MTW957" s="464"/>
      <c r="MTX957" s="464"/>
      <c r="MTY957" s="464"/>
      <c r="MTZ957" s="464"/>
      <c r="MUA957" s="464"/>
      <c r="MUB957" s="464"/>
      <c r="MUC957" s="464"/>
      <c r="MUD957" s="464"/>
      <c r="MUE957" s="464"/>
      <c r="MUF957" s="464"/>
      <c r="MUG957" s="464"/>
      <c r="MUH957" s="464"/>
      <c r="MUI957" s="464"/>
      <c r="MUJ957" s="464"/>
      <c r="MUK957" s="464"/>
      <c r="MUL957" s="464"/>
      <c r="MUM957" s="464"/>
      <c r="MUN957" s="464"/>
      <c r="MUO957" s="464"/>
      <c r="MUP957" s="464"/>
      <c r="MUQ957" s="464"/>
      <c r="MUR957" s="464"/>
      <c r="MUS957" s="464"/>
      <c r="MUT957" s="464"/>
      <c r="MUU957" s="464"/>
      <c r="MUV957" s="464"/>
      <c r="MUW957" s="464"/>
      <c r="MUX957" s="464"/>
      <c r="MUY957" s="464"/>
      <c r="MUZ957" s="464"/>
      <c r="MVA957" s="464"/>
      <c r="MVB957" s="464"/>
      <c r="MVC957" s="464"/>
      <c r="MVD957" s="464"/>
      <c r="MVE957" s="464"/>
      <c r="MVF957" s="464"/>
      <c r="MVG957" s="464"/>
      <c r="MVH957" s="464"/>
      <c r="MVI957" s="464"/>
      <c r="MVJ957" s="464"/>
      <c r="MVK957" s="464"/>
      <c r="MVL957" s="464"/>
      <c r="MVM957" s="464"/>
      <c r="MVN957" s="464"/>
      <c r="MVO957" s="464"/>
      <c r="MVP957" s="464"/>
      <c r="MVQ957" s="464"/>
      <c r="MVR957" s="464"/>
      <c r="MVS957" s="464"/>
      <c r="MVT957" s="464"/>
      <c r="MVU957" s="464"/>
      <c r="MVV957" s="464"/>
      <c r="MVW957" s="464"/>
      <c r="MVX957" s="464"/>
      <c r="MVY957" s="464"/>
      <c r="MVZ957" s="464"/>
      <c r="MWA957" s="464"/>
      <c r="MWB957" s="464"/>
      <c r="MWC957" s="464"/>
      <c r="MWD957" s="464"/>
      <c r="MWE957" s="464"/>
      <c r="MWF957" s="464"/>
      <c r="MWG957" s="464"/>
      <c r="MWH957" s="464"/>
      <c r="MWI957" s="464"/>
      <c r="MWJ957" s="464"/>
      <c r="MWK957" s="464"/>
      <c r="MWL957" s="464"/>
      <c r="MWM957" s="464"/>
      <c r="MWN957" s="464"/>
      <c r="MWO957" s="464"/>
      <c r="MWP957" s="464"/>
      <c r="MWQ957" s="464"/>
      <c r="MWR957" s="464"/>
      <c r="MWS957" s="464"/>
      <c r="MWT957" s="464"/>
      <c r="MWU957" s="464"/>
      <c r="MWV957" s="464"/>
      <c r="MWW957" s="464"/>
      <c r="MWX957" s="464"/>
      <c r="MWY957" s="464"/>
      <c r="MWZ957" s="464"/>
      <c r="MXA957" s="464"/>
      <c r="MXB957" s="464"/>
      <c r="MXC957" s="464"/>
      <c r="MXD957" s="464"/>
      <c r="MXE957" s="464"/>
      <c r="MXF957" s="464"/>
      <c r="MXG957" s="464"/>
      <c r="MXH957" s="464"/>
      <c r="MXI957" s="464"/>
      <c r="MXJ957" s="464"/>
      <c r="MXK957" s="464"/>
      <c r="MXL957" s="464"/>
      <c r="MXM957" s="464"/>
      <c r="MXN957" s="464"/>
      <c r="MXO957" s="464"/>
      <c r="MXP957" s="464"/>
      <c r="MXQ957" s="464"/>
      <c r="MXR957" s="464"/>
      <c r="MXS957" s="464"/>
      <c r="MXT957" s="464"/>
      <c r="MXU957" s="464"/>
      <c r="MXV957" s="464"/>
      <c r="MXW957" s="464"/>
      <c r="MXX957" s="464"/>
      <c r="MXY957" s="464"/>
      <c r="MXZ957" s="464"/>
      <c r="MYA957" s="464"/>
      <c r="MYB957" s="464"/>
      <c r="MYC957" s="464"/>
      <c r="MYD957" s="464"/>
      <c r="MYE957" s="464"/>
      <c r="MYF957" s="464"/>
      <c r="MYG957" s="464"/>
      <c r="MYH957" s="464"/>
      <c r="MYI957" s="464"/>
      <c r="MYJ957" s="464"/>
      <c r="MYK957" s="464"/>
      <c r="MYL957" s="464"/>
      <c r="MYM957" s="464"/>
      <c r="MYN957" s="464"/>
      <c r="MYO957" s="464"/>
      <c r="MYP957" s="464"/>
      <c r="MYQ957" s="464"/>
      <c r="MYR957" s="464"/>
      <c r="MYS957" s="464"/>
      <c r="MYT957" s="464"/>
      <c r="MYU957" s="464"/>
      <c r="MYV957" s="464"/>
      <c r="MYW957" s="464"/>
      <c r="MYX957" s="464"/>
      <c r="MYY957" s="464"/>
      <c r="MYZ957" s="464"/>
      <c r="MZA957" s="464"/>
      <c r="MZB957" s="464"/>
      <c r="MZC957" s="464"/>
      <c r="MZD957" s="464"/>
      <c r="MZE957" s="464"/>
      <c r="MZF957" s="464"/>
      <c r="MZG957" s="464"/>
      <c r="MZH957" s="464"/>
      <c r="MZI957" s="464"/>
      <c r="MZJ957" s="464"/>
      <c r="MZK957" s="464"/>
      <c r="MZL957" s="464"/>
      <c r="MZM957" s="464"/>
      <c r="MZN957" s="464"/>
      <c r="MZO957" s="464"/>
      <c r="MZP957" s="464"/>
      <c r="MZQ957" s="464"/>
      <c r="MZR957" s="464"/>
      <c r="MZS957" s="464"/>
      <c r="MZT957" s="464"/>
      <c r="MZU957" s="464"/>
      <c r="MZV957" s="464"/>
      <c r="MZW957" s="464"/>
      <c r="MZX957" s="464"/>
      <c r="MZY957" s="464"/>
      <c r="MZZ957" s="464"/>
      <c r="NAA957" s="464"/>
      <c r="NAB957" s="464"/>
      <c r="NAC957" s="464"/>
      <c r="NAD957" s="464"/>
      <c r="NAE957" s="464"/>
      <c r="NAF957" s="464"/>
      <c r="NAG957" s="464"/>
      <c r="NAH957" s="464"/>
      <c r="NAI957" s="464"/>
      <c r="NAJ957" s="464"/>
      <c r="NAK957" s="464"/>
      <c r="NAL957" s="464"/>
      <c r="NAM957" s="464"/>
      <c r="NAN957" s="464"/>
      <c r="NAO957" s="464"/>
      <c r="NAP957" s="464"/>
      <c r="NAQ957" s="464"/>
      <c r="NAR957" s="464"/>
      <c r="NAS957" s="464"/>
      <c r="NAT957" s="464"/>
      <c r="NAU957" s="464"/>
      <c r="NAV957" s="464"/>
      <c r="NAW957" s="464"/>
      <c r="NAX957" s="464"/>
      <c r="NAY957" s="464"/>
      <c r="NAZ957" s="464"/>
      <c r="NBA957" s="464"/>
      <c r="NBB957" s="464"/>
      <c r="NBC957" s="464"/>
      <c r="NBD957" s="464"/>
      <c r="NBE957" s="464"/>
      <c r="NBF957" s="464"/>
      <c r="NBG957" s="464"/>
      <c r="NBH957" s="464"/>
      <c r="NBI957" s="464"/>
      <c r="NBJ957" s="464"/>
      <c r="NBK957" s="464"/>
      <c r="NBL957" s="464"/>
      <c r="NBM957" s="464"/>
      <c r="NBN957" s="464"/>
      <c r="NBO957" s="464"/>
      <c r="NBP957" s="464"/>
      <c r="NBQ957" s="464"/>
      <c r="NBR957" s="464"/>
      <c r="NBS957" s="464"/>
      <c r="NBT957" s="464"/>
      <c r="NBU957" s="464"/>
      <c r="NBV957" s="464"/>
      <c r="NBW957" s="464"/>
      <c r="NBX957" s="464"/>
      <c r="NBY957" s="464"/>
      <c r="NBZ957" s="464"/>
      <c r="NCA957" s="464"/>
      <c r="NCB957" s="464"/>
      <c r="NCC957" s="464"/>
      <c r="NCD957" s="464"/>
      <c r="NCE957" s="464"/>
      <c r="NCF957" s="464"/>
      <c r="NCG957" s="464"/>
      <c r="NCH957" s="464"/>
      <c r="NCI957" s="464"/>
      <c r="NCJ957" s="464"/>
      <c r="NCK957" s="464"/>
      <c r="NCL957" s="464"/>
      <c r="NCM957" s="464"/>
      <c r="NCN957" s="464"/>
      <c r="NCO957" s="464"/>
      <c r="NCP957" s="464"/>
      <c r="NCQ957" s="464"/>
      <c r="NCR957" s="464"/>
      <c r="NCS957" s="464"/>
      <c r="NCT957" s="464"/>
      <c r="NCU957" s="464"/>
      <c r="NCV957" s="464"/>
      <c r="NCW957" s="464"/>
      <c r="NCX957" s="464"/>
      <c r="NCY957" s="464"/>
      <c r="NCZ957" s="464"/>
      <c r="NDA957" s="464"/>
      <c r="NDB957" s="464"/>
      <c r="NDC957" s="464"/>
      <c r="NDD957" s="464"/>
      <c r="NDE957" s="464"/>
      <c r="NDF957" s="464"/>
      <c r="NDG957" s="464"/>
      <c r="NDH957" s="464"/>
      <c r="NDI957" s="464"/>
      <c r="NDJ957" s="464"/>
      <c r="NDK957" s="464"/>
      <c r="NDL957" s="464"/>
      <c r="NDM957" s="464"/>
      <c r="NDN957" s="464"/>
      <c r="NDO957" s="464"/>
      <c r="NDP957" s="464"/>
      <c r="NDQ957" s="464"/>
      <c r="NDR957" s="464"/>
      <c r="NDS957" s="464"/>
      <c r="NDT957" s="464"/>
      <c r="NDU957" s="464"/>
      <c r="NDV957" s="464"/>
      <c r="NDW957" s="464"/>
      <c r="NDX957" s="464"/>
      <c r="NDY957" s="464"/>
      <c r="NDZ957" s="464"/>
      <c r="NEA957" s="464"/>
      <c r="NEB957" s="464"/>
      <c r="NEC957" s="464"/>
      <c r="NED957" s="464"/>
      <c r="NEE957" s="464"/>
      <c r="NEF957" s="464"/>
      <c r="NEG957" s="464"/>
      <c r="NEH957" s="464"/>
      <c r="NEI957" s="464"/>
      <c r="NEJ957" s="464"/>
      <c r="NEK957" s="464"/>
      <c r="NEL957" s="464"/>
      <c r="NEM957" s="464"/>
      <c r="NEN957" s="464"/>
      <c r="NEO957" s="464"/>
      <c r="NEP957" s="464"/>
      <c r="NEQ957" s="464"/>
      <c r="NER957" s="464"/>
      <c r="NES957" s="464"/>
      <c r="NET957" s="464"/>
      <c r="NEU957" s="464"/>
      <c r="NEV957" s="464"/>
      <c r="NEW957" s="464"/>
      <c r="NEX957" s="464"/>
      <c r="NEY957" s="464"/>
      <c r="NEZ957" s="464"/>
      <c r="NFA957" s="464"/>
      <c r="NFB957" s="464"/>
      <c r="NFC957" s="464"/>
      <c r="NFD957" s="464"/>
      <c r="NFE957" s="464"/>
      <c r="NFF957" s="464"/>
      <c r="NFG957" s="464"/>
      <c r="NFH957" s="464"/>
      <c r="NFI957" s="464"/>
      <c r="NFJ957" s="464"/>
      <c r="NFK957" s="464"/>
      <c r="NFL957" s="464"/>
      <c r="NFM957" s="464"/>
      <c r="NFN957" s="464"/>
      <c r="NFO957" s="464"/>
      <c r="NFP957" s="464"/>
      <c r="NFQ957" s="464"/>
      <c r="NFR957" s="464"/>
      <c r="NFS957" s="464"/>
      <c r="NFT957" s="464"/>
      <c r="NFU957" s="464"/>
      <c r="NFV957" s="464"/>
      <c r="NFW957" s="464"/>
      <c r="NFX957" s="464"/>
      <c r="NFY957" s="464"/>
      <c r="NFZ957" s="464"/>
      <c r="NGA957" s="464"/>
      <c r="NGB957" s="464"/>
      <c r="NGC957" s="464"/>
      <c r="NGD957" s="464"/>
      <c r="NGE957" s="464"/>
      <c r="NGF957" s="464"/>
      <c r="NGG957" s="464"/>
      <c r="NGH957" s="464"/>
      <c r="NGI957" s="464"/>
      <c r="NGJ957" s="464"/>
      <c r="NGK957" s="464"/>
      <c r="NGL957" s="464"/>
      <c r="NGM957" s="464"/>
      <c r="NGN957" s="464"/>
      <c r="NGO957" s="464"/>
      <c r="NGP957" s="464"/>
      <c r="NGQ957" s="464"/>
      <c r="NGR957" s="464"/>
      <c r="NGS957" s="464"/>
      <c r="NGT957" s="464"/>
      <c r="NGU957" s="464"/>
      <c r="NGV957" s="464"/>
      <c r="NGW957" s="464"/>
      <c r="NGX957" s="464"/>
      <c r="NGY957" s="464"/>
      <c r="NGZ957" s="464"/>
      <c r="NHA957" s="464"/>
      <c r="NHB957" s="464"/>
      <c r="NHC957" s="464"/>
      <c r="NHD957" s="464"/>
      <c r="NHE957" s="464"/>
      <c r="NHF957" s="464"/>
      <c r="NHG957" s="464"/>
      <c r="NHH957" s="464"/>
      <c r="NHI957" s="464"/>
      <c r="NHJ957" s="464"/>
      <c r="NHK957" s="464"/>
      <c r="NHL957" s="464"/>
      <c r="NHM957" s="464"/>
      <c r="NHN957" s="464"/>
      <c r="NHO957" s="464"/>
      <c r="NHP957" s="464"/>
      <c r="NHQ957" s="464"/>
      <c r="NHR957" s="464"/>
      <c r="NHS957" s="464"/>
      <c r="NHT957" s="464"/>
      <c r="NHU957" s="464"/>
      <c r="NHV957" s="464"/>
      <c r="NHW957" s="464"/>
      <c r="NHX957" s="464"/>
      <c r="NHY957" s="464"/>
      <c r="NHZ957" s="464"/>
      <c r="NIA957" s="464"/>
      <c r="NIB957" s="464"/>
      <c r="NIC957" s="464"/>
      <c r="NID957" s="464"/>
      <c r="NIE957" s="464"/>
      <c r="NIF957" s="464"/>
      <c r="NIG957" s="464"/>
      <c r="NIH957" s="464"/>
      <c r="NII957" s="464"/>
      <c r="NIJ957" s="464"/>
      <c r="NIK957" s="464"/>
      <c r="NIL957" s="464"/>
      <c r="NIM957" s="464"/>
      <c r="NIN957" s="464"/>
      <c r="NIO957" s="464"/>
      <c r="NIP957" s="464"/>
      <c r="NIQ957" s="464"/>
      <c r="NIR957" s="464"/>
      <c r="NIS957" s="464"/>
      <c r="NIT957" s="464"/>
      <c r="NIU957" s="464"/>
      <c r="NIV957" s="464"/>
      <c r="NIW957" s="464"/>
      <c r="NIX957" s="464"/>
      <c r="NIY957" s="464"/>
      <c r="NIZ957" s="464"/>
      <c r="NJA957" s="464"/>
      <c r="NJB957" s="464"/>
      <c r="NJC957" s="464"/>
      <c r="NJD957" s="464"/>
      <c r="NJE957" s="464"/>
      <c r="NJF957" s="464"/>
      <c r="NJG957" s="464"/>
      <c r="NJH957" s="464"/>
      <c r="NJI957" s="464"/>
      <c r="NJJ957" s="464"/>
      <c r="NJK957" s="464"/>
      <c r="NJL957" s="464"/>
      <c r="NJM957" s="464"/>
      <c r="NJN957" s="464"/>
      <c r="NJO957" s="464"/>
      <c r="NJP957" s="464"/>
      <c r="NJQ957" s="464"/>
      <c r="NJR957" s="464"/>
      <c r="NJS957" s="464"/>
      <c r="NJT957" s="464"/>
      <c r="NJU957" s="464"/>
      <c r="NJV957" s="464"/>
      <c r="NJW957" s="464"/>
      <c r="NJX957" s="464"/>
      <c r="NJY957" s="464"/>
      <c r="NJZ957" s="464"/>
      <c r="NKA957" s="464"/>
      <c r="NKB957" s="464"/>
      <c r="NKC957" s="464"/>
      <c r="NKD957" s="464"/>
      <c r="NKE957" s="464"/>
      <c r="NKF957" s="464"/>
      <c r="NKG957" s="464"/>
      <c r="NKH957" s="464"/>
      <c r="NKI957" s="464"/>
      <c r="NKJ957" s="464"/>
      <c r="NKK957" s="464"/>
      <c r="NKL957" s="464"/>
      <c r="NKM957" s="464"/>
      <c r="NKN957" s="464"/>
      <c r="NKO957" s="464"/>
      <c r="NKP957" s="464"/>
      <c r="NKQ957" s="464"/>
      <c r="NKR957" s="464"/>
      <c r="NKS957" s="464"/>
      <c r="NKT957" s="464"/>
      <c r="NKU957" s="464"/>
      <c r="NKV957" s="464"/>
      <c r="NKW957" s="464"/>
      <c r="NKX957" s="464"/>
      <c r="NKY957" s="464"/>
      <c r="NKZ957" s="464"/>
      <c r="NLA957" s="464"/>
      <c r="NLB957" s="464"/>
      <c r="NLC957" s="464"/>
      <c r="NLD957" s="464"/>
      <c r="NLE957" s="464"/>
      <c r="NLF957" s="464"/>
      <c r="NLG957" s="464"/>
      <c r="NLH957" s="464"/>
      <c r="NLI957" s="464"/>
      <c r="NLJ957" s="464"/>
      <c r="NLK957" s="464"/>
      <c r="NLL957" s="464"/>
      <c r="NLM957" s="464"/>
      <c r="NLN957" s="464"/>
      <c r="NLO957" s="464"/>
      <c r="NLP957" s="464"/>
      <c r="NLQ957" s="464"/>
      <c r="NLR957" s="464"/>
      <c r="NLS957" s="464"/>
      <c r="NLT957" s="464"/>
      <c r="NLU957" s="464"/>
      <c r="NLV957" s="464"/>
      <c r="NLW957" s="464"/>
      <c r="NLX957" s="464"/>
      <c r="NLY957" s="464"/>
      <c r="NLZ957" s="464"/>
      <c r="NMA957" s="464"/>
      <c r="NMB957" s="464"/>
      <c r="NMC957" s="464"/>
      <c r="NMD957" s="464"/>
      <c r="NME957" s="464"/>
      <c r="NMF957" s="464"/>
      <c r="NMG957" s="464"/>
      <c r="NMH957" s="464"/>
      <c r="NMI957" s="464"/>
      <c r="NMJ957" s="464"/>
      <c r="NMK957" s="464"/>
      <c r="NML957" s="464"/>
      <c r="NMM957" s="464"/>
      <c r="NMN957" s="464"/>
      <c r="NMO957" s="464"/>
      <c r="NMP957" s="464"/>
      <c r="NMQ957" s="464"/>
      <c r="NMR957" s="464"/>
      <c r="NMS957" s="464"/>
      <c r="NMT957" s="464"/>
      <c r="NMU957" s="464"/>
      <c r="NMV957" s="464"/>
      <c r="NMW957" s="464"/>
      <c r="NMX957" s="464"/>
      <c r="NMY957" s="464"/>
      <c r="NMZ957" s="464"/>
      <c r="NNA957" s="464"/>
      <c r="NNB957" s="464"/>
      <c r="NNC957" s="464"/>
      <c r="NND957" s="464"/>
      <c r="NNE957" s="464"/>
      <c r="NNF957" s="464"/>
      <c r="NNG957" s="464"/>
      <c r="NNH957" s="464"/>
      <c r="NNI957" s="464"/>
      <c r="NNJ957" s="464"/>
      <c r="NNK957" s="464"/>
      <c r="NNL957" s="464"/>
      <c r="NNM957" s="464"/>
      <c r="NNN957" s="464"/>
      <c r="NNO957" s="464"/>
      <c r="NNP957" s="464"/>
      <c r="NNQ957" s="464"/>
      <c r="NNR957" s="464"/>
      <c r="NNS957" s="464"/>
      <c r="NNT957" s="464"/>
      <c r="NNU957" s="464"/>
      <c r="NNV957" s="464"/>
      <c r="NNW957" s="464"/>
      <c r="NNX957" s="464"/>
      <c r="NNY957" s="464"/>
      <c r="NNZ957" s="464"/>
      <c r="NOA957" s="464"/>
      <c r="NOB957" s="464"/>
      <c r="NOC957" s="464"/>
      <c r="NOD957" s="464"/>
      <c r="NOE957" s="464"/>
      <c r="NOF957" s="464"/>
      <c r="NOG957" s="464"/>
      <c r="NOH957" s="464"/>
      <c r="NOI957" s="464"/>
      <c r="NOJ957" s="464"/>
      <c r="NOK957" s="464"/>
      <c r="NOL957" s="464"/>
      <c r="NOM957" s="464"/>
      <c r="NON957" s="464"/>
      <c r="NOO957" s="464"/>
      <c r="NOP957" s="464"/>
      <c r="NOQ957" s="464"/>
      <c r="NOR957" s="464"/>
      <c r="NOS957" s="464"/>
      <c r="NOT957" s="464"/>
      <c r="NOU957" s="464"/>
      <c r="NOV957" s="464"/>
      <c r="NOW957" s="464"/>
      <c r="NOX957" s="464"/>
      <c r="NOY957" s="464"/>
      <c r="NOZ957" s="464"/>
      <c r="NPA957" s="464"/>
      <c r="NPB957" s="464"/>
      <c r="NPC957" s="464"/>
      <c r="NPD957" s="464"/>
      <c r="NPE957" s="464"/>
      <c r="NPF957" s="464"/>
      <c r="NPG957" s="464"/>
      <c r="NPH957" s="464"/>
      <c r="NPI957" s="464"/>
      <c r="NPJ957" s="464"/>
      <c r="NPK957" s="464"/>
      <c r="NPL957" s="464"/>
      <c r="NPM957" s="464"/>
      <c r="NPN957" s="464"/>
      <c r="NPO957" s="464"/>
      <c r="NPP957" s="464"/>
      <c r="NPQ957" s="464"/>
      <c r="NPR957" s="464"/>
      <c r="NPS957" s="464"/>
      <c r="NPT957" s="464"/>
      <c r="NPU957" s="464"/>
      <c r="NPV957" s="464"/>
      <c r="NPW957" s="464"/>
      <c r="NPX957" s="464"/>
      <c r="NPY957" s="464"/>
      <c r="NPZ957" s="464"/>
      <c r="NQA957" s="464"/>
      <c r="NQB957" s="464"/>
      <c r="NQC957" s="464"/>
      <c r="NQD957" s="464"/>
      <c r="NQE957" s="464"/>
      <c r="NQF957" s="464"/>
      <c r="NQG957" s="464"/>
      <c r="NQH957" s="464"/>
      <c r="NQI957" s="464"/>
      <c r="NQJ957" s="464"/>
      <c r="NQK957" s="464"/>
      <c r="NQL957" s="464"/>
      <c r="NQM957" s="464"/>
      <c r="NQN957" s="464"/>
      <c r="NQO957" s="464"/>
      <c r="NQP957" s="464"/>
      <c r="NQQ957" s="464"/>
      <c r="NQR957" s="464"/>
      <c r="NQS957" s="464"/>
      <c r="NQT957" s="464"/>
      <c r="NQU957" s="464"/>
      <c r="NQV957" s="464"/>
      <c r="NQW957" s="464"/>
      <c r="NQX957" s="464"/>
      <c r="NQY957" s="464"/>
      <c r="NQZ957" s="464"/>
      <c r="NRA957" s="464"/>
      <c r="NRB957" s="464"/>
      <c r="NRC957" s="464"/>
      <c r="NRD957" s="464"/>
      <c r="NRE957" s="464"/>
      <c r="NRF957" s="464"/>
      <c r="NRG957" s="464"/>
      <c r="NRH957" s="464"/>
      <c r="NRI957" s="464"/>
      <c r="NRJ957" s="464"/>
      <c r="NRK957" s="464"/>
      <c r="NRL957" s="464"/>
      <c r="NRM957" s="464"/>
      <c r="NRN957" s="464"/>
      <c r="NRO957" s="464"/>
      <c r="NRP957" s="464"/>
      <c r="NRQ957" s="464"/>
      <c r="NRR957" s="464"/>
      <c r="NRS957" s="464"/>
      <c r="NRT957" s="464"/>
      <c r="NRU957" s="464"/>
      <c r="NRV957" s="464"/>
      <c r="NRW957" s="464"/>
      <c r="NRX957" s="464"/>
      <c r="NRY957" s="464"/>
      <c r="NRZ957" s="464"/>
      <c r="NSA957" s="464"/>
      <c r="NSB957" s="464"/>
      <c r="NSC957" s="464"/>
      <c r="NSD957" s="464"/>
      <c r="NSE957" s="464"/>
      <c r="NSF957" s="464"/>
      <c r="NSG957" s="464"/>
      <c r="NSH957" s="464"/>
      <c r="NSI957" s="464"/>
      <c r="NSJ957" s="464"/>
      <c r="NSK957" s="464"/>
      <c r="NSL957" s="464"/>
      <c r="NSM957" s="464"/>
      <c r="NSN957" s="464"/>
      <c r="NSO957" s="464"/>
      <c r="NSP957" s="464"/>
      <c r="NSQ957" s="464"/>
      <c r="NSR957" s="464"/>
      <c r="NSS957" s="464"/>
      <c r="NST957" s="464"/>
      <c r="NSU957" s="464"/>
      <c r="NSV957" s="464"/>
      <c r="NSW957" s="464"/>
      <c r="NSX957" s="464"/>
      <c r="NSY957" s="464"/>
      <c r="NSZ957" s="464"/>
      <c r="NTA957" s="464"/>
      <c r="NTB957" s="464"/>
      <c r="NTC957" s="464"/>
      <c r="NTD957" s="464"/>
      <c r="NTE957" s="464"/>
      <c r="NTF957" s="464"/>
      <c r="NTG957" s="464"/>
      <c r="NTH957" s="464"/>
      <c r="NTI957" s="464"/>
      <c r="NTJ957" s="464"/>
      <c r="NTK957" s="464"/>
      <c r="NTL957" s="464"/>
      <c r="NTM957" s="464"/>
      <c r="NTN957" s="464"/>
      <c r="NTO957" s="464"/>
      <c r="NTP957" s="464"/>
      <c r="NTQ957" s="464"/>
      <c r="NTR957" s="464"/>
      <c r="NTS957" s="464"/>
      <c r="NTT957" s="464"/>
      <c r="NTU957" s="464"/>
      <c r="NTV957" s="464"/>
      <c r="NTW957" s="464"/>
      <c r="NTX957" s="464"/>
      <c r="NTY957" s="464"/>
      <c r="NTZ957" s="464"/>
      <c r="NUA957" s="464"/>
      <c r="NUB957" s="464"/>
      <c r="NUC957" s="464"/>
      <c r="NUD957" s="464"/>
      <c r="NUE957" s="464"/>
      <c r="NUF957" s="464"/>
      <c r="NUG957" s="464"/>
      <c r="NUH957" s="464"/>
      <c r="NUI957" s="464"/>
      <c r="NUJ957" s="464"/>
      <c r="NUK957" s="464"/>
      <c r="NUL957" s="464"/>
      <c r="NUM957" s="464"/>
      <c r="NUN957" s="464"/>
      <c r="NUO957" s="464"/>
      <c r="NUP957" s="464"/>
      <c r="NUQ957" s="464"/>
      <c r="NUR957" s="464"/>
      <c r="NUS957" s="464"/>
      <c r="NUT957" s="464"/>
      <c r="NUU957" s="464"/>
      <c r="NUV957" s="464"/>
      <c r="NUW957" s="464"/>
      <c r="NUX957" s="464"/>
      <c r="NUY957" s="464"/>
      <c r="NUZ957" s="464"/>
      <c r="NVA957" s="464"/>
      <c r="NVB957" s="464"/>
      <c r="NVC957" s="464"/>
      <c r="NVD957" s="464"/>
      <c r="NVE957" s="464"/>
      <c r="NVF957" s="464"/>
      <c r="NVG957" s="464"/>
      <c r="NVH957" s="464"/>
      <c r="NVI957" s="464"/>
      <c r="NVJ957" s="464"/>
      <c r="NVK957" s="464"/>
      <c r="NVL957" s="464"/>
      <c r="NVM957" s="464"/>
      <c r="NVN957" s="464"/>
      <c r="NVO957" s="464"/>
      <c r="NVP957" s="464"/>
      <c r="NVQ957" s="464"/>
      <c r="NVR957" s="464"/>
      <c r="NVS957" s="464"/>
      <c r="NVT957" s="464"/>
      <c r="NVU957" s="464"/>
      <c r="NVV957" s="464"/>
      <c r="NVW957" s="464"/>
      <c r="NVX957" s="464"/>
      <c r="NVY957" s="464"/>
      <c r="NVZ957" s="464"/>
      <c r="NWA957" s="464"/>
      <c r="NWB957" s="464"/>
      <c r="NWC957" s="464"/>
      <c r="NWD957" s="464"/>
      <c r="NWE957" s="464"/>
      <c r="NWF957" s="464"/>
      <c r="NWG957" s="464"/>
      <c r="NWH957" s="464"/>
      <c r="NWI957" s="464"/>
      <c r="NWJ957" s="464"/>
      <c r="NWK957" s="464"/>
      <c r="NWL957" s="464"/>
      <c r="NWM957" s="464"/>
      <c r="NWN957" s="464"/>
      <c r="NWO957" s="464"/>
      <c r="NWP957" s="464"/>
      <c r="NWQ957" s="464"/>
      <c r="NWR957" s="464"/>
      <c r="NWS957" s="464"/>
      <c r="NWT957" s="464"/>
      <c r="NWU957" s="464"/>
      <c r="NWV957" s="464"/>
      <c r="NWW957" s="464"/>
      <c r="NWX957" s="464"/>
      <c r="NWY957" s="464"/>
      <c r="NWZ957" s="464"/>
      <c r="NXA957" s="464"/>
      <c r="NXB957" s="464"/>
      <c r="NXC957" s="464"/>
      <c r="NXD957" s="464"/>
      <c r="NXE957" s="464"/>
      <c r="NXF957" s="464"/>
      <c r="NXG957" s="464"/>
      <c r="NXH957" s="464"/>
      <c r="NXI957" s="464"/>
      <c r="NXJ957" s="464"/>
      <c r="NXK957" s="464"/>
      <c r="NXL957" s="464"/>
      <c r="NXM957" s="464"/>
      <c r="NXN957" s="464"/>
      <c r="NXO957" s="464"/>
      <c r="NXP957" s="464"/>
      <c r="NXQ957" s="464"/>
      <c r="NXR957" s="464"/>
      <c r="NXS957" s="464"/>
      <c r="NXT957" s="464"/>
      <c r="NXU957" s="464"/>
      <c r="NXV957" s="464"/>
      <c r="NXW957" s="464"/>
      <c r="NXX957" s="464"/>
      <c r="NXY957" s="464"/>
      <c r="NXZ957" s="464"/>
      <c r="NYA957" s="464"/>
      <c r="NYB957" s="464"/>
      <c r="NYC957" s="464"/>
      <c r="NYD957" s="464"/>
      <c r="NYE957" s="464"/>
      <c r="NYF957" s="464"/>
      <c r="NYG957" s="464"/>
      <c r="NYH957" s="464"/>
      <c r="NYI957" s="464"/>
      <c r="NYJ957" s="464"/>
      <c r="NYK957" s="464"/>
      <c r="NYL957" s="464"/>
      <c r="NYM957" s="464"/>
      <c r="NYN957" s="464"/>
      <c r="NYO957" s="464"/>
      <c r="NYP957" s="464"/>
      <c r="NYQ957" s="464"/>
      <c r="NYR957" s="464"/>
      <c r="NYS957" s="464"/>
      <c r="NYT957" s="464"/>
      <c r="NYU957" s="464"/>
      <c r="NYV957" s="464"/>
      <c r="NYW957" s="464"/>
      <c r="NYX957" s="464"/>
      <c r="NYY957" s="464"/>
      <c r="NYZ957" s="464"/>
      <c r="NZA957" s="464"/>
      <c r="NZB957" s="464"/>
      <c r="NZC957" s="464"/>
      <c r="NZD957" s="464"/>
      <c r="NZE957" s="464"/>
      <c r="NZF957" s="464"/>
      <c r="NZG957" s="464"/>
      <c r="NZH957" s="464"/>
      <c r="NZI957" s="464"/>
      <c r="NZJ957" s="464"/>
      <c r="NZK957" s="464"/>
      <c r="NZL957" s="464"/>
      <c r="NZM957" s="464"/>
      <c r="NZN957" s="464"/>
      <c r="NZO957" s="464"/>
      <c r="NZP957" s="464"/>
      <c r="NZQ957" s="464"/>
      <c r="NZR957" s="464"/>
      <c r="NZS957" s="464"/>
      <c r="NZT957" s="464"/>
      <c r="NZU957" s="464"/>
      <c r="NZV957" s="464"/>
      <c r="NZW957" s="464"/>
      <c r="NZX957" s="464"/>
      <c r="NZY957" s="464"/>
      <c r="NZZ957" s="464"/>
      <c r="OAA957" s="464"/>
      <c r="OAB957" s="464"/>
      <c r="OAC957" s="464"/>
      <c r="OAD957" s="464"/>
      <c r="OAE957" s="464"/>
      <c r="OAF957" s="464"/>
      <c r="OAG957" s="464"/>
      <c r="OAH957" s="464"/>
      <c r="OAI957" s="464"/>
      <c r="OAJ957" s="464"/>
      <c r="OAK957" s="464"/>
      <c r="OAL957" s="464"/>
      <c r="OAM957" s="464"/>
      <c r="OAN957" s="464"/>
      <c r="OAO957" s="464"/>
      <c r="OAP957" s="464"/>
      <c r="OAQ957" s="464"/>
      <c r="OAR957" s="464"/>
      <c r="OAS957" s="464"/>
      <c r="OAT957" s="464"/>
      <c r="OAU957" s="464"/>
      <c r="OAV957" s="464"/>
      <c r="OAW957" s="464"/>
      <c r="OAX957" s="464"/>
      <c r="OAY957" s="464"/>
      <c r="OAZ957" s="464"/>
      <c r="OBA957" s="464"/>
      <c r="OBB957" s="464"/>
      <c r="OBC957" s="464"/>
      <c r="OBD957" s="464"/>
      <c r="OBE957" s="464"/>
      <c r="OBF957" s="464"/>
      <c r="OBG957" s="464"/>
      <c r="OBH957" s="464"/>
      <c r="OBI957" s="464"/>
      <c r="OBJ957" s="464"/>
      <c r="OBK957" s="464"/>
      <c r="OBL957" s="464"/>
      <c r="OBM957" s="464"/>
      <c r="OBN957" s="464"/>
      <c r="OBO957" s="464"/>
      <c r="OBP957" s="464"/>
      <c r="OBQ957" s="464"/>
      <c r="OBR957" s="464"/>
      <c r="OBS957" s="464"/>
      <c r="OBT957" s="464"/>
      <c r="OBU957" s="464"/>
      <c r="OBV957" s="464"/>
      <c r="OBW957" s="464"/>
      <c r="OBX957" s="464"/>
      <c r="OBY957" s="464"/>
      <c r="OBZ957" s="464"/>
      <c r="OCA957" s="464"/>
      <c r="OCB957" s="464"/>
      <c r="OCC957" s="464"/>
      <c r="OCD957" s="464"/>
      <c r="OCE957" s="464"/>
      <c r="OCF957" s="464"/>
      <c r="OCG957" s="464"/>
      <c r="OCH957" s="464"/>
      <c r="OCI957" s="464"/>
      <c r="OCJ957" s="464"/>
      <c r="OCK957" s="464"/>
      <c r="OCL957" s="464"/>
      <c r="OCM957" s="464"/>
      <c r="OCN957" s="464"/>
      <c r="OCO957" s="464"/>
      <c r="OCP957" s="464"/>
      <c r="OCQ957" s="464"/>
      <c r="OCR957" s="464"/>
      <c r="OCS957" s="464"/>
      <c r="OCT957" s="464"/>
      <c r="OCU957" s="464"/>
      <c r="OCV957" s="464"/>
      <c r="OCW957" s="464"/>
      <c r="OCX957" s="464"/>
      <c r="OCY957" s="464"/>
      <c r="OCZ957" s="464"/>
      <c r="ODA957" s="464"/>
      <c r="ODB957" s="464"/>
      <c r="ODC957" s="464"/>
      <c r="ODD957" s="464"/>
      <c r="ODE957" s="464"/>
      <c r="ODF957" s="464"/>
      <c r="ODG957" s="464"/>
      <c r="ODH957" s="464"/>
      <c r="ODI957" s="464"/>
      <c r="ODJ957" s="464"/>
      <c r="ODK957" s="464"/>
      <c r="ODL957" s="464"/>
      <c r="ODM957" s="464"/>
      <c r="ODN957" s="464"/>
      <c r="ODO957" s="464"/>
      <c r="ODP957" s="464"/>
      <c r="ODQ957" s="464"/>
      <c r="ODR957" s="464"/>
      <c r="ODS957" s="464"/>
      <c r="ODT957" s="464"/>
      <c r="ODU957" s="464"/>
      <c r="ODV957" s="464"/>
      <c r="ODW957" s="464"/>
      <c r="ODX957" s="464"/>
      <c r="ODY957" s="464"/>
      <c r="ODZ957" s="464"/>
      <c r="OEA957" s="464"/>
      <c r="OEB957" s="464"/>
      <c r="OEC957" s="464"/>
      <c r="OED957" s="464"/>
      <c r="OEE957" s="464"/>
      <c r="OEF957" s="464"/>
      <c r="OEG957" s="464"/>
      <c r="OEH957" s="464"/>
      <c r="OEI957" s="464"/>
      <c r="OEJ957" s="464"/>
      <c r="OEK957" s="464"/>
      <c r="OEL957" s="464"/>
      <c r="OEM957" s="464"/>
      <c r="OEN957" s="464"/>
      <c r="OEO957" s="464"/>
      <c r="OEP957" s="464"/>
      <c r="OEQ957" s="464"/>
      <c r="OER957" s="464"/>
      <c r="OES957" s="464"/>
      <c r="OET957" s="464"/>
      <c r="OEU957" s="464"/>
      <c r="OEV957" s="464"/>
      <c r="OEW957" s="464"/>
      <c r="OEX957" s="464"/>
      <c r="OEY957" s="464"/>
      <c r="OEZ957" s="464"/>
      <c r="OFA957" s="464"/>
      <c r="OFB957" s="464"/>
      <c r="OFC957" s="464"/>
      <c r="OFD957" s="464"/>
      <c r="OFE957" s="464"/>
      <c r="OFF957" s="464"/>
      <c r="OFG957" s="464"/>
      <c r="OFH957" s="464"/>
      <c r="OFI957" s="464"/>
      <c r="OFJ957" s="464"/>
      <c r="OFK957" s="464"/>
      <c r="OFL957" s="464"/>
      <c r="OFM957" s="464"/>
      <c r="OFN957" s="464"/>
      <c r="OFO957" s="464"/>
      <c r="OFP957" s="464"/>
      <c r="OFQ957" s="464"/>
      <c r="OFR957" s="464"/>
      <c r="OFS957" s="464"/>
      <c r="OFT957" s="464"/>
      <c r="OFU957" s="464"/>
      <c r="OFV957" s="464"/>
      <c r="OFW957" s="464"/>
      <c r="OFX957" s="464"/>
      <c r="OFY957" s="464"/>
      <c r="OFZ957" s="464"/>
      <c r="OGA957" s="464"/>
      <c r="OGB957" s="464"/>
      <c r="OGC957" s="464"/>
      <c r="OGD957" s="464"/>
      <c r="OGE957" s="464"/>
      <c r="OGF957" s="464"/>
      <c r="OGG957" s="464"/>
      <c r="OGH957" s="464"/>
      <c r="OGI957" s="464"/>
      <c r="OGJ957" s="464"/>
      <c r="OGK957" s="464"/>
      <c r="OGL957" s="464"/>
      <c r="OGM957" s="464"/>
      <c r="OGN957" s="464"/>
      <c r="OGO957" s="464"/>
      <c r="OGP957" s="464"/>
      <c r="OGQ957" s="464"/>
      <c r="OGR957" s="464"/>
      <c r="OGS957" s="464"/>
      <c r="OGT957" s="464"/>
      <c r="OGU957" s="464"/>
      <c r="OGV957" s="464"/>
      <c r="OGW957" s="464"/>
      <c r="OGX957" s="464"/>
      <c r="OGY957" s="464"/>
      <c r="OGZ957" s="464"/>
      <c r="OHA957" s="464"/>
      <c r="OHB957" s="464"/>
      <c r="OHC957" s="464"/>
      <c r="OHD957" s="464"/>
      <c r="OHE957" s="464"/>
      <c r="OHF957" s="464"/>
      <c r="OHG957" s="464"/>
      <c r="OHH957" s="464"/>
      <c r="OHI957" s="464"/>
      <c r="OHJ957" s="464"/>
      <c r="OHK957" s="464"/>
      <c r="OHL957" s="464"/>
      <c r="OHM957" s="464"/>
      <c r="OHN957" s="464"/>
      <c r="OHO957" s="464"/>
      <c r="OHP957" s="464"/>
      <c r="OHQ957" s="464"/>
      <c r="OHR957" s="464"/>
      <c r="OHS957" s="464"/>
      <c r="OHT957" s="464"/>
      <c r="OHU957" s="464"/>
      <c r="OHV957" s="464"/>
      <c r="OHW957" s="464"/>
      <c r="OHX957" s="464"/>
      <c r="OHY957" s="464"/>
      <c r="OHZ957" s="464"/>
      <c r="OIA957" s="464"/>
      <c r="OIB957" s="464"/>
      <c r="OIC957" s="464"/>
      <c r="OID957" s="464"/>
      <c r="OIE957" s="464"/>
      <c r="OIF957" s="464"/>
      <c r="OIG957" s="464"/>
      <c r="OIH957" s="464"/>
      <c r="OII957" s="464"/>
      <c r="OIJ957" s="464"/>
      <c r="OIK957" s="464"/>
      <c r="OIL957" s="464"/>
      <c r="OIM957" s="464"/>
      <c r="OIN957" s="464"/>
      <c r="OIO957" s="464"/>
      <c r="OIP957" s="464"/>
      <c r="OIQ957" s="464"/>
      <c r="OIR957" s="464"/>
      <c r="OIS957" s="464"/>
      <c r="OIT957" s="464"/>
      <c r="OIU957" s="464"/>
      <c r="OIV957" s="464"/>
      <c r="OIW957" s="464"/>
      <c r="OIX957" s="464"/>
      <c r="OIY957" s="464"/>
      <c r="OIZ957" s="464"/>
      <c r="OJA957" s="464"/>
      <c r="OJB957" s="464"/>
      <c r="OJC957" s="464"/>
      <c r="OJD957" s="464"/>
      <c r="OJE957" s="464"/>
      <c r="OJF957" s="464"/>
      <c r="OJG957" s="464"/>
      <c r="OJH957" s="464"/>
      <c r="OJI957" s="464"/>
      <c r="OJJ957" s="464"/>
      <c r="OJK957" s="464"/>
      <c r="OJL957" s="464"/>
      <c r="OJM957" s="464"/>
      <c r="OJN957" s="464"/>
      <c r="OJO957" s="464"/>
      <c r="OJP957" s="464"/>
      <c r="OJQ957" s="464"/>
      <c r="OJR957" s="464"/>
      <c r="OJS957" s="464"/>
      <c r="OJT957" s="464"/>
      <c r="OJU957" s="464"/>
      <c r="OJV957" s="464"/>
      <c r="OJW957" s="464"/>
      <c r="OJX957" s="464"/>
      <c r="OJY957" s="464"/>
      <c r="OJZ957" s="464"/>
      <c r="OKA957" s="464"/>
      <c r="OKB957" s="464"/>
      <c r="OKC957" s="464"/>
      <c r="OKD957" s="464"/>
      <c r="OKE957" s="464"/>
      <c r="OKF957" s="464"/>
      <c r="OKG957" s="464"/>
      <c r="OKH957" s="464"/>
      <c r="OKI957" s="464"/>
      <c r="OKJ957" s="464"/>
      <c r="OKK957" s="464"/>
      <c r="OKL957" s="464"/>
      <c r="OKM957" s="464"/>
      <c r="OKN957" s="464"/>
      <c r="OKO957" s="464"/>
      <c r="OKP957" s="464"/>
      <c r="OKQ957" s="464"/>
      <c r="OKR957" s="464"/>
      <c r="OKS957" s="464"/>
      <c r="OKT957" s="464"/>
      <c r="OKU957" s="464"/>
      <c r="OKV957" s="464"/>
      <c r="OKW957" s="464"/>
      <c r="OKX957" s="464"/>
      <c r="OKY957" s="464"/>
      <c r="OKZ957" s="464"/>
      <c r="OLA957" s="464"/>
      <c r="OLB957" s="464"/>
      <c r="OLC957" s="464"/>
      <c r="OLD957" s="464"/>
      <c r="OLE957" s="464"/>
      <c r="OLF957" s="464"/>
      <c r="OLG957" s="464"/>
      <c r="OLH957" s="464"/>
      <c r="OLI957" s="464"/>
      <c r="OLJ957" s="464"/>
      <c r="OLK957" s="464"/>
      <c r="OLL957" s="464"/>
      <c r="OLM957" s="464"/>
      <c r="OLN957" s="464"/>
      <c r="OLO957" s="464"/>
      <c r="OLP957" s="464"/>
      <c r="OLQ957" s="464"/>
      <c r="OLR957" s="464"/>
      <c r="OLS957" s="464"/>
      <c r="OLT957" s="464"/>
      <c r="OLU957" s="464"/>
      <c r="OLV957" s="464"/>
      <c r="OLW957" s="464"/>
      <c r="OLX957" s="464"/>
      <c r="OLY957" s="464"/>
      <c r="OLZ957" s="464"/>
      <c r="OMA957" s="464"/>
      <c r="OMB957" s="464"/>
      <c r="OMC957" s="464"/>
      <c r="OMD957" s="464"/>
      <c r="OME957" s="464"/>
      <c r="OMF957" s="464"/>
      <c r="OMG957" s="464"/>
      <c r="OMH957" s="464"/>
      <c r="OMI957" s="464"/>
      <c r="OMJ957" s="464"/>
      <c r="OMK957" s="464"/>
      <c r="OML957" s="464"/>
      <c r="OMM957" s="464"/>
      <c r="OMN957" s="464"/>
      <c r="OMO957" s="464"/>
      <c r="OMP957" s="464"/>
      <c r="OMQ957" s="464"/>
      <c r="OMR957" s="464"/>
      <c r="OMS957" s="464"/>
      <c r="OMT957" s="464"/>
      <c r="OMU957" s="464"/>
      <c r="OMV957" s="464"/>
      <c r="OMW957" s="464"/>
      <c r="OMX957" s="464"/>
      <c r="OMY957" s="464"/>
      <c r="OMZ957" s="464"/>
      <c r="ONA957" s="464"/>
      <c r="ONB957" s="464"/>
      <c r="ONC957" s="464"/>
      <c r="OND957" s="464"/>
      <c r="ONE957" s="464"/>
      <c r="ONF957" s="464"/>
      <c r="ONG957" s="464"/>
      <c r="ONH957" s="464"/>
      <c r="ONI957" s="464"/>
      <c r="ONJ957" s="464"/>
      <c r="ONK957" s="464"/>
      <c r="ONL957" s="464"/>
      <c r="ONM957" s="464"/>
      <c r="ONN957" s="464"/>
      <c r="ONO957" s="464"/>
      <c r="ONP957" s="464"/>
      <c r="ONQ957" s="464"/>
      <c r="ONR957" s="464"/>
      <c r="ONS957" s="464"/>
      <c r="ONT957" s="464"/>
      <c r="ONU957" s="464"/>
      <c r="ONV957" s="464"/>
      <c r="ONW957" s="464"/>
      <c r="ONX957" s="464"/>
      <c r="ONY957" s="464"/>
      <c r="ONZ957" s="464"/>
      <c r="OOA957" s="464"/>
      <c r="OOB957" s="464"/>
      <c r="OOC957" s="464"/>
      <c r="OOD957" s="464"/>
      <c r="OOE957" s="464"/>
      <c r="OOF957" s="464"/>
      <c r="OOG957" s="464"/>
      <c r="OOH957" s="464"/>
      <c r="OOI957" s="464"/>
      <c r="OOJ957" s="464"/>
      <c r="OOK957" s="464"/>
      <c r="OOL957" s="464"/>
      <c r="OOM957" s="464"/>
      <c r="OON957" s="464"/>
      <c r="OOO957" s="464"/>
      <c r="OOP957" s="464"/>
      <c r="OOQ957" s="464"/>
      <c r="OOR957" s="464"/>
      <c r="OOS957" s="464"/>
      <c r="OOT957" s="464"/>
      <c r="OOU957" s="464"/>
      <c r="OOV957" s="464"/>
      <c r="OOW957" s="464"/>
      <c r="OOX957" s="464"/>
      <c r="OOY957" s="464"/>
      <c r="OOZ957" s="464"/>
      <c r="OPA957" s="464"/>
      <c r="OPB957" s="464"/>
      <c r="OPC957" s="464"/>
      <c r="OPD957" s="464"/>
      <c r="OPE957" s="464"/>
      <c r="OPF957" s="464"/>
      <c r="OPG957" s="464"/>
      <c r="OPH957" s="464"/>
      <c r="OPI957" s="464"/>
      <c r="OPJ957" s="464"/>
      <c r="OPK957" s="464"/>
      <c r="OPL957" s="464"/>
      <c r="OPM957" s="464"/>
      <c r="OPN957" s="464"/>
      <c r="OPO957" s="464"/>
      <c r="OPP957" s="464"/>
      <c r="OPQ957" s="464"/>
      <c r="OPR957" s="464"/>
      <c r="OPS957" s="464"/>
      <c r="OPT957" s="464"/>
      <c r="OPU957" s="464"/>
      <c r="OPV957" s="464"/>
      <c r="OPW957" s="464"/>
      <c r="OPX957" s="464"/>
      <c r="OPY957" s="464"/>
      <c r="OPZ957" s="464"/>
      <c r="OQA957" s="464"/>
      <c r="OQB957" s="464"/>
      <c r="OQC957" s="464"/>
      <c r="OQD957" s="464"/>
      <c r="OQE957" s="464"/>
      <c r="OQF957" s="464"/>
      <c r="OQG957" s="464"/>
      <c r="OQH957" s="464"/>
      <c r="OQI957" s="464"/>
      <c r="OQJ957" s="464"/>
      <c r="OQK957" s="464"/>
      <c r="OQL957" s="464"/>
      <c r="OQM957" s="464"/>
      <c r="OQN957" s="464"/>
      <c r="OQO957" s="464"/>
      <c r="OQP957" s="464"/>
      <c r="OQQ957" s="464"/>
      <c r="OQR957" s="464"/>
      <c r="OQS957" s="464"/>
      <c r="OQT957" s="464"/>
      <c r="OQU957" s="464"/>
      <c r="OQV957" s="464"/>
      <c r="OQW957" s="464"/>
      <c r="OQX957" s="464"/>
      <c r="OQY957" s="464"/>
      <c r="OQZ957" s="464"/>
      <c r="ORA957" s="464"/>
      <c r="ORB957" s="464"/>
      <c r="ORC957" s="464"/>
      <c r="ORD957" s="464"/>
      <c r="ORE957" s="464"/>
      <c r="ORF957" s="464"/>
      <c r="ORG957" s="464"/>
      <c r="ORH957" s="464"/>
      <c r="ORI957" s="464"/>
      <c r="ORJ957" s="464"/>
      <c r="ORK957" s="464"/>
      <c r="ORL957" s="464"/>
      <c r="ORM957" s="464"/>
      <c r="ORN957" s="464"/>
      <c r="ORO957" s="464"/>
      <c r="ORP957" s="464"/>
      <c r="ORQ957" s="464"/>
      <c r="ORR957" s="464"/>
      <c r="ORS957" s="464"/>
      <c r="ORT957" s="464"/>
      <c r="ORU957" s="464"/>
      <c r="ORV957" s="464"/>
      <c r="ORW957" s="464"/>
      <c r="ORX957" s="464"/>
      <c r="ORY957" s="464"/>
      <c r="ORZ957" s="464"/>
      <c r="OSA957" s="464"/>
      <c r="OSB957" s="464"/>
      <c r="OSC957" s="464"/>
      <c r="OSD957" s="464"/>
      <c r="OSE957" s="464"/>
      <c r="OSF957" s="464"/>
      <c r="OSG957" s="464"/>
      <c r="OSH957" s="464"/>
      <c r="OSI957" s="464"/>
      <c r="OSJ957" s="464"/>
      <c r="OSK957" s="464"/>
      <c r="OSL957" s="464"/>
      <c r="OSM957" s="464"/>
      <c r="OSN957" s="464"/>
      <c r="OSO957" s="464"/>
      <c r="OSP957" s="464"/>
      <c r="OSQ957" s="464"/>
      <c r="OSR957" s="464"/>
      <c r="OSS957" s="464"/>
      <c r="OST957" s="464"/>
      <c r="OSU957" s="464"/>
      <c r="OSV957" s="464"/>
      <c r="OSW957" s="464"/>
      <c r="OSX957" s="464"/>
      <c r="OSY957" s="464"/>
      <c r="OSZ957" s="464"/>
      <c r="OTA957" s="464"/>
      <c r="OTB957" s="464"/>
      <c r="OTC957" s="464"/>
      <c r="OTD957" s="464"/>
      <c r="OTE957" s="464"/>
      <c r="OTF957" s="464"/>
      <c r="OTG957" s="464"/>
      <c r="OTH957" s="464"/>
      <c r="OTI957" s="464"/>
      <c r="OTJ957" s="464"/>
      <c r="OTK957" s="464"/>
      <c r="OTL957" s="464"/>
      <c r="OTM957" s="464"/>
      <c r="OTN957" s="464"/>
      <c r="OTO957" s="464"/>
      <c r="OTP957" s="464"/>
      <c r="OTQ957" s="464"/>
      <c r="OTR957" s="464"/>
      <c r="OTS957" s="464"/>
      <c r="OTT957" s="464"/>
      <c r="OTU957" s="464"/>
      <c r="OTV957" s="464"/>
      <c r="OTW957" s="464"/>
      <c r="OTX957" s="464"/>
      <c r="OTY957" s="464"/>
      <c r="OTZ957" s="464"/>
      <c r="OUA957" s="464"/>
      <c r="OUB957" s="464"/>
      <c r="OUC957" s="464"/>
      <c r="OUD957" s="464"/>
      <c r="OUE957" s="464"/>
      <c r="OUF957" s="464"/>
      <c r="OUG957" s="464"/>
      <c r="OUH957" s="464"/>
      <c r="OUI957" s="464"/>
      <c r="OUJ957" s="464"/>
      <c r="OUK957" s="464"/>
      <c r="OUL957" s="464"/>
      <c r="OUM957" s="464"/>
      <c r="OUN957" s="464"/>
      <c r="OUO957" s="464"/>
      <c r="OUP957" s="464"/>
      <c r="OUQ957" s="464"/>
      <c r="OUR957" s="464"/>
      <c r="OUS957" s="464"/>
      <c r="OUT957" s="464"/>
      <c r="OUU957" s="464"/>
      <c r="OUV957" s="464"/>
      <c r="OUW957" s="464"/>
      <c r="OUX957" s="464"/>
      <c r="OUY957" s="464"/>
      <c r="OUZ957" s="464"/>
      <c r="OVA957" s="464"/>
      <c r="OVB957" s="464"/>
      <c r="OVC957" s="464"/>
      <c r="OVD957" s="464"/>
      <c r="OVE957" s="464"/>
      <c r="OVF957" s="464"/>
      <c r="OVG957" s="464"/>
      <c r="OVH957" s="464"/>
      <c r="OVI957" s="464"/>
      <c r="OVJ957" s="464"/>
      <c r="OVK957" s="464"/>
      <c r="OVL957" s="464"/>
      <c r="OVM957" s="464"/>
      <c r="OVN957" s="464"/>
      <c r="OVO957" s="464"/>
      <c r="OVP957" s="464"/>
      <c r="OVQ957" s="464"/>
      <c r="OVR957" s="464"/>
      <c r="OVS957" s="464"/>
      <c r="OVT957" s="464"/>
      <c r="OVU957" s="464"/>
      <c r="OVV957" s="464"/>
      <c r="OVW957" s="464"/>
      <c r="OVX957" s="464"/>
      <c r="OVY957" s="464"/>
      <c r="OVZ957" s="464"/>
      <c r="OWA957" s="464"/>
      <c r="OWB957" s="464"/>
      <c r="OWC957" s="464"/>
      <c r="OWD957" s="464"/>
      <c r="OWE957" s="464"/>
      <c r="OWF957" s="464"/>
      <c r="OWG957" s="464"/>
      <c r="OWH957" s="464"/>
      <c r="OWI957" s="464"/>
      <c r="OWJ957" s="464"/>
      <c r="OWK957" s="464"/>
      <c r="OWL957" s="464"/>
      <c r="OWM957" s="464"/>
      <c r="OWN957" s="464"/>
      <c r="OWO957" s="464"/>
      <c r="OWP957" s="464"/>
      <c r="OWQ957" s="464"/>
      <c r="OWR957" s="464"/>
      <c r="OWS957" s="464"/>
      <c r="OWT957" s="464"/>
      <c r="OWU957" s="464"/>
      <c r="OWV957" s="464"/>
      <c r="OWW957" s="464"/>
      <c r="OWX957" s="464"/>
      <c r="OWY957" s="464"/>
      <c r="OWZ957" s="464"/>
      <c r="OXA957" s="464"/>
      <c r="OXB957" s="464"/>
      <c r="OXC957" s="464"/>
      <c r="OXD957" s="464"/>
      <c r="OXE957" s="464"/>
      <c r="OXF957" s="464"/>
      <c r="OXG957" s="464"/>
      <c r="OXH957" s="464"/>
      <c r="OXI957" s="464"/>
      <c r="OXJ957" s="464"/>
      <c r="OXK957" s="464"/>
      <c r="OXL957" s="464"/>
      <c r="OXM957" s="464"/>
      <c r="OXN957" s="464"/>
      <c r="OXO957" s="464"/>
      <c r="OXP957" s="464"/>
      <c r="OXQ957" s="464"/>
      <c r="OXR957" s="464"/>
      <c r="OXS957" s="464"/>
      <c r="OXT957" s="464"/>
      <c r="OXU957" s="464"/>
      <c r="OXV957" s="464"/>
      <c r="OXW957" s="464"/>
      <c r="OXX957" s="464"/>
      <c r="OXY957" s="464"/>
      <c r="OXZ957" s="464"/>
      <c r="OYA957" s="464"/>
      <c r="OYB957" s="464"/>
      <c r="OYC957" s="464"/>
      <c r="OYD957" s="464"/>
      <c r="OYE957" s="464"/>
      <c r="OYF957" s="464"/>
      <c r="OYG957" s="464"/>
      <c r="OYH957" s="464"/>
      <c r="OYI957" s="464"/>
      <c r="OYJ957" s="464"/>
      <c r="OYK957" s="464"/>
      <c r="OYL957" s="464"/>
      <c r="OYM957" s="464"/>
      <c r="OYN957" s="464"/>
      <c r="OYO957" s="464"/>
      <c r="OYP957" s="464"/>
      <c r="OYQ957" s="464"/>
      <c r="OYR957" s="464"/>
      <c r="OYS957" s="464"/>
      <c r="OYT957" s="464"/>
      <c r="OYU957" s="464"/>
      <c r="OYV957" s="464"/>
      <c r="OYW957" s="464"/>
      <c r="OYX957" s="464"/>
      <c r="OYY957" s="464"/>
      <c r="OYZ957" s="464"/>
      <c r="OZA957" s="464"/>
      <c r="OZB957" s="464"/>
      <c r="OZC957" s="464"/>
      <c r="OZD957" s="464"/>
      <c r="OZE957" s="464"/>
      <c r="OZF957" s="464"/>
      <c r="OZG957" s="464"/>
      <c r="OZH957" s="464"/>
      <c r="OZI957" s="464"/>
      <c r="OZJ957" s="464"/>
      <c r="OZK957" s="464"/>
      <c r="OZL957" s="464"/>
      <c r="OZM957" s="464"/>
      <c r="OZN957" s="464"/>
      <c r="OZO957" s="464"/>
      <c r="OZP957" s="464"/>
      <c r="OZQ957" s="464"/>
      <c r="OZR957" s="464"/>
      <c r="OZS957" s="464"/>
      <c r="OZT957" s="464"/>
      <c r="OZU957" s="464"/>
      <c r="OZV957" s="464"/>
      <c r="OZW957" s="464"/>
      <c r="OZX957" s="464"/>
      <c r="OZY957" s="464"/>
      <c r="OZZ957" s="464"/>
      <c r="PAA957" s="464"/>
      <c r="PAB957" s="464"/>
      <c r="PAC957" s="464"/>
      <c r="PAD957" s="464"/>
      <c r="PAE957" s="464"/>
      <c r="PAF957" s="464"/>
      <c r="PAG957" s="464"/>
      <c r="PAH957" s="464"/>
      <c r="PAI957" s="464"/>
      <c r="PAJ957" s="464"/>
      <c r="PAK957" s="464"/>
      <c r="PAL957" s="464"/>
      <c r="PAM957" s="464"/>
      <c r="PAN957" s="464"/>
      <c r="PAO957" s="464"/>
      <c r="PAP957" s="464"/>
      <c r="PAQ957" s="464"/>
      <c r="PAR957" s="464"/>
      <c r="PAS957" s="464"/>
      <c r="PAT957" s="464"/>
      <c r="PAU957" s="464"/>
      <c r="PAV957" s="464"/>
      <c r="PAW957" s="464"/>
      <c r="PAX957" s="464"/>
      <c r="PAY957" s="464"/>
      <c r="PAZ957" s="464"/>
      <c r="PBA957" s="464"/>
      <c r="PBB957" s="464"/>
      <c r="PBC957" s="464"/>
      <c r="PBD957" s="464"/>
      <c r="PBE957" s="464"/>
      <c r="PBF957" s="464"/>
      <c r="PBG957" s="464"/>
      <c r="PBH957" s="464"/>
      <c r="PBI957" s="464"/>
      <c r="PBJ957" s="464"/>
      <c r="PBK957" s="464"/>
      <c r="PBL957" s="464"/>
      <c r="PBM957" s="464"/>
      <c r="PBN957" s="464"/>
      <c r="PBO957" s="464"/>
      <c r="PBP957" s="464"/>
      <c r="PBQ957" s="464"/>
      <c r="PBR957" s="464"/>
      <c r="PBS957" s="464"/>
      <c r="PBT957" s="464"/>
      <c r="PBU957" s="464"/>
      <c r="PBV957" s="464"/>
      <c r="PBW957" s="464"/>
      <c r="PBX957" s="464"/>
      <c r="PBY957" s="464"/>
      <c r="PBZ957" s="464"/>
      <c r="PCA957" s="464"/>
      <c r="PCB957" s="464"/>
      <c r="PCC957" s="464"/>
      <c r="PCD957" s="464"/>
      <c r="PCE957" s="464"/>
      <c r="PCF957" s="464"/>
      <c r="PCG957" s="464"/>
      <c r="PCH957" s="464"/>
      <c r="PCI957" s="464"/>
      <c r="PCJ957" s="464"/>
      <c r="PCK957" s="464"/>
      <c r="PCL957" s="464"/>
      <c r="PCM957" s="464"/>
      <c r="PCN957" s="464"/>
      <c r="PCO957" s="464"/>
      <c r="PCP957" s="464"/>
      <c r="PCQ957" s="464"/>
      <c r="PCR957" s="464"/>
      <c r="PCS957" s="464"/>
      <c r="PCT957" s="464"/>
      <c r="PCU957" s="464"/>
      <c r="PCV957" s="464"/>
      <c r="PCW957" s="464"/>
      <c r="PCX957" s="464"/>
      <c r="PCY957" s="464"/>
      <c r="PCZ957" s="464"/>
      <c r="PDA957" s="464"/>
      <c r="PDB957" s="464"/>
      <c r="PDC957" s="464"/>
      <c r="PDD957" s="464"/>
      <c r="PDE957" s="464"/>
      <c r="PDF957" s="464"/>
      <c r="PDG957" s="464"/>
      <c r="PDH957" s="464"/>
      <c r="PDI957" s="464"/>
      <c r="PDJ957" s="464"/>
      <c r="PDK957" s="464"/>
      <c r="PDL957" s="464"/>
      <c r="PDM957" s="464"/>
      <c r="PDN957" s="464"/>
      <c r="PDO957" s="464"/>
      <c r="PDP957" s="464"/>
      <c r="PDQ957" s="464"/>
      <c r="PDR957" s="464"/>
      <c r="PDS957" s="464"/>
      <c r="PDT957" s="464"/>
      <c r="PDU957" s="464"/>
      <c r="PDV957" s="464"/>
      <c r="PDW957" s="464"/>
      <c r="PDX957" s="464"/>
      <c r="PDY957" s="464"/>
      <c r="PDZ957" s="464"/>
      <c r="PEA957" s="464"/>
      <c r="PEB957" s="464"/>
      <c r="PEC957" s="464"/>
      <c r="PED957" s="464"/>
      <c r="PEE957" s="464"/>
      <c r="PEF957" s="464"/>
      <c r="PEG957" s="464"/>
      <c r="PEH957" s="464"/>
      <c r="PEI957" s="464"/>
      <c r="PEJ957" s="464"/>
      <c r="PEK957" s="464"/>
      <c r="PEL957" s="464"/>
      <c r="PEM957" s="464"/>
      <c r="PEN957" s="464"/>
      <c r="PEO957" s="464"/>
      <c r="PEP957" s="464"/>
      <c r="PEQ957" s="464"/>
      <c r="PER957" s="464"/>
      <c r="PES957" s="464"/>
      <c r="PET957" s="464"/>
      <c r="PEU957" s="464"/>
      <c r="PEV957" s="464"/>
      <c r="PEW957" s="464"/>
      <c r="PEX957" s="464"/>
      <c r="PEY957" s="464"/>
      <c r="PEZ957" s="464"/>
      <c r="PFA957" s="464"/>
      <c r="PFB957" s="464"/>
      <c r="PFC957" s="464"/>
      <c r="PFD957" s="464"/>
      <c r="PFE957" s="464"/>
      <c r="PFF957" s="464"/>
      <c r="PFG957" s="464"/>
      <c r="PFH957" s="464"/>
      <c r="PFI957" s="464"/>
      <c r="PFJ957" s="464"/>
      <c r="PFK957" s="464"/>
      <c r="PFL957" s="464"/>
      <c r="PFM957" s="464"/>
      <c r="PFN957" s="464"/>
      <c r="PFO957" s="464"/>
      <c r="PFP957" s="464"/>
      <c r="PFQ957" s="464"/>
      <c r="PFR957" s="464"/>
      <c r="PFS957" s="464"/>
      <c r="PFT957" s="464"/>
      <c r="PFU957" s="464"/>
      <c r="PFV957" s="464"/>
      <c r="PFW957" s="464"/>
      <c r="PFX957" s="464"/>
      <c r="PFY957" s="464"/>
      <c r="PFZ957" s="464"/>
      <c r="PGA957" s="464"/>
      <c r="PGB957" s="464"/>
      <c r="PGC957" s="464"/>
      <c r="PGD957" s="464"/>
      <c r="PGE957" s="464"/>
      <c r="PGF957" s="464"/>
      <c r="PGG957" s="464"/>
      <c r="PGH957" s="464"/>
      <c r="PGI957" s="464"/>
      <c r="PGJ957" s="464"/>
      <c r="PGK957" s="464"/>
      <c r="PGL957" s="464"/>
      <c r="PGM957" s="464"/>
      <c r="PGN957" s="464"/>
      <c r="PGO957" s="464"/>
      <c r="PGP957" s="464"/>
      <c r="PGQ957" s="464"/>
      <c r="PGR957" s="464"/>
      <c r="PGS957" s="464"/>
      <c r="PGT957" s="464"/>
      <c r="PGU957" s="464"/>
      <c r="PGV957" s="464"/>
      <c r="PGW957" s="464"/>
      <c r="PGX957" s="464"/>
      <c r="PGY957" s="464"/>
      <c r="PGZ957" s="464"/>
      <c r="PHA957" s="464"/>
      <c r="PHB957" s="464"/>
      <c r="PHC957" s="464"/>
      <c r="PHD957" s="464"/>
      <c r="PHE957" s="464"/>
      <c r="PHF957" s="464"/>
      <c r="PHG957" s="464"/>
      <c r="PHH957" s="464"/>
      <c r="PHI957" s="464"/>
      <c r="PHJ957" s="464"/>
      <c r="PHK957" s="464"/>
      <c r="PHL957" s="464"/>
      <c r="PHM957" s="464"/>
      <c r="PHN957" s="464"/>
      <c r="PHO957" s="464"/>
      <c r="PHP957" s="464"/>
      <c r="PHQ957" s="464"/>
      <c r="PHR957" s="464"/>
      <c r="PHS957" s="464"/>
      <c r="PHT957" s="464"/>
      <c r="PHU957" s="464"/>
      <c r="PHV957" s="464"/>
      <c r="PHW957" s="464"/>
      <c r="PHX957" s="464"/>
      <c r="PHY957" s="464"/>
      <c r="PHZ957" s="464"/>
      <c r="PIA957" s="464"/>
      <c r="PIB957" s="464"/>
      <c r="PIC957" s="464"/>
      <c r="PID957" s="464"/>
      <c r="PIE957" s="464"/>
      <c r="PIF957" s="464"/>
      <c r="PIG957" s="464"/>
      <c r="PIH957" s="464"/>
      <c r="PII957" s="464"/>
      <c r="PIJ957" s="464"/>
      <c r="PIK957" s="464"/>
      <c r="PIL957" s="464"/>
      <c r="PIM957" s="464"/>
      <c r="PIN957" s="464"/>
      <c r="PIO957" s="464"/>
      <c r="PIP957" s="464"/>
      <c r="PIQ957" s="464"/>
      <c r="PIR957" s="464"/>
      <c r="PIS957" s="464"/>
      <c r="PIT957" s="464"/>
      <c r="PIU957" s="464"/>
      <c r="PIV957" s="464"/>
      <c r="PIW957" s="464"/>
      <c r="PIX957" s="464"/>
      <c r="PIY957" s="464"/>
      <c r="PIZ957" s="464"/>
      <c r="PJA957" s="464"/>
      <c r="PJB957" s="464"/>
      <c r="PJC957" s="464"/>
      <c r="PJD957" s="464"/>
      <c r="PJE957" s="464"/>
      <c r="PJF957" s="464"/>
      <c r="PJG957" s="464"/>
      <c r="PJH957" s="464"/>
      <c r="PJI957" s="464"/>
      <c r="PJJ957" s="464"/>
      <c r="PJK957" s="464"/>
      <c r="PJL957" s="464"/>
      <c r="PJM957" s="464"/>
      <c r="PJN957" s="464"/>
      <c r="PJO957" s="464"/>
      <c r="PJP957" s="464"/>
      <c r="PJQ957" s="464"/>
      <c r="PJR957" s="464"/>
      <c r="PJS957" s="464"/>
      <c r="PJT957" s="464"/>
      <c r="PJU957" s="464"/>
      <c r="PJV957" s="464"/>
      <c r="PJW957" s="464"/>
      <c r="PJX957" s="464"/>
      <c r="PJY957" s="464"/>
      <c r="PJZ957" s="464"/>
      <c r="PKA957" s="464"/>
      <c r="PKB957" s="464"/>
      <c r="PKC957" s="464"/>
      <c r="PKD957" s="464"/>
      <c r="PKE957" s="464"/>
      <c r="PKF957" s="464"/>
      <c r="PKG957" s="464"/>
      <c r="PKH957" s="464"/>
      <c r="PKI957" s="464"/>
      <c r="PKJ957" s="464"/>
      <c r="PKK957" s="464"/>
      <c r="PKL957" s="464"/>
      <c r="PKM957" s="464"/>
      <c r="PKN957" s="464"/>
      <c r="PKO957" s="464"/>
      <c r="PKP957" s="464"/>
      <c r="PKQ957" s="464"/>
      <c r="PKR957" s="464"/>
      <c r="PKS957" s="464"/>
      <c r="PKT957" s="464"/>
      <c r="PKU957" s="464"/>
      <c r="PKV957" s="464"/>
      <c r="PKW957" s="464"/>
      <c r="PKX957" s="464"/>
      <c r="PKY957" s="464"/>
      <c r="PKZ957" s="464"/>
      <c r="PLA957" s="464"/>
      <c r="PLB957" s="464"/>
      <c r="PLC957" s="464"/>
      <c r="PLD957" s="464"/>
      <c r="PLE957" s="464"/>
      <c r="PLF957" s="464"/>
      <c r="PLG957" s="464"/>
      <c r="PLH957" s="464"/>
      <c r="PLI957" s="464"/>
      <c r="PLJ957" s="464"/>
      <c r="PLK957" s="464"/>
      <c r="PLL957" s="464"/>
      <c r="PLM957" s="464"/>
      <c r="PLN957" s="464"/>
      <c r="PLO957" s="464"/>
      <c r="PLP957" s="464"/>
      <c r="PLQ957" s="464"/>
      <c r="PLR957" s="464"/>
      <c r="PLS957" s="464"/>
      <c r="PLT957" s="464"/>
      <c r="PLU957" s="464"/>
      <c r="PLV957" s="464"/>
      <c r="PLW957" s="464"/>
      <c r="PLX957" s="464"/>
      <c r="PLY957" s="464"/>
      <c r="PLZ957" s="464"/>
      <c r="PMA957" s="464"/>
      <c r="PMB957" s="464"/>
      <c r="PMC957" s="464"/>
      <c r="PMD957" s="464"/>
      <c r="PME957" s="464"/>
      <c r="PMF957" s="464"/>
      <c r="PMG957" s="464"/>
      <c r="PMH957" s="464"/>
      <c r="PMI957" s="464"/>
      <c r="PMJ957" s="464"/>
      <c r="PMK957" s="464"/>
      <c r="PML957" s="464"/>
      <c r="PMM957" s="464"/>
      <c r="PMN957" s="464"/>
      <c r="PMO957" s="464"/>
      <c r="PMP957" s="464"/>
      <c r="PMQ957" s="464"/>
      <c r="PMR957" s="464"/>
      <c r="PMS957" s="464"/>
      <c r="PMT957" s="464"/>
      <c r="PMU957" s="464"/>
      <c r="PMV957" s="464"/>
      <c r="PMW957" s="464"/>
      <c r="PMX957" s="464"/>
      <c r="PMY957" s="464"/>
      <c r="PMZ957" s="464"/>
      <c r="PNA957" s="464"/>
      <c r="PNB957" s="464"/>
      <c r="PNC957" s="464"/>
      <c r="PND957" s="464"/>
      <c r="PNE957" s="464"/>
      <c r="PNF957" s="464"/>
      <c r="PNG957" s="464"/>
      <c r="PNH957" s="464"/>
      <c r="PNI957" s="464"/>
      <c r="PNJ957" s="464"/>
      <c r="PNK957" s="464"/>
      <c r="PNL957" s="464"/>
      <c r="PNM957" s="464"/>
      <c r="PNN957" s="464"/>
      <c r="PNO957" s="464"/>
      <c r="PNP957" s="464"/>
      <c r="PNQ957" s="464"/>
      <c r="PNR957" s="464"/>
      <c r="PNS957" s="464"/>
      <c r="PNT957" s="464"/>
      <c r="PNU957" s="464"/>
      <c r="PNV957" s="464"/>
      <c r="PNW957" s="464"/>
      <c r="PNX957" s="464"/>
      <c r="PNY957" s="464"/>
      <c r="PNZ957" s="464"/>
      <c r="POA957" s="464"/>
      <c r="POB957" s="464"/>
      <c r="POC957" s="464"/>
      <c r="POD957" s="464"/>
      <c r="POE957" s="464"/>
      <c r="POF957" s="464"/>
      <c r="POG957" s="464"/>
      <c r="POH957" s="464"/>
      <c r="POI957" s="464"/>
      <c r="POJ957" s="464"/>
      <c r="POK957" s="464"/>
      <c r="POL957" s="464"/>
      <c r="POM957" s="464"/>
      <c r="PON957" s="464"/>
      <c r="POO957" s="464"/>
      <c r="POP957" s="464"/>
      <c r="POQ957" s="464"/>
      <c r="POR957" s="464"/>
      <c r="POS957" s="464"/>
      <c r="POT957" s="464"/>
      <c r="POU957" s="464"/>
      <c r="POV957" s="464"/>
      <c r="POW957" s="464"/>
      <c r="POX957" s="464"/>
      <c r="POY957" s="464"/>
      <c r="POZ957" s="464"/>
      <c r="PPA957" s="464"/>
      <c r="PPB957" s="464"/>
      <c r="PPC957" s="464"/>
      <c r="PPD957" s="464"/>
      <c r="PPE957" s="464"/>
      <c r="PPF957" s="464"/>
      <c r="PPG957" s="464"/>
      <c r="PPH957" s="464"/>
      <c r="PPI957" s="464"/>
      <c r="PPJ957" s="464"/>
      <c r="PPK957" s="464"/>
      <c r="PPL957" s="464"/>
      <c r="PPM957" s="464"/>
      <c r="PPN957" s="464"/>
      <c r="PPO957" s="464"/>
      <c r="PPP957" s="464"/>
      <c r="PPQ957" s="464"/>
      <c r="PPR957" s="464"/>
      <c r="PPS957" s="464"/>
      <c r="PPT957" s="464"/>
      <c r="PPU957" s="464"/>
      <c r="PPV957" s="464"/>
      <c r="PPW957" s="464"/>
      <c r="PPX957" s="464"/>
      <c r="PPY957" s="464"/>
      <c r="PPZ957" s="464"/>
      <c r="PQA957" s="464"/>
      <c r="PQB957" s="464"/>
      <c r="PQC957" s="464"/>
      <c r="PQD957" s="464"/>
      <c r="PQE957" s="464"/>
      <c r="PQF957" s="464"/>
      <c r="PQG957" s="464"/>
      <c r="PQH957" s="464"/>
      <c r="PQI957" s="464"/>
      <c r="PQJ957" s="464"/>
      <c r="PQK957" s="464"/>
      <c r="PQL957" s="464"/>
      <c r="PQM957" s="464"/>
      <c r="PQN957" s="464"/>
      <c r="PQO957" s="464"/>
      <c r="PQP957" s="464"/>
      <c r="PQQ957" s="464"/>
      <c r="PQR957" s="464"/>
      <c r="PQS957" s="464"/>
      <c r="PQT957" s="464"/>
      <c r="PQU957" s="464"/>
      <c r="PQV957" s="464"/>
      <c r="PQW957" s="464"/>
      <c r="PQX957" s="464"/>
      <c r="PQY957" s="464"/>
      <c r="PQZ957" s="464"/>
      <c r="PRA957" s="464"/>
      <c r="PRB957" s="464"/>
      <c r="PRC957" s="464"/>
      <c r="PRD957" s="464"/>
      <c r="PRE957" s="464"/>
      <c r="PRF957" s="464"/>
      <c r="PRG957" s="464"/>
      <c r="PRH957" s="464"/>
      <c r="PRI957" s="464"/>
      <c r="PRJ957" s="464"/>
      <c r="PRK957" s="464"/>
      <c r="PRL957" s="464"/>
      <c r="PRM957" s="464"/>
      <c r="PRN957" s="464"/>
      <c r="PRO957" s="464"/>
      <c r="PRP957" s="464"/>
      <c r="PRQ957" s="464"/>
      <c r="PRR957" s="464"/>
      <c r="PRS957" s="464"/>
      <c r="PRT957" s="464"/>
      <c r="PRU957" s="464"/>
      <c r="PRV957" s="464"/>
      <c r="PRW957" s="464"/>
      <c r="PRX957" s="464"/>
      <c r="PRY957" s="464"/>
      <c r="PRZ957" s="464"/>
      <c r="PSA957" s="464"/>
      <c r="PSB957" s="464"/>
      <c r="PSC957" s="464"/>
      <c r="PSD957" s="464"/>
      <c r="PSE957" s="464"/>
      <c r="PSF957" s="464"/>
      <c r="PSG957" s="464"/>
      <c r="PSH957" s="464"/>
      <c r="PSI957" s="464"/>
      <c r="PSJ957" s="464"/>
      <c r="PSK957" s="464"/>
      <c r="PSL957" s="464"/>
      <c r="PSM957" s="464"/>
      <c r="PSN957" s="464"/>
      <c r="PSO957" s="464"/>
      <c r="PSP957" s="464"/>
      <c r="PSQ957" s="464"/>
      <c r="PSR957" s="464"/>
      <c r="PSS957" s="464"/>
      <c r="PST957" s="464"/>
      <c r="PSU957" s="464"/>
      <c r="PSV957" s="464"/>
      <c r="PSW957" s="464"/>
      <c r="PSX957" s="464"/>
      <c r="PSY957" s="464"/>
      <c r="PSZ957" s="464"/>
      <c r="PTA957" s="464"/>
      <c r="PTB957" s="464"/>
      <c r="PTC957" s="464"/>
      <c r="PTD957" s="464"/>
      <c r="PTE957" s="464"/>
      <c r="PTF957" s="464"/>
      <c r="PTG957" s="464"/>
      <c r="PTH957" s="464"/>
      <c r="PTI957" s="464"/>
      <c r="PTJ957" s="464"/>
      <c r="PTK957" s="464"/>
      <c r="PTL957" s="464"/>
      <c r="PTM957" s="464"/>
      <c r="PTN957" s="464"/>
      <c r="PTO957" s="464"/>
      <c r="PTP957" s="464"/>
      <c r="PTQ957" s="464"/>
      <c r="PTR957" s="464"/>
      <c r="PTS957" s="464"/>
      <c r="PTT957" s="464"/>
      <c r="PTU957" s="464"/>
      <c r="PTV957" s="464"/>
      <c r="PTW957" s="464"/>
      <c r="PTX957" s="464"/>
      <c r="PTY957" s="464"/>
      <c r="PTZ957" s="464"/>
      <c r="PUA957" s="464"/>
      <c r="PUB957" s="464"/>
      <c r="PUC957" s="464"/>
      <c r="PUD957" s="464"/>
      <c r="PUE957" s="464"/>
      <c r="PUF957" s="464"/>
      <c r="PUG957" s="464"/>
      <c r="PUH957" s="464"/>
      <c r="PUI957" s="464"/>
      <c r="PUJ957" s="464"/>
      <c r="PUK957" s="464"/>
      <c r="PUL957" s="464"/>
      <c r="PUM957" s="464"/>
      <c r="PUN957" s="464"/>
      <c r="PUO957" s="464"/>
      <c r="PUP957" s="464"/>
      <c r="PUQ957" s="464"/>
      <c r="PUR957" s="464"/>
      <c r="PUS957" s="464"/>
      <c r="PUT957" s="464"/>
      <c r="PUU957" s="464"/>
      <c r="PUV957" s="464"/>
      <c r="PUW957" s="464"/>
      <c r="PUX957" s="464"/>
      <c r="PUY957" s="464"/>
      <c r="PUZ957" s="464"/>
      <c r="PVA957" s="464"/>
      <c r="PVB957" s="464"/>
      <c r="PVC957" s="464"/>
      <c r="PVD957" s="464"/>
      <c r="PVE957" s="464"/>
      <c r="PVF957" s="464"/>
      <c r="PVG957" s="464"/>
      <c r="PVH957" s="464"/>
      <c r="PVI957" s="464"/>
      <c r="PVJ957" s="464"/>
      <c r="PVK957" s="464"/>
      <c r="PVL957" s="464"/>
      <c r="PVM957" s="464"/>
      <c r="PVN957" s="464"/>
      <c r="PVO957" s="464"/>
      <c r="PVP957" s="464"/>
      <c r="PVQ957" s="464"/>
      <c r="PVR957" s="464"/>
      <c r="PVS957" s="464"/>
      <c r="PVT957" s="464"/>
      <c r="PVU957" s="464"/>
      <c r="PVV957" s="464"/>
      <c r="PVW957" s="464"/>
      <c r="PVX957" s="464"/>
      <c r="PVY957" s="464"/>
      <c r="PVZ957" s="464"/>
      <c r="PWA957" s="464"/>
      <c r="PWB957" s="464"/>
      <c r="PWC957" s="464"/>
      <c r="PWD957" s="464"/>
      <c r="PWE957" s="464"/>
      <c r="PWF957" s="464"/>
      <c r="PWG957" s="464"/>
      <c r="PWH957" s="464"/>
      <c r="PWI957" s="464"/>
      <c r="PWJ957" s="464"/>
      <c r="PWK957" s="464"/>
      <c r="PWL957" s="464"/>
      <c r="PWM957" s="464"/>
      <c r="PWN957" s="464"/>
      <c r="PWO957" s="464"/>
      <c r="PWP957" s="464"/>
      <c r="PWQ957" s="464"/>
      <c r="PWR957" s="464"/>
      <c r="PWS957" s="464"/>
      <c r="PWT957" s="464"/>
      <c r="PWU957" s="464"/>
      <c r="PWV957" s="464"/>
      <c r="PWW957" s="464"/>
      <c r="PWX957" s="464"/>
      <c r="PWY957" s="464"/>
      <c r="PWZ957" s="464"/>
      <c r="PXA957" s="464"/>
      <c r="PXB957" s="464"/>
      <c r="PXC957" s="464"/>
      <c r="PXD957" s="464"/>
      <c r="PXE957" s="464"/>
      <c r="PXF957" s="464"/>
      <c r="PXG957" s="464"/>
      <c r="PXH957" s="464"/>
      <c r="PXI957" s="464"/>
      <c r="PXJ957" s="464"/>
      <c r="PXK957" s="464"/>
      <c r="PXL957" s="464"/>
      <c r="PXM957" s="464"/>
      <c r="PXN957" s="464"/>
      <c r="PXO957" s="464"/>
      <c r="PXP957" s="464"/>
      <c r="PXQ957" s="464"/>
      <c r="PXR957" s="464"/>
      <c r="PXS957" s="464"/>
      <c r="PXT957" s="464"/>
      <c r="PXU957" s="464"/>
      <c r="PXV957" s="464"/>
      <c r="PXW957" s="464"/>
      <c r="PXX957" s="464"/>
      <c r="PXY957" s="464"/>
      <c r="PXZ957" s="464"/>
      <c r="PYA957" s="464"/>
      <c r="PYB957" s="464"/>
      <c r="PYC957" s="464"/>
      <c r="PYD957" s="464"/>
      <c r="PYE957" s="464"/>
      <c r="PYF957" s="464"/>
      <c r="PYG957" s="464"/>
      <c r="PYH957" s="464"/>
      <c r="PYI957" s="464"/>
      <c r="PYJ957" s="464"/>
      <c r="PYK957" s="464"/>
      <c r="PYL957" s="464"/>
      <c r="PYM957" s="464"/>
      <c r="PYN957" s="464"/>
      <c r="PYO957" s="464"/>
      <c r="PYP957" s="464"/>
      <c r="PYQ957" s="464"/>
      <c r="PYR957" s="464"/>
      <c r="PYS957" s="464"/>
      <c r="PYT957" s="464"/>
      <c r="PYU957" s="464"/>
      <c r="PYV957" s="464"/>
      <c r="PYW957" s="464"/>
      <c r="PYX957" s="464"/>
      <c r="PYY957" s="464"/>
      <c r="PYZ957" s="464"/>
      <c r="PZA957" s="464"/>
      <c r="PZB957" s="464"/>
      <c r="PZC957" s="464"/>
      <c r="PZD957" s="464"/>
      <c r="PZE957" s="464"/>
      <c r="PZF957" s="464"/>
      <c r="PZG957" s="464"/>
      <c r="PZH957" s="464"/>
      <c r="PZI957" s="464"/>
      <c r="PZJ957" s="464"/>
      <c r="PZK957" s="464"/>
      <c r="PZL957" s="464"/>
      <c r="PZM957" s="464"/>
      <c r="PZN957" s="464"/>
      <c r="PZO957" s="464"/>
      <c r="PZP957" s="464"/>
      <c r="PZQ957" s="464"/>
      <c r="PZR957" s="464"/>
      <c r="PZS957" s="464"/>
      <c r="PZT957" s="464"/>
      <c r="PZU957" s="464"/>
      <c r="PZV957" s="464"/>
      <c r="PZW957" s="464"/>
      <c r="PZX957" s="464"/>
      <c r="PZY957" s="464"/>
      <c r="PZZ957" s="464"/>
      <c r="QAA957" s="464"/>
      <c r="QAB957" s="464"/>
      <c r="QAC957" s="464"/>
      <c r="QAD957" s="464"/>
      <c r="QAE957" s="464"/>
      <c r="QAF957" s="464"/>
      <c r="QAG957" s="464"/>
      <c r="QAH957" s="464"/>
      <c r="QAI957" s="464"/>
      <c r="QAJ957" s="464"/>
      <c r="QAK957" s="464"/>
      <c r="QAL957" s="464"/>
      <c r="QAM957" s="464"/>
      <c r="QAN957" s="464"/>
      <c r="QAO957" s="464"/>
      <c r="QAP957" s="464"/>
      <c r="QAQ957" s="464"/>
      <c r="QAR957" s="464"/>
      <c r="QAS957" s="464"/>
      <c r="QAT957" s="464"/>
      <c r="QAU957" s="464"/>
      <c r="QAV957" s="464"/>
      <c r="QAW957" s="464"/>
      <c r="QAX957" s="464"/>
      <c r="QAY957" s="464"/>
      <c r="QAZ957" s="464"/>
      <c r="QBA957" s="464"/>
      <c r="QBB957" s="464"/>
      <c r="QBC957" s="464"/>
      <c r="QBD957" s="464"/>
      <c r="QBE957" s="464"/>
      <c r="QBF957" s="464"/>
      <c r="QBG957" s="464"/>
      <c r="QBH957" s="464"/>
      <c r="QBI957" s="464"/>
      <c r="QBJ957" s="464"/>
      <c r="QBK957" s="464"/>
      <c r="QBL957" s="464"/>
      <c r="QBM957" s="464"/>
      <c r="QBN957" s="464"/>
      <c r="QBO957" s="464"/>
      <c r="QBP957" s="464"/>
      <c r="QBQ957" s="464"/>
      <c r="QBR957" s="464"/>
      <c r="QBS957" s="464"/>
      <c r="QBT957" s="464"/>
      <c r="QBU957" s="464"/>
      <c r="QBV957" s="464"/>
      <c r="QBW957" s="464"/>
      <c r="QBX957" s="464"/>
      <c r="QBY957" s="464"/>
      <c r="QBZ957" s="464"/>
      <c r="QCA957" s="464"/>
      <c r="QCB957" s="464"/>
      <c r="QCC957" s="464"/>
      <c r="QCD957" s="464"/>
      <c r="QCE957" s="464"/>
      <c r="QCF957" s="464"/>
      <c r="QCG957" s="464"/>
      <c r="QCH957" s="464"/>
      <c r="QCI957" s="464"/>
      <c r="QCJ957" s="464"/>
      <c r="QCK957" s="464"/>
      <c r="QCL957" s="464"/>
      <c r="QCM957" s="464"/>
      <c r="QCN957" s="464"/>
      <c r="QCO957" s="464"/>
      <c r="QCP957" s="464"/>
      <c r="QCQ957" s="464"/>
      <c r="QCR957" s="464"/>
      <c r="QCS957" s="464"/>
      <c r="QCT957" s="464"/>
      <c r="QCU957" s="464"/>
      <c r="QCV957" s="464"/>
      <c r="QCW957" s="464"/>
      <c r="QCX957" s="464"/>
      <c r="QCY957" s="464"/>
      <c r="QCZ957" s="464"/>
      <c r="QDA957" s="464"/>
      <c r="QDB957" s="464"/>
      <c r="QDC957" s="464"/>
      <c r="QDD957" s="464"/>
      <c r="QDE957" s="464"/>
      <c r="QDF957" s="464"/>
      <c r="QDG957" s="464"/>
      <c r="QDH957" s="464"/>
      <c r="QDI957" s="464"/>
      <c r="QDJ957" s="464"/>
      <c r="QDK957" s="464"/>
      <c r="QDL957" s="464"/>
      <c r="QDM957" s="464"/>
      <c r="QDN957" s="464"/>
      <c r="QDO957" s="464"/>
      <c r="QDP957" s="464"/>
      <c r="QDQ957" s="464"/>
      <c r="QDR957" s="464"/>
      <c r="QDS957" s="464"/>
      <c r="QDT957" s="464"/>
      <c r="QDU957" s="464"/>
      <c r="QDV957" s="464"/>
      <c r="QDW957" s="464"/>
      <c r="QDX957" s="464"/>
      <c r="QDY957" s="464"/>
      <c r="QDZ957" s="464"/>
      <c r="QEA957" s="464"/>
      <c r="QEB957" s="464"/>
      <c r="QEC957" s="464"/>
      <c r="QED957" s="464"/>
      <c r="QEE957" s="464"/>
      <c r="QEF957" s="464"/>
      <c r="QEG957" s="464"/>
      <c r="QEH957" s="464"/>
      <c r="QEI957" s="464"/>
      <c r="QEJ957" s="464"/>
      <c r="QEK957" s="464"/>
      <c r="QEL957" s="464"/>
      <c r="QEM957" s="464"/>
      <c r="QEN957" s="464"/>
      <c r="QEO957" s="464"/>
      <c r="QEP957" s="464"/>
      <c r="QEQ957" s="464"/>
      <c r="QER957" s="464"/>
      <c r="QES957" s="464"/>
      <c r="QET957" s="464"/>
      <c r="QEU957" s="464"/>
      <c r="QEV957" s="464"/>
      <c r="QEW957" s="464"/>
      <c r="QEX957" s="464"/>
      <c r="QEY957" s="464"/>
      <c r="QEZ957" s="464"/>
      <c r="QFA957" s="464"/>
      <c r="QFB957" s="464"/>
      <c r="QFC957" s="464"/>
      <c r="QFD957" s="464"/>
      <c r="QFE957" s="464"/>
      <c r="QFF957" s="464"/>
      <c r="QFG957" s="464"/>
      <c r="QFH957" s="464"/>
      <c r="QFI957" s="464"/>
      <c r="QFJ957" s="464"/>
      <c r="QFK957" s="464"/>
      <c r="QFL957" s="464"/>
      <c r="QFM957" s="464"/>
      <c r="QFN957" s="464"/>
      <c r="QFO957" s="464"/>
      <c r="QFP957" s="464"/>
      <c r="QFQ957" s="464"/>
      <c r="QFR957" s="464"/>
      <c r="QFS957" s="464"/>
      <c r="QFT957" s="464"/>
      <c r="QFU957" s="464"/>
      <c r="QFV957" s="464"/>
      <c r="QFW957" s="464"/>
      <c r="QFX957" s="464"/>
      <c r="QFY957" s="464"/>
      <c r="QFZ957" s="464"/>
      <c r="QGA957" s="464"/>
      <c r="QGB957" s="464"/>
      <c r="QGC957" s="464"/>
      <c r="QGD957" s="464"/>
      <c r="QGE957" s="464"/>
      <c r="QGF957" s="464"/>
      <c r="QGG957" s="464"/>
      <c r="QGH957" s="464"/>
      <c r="QGI957" s="464"/>
      <c r="QGJ957" s="464"/>
      <c r="QGK957" s="464"/>
      <c r="QGL957" s="464"/>
      <c r="QGM957" s="464"/>
      <c r="QGN957" s="464"/>
      <c r="QGO957" s="464"/>
      <c r="QGP957" s="464"/>
      <c r="QGQ957" s="464"/>
      <c r="QGR957" s="464"/>
      <c r="QGS957" s="464"/>
      <c r="QGT957" s="464"/>
      <c r="QGU957" s="464"/>
      <c r="QGV957" s="464"/>
      <c r="QGW957" s="464"/>
      <c r="QGX957" s="464"/>
      <c r="QGY957" s="464"/>
      <c r="QGZ957" s="464"/>
      <c r="QHA957" s="464"/>
      <c r="QHB957" s="464"/>
      <c r="QHC957" s="464"/>
      <c r="QHD957" s="464"/>
      <c r="QHE957" s="464"/>
      <c r="QHF957" s="464"/>
      <c r="QHG957" s="464"/>
      <c r="QHH957" s="464"/>
      <c r="QHI957" s="464"/>
      <c r="QHJ957" s="464"/>
      <c r="QHK957" s="464"/>
      <c r="QHL957" s="464"/>
      <c r="QHM957" s="464"/>
      <c r="QHN957" s="464"/>
      <c r="QHO957" s="464"/>
      <c r="QHP957" s="464"/>
      <c r="QHQ957" s="464"/>
      <c r="QHR957" s="464"/>
      <c r="QHS957" s="464"/>
      <c r="QHT957" s="464"/>
      <c r="QHU957" s="464"/>
      <c r="QHV957" s="464"/>
      <c r="QHW957" s="464"/>
      <c r="QHX957" s="464"/>
      <c r="QHY957" s="464"/>
      <c r="QHZ957" s="464"/>
      <c r="QIA957" s="464"/>
      <c r="QIB957" s="464"/>
      <c r="QIC957" s="464"/>
      <c r="QID957" s="464"/>
      <c r="QIE957" s="464"/>
      <c r="QIF957" s="464"/>
      <c r="QIG957" s="464"/>
      <c r="QIH957" s="464"/>
      <c r="QII957" s="464"/>
      <c r="QIJ957" s="464"/>
      <c r="QIK957" s="464"/>
      <c r="QIL957" s="464"/>
      <c r="QIM957" s="464"/>
      <c r="QIN957" s="464"/>
      <c r="QIO957" s="464"/>
      <c r="QIP957" s="464"/>
      <c r="QIQ957" s="464"/>
      <c r="QIR957" s="464"/>
      <c r="QIS957" s="464"/>
      <c r="QIT957" s="464"/>
      <c r="QIU957" s="464"/>
      <c r="QIV957" s="464"/>
      <c r="QIW957" s="464"/>
      <c r="QIX957" s="464"/>
      <c r="QIY957" s="464"/>
      <c r="QIZ957" s="464"/>
      <c r="QJA957" s="464"/>
      <c r="QJB957" s="464"/>
      <c r="QJC957" s="464"/>
      <c r="QJD957" s="464"/>
      <c r="QJE957" s="464"/>
      <c r="QJF957" s="464"/>
      <c r="QJG957" s="464"/>
      <c r="QJH957" s="464"/>
      <c r="QJI957" s="464"/>
      <c r="QJJ957" s="464"/>
      <c r="QJK957" s="464"/>
      <c r="QJL957" s="464"/>
      <c r="QJM957" s="464"/>
      <c r="QJN957" s="464"/>
      <c r="QJO957" s="464"/>
      <c r="QJP957" s="464"/>
      <c r="QJQ957" s="464"/>
      <c r="QJR957" s="464"/>
      <c r="QJS957" s="464"/>
      <c r="QJT957" s="464"/>
      <c r="QJU957" s="464"/>
      <c r="QJV957" s="464"/>
      <c r="QJW957" s="464"/>
      <c r="QJX957" s="464"/>
      <c r="QJY957" s="464"/>
      <c r="QJZ957" s="464"/>
      <c r="QKA957" s="464"/>
      <c r="QKB957" s="464"/>
      <c r="QKC957" s="464"/>
      <c r="QKD957" s="464"/>
      <c r="QKE957" s="464"/>
      <c r="QKF957" s="464"/>
      <c r="QKG957" s="464"/>
      <c r="QKH957" s="464"/>
      <c r="QKI957" s="464"/>
      <c r="QKJ957" s="464"/>
      <c r="QKK957" s="464"/>
      <c r="QKL957" s="464"/>
      <c r="QKM957" s="464"/>
      <c r="QKN957" s="464"/>
      <c r="QKO957" s="464"/>
      <c r="QKP957" s="464"/>
      <c r="QKQ957" s="464"/>
      <c r="QKR957" s="464"/>
      <c r="QKS957" s="464"/>
      <c r="QKT957" s="464"/>
      <c r="QKU957" s="464"/>
      <c r="QKV957" s="464"/>
      <c r="QKW957" s="464"/>
      <c r="QKX957" s="464"/>
      <c r="QKY957" s="464"/>
      <c r="QKZ957" s="464"/>
      <c r="QLA957" s="464"/>
      <c r="QLB957" s="464"/>
      <c r="QLC957" s="464"/>
      <c r="QLD957" s="464"/>
      <c r="QLE957" s="464"/>
      <c r="QLF957" s="464"/>
      <c r="QLG957" s="464"/>
      <c r="QLH957" s="464"/>
      <c r="QLI957" s="464"/>
      <c r="QLJ957" s="464"/>
      <c r="QLK957" s="464"/>
      <c r="QLL957" s="464"/>
      <c r="QLM957" s="464"/>
      <c r="QLN957" s="464"/>
      <c r="QLO957" s="464"/>
      <c r="QLP957" s="464"/>
      <c r="QLQ957" s="464"/>
      <c r="QLR957" s="464"/>
      <c r="QLS957" s="464"/>
      <c r="QLT957" s="464"/>
      <c r="QLU957" s="464"/>
      <c r="QLV957" s="464"/>
      <c r="QLW957" s="464"/>
      <c r="QLX957" s="464"/>
      <c r="QLY957" s="464"/>
      <c r="QLZ957" s="464"/>
      <c r="QMA957" s="464"/>
      <c r="QMB957" s="464"/>
      <c r="QMC957" s="464"/>
      <c r="QMD957" s="464"/>
      <c r="QME957" s="464"/>
      <c r="QMF957" s="464"/>
      <c r="QMG957" s="464"/>
      <c r="QMH957" s="464"/>
      <c r="QMI957" s="464"/>
      <c r="QMJ957" s="464"/>
      <c r="QMK957" s="464"/>
      <c r="QML957" s="464"/>
      <c r="QMM957" s="464"/>
      <c r="QMN957" s="464"/>
      <c r="QMO957" s="464"/>
      <c r="QMP957" s="464"/>
      <c r="QMQ957" s="464"/>
      <c r="QMR957" s="464"/>
      <c r="QMS957" s="464"/>
      <c r="QMT957" s="464"/>
      <c r="QMU957" s="464"/>
      <c r="QMV957" s="464"/>
      <c r="QMW957" s="464"/>
      <c r="QMX957" s="464"/>
      <c r="QMY957" s="464"/>
      <c r="QMZ957" s="464"/>
      <c r="QNA957" s="464"/>
      <c r="QNB957" s="464"/>
      <c r="QNC957" s="464"/>
      <c r="QND957" s="464"/>
      <c r="QNE957" s="464"/>
      <c r="QNF957" s="464"/>
      <c r="QNG957" s="464"/>
      <c r="QNH957" s="464"/>
      <c r="QNI957" s="464"/>
      <c r="QNJ957" s="464"/>
      <c r="QNK957" s="464"/>
      <c r="QNL957" s="464"/>
      <c r="QNM957" s="464"/>
      <c r="QNN957" s="464"/>
      <c r="QNO957" s="464"/>
      <c r="QNP957" s="464"/>
      <c r="QNQ957" s="464"/>
      <c r="QNR957" s="464"/>
      <c r="QNS957" s="464"/>
      <c r="QNT957" s="464"/>
      <c r="QNU957" s="464"/>
      <c r="QNV957" s="464"/>
      <c r="QNW957" s="464"/>
      <c r="QNX957" s="464"/>
      <c r="QNY957" s="464"/>
      <c r="QNZ957" s="464"/>
      <c r="QOA957" s="464"/>
      <c r="QOB957" s="464"/>
      <c r="QOC957" s="464"/>
      <c r="QOD957" s="464"/>
      <c r="QOE957" s="464"/>
      <c r="QOF957" s="464"/>
      <c r="QOG957" s="464"/>
      <c r="QOH957" s="464"/>
      <c r="QOI957" s="464"/>
      <c r="QOJ957" s="464"/>
      <c r="QOK957" s="464"/>
      <c r="QOL957" s="464"/>
      <c r="QOM957" s="464"/>
      <c r="QON957" s="464"/>
      <c r="QOO957" s="464"/>
      <c r="QOP957" s="464"/>
      <c r="QOQ957" s="464"/>
      <c r="QOR957" s="464"/>
      <c r="QOS957" s="464"/>
      <c r="QOT957" s="464"/>
      <c r="QOU957" s="464"/>
      <c r="QOV957" s="464"/>
      <c r="QOW957" s="464"/>
      <c r="QOX957" s="464"/>
      <c r="QOY957" s="464"/>
      <c r="QOZ957" s="464"/>
      <c r="QPA957" s="464"/>
      <c r="QPB957" s="464"/>
      <c r="QPC957" s="464"/>
      <c r="QPD957" s="464"/>
      <c r="QPE957" s="464"/>
      <c r="QPF957" s="464"/>
      <c r="QPG957" s="464"/>
      <c r="QPH957" s="464"/>
      <c r="QPI957" s="464"/>
      <c r="QPJ957" s="464"/>
      <c r="QPK957" s="464"/>
      <c r="QPL957" s="464"/>
      <c r="QPM957" s="464"/>
      <c r="QPN957" s="464"/>
      <c r="QPO957" s="464"/>
      <c r="QPP957" s="464"/>
      <c r="QPQ957" s="464"/>
      <c r="QPR957" s="464"/>
      <c r="QPS957" s="464"/>
      <c r="QPT957" s="464"/>
      <c r="QPU957" s="464"/>
      <c r="QPV957" s="464"/>
      <c r="QPW957" s="464"/>
      <c r="QPX957" s="464"/>
      <c r="QPY957" s="464"/>
      <c r="QPZ957" s="464"/>
      <c r="QQA957" s="464"/>
      <c r="QQB957" s="464"/>
      <c r="QQC957" s="464"/>
      <c r="QQD957" s="464"/>
      <c r="QQE957" s="464"/>
      <c r="QQF957" s="464"/>
      <c r="QQG957" s="464"/>
      <c r="QQH957" s="464"/>
      <c r="QQI957" s="464"/>
      <c r="QQJ957" s="464"/>
      <c r="QQK957" s="464"/>
      <c r="QQL957" s="464"/>
      <c r="QQM957" s="464"/>
      <c r="QQN957" s="464"/>
      <c r="QQO957" s="464"/>
      <c r="QQP957" s="464"/>
      <c r="QQQ957" s="464"/>
      <c r="QQR957" s="464"/>
      <c r="QQS957" s="464"/>
      <c r="QQT957" s="464"/>
      <c r="QQU957" s="464"/>
      <c r="QQV957" s="464"/>
      <c r="QQW957" s="464"/>
      <c r="QQX957" s="464"/>
      <c r="QQY957" s="464"/>
      <c r="QQZ957" s="464"/>
      <c r="QRA957" s="464"/>
      <c r="QRB957" s="464"/>
      <c r="QRC957" s="464"/>
      <c r="QRD957" s="464"/>
      <c r="QRE957" s="464"/>
      <c r="QRF957" s="464"/>
      <c r="QRG957" s="464"/>
      <c r="QRH957" s="464"/>
      <c r="QRI957" s="464"/>
      <c r="QRJ957" s="464"/>
      <c r="QRK957" s="464"/>
      <c r="QRL957" s="464"/>
      <c r="QRM957" s="464"/>
      <c r="QRN957" s="464"/>
      <c r="QRO957" s="464"/>
      <c r="QRP957" s="464"/>
      <c r="QRQ957" s="464"/>
      <c r="QRR957" s="464"/>
      <c r="QRS957" s="464"/>
      <c r="QRT957" s="464"/>
      <c r="QRU957" s="464"/>
      <c r="QRV957" s="464"/>
      <c r="QRW957" s="464"/>
      <c r="QRX957" s="464"/>
      <c r="QRY957" s="464"/>
      <c r="QRZ957" s="464"/>
      <c r="QSA957" s="464"/>
      <c r="QSB957" s="464"/>
      <c r="QSC957" s="464"/>
      <c r="QSD957" s="464"/>
      <c r="QSE957" s="464"/>
      <c r="QSF957" s="464"/>
      <c r="QSG957" s="464"/>
      <c r="QSH957" s="464"/>
      <c r="QSI957" s="464"/>
      <c r="QSJ957" s="464"/>
      <c r="QSK957" s="464"/>
      <c r="QSL957" s="464"/>
      <c r="QSM957" s="464"/>
      <c r="QSN957" s="464"/>
      <c r="QSO957" s="464"/>
      <c r="QSP957" s="464"/>
      <c r="QSQ957" s="464"/>
      <c r="QSR957" s="464"/>
      <c r="QSS957" s="464"/>
      <c r="QST957" s="464"/>
      <c r="QSU957" s="464"/>
      <c r="QSV957" s="464"/>
      <c r="QSW957" s="464"/>
      <c r="QSX957" s="464"/>
      <c r="QSY957" s="464"/>
      <c r="QSZ957" s="464"/>
      <c r="QTA957" s="464"/>
      <c r="QTB957" s="464"/>
      <c r="QTC957" s="464"/>
      <c r="QTD957" s="464"/>
      <c r="QTE957" s="464"/>
      <c r="QTF957" s="464"/>
      <c r="QTG957" s="464"/>
      <c r="QTH957" s="464"/>
      <c r="QTI957" s="464"/>
      <c r="QTJ957" s="464"/>
      <c r="QTK957" s="464"/>
      <c r="QTL957" s="464"/>
      <c r="QTM957" s="464"/>
      <c r="QTN957" s="464"/>
      <c r="QTO957" s="464"/>
      <c r="QTP957" s="464"/>
      <c r="QTQ957" s="464"/>
      <c r="QTR957" s="464"/>
      <c r="QTS957" s="464"/>
      <c r="QTT957" s="464"/>
      <c r="QTU957" s="464"/>
      <c r="QTV957" s="464"/>
      <c r="QTW957" s="464"/>
      <c r="QTX957" s="464"/>
      <c r="QTY957" s="464"/>
      <c r="QTZ957" s="464"/>
      <c r="QUA957" s="464"/>
      <c r="QUB957" s="464"/>
      <c r="QUC957" s="464"/>
      <c r="QUD957" s="464"/>
      <c r="QUE957" s="464"/>
      <c r="QUF957" s="464"/>
      <c r="QUG957" s="464"/>
      <c r="QUH957" s="464"/>
      <c r="QUI957" s="464"/>
      <c r="QUJ957" s="464"/>
      <c r="QUK957" s="464"/>
      <c r="QUL957" s="464"/>
      <c r="QUM957" s="464"/>
      <c r="QUN957" s="464"/>
      <c r="QUO957" s="464"/>
      <c r="QUP957" s="464"/>
      <c r="QUQ957" s="464"/>
      <c r="QUR957" s="464"/>
      <c r="QUS957" s="464"/>
      <c r="QUT957" s="464"/>
      <c r="QUU957" s="464"/>
      <c r="QUV957" s="464"/>
      <c r="QUW957" s="464"/>
      <c r="QUX957" s="464"/>
      <c r="QUY957" s="464"/>
      <c r="QUZ957" s="464"/>
      <c r="QVA957" s="464"/>
      <c r="QVB957" s="464"/>
      <c r="QVC957" s="464"/>
      <c r="QVD957" s="464"/>
      <c r="QVE957" s="464"/>
      <c r="QVF957" s="464"/>
      <c r="QVG957" s="464"/>
      <c r="QVH957" s="464"/>
      <c r="QVI957" s="464"/>
      <c r="QVJ957" s="464"/>
      <c r="QVK957" s="464"/>
      <c r="QVL957" s="464"/>
      <c r="QVM957" s="464"/>
      <c r="QVN957" s="464"/>
      <c r="QVO957" s="464"/>
      <c r="QVP957" s="464"/>
      <c r="QVQ957" s="464"/>
      <c r="QVR957" s="464"/>
      <c r="QVS957" s="464"/>
      <c r="QVT957" s="464"/>
      <c r="QVU957" s="464"/>
      <c r="QVV957" s="464"/>
      <c r="QVW957" s="464"/>
      <c r="QVX957" s="464"/>
      <c r="QVY957" s="464"/>
      <c r="QVZ957" s="464"/>
      <c r="QWA957" s="464"/>
      <c r="QWB957" s="464"/>
      <c r="QWC957" s="464"/>
      <c r="QWD957" s="464"/>
      <c r="QWE957" s="464"/>
      <c r="QWF957" s="464"/>
      <c r="QWG957" s="464"/>
      <c r="QWH957" s="464"/>
      <c r="QWI957" s="464"/>
      <c r="QWJ957" s="464"/>
      <c r="QWK957" s="464"/>
      <c r="QWL957" s="464"/>
      <c r="QWM957" s="464"/>
      <c r="QWN957" s="464"/>
      <c r="QWO957" s="464"/>
      <c r="QWP957" s="464"/>
      <c r="QWQ957" s="464"/>
      <c r="QWR957" s="464"/>
      <c r="QWS957" s="464"/>
      <c r="QWT957" s="464"/>
      <c r="QWU957" s="464"/>
      <c r="QWV957" s="464"/>
      <c r="QWW957" s="464"/>
      <c r="QWX957" s="464"/>
      <c r="QWY957" s="464"/>
      <c r="QWZ957" s="464"/>
      <c r="QXA957" s="464"/>
      <c r="QXB957" s="464"/>
      <c r="QXC957" s="464"/>
      <c r="QXD957" s="464"/>
      <c r="QXE957" s="464"/>
      <c r="QXF957" s="464"/>
      <c r="QXG957" s="464"/>
      <c r="QXH957" s="464"/>
      <c r="QXI957" s="464"/>
      <c r="QXJ957" s="464"/>
      <c r="QXK957" s="464"/>
      <c r="QXL957" s="464"/>
      <c r="QXM957" s="464"/>
      <c r="QXN957" s="464"/>
      <c r="QXO957" s="464"/>
      <c r="QXP957" s="464"/>
      <c r="QXQ957" s="464"/>
      <c r="QXR957" s="464"/>
      <c r="QXS957" s="464"/>
      <c r="QXT957" s="464"/>
      <c r="QXU957" s="464"/>
      <c r="QXV957" s="464"/>
      <c r="QXW957" s="464"/>
      <c r="QXX957" s="464"/>
      <c r="QXY957" s="464"/>
      <c r="QXZ957" s="464"/>
      <c r="QYA957" s="464"/>
      <c r="QYB957" s="464"/>
      <c r="QYC957" s="464"/>
      <c r="QYD957" s="464"/>
      <c r="QYE957" s="464"/>
      <c r="QYF957" s="464"/>
      <c r="QYG957" s="464"/>
      <c r="QYH957" s="464"/>
      <c r="QYI957" s="464"/>
      <c r="QYJ957" s="464"/>
      <c r="QYK957" s="464"/>
      <c r="QYL957" s="464"/>
      <c r="QYM957" s="464"/>
      <c r="QYN957" s="464"/>
      <c r="QYO957" s="464"/>
      <c r="QYP957" s="464"/>
      <c r="QYQ957" s="464"/>
      <c r="QYR957" s="464"/>
      <c r="QYS957" s="464"/>
      <c r="QYT957" s="464"/>
      <c r="QYU957" s="464"/>
      <c r="QYV957" s="464"/>
      <c r="QYW957" s="464"/>
      <c r="QYX957" s="464"/>
      <c r="QYY957" s="464"/>
      <c r="QYZ957" s="464"/>
      <c r="QZA957" s="464"/>
      <c r="QZB957" s="464"/>
      <c r="QZC957" s="464"/>
      <c r="QZD957" s="464"/>
      <c r="QZE957" s="464"/>
      <c r="QZF957" s="464"/>
      <c r="QZG957" s="464"/>
      <c r="QZH957" s="464"/>
      <c r="QZI957" s="464"/>
      <c r="QZJ957" s="464"/>
      <c r="QZK957" s="464"/>
      <c r="QZL957" s="464"/>
      <c r="QZM957" s="464"/>
      <c r="QZN957" s="464"/>
      <c r="QZO957" s="464"/>
      <c r="QZP957" s="464"/>
      <c r="QZQ957" s="464"/>
      <c r="QZR957" s="464"/>
      <c r="QZS957" s="464"/>
      <c r="QZT957" s="464"/>
      <c r="QZU957" s="464"/>
      <c r="QZV957" s="464"/>
      <c r="QZW957" s="464"/>
      <c r="QZX957" s="464"/>
      <c r="QZY957" s="464"/>
      <c r="QZZ957" s="464"/>
      <c r="RAA957" s="464"/>
      <c r="RAB957" s="464"/>
      <c r="RAC957" s="464"/>
      <c r="RAD957" s="464"/>
      <c r="RAE957" s="464"/>
      <c r="RAF957" s="464"/>
      <c r="RAG957" s="464"/>
      <c r="RAH957" s="464"/>
      <c r="RAI957" s="464"/>
      <c r="RAJ957" s="464"/>
      <c r="RAK957" s="464"/>
      <c r="RAL957" s="464"/>
      <c r="RAM957" s="464"/>
      <c r="RAN957" s="464"/>
      <c r="RAO957" s="464"/>
      <c r="RAP957" s="464"/>
      <c r="RAQ957" s="464"/>
      <c r="RAR957" s="464"/>
      <c r="RAS957" s="464"/>
      <c r="RAT957" s="464"/>
      <c r="RAU957" s="464"/>
      <c r="RAV957" s="464"/>
      <c r="RAW957" s="464"/>
      <c r="RAX957" s="464"/>
      <c r="RAY957" s="464"/>
      <c r="RAZ957" s="464"/>
      <c r="RBA957" s="464"/>
      <c r="RBB957" s="464"/>
      <c r="RBC957" s="464"/>
      <c r="RBD957" s="464"/>
      <c r="RBE957" s="464"/>
      <c r="RBF957" s="464"/>
      <c r="RBG957" s="464"/>
      <c r="RBH957" s="464"/>
      <c r="RBI957" s="464"/>
      <c r="RBJ957" s="464"/>
      <c r="RBK957" s="464"/>
      <c r="RBL957" s="464"/>
      <c r="RBM957" s="464"/>
      <c r="RBN957" s="464"/>
      <c r="RBO957" s="464"/>
      <c r="RBP957" s="464"/>
      <c r="RBQ957" s="464"/>
      <c r="RBR957" s="464"/>
      <c r="RBS957" s="464"/>
      <c r="RBT957" s="464"/>
      <c r="RBU957" s="464"/>
      <c r="RBV957" s="464"/>
      <c r="RBW957" s="464"/>
      <c r="RBX957" s="464"/>
      <c r="RBY957" s="464"/>
      <c r="RBZ957" s="464"/>
      <c r="RCA957" s="464"/>
      <c r="RCB957" s="464"/>
      <c r="RCC957" s="464"/>
      <c r="RCD957" s="464"/>
      <c r="RCE957" s="464"/>
      <c r="RCF957" s="464"/>
      <c r="RCG957" s="464"/>
      <c r="RCH957" s="464"/>
      <c r="RCI957" s="464"/>
      <c r="RCJ957" s="464"/>
      <c r="RCK957" s="464"/>
      <c r="RCL957" s="464"/>
      <c r="RCM957" s="464"/>
      <c r="RCN957" s="464"/>
      <c r="RCO957" s="464"/>
      <c r="RCP957" s="464"/>
      <c r="RCQ957" s="464"/>
      <c r="RCR957" s="464"/>
      <c r="RCS957" s="464"/>
      <c r="RCT957" s="464"/>
      <c r="RCU957" s="464"/>
      <c r="RCV957" s="464"/>
      <c r="RCW957" s="464"/>
      <c r="RCX957" s="464"/>
      <c r="RCY957" s="464"/>
      <c r="RCZ957" s="464"/>
      <c r="RDA957" s="464"/>
      <c r="RDB957" s="464"/>
      <c r="RDC957" s="464"/>
      <c r="RDD957" s="464"/>
      <c r="RDE957" s="464"/>
      <c r="RDF957" s="464"/>
      <c r="RDG957" s="464"/>
      <c r="RDH957" s="464"/>
      <c r="RDI957" s="464"/>
      <c r="RDJ957" s="464"/>
      <c r="RDK957" s="464"/>
      <c r="RDL957" s="464"/>
      <c r="RDM957" s="464"/>
      <c r="RDN957" s="464"/>
      <c r="RDO957" s="464"/>
      <c r="RDP957" s="464"/>
      <c r="RDQ957" s="464"/>
      <c r="RDR957" s="464"/>
      <c r="RDS957" s="464"/>
      <c r="RDT957" s="464"/>
      <c r="RDU957" s="464"/>
      <c r="RDV957" s="464"/>
      <c r="RDW957" s="464"/>
      <c r="RDX957" s="464"/>
      <c r="RDY957" s="464"/>
      <c r="RDZ957" s="464"/>
      <c r="REA957" s="464"/>
      <c r="REB957" s="464"/>
      <c r="REC957" s="464"/>
      <c r="RED957" s="464"/>
      <c r="REE957" s="464"/>
      <c r="REF957" s="464"/>
      <c r="REG957" s="464"/>
      <c r="REH957" s="464"/>
      <c r="REI957" s="464"/>
      <c r="REJ957" s="464"/>
      <c r="REK957" s="464"/>
      <c r="REL957" s="464"/>
      <c r="REM957" s="464"/>
      <c r="REN957" s="464"/>
      <c r="REO957" s="464"/>
      <c r="REP957" s="464"/>
      <c r="REQ957" s="464"/>
      <c r="RER957" s="464"/>
      <c r="RES957" s="464"/>
      <c r="RET957" s="464"/>
      <c r="REU957" s="464"/>
      <c r="REV957" s="464"/>
      <c r="REW957" s="464"/>
      <c r="REX957" s="464"/>
      <c r="REY957" s="464"/>
      <c r="REZ957" s="464"/>
      <c r="RFA957" s="464"/>
      <c r="RFB957" s="464"/>
      <c r="RFC957" s="464"/>
      <c r="RFD957" s="464"/>
      <c r="RFE957" s="464"/>
      <c r="RFF957" s="464"/>
      <c r="RFG957" s="464"/>
      <c r="RFH957" s="464"/>
      <c r="RFI957" s="464"/>
      <c r="RFJ957" s="464"/>
      <c r="RFK957" s="464"/>
      <c r="RFL957" s="464"/>
      <c r="RFM957" s="464"/>
      <c r="RFN957" s="464"/>
      <c r="RFO957" s="464"/>
      <c r="RFP957" s="464"/>
      <c r="RFQ957" s="464"/>
      <c r="RFR957" s="464"/>
      <c r="RFS957" s="464"/>
      <c r="RFT957" s="464"/>
      <c r="RFU957" s="464"/>
      <c r="RFV957" s="464"/>
      <c r="RFW957" s="464"/>
      <c r="RFX957" s="464"/>
      <c r="RFY957" s="464"/>
      <c r="RFZ957" s="464"/>
      <c r="RGA957" s="464"/>
      <c r="RGB957" s="464"/>
      <c r="RGC957" s="464"/>
      <c r="RGD957" s="464"/>
      <c r="RGE957" s="464"/>
      <c r="RGF957" s="464"/>
      <c r="RGG957" s="464"/>
      <c r="RGH957" s="464"/>
      <c r="RGI957" s="464"/>
      <c r="RGJ957" s="464"/>
      <c r="RGK957" s="464"/>
      <c r="RGL957" s="464"/>
      <c r="RGM957" s="464"/>
      <c r="RGN957" s="464"/>
      <c r="RGO957" s="464"/>
      <c r="RGP957" s="464"/>
      <c r="RGQ957" s="464"/>
      <c r="RGR957" s="464"/>
      <c r="RGS957" s="464"/>
      <c r="RGT957" s="464"/>
      <c r="RGU957" s="464"/>
      <c r="RGV957" s="464"/>
      <c r="RGW957" s="464"/>
      <c r="RGX957" s="464"/>
      <c r="RGY957" s="464"/>
      <c r="RGZ957" s="464"/>
      <c r="RHA957" s="464"/>
      <c r="RHB957" s="464"/>
      <c r="RHC957" s="464"/>
      <c r="RHD957" s="464"/>
      <c r="RHE957" s="464"/>
      <c r="RHF957" s="464"/>
      <c r="RHG957" s="464"/>
      <c r="RHH957" s="464"/>
      <c r="RHI957" s="464"/>
      <c r="RHJ957" s="464"/>
      <c r="RHK957" s="464"/>
      <c r="RHL957" s="464"/>
      <c r="RHM957" s="464"/>
      <c r="RHN957" s="464"/>
      <c r="RHO957" s="464"/>
      <c r="RHP957" s="464"/>
      <c r="RHQ957" s="464"/>
      <c r="RHR957" s="464"/>
      <c r="RHS957" s="464"/>
      <c r="RHT957" s="464"/>
      <c r="RHU957" s="464"/>
      <c r="RHV957" s="464"/>
      <c r="RHW957" s="464"/>
      <c r="RHX957" s="464"/>
      <c r="RHY957" s="464"/>
      <c r="RHZ957" s="464"/>
      <c r="RIA957" s="464"/>
      <c r="RIB957" s="464"/>
      <c r="RIC957" s="464"/>
      <c r="RID957" s="464"/>
      <c r="RIE957" s="464"/>
      <c r="RIF957" s="464"/>
      <c r="RIG957" s="464"/>
      <c r="RIH957" s="464"/>
      <c r="RII957" s="464"/>
      <c r="RIJ957" s="464"/>
      <c r="RIK957" s="464"/>
      <c r="RIL957" s="464"/>
      <c r="RIM957" s="464"/>
      <c r="RIN957" s="464"/>
      <c r="RIO957" s="464"/>
      <c r="RIP957" s="464"/>
      <c r="RIQ957" s="464"/>
      <c r="RIR957" s="464"/>
      <c r="RIS957" s="464"/>
      <c r="RIT957" s="464"/>
      <c r="RIU957" s="464"/>
      <c r="RIV957" s="464"/>
      <c r="RIW957" s="464"/>
      <c r="RIX957" s="464"/>
      <c r="RIY957" s="464"/>
      <c r="RIZ957" s="464"/>
      <c r="RJA957" s="464"/>
      <c r="RJB957" s="464"/>
      <c r="RJC957" s="464"/>
      <c r="RJD957" s="464"/>
      <c r="RJE957" s="464"/>
      <c r="RJF957" s="464"/>
      <c r="RJG957" s="464"/>
      <c r="RJH957" s="464"/>
      <c r="RJI957" s="464"/>
      <c r="RJJ957" s="464"/>
      <c r="RJK957" s="464"/>
      <c r="RJL957" s="464"/>
      <c r="RJM957" s="464"/>
      <c r="RJN957" s="464"/>
      <c r="RJO957" s="464"/>
      <c r="RJP957" s="464"/>
      <c r="RJQ957" s="464"/>
      <c r="RJR957" s="464"/>
      <c r="RJS957" s="464"/>
      <c r="RJT957" s="464"/>
      <c r="RJU957" s="464"/>
      <c r="RJV957" s="464"/>
      <c r="RJW957" s="464"/>
      <c r="RJX957" s="464"/>
      <c r="RJY957" s="464"/>
      <c r="RJZ957" s="464"/>
      <c r="RKA957" s="464"/>
      <c r="RKB957" s="464"/>
      <c r="RKC957" s="464"/>
      <c r="RKD957" s="464"/>
      <c r="RKE957" s="464"/>
      <c r="RKF957" s="464"/>
      <c r="RKG957" s="464"/>
      <c r="RKH957" s="464"/>
      <c r="RKI957" s="464"/>
      <c r="RKJ957" s="464"/>
      <c r="RKK957" s="464"/>
      <c r="RKL957" s="464"/>
      <c r="RKM957" s="464"/>
      <c r="RKN957" s="464"/>
      <c r="RKO957" s="464"/>
      <c r="RKP957" s="464"/>
      <c r="RKQ957" s="464"/>
      <c r="RKR957" s="464"/>
      <c r="RKS957" s="464"/>
      <c r="RKT957" s="464"/>
      <c r="RKU957" s="464"/>
      <c r="RKV957" s="464"/>
      <c r="RKW957" s="464"/>
      <c r="RKX957" s="464"/>
      <c r="RKY957" s="464"/>
      <c r="RKZ957" s="464"/>
      <c r="RLA957" s="464"/>
      <c r="RLB957" s="464"/>
      <c r="RLC957" s="464"/>
      <c r="RLD957" s="464"/>
      <c r="RLE957" s="464"/>
      <c r="RLF957" s="464"/>
      <c r="RLG957" s="464"/>
      <c r="RLH957" s="464"/>
      <c r="RLI957" s="464"/>
      <c r="RLJ957" s="464"/>
      <c r="RLK957" s="464"/>
      <c r="RLL957" s="464"/>
      <c r="RLM957" s="464"/>
      <c r="RLN957" s="464"/>
      <c r="RLO957" s="464"/>
      <c r="RLP957" s="464"/>
      <c r="RLQ957" s="464"/>
      <c r="RLR957" s="464"/>
      <c r="RLS957" s="464"/>
      <c r="RLT957" s="464"/>
      <c r="RLU957" s="464"/>
      <c r="RLV957" s="464"/>
      <c r="RLW957" s="464"/>
      <c r="RLX957" s="464"/>
      <c r="RLY957" s="464"/>
      <c r="RLZ957" s="464"/>
      <c r="RMA957" s="464"/>
      <c r="RMB957" s="464"/>
      <c r="RMC957" s="464"/>
      <c r="RMD957" s="464"/>
      <c r="RME957" s="464"/>
      <c r="RMF957" s="464"/>
      <c r="RMG957" s="464"/>
      <c r="RMH957" s="464"/>
      <c r="RMI957" s="464"/>
      <c r="RMJ957" s="464"/>
      <c r="RMK957" s="464"/>
      <c r="RML957" s="464"/>
      <c r="RMM957" s="464"/>
      <c r="RMN957" s="464"/>
      <c r="RMO957" s="464"/>
      <c r="RMP957" s="464"/>
      <c r="RMQ957" s="464"/>
      <c r="RMR957" s="464"/>
      <c r="RMS957" s="464"/>
      <c r="RMT957" s="464"/>
      <c r="RMU957" s="464"/>
      <c r="RMV957" s="464"/>
      <c r="RMW957" s="464"/>
      <c r="RMX957" s="464"/>
      <c r="RMY957" s="464"/>
      <c r="RMZ957" s="464"/>
      <c r="RNA957" s="464"/>
      <c r="RNB957" s="464"/>
      <c r="RNC957" s="464"/>
      <c r="RND957" s="464"/>
      <c r="RNE957" s="464"/>
      <c r="RNF957" s="464"/>
      <c r="RNG957" s="464"/>
      <c r="RNH957" s="464"/>
      <c r="RNI957" s="464"/>
      <c r="RNJ957" s="464"/>
      <c r="RNK957" s="464"/>
      <c r="RNL957" s="464"/>
      <c r="RNM957" s="464"/>
      <c r="RNN957" s="464"/>
      <c r="RNO957" s="464"/>
      <c r="RNP957" s="464"/>
      <c r="RNQ957" s="464"/>
      <c r="RNR957" s="464"/>
      <c r="RNS957" s="464"/>
      <c r="RNT957" s="464"/>
      <c r="RNU957" s="464"/>
      <c r="RNV957" s="464"/>
      <c r="RNW957" s="464"/>
      <c r="RNX957" s="464"/>
      <c r="RNY957" s="464"/>
      <c r="RNZ957" s="464"/>
      <c r="ROA957" s="464"/>
      <c r="ROB957" s="464"/>
      <c r="ROC957" s="464"/>
      <c r="ROD957" s="464"/>
      <c r="ROE957" s="464"/>
      <c r="ROF957" s="464"/>
      <c r="ROG957" s="464"/>
      <c r="ROH957" s="464"/>
      <c r="ROI957" s="464"/>
      <c r="ROJ957" s="464"/>
      <c r="ROK957" s="464"/>
      <c r="ROL957" s="464"/>
      <c r="ROM957" s="464"/>
      <c r="RON957" s="464"/>
      <c r="ROO957" s="464"/>
      <c r="ROP957" s="464"/>
      <c r="ROQ957" s="464"/>
      <c r="ROR957" s="464"/>
      <c r="ROS957" s="464"/>
      <c r="ROT957" s="464"/>
      <c r="ROU957" s="464"/>
      <c r="ROV957" s="464"/>
      <c r="ROW957" s="464"/>
      <c r="ROX957" s="464"/>
      <c r="ROY957" s="464"/>
      <c r="ROZ957" s="464"/>
      <c r="RPA957" s="464"/>
      <c r="RPB957" s="464"/>
      <c r="RPC957" s="464"/>
      <c r="RPD957" s="464"/>
      <c r="RPE957" s="464"/>
      <c r="RPF957" s="464"/>
      <c r="RPG957" s="464"/>
      <c r="RPH957" s="464"/>
      <c r="RPI957" s="464"/>
      <c r="RPJ957" s="464"/>
      <c r="RPK957" s="464"/>
      <c r="RPL957" s="464"/>
      <c r="RPM957" s="464"/>
      <c r="RPN957" s="464"/>
      <c r="RPO957" s="464"/>
      <c r="RPP957" s="464"/>
      <c r="RPQ957" s="464"/>
      <c r="RPR957" s="464"/>
      <c r="RPS957" s="464"/>
      <c r="RPT957" s="464"/>
      <c r="RPU957" s="464"/>
      <c r="RPV957" s="464"/>
      <c r="RPW957" s="464"/>
      <c r="RPX957" s="464"/>
      <c r="RPY957" s="464"/>
      <c r="RPZ957" s="464"/>
      <c r="RQA957" s="464"/>
      <c r="RQB957" s="464"/>
      <c r="RQC957" s="464"/>
      <c r="RQD957" s="464"/>
      <c r="RQE957" s="464"/>
      <c r="RQF957" s="464"/>
      <c r="RQG957" s="464"/>
      <c r="RQH957" s="464"/>
      <c r="RQI957" s="464"/>
      <c r="RQJ957" s="464"/>
      <c r="RQK957" s="464"/>
      <c r="RQL957" s="464"/>
      <c r="RQM957" s="464"/>
      <c r="RQN957" s="464"/>
      <c r="RQO957" s="464"/>
      <c r="RQP957" s="464"/>
      <c r="RQQ957" s="464"/>
      <c r="RQR957" s="464"/>
      <c r="RQS957" s="464"/>
      <c r="RQT957" s="464"/>
      <c r="RQU957" s="464"/>
      <c r="RQV957" s="464"/>
      <c r="RQW957" s="464"/>
      <c r="RQX957" s="464"/>
      <c r="RQY957" s="464"/>
      <c r="RQZ957" s="464"/>
      <c r="RRA957" s="464"/>
      <c r="RRB957" s="464"/>
      <c r="RRC957" s="464"/>
      <c r="RRD957" s="464"/>
      <c r="RRE957" s="464"/>
      <c r="RRF957" s="464"/>
      <c r="RRG957" s="464"/>
      <c r="RRH957" s="464"/>
      <c r="RRI957" s="464"/>
      <c r="RRJ957" s="464"/>
      <c r="RRK957" s="464"/>
      <c r="RRL957" s="464"/>
      <c r="RRM957" s="464"/>
      <c r="RRN957" s="464"/>
      <c r="RRO957" s="464"/>
      <c r="RRP957" s="464"/>
      <c r="RRQ957" s="464"/>
      <c r="RRR957" s="464"/>
      <c r="RRS957" s="464"/>
      <c r="RRT957" s="464"/>
      <c r="RRU957" s="464"/>
      <c r="RRV957" s="464"/>
      <c r="RRW957" s="464"/>
      <c r="RRX957" s="464"/>
      <c r="RRY957" s="464"/>
      <c r="RRZ957" s="464"/>
      <c r="RSA957" s="464"/>
      <c r="RSB957" s="464"/>
      <c r="RSC957" s="464"/>
      <c r="RSD957" s="464"/>
      <c r="RSE957" s="464"/>
      <c r="RSF957" s="464"/>
      <c r="RSG957" s="464"/>
      <c r="RSH957" s="464"/>
      <c r="RSI957" s="464"/>
      <c r="RSJ957" s="464"/>
      <c r="RSK957" s="464"/>
      <c r="RSL957" s="464"/>
      <c r="RSM957" s="464"/>
      <c r="RSN957" s="464"/>
      <c r="RSO957" s="464"/>
      <c r="RSP957" s="464"/>
      <c r="RSQ957" s="464"/>
      <c r="RSR957" s="464"/>
      <c r="RSS957" s="464"/>
      <c r="RST957" s="464"/>
      <c r="RSU957" s="464"/>
      <c r="RSV957" s="464"/>
      <c r="RSW957" s="464"/>
      <c r="RSX957" s="464"/>
      <c r="RSY957" s="464"/>
      <c r="RSZ957" s="464"/>
      <c r="RTA957" s="464"/>
      <c r="RTB957" s="464"/>
      <c r="RTC957" s="464"/>
      <c r="RTD957" s="464"/>
      <c r="RTE957" s="464"/>
      <c r="RTF957" s="464"/>
      <c r="RTG957" s="464"/>
      <c r="RTH957" s="464"/>
      <c r="RTI957" s="464"/>
      <c r="RTJ957" s="464"/>
      <c r="RTK957" s="464"/>
      <c r="RTL957" s="464"/>
      <c r="RTM957" s="464"/>
      <c r="RTN957" s="464"/>
      <c r="RTO957" s="464"/>
      <c r="RTP957" s="464"/>
      <c r="RTQ957" s="464"/>
      <c r="RTR957" s="464"/>
      <c r="RTS957" s="464"/>
      <c r="RTT957" s="464"/>
      <c r="RTU957" s="464"/>
      <c r="RTV957" s="464"/>
      <c r="RTW957" s="464"/>
      <c r="RTX957" s="464"/>
      <c r="RTY957" s="464"/>
      <c r="RTZ957" s="464"/>
      <c r="RUA957" s="464"/>
      <c r="RUB957" s="464"/>
      <c r="RUC957" s="464"/>
      <c r="RUD957" s="464"/>
      <c r="RUE957" s="464"/>
      <c r="RUF957" s="464"/>
      <c r="RUG957" s="464"/>
      <c r="RUH957" s="464"/>
      <c r="RUI957" s="464"/>
      <c r="RUJ957" s="464"/>
      <c r="RUK957" s="464"/>
      <c r="RUL957" s="464"/>
      <c r="RUM957" s="464"/>
      <c r="RUN957" s="464"/>
      <c r="RUO957" s="464"/>
      <c r="RUP957" s="464"/>
      <c r="RUQ957" s="464"/>
      <c r="RUR957" s="464"/>
      <c r="RUS957" s="464"/>
      <c r="RUT957" s="464"/>
      <c r="RUU957" s="464"/>
      <c r="RUV957" s="464"/>
      <c r="RUW957" s="464"/>
      <c r="RUX957" s="464"/>
      <c r="RUY957" s="464"/>
      <c r="RUZ957" s="464"/>
      <c r="RVA957" s="464"/>
      <c r="RVB957" s="464"/>
      <c r="RVC957" s="464"/>
      <c r="RVD957" s="464"/>
      <c r="RVE957" s="464"/>
      <c r="RVF957" s="464"/>
      <c r="RVG957" s="464"/>
      <c r="RVH957" s="464"/>
      <c r="RVI957" s="464"/>
      <c r="RVJ957" s="464"/>
      <c r="RVK957" s="464"/>
      <c r="RVL957" s="464"/>
      <c r="RVM957" s="464"/>
      <c r="RVN957" s="464"/>
      <c r="RVO957" s="464"/>
      <c r="RVP957" s="464"/>
      <c r="RVQ957" s="464"/>
      <c r="RVR957" s="464"/>
      <c r="RVS957" s="464"/>
      <c r="RVT957" s="464"/>
      <c r="RVU957" s="464"/>
      <c r="RVV957" s="464"/>
      <c r="RVW957" s="464"/>
      <c r="RVX957" s="464"/>
      <c r="RVY957" s="464"/>
      <c r="RVZ957" s="464"/>
      <c r="RWA957" s="464"/>
      <c r="RWB957" s="464"/>
      <c r="RWC957" s="464"/>
      <c r="RWD957" s="464"/>
      <c r="RWE957" s="464"/>
      <c r="RWF957" s="464"/>
      <c r="RWG957" s="464"/>
      <c r="RWH957" s="464"/>
      <c r="RWI957" s="464"/>
      <c r="RWJ957" s="464"/>
      <c r="RWK957" s="464"/>
      <c r="RWL957" s="464"/>
      <c r="RWM957" s="464"/>
      <c r="RWN957" s="464"/>
      <c r="RWO957" s="464"/>
      <c r="RWP957" s="464"/>
      <c r="RWQ957" s="464"/>
      <c r="RWR957" s="464"/>
      <c r="RWS957" s="464"/>
      <c r="RWT957" s="464"/>
      <c r="RWU957" s="464"/>
      <c r="RWV957" s="464"/>
      <c r="RWW957" s="464"/>
      <c r="RWX957" s="464"/>
      <c r="RWY957" s="464"/>
      <c r="RWZ957" s="464"/>
      <c r="RXA957" s="464"/>
      <c r="RXB957" s="464"/>
      <c r="RXC957" s="464"/>
      <c r="RXD957" s="464"/>
      <c r="RXE957" s="464"/>
      <c r="RXF957" s="464"/>
      <c r="RXG957" s="464"/>
      <c r="RXH957" s="464"/>
      <c r="RXI957" s="464"/>
      <c r="RXJ957" s="464"/>
      <c r="RXK957" s="464"/>
      <c r="RXL957" s="464"/>
      <c r="RXM957" s="464"/>
      <c r="RXN957" s="464"/>
      <c r="RXO957" s="464"/>
      <c r="RXP957" s="464"/>
      <c r="RXQ957" s="464"/>
      <c r="RXR957" s="464"/>
      <c r="RXS957" s="464"/>
      <c r="RXT957" s="464"/>
      <c r="RXU957" s="464"/>
      <c r="RXV957" s="464"/>
      <c r="RXW957" s="464"/>
      <c r="RXX957" s="464"/>
      <c r="RXY957" s="464"/>
      <c r="RXZ957" s="464"/>
      <c r="RYA957" s="464"/>
      <c r="RYB957" s="464"/>
      <c r="RYC957" s="464"/>
      <c r="RYD957" s="464"/>
      <c r="RYE957" s="464"/>
      <c r="RYF957" s="464"/>
      <c r="RYG957" s="464"/>
      <c r="RYH957" s="464"/>
      <c r="RYI957" s="464"/>
      <c r="RYJ957" s="464"/>
      <c r="RYK957" s="464"/>
      <c r="RYL957" s="464"/>
      <c r="RYM957" s="464"/>
      <c r="RYN957" s="464"/>
      <c r="RYO957" s="464"/>
      <c r="RYP957" s="464"/>
      <c r="RYQ957" s="464"/>
      <c r="RYR957" s="464"/>
      <c r="RYS957" s="464"/>
      <c r="RYT957" s="464"/>
      <c r="RYU957" s="464"/>
      <c r="RYV957" s="464"/>
      <c r="RYW957" s="464"/>
      <c r="RYX957" s="464"/>
      <c r="RYY957" s="464"/>
      <c r="RYZ957" s="464"/>
      <c r="RZA957" s="464"/>
      <c r="RZB957" s="464"/>
      <c r="RZC957" s="464"/>
      <c r="RZD957" s="464"/>
      <c r="RZE957" s="464"/>
      <c r="RZF957" s="464"/>
      <c r="RZG957" s="464"/>
      <c r="RZH957" s="464"/>
      <c r="RZI957" s="464"/>
      <c r="RZJ957" s="464"/>
      <c r="RZK957" s="464"/>
      <c r="RZL957" s="464"/>
      <c r="RZM957" s="464"/>
      <c r="RZN957" s="464"/>
      <c r="RZO957" s="464"/>
      <c r="RZP957" s="464"/>
      <c r="RZQ957" s="464"/>
      <c r="RZR957" s="464"/>
      <c r="RZS957" s="464"/>
      <c r="RZT957" s="464"/>
      <c r="RZU957" s="464"/>
      <c r="RZV957" s="464"/>
      <c r="RZW957" s="464"/>
      <c r="RZX957" s="464"/>
      <c r="RZY957" s="464"/>
      <c r="RZZ957" s="464"/>
      <c r="SAA957" s="464"/>
      <c r="SAB957" s="464"/>
      <c r="SAC957" s="464"/>
      <c r="SAD957" s="464"/>
      <c r="SAE957" s="464"/>
      <c r="SAF957" s="464"/>
      <c r="SAG957" s="464"/>
      <c r="SAH957" s="464"/>
      <c r="SAI957" s="464"/>
      <c r="SAJ957" s="464"/>
      <c r="SAK957" s="464"/>
      <c r="SAL957" s="464"/>
      <c r="SAM957" s="464"/>
      <c r="SAN957" s="464"/>
      <c r="SAO957" s="464"/>
      <c r="SAP957" s="464"/>
      <c r="SAQ957" s="464"/>
      <c r="SAR957" s="464"/>
      <c r="SAS957" s="464"/>
      <c r="SAT957" s="464"/>
      <c r="SAU957" s="464"/>
      <c r="SAV957" s="464"/>
      <c r="SAW957" s="464"/>
      <c r="SAX957" s="464"/>
      <c r="SAY957" s="464"/>
      <c r="SAZ957" s="464"/>
      <c r="SBA957" s="464"/>
      <c r="SBB957" s="464"/>
      <c r="SBC957" s="464"/>
      <c r="SBD957" s="464"/>
      <c r="SBE957" s="464"/>
      <c r="SBF957" s="464"/>
      <c r="SBG957" s="464"/>
      <c r="SBH957" s="464"/>
      <c r="SBI957" s="464"/>
      <c r="SBJ957" s="464"/>
      <c r="SBK957" s="464"/>
      <c r="SBL957" s="464"/>
      <c r="SBM957" s="464"/>
      <c r="SBN957" s="464"/>
      <c r="SBO957" s="464"/>
      <c r="SBP957" s="464"/>
      <c r="SBQ957" s="464"/>
      <c r="SBR957" s="464"/>
      <c r="SBS957" s="464"/>
      <c r="SBT957" s="464"/>
      <c r="SBU957" s="464"/>
      <c r="SBV957" s="464"/>
      <c r="SBW957" s="464"/>
      <c r="SBX957" s="464"/>
      <c r="SBY957" s="464"/>
      <c r="SBZ957" s="464"/>
      <c r="SCA957" s="464"/>
      <c r="SCB957" s="464"/>
      <c r="SCC957" s="464"/>
      <c r="SCD957" s="464"/>
      <c r="SCE957" s="464"/>
      <c r="SCF957" s="464"/>
      <c r="SCG957" s="464"/>
      <c r="SCH957" s="464"/>
      <c r="SCI957" s="464"/>
      <c r="SCJ957" s="464"/>
      <c r="SCK957" s="464"/>
      <c r="SCL957" s="464"/>
      <c r="SCM957" s="464"/>
      <c r="SCN957" s="464"/>
      <c r="SCO957" s="464"/>
      <c r="SCP957" s="464"/>
      <c r="SCQ957" s="464"/>
      <c r="SCR957" s="464"/>
      <c r="SCS957" s="464"/>
      <c r="SCT957" s="464"/>
      <c r="SCU957" s="464"/>
      <c r="SCV957" s="464"/>
      <c r="SCW957" s="464"/>
      <c r="SCX957" s="464"/>
      <c r="SCY957" s="464"/>
      <c r="SCZ957" s="464"/>
      <c r="SDA957" s="464"/>
      <c r="SDB957" s="464"/>
      <c r="SDC957" s="464"/>
      <c r="SDD957" s="464"/>
      <c r="SDE957" s="464"/>
      <c r="SDF957" s="464"/>
      <c r="SDG957" s="464"/>
      <c r="SDH957" s="464"/>
      <c r="SDI957" s="464"/>
      <c r="SDJ957" s="464"/>
      <c r="SDK957" s="464"/>
      <c r="SDL957" s="464"/>
      <c r="SDM957" s="464"/>
      <c r="SDN957" s="464"/>
      <c r="SDO957" s="464"/>
      <c r="SDP957" s="464"/>
      <c r="SDQ957" s="464"/>
      <c r="SDR957" s="464"/>
      <c r="SDS957" s="464"/>
      <c r="SDT957" s="464"/>
      <c r="SDU957" s="464"/>
      <c r="SDV957" s="464"/>
      <c r="SDW957" s="464"/>
      <c r="SDX957" s="464"/>
      <c r="SDY957" s="464"/>
      <c r="SDZ957" s="464"/>
      <c r="SEA957" s="464"/>
      <c r="SEB957" s="464"/>
      <c r="SEC957" s="464"/>
      <c r="SED957" s="464"/>
      <c r="SEE957" s="464"/>
      <c r="SEF957" s="464"/>
      <c r="SEG957" s="464"/>
      <c r="SEH957" s="464"/>
      <c r="SEI957" s="464"/>
      <c r="SEJ957" s="464"/>
      <c r="SEK957" s="464"/>
      <c r="SEL957" s="464"/>
      <c r="SEM957" s="464"/>
      <c r="SEN957" s="464"/>
      <c r="SEO957" s="464"/>
      <c r="SEP957" s="464"/>
      <c r="SEQ957" s="464"/>
      <c r="SER957" s="464"/>
      <c r="SES957" s="464"/>
      <c r="SET957" s="464"/>
      <c r="SEU957" s="464"/>
      <c r="SEV957" s="464"/>
      <c r="SEW957" s="464"/>
      <c r="SEX957" s="464"/>
      <c r="SEY957" s="464"/>
      <c r="SEZ957" s="464"/>
      <c r="SFA957" s="464"/>
      <c r="SFB957" s="464"/>
      <c r="SFC957" s="464"/>
      <c r="SFD957" s="464"/>
      <c r="SFE957" s="464"/>
      <c r="SFF957" s="464"/>
      <c r="SFG957" s="464"/>
      <c r="SFH957" s="464"/>
      <c r="SFI957" s="464"/>
      <c r="SFJ957" s="464"/>
      <c r="SFK957" s="464"/>
      <c r="SFL957" s="464"/>
      <c r="SFM957" s="464"/>
      <c r="SFN957" s="464"/>
      <c r="SFO957" s="464"/>
      <c r="SFP957" s="464"/>
      <c r="SFQ957" s="464"/>
      <c r="SFR957" s="464"/>
      <c r="SFS957" s="464"/>
      <c r="SFT957" s="464"/>
      <c r="SFU957" s="464"/>
      <c r="SFV957" s="464"/>
      <c r="SFW957" s="464"/>
      <c r="SFX957" s="464"/>
      <c r="SFY957" s="464"/>
      <c r="SFZ957" s="464"/>
      <c r="SGA957" s="464"/>
      <c r="SGB957" s="464"/>
      <c r="SGC957" s="464"/>
      <c r="SGD957" s="464"/>
      <c r="SGE957" s="464"/>
      <c r="SGF957" s="464"/>
      <c r="SGG957" s="464"/>
      <c r="SGH957" s="464"/>
      <c r="SGI957" s="464"/>
      <c r="SGJ957" s="464"/>
      <c r="SGK957" s="464"/>
      <c r="SGL957" s="464"/>
      <c r="SGM957" s="464"/>
      <c r="SGN957" s="464"/>
      <c r="SGO957" s="464"/>
      <c r="SGP957" s="464"/>
      <c r="SGQ957" s="464"/>
      <c r="SGR957" s="464"/>
      <c r="SGS957" s="464"/>
      <c r="SGT957" s="464"/>
      <c r="SGU957" s="464"/>
      <c r="SGV957" s="464"/>
      <c r="SGW957" s="464"/>
      <c r="SGX957" s="464"/>
      <c r="SGY957" s="464"/>
      <c r="SGZ957" s="464"/>
      <c r="SHA957" s="464"/>
      <c r="SHB957" s="464"/>
      <c r="SHC957" s="464"/>
      <c r="SHD957" s="464"/>
      <c r="SHE957" s="464"/>
      <c r="SHF957" s="464"/>
      <c r="SHG957" s="464"/>
      <c r="SHH957" s="464"/>
      <c r="SHI957" s="464"/>
      <c r="SHJ957" s="464"/>
      <c r="SHK957" s="464"/>
      <c r="SHL957" s="464"/>
      <c r="SHM957" s="464"/>
      <c r="SHN957" s="464"/>
      <c r="SHO957" s="464"/>
      <c r="SHP957" s="464"/>
      <c r="SHQ957" s="464"/>
      <c r="SHR957" s="464"/>
      <c r="SHS957" s="464"/>
      <c r="SHT957" s="464"/>
      <c r="SHU957" s="464"/>
      <c r="SHV957" s="464"/>
      <c r="SHW957" s="464"/>
      <c r="SHX957" s="464"/>
      <c r="SHY957" s="464"/>
      <c r="SHZ957" s="464"/>
      <c r="SIA957" s="464"/>
      <c r="SIB957" s="464"/>
      <c r="SIC957" s="464"/>
      <c r="SID957" s="464"/>
      <c r="SIE957" s="464"/>
      <c r="SIF957" s="464"/>
      <c r="SIG957" s="464"/>
      <c r="SIH957" s="464"/>
      <c r="SII957" s="464"/>
      <c r="SIJ957" s="464"/>
      <c r="SIK957" s="464"/>
      <c r="SIL957" s="464"/>
      <c r="SIM957" s="464"/>
      <c r="SIN957" s="464"/>
      <c r="SIO957" s="464"/>
      <c r="SIP957" s="464"/>
      <c r="SIQ957" s="464"/>
      <c r="SIR957" s="464"/>
      <c r="SIS957" s="464"/>
      <c r="SIT957" s="464"/>
      <c r="SIU957" s="464"/>
      <c r="SIV957" s="464"/>
      <c r="SIW957" s="464"/>
      <c r="SIX957" s="464"/>
      <c r="SIY957" s="464"/>
      <c r="SIZ957" s="464"/>
      <c r="SJA957" s="464"/>
      <c r="SJB957" s="464"/>
      <c r="SJC957" s="464"/>
      <c r="SJD957" s="464"/>
      <c r="SJE957" s="464"/>
      <c r="SJF957" s="464"/>
      <c r="SJG957" s="464"/>
      <c r="SJH957" s="464"/>
      <c r="SJI957" s="464"/>
      <c r="SJJ957" s="464"/>
      <c r="SJK957" s="464"/>
      <c r="SJL957" s="464"/>
      <c r="SJM957" s="464"/>
      <c r="SJN957" s="464"/>
      <c r="SJO957" s="464"/>
      <c r="SJP957" s="464"/>
      <c r="SJQ957" s="464"/>
      <c r="SJR957" s="464"/>
      <c r="SJS957" s="464"/>
      <c r="SJT957" s="464"/>
      <c r="SJU957" s="464"/>
      <c r="SJV957" s="464"/>
      <c r="SJW957" s="464"/>
      <c r="SJX957" s="464"/>
      <c r="SJY957" s="464"/>
      <c r="SJZ957" s="464"/>
      <c r="SKA957" s="464"/>
      <c r="SKB957" s="464"/>
      <c r="SKC957" s="464"/>
      <c r="SKD957" s="464"/>
      <c r="SKE957" s="464"/>
      <c r="SKF957" s="464"/>
      <c r="SKG957" s="464"/>
      <c r="SKH957" s="464"/>
      <c r="SKI957" s="464"/>
      <c r="SKJ957" s="464"/>
      <c r="SKK957" s="464"/>
      <c r="SKL957" s="464"/>
      <c r="SKM957" s="464"/>
      <c r="SKN957" s="464"/>
      <c r="SKO957" s="464"/>
      <c r="SKP957" s="464"/>
      <c r="SKQ957" s="464"/>
      <c r="SKR957" s="464"/>
      <c r="SKS957" s="464"/>
      <c r="SKT957" s="464"/>
      <c r="SKU957" s="464"/>
      <c r="SKV957" s="464"/>
      <c r="SKW957" s="464"/>
      <c r="SKX957" s="464"/>
      <c r="SKY957" s="464"/>
      <c r="SKZ957" s="464"/>
      <c r="SLA957" s="464"/>
      <c r="SLB957" s="464"/>
      <c r="SLC957" s="464"/>
      <c r="SLD957" s="464"/>
      <c r="SLE957" s="464"/>
      <c r="SLF957" s="464"/>
      <c r="SLG957" s="464"/>
      <c r="SLH957" s="464"/>
      <c r="SLI957" s="464"/>
      <c r="SLJ957" s="464"/>
      <c r="SLK957" s="464"/>
      <c r="SLL957" s="464"/>
      <c r="SLM957" s="464"/>
      <c r="SLN957" s="464"/>
      <c r="SLO957" s="464"/>
      <c r="SLP957" s="464"/>
      <c r="SLQ957" s="464"/>
      <c r="SLR957" s="464"/>
      <c r="SLS957" s="464"/>
      <c r="SLT957" s="464"/>
      <c r="SLU957" s="464"/>
      <c r="SLV957" s="464"/>
      <c r="SLW957" s="464"/>
      <c r="SLX957" s="464"/>
      <c r="SLY957" s="464"/>
      <c r="SLZ957" s="464"/>
      <c r="SMA957" s="464"/>
      <c r="SMB957" s="464"/>
      <c r="SMC957" s="464"/>
      <c r="SMD957" s="464"/>
      <c r="SME957" s="464"/>
      <c r="SMF957" s="464"/>
      <c r="SMG957" s="464"/>
      <c r="SMH957" s="464"/>
      <c r="SMI957" s="464"/>
      <c r="SMJ957" s="464"/>
      <c r="SMK957" s="464"/>
      <c r="SML957" s="464"/>
      <c r="SMM957" s="464"/>
      <c r="SMN957" s="464"/>
      <c r="SMO957" s="464"/>
      <c r="SMP957" s="464"/>
      <c r="SMQ957" s="464"/>
      <c r="SMR957" s="464"/>
      <c r="SMS957" s="464"/>
      <c r="SMT957" s="464"/>
      <c r="SMU957" s="464"/>
      <c r="SMV957" s="464"/>
      <c r="SMW957" s="464"/>
      <c r="SMX957" s="464"/>
      <c r="SMY957" s="464"/>
      <c r="SMZ957" s="464"/>
      <c r="SNA957" s="464"/>
      <c r="SNB957" s="464"/>
      <c r="SNC957" s="464"/>
      <c r="SND957" s="464"/>
      <c r="SNE957" s="464"/>
      <c r="SNF957" s="464"/>
      <c r="SNG957" s="464"/>
      <c r="SNH957" s="464"/>
      <c r="SNI957" s="464"/>
      <c r="SNJ957" s="464"/>
      <c r="SNK957" s="464"/>
      <c r="SNL957" s="464"/>
      <c r="SNM957" s="464"/>
      <c r="SNN957" s="464"/>
      <c r="SNO957" s="464"/>
      <c r="SNP957" s="464"/>
      <c r="SNQ957" s="464"/>
      <c r="SNR957" s="464"/>
      <c r="SNS957" s="464"/>
      <c r="SNT957" s="464"/>
      <c r="SNU957" s="464"/>
      <c r="SNV957" s="464"/>
      <c r="SNW957" s="464"/>
      <c r="SNX957" s="464"/>
      <c r="SNY957" s="464"/>
      <c r="SNZ957" s="464"/>
      <c r="SOA957" s="464"/>
      <c r="SOB957" s="464"/>
      <c r="SOC957" s="464"/>
      <c r="SOD957" s="464"/>
      <c r="SOE957" s="464"/>
      <c r="SOF957" s="464"/>
      <c r="SOG957" s="464"/>
      <c r="SOH957" s="464"/>
      <c r="SOI957" s="464"/>
      <c r="SOJ957" s="464"/>
      <c r="SOK957" s="464"/>
      <c r="SOL957" s="464"/>
      <c r="SOM957" s="464"/>
      <c r="SON957" s="464"/>
      <c r="SOO957" s="464"/>
      <c r="SOP957" s="464"/>
      <c r="SOQ957" s="464"/>
      <c r="SOR957" s="464"/>
      <c r="SOS957" s="464"/>
      <c r="SOT957" s="464"/>
      <c r="SOU957" s="464"/>
      <c r="SOV957" s="464"/>
      <c r="SOW957" s="464"/>
      <c r="SOX957" s="464"/>
      <c r="SOY957" s="464"/>
      <c r="SOZ957" s="464"/>
      <c r="SPA957" s="464"/>
      <c r="SPB957" s="464"/>
      <c r="SPC957" s="464"/>
      <c r="SPD957" s="464"/>
      <c r="SPE957" s="464"/>
      <c r="SPF957" s="464"/>
      <c r="SPG957" s="464"/>
      <c r="SPH957" s="464"/>
      <c r="SPI957" s="464"/>
      <c r="SPJ957" s="464"/>
      <c r="SPK957" s="464"/>
      <c r="SPL957" s="464"/>
      <c r="SPM957" s="464"/>
      <c r="SPN957" s="464"/>
      <c r="SPO957" s="464"/>
      <c r="SPP957" s="464"/>
      <c r="SPQ957" s="464"/>
      <c r="SPR957" s="464"/>
      <c r="SPS957" s="464"/>
      <c r="SPT957" s="464"/>
      <c r="SPU957" s="464"/>
      <c r="SPV957" s="464"/>
      <c r="SPW957" s="464"/>
      <c r="SPX957" s="464"/>
      <c r="SPY957" s="464"/>
      <c r="SPZ957" s="464"/>
      <c r="SQA957" s="464"/>
      <c r="SQB957" s="464"/>
      <c r="SQC957" s="464"/>
      <c r="SQD957" s="464"/>
      <c r="SQE957" s="464"/>
      <c r="SQF957" s="464"/>
      <c r="SQG957" s="464"/>
      <c r="SQH957" s="464"/>
      <c r="SQI957" s="464"/>
      <c r="SQJ957" s="464"/>
      <c r="SQK957" s="464"/>
      <c r="SQL957" s="464"/>
      <c r="SQM957" s="464"/>
      <c r="SQN957" s="464"/>
      <c r="SQO957" s="464"/>
      <c r="SQP957" s="464"/>
      <c r="SQQ957" s="464"/>
      <c r="SQR957" s="464"/>
      <c r="SQS957" s="464"/>
      <c r="SQT957" s="464"/>
      <c r="SQU957" s="464"/>
      <c r="SQV957" s="464"/>
      <c r="SQW957" s="464"/>
      <c r="SQX957" s="464"/>
      <c r="SQY957" s="464"/>
      <c r="SQZ957" s="464"/>
      <c r="SRA957" s="464"/>
      <c r="SRB957" s="464"/>
      <c r="SRC957" s="464"/>
      <c r="SRD957" s="464"/>
      <c r="SRE957" s="464"/>
      <c r="SRF957" s="464"/>
      <c r="SRG957" s="464"/>
      <c r="SRH957" s="464"/>
      <c r="SRI957" s="464"/>
      <c r="SRJ957" s="464"/>
      <c r="SRK957" s="464"/>
      <c r="SRL957" s="464"/>
      <c r="SRM957" s="464"/>
      <c r="SRN957" s="464"/>
      <c r="SRO957" s="464"/>
      <c r="SRP957" s="464"/>
      <c r="SRQ957" s="464"/>
      <c r="SRR957" s="464"/>
      <c r="SRS957" s="464"/>
      <c r="SRT957" s="464"/>
      <c r="SRU957" s="464"/>
      <c r="SRV957" s="464"/>
      <c r="SRW957" s="464"/>
      <c r="SRX957" s="464"/>
      <c r="SRY957" s="464"/>
      <c r="SRZ957" s="464"/>
      <c r="SSA957" s="464"/>
      <c r="SSB957" s="464"/>
      <c r="SSC957" s="464"/>
      <c r="SSD957" s="464"/>
      <c r="SSE957" s="464"/>
      <c r="SSF957" s="464"/>
      <c r="SSG957" s="464"/>
      <c r="SSH957" s="464"/>
      <c r="SSI957" s="464"/>
      <c r="SSJ957" s="464"/>
      <c r="SSK957" s="464"/>
      <c r="SSL957" s="464"/>
      <c r="SSM957" s="464"/>
      <c r="SSN957" s="464"/>
      <c r="SSO957" s="464"/>
      <c r="SSP957" s="464"/>
      <c r="SSQ957" s="464"/>
      <c r="SSR957" s="464"/>
      <c r="SSS957" s="464"/>
      <c r="SST957" s="464"/>
      <c r="SSU957" s="464"/>
      <c r="SSV957" s="464"/>
      <c r="SSW957" s="464"/>
      <c r="SSX957" s="464"/>
      <c r="SSY957" s="464"/>
      <c r="SSZ957" s="464"/>
      <c r="STA957" s="464"/>
      <c r="STB957" s="464"/>
      <c r="STC957" s="464"/>
      <c r="STD957" s="464"/>
      <c r="STE957" s="464"/>
      <c r="STF957" s="464"/>
      <c r="STG957" s="464"/>
      <c r="STH957" s="464"/>
      <c r="STI957" s="464"/>
      <c r="STJ957" s="464"/>
      <c r="STK957" s="464"/>
      <c r="STL957" s="464"/>
      <c r="STM957" s="464"/>
      <c r="STN957" s="464"/>
      <c r="STO957" s="464"/>
      <c r="STP957" s="464"/>
      <c r="STQ957" s="464"/>
      <c r="STR957" s="464"/>
      <c r="STS957" s="464"/>
      <c r="STT957" s="464"/>
      <c r="STU957" s="464"/>
      <c r="STV957" s="464"/>
      <c r="STW957" s="464"/>
      <c r="STX957" s="464"/>
      <c r="STY957" s="464"/>
      <c r="STZ957" s="464"/>
      <c r="SUA957" s="464"/>
      <c r="SUB957" s="464"/>
      <c r="SUC957" s="464"/>
      <c r="SUD957" s="464"/>
      <c r="SUE957" s="464"/>
      <c r="SUF957" s="464"/>
      <c r="SUG957" s="464"/>
      <c r="SUH957" s="464"/>
      <c r="SUI957" s="464"/>
      <c r="SUJ957" s="464"/>
      <c r="SUK957" s="464"/>
      <c r="SUL957" s="464"/>
      <c r="SUM957" s="464"/>
      <c r="SUN957" s="464"/>
      <c r="SUO957" s="464"/>
      <c r="SUP957" s="464"/>
      <c r="SUQ957" s="464"/>
      <c r="SUR957" s="464"/>
      <c r="SUS957" s="464"/>
      <c r="SUT957" s="464"/>
      <c r="SUU957" s="464"/>
      <c r="SUV957" s="464"/>
      <c r="SUW957" s="464"/>
      <c r="SUX957" s="464"/>
      <c r="SUY957" s="464"/>
      <c r="SUZ957" s="464"/>
      <c r="SVA957" s="464"/>
      <c r="SVB957" s="464"/>
      <c r="SVC957" s="464"/>
      <c r="SVD957" s="464"/>
      <c r="SVE957" s="464"/>
      <c r="SVF957" s="464"/>
      <c r="SVG957" s="464"/>
      <c r="SVH957" s="464"/>
      <c r="SVI957" s="464"/>
      <c r="SVJ957" s="464"/>
      <c r="SVK957" s="464"/>
      <c r="SVL957" s="464"/>
      <c r="SVM957" s="464"/>
      <c r="SVN957" s="464"/>
      <c r="SVO957" s="464"/>
      <c r="SVP957" s="464"/>
      <c r="SVQ957" s="464"/>
      <c r="SVR957" s="464"/>
      <c r="SVS957" s="464"/>
      <c r="SVT957" s="464"/>
      <c r="SVU957" s="464"/>
      <c r="SVV957" s="464"/>
      <c r="SVW957" s="464"/>
      <c r="SVX957" s="464"/>
      <c r="SVY957" s="464"/>
      <c r="SVZ957" s="464"/>
      <c r="SWA957" s="464"/>
      <c r="SWB957" s="464"/>
      <c r="SWC957" s="464"/>
      <c r="SWD957" s="464"/>
      <c r="SWE957" s="464"/>
      <c r="SWF957" s="464"/>
      <c r="SWG957" s="464"/>
      <c r="SWH957" s="464"/>
      <c r="SWI957" s="464"/>
      <c r="SWJ957" s="464"/>
      <c r="SWK957" s="464"/>
      <c r="SWL957" s="464"/>
      <c r="SWM957" s="464"/>
      <c r="SWN957" s="464"/>
      <c r="SWO957" s="464"/>
      <c r="SWP957" s="464"/>
      <c r="SWQ957" s="464"/>
      <c r="SWR957" s="464"/>
      <c r="SWS957" s="464"/>
      <c r="SWT957" s="464"/>
      <c r="SWU957" s="464"/>
      <c r="SWV957" s="464"/>
      <c r="SWW957" s="464"/>
      <c r="SWX957" s="464"/>
      <c r="SWY957" s="464"/>
      <c r="SWZ957" s="464"/>
      <c r="SXA957" s="464"/>
      <c r="SXB957" s="464"/>
      <c r="SXC957" s="464"/>
      <c r="SXD957" s="464"/>
      <c r="SXE957" s="464"/>
      <c r="SXF957" s="464"/>
      <c r="SXG957" s="464"/>
      <c r="SXH957" s="464"/>
      <c r="SXI957" s="464"/>
      <c r="SXJ957" s="464"/>
      <c r="SXK957" s="464"/>
      <c r="SXL957" s="464"/>
      <c r="SXM957" s="464"/>
      <c r="SXN957" s="464"/>
      <c r="SXO957" s="464"/>
      <c r="SXP957" s="464"/>
      <c r="SXQ957" s="464"/>
      <c r="SXR957" s="464"/>
      <c r="SXS957" s="464"/>
      <c r="SXT957" s="464"/>
      <c r="SXU957" s="464"/>
      <c r="SXV957" s="464"/>
      <c r="SXW957" s="464"/>
      <c r="SXX957" s="464"/>
      <c r="SXY957" s="464"/>
      <c r="SXZ957" s="464"/>
      <c r="SYA957" s="464"/>
      <c r="SYB957" s="464"/>
      <c r="SYC957" s="464"/>
      <c r="SYD957" s="464"/>
      <c r="SYE957" s="464"/>
      <c r="SYF957" s="464"/>
      <c r="SYG957" s="464"/>
      <c r="SYH957" s="464"/>
      <c r="SYI957" s="464"/>
      <c r="SYJ957" s="464"/>
      <c r="SYK957" s="464"/>
      <c r="SYL957" s="464"/>
      <c r="SYM957" s="464"/>
      <c r="SYN957" s="464"/>
      <c r="SYO957" s="464"/>
      <c r="SYP957" s="464"/>
      <c r="SYQ957" s="464"/>
      <c r="SYR957" s="464"/>
      <c r="SYS957" s="464"/>
      <c r="SYT957" s="464"/>
      <c r="SYU957" s="464"/>
      <c r="SYV957" s="464"/>
      <c r="SYW957" s="464"/>
      <c r="SYX957" s="464"/>
      <c r="SYY957" s="464"/>
      <c r="SYZ957" s="464"/>
      <c r="SZA957" s="464"/>
      <c r="SZB957" s="464"/>
      <c r="SZC957" s="464"/>
      <c r="SZD957" s="464"/>
      <c r="SZE957" s="464"/>
      <c r="SZF957" s="464"/>
      <c r="SZG957" s="464"/>
      <c r="SZH957" s="464"/>
      <c r="SZI957" s="464"/>
      <c r="SZJ957" s="464"/>
      <c r="SZK957" s="464"/>
      <c r="SZL957" s="464"/>
      <c r="SZM957" s="464"/>
      <c r="SZN957" s="464"/>
      <c r="SZO957" s="464"/>
      <c r="SZP957" s="464"/>
      <c r="SZQ957" s="464"/>
      <c r="SZR957" s="464"/>
      <c r="SZS957" s="464"/>
      <c r="SZT957" s="464"/>
      <c r="SZU957" s="464"/>
      <c r="SZV957" s="464"/>
      <c r="SZW957" s="464"/>
      <c r="SZX957" s="464"/>
      <c r="SZY957" s="464"/>
      <c r="SZZ957" s="464"/>
      <c r="TAA957" s="464"/>
      <c r="TAB957" s="464"/>
      <c r="TAC957" s="464"/>
      <c r="TAD957" s="464"/>
      <c r="TAE957" s="464"/>
      <c r="TAF957" s="464"/>
      <c r="TAG957" s="464"/>
      <c r="TAH957" s="464"/>
      <c r="TAI957" s="464"/>
      <c r="TAJ957" s="464"/>
      <c r="TAK957" s="464"/>
      <c r="TAL957" s="464"/>
      <c r="TAM957" s="464"/>
      <c r="TAN957" s="464"/>
      <c r="TAO957" s="464"/>
      <c r="TAP957" s="464"/>
      <c r="TAQ957" s="464"/>
      <c r="TAR957" s="464"/>
      <c r="TAS957" s="464"/>
      <c r="TAT957" s="464"/>
      <c r="TAU957" s="464"/>
      <c r="TAV957" s="464"/>
      <c r="TAW957" s="464"/>
      <c r="TAX957" s="464"/>
      <c r="TAY957" s="464"/>
      <c r="TAZ957" s="464"/>
      <c r="TBA957" s="464"/>
      <c r="TBB957" s="464"/>
      <c r="TBC957" s="464"/>
      <c r="TBD957" s="464"/>
      <c r="TBE957" s="464"/>
      <c r="TBF957" s="464"/>
      <c r="TBG957" s="464"/>
      <c r="TBH957" s="464"/>
      <c r="TBI957" s="464"/>
      <c r="TBJ957" s="464"/>
      <c r="TBK957" s="464"/>
      <c r="TBL957" s="464"/>
      <c r="TBM957" s="464"/>
      <c r="TBN957" s="464"/>
      <c r="TBO957" s="464"/>
      <c r="TBP957" s="464"/>
      <c r="TBQ957" s="464"/>
      <c r="TBR957" s="464"/>
      <c r="TBS957" s="464"/>
      <c r="TBT957" s="464"/>
      <c r="TBU957" s="464"/>
      <c r="TBV957" s="464"/>
      <c r="TBW957" s="464"/>
      <c r="TBX957" s="464"/>
      <c r="TBY957" s="464"/>
      <c r="TBZ957" s="464"/>
      <c r="TCA957" s="464"/>
      <c r="TCB957" s="464"/>
      <c r="TCC957" s="464"/>
      <c r="TCD957" s="464"/>
      <c r="TCE957" s="464"/>
      <c r="TCF957" s="464"/>
      <c r="TCG957" s="464"/>
      <c r="TCH957" s="464"/>
      <c r="TCI957" s="464"/>
      <c r="TCJ957" s="464"/>
      <c r="TCK957" s="464"/>
      <c r="TCL957" s="464"/>
      <c r="TCM957" s="464"/>
      <c r="TCN957" s="464"/>
      <c r="TCO957" s="464"/>
      <c r="TCP957" s="464"/>
      <c r="TCQ957" s="464"/>
      <c r="TCR957" s="464"/>
      <c r="TCS957" s="464"/>
      <c r="TCT957" s="464"/>
      <c r="TCU957" s="464"/>
      <c r="TCV957" s="464"/>
      <c r="TCW957" s="464"/>
      <c r="TCX957" s="464"/>
      <c r="TCY957" s="464"/>
      <c r="TCZ957" s="464"/>
      <c r="TDA957" s="464"/>
      <c r="TDB957" s="464"/>
      <c r="TDC957" s="464"/>
      <c r="TDD957" s="464"/>
      <c r="TDE957" s="464"/>
      <c r="TDF957" s="464"/>
      <c r="TDG957" s="464"/>
      <c r="TDH957" s="464"/>
      <c r="TDI957" s="464"/>
      <c r="TDJ957" s="464"/>
      <c r="TDK957" s="464"/>
      <c r="TDL957" s="464"/>
      <c r="TDM957" s="464"/>
      <c r="TDN957" s="464"/>
      <c r="TDO957" s="464"/>
      <c r="TDP957" s="464"/>
      <c r="TDQ957" s="464"/>
      <c r="TDR957" s="464"/>
      <c r="TDS957" s="464"/>
      <c r="TDT957" s="464"/>
      <c r="TDU957" s="464"/>
      <c r="TDV957" s="464"/>
      <c r="TDW957" s="464"/>
      <c r="TDX957" s="464"/>
      <c r="TDY957" s="464"/>
      <c r="TDZ957" s="464"/>
      <c r="TEA957" s="464"/>
      <c r="TEB957" s="464"/>
      <c r="TEC957" s="464"/>
      <c r="TED957" s="464"/>
      <c r="TEE957" s="464"/>
      <c r="TEF957" s="464"/>
      <c r="TEG957" s="464"/>
      <c r="TEH957" s="464"/>
      <c r="TEI957" s="464"/>
      <c r="TEJ957" s="464"/>
      <c r="TEK957" s="464"/>
      <c r="TEL957" s="464"/>
      <c r="TEM957" s="464"/>
      <c r="TEN957" s="464"/>
      <c r="TEO957" s="464"/>
      <c r="TEP957" s="464"/>
      <c r="TEQ957" s="464"/>
      <c r="TER957" s="464"/>
      <c r="TES957" s="464"/>
      <c r="TET957" s="464"/>
      <c r="TEU957" s="464"/>
      <c r="TEV957" s="464"/>
      <c r="TEW957" s="464"/>
      <c r="TEX957" s="464"/>
      <c r="TEY957" s="464"/>
      <c r="TEZ957" s="464"/>
      <c r="TFA957" s="464"/>
      <c r="TFB957" s="464"/>
      <c r="TFC957" s="464"/>
      <c r="TFD957" s="464"/>
      <c r="TFE957" s="464"/>
      <c r="TFF957" s="464"/>
      <c r="TFG957" s="464"/>
      <c r="TFH957" s="464"/>
      <c r="TFI957" s="464"/>
      <c r="TFJ957" s="464"/>
      <c r="TFK957" s="464"/>
      <c r="TFL957" s="464"/>
      <c r="TFM957" s="464"/>
      <c r="TFN957" s="464"/>
      <c r="TFO957" s="464"/>
      <c r="TFP957" s="464"/>
      <c r="TFQ957" s="464"/>
      <c r="TFR957" s="464"/>
      <c r="TFS957" s="464"/>
      <c r="TFT957" s="464"/>
      <c r="TFU957" s="464"/>
      <c r="TFV957" s="464"/>
      <c r="TFW957" s="464"/>
      <c r="TFX957" s="464"/>
      <c r="TFY957" s="464"/>
      <c r="TFZ957" s="464"/>
      <c r="TGA957" s="464"/>
      <c r="TGB957" s="464"/>
      <c r="TGC957" s="464"/>
      <c r="TGD957" s="464"/>
      <c r="TGE957" s="464"/>
      <c r="TGF957" s="464"/>
      <c r="TGG957" s="464"/>
      <c r="TGH957" s="464"/>
      <c r="TGI957" s="464"/>
      <c r="TGJ957" s="464"/>
      <c r="TGK957" s="464"/>
      <c r="TGL957" s="464"/>
      <c r="TGM957" s="464"/>
      <c r="TGN957" s="464"/>
      <c r="TGO957" s="464"/>
      <c r="TGP957" s="464"/>
      <c r="TGQ957" s="464"/>
      <c r="TGR957" s="464"/>
      <c r="TGS957" s="464"/>
      <c r="TGT957" s="464"/>
      <c r="TGU957" s="464"/>
      <c r="TGV957" s="464"/>
      <c r="TGW957" s="464"/>
      <c r="TGX957" s="464"/>
      <c r="TGY957" s="464"/>
      <c r="TGZ957" s="464"/>
      <c r="THA957" s="464"/>
      <c r="THB957" s="464"/>
      <c r="THC957" s="464"/>
      <c r="THD957" s="464"/>
      <c r="THE957" s="464"/>
      <c r="THF957" s="464"/>
      <c r="THG957" s="464"/>
      <c r="THH957" s="464"/>
      <c r="THI957" s="464"/>
      <c r="THJ957" s="464"/>
      <c r="THK957" s="464"/>
      <c r="THL957" s="464"/>
      <c r="THM957" s="464"/>
      <c r="THN957" s="464"/>
      <c r="THO957" s="464"/>
      <c r="THP957" s="464"/>
      <c r="THQ957" s="464"/>
      <c r="THR957" s="464"/>
      <c r="THS957" s="464"/>
      <c r="THT957" s="464"/>
      <c r="THU957" s="464"/>
      <c r="THV957" s="464"/>
      <c r="THW957" s="464"/>
      <c r="THX957" s="464"/>
      <c r="THY957" s="464"/>
      <c r="THZ957" s="464"/>
      <c r="TIA957" s="464"/>
      <c r="TIB957" s="464"/>
      <c r="TIC957" s="464"/>
      <c r="TID957" s="464"/>
      <c r="TIE957" s="464"/>
      <c r="TIF957" s="464"/>
      <c r="TIG957" s="464"/>
      <c r="TIH957" s="464"/>
      <c r="TII957" s="464"/>
      <c r="TIJ957" s="464"/>
      <c r="TIK957" s="464"/>
      <c r="TIL957" s="464"/>
      <c r="TIM957" s="464"/>
      <c r="TIN957" s="464"/>
      <c r="TIO957" s="464"/>
      <c r="TIP957" s="464"/>
      <c r="TIQ957" s="464"/>
      <c r="TIR957" s="464"/>
      <c r="TIS957" s="464"/>
      <c r="TIT957" s="464"/>
      <c r="TIU957" s="464"/>
      <c r="TIV957" s="464"/>
      <c r="TIW957" s="464"/>
      <c r="TIX957" s="464"/>
      <c r="TIY957" s="464"/>
      <c r="TIZ957" s="464"/>
      <c r="TJA957" s="464"/>
      <c r="TJB957" s="464"/>
      <c r="TJC957" s="464"/>
      <c r="TJD957" s="464"/>
      <c r="TJE957" s="464"/>
      <c r="TJF957" s="464"/>
      <c r="TJG957" s="464"/>
      <c r="TJH957" s="464"/>
      <c r="TJI957" s="464"/>
      <c r="TJJ957" s="464"/>
      <c r="TJK957" s="464"/>
      <c r="TJL957" s="464"/>
      <c r="TJM957" s="464"/>
      <c r="TJN957" s="464"/>
      <c r="TJO957" s="464"/>
      <c r="TJP957" s="464"/>
      <c r="TJQ957" s="464"/>
      <c r="TJR957" s="464"/>
      <c r="TJS957" s="464"/>
      <c r="TJT957" s="464"/>
      <c r="TJU957" s="464"/>
      <c r="TJV957" s="464"/>
      <c r="TJW957" s="464"/>
      <c r="TJX957" s="464"/>
      <c r="TJY957" s="464"/>
      <c r="TJZ957" s="464"/>
      <c r="TKA957" s="464"/>
      <c r="TKB957" s="464"/>
      <c r="TKC957" s="464"/>
      <c r="TKD957" s="464"/>
      <c r="TKE957" s="464"/>
      <c r="TKF957" s="464"/>
      <c r="TKG957" s="464"/>
      <c r="TKH957" s="464"/>
      <c r="TKI957" s="464"/>
      <c r="TKJ957" s="464"/>
      <c r="TKK957" s="464"/>
      <c r="TKL957" s="464"/>
      <c r="TKM957" s="464"/>
      <c r="TKN957" s="464"/>
      <c r="TKO957" s="464"/>
      <c r="TKP957" s="464"/>
      <c r="TKQ957" s="464"/>
      <c r="TKR957" s="464"/>
      <c r="TKS957" s="464"/>
      <c r="TKT957" s="464"/>
      <c r="TKU957" s="464"/>
      <c r="TKV957" s="464"/>
      <c r="TKW957" s="464"/>
      <c r="TKX957" s="464"/>
      <c r="TKY957" s="464"/>
      <c r="TKZ957" s="464"/>
      <c r="TLA957" s="464"/>
      <c r="TLB957" s="464"/>
      <c r="TLC957" s="464"/>
      <c r="TLD957" s="464"/>
      <c r="TLE957" s="464"/>
      <c r="TLF957" s="464"/>
      <c r="TLG957" s="464"/>
      <c r="TLH957" s="464"/>
      <c r="TLI957" s="464"/>
      <c r="TLJ957" s="464"/>
      <c r="TLK957" s="464"/>
      <c r="TLL957" s="464"/>
      <c r="TLM957" s="464"/>
      <c r="TLN957" s="464"/>
      <c r="TLO957" s="464"/>
      <c r="TLP957" s="464"/>
      <c r="TLQ957" s="464"/>
      <c r="TLR957" s="464"/>
      <c r="TLS957" s="464"/>
      <c r="TLT957" s="464"/>
      <c r="TLU957" s="464"/>
      <c r="TLV957" s="464"/>
      <c r="TLW957" s="464"/>
      <c r="TLX957" s="464"/>
      <c r="TLY957" s="464"/>
      <c r="TLZ957" s="464"/>
      <c r="TMA957" s="464"/>
      <c r="TMB957" s="464"/>
      <c r="TMC957" s="464"/>
      <c r="TMD957" s="464"/>
      <c r="TME957" s="464"/>
      <c r="TMF957" s="464"/>
      <c r="TMG957" s="464"/>
      <c r="TMH957" s="464"/>
      <c r="TMI957" s="464"/>
      <c r="TMJ957" s="464"/>
      <c r="TMK957" s="464"/>
      <c r="TML957" s="464"/>
      <c r="TMM957" s="464"/>
      <c r="TMN957" s="464"/>
      <c r="TMO957" s="464"/>
      <c r="TMP957" s="464"/>
      <c r="TMQ957" s="464"/>
      <c r="TMR957" s="464"/>
      <c r="TMS957" s="464"/>
      <c r="TMT957" s="464"/>
      <c r="TMU957" s="464"/>
      <c r="TMV957" s="464"/>
      <c r="TMW957" s="464"/>
      <c r="TMX957" s="464"/>
      <c r="TMY957" s="464"/>
      <c r="TMZ957" s="464"/>
      <c r="TNA957" s="464"/>
      <c r="TNB957" s="464"/>
      <c r="TNC957" s="464"/>
      <c r="TND957" s="464"/>
      <c r="TNE957" s="464"/>
      <c r="TNF957" s="464"/>
      <c r="TNG957" s="464"/>
      <c r="TNH957" s="464"/>
      <c r="TNI957" s="464"/>
      <c r="TNJ957" s="464"/>
      <c r="TNK957" s="464"/>
      <c r="TNL957" s="464"/>
      <c r="TNM957" s="464"/>
      <c r="TNN957" s="464"/>
      <c r="TNO957" s="464"/>
      <c r="TNP957" s="464"/>
      <c r="TNQ957" s="464"/>
      <c r="TNR957" s="464"/>
      <c r="TNS957" s="464"/>
      <c r="TNT957" s="464"/>
      <c r="TNU957" s="464"/>
      <c r="TNV957" s="464"/>
      <c r="TNW957" s="464"/>
      <c r="TNX957" s="464"/>
      <c r="TNY957" s="464"/>
      <c r="TNZ957" s="464"/>
      <c r="TOA957" s="464"/>
      <c r="TOB957" s="464"/>
      <c r="TOC957" s="464"/>
      <c r="TOD957" s="464"/>
      <c r="TOE957" s="464"/>
      <c r="TOF957" s="464"/>
      <c r="TOG957" s="464"/>
      <c r="TOH957" s="464"/>
      <c r="TOI957" s="464"/>
      <c r="TOJ957" s="464"/>
      <c r="TOK957" s="464"/>
      <c r="TOL957" s="464"/>
      <c r="TOM957" s="464"/>
      <c r="TON957" s="464"/>
      <c r="TOO957" s="464"/>
      <c r="TOP957" s="464"/>
      <c r="TOQ957" s="464"/>
      <c r="TOR957" s="464"/>
      <c r="TOS957" s="464"/>
      <c r="TOT957" s="464"/>
      <c r="TOU957" s="464"/>
      <c r="TOV957" s="464"/>
      <c r="TOW957" s="464"/>
      <c r="TOX957" s="464"/>
      <c r="TOY957" s="464"/>
      <c r="TOZ957" s="464"/>
      <c r="TPA957" s="464"/>
      <c r="TPB957" s="464"/>
      <c r="TPC957" s="464"/>
      <c r="TPD957" s="464"/>
      <c r="TPE957" s="464"/>
      <c r="TPF957" s="464"/>
      <c r="TPG957" s="464"/>
      <c r="TPH957" s="464"/>
      <c r="TPI957" s="464"/>
      <c r="TPJ957" s="464"/>
      <c r="TPK957" s="464"/>
      <c r="TPL957" s="464"/>
      <c r="TPM957" s="464"/>
      <c r="TPN957" s="464"/>
      <c r="TPO957" s="464"/>
      <c r="TPP957" s="464"/>
      <c r="TPQ957" s="464"/>
      <c r="TPR957" s="464"/>
      <c r="TPS957" s="464"/>
      <c r="TPT957" s="464"/>
      <c r="TPU957" s="464"/>
      <c r="TPV957" s="464"/>
      <c r="TPW957" s="464"/>
      <c r="TPX957" s="464"/>
      <c r="TPY957" s="464"/>
      <c r="TPZ957" s="464"/>
      <c r="TQA957" s="464"/>
      <c r="TQB957" s="464"/>
      <c r="TQC957" s="464"/>
      <c r="TQD957" s="464"/>
      <c r="TQE957" s="464"/>
      <c r="TQF957" s="464"/>
      <c r="TQG957" s="464"/>
      <c r="TQH957" s="464"/>
      <c r="TQI957" s="464"/>
      <c r="TQJ957" s="464"/>
      <c r="TQK957" s="464"/>
      <c r="TQL957" s="464"/>
      <c r="TQM957" s="464"/>
      <c r="TQN957" s="464"/>
      <c r="TQO957" s="464"/>
      <c r="TQP957" s="464"/>
      <c r="TQQ957" s="464"/>
      <c r="TQR957" s="464"/>
      <c r="TQS957" s="464"/>
      <c r="TQT957" s="464"/>
      <c r="TQU957" s="464"/>
      <c r="TQV957" s="464"/>
      <c r="TQW957" s="464"/>
      <c r="TQX957" s="464"/>
      <c r="TQY957" s="464"/>
      <c r="TQZ957" s="464"/>
      <c r="TRA957" s="464"/>
      <c r="TRB957" s="464"/>
      <c r="TRC957" s="464"/>
      <c r="TRD957" s="464"/>
      <c r="TRE957" s="464"/>
      <c r="TRF957" s="464"/>
      <c r="TRG957" s="464"/>
      <c r="TRH957" s="464"/>
      <c r="TRI957" s="464"/>
      <c r="TRJ957" s="464"/>
      <c r="TRK957" s="464"/>
      <c r="TRL957" s="464"/>
      <c r="TRM957" s="464"/>
      <c r="TRN957" s="464"/>
      <c r="TRO957" s="464"/>
      <c r="TRP957" s="464"/>
      <c r="TRQ957" s="464"/>
      <c r="TRR957" s="464"/>
      <c r="TRS957" s="464"/>
      <c r="TRT957" s="464"/>
      <c r="TRU957" s="464"/>
      <c r="TRV957" s="464"/>
      <c r="TRW957" s="464"/>
      <c r="TRX957" s="464"/>
      <c r="TRY957" s="464"/>
      <c r="TRZ957" s="464"/>
      <c r="TSA957" s="464"/>
      <c r="TSB957" s="464"/>
      <c r="TSC957" s="464"/>
      <c r="TSD957" s="464"/>
      <c r="TSE957" s="464"/>
      <c r="TSF957" s="464"/>
      <c r="TSG957" s="464"/>
      <c r="TSH957" s="464"/>
      <c r="TSI957" s="464"/>
      <c r="TSJ957" s="464"/>
      <c r="TSK957" s="464"/>
      <c r="TSL957" s="464"/>
      <c r="TSM957" s="464"/>
      <c r="TSN957" s="464"/>
      <c r="TSO957" s="464"/>
      <c r="TSP957" s="464"/>
      <c r="TSQ957" s="464"/>
      <c r="TSR957" s="464"/>
      <c r="TSS957" s="464"/>
      <c r="TST957" s="464"/>
      <c r="TSU957" s="464"/>
      <c r="TSV957" s="464"/>
      <c r="TSW957" s="464"/>
      <c r="TSX957" s="464"/>
      <c r="TSY957" s="464"/>
      <c r="TSZ957" s="464"/>
      <c r="TTA957" s="464"/>
      <c r="TTB957" s="464"/>
      <c r="TTC957" s="464"/>
      <c r="TTD957" s="464"/>
      <c r="TTE957" s="464"/>
      <c r="TTF957" s="464"/>
      <c r="TTG957" s="464"/>
      <c r="TTH957" s="464"/>
      <c r="TTI957" s="464"/>
      <c r="TTJ957" s="464"/>
      <c r="TTK957" s="464"/>
      <c r="TTL957" s="464"/>
      <c r="TTM957" s="464"/>
      <c r="TTN957" s="464"/>
      <c r="TTO957" s="464"/>
      <c r="TTP957" s="464"/>
      <c r="TTQ957" s="464"/>
      <c r="TTR957" s="464"/>
      <c r="TTS957" s="464"/>
      <c r="TTT957" s="464"/>
      <c r="TTU957" s="464"/>
      <c r="TTV957" s="464"/>
      <c r="TTW957" s="464"/>
      <c r="TTX957" s="464"/>
      <c r="TTY957" s="464"/>
      <c r="TTZ957" s="464"/>
      <c r="TUA957" s="464"/>
      <c r="TUB957" s="464"/>
      <c r="TUC957" s="464"/>
      <c r="TUD957" s="464"/>
      <c r="TUE957" s="464"/>
      <c r="TUF957" s="464"/>
      <c r="TUG957" s="464"/>
      <c r="TUH957" s="464"/>
      <c r="TUI957" s="464"/>
      <c r="TUJ957" s="464"/>
      <c r="TUK957" s="464"/>
      <c r="TUL957" s="464"/>
      <c r="TUM957" s="464"/>
      <c r="TUN957" s="464"/>
      <c r="TUO957" s="464"/>
      <c r="TUP957" s="464"/>
      <c r="TUQ957" s="464"/>
      <c r="TUR957" s="464"/>
      <c r="TUS957" s="464"/>
      <c r="TUT957" s="464"/>
      <c r="TUU957" s="464"/>
      <c r="TUV957" s="464"/>
      <c r="TUW957" s="464"/>
      <c r="TUX957" s="464"/>
      <c r="TUY957" s="464"/>
      <c r="TUZ957" s="464"/>
      <c r="TVA957" s="464"/>
      <c r="TVB957" s="464"/>
      <c r="TVC957" s="464"/>
      <c r="TVD957" s="464"/>
      <c r="TVE957" s="464"/>
      <c r="TVF957" s="464"/>
      <c r="TVG957" s="464"/>
      <c r="TVH957" s="464"/>
      <c r="TVI957" s="464"/>
      <c r="TVJ957" s="464"/>
      <c r="TVK957" s="464"/>
      <c r="TVL957" s="464"/>
      <c r="TVM957" s="464"/>
      <c r="TVN957" s="464"/>
      <c r="TVO957" s="464"/>
      <c r="TVP957" s="464"/>
      <c r="TVQ957" s="464"/>
      <c r="TVR957" s="464"/>
      <c r="TVS957" s="464"/>
      <c r="TVT957" s="464"/>
      <c r="TVU957" s="464"/>
      <c r="TVV957" s="464"/>
      <c r="TVW957" s="464"/>
      <c r="TVX957" s="464"/>
      <c r="TVY957" s="464"/>
      <c r="TVZ957" s="464"/>
      <c r="TWA957" s="464"/>
      <c r="TWB957" s="464"/>
      <c r="TWC957" s="464"/>
      <c r="TWD957" s="464"/>
      <c r="TWE957" s="464"/>
      <c r="TWF957" s="464"/>
      <c r="TWG957" s="464"/>
      <c r="TWH957" s="464"/>
      <c r="TWI957" s="464"/>
      <c r="TWJ957" s="464"/>
      <c r="TWK957" s="464"/>
      <c r="TWL957" s="464"/>
      <c r="TWM957" s="464"/>
      <c r="TWN957" s="464"/>
      <c r="TWO957" s="464"/>
      <c r="TWP957" s="464"/>
      <c r="TWQ957" s="464"/>
      <c r="TWR957" s="464"/>
      <c r="TWS957" s="464"/>
      <c r="TWT957" s="464"/>
      <c r="TWU957" s="464"/>
      <c r="TWV957" s="464"/>
      <c r="TWW957" s="464"/>
      <c r="TWX957" s="464"/>
      <c r="TWY957" s="464"/>
      <c r="TWZ957" s="464"/>
      <c r="TXA957" s="464"/>
      <c r="TXB957" s="464"/>
      <c r="TXC957" s="464"/>
      <c r="TXD957" s="464"/>
      <c r="TXE957" s="464"/>
      <c r="TXF957" s="464"/>
      <c r="TXG957" s="464"/>
      <c r="TXH957" s="464"/>
      <c r="TXI957" s="464"/>
      <c r="TXJ957" s="464"/>
      <c r="TXK957" s="464"/>
      <c r="TXL957" s="464"/>
      <c r="TXM957" s="464"/>
      <c r="TXN957" s="464"/>
      <c r="TXO957" s="464"/>
      <c r="TXP957" s="464"/>
      <c r="TXQ957" s="464"/>
      <c r="TXR957" s="464"/>
      <c r="TXS957" s="464"/>
      <c r="TXT957" s="464"/>
      <c r="TXU957" s="464"/>
      <c r="TXV957" s="464"/>
      <c r="TXW957" s="464"/>
      <c r="TXX957" s="464"/>
      <c r="TXY957" s="464"/>
      <c r="TXZ957" s="464"/>
      <c r="TYA957" s="464"/>
      <c r="TYB957" s="464"/>
      <c r="TYC957" s="464"/>
      <c r="TYD957" s="464"/>
      <c r="TYE957" s="464"/>
      <c r="TYF957" s="464"/>
      <c r="TYG957" s="464"/>
      <c r="TYH957" s="464"/>
      <c r="TYI957" s="464"/>
      <c r="TYJ957" s="464"/>
      <c r="TYK957" s="464"/>
      <c r="TYL957" s="464"/>
      <c r="TYM957" s="464"/>
      <c r="TYN957" s="464"/>
      <c r="TYO957" s="464"/>
      <c r="TYP957" s="464"/>
      <c r="TYQ957" s="464"/>
      <c r="TYR957" s="464"/>
      <c r="TYS957" s="464"/>
      <c r="TYT957" s="464"/>
      <c r="TYU957" s="464"/>
      <c r="TYV957" s="464"/>
      <c r="TYW957" s="464"/>
      <c r="TYX957" s="464"/>
      <c r="TYY957" s="464"/>
      <c r="TYZ957" s="464"/>
      <c r="TZA957" s="464"/>
      <c r="TZB957" s="464"/>
      <c r="TZC957" s="464"/>
      <c r="TZD957" s="464"/>
      <c r="TZE957" s="464"/>
      <c r="TZF957" s="464"/>
      <c r="TZG957" s="464"/>
      <c r="TZH957" s="464"/>
      <c r="TZI957" s="464"/>
      <c r="TZJ957" s="464"/>
      <c r="TZK957" s="464"/>
      <c r="TZL957" s="464"/>
      <c r="TZM957" s="464"/>
      <c r="TZN957" s="464"/>
      <c r="TZO957" s="464"/>
      <c r="TZP957" s="464"/>
      <c r="TZQ957" s="464"/>
      <c r="TZR957" s="464"/>
      <c r="TZS957" s="464"/>
      <c r="TZT957" s="464"/>
      <c r="TZU957" s="464"/>
      <c r="TZV957" s="464"/>
      <c r="TZW957" s="464"/>
      <c r="TZX957" s="464"/>
      <c r="TZY957" s="464"/>
      <c r="TZZ957" s="464"/>
      <c r="UAA957" s="464"/>
      <c r="UAB957" s="464"/>
      <c r="UAC957" s="464"/>
      <c r="UAD957" s="464"/>
      <c r="UAE957" s="464"/>
      <c r="UAF957" s="464"/>
      <c r="UAG957" s="464"/>
      <c r="UAH957" s="464"/>
      <c r="UAI957" s="464"/>
      <c r="UAJ957" s="464"/>
      <c r="UAK957" s="464"/>
      <c r="UAL957" s="464"/>
      <c r="UAM957" s="464"/>
      <c r="UAN957" s="464"/>
      <c r="UAO957" s="464"/>
      <c r="UAP957" s="464"/>
      <c r="UAQ957" s="464"/>
      <c r="UAR957" s="464"/>
      <c r="UAS957" s="464"/>
      <c r="UAT957" s="464"/>
      <c r="UAU957" s="464"/>
      <c r="UAV957" s="464"/>
      <c r="UAW957" s="464"/>
      <c r="UAX957" s="464"/>
      <c r="UAY957" s="464"/>
      <c r="UAZ957" s="464"/>
      <c r="UBA957" s="464"/>
      <c r="UBB957" s="464"/>
      <c r="UBC957" s="464"/>
      <c r="UBD957" s="464"/>
      <c r="UBE957" s="464"/>
      <c r="UBF957" s="464"/>
      <c r="UBG957" s="464"/>
      <c r="UBH957" s="464"/>
      <c r="UBI957" s="464"/>
      <c r="UBJ957" s="464"/>
      <c r="UBK957" s="464"/>
      <c r="UBL957" s="464"/>
      <c r="UBM957" s="464"/>
      <c r="UBN957" s="464"/>
      <c r="UBO957" s="464"/>
      <c r="UBP957" s="464"/>
      <c r="UBQ957" s="464"/>
      <c r="UBR957" s="464"/>
      <c r="UBS957" s="464"/>
      <c r="UBT957" s="464"/>
      <c r="UBU957" s="464"/>
      <c r="UBV957" s="464"/>
      <c r="UBW957" s="464"/>
      <c r="UBX957" s="464"/>
      <c r="UBY957" s="464"/>
      <c r="UBZ957" s="464"/>
      <c r="UCA957" s="464"/>
      <c r="UCB957" s="464"/>
      <c r="UCC957" s="464"/>
      <c r="UCD957" s="464"/>
      <c r="UCE957" s="464"/>
      <c r="UCF957" s="464"/>
      <c r="UCG957" s="464"/>
      <c r="UCH957" s="464"/>
      <c r="UCI957" s="464"/>
      <c r="UCJ957" s="464"/>
      <c r="UCK957" s="464"/>
      <c r="UCL957" s="464"/>
      <c r="UCM957" s="464"/>
      <c r="UCN957" s="464"/>
      <c r="UCO957" s="464"/>
      <c r="UCP957" s="464"/>
      <c r="UCQ957" s="464"/>
      <c r="UCR957" s="464"/>
      <c r="UCS957" s="464"/>
      <c r="UCT957" s="464"/>
      <c r="UCU957" s="464"/>
      <c r="UCV957" s="464"/>
      <c r="UCW957" s="464"/>
      <c r="UCX957" s="464"/>
      <c r="UCY957" s="464"/>
      <c r="UCZ957" s="464"/>
      <c r="UDA957" s="464"/>
      <c r="UDB957" s="464"/>
      <c r="UDC957" s="464"/>
      <c r="UDD957" s="464"/>
      <c r="UDE957" s="464"/>
      <c r="UDF957" s="464"/>
      <c r="UDG957" s="464"/>
      <c r="UDH957" s="464"/>
      <c r="UDI957" s="464"/>
      <c r="UDJ957" s="464"/>
      <c r="UDK957" s="464"/>
      <c r="UDL957" s="464"/>
      <c r="UDM957" s="464"/>
      <c r="UDN957" s="464"/>
      <c r="UDO957" s="464"/>
      <c r="UDP957" s="464"/>
      <c r="UDQ957" s="464"/>
      <c r="UDR957" s="464"/>
      <c r="UDS957" s="464"/>
      <c r="UDT957" s="464"/>
      <c r="UDU957" s="464"/>
      <c r="UDV957" s="464"/>
      <c r="UDW957" s="464"/>
      <c r="UDX957" s="464"/>
      <c r="UDY957" s="464"/>
      <c r="UDZ957" s="464"/>
      <c r="UEA957" s="464"/>
      <c r="UEB957" s="464"/>
      <c r="UEC957" s="464"/>
      <c r="UED957" s="464"/>
      <c r="UEE957" s="464"/>
      <c r="UEF957" s="464"/>
      <c r="UEG957" s="464"/>
      <c r="UEH957" s="464"/>
      <c r="UEI957" s="464"/>
      <c r="UEJ957" s="464"/>
      <c r="UEK957" s="464"/>
      <c r="UEL957" s="464"/>
      <c r="UEM957" s="464"/>
      <c r="UEN957" s="464"/>
      <c r="UEO957" s="464"/>
      <c r="UEP957" s="464"/>
      <c r="UEQ957" s="464"/>
      <c r="UER957" s="464"/>
      <c r="UES957" s="464"/>
      <c r="UET957" s="464"/>
      <c r="UEU957" s="464"/>
      <c r="UEV957" s="464"/>
      <c r="UEW957" s="464"/>
      <c r="UEX957" s="464"/>
      <c r="UEY957" s="464"/>
      <c r="UEZ957" s="464"/>
      <c r="UFA957" s="464"/>
      <c r="UFB957" s="464"/>
      <c r="UFC957" s="464"/>
      <c r="UFD957" s="464"/>
      <c r="UFE957" s="464"/>
      <c r="UFF957" s="464"/>
      <c r="UFG957" s="464"/>
      <c r="UFH957" s="464"/>
      <c r="UFI957" s="464"/>
      <c r="UFJ957" s="464"/>
      <c r="UFK957" s="464"/>
      <c r="UFL957" s="464"/>
      <c r="UFM957" s="464"/>
      <c r="UFN957" s="464"/>
      <c r="UFO957" s="464"/>
      <c r="UFP957" s="464"/>
      <c r="UFQ957" s="464"/>
      <c r="UFR957" s="464"/>
      <c r="UFS957" s="464"/>
      <c r="UFT957" s="464"/>
      <c r="UFU957" s="464"/>
      <c r="UFV957" s="464"/>
      <c r="UFW957" s="464"/>
      <c r="UFX957" s="464"/>
      <c r="UFY957" s="464"/>
      <c r="UFZ957" s="464"/>
      <c r="UGA957" s="464"/>
      <c r="UGB957" s="464"/>
      <c r="UGC957" s="464"/>
      <c r="UGD957" s="464"/>
      <c r="UGE957" s="464"/>
      <c r="UGF957" s="464"/>
      <c r="UGG957" s="464"/>
      <c r="UGH957" s="464"/>
      <c r="UGI957" s="464"/>
      <c r="UGJ957" s="464"/>
      <c r="UGK957" s="464"/>
      <c r="UGL957" s="464"/>
      <c r="UGM957" s="464"/>
      <c r="UGN957" s="464"/>
      <c r="UGO957" s="464"/>
      <c r="UGP957" s="464"/>
      <c r="UGQ957" s="464"/>
      <c r="UGR957" s="464"/>
      <c r="UGS957" s="464"/>
      <c r="UGT957" s="464"/>
      <c r="UGU957" s="464"/>
      <c r="UGV957" s="464"/>
      <c r="UGW957" s="464"/>
      <c r="UGX957" s="464"/>
      <c r="UGY957" s="464"/>
      <c r="UGZ957" s="464"/>
      <c r="UHA957" s="464"/>
      <c r="UHB957" s="464"/>
      <c r="UHC957" s="464"/>
      <c r="UHD957" s="464"/>
      <c r="UHE957" s="464"/>
      <c r="UHF957" s="464"/>
      <c r="UHG957" s="464"/>
      <c r="UHH957" s="464"/>
      <c r="UHI957" s="464"/>
      <c r="UHJ957" s="464"/>
      <c r="UHK957" s="464"/>
      <c r="UHL957" s="464"/>
      <c r="UHM957" s="464"/>
      <c r="UHN957" s="464"/>
      <c r="UHO957" s="464"/>
      <c r="UHP957" s="464"/>
      <c r="UHQ957" s="464"/>
      <c r="UHR957" s="464"/>
      <c r="UHS957" s="464"/>
      <c r="UHT957" s="464"/>
      <c r="UHU957" s="464"/>
      <c r="UHV957" s="464"/>
      <c r="UHW957" s="464"/>
      <c r="UHX957" s="464"/>
      <c r="UHY957" s="464"/>
      <c r="UHZ957" s="464"/>
      <c r="UIA957" s="464"/>
      <c r="UIB957" s="464"/>
      <c r="UIC957" s="464"/>
      <c r="UID957" s="464"/>
      <c r="UIE957" s="464"/>
      <c r="UIF957" s="464"/>
      <c r="UIG957" s="464"/>
      <c r="UIH957" s="464"/>
      <c r="UII957" s="464"/>
      <c r="UIJ957" s="464"/>
      <c r="UIK957" s="464"/>
      <c r="UIL957" s="464"/>
      <c r="UIM957" s="464"/>
      <c r="UIN957" s="464"/>
      <c r="UIO957" s="464"/>
      <c r="UIP957" s="464"/>
      <c r="UIQ957" s="464"/>
      <c r="UIR957" s="464"/>
      <c r="UIS957" s="464"/>
      <c r="UIT957" s="464"/>
      <c r="UIU957" s="464"/>
      <c r="UIV957" s="464"/>
      <c r="UIW957" s="464"/>
      <c r="UIX957" s="464"/>
      <c r="UIY957" s="464"/>
      <c r="UIZ957" s="464"/>
      <c r="UJA957" s="464"/>
      <c r="UJB957" s="464"/>
      <c r="UJC957" s="464"/>
      <c r="UJD957" s="464"/>
      <c r="UJE957" s="464"/>
      <c r="UJF957" s="464"/>
      <c r="UJG957" s="464"/>
      <c r="UJH957" s="464"/>
      <c r="UJI957" s="464"/>
      <c r="UJJ957" s="464"/>
      <c r="UJK957" s="464"/>
      <c r="UJL957" s="464"/>
      <c r="UJM957" s="464"/>
      <c r="UJN957" s="464"/>
      <c r="UJO957" s="464"/>
      <c r="UJP957" s="464"/>
      <c r="UJQ957" s="464"/>
      <c r="UJR957" s="464"/>
      <c r="UJS957" s="464"/>
      <c r="UJT957" s="464"/>
      <c r="UJU957" s="464"/>
      <c r="UJV957" s="464"/>
      <c r="UJW957" s="464"/>
      <c r="UJX957" s="464"/>
      <c r="UJY957" s="464"/>
      <c r="UJZ957" s="464"/>
      <c r="UKA957" s="464"/>
      <c r="UKB957" s="464"/>
      <c r="UKC957" s="464"/>
      <c r="UKD957" s="464"/>
      <c r="UKE957" s="464"/>
      <c r="UKF957" s="464"/>
      <c r="UKG957" s="464"/>
      <c r="UKH957" s="464"/>
      <c r="UKI957" s="464"/>
      <c r="UKJ957" s="464"/>
      <c r="UKK957" s="464"/>
      <c r="UKL957" s="464"/>
      <c r="UKM957" s="464"/>
      <c r="UKN957" s="464"/>
      <c r="UKO957" s="464"/>
      <c r="UKP957" s="464"/>
      <c r="UKQ957" s="464"/>
      <c r="UKR957" s="464"/>
      <c r="UKS957" s="464"/>
      <c r="UKT957" s="464"/>
      <c r="UKU957" s="464"/>
      <c r="UKV957" s="464"/>
      <c r="UKW957" s="464"/>
      <c r="UKX957" s="464"/>
      <c r="UKY957" s="464"/>
      <c r="UKZ957" s="464"/>
      <c r="ULA957" s="464"/>
      <c r="ULB957" s="464"/>
      <c r="ULC957" s="464"/>
      <c r="ULD957" s="464"/>
      <c r="ULE957" s="464"/>
      <c r="ULF957" s="464"/>
      <c r="ULG957" s="464"/>
      <c r="ULH957" s="464"/>
      <c r="ULI957" s="464"/>
      <c r="ULJ957" s="464"/>
      <c r="ULK957" s="464"/>
      <c r="ULL957" s="464"/>
      <c r="ULM957" s="464"/>
      <c r="ULN957" s="464"/>
      <c r="ULO957" s="464"/>
      <c r="ULP957" s="464"/>
      <c r="ULQ957" s="464"/>
      <c r="ULR957" s="464"/>
      <c r="ULS957" s="464"/>
      <c r="ULT957" s="464"/>
      <c r="ULU957" s="464"/>
      <c r="ULV957" s="464"/>
      <c r="ULW957" s="464"/>
      <c r="ULX957" s="464"/>
      <c r="ULY957" s="464"/>
      <c r="ULZ957" s="464"/>
      <c r="UMA957" s="464"/>
      <c r="UMB957" s="464"/>
      <c r="UMC957" s="464"/>
      <c r="UMD957" s="464"/>
      <c r="UME957" s="464"/>
      <c r="UMF957" s="464"/>
      <c r="UMG957" s="464"/>
      <c r="UMH957" s="464"/>
      <c r="UMI957" s="464"/>
      <c r="UMJ957" s="464"/>
      <c r="UMK957" s="464"/>
      <c r="UML957" s="464"/>
      <c r="UMM957" s="464"/>
      <c r="UMN957" s="464"/>
      <c r="UMO957" s="464"/>
      <c r="UMP957" s="464"/>
      <c r="UMQ957" s="464"/>
      <c r="UMR957" s="464"/>
      <c r="UMS957" s="464"/>
      <c r="UMT957" s="464"/>
      <c r="UMU957" s="464"/>
      <c r="UMV957" s="464"/>
      <c r="UMW957" s="464"/>
      <c r="UMX957" s="464"/>
      <c r="UMY957" s="464"/>
      <c r="UMZ957" s="464"/>
      <c r="UNA957" s="464"/>
      <c r="UNB957" s="464"/>
      <c r="UNC957" s="464"/>
      <c r="UND957" s="464"/>
      <c r="UNE957" s="464"/>
      <c r="UNF957" s="464"/>
      <c r="UNG957" s="464"/>
      <c r="UNH957" s="464"/>
      <c r="UNI957" s="464"/>
      <c r="UNJ957" s="464"/>
      <c r="UNK957" s="464"/>
      <c r="UNL957" s="464"/>
      <c r="UNM957" s="464"/>
      <c r="UNN957" s="464"/>
      <c r="UNO957" s="464"/>
      <c r="UNP957" s="464"/>
      <c r="UNQ957" s="464"/>
      <c r="UNR957" s="464"/>
      <c r="UNS957" s="464"/>
      <c r="UNT957" s="464"/>
      <c r="UNU957" s="464"/>
      <c r="UNV957" s="464"/>
      <c r="UNW957" s="464"/>
      <c r="UNX957" s="464"/>
      <c r="UNY957" s="464"/>
      <c r="UNZ957" s="464"/>
      <c r="UOA957" s="464"/>
      <c r="UOB957" s="464"/>
      <c r="UOC957" s="464"/>
      <c r="UOD957" s="464"/>
      <c r="UOE957" s="464"/>
      <c r="UOF957" s="464"/>
      <c r="UOG957" s="464"/>
      <c r="UOH957" s="464"/>
      <c r="UOI957" s="464"/>
      <c r="UOJ957" s="464"/>
      <c r="UOK957" s="464"/>
      <c r="UOL957" s="464"/>
      <c r="UOM957" s="464"/>
      <c r="UON957" s="464"/>
      <c r="UOO957" s="464"/>
      <c r="UOP957" s="464"/>
      <c r="UOQ957" s="464"/>
      <c r="UOR957" s="464"/>
      <c r="UOS957" s="464"/>
      <c r="UOT957" s="464"/>
      <c r="UOU957" s="464"/>
      <c r="UOV957" s="464"/>
      <c r="UOW957" s="464"/>
      <c r="UOX957" s="464"/>
      <c r="UOY957" s="464"/>
      <c r="UOZ957" s="464"/>
      <c r="UPA957" s="464"/>
      <c r="UPB957" s="464"/>
      <c r="UPC957" s="464"/>
      <c r="UPD957" s="464"/>
      <c r="UPE957" s="464"/>
      <c r="UPF957" s="464"/>
      <c r="UPG957" s="464"/>
      <c r="UPH957" s="464"/>
      <c r="UPI957" s="464"/>
      <c r="UPJ957" s="464"/>
      <c r="UPK957" s="464"/>
      <c r="UPL957" s="464"/>
      <c r="UPM957" s="464"/>
      <c r="UPN957" s="464"/>
      <c r="UPO957" s="464"/>
      <c r="UPP957" s="464"/>
      <c r="UPQ957" s="464"/>
      <c r="UPR957" s="464"/>
      <c r="UPS957" s="464"/>
      <c r="UPT957" s="464"/>
      <c r="UPU957" s="464"/>
      <c r="UPV957" s="464"/>
      <c r="UPW957" s="464"/>
      <c r="UPX957" s="464"/>
      <c r="UPY957" s="464"/>
      <c r="UPZ957" s="464"/>
      <c r="UQA957" s="464"/>
      <c r="UQB957" s="464"/>
      <c r="UQC957" s="464"/>
      <c r="UQD957" s="464"/>
      <c r="UQE957" s="464"/>
      <c r="UQF957" s="464"/>
      <c r="UQG957" s="464"/>
      <c r="UQH957" s="464"/>
      <c r="UQI957" s="464"/>
      <c r="UQJ957" s="464"/>
      <c r="UQK957" s="464"/>
      <c r="UQL957" s="464"/>
      <c r="UQM957" s="464"/>
      <c r="UQN957" s="464"/>
      <c r="UQO957" s="464"/>
      <c r="UQP957" s="464"/>
      <c r="UQQ957" s="464"/>
      <c r="UQR957" s="464"/>
      <c r="UQS957" s="464"/>
      <c r="UQT957" s="464"/>
      <c r="UQU957" s="464"/>
      <c r="UQV957" s="464"/>
      <c r="UQW957" s="464"/>
      <c r="UQX957" s="464"/>
      <c r="UQY957" s="464"/>
      <c r="UQZ957" s="464"/>
      <c r="URA957" s="464"/>
      <c r="URB957" s="464"/>
      <c r="URC957" s="464"/>
      <c r="URD957" s="464"/>
      <c r="URE957" s="464"/>
      <c r="URF957" s="464"/>
      <c r="URG957" s="464"/>
      <c r="URH957" s="464"/>
      <c r="URI957" s="464"/>
      <c r="URJ957" s="464"/>
      <c r="URK957" s="464"/>
      <c r="URL957" s="464"/>
      <c r="URM957" s="464"/>
      <c r="URN957" s="464"/>
      <c r="URO957" s="464"/>
      <c r="URP957" s="464"/>
      <c r="URQ957" s="464"/>
      <c r="URR957" s="464"/>
      <c r="URS957" s="464"/>
      <c r="URT957" s="464"/>
      <c r="URU957" s="464"/>
      <c r="URV957" s="464"/>
      <c r="URW957" s="464"/>
      <c r="URX957" s="464"/>
      <c r="URY957" s="464"/>
      <c r="URZ957" s="464"/>
      <c r="USA957" s="464"/>
      <c r="USB957" s="464"/>
      <c r="USC957" s="464"/>
      <c r="USD957" s="464"/>
      <c r="USE957" s="464"/>
      <c r="USF957" s="464"/>
      <c r="USG957" s="464"/>
      <c r="USH957" s="464"/>
      <c r="USI957" s="464"/>
      <c r="USJ957" s="464"/>
      <c r="USK957" s="464"/>
      <c r="USL957" s="464"/>
      <c r="USM957" s="464"/>
      <c r="USN957" s="464"/>
      <c r="USO957" s="464"/>
      <c r="USP957" s="464"/>
      <c r="USQ957" s="464"/>
      <c r="USR957" s="464"/>
      <c r="USS957" s="464"/>
      <c r="UST957" s="464"/>
      <c r="USU957" s="464"/>
      <c r="USV957" s="464"/>
      <c r="USW957" s="464"/>
      <c r="USX957" s="464"/>
      <c r="USY957" s="464"/>
      <c r="USZ957" s="464"/>
      <c r="UTA957" s="464"/>
      <c r="UTB957" s="464"/>
      <c r="UTC957" s="464"/>
      <c r="UTD957" s="464"/>
      <c r="UTE957" s="464"/>
      <c r="UTF957" s="464"/>
      <c r="UTG957" s="464"/>
      <c r="UTH957" s="464"/>
      <c r="UTI957" s="464"/>
      <c r="UTJ957" s="464"/>
      <c r="UTK957" s="464"/>
      <c r="UTL957" s="464"/>
      <c r="UTM957" s="464"/>
      <c r="UTN957" s="464"/>
      <c r="UTO957" s="464"/>
      <c r="UTP957" s="464"/>
      <c r="UTQ957" s="464"/>
      <c r="UTR957" s="464"/>
      <c r="UTS957" s="464"/>
      <c r="UTT957" s="464"/>
      <c r="UTU957" s="464"/>
      <c r="UTV957" s="464"/>
      <c r="UTW957" s="464"/>
      <c r="UTX957" s="464"/>
      <c r="UTY957" s="464"/>
      <c r="UTZ957" s="464"/>
      <c r="UUA957" s="464"/>
      <c r="UUB957" s="464"/>
      <c r="UUC957" s="464"/>
      <c r="UUD957" s="464"/>
      <c r="UUE957" s="464"/>
      <c r="UUF957" s="464"/>
      <c r="UUG957" s="464"/>
      <c r="UUH957" s="464"/>
      <c r="UUI957" s="464"/>
      <c r="UUJ957" s="464"/>
      <c r="UUK957" s="464"/>
      <c r="UUL957" s="464"/>
      <c r="UUM957" s="464"/>
      <c r="UUN957" s="464"/>
      <c r="UUO957" s="464"/>
      <c r="UUP957" s="464"/>
      <c r="UUQ957" s="464"/>
      <c r="UUR957" s="464"/>
      <c r="UUS957" s="464"/>
      <c r="UUT957" s="464"/>
      <c r="UUU957" s="464"/>
      <c r="UUV957" s="464"/>
      <c r="UUW957" s="464"/>
      <c r="UUX957" s="464"/>
      <c r="UUY957" s="464"/>
      <c r="UUZ957" s="464"/>
      <c r="UVA957" s="464"/>
      <c r="UVB957" s="464"/>
      <c r="UVC957" s="464"/>
      <c r="UVD957" s="464"/>
      <c r="UVE957" s="464"/>
      <c r="UVF957" s="464"/>
      <c r="UVG957" s="464"/>
      <c r="UVH957" s="464"/>
      <c r="UVI957" s="464"/>
      <c r="UVJ957" s="464"/>
      <c r="UVK957" s="464"/>
      <c r="UVL957" s="464"/>
      <c r="UVM957" s="464"/>
      <c r="UVN957" s="464"/>
      <c r="UVO957" s="464"/>
      <c r="UVP957" s="464"/>
      <c r="UVQ957" s="464"/>
      <c r="UVR957" s="464"/>
      <c r="UVS957" s="464"/>
      <c r="UVT957" s="464"/>
      <c r="UVU957" s="464"/>
      <c r="UVV957" s="464"/>
      <c r="UVW957" s="464"/>
      <c r="UVX957" s="464"/>
      <c r="UVY957" s="464"/>
      <c r="UVZ957" s="464"/>
      <c r="UWA957" s="464"/>
      <c r="UWB957" s="464"/>
      <c r="UWC957" s="464"/>
      <c r="UWD957" s="464"/>
      <c r="UWE957" s="464"/>
      <c r="UWF957" s="464"/>
      <c r="UWG957" s="464"/>
      <c r="UWH957" s="464"/>
      <c r="UWI957" s="464"/>
      <c r="UWJ957" s="464"/>
      <c r="UWK957" s="464"/>
      <c r="UWL957" s="464"/>
      <c r="UWM957" s="464"/>
      <c r="UWN957" s="464"/>
      <c r="UWO957" s="464"/>
      <c r="UWP957" s="464"/>
      <c r="UWQ957" s="464"/>
      <c r="UWR957" s="464"/>
      <c r="UWS957" s="464"/>
      <c r="UWT957" s="464"/>
      <c r="UWU957" s="464"/>
      <c r="UWV957" s="464"/>
      <c r="UWW957" s="464"/>
      <c r="UWX957" s="464"/>
      <c r="UWY957" s="464"/>
      <c r="UWZ957" s="464"/>
      <c r="UXA957" s="464"/>
      <c r="UXB957" s="464"/>
      <c r="UXC957" s="464"/>
      <c r="UXD957" s="464"/>
      <c r="UXE957" s="464"/>
      <c r="UXF957" s="464"/>
      <c r="UXG957" s="464"/>
      <c r="UXH957" s="464"/>
      <c r="UXI957" s="464"/>
      <c r="UXJ957" s="464"/>
      <c r="UXK957" s="464"/>
      <c r="UXL957" s="464"/>
      <c r="UXM957" s="464"/>
      <c r="UXN957" s="464"/>
      <c r="UXO957" s="464"/>
      <c r="UXP957" s="464"/>
      <c r="UXQ957" s="464"/>
      <c r="UXR957" s="464"/>
      <c r="UXS957" s="464"/>
      <c r="UXT957" s="464"/>
      <c r="UXU957" s="464"/>
      <c r="UXV957" s="464"/>
      <c r="UXW957" s="464"/>
      <c r="UXX957" s="464"/>
      <c r="UXY957" s="464"/>
      <c r="UXZ957" s="464"/>
      <c r="UYA957" s="464"/>
      <c r="UYB957" s="464"/>
      <c r="UYC957" s="464"/>
      <c r="UYD957" s="464"/>
      <c r="UYE957" s="464"/>
      <c r="UYF957" s="464"/>
      <c r="UYG957" s="464"/>
      <c r="UYH957" s="464"/>
      <c r="UYI957" s="464"/>
      <c r="UYJ957" s="464"/>
      <c r="UYK957" s="464"/>
      <c r="UYL957" s="464"/>
      <c r="UYM957" s="464"/>
      <c r="UYN957" s="464"/>
      <c r="UYO957" s="464"/>
      <c r="UYP957" s="464"/>
      <c r="UYQ957" s="464"/>
      <c r="UYR957" s="464"/>
      <c r="UYS957" s="464"/>
      <c r="UYT957" s="464"/>
      <c r="UYU957" s="464"/>
      <c r="UYV957" s="464"/>
      <c r="UYW957" s="464"/>
      <c r="UYX957" s="464"/>
      <c r="UYY957" s="464"/>
      <c r="UYZ957" s="464"/>
      <c r="UZA957" s="464"/>
      <c r="UZB957" s="464"/>
      <c r="UZC957" s="464"/>
      <c r="UZD957" s="464"/>
      <c r="UZE957" s="464"/>
      <c r="UZF957" s="464"/>
      <c r="UZG957" s="464"/>
      <c r="UZH957" s="464"/>
      <c r="UZI957" s="464"/>
      <c r="UZJ957" s="464"/>
      <c r="UZK957" s="464"/>
      <c r="UZL957" s="464"/>
      <c r="UZM957" s="464"/>
      <c r="UZN957" s="464"/>
      <c r="UZO957" s="464"/>
      <c r="UZP957" s="464"/>
      <c r="UZQ957" s="464"/>
      <c r="UZR957" s="464"/>
      <c r="UZS957" s="464"/>
      <c r="UZT957" s="464"/>
      <c r="UZU957" s="464"/>
      <c r="UZV957" s="464"/>
      <c r="UZW957" s="464"/>
      <c r="UZX957" s="464"/>
      <c r="UZY957" s="464"/>
      <c r="UZZ957" s="464"/>
      <c r="VAA957" s="464"/>
      <c r="VAB957" s="464"/>
      <c r="VAC957" s="464"/>
      <c r="VAD957" s="464"/>
      <c r="VAE957" s="464"/>
      <c r="VAF957" s="464"/>
      <c r="VAG957" s="464"/>
      <c r="VAH957" s="464"/>
      <c r="VAI957" s="464"/>
      <c r="VAJ957" s="464"/>
      <c r="VAK957" s="464"/>
      <c r="VAL957" s="464"/>
      <c r="VAM957" s="464"/>
      <c r="VAN957" s="464"/>
      <c r="VAO957" s="464"/>
      <c r="VAP957" s="464"/>
      <c r="VAQ957" s="464"/>
      <c r="VAR957" s="464"/>
      <c r="VAS957" s="464"/>
      <c r="VAT957" s="464"/>
      <c r="VAU957" s="464"/>
      <c r="VAV957" s="464"/>
      <c r="VAW957" s="464"/>
      <c r="VAX957" s="464"/>
      <c r="VAY957" s="464"/>
      <c r="VAZ957" s="464"/>
      <c r="VBA957" s="464"/>
      <c r="VBB957" s="464"/>
      <c r="VBC957" s="464"/>
      <c r="VBD957" s="464"/>
      <c r="VBE957" s="464"/>
      <c r="VBF957" s="464"/>
      <c r="VBG957" s="464"/>
      <c r="VBH957" s="464"/>
      <c r="VBI957" s="464"/>
      <c r="VBJ957" s="464"/>
      <c r="VBK957" s="464"/>
      <c r="VBL957" s="464"/>
      <c r="VBM957" s="464"/>
      <c r="VBN957" s="464"/>
      <c r="VBO957" s="464"/>
      <c r="VBP957" s="464"/>
      <c r="VBQ957" s="464"/>
      <c r="VBR957" s="464"/>
      <c r="VBS957" s="464"/>
      <c r="VBT957" s="464"/>
      <c r="VBU957" s="464"/>
      <c r="VBV957" s="464"/>
      <c r="VBW957" s="464"/>
      <c r="VBX957" s="464"/>
      <c r="VBY957" s="464"/>
      <c r="VBZ957" s="464"/>
      <c r="VCA957" s="464"/>
      <c r="VCB957" s="464"/>
      <c r="VCC957" s="464"/>
      <c r="VCD957" s="464"/>
      <c r="VCE957" s="464"/>
      <c r="VCF957" s="464"/>
      <c r="VCG957" s="464"/>
      <c r="VCH957" s="464"/>
      <c r="VCI957" s="464"/>
      <c r="VCJ957" s="464"/>
      <c r="VCK957" s="464"/>
      <c r="VCL957" s="464"/>
      <c r="VCM957" s="464"/>
      <c r="VCN957" s="464"/>
      <c r="VCO957" s="464"/>
      <c r="VCP957" s="464"/>
      <c r="VCQ957" s="464"/>
      <c r="VCR957" s="464"/>
      <c r="VCS957" s="464"/>
      <c r="VCT957" s="464"/>
      <c r="VCU957" s="464"/>
      <c r="VCV957" s="464"/>
      <c r="VCW957" s="464"/>
      <c r="VCX957" s="464"/>
      <c r="VCY957" s="464"/>
      <c r="VCZ957" s="464"/>
      <c r="VDA957" s="464"/>
      <c r="VDB957" s="464"/>
      <c r="VDC957" s="464"/>
      <c r="VDD957" s="464"/>
      <c r="VDE957" s="464"/>
      <c r="VDF957" s="464"/>
      <c r="VDG957" s="464"/>
      <c r="VDH957" s="464"/>
      <c r="VDI957" s="464"/>
      <c r="VDJ957" s="464"/>
      <c r="VDK957" s="464"/>
      <c r="VDL957" s="464"/>
      <c r="VDM957" s="464"/>
      <c r="VDN957" s="464"/>
      <c r="VDO957" s="464"/>
      <c r="VDP957" s="464"/>
      <c r="VDQ957" s="464"/>
      <c r="VDR957" s="464"/>
      <c r="VDS957" s="464"/>
      <c r="VDT957" s="464"/>
      <c r="VDU957" s="464"/>
      <c r="VDV957" s="464"/>
      <c r="VDW957" s="464"/>
      <c r="VDX957" s="464"/>
      <c r="VDY957" s="464"/>
      <c r="VDZ957" s="464"/>
      <c r="VEA957" s="464"/>
      <c r="VEB957" s="464"/>
      <c r="VEC957" s="464"/>
      <c r="VED957" s="464"/>
      <c r="VEE957" s="464"/>
      <c r="VEF957" s="464"/>
      <c r="VEG957" s="464"/>
      <c r="VEH957" s="464"/>
      <c r="VEI957" s="464"/>
      <c r="VEJ957" s="464"/>
      <c r="VEK957" s="464"/>
      <c r="VEL957" s="464"/>
      <c r="VEM957" s="464"/>
      <c r="VEN957" s="464"/>
      <c r="VEO957" s="464"/>
      <c r="VEP957" s="464"/>
      <c r="VEQ957" s="464"/>
      <c r="VER957" s="464"/>
      <c r="VES957" s="464"/>
      <c r="VET957" s="464"/>
      <c r="VEU957" s="464"/>
      <c r="VEV957" s="464"/>
      <c r="VEW957" s="464"/>
      <c r="VEX957" s="464"/>
      <c r="VEY957" s="464"/>
      <c r="VEZ957" s="464"/>
      <c r="VFA957" s="464"/>
      <c r="VFB957" s="464"/>
      <c r="VFC957" s="464"/>
      <c r="VFD957" s="464"/>
      <c r="VFE957" s="464"/>
      <c r="VFF957" s="464"/>
      <c r="VFG957" s="464"/>
      <c r="VFH957" s="464"/>
      <c r="VFI957" s="464"/>
      <c r="VFJ957" s="464"/>
      <c r="VFK957" s="464"/>
      <c r="VFL957" s="464"/>
      <c r="VFM957" s="464"/>
      <c r="VFN957" s="464"/>
      <c r="VFO957" s="464"/>
      <c r="VFP957" s="464"/>
      <c r="VFQ957" s="464"/>
      <c r="VFR957" s="464"/>
      <c r="VFS957" s="464"/>
      <c r="VFT957" s="464"/>
      <c r="VFU957" s="464"/>
      <c r="VFV957" s="464"/>
      <c r="VFW957" s="464"/>
      <c r="VFX957" s="464"/>
      <c r="VFY957" s="464"/>
      <c r="VFZ957" s="464"/>
      <c r="VGA957" s="464"/>
      <c r="VGB957" s="464"/>
      <c r="VGC957" s="464"/>
      <c r="VGD957" s="464"/>
      <c r="VGE957" s="464"/>
      <c r="VGF957" s="464"/>
      <c r="VGG957" s="464"/>
      <c r="VGH957" s="464"/>
      <c r="VGI957" s="464"/>
      <c r="VGJ957" s="464"/>
      <c r="VGK957" s="464"/>
      <c r="VGL957" s="464"/>
      <c r="VGM957" s="464"/>
      <c r="VGN957" s="464"/>
      <c r="VGO957" s="464"/>
      <c r="VGP957" s="464"/>
      <c r="VGQ957" s="464"/>
      <c r="VGR957" s="464"/>
      <c r="VGS957" s="464"/>
      <c r="VGT957" s="464"/>
      <c r="VGU957" s="464"/>
      <c r="VGV957" s="464"/>
      <c r="VGW957" s="464"/>
      <c r="VGX957" s="464"/>
      <c r="VGY957" s="464"/>
      <c r="VGZ957" s="464"/>
      <c r="VHA957" s="464"/>
      <c r="VHB957" s="464"/>
      <c r="VHC957" s="464"/>
      <c r="VHD957" s="464"/>
      <c r="VHE957" s="464"/>
      <c r="VHF957" s="464"/>
      <c r="VHG957" s="464"/>
      <c r="VHH957" s="464"/>
      <c r="VHI957" s="464"/>
      <c r="VHJ957" s="464"/>
      <c r="VHK957" s="464"/>
      <c r="VHL957" s="464"/>
      <c r="VHM957" s="464"/>
      <c r="VHN957" s="464"/>
      <c r="VHO957" s="464"/>
      <c r="VHP957" s="464"/>
      <c r="VHQ957" s="464"/>
      <c r="VHR957" s="464"/>
      <c r="VHS957" s="464"/>
      <c r="VHT957" s="464"/>
      <c r="VHU957" s="464"/>
      <c r="VHV957" s="464"/>
      <c r="VHW957" s="464"/>
      <c r="VHX957" s="464"/>
      <c r="VHY957" s="464"/>
      <c r="VHZ957" s="464"/>
      <c r="VIA957" s="464"/>
      <c r="VIB957" s="464"/>
      <c r="VIC957" s="464"/>
      <c r="VID957" s="464"/>
      <c r="VIE957" s="464"/>
      <c r="VIF957" s="464"/>
      <c r="VIG957" s="464"/>
      <c r="VIH957" s="464"/>
      <c r="VII957" s="464"/>
      <c r="VIJ957" s="464"/>
      <c r="VIK957" s="464"/>
      <c r="VIL957" s="464"/>
      <c r="VIM957" s="464"/>
      <c r="VIN957" s="464"/>
      <c r="VIO957" s="464"/>
      <c r="VIP957" s="464"/>
      <c r="VIQ957" s="464"/>
      <c r="VIR957" s="464"/>
      <c r="VIS957" s="464"/>
      <c r="VIT957" s="464"/>
      <c r="VIU957" s="464"/>
      <c r="VIV957" s="464"/>
      <c r="VIW957" s="464"/>
      <c r="VIX957" s="464"/>
      <c r="VIY957" s="464"/>
      <c r="VIZ957" s="464"/>
      <c r="VJA957" s="464"/>
      <c r="VJB957" s="464"/>
      <c r="VJC957" s="464"/>
      <c r="VJD957" s="464"/>
      <c r="VJE957" s="464"/>
      <c r="VJF957" s="464"/>
      <c r="VJG957" s="464"/>
      <c r="VJH957" s="464"/>
      <c r="VJI957" s="464"/>
      <c r="VJJ957" s="464"/>
      <c r="VJK957" s="464"/>
      <c r="VJL957" s="464"/>
      <c r="VJM957" s="464"/>
      <c r="VJN957" s="464"/>
      <c r="VJO957" s="464"/>
      <c r="VJP957" s="464"/>
      <c r="VJQ957" s="464"/>
      <c r="VJR957" s="464"/>
      <c r="VJS957" s="464"/>
      <c r="VJT957" s="464"/>
      <c r="VJU957" s="464"/>
      <c r="VJV957" s="464"/>
      <c r="VJW957" s="464"/>
      <c r="VJX957" s="464"/>
      <c r="VJY957" s="464"/>
      <c r="VJZ957" s="464"/>
      <c r="VKA957" s="464"/>
      <c r="VKB957" s="464"/>
      <c r="VKC957" s="464"/>
      <c r="VKD957" s="464"/>
      <c r="VKE957" s="464"/>
      <c r="VKF957" s="464"/>
      <c r="VKG957" s="464"/>
      <c r="VKH957" s="464"/>
      <c r="VKI957" s="464"/>
      <c r="VKJ957" s="464"/>
      <c r="VKK957" s="464"/>
      <c r="VKL957" s="464"/>
      <c r="VKM957" s="464"/>
      <c r="VKN957" s="464"/>
      <c r="VKO957" s="464"/>
      <c r="VKP957" s="464"/>
      <c r="VKQ957" s="464"/>
      <c r="VKR957" s="464"/>
      <c r="VKS957" s="464"/>
      <c r="VKT957" s="464"/>
      <c r="VKU957" s="464"/>
      <c r="VKV957" s="464"/>
      <c r="VKW957" s="464"/>
      <c r="VKX957" s="464"/>
      <c r="VKY957" s="464"/>
      <c r="VKZ957" s="464"/>
      <c r="VLA957" s="464"/>
      <c r="VLB957" s="464"/>
      <c r="VLC957" s="464"/>
      <c r="VLD957" s="464"/>
      <c r="VLE957" s="464"/>
      <c r="VLF957" s="464"/>
      <c r="VLG957" s="464"/>
      <c r="VLH957" s="464"/>
      <c r="VLI957" s="464"/>
      <c r="VLJ957" s="464"/>
      <c r="VLK957" s="464"/>
      <c r="VLL957" s="464"/>
      <c r="VLM957" s="464"/>
      <c r="VLN957" s="464"/>
      <c r="VLO957" s="464"/>
      <c r="VLP957" s="464"/>
      <c r="VLQ957" s="464"/>
      <c r="VLR957" s="464"/>
      <c r="VLS957" s="464"/>
      <c r="VLT957" s="464"/>
      <c r="VLU957" s="464"/>
      <c r="VLV957" s="464"/>
      <c r="VLW957" s="464"/>
      <c r="VLX957" s="464"/>
      <c r="VLY957" s="464"/>
      <c r="VLZ957" s="464"/>
      <c r="VMA957" s="464"/>
      <c r="VMB957" s="464"/>
      <c r="VMC957" s="464"/>
      <c r="VMD957" s="464"/>
      <c r="VME957" s="464"/>
      <c r="VMF957" s="464"/>
      <c r="VMG957" s="464"/>
      <c r="VMH957" s="464"/>
      <c r="VMI957" s="464"/>
      <c r="VMJ957" s="464"/>
      <c r="VMK957" s="464"/>
      <c r="VML957" s="464"/>
      <c r="VMM957" s="464"/>
      <c r="VMN957" s="464"/>
      <c r="VMO957" s="464"/>
      <c r="VMP957" s="464"/>
      <c r="VMQ957" s="464"/>
      <c r="VMR957" s="464"/>
      <c r="VMS957" s="464"/>
      <c r="VMT957" s="464"/>
      <c r="VMU957" s="464"/>
      <c r="VMV957" s="464"/>
      <c r="VMW957" s="464"/>
      <c r="VMX957" s="464"/>
      <c r="VMY957" s="464"/>
      <c r="VMZ957" s="464"/>
      <c r="VNA957" s="464"/>
      <c r="VNB957" s="464"/>
      <c r="VNC957" s="464"/>
      <c r="VND957" s="464"/>
      <c r="VNE957" s="464"/>
      <c r="VNF957" s="464"/>
      <c r="VNG957" s="464"/>
      <c r="VNH957" s="464"/>
      <c r="VNI957" s="464"/>
      <c r="VNJ957" s="464"/>
      <c r="VNK957" s="464"/>
      <c r="VNL957" s="464"/>
      <c r="VNM957" s="464"/>
      <c r="VNN957" s="464"/>
      <c r="VNO957" s="464"/>
      <c r="VNP957" s="464"/>
      <c r="VNQ957" s="464"/>
      <c r="VNR957" s="464"/>
      <c r="VNS957" s="464"/>
      <c r="VNT957" s="464"/>
      <c r="VNU957" s="464"/>
      <c r="VNV957" s="464"/>
      <c r="VNW957" s="464"/>
      <c r="VNX957" s="464"/>
      <c r="VNY957" s="464"/>
      <c r="VNZ957" s="464"/>
      <c r="VOA957" s="464"/>
      <c r="VOB957" s="464"/>
      <c r="VOC957" s="464"/>
      <c r="VOD957" s="464"/>
      <c r="VOE957" s="464"/>
      <c r="VOF957" s="464"/>
      <c r="VOG957" s="464"/>
      <c r="VOH957" s="464"/>
      <c r="VOI957" s="464"/>
      <c r="VOJ957" s="464"/>
      <c r="VOK957" s="464"/>
      <c r="VOL957" s="464"/>
      <c r="VOM957" s="464"/>
      <c r="VON957" s="464"/>
      <c r="VOO957" s="464"/>
      <c r="VOP957" s="464"/>
      <c r="VOQ957" s="464"/>
      <c r="VOR957" s="464"/>
      <c r="VOS957" s="464"/>
      <c r="VOT957" s="464"/>
      <c r="VOU957" s="464"/>
      <c r="VOV957" s="464"/>
      <c r="VOW957" s="464"/>
      <c r="VOX957" s="464"/>
      <c r="VOY957" s="464"/>
      <c r="VOZ957" s="464"/>
      <c r="VPA957" s="464"/>
      <c r="VPB957" s="464"/>
      <c r="VPC957" s="464"/>
      <c r="VPD957" s="464"/>
      <c r="VPE957" s="464"/>
      <c r="VPF957" s="464"/>
      <c r="VPG957" s="464"/>
      <c r="VPH957" s="464"/>
      <c r="VPI957" s="464"/>
      <c r="VPJ957" s="464"/>
      <c r="VPK957" s="464"/>
      <c r="VPL957" s="464"/>
      <c r="VPM957" s="464"/>
      <c r="VPN957" s="464"/>
      <c r="VPO957" s="464"/>
      <c r="VPP957" s="464"/>
      <c r="VPQ957" s="464"/>
      <c r="VPR957" s="464"/>
      <c r="VPS957" s="464"/>
      <c r="VPT957" s="464"/>
      <c r="VPU957" s="464"/>
      <c r="VPV957" s="464"/>
      <c r="VPW957" s="464"/>
      <c r="VPX957" s="464"/>
      <c r="VPY957" s="464"/>
      <c r="VPZ957" s="464"/>
      <c r="VQA957" s="464"/>
      <c r="VQB957" s="464"/>
      <c r="VQC957" s="464"/>
      <c r="VQD957" s="464"/>
      <c r="VQE957" s="464"/>
      <c r="VQF957" s="464"/>
      <c r="VQG957" s="464"/>
      <c r="VQH957" s="464"/>
      <c r="VQI957" s="464"/>
      <c r="VQJ957" s="464"/>
      <c r="VQK957" s="464"/>
      <c r="VQL957" s="464"/>
      <c r="VQM957" s="464"/>
      <c r="VQN957" s="464"/>
      <c r="VQO957" s="464"/>
      <c r="VQP957" s="464"/>
      <c r="VQQ957" s="464"/>
      <c r="VQR957" s="464"/>
      <c r="VQS957" s="464"/>
      <c r="VQT957" s="464"/>
      <c r="VQU957" s="464"/>
      <c r="VQV957" s="464"/>
      <c r="VQW957" s="464"/>
      <c r="VQX957" s="464"/>
      <c r="VQY957" s="464"/>
      <c r="VQZ957" s="464"/>
      <c r="VRA957" s="464"/>
      <c r="VRB957" s="464"/>
      <c r="VRC957" s="464"/>
      <c r="VRD957" s="464"/>
      <c r="VRE957" s="464"/>
      <c r="VRF957" s="464"/>
      <c r="VRG957" s="464"/>
      <c r="VRH957" s="464"/>
      <c r="VRI957" s="464"/>
      <c r="VRJ957" s="464"/>
      <c r="VRK957" s="464"/>
      <c r="VRL957" s="464"/>
      <c r="VRM957" s="464"/>
      <c r="VRN957" s="464"/>
      <c r="VRO957" s="464"/>
      <c r="VRP957" s="464"/>
      <c r="VRQ957" s="464"/>
      <c r="VRR957" s="464"/>
      <c r="VRS957" s="464"/>
      <c r="VRT957" s="464"/>
      <c r="VRU957" s="464"/>
      <c r="VRV957" s="464"/>
      <c r="VRW957" s="464"/>
      <c r="VRX957" s="464"/>
      <c r="VRY957" s="464"/>
      <c r="VRZ957" s="464"/>
      <c r="VSA957" s="464"/>
      <c r="VSB957" s="464"/>
      <c r="VSC957" s="464"/>
      <c r="VSD957" s="464"/>
      <c r="VSE957" s="464"/>
      <c r="VSF957" s="464"/>
      <c r="VSG957" s="464"/>
      <c r="VSH957" s="464"/>
      <c r="VSI957" s="464"/>
      <c r="VSJ957" s="464"/>
      <c r="VSK957" s="464"/>
      <c r="VSL957" s="464"/>
      <c r="VSM957" s="464"/>
      <c r="VSN957" s="464"/>
      <c r="VSO957" s="464"/>
      <c r="VSP957" s="464"/>
      <c r="VSQ957" s="464"/>
      <c r="VSR957" s="464"/>
      <c r="VSS957" s="464"/>
      <c r="VST957" s="464"/>
      <c r="VSU957" s="464"/>
      <c r="VSV957" s="464"/>
      <c r="VSW957" s="464"/>
      <c r="VSX957" s="464"/>
      <c r="VSY957" s="464"/>
      <c r="VSZ957" s="464"/>
      <c r="VTA957" s="464"/>
      <c r="VTB957" s="464"/>
      <c r="VTC957" s="464"/>
      <c r="VTD957" s="464"/>
      <c r="VTE957" s="464"/>
      <c r="VTF957" s="464"/>
      <c r="VTG957" s="464"/>
      <c r="VTH957" s="464"/>
      <c r="VTI957" s="464"/>
      <c r="VTJ957" s="464"/>
      <c r="VTK957" s="464"/>
      <c r="VTL957" s="464"/>
      <c r="VTM957" s="464"/>
      <c r="VTN957" s="464"/>
      <c r="VTO957" s="464"/>
      <c r="VTP957" s="464"/>
      <c r="VTQ957" s="464"/>
      <c r="VTR957" s="464"/>
      <c r="VTS957" s="464"/>
      <c r="VTT957" s="464"/>
      <c r="VTU957" s="464"/>
      <c r="VTV957" s="464"/>
      <c r="VTW957" s="464"/>
      <c r="VTX957" s="464"/>
      <c r="VTY957" s="464"/>
      <c r="VTZ957" s="464"/>
      <c r="VUA957" s="464"/>
      <c r="VUB957" s="464"/>
      <c r="VUC957" s="464"/>
      <c r="VUD957" s="464"/>
      <c r="VUE957" s="464"/>
      <c r="VUF957" s="464"/>
      <c r="VUG957" s="464"/>
      <c r="VUH957" s="464"/>
      <c r="VUI957" s="464"/>
      <c r="VUJ957" s="464"/>
      <c r="VUK957" s="464"/>
      <c r="VUL957" s="464"/>
      <c r="VUM957" s="464"/>
      <c r="VUN957" s="464"/>
      <c r="VUO957" s="464"/>
      <c r="VUP957" s="464"/>
      <c r="VUQ957" s="464"/>
      <c r="VUR957" s="464"/>
      <c r="VUS957" s="464"/>
      <c r="VUT957" s="464"/>
      <c r="VUU957" s="464"/>
      <c r="VUV957" s="464"/>
      <c r="VUW957" s="464"/>
      <c r="VUX957" s="464"/>
      <c r="VUY957" s="464"/>
      <c r="VUZ957" s="464"/>
      <c r="VVA957" s="464"/>
      <c r="VVB957" s="464"/>
      <c r="VVC957" s="464"/>
      <c r="VVD957" s="464"/>
      <c r="VVE957" s="464"/>
      <c r="VVF957" s="464"/>
      <c r="VVG957" s="464"/>
      <c r="VVH957" s="464"/>
      <c r="VVI957" s="464"/>
      <c r="VVJ957" s="464"/>
      <c r="VVK957" s="464"/>
      <c r="VVL957" s="464"/>
      <c r="VVM957" s="464"/>
      <c r="VVN957" s="464"/>
      <c r="VVO957" s="464"/>
      <c r="VVP957" s="464"/>
      <c r="VVQ957" s="464"/>
      <c r="VVR957" s="464"/>
      <c r="VVS957" s="464"/>
      <c r="VVT957" s="464"/>
      <c r="VVU957" s="464"/>
      <c r="VVV957" s="464"/>
      <c r="VVW957" s="464"/>
      <c r="VVX957" s="464"/>
      <c r="VVY957" s="464"/>
      <c r="VVZ957" s="464"/>
      <c r="VWA957" s="464"/>
      <c r="VWB957" s="464"/>
      <c r="VWC957" s="464"/>
      <c r="VWD957" s="464"/>
      <c r="VWE957" s="464"/>
      <c r="VWF957" s="464"/>
      <c r="VWG957" s="464"/>
      <c r="VWH957" s="464"/>
      <c r="VWI957" s="464"/>
      <c r="VWJ957" s="464"/>
      <c r="VWK957" s="464"/>
      <c r="VWL957" s="464"/>
      <c r="VWM957" s="464"/>
      <c r="VWN957" s="464"/>
      <c r="VWO957" s="464"/>
      <c r="VWP957" s="464"/>
      <c r="VWQ957" s="464"/>
      <c r="VWR957" s="464"/>
      <c r="VWS957" s="464"/>
      <c r="VWT957" s="464"/>
      <c r="VWU957" s="464"/>
      <c r="VWV957" s="464"/>
      <c r="VWW957" s="464"/>
      <c r="VWX957" s="464"/>
      <c r="VWY957" s="464"/>
      <c r="VWZ957" s="464"/>
      <c r="VXA957" s="464"/>
      <c r="VXB957" s="464"/>
      <c r="VXC957" s="464"/>
      <c r="VXD957" s="464"/>
      <c r="VXE957" s="464"/>
      <c r="VXF957" s="464"/>
      <c r="VXG957" s="464"/>
      <c r="VXH957" s="464"/>
      <c r="VXI957" s="464"/>
      <c r="VXJ957" s="464"/>
      <c r="VXK957" s="464"/>
      <c r="VXL957" s="464"/>
      <c r="VXM957" s="464"/>
      <c r="VXN957" s="464"/>
      <c r="VXO957" s="464"/>
      <c r="VXP957" s="464"/>
      <c r="VXQ957" s="464"/>
      <c r="VXR957" s="464"/>
      <c r="VXS957" s="464"/>
      <c r="VXT957" s="464"/>
      <c r="VXU957" s="464"/>
      <c r="VXV957" s="464"/>
      <c r="VXW957" s="464"/>
      <c r="VXX957" s="464"/>
      <c r="VXY957" s="464"/>
      <c r="VXZ957" s="464"/>
      <c r="VYA957" s="464"/>
      <c r="VYB957" s="464"/>
      <c r="VYC957" s="464"/>
      <c r="VYD957" s="464"/>
      <c r="VYE957" s="464"/>
      <c r="VYF957" s="464"/>
      <c r="VYG957" s="464"/>
      <c r="VYH957" s="464"/>
      <c r="VYI957" s="464"/>
      <c r="VYJ957" s="464"/>
      <c r="VYK957" s="464"/>
      <c r="VYL957" s="464"/>
      <c r="VYM957" s="464"/>
      <c r="VYN957" s="464"/>
      <c r="VYO957" s="464"/>
      <c r="VYP957" s="464"/>
      <c r="VYQ957" s="464"/>
      <c r="VYR957" s="464"/>
      <c r="VYS957" s="464"/>
      <c r="VYT957" s="464"/>
      <c r="VYU957" s="464"/>
      <c r="VYV957" s="464"/>
      <c r="VYW957" s="464"/>
      <c r="VYX957" s="464"/>
      <c r="VYY957" s="464"/>
      <c r="VYZ957" s="464"/>
      <c r="VZA957" s="464"/>
      <c r="VZB957" s="464"/>
      <c r="VZC957" s="464"/>
      <c r="VZD957" s="464"/>
      <c r="VZE957" s="464"/>
      <c r="VZF957" s="464"/>
      <c r="VZG957" s="464"/>
      <c r="VZH957" s="464"/>
      <c r="VZI957" s="464"/>
      <c r="VZJ957" s="464"/>
      <c r="VZK957" s="464"/>
      <c r="VZL957" s="464"/>
      <c r="VZM957" s="464"/>
      <c r="VZN957" s="464"/>
      <c r="VZO957" s="464"/>
      <c r="VZP957" s="464"/>
      <c r="VZQ957" s="464"/>
      <c r="VZR957" s="464"/>
      <c r="VZS957" s="464"/>
      <c r="VZT957" s="464"/>
      <c r="VZU957" s="464"/>
      <c r="VZV957" s="464"/>
      <c r="VZW957" s="464"/>
      <c r="VZX957" s="464"/>
      <c r="VZY957" s="464"/>
      <c r="VZZ957" s="464"/>
      <c r="WAA957" s="464"/>
      <c r="WAB957" s="464"/>
      <c r="WAC957" s="464"/>
      <c r="WAD957" s="464"/>
      <c r="WAE957" s="464"/>
      <c r="WAF957" s="464"/>
      <c r="WAG957" s="464"/>
      <c r="WAH957" s="464"/>
      <c r="WAI957" s="464"/>
      <c r="WAJ957" s="464"/>
      <c r="WAK957" s="464"/>
      <c r="WAL957" s="464"/>
      <c r="WAM957" s="464"/>
      <c r="WAN957" s="464"/>
      <c r="WAO957" s="464"/>
      <c r="WAP957" s="464"/>
      <c r="WAQ957" s="464"/>
      <c r="WAR957" s="464"/>
      <c r="WAS957" s="464"/>
      <c r="WAT957" s="464"/>
      <c r="WAU957" s="464"/>
      <c r="WAV957" s="464"/>
      <c r="WAW957" s="464"/>
      <c r="WAX957" s="464"/>
      <c r="WAY957" s="464"/>
      <c r="WAZ957" s="464"/>
      <c r="WBA957" s="464"/>
      <c r="WBB957" s="464"/>
      <c r="WBC957" s="464"/>
      <c r="WBD957" s="464"/>
      <c r="WBE957" s="464"/>
      <c r="WBF957" s="464"/>
      <c r="WBG957" s="464"/>
      <c r="WBH957" s="464"/>
      <c r="WBI957" s="464"/>
      <c r="WBJ957" s="464"/>
      <c r="WBK957" s="464"/>
      <c r="WBL957" s="464"/>
      <c r="WBM957" s="464"/>
      <c r="WBN957" s="464"/>
      <c r="WBO957" s="464"/>
      <c r="WBP957" s="464"/>
      <c r="WBQ957" s="464"/>
      <c r="WBR957" s="464"/>
      <c r="WBS957" s="464"/>
      <c r="WBT957" s="464"/>
      <c r="WBU957" s="464"/>
      <c r="WBV957" s="464"/>
      <c r="WBW957" s="464"/>
      <c r="WBX957" s="464"/>
      <c r="WBY957" s="464"/>
      <c r="WBZ957" s="464"/>
      <c r="WCA957" s="464"/>
      <c r="WCB957" s="464"/>
      <c r="WCC957" s="464"/>
      <c r="WCD957" s="464"/>
      <c r="WCE957" s="464"/>
      <c r="WCF957" s="464"/>
      <c r="WCG957" s="464"/>
      <c r="WCH957" s="464"/>
      <c r="WCI957" s="464"/>
      <c r="WCJ957" s="464"/>
      <c r="WCK957" s="464"/>
      <c r="WCL957" s="464"/>
      <c r="WCM957" s="464"/>
      <c r="WCN957" s="464"/>
      <c r="WCO957" s="464"/>
      <c r="WCP957" s="464"/>
      <c r="WCQ957" s="464"/>
      <c r="WCR957" s="464"/>
      <c r="WCS957" s="464"/>
      <c r="WCT957" s="464"/>
      <c r="WCU957" s="464"/>
      <c r="WCV957" s="464"/>
      <c r="WCW957" s="464"/>
      <c r="WCX957" s="464"/>
      <c r="WCY957" s="464"/>
      <c r="WCZ957" s="464"/>
      <c r="WDA957" s="464"/>
      <c r="WDB957" s="464"/>
      <c r="WDC957" s="464"/>
      <c r="WDD957" s="464"/>
      <c r="WDE957" s="464"/>
      <c r="WDF957" s="464"/>
      <c r="WDG957" s="464"/>
      <c r="WDH957" s="464"/>
      <c r="WDI957" s="464"/>
      <c r="WDJ957" s="464"/>
      <c r="WDK957" s="464"/>
      <c r="WDL957" s="464"/>
      <c r="WDM957" s="464"/>
      <c r="WDN957" s="464"/>
      <c r="WDO957" s="464"/>
      <c r="WDP957" s="464"/>
      <c r="WDQ957" s="464"/>
      <c r="WDR957" s="464"/>
      <c r="WDS957" s="464"/>
      <c r="WDT957" s="464"/>
      <c r="WDU957" s="464"/>
      <c r="WDV957" s="464"/>
      <c r="WDW957" s="464"/>
      <c r="WDX957" s="464"/>
      <c r="WDY957" s="464"/>
      <c r="WDZ957" s="464"/>
      <c r="WEA957" s="464"/>
      <c r="WEB957" s="464"/>
      <c r="WEC957" s="464"/>
      <c r="WED957" s="464"/>
      <c r="WEE957" s="464"/>
      <c r="WEF957" s="464"/>
      <c r="WEG957" s="464"/>
      <c r="WEH957" s="464"/>
      <c r="WEI957" s="464"/>
      <c r="WEJ957" s="464"/>
      <c r="WEK957" s="464"/>
      <c r="WEL957" s="464"/>
      <c r="WEM957" s="464"/>
      <c r="WEN957" s="464"/>
      <c r="WEO957" s="464"/>
      <c r="WEP957" s="464"/>
      <c r="WEQ957" s="464"/>
      <c r="WER957" s="464"/>
      <c r="WES957" s="464"/>
      <c r="WET957" s="464"/>
      <c r="WEU957" s="464"/>
      <c r="WEV957" s="464"/>
      <c r="WEW957" s="464"/>
      <c r="WEX957" s="464"/>
      <c r="WEY957" s="464"/>
      <c r="WEZ957" s="464"/>
      <c r="WFA957" s="464"/>
      <c r="WFB957" s="464"/>
      <c r="WFC957" s="464"/>
      <c r="WFD957" s="464"/>
      <c r="WFE957" s="464"/>
      <c r="WFF957" s="464"/>
      <c r="WFG957" s="464"/>
      <c r="WFH957" s="464"/>
      <c r="WFI957" s="464"/>
      <c r="WFJ957" s="464"/>
      <c r="WFK957" s="464"/>
      <c r="WFL957" s="464"/>
      <c r="WFM957" s="464"/>
      <c r="WFN957" s="464"/>
      <c r="WFO957" s="464"/>
      <c r="WFP957" s="464"/>
      <c r="WFQ957" s="464"/>
      <c r="WFR957" s="464"/>
      <c r="WFS957" s="464"/>
      <c r="WFT957" s="464"/>
      <c r="WFU957" s="464"/>
      <c r="WFV957" s="464"/>
      <c r="WFW957" s="464"/>
      <c r="WFX957" s="464"/>
      <c r="WFY957" s="464"/>
      <c r="WFZ957" s="464"/>
      <c r="WGA957" s="464"/>
      <c r="WGB957" s="464"/>
      <c r="WGC957" s="464"/>
      <c r="WGD957" s="464"/>
      <c r="WGE957" s="464"/>
      <c r="WGF957" s="464"/>
      <c r="WGG957" s="464"/>
      <c r="WGH957" s="464"/>
      <c r="WGI957" s="464"/>
      <c r="WGJ957" s="464"/>
      <c r="WGK957" s="464"/>
      <c r="WGL957" s="464"/>
      <c r="WGM957" s="464"/>
      <c r="WGN957" s="464"/>
      <c r="WGO957" s="464"/>
      <c r="WGP957" s="464"/>
      <c r="WGQ957" s="464"/>
      <c r="WGR957" s="464"/>
      <c r="WGS957" s="464"/>
      <c r="WGT957" s="464"/>
      <c r="WGU957" s="464"/>
      <c r="WGV957" s="464"/>
      <c r="WGW957" s="464"/>
      <c r="WGX957" s="464"/>
      <c r="WGY957" s="464"/>
      <c r="WGZ957" s="464"/>
      <c r="WHA957" s="464"/>
      <c r="WHB957" s="464"/>
      <c r="WHC957" s="464"/>
      <c r="WHD957" s="464"/>
      <c r="WHE957" s="464"/>
      <c r="WHF957" s="464"/>
      <c r="WHG957" s="464"/>
      <c r="WHH957" s="464"/>
      <c r="WHI957" s="464"/>
      <c r="WHJ957" s="464"/>
      <c r="WHK957" s="464"/>
      <c r="WHL957" s="464"/>
      <c r="WHM957" s="464"/>
      <c r="WHN957" s="464"/>
      <c r="WHO957" s="464"/>
      <c r="WHP957" s="464"/>
      <c r="WHQ957" s="464"/>
      <c r="WHR957" s="464"/>
      <c r="WHS957" s="464"/>
      <c r="WHT957" s="464"/>
      <c r="WHU957" s="464"/>
      <c r="WHV957" s="464"/>
      <c r="WHW957" s="464"/>
      <c r="WHX957" s="464"/>
      <c r="WHY957" s="464"/>
      <c r="WHZ957" s="464"/>
      <c r="WIA957" s="464"/>
      <c r="WIB957" s="464"/>
      <c r="WIC957" s="464"/>
      <c r="WID957" s="464"/>
      <c r="WIE957" s="464"/>
      <c r="WIF957" s="464"/>
      <c r="WIG957" s="464"/>
      <c r="WIH957" s="464"/>
      <c r="WII957" s="464"/>
      <c r="WIJ957" s="464"/>
      <c r="WIK957" s="464"/>
      <c r="WIL957" s="464"/>
      <c r="WIM957" s="464"/>
      <c r="WIN957" s="464"/>
      <c r="WIO957" s="464"/>
      <c r="WIP957" s="464"/>
      <c r="WIQ957" s="464"/>
      <c r="WIR957" s="464"/>
      <c r="WIS957" s="464"/>
      <c r="WIT957" s="464"/>
      <c r="WIU957" s="464"/>
      <c r="WIV957" s="464"/>
      <c r="WIW957" s="464"/>
      <c r="WIX957" s="464"/>
      <c r="WIY957" s="464"/>
      <c r="WIZ957" s="464"/>
      <c r="WJA957" s="464"/>
      <c r="WJB957" s="464"/>
      <c r="WJC957" s="464"/>
      <c r="WJD957" s="464"/>
      <c r="WJE957" s="464"/>
      <c r="WJF957" s="464"/>
      <c r="WJG957" s="464"/>
      <c r="WJH957" s="464"/>
      <c r="WJI957" s="464"/>
      <c r="WJJ957" s="464"/>
      <c r="WJK957" s="464"/>
      <c r="WJL957" s="464"/>
      <c r="WJM957" s="464"/>
      <c r="WJN957" s="464"/>
      <c r="WJO957" s="464"/>
      <c r="WJP957" s="464"/>
      <c r="WJQ957" s="464"/>
      <c r="WJR957" s="464"/>
      <c r="WJS957" s="464"/>
      <c r="WJT957" s="464"/>
      <c r="WJU957" s="464"/>
      <c r="WJV957" s="464"/>
      <c r="WJW957" s="464"/>
      <c r="WJX957" s="464"/>
      <c r="WJY957" s="464"/>
      <c r="WJZ957" s="464"/>
      <c r="WKA957" s="464"/>
      <c r="WKB957" s="464"/>
      <c r="WKC957" s="464"/>
      <c r="WKD957" s="464"/>
      <c r="WKE957" s="464"/>
      <c r="WKF957" s="464"/>
      <c r="WKG957" s="464"/>
      <c r="WKH957" s="464"/>
      <c r="WKI957" s="464"/>
      <c r="WKJ957" s="464"/>
      <c r="WKK957" s="464"/>
      <c r="WKL957" s="464"/>
      <c r="WKM957" s="464"/>
      <c r="WKN957" s="464"/>
      <c r="WKO957" s="464"/>
      <c r="WKP957" s="464"/>
      <c r="WKQ957" s="464"/>
      <c r="WKR957" s="464"/>
      <c r="WKS957" s="464"/>
      <c r="WKT957" s="464"/>
      <c r="WKU957" s="464"/>
      <c r="WKV957" s="464"/>
      <c r="WKW957" s="464"/>
      <c r="WKX957" s="464"/>
      <c r="WKY957" s="464"/>
      <c r="WKZ957" s="464"/>
      <c r="WLA957" s="464"/>
      <c r="WLB957" s="464"/>
      <c r="WLC957" s="464"/>
      <c r="WLD957" s="464"/>
      <c r="WLE957" s="464"/>
      <c r="WLF957" s="464"/>
      <c r="WLG957" s="464"/>
      <c r="WLH957" s="464"/>
      <c r="WLI957" s="464"/>
      <c r="WLJ957" s="464"/>
      <c r="WLK957" s="464"/>
      <c r="WLL957" s="464"/>
      <c r="WLM957" s="464"/>
      <c r="WLN957" s="464"/>
      <c r="WLO957" s="464"/>
      <c r="WLP957" s="464"/>
      <c r="WLQ957" s="464"/>
      <c r="WLR957" s="464"/>
      <c r="WLS957" s="464"/>
      <c r="WLT957" s="464"/>
      <c r="WLU957" s="464"/>
      <c r="WLV957" s="464"/>
      <c r="WLW957" s="464"/>
      <c r="WLX957" s="464"/>
      <c r="WLY957" s="464"/>
      <c r="WLZ957" s="464"/>
      <c r="WMA957" s="464"/>
      <c r="WMB957" s="464"/>
      <c r="WMC957" s="464"/>
      <c r="WMD957" s="464"/>
      <c r="WME957" s="464"/>
      <c r="WMF957" s="464"/>
      <c r="WMG957" s="464"/>
      <c r="WMH957" s="464"/>
      <c r="WMI957" s="464"/>
      <c r="WMJ957" s="464"/>
      <c r="WMK957" s="464"/>
      <c r="WML957" s="464"/>
      <c r="WMM957" s="464"/>
      <c r="WMN957" s="464"/>
      <c r="WMO957" s="464"/>
      <c r="WMP957" s="464"/>
      <c r="WMQ957" s="464"/>
      <c r="WMR957" s="464"/>
      <c r="WMS957" s="464"/>
      <c r="WMT957" s="464"/>
      <c r="WMU957" s="464"/>
      <c r="WMV957" s="464"/>
      <c r="WMW957" s="464"/>
      <c r="WMX957" s="464"/>
      <c r="WMY957" s="464"/>
      <c r="WMZ957" s="464"/>
      <c r="WNA957" s="464"/>
      <c r="WNB957" s="464"/>
      <c r="WNC957" s="464"/>
      <c r="WND957" s="464"/>
      <c r="WNE957" s="464"/>
      <c r="WNF957" s="464"/>
      <c r="WNG957" s="464"/>
      <c r="WNH957" s="464"/>
      <c r="WNI957" s="464"/>
      <c r="WNJ957" s="464"/>
      <c r="WNK957" s="464"/>
      <c r="WNL957" s="464"/>
      <c r="WNM957" s="464"/>
      <c r="WNN957" s="464"/>
      <c r="WNO957" s="464"/>
      <c r="WNP957" s="464"/>
      <c r="WNQ957" s="464"/>
      <c r="WNR957" s="464"/>
      <c r="WNS957" s="464"/>
      <c r="WNT957" s="464"/>
      <c r="WNU957" s="464"/>
      <c r="WNV957" s="464"/>
      <c r="WNW957" s="464"/>
      <c r="WNX957" s="464"/>
      <c r="WNY957" s="464"/>
      <c r="WNZ957" s="464"/>
      <c r="WOA957" s="464"/>
      <c r="WOB957" s="464"/>
      <c r="WOC957" s="464"/>
      <c r="WOD957" s="464"/>
      <c r="WOE957" s="464"/>
      <c r="WOF957" s="464"/>
      <c r="WOG957" s="464"/>
      <c r="WOH957" s="464"/>
      <c r="WOI957" s="464"/>
      <c r="WOJ957" s="464"/>
      <c r="WOK957" s="464"/>
      <c r="WOL957" s="464"/>
      <c r="WOM957" s="464"/>
      <c r="WON957" s="464"/>
      <c r="WOO957" s="464"/>
      <c r="WOP957" s="464"/>
      <c r="WOQ957" s="464"/>
      <c r="WOR957" s="464"/>
      <c r="WOS957" s="464"/>
      <c r="WOT957" s="464"/>
      <c r="WOU957" s="464"/>
      <c r="WOV957" s="464"/>
      <c r="WOW957" s="464"/>
      <c r="WOX957" s="464"/>
      <c r="WOY957" s="464"/>
      <c r="WOZ957" s="464"/>
      <c r="WPA957" s="464"/>
      <c r="WPB957" s="464"/>
      <c r="WPC957" s="464"/>
      <c r="WPD957" s="464"/>
      <c r="WPE957" s="464"/>
      <c r="WPF957" s="464"/>
      <c r="WPG957" s="464"/>
      <c r="WPH957" s="464"/>
      <c r="WPI957" s="464"/>
      <c r="WPJ957" s="464"/>
      <c r="WPK957" s="464"/>
      <c r="WPL957" s="464"/>
      <c r="WPM957" s="464"/>
      <c r="WPN957" s="464"/>
      <c r="WPO957" s="464"/>
      <c r="WPP957" s="464"/>
      <c r="WPQ957" s="464"/>
      <c r="WPR957" s="464"/>
      <c r="WPS957" s="464"/>
      <c r="WPT957" s="464"/>
      <c r="WPU957" s="464"/>
      <c r="WPV957" s="464"/>
      <c r="WPW957" s="464"/>
      <c r="WPX957" s="464"/>
      <c r="WPY957" s="464"/>
      <c r="WPZ957" s="464"/>
      <c r="WQA957" s="464"/>
      <c r="WQB957" s="464"/>
      <c r="WQC957" s="464"/>
      <c r="WQD957" s="464"/>
      <c r="WQE957" s="464"/>
      <c r="WQF957" s="464"/>
      <c r="WQG957" s="464"/>
      <c r="WQH957" s="464"/>
      <c r="WQI957" s="464"/>
      <c r="WQJ957" s="464"/>
      <c r="WQK957" s="464"/>
      <c r="WQL957" s="464"/>
      <c r="WQM957" s="464"/>
      <c r="WQN957" s="464"/>
      <c r="WQO957" s="464"/>
      <c r="WQP957" s="464"/>
      <c r="WQQ957" s="464"/>
      <c r="WQR957" s="464"/>
      <c r="WQS957" s="464"/>
      <c r="WQT957" s="464"/>
      <c r="WQU957" s="464"/>
      <c r="WQV957" s="464"/>
      <c r="WQW957" s="464"/>
      <c r="WQX957" s="464"/>
      <c r="WQY957" s="464"/>
      <c r="WQZ957" s="464"/>
      <c r="WRA957" s="464"/>
      <c r="WRB957" s="464"/>
      <c r="WRC957" s="464"/>
      <c r="WRD957" s="464"/>
      <c r="WRE957" s="464"/>
      <c r="WRF957" s="464"/>
      <c r="WRG957" s="464"/>
      <c r="WRH957" s="464"/>
      <c r="WRI957" s="464"/>
      <c r="WRJ957" s="464"/>
      <c r="WRK957" s="464"/>
      <c r="WRL957" s="464"/>
      <c r="WRM957" s="464"/>
      <c r="WRN957" s="464"/>
      <c r="WRO957" s="464"/>
      <c r="WRP957" s="464"/>
      <c r="WRQ957" s="464"/>
      <c r="WRR957" s="464"/>
      <c r="WRS957" s="464"/>
      <c r="WRT957" s="464"/>
      <c r="WRU957" s="464"/>
      <c r="WRV957" s="464"/>
      <c r="WRW957" s="464"/>
      <c r="WRX957" s="464"/>
      <c r="WRY957" s="464"/>
      <c r="WRZ957" s="464"/>
      <c r="WSA957" s="464"/>
      <c r="WSB957" s="464"/>
      <c r="WSC957" s="464"/>
      <c r="WSD957" s="464"/>
      <c r="WSE957" s="464"/>
      <c r="WSF957" s="464"/>
      <c r="WSG957" s="464"/>
      <c r="WSH957" s="464"/>
      <c r="WSI957" s="464"/>
      <c r="WSJ957" s="464"/>
      <c r="WSK957" s="464"/>
      <c r="WSL957" s="464"/>
      <c r="WSM957" s="464"/>
      <c r="WSN957" s="464"/>
      <c r="WSO957" s="464"/>
      <c r="WSP957" s="464"/>
      <c r="WSQ957" s="464"/>
      <c r="WSR957" s="464"/>
      <c r="WSS957" s="464"/>
      <c r="WST957" s="464"/>
      <c r="WSU957" s="464"/>
      <c r="WSV957" s="464"/>
      <c r="WSW957" s="464"/>
      <c r="WSX957" s="464"/>
      <c r="WSY957" s="464"/>
      <c r="WSZ957" s="464"/>
      <c r="WTA957" s="464"/>
      <c r="WTB957" s="464"/>
      <c r="WTC957" s="464"/>
      <c r="WTD957" s="464"/>
      <c r="WTE957" s="464"/>
      <c r="WTF957" s="464"/>
      <c r="WTG957" s="464"/>
      <c r="WTH957" s="464"/>
      <c r="WTI957" s="464"/>
      <c r="WTJ957" s="464"/>
      <c r="WTK957" s="464"/>
      <c r="WTL957" s="464"/>
      <c r="WTM957" s="464"/>
      <c r="WTN957" s="464"/>
      <c r="WTO957" s="464"/>
      <c r="WTP957" s="464"/>
      <c r="WTQ957" s="464"/>
      <c r="WTR957" s="464"/>
      <c r="WTS957" s="464"/>
      <c r="WTT957" s="464"/>
      <c r="WTU957" s="464"/>
      <c r="WTV957" s="464"/>
      <c r="WTW957" s="464"/>
      <c r="WTX957" s="464"/>
      <c r="WTY957" s="464"/>
      <c r="WTZ957" s="464"/>
      <c r="WUA957" s="464"/>
      <c r="WUB957" s="464"/>
      <c r="WUC957" s="464"/>
      <c r="WUD957" s="464"/>
      <c r="WUE957" s="464"/>
      <c r="WUF957" s="464"/>
      <c r="WUG957" s="464"/>
      <c r="WUH957" s="464"/>
      <c r="WUI957" s="464"/>
      <c r="WUJ957" s="464"/>
      <c r="WUK957" s="464"/>
      <c r="WUL957" s="464"/>
      <c r="WUM957" s="464"/>
      <c r="WUN957" s="464"/>
      <c r="WUO957" s="464"/>
      <c r="WUP957" s="464"/>
      <c r="WUQ957" s="464"/>
      <c r="WUR957" s="464"/>
      <c r="WUS957" s="464"/>
      <c r="WUT957" s="464"/>
      <c r="WUU957" s="464"/>
      <c r="WUV957" s="464"/>
      <c r="WUW957" s="464"/>
      <c r="WUX957" s="464"/>
      <c r="WUY957" s="464"/>
      <c r="WUZ957" s="464"/>
      <c r="WVA957" s="464"/>
      <c r="WVB957" s="464"/>
      <c r="WVC957" s="464"/>
      <c r="WVD957" s="464"/>
      <c r="WVE957" s="464"/>
      <c r="WVF957" s="464"/>
      <c r="WVG957" s="464"/>
      <c r="WVH957" s="464"/>
      <c r="WVI957" s="464"/>
      <c r="WVJ957" s="464"/>
      <c r="WVK957" s="464"/>
      <c r="WVL957" s="464"/>
      <c r="WVM957" s="464"/>
      <c r="WVN957" s="464"/>
      <c r="WVO957" s="464"/>
      <c r="WVP957" s="464"/>
      <c r="WVQ957" s="464"/>
      <c r="WVR957" s="464"/>
      <c r="WVS957" s="464"/>
      <c r="WVT957" s="464"/>
      <c r="WVU957" s="464"/>
      <c r="WVV957" s="464"/>
      <c r="WVW957" s="464"/>
      <c r="WVX957" s="464"/>
      <c r="WVY957" s="464"/>
      <c r="WVZ957" s="464"/>
      <c r="WWA957" s="464"/>
      <c r="WWB957" s="464"/>
      <c r="WWC957" s="464"/>
      <c r="WWD957" s="464"/>
      <c r="WWE957" s="464"/>
      <c r="WWF957" s="464"/>
      <c r="WWG957" s="464"/>
      <c r="WWH957" s="464"/>
      <c r="WWI957" s="464"/>
      <c r="WWJ957" s="464"/>
      <c r="WWK957" s="464"/>
      <c r="WWL957" s="464"/>
      <c r="WWM957" s="464"/>
      <c r="WWN957" s="464"/>
      <c r="WWO957" s="464"/>
      <c r="WWP957" s="464"/>
      <c r="WWQ957" s="464"/>
      <c r="WWR957" s="464"/>
      <c r="WWS957" s="464"/>
      <c r="WWT957" s="464"/>
      <c r="WWU957" s="464"/>
      <c r="WWV957" s="464"/>
      <c r="WWW957" s="464"/>
      <c r="WWX957" s="464"/>
      <c r="WWY957" s="464"/>
      <c r="WWZ957" s="464"/>
      <c r="WXA957" s="464"/>
      <c r="WXB957" s="464"/>
      <c r="WXC957" s="464"/>
      <c r="WXD957" s="464"/>
      <c r="WXE957" s="464"/>
      <c r="WXF957" s="464"/>
      <c r="WXG957" s="464"/>
      <c r="WXH957" s="464"/>
      <c r="WXI957" s="464"/>
      <c r="WXJ957" s="464"/>
      <c r="WXK957" s="464"/>
      <c r="WXL957" s="464"/>
      <c r="WXM957" s="464"/>
      <c r="WXN957" s="464"/>
      <c r="WXO957" s="464"/>
      <c r="WXP957" s="464"/>
      <c r="WXQ957" s="464"/>
      <c r="WXR957" s="464"/>
      <c r="WXS957" s="464"/>
      <c r="WXT957" s="464"/>
      <c r="WXU957" s="464"/>
      <c r="WXV957" s="464"/>
      <c r="WXW957" s="464"/>
      <c r="WXX957" s="464"/>
      <c r="WXY957" s="464"/>
      <c r="WXZ957" s="464"/>
      <c r="WYA957" s="464"/>
      <c r="WYB957" s="464"/>
      <c r="WYC957" s="464"/>
      <c r="WYD957" s="464"/>
      <c r="WYE957" s="464"/>
      <c r="WYF957" s="464"/>
      <c r="WYG957" s="464"/>
      <c r="WYH957" s="464"/>
      <c r="WYI957" s="464"/>
      <c r="WYJ957" s="464"/>
      <c r="WYK957" s="464"/>
      <c r="WYL957" s="464"/>
      <c r="WYM957" s="464"/>
      <c r="WYN957" s="464"/>
      <c r="WYO957" s="464"/>
      <c r="WYP957" s="464"/>
      <c r="WYQ957" s="464"/>
      <c r="WYR957" s="464"/>
      <c r="WYS957" s="464"/>
      <c r="WYT957" s="464"/>
      <c r="WYU957" s="464"/>
      <c r="WYV957" s="464"/>
      <c r="WYW957" s="464"/>
      <c r="WYX957" s="464"/>
      <c r="WYY957" s="464"/>
      <c r="WYZ957" s="464"/>
      <c r="WZA957" s="464"/>
      <c r="WZB957" s="464"/>
      <c r="WZC957" s="464"/>
      <c r="WZD957" s="464"/>
      <c r="WZE957" s="464"/>
      <c r="WZF957" s="464"/>
      <c r="WZG957" s="464"/>
      <c r="WZH957" s="464"/>
      <c r="WZI957" s="464"/>
      <c r="WZJ957" s="464"/>
      <c r="WZK957" s="464"/>
      <c r="WZL957" s="464"/>
      <c r="WZM957" s="464"/>
      <c r="WZN957" s="464"/>
      <c r="WZO957" s="464"/>
      <c r="WZP957" s="464"/>
      <c r="WZQ957" s="464"/>
      <c r="WZR957" s="464"/>
      <c r="WZS957" s="464"/>
      <c r="WZT957" s="464"/>
      <c r="WZU957" s="464"/>
      <c r="WZV957" s="464"/>
      <c r="WZW957" s="464"/>
      <c r="WZX957" s="464"/>
      <c r="WZY957" s="464"/>
      <c r="WZZ957" s="464"/>
      <c r="XAA957" s="464"/>
      <c r="XAB957" s="464"/>
      <c r="XAC957" s="464"/>
      <c r="XAD957" s="464"/>
      <c r="XAE957" s="464"/>
      <c r="XAF957" s="464"/>
      <c r="XAG957" s="464"/>
      <c r="XAH957" s="464"/>
      <c r="XAI957" s="464"/>
      <c r="XAJ957" s="464"/>
      <c r="XAK957" s="464"/>
      <c r="XAL957" s="464"/>
      <c r="XAM957" s="464"/>
      <c r="XAN957" s="464"/>
      <c r="XAO957" s="464"/>
      <c r="XAP957" s="464"/>
      <c r="XAQ957" s="464"/>
      <c r="XAR957" s="464"/>
      <c r="XAS957" s="464"/>
      <c r="XAT957" s="464"/>
      <c r="XAU957" s="464"/>
      <c r="XAV957" s="464"/>
      <c r="XAW957" s="464"/>
      <c r="XAX957" s="464"/>
      <c r="XAY957" s="464"/>
      <c r="XAZ957" s="464"/>
      <c r="XBA957" s="464"/>
      <c r="XBB957" s="464"/>
      <c r="XBC957" s="464"/>
      <c r="XBD957" s="464"/>
      <c r="XBE957" s="464"/>
      <c r="XBF957" s="464"/>
      <c r="XBG957" s="464"/>
      <c r="XBH957" s="464"/>
      <c r="XBI957" s="464"/>
      <c r="XBJ957" s="464"/>
      <c r="XBK957" s="464"/>
      <c r="XBL957" s="464"/>
      <c r="XBM957" s="464"/>
      <c r="XBN957" s="464"/>
      <c r="XBO957" s="464"/>
      <c r="XBP957" s="464"/>
      <c r="XBQ957" s="464"/>
      <c r="XBR957" s="464"/>
      <c r="XBS957" s="464"/>
      <c r="XBT957" s="464"/>
      <c r="XBU957" s="464"/>
      <c r="XBV957" s="464"/>
      <c r="XBW957" s="464"/>
      <c r="XBX957" s="464"/>
      <c r="XBY957" s="464"/>
      <c r="XBZ957" s="464"/>
      <c r="XCA957" s="464"/>
      <c r="XCB957" s="464"/>
      <c r="XCC957" s="464"/>
      <c r="XCD957" s="464"/>
      <c r="XCE957" s="464"/>
      <c r="XCF957" s="464"/>
      <c r="XCG957" s="464"/>
      <c r="XCH957" s="464"/>
      <c r="XCI957" s="464"/>
      <c r="XCJ957" s="464"/>
      <c r="XCK957" s="464"/>
      <c r="XCL957" s="464"/>
      <c r="XCM957" s="464"/>
      <c r="XCN957" s="464"/>
      <c r="XCO957" s="464"/>
      <c r="XCP957" s="464"/>
      <c r="XCQ957" s="464"/>
      <c r="XCR957" s="464"/>
      <c r="XCS957" s="464"/>
      <c r="XCT957" s="464"/>
      <c r="XCU957" s="464"/>
      <c r="XCV957" s="464"/>
      <c r="XCW957" s="464"/>
      <c r="XCX957" s="464"/>
      <c r="XCY957" s="464"/>
      <c r="XCZ957" s="464"/>
      <c r="XDA957" s="464"/>
      <c r="XDB957" s="464"/>
      <c r="XDC957" s="464"/>
      <c r="XDD957" s="464"/>
      <c r="XDE957" s="464"/>
      <c r="XDF957" s="464"/>
      <c r="XDG957" s="464"/>
      <c r="XDH957" s="464"/>
      <c r="XDI957" s="464"/>
      <c r="XDJ957" s="464"/>
      <c r="XDK957" s="464"/>
      <c r="XDL957" s="464"/>
      <c r="XDM957" s="464"/>
      <c r="XDN957" s="464"/>
      <c r="XDO957" s="464"/>
      <c r="XDP957" s="464"/>
      <c r="XDQ957" s="464"/>
      <c r="XDR957" s="464"/>
      <c r="XDS957" s="464"/>
      <c r="XDT957" s="464"/>
      <c r="XDU957" s="464"/>
      <c r="XDV957" s="464"/>
      <c r="XDW957" s="464"/>
      <c r="XDX957" s="464"/>
      <c r="XDY957" s="464"/>
      <c r="XDZ957" s="464"/>
      <c r="XEA957" s="464"/>
      <c r="XEB957" s="464"/>
      <c r="XEC957" s="464"/>
      <c r="XED957" s="464"/>
      <c r="XEE957" s="464"/>
      <c r="XEF957" s="464"/>
      <c r="XEG957" s="464"/>
      <c r="XEH957" s="464"/>
      <c r="XEI957" s="464"/>
      <c r="XEJ957" s="464"/>
      <c r="XEK957" s="464"/>
      <c r="XEL957" s="464"/>
      <c r="XEM957" s="464"/>
      <c r="XEN957" s="464"/>
      <c r="XEO957" s="464"/>
      <c r="XEP957" s="464"/>
      <c r="XEQ957" s="464"/>
      <c r="XER957" s="464"/>
      <c r="XES957" s="464"/>
      <c r="XET957" s="464"/>
      <c r="XEU957" s="464"/>
      <c r="XEV957" s="464"/>
      <c r="XEW957" s="464"/>
      <c r="XEX957" s="464"/>
      <c r="XEY957" s="464"/>
    </row>
    <row r="958" spans="1:16379" ht="15.75" customHeight="1" x14ac:dyDescent="0.25">
      <c r="A958" s="455">
        <v>21</v>
      </c>
      <c r="B958" s="456" t="s">
        <v>2393</v>
      </c>
      <c r="C958" s="456" t="s">
        <v>2360</v>
      </c>
      <c r="D958" s="456" t="s">
        <v>2389</v>
      </c>
      <c r="E958" s="457" t="s">
        <v>207</v>
      </c>
      <c r="F958" s="456">
        <v>1988</v>
      </c>
      <c r="G958" s="458">
        <v>32417</v>
      </c>
      <c r="H958" s="455" t="s">
        <v>645</v>
      </c>
      <c r="I958" s="459" t="s">
        <v>976</v>
      </c>
      <c r="J958" s="456" t="s">
        <v>621</v>
      </c>
      <c r="K958" s="456">
        <v>0</v>
      </c>
      <c r="L958" s="456" t="s">
        <v>1025</v>
      </c>
      <c r="M958" s="456" t="s">
        <v>1025</v>
      </c>
      <c r="N958" s="456"/>
      <c r="O958" s="456" t="s">
        <v>227</v>
      </c>
      <c r="P958" s="460"/>
      <c r="Q958" s="456"/>
      <c r="R958" s="455"/>
      <c r="S958" s="455"/>
      <c r="T958" s="455" t="s">
        <v>636</v>
      </c>
      <c r="U958" s="455"/>
      <c r="V958" s="455" t="s">
        <v>659</v>
      </c>
      <c r="W958" s="455" t="s">
        <v>1076</v>
      </c>
      <c r="X958" s="455"/>
      <c r="Y958" s="461"/>
      <c r="Z958" s="461"/>
      <c r="AA958" s="463">
        <v>20.916666666666668</v>
      </c>
      <c r="AG958" s="464"/>
      <c r="AH958" s="464"/>
      <c r="AI958" s="464"/>
      <c r="AJ958" s="464"/>
      <c r="AK958" s="464"/>
      <c r="AL958" s="464"/>
      <c r="AM958" s="464"/>
      <c r="AN958" s="464"/>
      <c r="AO958" s="464"/>
      <c r="AP958" s="464"/>
      <c r="AQ958" s="464"/>
      <c r="AR958" s="464"/>
      <c r="AS958" s="464"/>
      <c r="AT958" s="464"/>
      <c r="AU958" s="464"/>
      <c r="AV958" s="464"/>
      <c r="AW958" s="464"/>
      <c r="AX958" s="464"/>
      <c r="AY958" s="464"/>
      <c r="AZ958" s="464"/>
      <c r="BA958" s="464"/>
      <c r="BB958" s="464"/>
      <c r="BC958" s="464"/>
      <c r="BD958" s="464"/>
      <c r="BE958" s="464"/>
      <c r="BF958" s="464"/>
      <c r="BG958" s="464"/>
      <c r="BH958" s="464"/>
      <c r="BI958" s="464"/>
      <c r="BJ958" s="464"/>
      <c r="BK958" s="464"/>
      <c r="BL958" s="464"/>
      <c r="BM958" s="464"/>
      <c r="BN958" s="464"/>
      <c r="BO958" s="464"/>
      <c r="BP958" s="464"/>
      <c r="BQ958" s="464"/>
      <c r="BR958" s="464"/>
      <c r="BS958" s="464"/>
      <c r="BT958" s="464"/>
      <c r="BU958" s="464"/>
      <c r="BV958" s="464"/>
      <c r="BW958" s="464"/>
      <c r="BX958" s="464"/>
      <c r="BY958" s="464"/>
      <c r="BZ958" s="464"/>
      <c r="CA958" s="464"/>
      <c r="CB958" s="464"/>
      <c r="CC958" s="464"/>
      <c r="CD958" s="464"/>
      <c r="CE958" s="464"/>
      <c r="CF958" s="464"/>
      <c r="CG958" s="464"/>
      <c r="CH958" s="464"/>
      <c r="CI958" s="464"/>
      <c r="CJ958" s="464"/>
      <c r="CK958" s="464"/>
      <c r="CL958" s="464"/>
      <c r="CM958" s="464"/>
      <c r="CN958" s="464"/>
      <c r="CO958" s="464"/>
      <c r="CP958" s="464"/>
      <c r="CQ958" s="464"/>
      <c r="CR958" s="464"/>
      <c r="CS958" s="464"/>
      <c r="CT958" s="464"/>
      <c r="CU958" s="464"/>
      <c r="CV958" s="464"/>
      <c r="CW958" s="464"/>
      <c r="CX958" s="464"/>
      <c r="CY958" s="464"/>
      <c r="CZ958" s="464"/>
      <c r="DA958" s="464"/>
      <c r="DB958" s="464"/>
      <c r="DC958" s="464"/>
      <c r="DD958" s="464"/>
      <c r="DE958" s="464"/>
      <c r="DF958" s="464"/>
      <c r="DG958" s="464"/>
      <c r="DH958" s="464"/>
      <c r="DI958" s="464"/>
      <c r="DJ958" s="464"/>
      <c r="DK958" s="464"/>
      <c r="DL958" s="464"/>
      <c r="DM958" s="464"/>
      <c r="DN958" s="464"/>
      <c r="DO958" s="464"/>
      <c r="DP958" s="464"/>
      <c r="DQ958" s="464"/>
      <c r="DR958" s="464"/>
      <c r="DS958" s="464"/>
      <c r="DT958" s="464"/>
      <c r="DU958" s="464"/>
      <c r="DV958" s="464"/>
      <c r="DW958" s="464"/>
      <c r="DX958" s="464"/>
      <c r="DY958" s="464"/>
      <c r="DZ958" s="464"/>
      <c r="EA958" s="464"/>
      <c r="EB958" s="464"/>
      <c r="EC958" s="464"/>
      <c r="ED958" s="464"/>
      <c r="EE958" s="464"/>
      <c r="EF958" s="464"/>
      <c r="EG958" s="464"/>
      <c r="EH958" s="464"/>
      <c r="EI958" s="464"/>
      <c r="EJ958" s="464"/>
      <c r="EK958" s="464"/>
      <c r="EL958" s="464"/>
      <c r="EM958" s="464"/>
      <c r="EN958" s="464"/>
      <c r="EO958" s="464"/>
      <c r="EP958" s="464"/>
      <c r="EQ958" s="464"/>
      <c r="ER958" s="464"/>
      <c r="ES958" s="464"/>
      <c r="ET958" s="464"/>
      <c r="EU958" s="464"/>
      <c r="EV958" s="464"/>
      <c r="EW958" s="464"/>
      <c r="EX958" s="464"/>
      <c r="EY958" s="464"/>
      <c r="EZ958" s="464"/>
      <c r="FA958" s="464"/>
      <c r="FB958" s="464"/>
      <c r="FC958" s="464"/>
      <c r="FD958" s="464"/>
      <c r="FE958" s="464"/>
      <c r="FF958" s="464"/>
      <c r="FG958" s="464"/>
      <c r="FH958" s="464"/>
      <c r="FI958" s="464"/>
      <c r="FJ958" s="464"/>
      <c r="FK958" s="464"/>
      <c r="FL958" s="464"/>
      <c r="FM958" s="464"/>
      <c r="FN958" s="464"/>
      <c r="FO958" s="464"/>
      <c r="FP958" s="464"/>
      <c r="FQ958" s="464"/>
      <c r="FR958" s="464"/>
      <c r="FS958" s="464"/>
      <c r="FT958" s="464"/>
      <c r="FU958" s="464"/>
      <c r="FV958" s="464"/>
      <c r="FW958" s="464"/>
      <c r="FX958" s="464"/>
      <c r="FY958" s="464"/>
      <c r="FZ958" s="464"/>
      <c r="GA958" s="464"/>
      <c r="GB958" s="464"/>
      <c r="GC958" s="464"/>
      <c r="GD958" s="464"/>
      <c r="GE958" s="464"/>
      <c r="GF958" s="464"/>
      <c r="GG958" s="464"/>
      <c r="GH958" s="464"/>
      <c r="GI958" s="464"/>
      <c r="GJ958" s="464"/>
      <c r="GK958" s="464"/>
      <c r="GL958" s="464"/>
      <c r="GM958" s="464"/>
      <c r="GN958" s="464"/>
      <c r="GO958" s="464"/>
      <c r="GP958" s="464"/>
      <c r="GQ958" s="464"/>
      <c r="GR958" s="464"/>
      <c r="GS958" s="464"/>
      <c r="GT958" s="464"/>
      <c r="GU958" s="464"/>
      <c r="GV958" s="464"/>
      <c r="GW958" s="464"/>
      <c r="GX958" s="464"/>
      <c r="GY958" s="464"/>
      <c r="GZ958" s="464"/>
      <c r="HA958" s="464"/>
      <c r="HB958" s="464"/>
      <c r="HC958" s="464"/>
      <c r="HD958" s="464"/>
      <c r="HE958" s="464"/>
      <c r="HF958" s="464"/>
      <c r="HG958" s="464"/>
      <c r="HH958" s="464"/>
      <c r="HI958" s="464"/>
      <c r="HJ958" s="464"/>
      <c r="HK958" s="464"/>
      <c r="HL958" s="464"/>
      <c r="HM958" s="464"/>
      <c r="HN958" s="464"/>
      <c r="HO958" s="464"/>
      <c r="HP958" s="464"/>
      <c r="HQ958" s="464"/>
      <c r="HR958" s="464"/>
      <c r="HS958" s="464"/>
      <c r="HT958" s="464"/>
      <c r="HU958" s="464"/>
      <c r="HV958" s="464"/>
      <c r="HW958" s="464"/>
      <c r="HX958" s="464"/>
      <c r="HY958" s="464"/>
      <c r="HZ958" s="464"/>
      <c r="IA958" s="464"/>
      <c r="IB958" s="464"/>
      <c r="IC958" s="464"/>
      <c r="ID958" s="464"/>
      <c r="IE958" s="464"/>
      <c r="IF958" s="464"/>
      <c r="IG958" s="464"/>
      <c r="IH958" s="464"/>
      <c r="II958" s="464"/>
      <c r="IJ958" s="464"/>
      <c r="IK958" s="464"/>
      <c r="IL958" s="464"/>
      <c r="IM958" s="464"/>
      <c r="IN958" s="464"/>
      <c r="IO958" s="464"/>
      <c r="IP958" s="464"/>
      <c r="IQ958" s="464"/>
      <c r="IR958" s="464"/>
      <c r="IS958" s="464"/>
      <c r="IT958" s="464"/>
      <c r="IU958" s="464"/>
      <c r="IV958" s="464"/>
      <c r="IW958" s="464"/>
      <c r="IX958" s="464"/>
      <c r="IY958" s="464"/>
      <c r="IZ958" s="464"/>
      <c r="JA958" s="464"/>
      <c r="JB958" s="464"/>
      <c r="JC958" s="464"/>
      <c r="JD958" s="464"/>
      <c r="JE958" s="464"/>
      <c r="JF958" s="464"/>
      <c r="JG958" s="464"/>
      <c r="JH958" s="464"/>
      <c r="JI958" s="464"/>
      <c r="JJ958" s="464"/>
      <c r="JK958" s="464"/>
      <c r="JL958" s="464"/>
      <c r="JM958" s="464"/>
      <c r="JN958" s="464"/>
      <c r="JO958" s="464"/>
      <c r="JP958" s="464"/>
      <c r="JQ958" s="464"/>
      <c r="JR958" s="464"/>
      <c r="JS958" s="464"/>
      <c r="JT958" s="464"/>
      <c r="JU958" s="464"/>
      <c r="JV958" s="464"/>
      <c r="JW958" s="464"/>
      <c r="JX958" s="464"/>
      <c r="JY958" s="464"/>
      <c r="JZ958" s="464"/>
      <c r="KA958" s="464"/>
      <c r="KB958" s="464"/>
      <c r="KC958" s="464"/>
      <c r="KD958" s="464"/>
      <c r="KE958" s="464"/>
      <c r="KF958" s="464"/>
      <c r="KG958" s="464"/>
      <c r="KH958" s="464"/>
      <c r="KI958" s="464"/>
      <c r="KJ958" s="464"/>
      <c r="KK958" s="464"/>
      <c r="KL958" s="464"/>
      <c r="KM958" s="464"/>
      <c r="KN958" s="464"/>
      <c r="KO958" s="464"/>
      <c r="KP958" s="464"/>
      <c r="KQ958" s="464"/>
      <c r="KR958" s="464"/>
      <c r="KS958" s="464"/>
      <c r="KT958" s="464"/>
      <c r="KU958" s="464"/>
      <c r="KV958" s="464"/>
      <c r="KW958" s="464"/>
      <c r="KX958" s="464"/>
      <c r="KY958" s="464"/>
      <c r="KZ958" s="464"/>
      <c r="LA958" s="464"/>
      <c r="LB958" s="464"/>
      <c r="LC958" s="464"/>
      <c r="LD958" s="464"/>
      <c r="LE958" s="464"/>
      <c r="LF958" s="464"/>
      <c r="LG958" s="464"/>
      <c r="LH958" s="464"/>
      <c r="LI958" s="464"/>
      <c r="LJ958" s="464"/>
      <c r="LK958" s="464"/>
      <c r="LL958" s="464"/>
      <c r="LM958" s="464"/>
      <c r="LN958" s="464"/>
      <c r="LO958" s="464"/>
      <c r="LP958" s="464"/>
      <c r="LQ958" s="464"/>
      <c r="LR958" s="464"/>
      <c r="LS958" s="464"/>
      <c r="LT958" s="464"/>
      <c r="LU958" s="464"/>
      <c r="LV958" s="464"/>
      <c r="LW958" s="464"/>
      <c r="LX958" s="464"/>
      <c r="LY958" s="464"/>
      <c r="LZ958" s="464"/>
      <c r="MA958" s="464"/>
      <c r="MB958" s="464"/>
      <c r="MC958" s="464"/>
      <c r="MD958" s="464"/>
      <c r="ME958" s="464"/>
      <c r="MF958" s="464"/>
      <c r="MG958" s="464"/>
      <c r="MH958" s="464"/>
      <c r="MI958" s="464"/>
      <c r="MJ958" s="464"/>
      <c r="MK958" s="464"/>
      <c r="ML958" s="464"/>
      <c r="MM958" s="464"/>
      <c r="MN958" s="464"/>
      <c r="MO958" s="464"/>
      <c r="MP958" s="464"/>
      <c r="MQ958" s="464"/>
      <c r="MR958" s="464"/>
      <c r="MS958" s="464"/>
      <c r="MT958" s="464"/>
      <c r="MU958" s="464"/>
      <c r="MV958" s="464"/>
      <c r="MW958" s="464"/>
      <c r="MX958" s="464"/>
      <c r="MY958" s="464"/>
      <c r="MZ958" s="464"/>
      <c r="NA958" s="464"/>
      <c r="NB958" s="464"/>
      <c r="NC958" s="464"/>
      <c r="ND958" s="464"/>
      <c r="NE958" s="464"/>
      <c r="NF958" s="464"/>
      <c r="NG958" s="464"/>
      <c r="NH958" s="464"/>
      <c r="NI958" s="464"/>
      <c r="NJ958" s="464"/>
      <c r="NK958" s="464"/>
      <c r="NL958" s="464"/>
      <c r="NM958" s="464"/>
      <c r="NN958" s="464"/>
      <c r="NO958" s="464"/>
      <c r="NP958" s="464"/>
      <c r="NQ958" s="464"/>
      <c r="NR958" s="464"/>
      <c r="NS958" s="464"/>
      <c r="NT958" s="464"/>
      <c r="NU958" s="464"/>
      <c r="NV958" s="464"/>
      <c r="NW958" s="464"/>
      <c r="NX958" s="464"/>
      <c r="NY958" s="464"/>
      <c r="NZ958" s="464"/>
      <c r="OA958" s="464"/>
      <c r="OB958" s="464"/>
      <c r="OC958" s="464"/>
      <c r="OD958" s="464"/>
      <c r="OE958" s="464"/>
      <c r="OF958" s="464"/>
      <c r="OG958" s="464"/>
      <c r="OH958" s="464"/>
      <c r="OI958" s="464"/>
      <c r="OJ958" s="464"/>
      <c r="OK958" s="464"/>
      <c r="OL958" s="464"/>
      <c r="OM958" s="464"/>
      <c r="ON958" s="464"/>
      <c r="OO958" s="464"/>
      <c r="OP958" s="464"/>
      <c r="OQ958" s="464"/>
      <c r="OR958" s="464"/>
      <c r="OS958" s="464"/>
      <c r="OT958" s="464"/>
      <c r="OU958" s="464"/>
      <c r="OV958" s="464"/>
      <c r="OW958" s="464"/>
      <c r="OX958" s="464"/>
      <c r="OY958" s="464"/>
      <c r="OZ958" s="464"/>
      <c r="PA958" s="464"/>
      <c r="PB958" s="464"/>
      <c r="PC958" s="464"/>
      <c r="PD958" s="464"/>
      <c r="PE958" s="464"/>
      <c r="PF958" s="464"/>
      <c r="PG958" s="464"/>
      <c r="PH958" s="464"/>
      <c r="PI958" s="464"/>
      <c r="PJ958" s="464"/>
      <c r="PK958" s="464"/>
      <c r="PL958" s="464"/>
      <c r="PM958" s="464"/>
      <c r="PN958" s="464"/>
      <c r="PO958" s="464"/>
      <c r="PP958" s="464"/>
      <c r="PQ958" s="464"/>
      <c r="PR958" s="464"/>
      <c r="PS958" s="464"/>
      <c r="PT958" s="464"/>
      <c r="PU958" s="464"/>
      <c r="PV958" s="464"/>
      <c r="PW958" s="464"/>
      <c r="PX958" s="464"/>
      <c r="PY958" s="464"/>
      <c r="PZ958" s="464"/>
      <c r="QA958" s="464"/>
      <c r="QB958" s="464"/>
      <c r="QC958" s="464"/>
      <c r="QD958" s="464"/>
      <c r="QE958" s="464"/>
      <c r="QF958" s="464"/>
      <c r="QG958" s="464"/>
      <c r="QH958" s="464"/>
      <c r="QI958" s="464"/>
      <c r="QJ958" s="464"/>
      <c r="QK958" s="464"/>
      <c r="QL958" s="464"/>
      <c r="QM958" s="464"/>
      <c r="QN958" s="464"/>
      <c r="QO958" s="464"/>
      <c r="QP958" s="464"/>
      <c r="QQ958" s="464"/>
      <c r="QR958" s="464"/>
      <c r="QS958" s="464"/>
      <c r="QT958" s="464"/>
      <c r="QU958" s="464"/>
      <c r="QV958" s="464"/>
      <c r="QW958" s="464"/>
      <c r="QX958" s="464"/>
      <c r="QY958" s="464"/>
      <c r="QZ958" s="464"/>
      <c r="RA958" s="464"/>
      <c r="RB958" s="464"/>
      <c r="RC958" s="464"/>
      <c r="RD958" s="464"/>
      <c r="RE958" s="464"/>
      <c r="RF958" s="464"/>
      <c r="RG958" s="464"/>
      <c r="RH958" s="464"/>
      <c r="RI958" s="464"/>
      <c r="RJ958" s="464"/>
      <c r="RK958" s="464"/>
      <c r="RL958" s="464"/>
      <c r="RM958" s="464"/>
      <c r="RN958" s="464"/>
      <c r="RO958" s="464"/>
      <c r="RP958" s="464"/>
      <c r="RQ958" s="464"/>
      <c r="RR958" s="464"/>
      <c r="RS958" s="464"/>
      <c r="RT958" s="464"/>
      <c r="RU958" s="464"/>
      <c r="RV958" s="464"/>
      <c r="RW958" s="464"/>
      <c r="RX958" s="464"/>
      <c r="RY958" s="464"/>
      <c r="RZ958" s="464"/>
      <c r="SA958" s="464"/>
      <c r="SB958" s="464"/>
      <c r="SC958" s="464"/>
      <c r="SD958" s="464"/>
      <c r="SE958" s="464"/>
      <c r="SF958" s="464"/>
      <c r="SG958" s="464"/>
      <c r="SH958" s="464"/>
      <c r="SI958" s="464"/>
      <c r="SJ958" s="464"/>
      <c r="SK958" s="464"/>
      <c r="SL958" s="464"/>
      <c r="SM958" s="464"/>
      <c r="SN958" s="464"/>
      <c r="SO958" s="464"/>
      <c r="SP958" s="464"/>
      <c r="SQ958" s="464"/>
      <c r="SR958" s="464"/>
      <c r="SS958" s="464"/>
      <c r="ST958" s="464"/>
      <c r="SU958" s="464"/>
      <c r="SV958" s="464"/>
      <c r="SW958" s="464"/>
      <c r="SX958" s="464"/>
      <c r="SY958" s="464"/>
      <c r="SZ958" s="464"/>
      <c r="TA958" s="464"/>
      <c r="TB958" s="464"/>
      <c r="TC958" s="464"/>
      <c r="TD958" s="464"/>
      <c r="TE958" s="464"/>
      <c r="TF958" s="464"/>
      <c r="TG958" s="464"/>
      <c r="TH958" s="464"/>
      <c r="TI958" s="464"/>
      <c r="TJ958" s="464"/>
      <c r="TK958" s="464"/>
      <c r="TL958" s="464"/>
      <c r="TM958" s="464"/>
      <c r="TN958" s="464"/>
      <c r="TO958" s="464"/>
      <c r="TP958" s="464"/>
      <c r="TQ958" s="464"/>
      <c r="TR958" s="464"/>
      <c r="TS958" s="464"/>
      <c r="TT958" s="464"/>
      <c r="TU958" s="464"/>
      <c r="TV958" s="464"/>
      <c r="TW958" s="464"/>
      <c r="TX958" s="464"/>
      <c r="TY958" s="464"/>
      <c r="TZ958" s="464"/>
      <c r="UA958" s="464"/>
      <c r="UB958" s="464"/>
      <c r="UC958" s="464"/>
      <c r="UD958" s="464"/>
      <c r="UE958" s="464"/>
      <c r="UF958" s="464"/>
      <c r="UG958" s="464"/>
      <c r="UH958" s="464"/>
      <c r="UI958" s="464"/>
      <c r="UJ958" s="464"/>
      <c r="UK958" s="464"/>
      <c r="UL958" s="464"/>
      <c r="UM958" s="464"/>
      <c r="UN958" s="464"/>
      <c r="UO958" s="464"/>
      <c r="UP958" s="464"/>
      <c r="UQ958" s="464"/>
      <c r="UR958" s="464"/>
      <c r="US958" s="464"/>
      <c r="UT958" s="464"/>
      <c r="UU958" s="464"/>
      <c r="UV958" s="464"/>
      <c r="UW958" s="464"/>
      <c r="UX958" s="464"/>
      <c r="UY958" s="464"/>
      <c r="UZ958" s="464"/>
      <c r="VA958" s="464"/>
      <c r="VB958" s="464"/>
      <c r="VC958" s="464"/>
      <c r="VD958" s="464"/>
      <c r="VE958" s="464"/>
      <c r="VF958" s="464"/>
      <c r="VG958" s="464"/>
      <c r="VH958" s="464"/>
      <c r="VI958" s="464"/>
      <c r="VJ958" s="464"/>
      <c r="VK958" s="464"/>
      <c r="VL958" s="464"/>
      <c r="VM958" s="464"/>
      <c r="VN958" s="464"/>
      <c r="VO958" s="464"/>
      <c r="VP958" s="464"/>
      <c r="VQ958" s="464"/>
      <c r="VR958" s="464"/>
      <c r="VS958" s="464"/>
      <c r="VT958" s="464"/>
      <c r="VU958" s="464"/>
      <c r="VV958" s="464"/>
      <c r="VW958" s="464"/>
      <c r="VX958" s="464"/>
      <c r="VY958" s="464"/>
      <c r="VZ958" s="464"/>
      <c r="WA958" s="464"/>
      <c r="WB958" s="464"/>
      <c r="WC958" s="464"/>
      <c r="WD958" s="464"/>
      <c r="WE958" s="464"/>
      <c r="WF958" s="464"/>
      <c r="WG958" s="464"/>
      <c r="WH958" s="464"/>
      <c r="WI958" s="464"/>
      <c r="WJ958" s="464"/>
      <c r="WK958" s="464"/>
      <c r="WL958" s="464"/>
      <c r="WM958" s="464"/>
      <c r="WN958" s="464"/>
      <c r="WO958" s="464"/>
      <c r="WP958" s="464"/>
      <c r="WQ958" s="464"/>
      <c r="WR958" s="464"/>
      <c r="WS958" s="464"/>
      <c r="WT958" s="464"/>
      <c r="WU958" s="464"/>
      <c r="WV958" s="464"/>
      <c r="WW958" s="464"/>
      <c r="WX958" s="464"/>
      <c r="WY958" s="464"/>
      <c r="WZ958" s="464"/>
      <c r="XA958" s="464"/>
      <c r="XB958" s="464"/>
      <c r="XC958" s="464"/>
      <c r="XD958" s="464"/>
      <c r="XE958" s="464"/>
      <c r="XF958" s="464"/>
      <c r="XG958" s="464"/>
      <c r="XH958" s="464"/>
      <c r="XI958" s="464"/>
      <c r="XJ958" s="464"/>
      <c r="XK958" s="464"/>
      <c r="XL958" s="464"/>
      <c r="XM958" s="464"/>
      <c r="XN958" s="464"/>
      <c r="XO958" s="464"/>
      <c r="XP958" s="464"/>
      <c r="XQ958" s="464"/>
      <c r="XR958" s="464"/>
      <c r="XS958" s="464"/>
      <c r="XT958" s="464"/>
      <c r="XU958" s="464"/>
      <c r="XV958" s="464"/>
      <c r="XW958" s="464"/>
      <c r="XX958" s="464"/>
      <c r="XY958" s="464"/>
      <c r="XZ958" s="464"/>
      <c r="YA958" s="464"/>
      <c r="YB958" s="464"/>
      <c r="YC958" s="464"/>
      <c r="YD958" s="464"/>
      <c r="YE958" s="464"/>
      <c r="YF958" s="464"/>
      <c r="YG958" s="464"/>
      <c r="YH958" s="464"/>
      <c r="YI958" s="464"/>
      <c r="YJ958" s="464"/>
      <c r="YK958" s="464"/>
      <c r="YL958" s="464"/>
      <c r="YM958" s="464"/>
      <c r="YN958" s="464"/>
      <c r="YO958" s="464"/>
      <c r="YP958" s="464"/>
      <c r="YQ958" s="464"/>
      <c r="YR958" s="464"/>
      <c r="YS958" s="464"/>
      <c r="YT958" s="464"/>
      <c r="YU958" s="464"/>
      <c r="YV958" s="464"/>
      <c r="YW958" s="464"/>
      <c r="YX958" s="464"/>
      <c r="YY958" s="464"/>
      <c r="YZ958" s="464"/>
      <c r="ZA958" s="464"/>
      <c r="ZB958" s="464"/>
      <c r="ZC958" s="464"/>
      <c r="ZD958" s="464"/>
      <c r="ZE958" s="464"/>
      <c r="ZF958" s="464"/>
      <c r="ZG958" s="464"/>
      <c r="ZH958" s="464"/>
      <c r="ZI958" s="464"/>
      <c r="ZJ958" s="464"/>
      <c r="ZK958" s="464"/>
      <c r="ZL958" s="464"/>
      <c r="ZM958" s="464"/>
      <c r="ZN958" s="464"/>
      <c r="ZO958" s="464"/>
      <c r="ZP958" s="464"/>
      <c r="ZQ958" s="464"/>
      <c r="ZR958" s="464"/>
      <c r="ZS958" s="464"/>
      <c r="ZT958" s="464"/>
      <c r="ZU958" s="464"/>
      <c r="ZV958" s="464"/>
      <c r="ZW958" s="464"/>
      <c r="ZX958" s="464"/>
      <c r="ZY958" s="464"/>
      <c r="ZZ958" s="464"/>
      <c r="AAA958" s="464"/>
      <c r="AAB958" s="464"/>
      <c r="AAC958" s="464"/>
      <c r="AAD958" s="464"/>
      <c r="AAE958" s="464"/>
      <c r="AAF958" s="464"/>
      <c r="AAG958" s="464"/>
      <c r="AAH958" s="464"/>
      <c r="AAI958" s="464"/>
      <c r="AAJ958" s="464"/>
      <c r="AAK958" s="464"/>
      <c r="AAL958" s="464"/>
      <c r="AAM958" s="464"/>
      <c r="AAN958" s="464"/>
      <c r="AAO958" s="464"/>
      <c r="AAP958" s="464"/>
      <c r="AAQ958" s="464"/>
      <c r="AAR958" s="464"/>
      <c r="AAS958" s="464"/>
      <c r="AAT958" s="464"/>
      <c r="AAU958" s="464"/>
      <c r="AAV958" s="464"/>
      <c r="AAW958" s="464"/>
      <c r="AAX958" s="464"/>
      <c r="AAY958" s="464"/>
      <c r="AAZ958" s="464"/>
      <c r="ABA958" s="464"/>
      <c r="ABB958" s="464"/>
      <c r="ABC958" s="464"/>
      <c r="ABD958" s="464"/>
      <c r="ABE958" s="464"/>
      <c r="ABF958" s="464"/>
      <c r="ABG958" s="464"/>
      <c r="ABH958" s="464"/>
      <c r="ABI958" s="464"/>
      <c r="ABJ958" s="464"/>
      <c r="ABK958" s="464"/>
      <c r="ABL958" s="464"/>
      <c r="ABM958" s="464"/>
      <c r="ABN958" s="464"/>
      <c r="ABO958" s="464"/>
      <c r="ABP958" s="464"/>
      <c r="ABQ958" s="464"/>
      <c r="ABR958" s="464"/>
      <c r="ABS958" s="464"/>
      <c r="ABT958" s="464"/>
      <c r="ABU958" s="464"/>
      <c r="ABV958" s="464"/>
      <c r="ABW958" s="464"/>
      <c r="ABX958" s="464"/>
      <c r="ABY958" s="464"/>
      <c r="ABZ958" s="464"/>
      <c r="ACA958" s="464"/>
      <c r="ACB958" s="464"/>
      <c r="ACC958" s="464"/>
      <c r="ACD958" s="464"/>
      <c r="ACE958" s="464"/>
      <c r="ACF958" s="464"/>
      <c r="ACG958" s="464"/>
      <c r="ACH958" s="464"/>
      <c r="ACI958" s="464"/>
      <c r="ACJ958" s="464"/>
      <c r="ACK958" s="464"/>
      <c r="ACL958" s="464"/>
      <c r="ACM958" s="464"/>
      <c r="ACN958" s="464"/>
      <c r="ACO958" s="464"/>
      <c r="ACP958" s="464"/>
      <c r="ACQ958" s="464"/>
      <c r="ACR958" s="464"/>
      <c r="ACS958" s="464"/>
      <c r="ACT958" s="464"/>
      <c r="ACU958" s="464"/>
      <c r="ACV958" s="464"/>
      <c r="ACW958" s="464"/>
      <c r="ACX958" s="464"/>
      <c r="ACY958" s="464"/>
      <c r="ACZ958" s="464"/>
      <c r="ADA958" s="464"/>
      <c r="ADB958" s="464"/>
      <c r="ADC958" s="464"/>
      <c r="ADD958" s="464"/>
      <c r="ADE958" s="464"/>
      <c r="ADF958" s="464"/>
      <c r="ADG958" s="464"/>
      <c r="ADH958" s="464"/>
      <c r="ADI958" s="464"/>
      <c r="ADJ958" s="464"/>
      <c r="ADK958" s="464"/>
      <c r="ADL958" s="464"/>
      <c r="ADM958" s="464"/>
      <c r="ADN958" s="464"/>
      <c r="ADO958" s="464"/>
      <c r="ADP958" s="464"/>
      <c r="ADQ958" s="464"/>
      <c r="ADR958" s="464"/>
      <c r="ADS958" s="464"/>
      <c r="ADT958" s="464"/>
      <c r="ADU958" s="464"/>
      <c r="ADV958" s="464"/>
      <c r="ADW958" s="464"/>
      <c r="ADX958" s="464"/>
      <c r="ADY958" s="464"/>
      <c r="ADZ958" s="464"/>
      <c r="AEA958" s="464"/>
      <c r="AEB958" s="464"/>
      <c r="AEC958" s="464"/>
      <c r="AED958" s="464"/>
      <c r="AEE958" s="464"/>
      <c r="AEF958" s="464"/>
      <c r="AEG958" s="464"/>
      <c r="AEH958" s="464"/>
      <c r="AEI958" s="464"/>
      <c r="AEJ958" s="464"/>
      <c r="AEK958" s="464"/>
      <c r="AEL958" s="464"/>
      <c r="AEM958" s="464"/>
      <c r="AEN958" s="464"/>
      <c r="AEO958" s="464"/>
      <c r="AEP958" s="464"/>
      <c r="AEQ958" s="464"/>
      <c r="AER958" s="464"/>
      <c r="AES958" s="464"/>
      <c r="AET958" s="464"/>
      <c r="AEU958" s="464"/>
      <c r="AEV958" s="464"/>
      <c r="AEW958" s="464"/>
      <c r="AEX958" s="464"/>
      <c r="AEY958" s="464"/>
      <c r="AEZ958" s="464"/>
      <c r="AFA958" s="464"/>
      <c r="AFB958" s="464"/>
      <c r="AFC958" s="464"/>
      <c r="AFD958" s="464"/>
      <c r="AFE958" s="464"/>
      <c r="AFF958" s="464"/>
      <c r="AFG958" s="464"/>
      <c r="AFH958" s="464"/>
      <c r="AFI958" s="464"/>
      <c r="AFJ958" s="464"/>
      <c r="AFK958" s="464"/>
      <c r="AFL958" s="464"/>
      <c r="AFM958" s="464"/>
      <c r="AFN958" s="464"/>
      <c r="AFO958" s="464"/>
      <c r="AFP958" s="464"/>
      <c r="AFQ958" s="464"/>
      <c r="AFR958" s="464"/>
      <c r="AFS958" s="464"/>
      <c r="AFT958" s="464"/>
      <c r="AFU958" s="464"/>
      <c r="AFV958" s="464"/>
      <c r="AFW958" s="464"/>
      <c r="AFX958" s="464"/>
      <c r="AFY958" s="464"/>
      <c r="AFZ958" s="464"/>
      <c r="AGA958" s="464"/>
      <c r="AGB958" s="464"/>
      <c r="AGC958" s="464"/>
      <c r="AGD958" s="464"/>
      <c r="AGE958" s="464"/>
      <c r="AGF958" s="464"/>
      <c r="AGG958" s="464"/>
      <c r="AGH958" s="464"/>
      <c r="AGI958" s="464"/>
      <c r="AGJ958" s="464"/>
      <c r="AGK958" s="464"/>
      <c r="AGL958" s="464"/>
      <c r="AGM958" s="464"/>
      <c r="AGN958" s="464"/>
      <c r="AGO958" s="464"/>
      <c r="AGP958" s="464"/>
      <c r="AGQ958" s="464"/>
      <c r="AGR958" s="464"/>
      <c r="AGS958" s="464"/>
      <c r="AGT958" s="464"/>
      <c r="AGU958" s="464"/>
      <c r="AGV958" s="464"/>
      <c r="AGW958" s="464"/>
      <c r="AGX958" s="464"/>
      <c r="AGY958" s="464"/>
      <c r="AGZ958" s="464"/>
      <c r="AHA958" s="464"/>
      <c r="AHB958" s="464"/>
      <c r="AHC958" s="464"/>
      <c r="AHD958" s="464"/>
      <c r="AHE958" s="464"/>
      <c r="AHF958" s="464"/>
      <c r="AHG958" s="464"/>
      <c r="AHH958" s="464"/>
      <c r="AHI958" s="464"/>
      <c r="AHJ958" s="464"/>
      <c r="AHK958" s="464"/>
      <c r="AHL958" s="464"/>
      <c r="AHM958" s="464"/>
      <c r="AHN958" s="464"/>
      <c r="AHO958" s="464"/>
      <c r="AHP958" s="464"/>
      <c r="AHQ958" s="464"/>
      <c r="AHR958" s="464"/>
      <c r="AHS958" s="464"/>
      <c r="AHT958" s="464"/>
      <c r="AHU958" s="464"/>
      <c r="AHV958" s="464"/>
      <c r="AHW958" s="464"/>
      <c r="AHX958" s="464"/>
      <c r="AHY958" s="464"/>
      <c r="AHZ958" s="464"/>
      <c r="AIA958" s="464"/>
      <c r="AIB958" s="464"/>
      <c r="AIC958" s="464"/>
      <c r="AID958" s="464"/>
      <c r="AIE958" s="464"/>
      <c r="AIF958" s="464"/>
      <c r="AIG958" s="464"/>
      <c r="AIH958" s="464"/>
      <c r="AII958" s="464"/>
      <c r="AIJ958" s="464"/>
      <c r="AIK958" s="464"/>
      <c r="AIL958" s="464"/>
      <c r="AIM958" s="464"/>
      <c r="AIN958" s="464"/>
      <c r="AIO958" s="464"/>
      <c r="AIP958" s="464"/>
      <c r="AIQ958" s="464"/>
      <c r="AIR958" s="464"/>
      <c r="AIS958" s="464"/>
      <c r="AIT958" s="464"/>
      <c r="AIU958" s="464"/>
      <c r="AIV958" s="464"/>
      <c r="AIW958" s="464"/>
      <c r="AIX958" s="464"/>
      <c r="AIY958" s="464"/>
      <c r="AIZ958" s="464"/>
      <c r="AJA958" s="464"/>
      <c r="AJB958" s="464"/>
      <c r="AJC958" s="464"/>
      <c r="AJD958" s="464"/>
      <c r="AJE958" s="464"/>
      <c r="AJF958" s="464"/>
      <c r="AJG958" s="464"/>
      <c r="AJH958" s="464"/>
      <c r="AJI958" s="464"/>
      <c r="AJJ958" s="464"/>
      <c r="AJK958" s="464"/>
      <c r="AJL958" s="464"/>
      <c r="AJM958" s="464"/>
      <c r="AJN958" s="464"/>
      <c r="AJO958" s="464"/>
      <c r="AJP958" s="464"/>
      <c r="AJQ958" s="464"/>
      <c r="AJR958" s="464"/>
      <c r="AJS958" s="464"/>
      <c r="AJT958" s="464"/>
      <c r="AJU958" s="464"/>
      <c r="AJV958" s="464"/>
      <c r="AJW958" s="464"/>
      <c r="AJX958" s="464"/>
      <c r="AJY958" s="464"/>
      <c r="AJZ958" s="464"/>
      <c r="AKA958" s="464"/>
      <c r="AKB958" s="464"/>
      <c r="AKC958" s="464"/>
      <c r="AKD958" s="464"/>
      <c r="AKE958" s="464"/>
      <c r="AKF958" s="464"/>
      <c r="AKG958" s="464"/>
      <c r="AKH958" s="464"/>
      <c r="AKI958" s="464"/>
      <c r="AKJ958" s="464"/>
      <c r="AKK958" s="464"/>
      <c r="AKL958" s="464"/>
      <c r="AKM958" s="464"/>
      <c r="AKN958" s="464"/>
      <c r="AKO958" s="464"/>
      <c r="AKP958" s="464"/>
      <c r="AKQ958" s="464"/>
      <c r="AKR958" s="464"/>
      <c r="AKS958" s="464"/>
      <c r="AKT958" s="464"/>
      <c r="AKU958" s="464"/>
      <c r="AKV958" s="464"/>
      <c r="AKW958" s="464"/>
      <c r="AKX958" s="464"/>
      <c r="AKY958" s="464"/>
      <c r="AKZ958" s="464"/>
      <c r="ALA958" s="464"/>
      <c r="ALB958" s="464"/>
      <c r="ALC958" s="464"/>
      <c r="ALD958" s="464"/>
      <c r="ALE958" s="464"/>
      <c r="ALF958" s="464"/>
      <c r="ALG958" s="464"/>
      <c r="ALH958" s="464"/>
      <c r="ALI958" s="464"/>
      <c r="ALJ958" s="464"/>
      <c r="ALK958" s="464"/>
      <c r="ALL958" s="464"/>
      <c r="ALM958" s="464"/>
      <c r="ALN958" s="464"/>
      <c r="ALO958" s="464"/>
      <c r="ALP958" s="464"/>
      <c r="ALQ958" s="464"/>
      <c r="ALR958" s="464"/>
      <c r="ALS958" s="464"/>
      <c r="ALT958" s="464"/>
      <c r="ALU958" s="464"/>
      <c r="ALV958" s="464"/>
      <c r="ALW958" s="464"/>
      <c r="ALX958" s="464"/>
      <c r="ALY958" s="464"/>
      <c r="ALZ958" s="464"/>
      <c r="AMA958" s="464"/>
      <c r="AMB958" s="464"/>
      <c r="AMC958" s="464"/>
      <c r="AMD958" s="464"/>
      <c r="AME958" s="464"/>
      <c r="AMF958" s="464"/>
      <c r="AMG958" s="464"/>
      <c r="AMH958" s="464"/>
      <c r="AMI958" s="464"/>
      <c r="AMJ958" s="464"/>
      <c r="AMK958" s="464"/>
      <c r="AML958" s="464"/>
      <c r="AMM958" s="464"/>
      <c r="AMN958" s="464"/>
      <c r="AMO958" s="464"/>
      <c r="AMP958" s="464"/>
      <c r="AMQ958" s="464"/>
      <c r="AMR958" s="464"/>
      <c r="AMS958" s="464"/>
      <c r="AMT958" s="464"/>
      <c r="AMU958" s="464"/>
      <c r="AMV958" s="464"/>
      <c r="AMW958" s="464"/>
      <c r="AMX958" s="464"/>
      <c r="AMY958" s="464"/>
      <c r="AMZ958" s="464"/>
      <c r="ANA958" s="464"/>
      <c r="ANB958" s="464"/>
      <c r="ANC958" s="464"/>
      <c r="AND958" s="464"/>
      <c r="ANE958" s="464"/>
      <c r="ANF958" s="464"/>
      <c r="ANG958" s="464"/>
      <c r="ANH958" s="464"/>
      <c r="ANI958" s="464"/>
      <c r="ANJ958" s="464"/>
      <c r="ANK958" s="464"/>
      <c r="ANL958" s="464"/>
      <c r="ANM958" s="464"/>
      <c r="ANN958" s="464"/>
      <c r="ANO958" s="464"/>
      <c r="ANP958" s="464"/>
      <c r="ANQ958" s="464"/>
      <c r="ANR958" s="464"/>
      <c r="ANS958" s="464"/>
      <c r="ANT958" s="464"/>
      <c r="ANU958" s="464"/>
      <c r="ANV958" s="464"/>
      <c r="ANW958" s="464"/>
      <c r="ANX958" s="464"/>
      <c r="ANY958" s="464"/>
      <c r="ANZ958" s="464"/>
      <c r="AOA958" s="464"/>
      <c r="AOB958" s="464"/>
      <c r="AOC958" s="464"/>
      <c r="AOD958" s="464"/>
      <c r="AOE958" s="464"/>
      <c r="AOF958" s="464"/>
      <c r="AOG958" s="464"/>
      <c r="AOH958" s="464"/>
      <c r="AOI958" s="464"/>
      <c r="AOJ958" s="464"/>
      <c r="AOK958" s="464"/>
      <c r="AOL958" s="464"/>
      <c r="AOM958" s="464"/>
      <c r="AON958" s="464"/>
      <c r="AOO958" s="464"/>
      <c r="AOP958" s="464"/>
      <c r="AOQ958" s="464"/>
      <c r="AOR958" s="464"/>
      <c r="AOS958" s="464"/>
      <c r="AOT958" s="464"/>
      <c r="AOU958" s="464"/>
      <c r="AOV958" s="464"/>
      <c r="AOW958" s="464"/>
      <c r="AOX958" s="464"/>
      <c r="AOY958" s="464"/>
      <c r="AOZ958" s="464"/>
      <c r="APA958" s="464"/>
      <c r="APB958" s="464"/>
      <c r="APC958" s="464"/>
      <c r="APD958" s="464"/>
      <c r="APE958" s="464"/>
      <c r="APF958" s="464"/>
      <c r="APG958" s="464"/>
      <c r="APH958" s="464"/>
      <c r="API958" s="464"/>
      <c r="APJ958" s="464"/>
      <c r="APK958" s="464"/>
      <c r="APL958" s="464"/>
      <c r="APM958" s="464"/>
      <c r="APN958" s="464"/>
      <c r="APO958" s="464"/>
      <c r="APP958" s="464"/>
      <c r="APQ958" s="464"/>
      <c r="APR958" s="464"/>
      <c r="APS958" s="464"/>
      <c r="APT958" s="464"/>
      <c r="APU958" s="464"/>
      <c r="APV958" s="464"/>
      <c r="APW958" s="464"/>
      <c r="APX958" s="464"/>
      <c r="APY958" s="464"/>
      <c r="APZ958" s="464"/>
      <c r="AQA958" s="464"/>
      <c r="AQB958" s="464"/>
      <c r="AQC958" s="464"/>
      <c r="AQD958" s="464"/>
      <c r="AQE958" s="464"/>
      <c r="AQF958" s="464"/>
      <c r="AQG958" s="464"/>
      <c r="AQH958" s="464"/>
      <c r="AQI958" s="464"/>
      <c r="AQJ958" s="464"/>
      <c r="AQK958" s="464"/>
      <c r="AQL958" s="464"/>
      <c r="AQM958" s="464"/>
      <c r="AQN958" s="464"/>
      <c r="AQO958" s="464"/>
      <c r="AQP958" s="464"/>
      <c r="AQQ958" s="464"/>
      <c r="AQR958" s="464"/>
      <c r="AQS958" s="464"/>
      <c r="AQT958" s="464"/>
      <c r="AQU958" s="464"/>
      <c r="AQV958" s="464"/>
      <c r="AQW958" s="464"/>
      <c r="AQX958" s="464"/>
      <c r="AQY958" s="464"/>
      <c r="AQZ958" s="464"/>
      <c r="ARA958" s="464"/>
      <c r="ARB958" s="464"/>
      <c r="ARC958" s="464"/>
      <c r="ARD958" s="464"/>
      <c r="ARE958" s="464"/>
      <c r="ARF958" s="464"/>
      <c r="ARG958" s="464"/>
      <c r="ARH958" s="464"/>
      <c r="ARI958" s="464"/>
      <c r="ARJ958" s="464"/>
      <c r="ARK958" s="464"/>
      <c r="ARL958" s="464"/>
      <c r="ARM958" s="464"/>
      <c r="ARN958" s="464"/>
      <c r="ARO958" s="464"/>
      <c r="ARP958" s="464"/>
      <c r="ARQ958" s="464"/>
      <c r="ARR958" s="464"/>
      <c r="ARS958" s="464"/>
      <c r="ART958" s="464"/>
      <c r="ARU958" s="464"/>
      <c r="ARV958" s="464"/>
      <c r="ARW958" s="464"/>
      <c r="ARX958" s="464"/>
      <c r="ARY958" s="464"/>
      <c r="ARZ958" s="464"/>
      <c r="ASA958" s="464"/>
      <c r="ASB958" s="464"/>
      <c r="ASC958" s="464"/>
      <c r="ASD958" s="464"/>
      <c r="ASE958" s="464"/>
      <c r="ASF958" s="464"/>
      <c r="ASG958" s="464"/>
      <c r="ASH958" s="464"/>
      <c r="ASI958" s="464"/>
      <c r="ASJ958" s="464"/>
      <c r="ASK958" s="464"/>
      <c r="ASL958" s="464"/>
      <c r="ASM958" s="464"/>
      <c r="ASN958" s="464"/>
      <c r="ASO958" s="464"/>
      <c r="ASP958" s="464"/>
      <c r="ASQ958" s="464"/>
      <c r="ASR958" s="464"/>
      <c r="ASS958" s="464"/>
      <c r="AST958" s="464"/>
      <c r="ASU958" s="464"/>
      <c r="ASV958" s="464"/>
      <c r="ASW958" s="464"/>
      <c r="ASX958" s="464"/>
      <c r="ASY958" s="464"/>
      <c r="ASZ958" s="464"/>
      <c r="ATA958" s="464"/>
      <c r="ATB958" s="464"/>
      <c r="ATC958" s="464"/>
      <c r="ATD958" s="464"/>
      <c r="ATE958" s="464"/>
      <c r="ATF958" s="464"/>
      <c r="ATG958" s="464"/>
      <c r="ATH958" s="464"/>
      <c r="ATI958" s="464"/>
      <c r="ATJ958" s="464"/>
      <c r="ATK958" s="464"/>
      <c r="ATL958" s="464"/>
      <c r="ATM958" s="464"/>
      <c r="ATN958" s="464"/>
      <c r="ATO958" s="464"/>
      <c r="ATP958" s="464"/>
      <c r="ATQ958" s="464"/>
      <c r="ATR958" s="464"/>
      <c r="ATS958" s="464"/>
      <c r="ATT958" s="464"/>
      <c r="ATU958" s="464"/>
      <c r="ATV958" s="464"/>
      <c r="ATW958" s="464"/>
      <c r="ATX958" s="464"/>
      <c r="ATY958" s="464"/>
      <c r="ATZ958" s="464"/>
      <c r="AUA958" s="464"/>
      <c r="AUB958" s="464"/>
      <c r="AUC958" s="464"/>
      <c r="AUD958" s="464"/>
      <c r="AUE958" s="464"/>
      <c r="AUF958" s="464"/>
      <c r="AUG958" s="464"/>
      <c r="AUH958" s="464"/>
      <c r="AUI958" s="464"/>
      <c r="AUJ958" s="464"/>
      <c r="AUK958" s="464"/>
      <c r="AUL958" s="464"/>
      <c r="AUM958" s="464"/>
      <c r="AUN958" s="464"/>
      <c r="AUO958" s="464"/>
      <c r="AUP958" s="464"/>
      <c r="AUQ958" s="464"/>
      <c r="AUR958" s="464"/>
      <c r="AUS958" s="464"/>
      <c r="AUT958" s="464"/>
      <c r="AUU958" s="464"/>
      <c r="AUV958" s="464"/>
      <c r="AUW958" s="464"/>
      <c r="AUX958" s="464"/>
      <c r="AUY958" s="464"/>
      <c r="AUZ958" s="464"/>
      <c r="AVA958" s="464"/>
      <c r="AVB958" s="464"/>
      <c r="AVC958" s="464"/>
      <c r="AVD958" s="464"/>
      <c r="AVE958" s="464"/>
      <c r="AVF958" s="464"/>
      <c r="AVG958" s="464"/>
      <c r="AVH958" s="464"/>
      <c r="AVI958" s="464"/>
      <c r="AVJ958" s="464"/>
      <c r="AVK958" s="464"/>
      <c r="AVL958" s="464"/>
      <c r="AVM958" s="464"/>
      <c r="AVN958" s="464"/>
      <c r="AVO958" s="464"/>
      <c r="AVP958" s="464"/>
      <c r="AVQ958" s="464"/>
      <c r="AVR958" s="464"/>
      <c r="AVS958" s="464"/>
      <c r="AVT958" s="464"/>
      <c r="AVU958" s="464"/>
      <c r="AVV958" s="464"/>
      <c r="AVW958" s="464"/>
      <c r="AVX958" s="464"/>
      <c r="AVY958" s="464"/>
      <c r="AVZ958" s="464"/>
      <c r="AWA958" s="464"/>
      <c r="AWB958" s="464"/>
      <c r="AWC958" s="464"/>
      <c r="AWD958" s="464"/>
      <c r="AWE958" s="464"/>
      <c r="AWF958" s="464"/>
      <c r="AWG958" s="464"/>
      <c r="AWH958" s="464"/>
      <c r="AWI958" s="464"/>
      <c r="AWJ958" s="464"/>
      <c r="AWK958" s="464"/>
      <c r="AWL958" s="464"/>
      <c r="AWM958" s="464"/>
      <c r="AWN958" s="464"/>
      <c r="AWO958" s="464"/>
      <c r="AWP958" s="464"/>
      <c r="AWQ958" s="464"/>
      <c r="AWR958" s="464"/>
      <c r="AWS958" s="464"/>
      <c r="AWT958" s="464"/>
      <c r="AWU958" s="464"/>
      <c r="AWV958" s="464"/>
      <c r="AWW958" s="464"/>
      <c r="AWX958" s="464"/>
      <c r="AWY958" s="464"/>
      <c r="AWZ958" s="464"/>
      <c r="AXA958" s="464"/>
      <c r="AXB958" s="464"/>
      <c r="AXC958" s="464"/>
      <c r="AXD958" s="464"/>
      <c r="AXE958" s="464"/>
      <c r="AXF958" s="464"/>
      <c r="AXG958" s="464"/>
      <c r="AXH958" s="464"/>
      <c r="AXI958" s="464"/>
      <c r="AXJ958" s="464"/>
      <c r="AXK958" s="464"/>
      <c r="AXL958" s="464"/>
      <c r="AXM958" s="464"/>
      <c r="AXN958" s="464"/>
      <c r="AXO958" s="464"/>
      <c r="AXP958" s="464"/>
      <c r="AXQ958" s="464"/>
      <c r="AXR958" s="464"/>
      <c r="AXS958" s="464"/>
      <c r="AXT958" s="464"/>
      <c r="AXU958" s="464"/>
      <c r="AXV958" s="464"/>
      <c r="AXW958" s="464"/>
      <c r="AXX958" s="464"/>
      <c r="AXY958" s="464"/>
      <c r="AXZ958" s="464"/>
      <c r="AYA958" s="464"/>
      <c r="AYB958" s="464"/>
      <c r="AYC958" s="464"/>
      <c r="AYD958" s="464"/>
      <c r="AYE958" s="464"/>
      <c r="AYF958" s="464"/>
      <c r="AYG958" s="464"/>
      <c r="AYH958" s="464"/>
      <c r="AYI958" s="464"/>
      <c r="AYJ958" s="464"/>
      <c r="AYK958" s="464"/>
      <c r="AYL958" s="464"/>
      <c r="AYM958" s="464"/>
      <c r="AYN958" s="464"/>
      <c r="AYO958" s="464"/>
      <c r="AYP958" s="464"/>
      <c r="AYQ958" s="464"/>
      <c r="AYR958" s="464"/>
      <c r="AYS958" s="464"/>
      <c r="AYT958" s="464"/>
      <c r="AYU958" s="464"/>
      <c r="AYV958" s="464"/>
      <c r="AYW958" s="464"/>
      <c r="AYX958" s="464"/>
      <c r="AYY958" s="464"/>
      <c r="AYZ958" s="464"/>
      <c r="AZA958" s="464"/>
      <c r="AZB958" s="464"/>
      <c r="AZC958" s="464"/>
      <c r="AZD958" s="464"/>
      <c r="AZE958" s="464"/>
      <c r="AZF958" s="464"/>
      <c r="AZG958" s="464"/>
      <c r="AZH958" s="464"/>
      <c r="AZI958" s="464"/>
      <c r="AZJ958" s="464"/>
      <c r="AZK958" s="464"/>
      <c r="AZL958" s="464"/>
      <c r="AZM958" s="464"/>
      <c r="AZN958" s="464"/>
      <c r="AZO958" s="464"/>
      <c r="AZP958" s="464"/>
      <c r="AZQ958" s="464"/>
      <c r="AZR958" s="464"/>
      <c r="AZS958" s="464"/>
      <c r="AZT958" s="464"/>
      <c r="AZU958" s="464"/>
      <c r="AZV958" s="464"/>
      <c r="AZW958" s="464"/>
      <c r="AZX958" s="464"/>
      <c r="AZY958" s="464"/>
      <c r="AZZ958" s="464"/>
      <c r="BAA958" s="464"/>
      <c r="BAB958" s="464"/>
      <c r="BAC958" s="464"/>
      <c r="BAD958" s="464"/>
      <c r="BAE958" s="464"/>
      <c r="BAF958" s="464"/>
      <c r="BAG958" s="464"/>
      <c r="BAH958" s="464"/>
      <c r="BAI958" s="464"/>
      <c r="BAJ958" s="464"/>
      <c r="BAK958" s="464"/>
      <c r="BAL958" s="464"/>
      <c r="BAM958" s="464"/>
      <c r="BAN958" s="464"/>
      <c r="BAO958" s="464"/>
      <c r="BAP958" s="464"/>
      <c r="BAQ958" s="464"/>
      <c r="BAR958" s="464"/>
      <c r="BAS958" s="464"/>
      <c r="BAT958" s="464"/>
      <c r="BAU958" s="464"/>
      <c r="BAV958" s="464"/>
      <c r="BAW958" s="464"/>
      <c r="BAX958" s="464"/>
      <c r="BAY958" s="464"/>
      <c r="BAZ958" s="464"/>
      <c r="BBA958" s="464"/>
      <c r="BBB958" s="464"/>
      <c r="BBC958" s="464"/>
      <c r="BBD958" s="464"/>
      <c r="BBE958" s="464"/>
      <c r="BBF958" s="464"/>
      <c r="BBG958" s="464"/>
      <c r="BBH958" s="464"/>
      <c r="BBI958" s="464"/>
      <c r="BBJ958" s="464"/>
      <c r="BBK958" s="464"/>
      <c r="BBL958" s="464"/>
      <c r="BBM958" s="464"/>
      <c r="BBN958" s="464"/>
      <c r="BBO958" s="464"/>
      <c r="BBP958" s="464"/>
      <c r="BBQ958" s="464"/>
      <c r="BBR958" s="464"/>
      <c r="BBS958" s="464"/>
      <c r="BBT958" s="464"/>
      <c r="BBU958" s="464"/>
      <c r="BBV958" s="464"/>
      <c r="BBW958" s="464"/>
      <c r="BBX958" s="464"/>
      <c r="BBY958" s="464"/>
      <c r="BBZ958" s="464"/>
      <c r="BCA958" s="464"/>
      <c r="BCB958" s="464"/>
      <c r="BCC958" s="464"/>
      <c r="BCD958" s="464"/>
      <c r="BCE958" s="464"/>
      <c r="BCF958" s="464"/>
      <c r="BCG958" s="464"/>
      <c r="BCH958" s="464"/>
      <c r="BCI958" s="464"/>
      <c r="BCJ958" s="464"/>
      <c r="BCK958" s="464"/>
      <c r="BCL958" s="464"/>
      <c r="BCM958" s="464"/>
      <c r="BCN958" s="464"/>
      <c r="BCO958" s="464"/>
      <c r="BCP958" s="464"/>
      <c r="BCQ958" s="464"/>
      <c r="BCR958" s="464"/>
      <c r="BCS958" s="464"/>
      <c r="BCT958" s="464"/>
      <c r="BCU958" s="464"/>
      <c r="BCV958" s="464"/>
      <c r="BCW958" s="464"/>
      <c r="BCX958" s="464"/>
      <c r="BCY958" s="464"/>
      <c r="BCZ958" s="464"/>
      <c r="BDA958" s="464"/>
      <c r="BDB958" s="464"/>
      <c r="BDC958" s="464"/>
      <c r="BDD958" s="464"/>
      <c r="BDE958" s="464"/>
      <c r="BDF958" s="464"/>
      <c r="BDG958" s="464"/>
      <c r="BDH958" s="464"/>
      <c r="BDI958" s="464"/>
      <c r="BDJ958" s="464"/>
      <c r="BDK958" s="464"/>
      <c r="BDL958" s="464"/>
      <c r="BDM958" s="464"/>
      <c r="BDN958" s="464"/>
      <c r="BDO958" s="464"/>
      <c r="BDP958" s="464"/>
      <c r="BDQ958" s="464"/>
      <c r="BDR958" s="464"/>
      <c r="BDS958" s="464"/>
      <c r="BDT958" s="464"/>
      <c r="BDU958" s="464"/>
      <c r="BDV958" s="464"/>
      <c r="BDW958" s="464"/>
      <c r="BDX958" s="464"/>
      <c r="BDY958" s="464"/>
      <c r="BDZ958" s="464"/>
      <c r="BEA958" s="464"/>
      <c r="BEB958" s="464"/>
      <c r="BEC958" s="464"/>
      <c r="BED958" s="464"/>
      <c r="BEE958" s="464"/>
      <c r="BEF958" s="464"/>
      <c r="BEG958" s="464"/>
      <c r="BEH958" s="464"/>
      <c r="BEI958" s="464"/>
      <c r="BEJ958" s="464"/>
      <c r="BEK958" s="464"/>
      <c r="BEL958" s="464"/>
      <c r="BEM958" s="464"/>
      <c r="BEN958" s="464"/>
      <c r="BEO958" s="464"/>
      <c r="BEP958" s="464"/>
      <c r="BEQ958" s="464"/>
      <c r="BER958" s="464"/>
      <c r="BES958" s="464"/>
      <c r="BET958" s="464"/>
      <c r="BEU958" s="464"/>
      <c r="BEV958" s="464"/>
      <c r="BEW958" s="464"/>
      <c r="BEX958" s="464"/>
      <c r="BEY958" s="464"/>
      <c r="BEZ958" s="464"/>
      <c r="BFA958" s="464"/>
      <c r="BFB958" s="464"/>
      <c r="BFC958" s="464"/>
      <c r="BFD958" s="464"/>
      <c r="BFE958" s="464"/>
      <c r="BFF958" s="464"/>
      <c r="BFG958" s="464"/>
      <c r="BFH958" s="464"/>
      <c r="BFI958" s="464"/>
      <c r="BFJ958" s="464"/>
      <c r="BFK958" s="464"/>
      <c r="BFL958" s="464"/>
      <c r="BFM958" s="464"/>
      <c r="BFN958" s="464"/>
      <c r="BFO958" s="464"/>
      <c r="BFP958" s="464"/>
      <c r="BFQ958" s="464"/>
      <c r="BFR958" s="464"/>
      <c r="BFS958" s="464"/>
      <c r="BFT958" s="464"/>
      <c r="BFU958" s="464"/>
      <c r="BFV958" s="464"/>
      <c r="BFW958" s="464"/>
      <c r="BFX958" s="464"/>
      <c r="BFY958" s="464"/>
      <c r="BFZ958" s="464"/>
      <c r="BGA958" s="464"/>
      <c r="BGB958" s="464"/>
      <c r="BGC958" s="464"/>
      <c r="BGD958" s="464"/>
      <c r="BGE958" s="464"/>
      <c r="BGF958" s="464"/>
      <c r="BGG958" s="464"/>
      <c r="BGH958" s="464"/>
      <c r="BGI958" s="464"/>
      <c r="BGJ958" s="464"/>
      <c r="BGK958" s="464"/>
      <c r="BGL958" s="464"/>
      <c r="BGM958" s="464"/>
      <c r="BGN958" s="464"/>
      <c r="BGO958" s="464"/>
      <c r="BGP958" s="464"/>
      <c r="BGQ958" s="464"/>
      <c r="BGR958" s="464"/>
      <c r="BGS958" s="464"/>
      <c r="BGT958" s="464"/>
      <c r="BGU958" s="464"/>
      <c r="BGV958" s="464"/>
      <c r="BGW958" s="464"/>
      <c r="BGX958" s="464"/>
      <c r="BGY958" s="464"/>
      <c r="BGZ958" s="464"/>
      <c r="BHA958" s="464"/>
      <c r="BHB958" s="464"/>
      <c r="BHC958" s="464"/>
      <c r="BHD958" s="464"/>
      <c r="BHE958" s="464"/>
      <c r="BHF958" s="464"/>
      <c r="BHG958" s="464"/>
      <c r="BHH958" s="464"/>
      <c r="BHI958" s="464"/>
      <c r="BHJ958" s="464"/>
      <c r="BHK958" s="464"/>
      <c r="BHL958" s="464"/>
      <c r="BHM958" s="464"/>
      <c r="BHN958" s="464"/>
      <c r="BHO958" s="464"/>
      <c r="BHP958" s="464"/>
      <c r="BHQ958" s="464"/>
      <c r="BHR958" s="464"/>
      <c r="BHS958" s="464"/>
      <c r="BHT958" s="464"/>
      <c r="BHU958" s="464"/>
      <c r="BHV958" s="464"/>
      <c r="BHW958" s="464"/>
      <c r="BHX958" s="464"/>
      <c r="BHY958" s="464"/>
      <c r="BHZ958" s="464"/>
      <c r="BIA958" s="464"/>
      <c r="BIB958" s="464"/>
      <c r="BIC958" s="464"/>
      <c r="BID958" s="464"/>
      <c r="BIE958" s="464"/>
      <c r="BIF958" s="464"/>
      <c r="BIG958" s="464"/>
      <c r="BIH958" s="464"/>
      <c r="BII958" s="464"/>
      <c r="BIJ958" s="464"/>
      <c r="BIK958" s="464"/>
      <c r="BIL958" s="464"/>
      <c r="BIM958" s="464"/>
      <c r="BIN958" s="464"/>
      <c r="BIO958" s="464"/>
      <c r="BIP958" s="464"/>
      <c r="BIQ958" s="464"/>
      <c r="BIR958" s="464"/>
      <c r="BIS958" s="464"/>
      <c r="BIT958" s="464"/>
      <c r="BIU958" s="464"/>
      <c r="BIV958" s="464"/>
      <c r="BIW958" s="464"/>
      <c r="BIX958" s="464"/>
      <c r="BIY958" s="464"/>
      <c r="BIZ958" s="464"/>
      <c r="BJA958" s="464"/>
      <c r="BJB958" s="464"/>
      <c r="BJC958" s="464"/>
      <c r="BJD958" s="464"/>
      <c r="BJE958" s="464"/>
      <c r="BJF958" s="464"/>
      <c r="BJG958" s="464"/>
      <c r="BJH958" s="464"/>
      <c r="BJI958" s="464"/>
      <c r="BJJ958" s="464"/>
      <c r="BJK958" s="464"/>
      <c r="BJL958" s="464"/>
      <c r="BJM958" s="464"/>
      <c r="BJN958" s="464"/>
      <c r="BJO958" s="464"/>
      <c r="BJP958" s="464"/>
      <c r="BJQ958" s="464"/>
      <c r="BJR958" s="464"/>
      <c r="BJS958" s="464"/>
      <c r="BJT958" s="464"/>
      <c r="BJU958" s="464"/>
      <c r="BJV958" s="464"/>
      <c r="BJW958" s="464"/>
      <c r="BJX958" s="464"/>
      <c r="BJY958" s="464"/>
      <c r="BJZ958" s="464"/>
      <c r="BKA958" s="464"/>
      <c r="BKB958" s="464"/>
      <c r="BKC958" s="464"/>
      <c r="BKD958" s="464"/>
      <c r="BKE958" s="464"/>
      <c r="BKF958" s="464"/>
      <c r="BKG958" s="464"/>
      <c r="BKH958" s="464"/>
      <c r="BKI958" s="464"/>
      <c r="BKJ958" s="464"/>
      <c r="BKK958" s="464"/>
      <c r="BKL958" s="464"/>
      <c r="BKM958" s="464"/>
      <c r="BKN958" s="464"/>
      <c r="BKO958" s="464"/>
      <c r="BKP958" s="464"/>
      <c r="BKQ958" s="464"/>
      <c r="BKR958" s="464"/>
      <c r="BKS958" s="464"/>
      <c r="BKT958" s="464"/>
      <c r="BKU958" s="464"/>
      <c r="BKV958" s="464"/>
      <c r="BKW958" s="464"/>
      <c r="BKX958" s="464"/>
      <c r="BKY958" s="464"/>
      <c r="BKZ958" s="464"/>
      <c r="BLA958" s="464"/>
      <c r="BLB958" s="464"/>
      <c r="BLC958" s="464"/>
      <c r="BLD958" s="464"/>
      <c r="BLE958" s="464"/>
      <c r="BLF958" s="464"/>
      <c r="BLG958" s="464"/>
      <c r="BLH958" s="464"/>
      <c r="BLI958" s="464"/>
      <c r="BLJ958" s="464"/>
      <c r="BLK958" s="464"/>
      <c r="BLL958" s="464"/>
      <c r="BLM958" s="464"/>
      <c r="BLN958" s="464"/>
      <c r="BLO958" s="464"/>
      <c r="BLP958" s="464"/>
      <c r="BLQ958" s="464"/>
      <c r="BLR958" s="464"/>
      <c r="BLS958" s="464"/>
      <c r="BLT958" s="464"/>
      <c r="BLU958" s="464"/>
      <c r="BLV958" s="464"/>
      <c r="BLW958" s="464"/>
      <c r="BLX958" s="464"/>
      <c r="BLY958" s="464"/>
      <c r="BLZ958" s="464"/>
      <c r="BMA958" s="464"/>
      <c r="BMB958" s="464"/>
      <c r="BMC958" s="464"/>
      <c r="BMD958" s="464"/>
      <c r="BME958" s="464"/>
      <c r="BMF958" s="464"/>
      <c r="BMG958" s="464"/>
      <c r="BMH958" s="464"/>
      <c r="BMI958" s="464"/>
      <c r="BMJ958" s="464"/>
      <c r="BMK958" s="464"/>
      <c r="BML958" s="464"/>
      <c r="BMM958" s="464"/>
      <c r="BMN958" s="464"/>
      <c r="BMO958" s="464"/>
      <c r="BMP958" s="464"/>
      <c r="BMQ958" s="464"/>
      <c r="BMR958" s="464"/>
      <c r="BMS958" s="464"/>
      <c r="BMT958" s="464"/>
      <c r="BMU958" s="464"/>
      <c r="BMV958" s="464"/>
      <c r="BMW958" s="464"/>
      <c r="BMX958" s="464"/>
      <c r="BMY958" s="464"/>
      <c r="BMZ958" s="464"/>
      <c r="BNA958" s="464"/>
      <c r="BNB958" s="464"/>
      <c r="BNC958" s="464"/>
      <c r="BND958" s="464"/>
      <c r="BNE958" s="464"/>
      <c r="BNF958" s="464"/>
      <c r="BNG958" s="464"/>
      <c r="BNH958" s="464"/>
      <c r="BNI958" s="464"/>
      <c r="BNJ958" s="464"/>
      <c r="BNK958" s="464"/>
      <c r="BNL958" s="464"/>
      <c r="BNM958" s="464"/>
      <c r="BNN958" s="464"/>
      <c r="BNO958" s="464"/>
      <c r="BNP958" s="464"/>
      <c r="BNQ958" s="464"/>
      <c r="BNR958" s="464"/>
      <c r="BNS958" s="464"/>
      <c r="BNT958" s="464"/>
      <c r="BNU958" s="464"/>
      <c r="BNV958" s="464"/>
      <c r="BNW958" s="464"/>
      <c r="BNX958" s="464"/>
      <c r="BNY958" s="464"/>
      <c r="BNZ958" s="464"/>
      <c r="BOA958" s="464"/>
      <c r="BOB958" s="464"/>
      <c r="BOC958" s="464"/>
      <c r="BOD958" s="464"/>
      <c r="BOE958" s="464"/>
      <c r="BOF958" s="464"/>
      <c r="BOG958" s="464"/>
      <c r="BOH958" s="464"/>
      <c r="BOI958" s="464"/>
      <c r="BOJ958" s="464"/>
      <c r="BOK958" s="464"/>
      <c r="BOL958" s="464"/>
      <c r="BOM958" s="464"/>
      <c r="BON958" s="464"/>
      <c r="BOO958" s="464"/>
      <c r="BOP958" s="464"/>
      <c r="BOQ958" s="464"/>
      <c r="BOR958" s="464"/>
      <c r="BOS958" s="464"/>
      <c r="BOT958" s="464"/>
      <c r="BOU958" s="464"/>
      <c r="BOV958" s="464"/>
      <c r="BOW958" s="464"/>
      <c r="BOX958" s="464"/>
      <c r="BOY958" s="464"/>
      <c r="BOZ958" s="464"/>
      <c r="BPA958" s="464"/>
      <c r="BPB958" s="464"/>
      <c r="BPC958" s="464"/>
      <c r="BPD958" s="464"/>
      <c r="BPE958" s="464"/>
      <c r="BPF958" s="464"/>
      <c r="BPG958" s="464"/>
      <c r="BPH958" s="464"/>
      <c r="BPI958" s="464"/>
      <c r="BPJ958" s="464"/>
      <c r="BPK958" s="464"/>
      <c r="BPL958" s="464"/>
      <c r="BPM958" s="464"/>
      <c r="BPN958" s="464"/>
      <c r="BPO958" s="464"/>
      <c r="BPP958" s="464"/>
      <c r="BPQ958" s="464"/>
      <c r="BPR958" s="464"/>
      <c r="BPS958" s="464"/>
      <c r="BPT958" s="464"/>
      <c r="BPU958" s="464"/>
      <c r="BPV958" s="464"/>
      <c r="BPW958" s="464"/>
      <c r="BPX958" s="464"/>
      <c r="BPY958" s="464"/>
      <c r="BPZ958" s="464"/>
      <c r="BQA958" s="464"/>
      <c r="BQB958" s="464"/>
      <c r="BQC958" s="464"/>
      <c r="BQD958" s="464"/>
      <c r="BQE958" s="464"/>
      <c r="BQF958" s="464"/>
      <c r="BQG958" s="464"/>
      <c r="BQH958" s="464"/>
      <c r="BQI958" s="464"/>
      <c r="BQJ958" s="464"/>
      <c r="BQK958" s="464"/>
      <c r="BQL958" s="464"/>
      <c r="BQM958" s="464"/>
      <c r="BQN958" s="464"/>
      <c r="BQO958" s="464"/>
      <c r="BQP958" s="464"/>
      <c r="BQQ958" s="464"/>
      <c r="BQR958" s="464"/>
      <c r="BQS958" s="464"/>
      <c r="BQT958" s="464"/>
      <c r="BQU958" s="464"/>
      <c r="BQV958" s="464"/>
      <c r="BQW958" s="464"/>
      <c r="BQX958" s="464"/>
      <c r="BQY958" s="464"/>
      <c r="BQZ958" s="464"/>
      <c r="BRA958" s="464"/>
      <c r="BRB958" s="464"/>
      <c r="BRC958" s="464"/>
      <c r="BRD958" s="464"/>
      <c r="BRE958" s="464"/>
      <c r="BRF958" s="464"/>
      <c r="BRG958" s="464"/>
      <c r="BRH958" s="464"/>
      <c r="BRI958" s="464"/>
      <c r="BRJ958" s="464"/>
      <c r="BRK958" s="464"/>
      <c r="BRL958" s="464"/>
      <c r="BRM958" s="464"/>
      <c r="BRN958" s="464"/>
      <c r="BRO958" s="464"/>
      <c r="BRP958" s="464"/>
      <c r="BRQ958" s="464"/>
      <c r="BRR958" s="464"/>
      <c r="BRS958" s="464"/>
      <c r="BRT958" s="464"/>
      <c r="BRU958" s="464"/>
      <c r="BRV958" s="464"/>
      <c r="BRW958" s="464"/>
      <c r="BRX958" s="464"/>
      <c r="BRY958" s="464"/>
      <c r="BRZ958" s="464"/>
      <c r="BSA958" s="464"/>
      <c r="BSB958" s="464"/>
      <c r="BSC958" s="464"/>
      <c r="BSD958" s="464"/>
      <c r="BSE958" s="464"/>
      <c r="BSF958" s="464"/>
      <c r="BSG958" s="464"/>
      <c r="BSH958" s="464"/>
      <c r="BSI958" s="464"/>
      <c r="BSJ958" s="464"/>
      <c r="BSK958" s="464"/>
      <c r="BSL958" s="464"/>
      <c r="BSM958" s="464"/>
      <c r="BSN958" s="464"/>
      <c r="BSO958" s="464"/>
      <c r="BSP958" s="464"/>
      <c r="BSQ958" s="464"/>
      <c r="BSR958" s="464"/>
      <c r="BSS958" s="464"/>
      <c r="BST958" s="464"/>
      <c r="BSU958" s="464"/>
      <c r="BSV958" s="464"/>
      <c r="BSW958" s="464"/>
      <c r="BSX958" s="464"/>
      <c r="BSY958" s="464"/>
      <c r="BSZ958" s="464"/>
      <c r="BTA958" s="464"/>
      <c r="BTB958" s="464"/>
      <c r="BTC958" s="464"/>
      <c r="BTD958" s="464"/>
      <c r="BTE958" s="464"/>
      <c r="BTF958" s="464"/>
      <c r="BTG958" s="464"/>
      <c r="BTH958" s="464"/>
      <c r="BTI958" s="464"/>
      <c r="BTJ958" s="464"/>
      <c r="BTK958" s="464"/>
      <c r="BTL958" s="464"/>
      <c r="BTM958" s="464"/>
      <c r="BTN958" s="464"/>
      <c r="BTO958" s="464"/>
      <c r="BTP958" s="464"/>
      <c r="BTQ958" s="464"/>
      <c r="BTR958" s="464"/>
      <c r="BTS958" s="464"/>
      <c r="BTT958" s="464"/>
      <c r="BTU958" s="464"/>
      <c r="BTV958" s="464"/>
      <c r="BTW958" s="464"/>
      <c r="BTX958" s="464"/>
      <c r="BTY958" s="464"/>
      <c r="BTZ958" s="464"/>
      <c r="BUA958" s="464"/>
      <c r="BUB958" s="464"/>
      <c r="BUC958" s="464"/>
      <c r="BUD958" s="464"/>
      <c r="BUE958" s="464"/>
      <c r="BUF958" s="464"/>
      <c r="BUG958" s="464"/>
      <c r="BUH958" s="464"/>
      <c r="BUI958" s="464"/>
      <c r="BUJ958" s="464"/>
      <c r="BUK958" s="464"/>
      <c r="BUL958" s="464"/>
      <c r="BUM958" s="464"/>
      <c r="BUN958" s="464"/>
      <c r="BUO958" s="464"/>
      <c r="BUP958" s="464"/>
      <c r="BUQ958" s="464"/>
      <c r="BUR958" s="464"/>
      <c r="BUS958" s="464"/>
      <c r="BUT958" s="464"/>
      <c r="BUU958" s="464"/>
      <c r="BUV958" s="464"/>
      <c r="BUW958" s="464"/>
      <c r="BUX958" s="464"/>
      <c r="BUY958" s="464"/>
      <c r="BUZ958" s="464"/>
      <c r="BVA958" s="464"/>
      <c r="BVB958" s="464"/>
      <c r="BVC958" s="464"/>
      <c r="BVD958" s="464"/>
      <c r="BVE958" s="464"/>
      <c r="BVF958" s="464"/>
      <c r="BVG958" s="464"/>
      <c r="BVH958" s="464"/>
      <c r="BVI958" s="464"/>
      <c r="BVJ958" s="464"/>
      <c r="BVK958" s="464"/>
      <c r="BVL958" s="464"/>
      <c r="BVM958" s="464"/>
      <c r="BVN958" s="464"/>
      <c r="BVO958" s="464"/>
      <c r="BVP958" s="464"/>
      <c r="BVQ958" s="464"/>
      <c r="BVR958" s="464"/>
      <c r="BVS958" s="464"/>
      <c r="BVT958" s="464"/>
      <c r="BVU958" s="464"/>
      <c r="BVV958" s="464"/>
      <c r="BVW958" s="464"/>
      <c r="BVX958" s="464"/>
      <c r="BVY958" s="464"/>
      <c r="BVZ958" s="464"/>
      <c r="BWA958" s="464"/>
      <c r="BWB958" s="464"/>
      <c r="BWC958" s="464"/>
      <c r="BWD958" s="464"/>
      <c r="BWE958" s="464"/>
      <c r="BWF958" s="464"/>
      <c r="BWG958" s="464"/>
      <c r="BWH958" s="464"/>
      <c r="BWI958" s="464"/>
      <c r="BWJ958" s="464"/>
      <c r="BWK958" s="464"/>
      <c r="BWL958" s="464"/>
      <c r="BWM958" s="464"/>
      <c r="BWN958" s="464"/>
      <c r="BWO958" s="464"/>
      <c r="BWP958" s="464"/>
      <c r="BWQ958" s="464"/>
      <c r="BWR958" s="464"/>
      <c r="BWS958" s="464"/>
      <c r="BWT958" s="464"/>
      <c r="BWU958" s="464"/>
      <c r="BWV958" s="464"/>
      <c r="BWW958" s="464"/>
      <c r="BWX958" s="464"/>
      <c r="BWY958" s="464"/>
      <c r="BWZ958" s="464"/>
      <c r="BXA958" s="464"/>
      <c r="BXB958" s="464"/>
      <c r="BXC958" s="464"/>
      <c r="BXD958" s="464"/>
      <c r="BXE958" s="464"/>
      <c r="BXF958" s="464"/>
      <c r="BXG958" s="464"/>
      <c r="BXH958" s="464"/>
      <c r="BXI958" s="464"/>
      <c r="BXJ958" s="464"/>
      <c r="BXK958" s="464"/>
      <c r="BXL958" s="464"/>
      <c r="BXM958" s="464"/>
      <c r="BXN958" s="464"/>
      <c r="BXO958" s="464"/>
      <c r="BXP958" s="464"/>
      <c r="BXQ958" s="464"/>
      <c r="BXR958" s="464"/>
      <c r="BXS958" s="464"/>
      <c r="BXT958" s="464"/>
      <c r="BXU958" s="464"/>
      <c r="BXV958" s="464"/>
      <c r="BXW958" s="464"/>
      <c r="BXX958" s="464"/>
      <c r="BXY958" s="464"/>
      <c r="BXZ958" s="464"/>
      <c r="BYA958" s="464"/>
      <c r="BYB958" s="464"/>
      <c r="BYC958" s="464"/>
      <c r="BYD958" s="464"/>
      <c r="BYE958" s="464"/>
      <c r="BYF958" s="464"/>
      <c r="BYG958" s="464"/>
      <c r="BYH958" s="464"/>
      <c r="BYI958" s="464"/>
      <c r="BYJ958" s="464"/>
      <c r="BYK958" s="464"/>
      <c r="BYL958" s="464"/>
      <c r="BYM958" s="464"/>
      <c r="BYN958" s="464"/>
      <c r="BYO958" s="464"/>
      <c r="BYP958" s="464"/>
      <c r="BYQ958" s="464"/>
      <c r="BYR958" s="464"/>
      <c r="BYS958" s="464"/>
      <c r="BYT958" s="464"/>
      <c r="BYU958" s="464"/>
      <c r="BYV958" s="464"/>
      <c r="BYW958" s="464"/>
      <c r="BYX958" s="464"/>
      <c r="BYY958" s="464"/>
      <c r="BYZ958" s="464"/>
      <c r="BZA958" s="464"/>
      <c r="BZB958" s="464"/>
      <c r="BZC958" s="464"/>
      <c r="BZD958" s="464"/>
      <c r="BZE958" s="464"/>
      <c r="BZF958" s="464"/>
      <c r="BZG958" s="464"/>
      <c r="BZH958" s="464"/>
      <c r="BZI958" s="464"/>
      <c r="BZJ958" s="464"/>
      <c r="BZK958" s="464"/>
      <c r="BZL958" s="464"/>
      <c r="BZM958" s="464"/>
      <c r="BZN958" s="464"/>
      <c r="BZO958" s="464"/>
      <c r="BZP958" s="464"/>
      <c r="BZQ958" s="464"/>
      <c r="BZR958" s="464"/>
      <c r="BZS958" s="464"/>
      <c r="BZT958" s="464"/>
      <c r="BZU958" s="464"/>
      <c r="BZV958" s="464"/>
      <c r="BZW958" s="464"/>
      <c r="BZX958" s="464"/>
      <c r="BZY958" s="464"/>
      <c r="BZZ958" s="464"/>
      <c r="CAA958" s="464"/>
      <c r="CAB958" s="464"/>
      <c r="CAC958" s="464"/>
      <c r="CAD958" s="464"/>
      <c r="CAE958" s="464"/>
      <c r="CAF958" s="464"/>
      <c r="CAG958" s="464"/>
      <c r="CAH958" s="464"/>
      <c r="CAI958" s="464"/>
      <c r="CAJ958" s="464"/>
      <c r="CAK958" s="464"/>
      <c r="CAL958" s="464"/>
      <c r="CAM958" s="464"/>
      <c r="CAN958" s="464"/>
      <c r="CAO958" s="464"/>
      <c r="CAP958" s="464"/>
      <c r="CAQ958" s="464"/>
      <c r="CAR958" s="464"/>
      <c r="CAS958" s="464"/>
      <c r="CAT958" s="464"/>
      <c r="CAU958" s="464"/>
      <c r="CAV958" s="464"/>
      <c r="CAW958" s="464"/>
      <c r="CAX958" s="464"/>
      <c r="CAY958" s="464"/>
      <c r="CAZ958" s="464"/>
      <c r="CBA958" s="464"/>
      <c r="CBB958" s="464"/>
      <c r="CBC958" s="464"/>
      <c r="CBD958" s="464"/>
      <c r="CBE958" s="464"/>
      <c r="CBF958" s="464"/>
      <c r="CBG958" s="464"/>
      <c r="CBH958" s="464"/>
      <c r="CBI958" s="464"/>
      <c r="CBJ958" s="464"/>
      <c r="CBK958" s="464"/>
      <c r="CBL958" s="464"/>
      <c r="CBM958" s="464"/>
      <c r="CBN958" s="464"/>
      <c r="CBO958" s="464"/>
      <c r="CBP958" s="464"/>
      <c r="CBQ958" s="464"/>
      <c r="CBR958" s="464"/>
      <c r="CBS958" s="464"/>
      <c r="CBT958" s="464"/>
      <c r="CBU958" s="464"/>
      <c r="CBV958" s="464"/>
      <c r="CBW958" s="464"/>
      <c r="CBX958" s="464"/>
      <c r="CBY958" s="464"/>
      <c r="CBZ958" s="464"/>
      <c r="CCA958" s="464"/>
      <c r="CCB958" s="464"/>
      <c r="CCC958" s="464"/>
      <c r="CCD958" s="464"/>
      <c r="CCE958" s="464"/>
      <c r="CCF958" s="464"/>
      <c r="CCG958" s="464"/>
      <c r="CCH958" s="464"/>
      <c r="CCI958" s="464"/>
      <c r="CCJ958" s="464"/>
      <c r="CCK958" s="464"/>
      <c r="CCL958" s="464"/>
      <c r="CCM958" s="464"/>
      <c r="CCN958" s="464"/>
      <c r="CCO958" s="464"/>
      <c r="CCP958" s="464"/>
      <c r="CCQ958" s="464"/>
      <c r="CCR958" s="464"/>
      <c r="CCS958" s="464"/>
      <c r="CCT958" s="464"/>
      <c r="CCU958" s="464"/>
      <c r="CCV958" s="464"/>
      <c r="CCW958" s="464"/>
      <c r="CCX958" s="464"/>
      <c r="CCY958" s="464"/>
      <c r="CCZ958" s="464"/>
      <c r="CDA958" s="464"/>
      <c r="CDB958" s="464"/>
      <c r="CDC958" s="464"/>
      <c r="CDD958" s="464"/>
      <c r="CDE958" s="464"/>
      <c r="CDF958" s="464"/>
      <c r="CDG958" s="464"/>
      <c r="CDH958" s="464"/>
      <c r="CDI958" s="464"/>
      <c r="CDJ958" s="464"/>
      <c r="CDK958" s="464"/>
      <c r="CDL958" s="464"/>
      <c r="CDM958" s="464"/>
      <c r="CDN958" s="464"/>
      <c r="CDO958" s="464"/>
      <c r="CDP958" s="464"/>
      <c r="CDQ958" s="464"/>
      <c r="CDR958" s="464"/>
      <c r="CDS958" s="464"/>
      <c r="CDT958" s="464"/>
      <c r="CDU958" s="464"/>
      <c r="CDV958" s="464"/>
      <c r="CDW958" s="464"/>
      <c r="CDX958" s="464"/>
      <c r="CDY958" s="464"/>
      <c r="CDZ958" s="464"/>
      <c r="CEA958" s="464"/>
      <c r="CEB958" s="464"/>
      <c r="CEC958" s="464"/>
      <c r="CED958" s="464"/>
      <c r="CEE958" s="464"/>
      <c r="CEF958" s="464"/>
      <c r="CEG958" s="464"/>
      <c r="CEH958" s="464"/>
      <c r="CEI958" s="464"/>
      <c r="CEJ958" s="464"/>
      <c r="CEK958" s="464"/>
      <c r="CEL958" s="464"/>
      <c r="CEM958" s="464"/>
      <c r="CEN958" s="464"/>
      <c r="CEO958" s="464"/>
      <c r="CEP958" s="464"/>
      <c r="CEQ958" s="464"/>
      <c r="CER958" s="464"/>
      <c r="CES958" s="464"/>
      <c r="CET958" s="464"/>
      <c r="CEU958" s="464"/>
      <c r="CEV958" s="464"/>
      <c r="CEW958" s="464"/>
      <c r="CEX958" s="464"/>
      <c r="CEY958" s="464"/>
      <c r="CEZ958" s="464"/>
      <c r="CFA958" s="464"/>
      <c r="CFB958" s="464"/>
      <c r="CFC958" s="464"/>
      <c r="CFD958" s="464"/>
      <c r="CFE958" s="464"/>
      <c r="CFF958" s="464"/>
      <c r="CFG958" s="464"/>
      <c r="CFH958" s="464"/>
      <c r="CFI958" s="464"/>
      <c r="CFJ958" s="464"/>
      <c r="CFK958" s="464"/>
      <c r="CFL958" s="464"/>
      <c r="CFM958" s="464"/>
      <c r="CFN958" s="464"/>
      <c r="CFO958" s="464"/>
      <c r="CFP958" s="464"/>
      <c r="CFQ958" s="464"/>
      <c r="CFR958" s="464"/>
      <c r="CFS958" s="464"/>
      <c r="CFT958" s="464"/>
      <c r="CFU958" s="464"/>
      <c r="CFV958" s="464"/>
      <c r="CFW958" s="464"/>
      <c r="CFX958" s="464"/>
      <c r="CFY958" s="464"/>
      <c r="CFZ958" s="464"/>
      <c r="CGA958" s="464"/>
      <c r="CGB958" s="464"/>
      <c r="CGC958" s="464"/>
      <c r="CGD958" s="464"/>
      <c r="CGE958" s="464"/>
      <c r="CGF958" s="464"/>
      <c r="CGG958" s="464"/>
      <c r="CGH958" s="464"/>
      <c r="CGI958" s="464"/>
      <c r="CGJ958" s="464"/>
      <c r="CGK958" s="464"/>
      <c r="CGL958" s="464"/>
      <c r="CGM958" s="464"/>
      <c r="CGN958" s="464"/>
      <c r="CGO958" s="464"/>
      <c r="CGP958" s="464"/>
      <c r="CGQ958" s="464"/>
      <c r="CGR958" s="464"/>
      <c r="CGS958" s="464"/>
      <c r="CGT958" s="464"/>
      <c r="CGU958" s="464"/>
      <c r="CGV958" s="464"/>
      <c r="CGW958" s="464"/>
      <c r="CGX958" s="464"/>
      <c r="CGY958" s="464"/>
      <c r="CGZ958" s="464"/>
      <c r="CHA958" s="464"/>
      <c r="CHB958" s="464"/>
      <c r="CHC958" s="464"/>
      <c r="CHD958" s="464"/>
      <c r="CHE958" s="464"/>
      <c r="CHF958" s="464"/>
      <c r="CHG958" s="464"/>
      <c r="CHH958" s="464"/>
      <c r="CHI958" s="464"/>
      <c r="CHJ958" s="464"/>
      <c r="CHK958" s="464"/>
      <c r="CHL958" s="464"/>
      <c r="CHM958" s="464"/>
      <c r="CHN958" s="464"/>
      <c r="CHO958" s="464"/>
      <c r="CHP958" s="464"/>
      <c r="CHQ958" s="464"/>
      <c r="CHR958" s="464"/>
      <c r="CHS958" s="464"/>
      <c r="CHT958" s="464"/>
      <c r="CHU958" s="464"/>
      <c r="CHV958" s="464"/>
      <c r="CHW958" s="464"/>
      <c r="CHX958" s="464"/>
      <c r="CHY958" s="464"/>
      <c r="CHZ958" s="464"/>
      <c r="CIA958" s="464"/>
      <c r="CIB958" s="464"/>
      <c r="CIC958" s="464"/>
      <c r="CID958" s="464"/>
      <c r="CIE958" s="464"/>
      <c r="CIF958" s="464"/>
      <c r="CIG958" s="464"/>
      <c r="CIH958" s="464"/>
      <c r="CII958" s="464"/>
      <c r="CIJ958" s="464"/>
      <c r="CIK958" s="464"/>
      <c r="CIL958" s="464"/>
      <c r="CIM958" s="464"/>
      <c r="CIN958" s="464"/>
      <c r="CIO958" s="464"/>
      <c r="CIP958" s="464"/>
      <c r="CIQ958" s="464"/>
      <c r="CIR958" s="464"/>
      <c r="CIS958" s="464"/>
      <c r="CIT958" s="464"/>
      <c r="CIU958" s="464"/>
      <c r="CIV958" s="464"/>
      <c r="CIW958" s="464"/>
      <c r="CIX958" s="464"/>
      <c r="CIY958" s="464"/>
      <c r="CIZ958" s="464"/>
      <c r="CJA958" s="464"/>
      <c r="CJB958" s="464"/>
      <c r="CJC958" s="464"/>
      <c r="CJD958" s="464"/>
      <c r="CJE958" s="464"/>
      <c r="CJF958" s="464"/>
      <c r="CJG958" s="464"/>
      <c r="CJH958" s="464"/>
      <c r="CJI958" s="464"/>
      <c r="CJJ958" s="464"/>
      <c r="CJK958" s="464"/>
      <c r="CJL958" s="464"/>
      <c r="CJM958" s="464"/>
      <c r="CJN958" s="464"/>
      <c r="CJO958" s="464"/>
      <c r="CJP958" s="464"/>
      <c r="CJQ958" s="464"/>
      <c r="CJR958" s="464"/>
      <c r="CJS958" s="464"/>
      <c r="CJT958" s="464"/>
      <c r="CJU958" s="464"/>
      <c r="CJV958" s="464"/>
      <c r="CJW958" s="464"/>
      <c r="CJX958" s="464"/>
      <c r="CJY958" s="464"/>
      <c r="CJZ958" s="464"/>
      <c r="CKA958" s="464"/>
      <c r="CKB958" s="464"/>
      <c r="CKC958" s="464"/>
      <c r="CKD958" s="464"/>
      <c r="CKE958" s="464"/>
      <c r="CKF958" s="464"/>
      <c r="CKG958" s="464"/>
      <c r="CKH958" s="464"/>
      <c r="CKI958" s="464"/>
      <c r="CKJ958" s="464"/>
      <c r="CKK958" s="464"/>
      <c r="CKL958" s="464"/>
      <c r="CKM958" s="464"/>
      <c r="CKN958" s="464"/>
      <c r="CKO958" s="464"/>
      <c r="CKP958" s="464"/>
      <c r="CKQ958" s="464"/>
      <c r="CKR958" s="464"/>
      <c r="CKS958" s="464"/>
      <c r="CKT958" s="464"/>
      <c r="CKU958" s="464"/>
      <c r="CKV958" s="464"/>
      <c r="CKW958" s="464"/>
      <c r="CKX958" s="464"/>
      <c r="CKY958" s="464"/>
      <c r="CKZ958" s="464"/>
      <c r="CLA958" s="464"/>
      <c r="CLB958" s="464"/>
      <c r="CLC958" s="464"/>
      <c r="CLD958" s="464"/>
      <c r="CLE958" s="464"/>
      <c r="CLF958" s="464"/>
      <c r="CLG958" s="464"/>
      <c r="CLH958" s="464"/>
      <c r="CLI958" s="464"/>
      <c r="CLJ958" s="464"/>
      <c r="CLK958" s="464"/>
      <c r="CLL958" s="464"/>
      <c r="CLM958" s="464"/>
      <c r="CLN958" s="464"/>
      <c r="CLO958" s="464"/>
      <c r="CLP958" s="464"/>
      <c r="CLQ958" s="464"/>
      <c r="CLR958" s="464"/>
      <c r="CLS958" s="464"/>
      <c r="CLT958" s="464"/>
      <c r="CLU958" s="464"/>
      <c r="CLV958" s="464"/>
      <c r="CLW958" s="464"/>
      <c r="CLX958" s="464"/>
      <c r="CLY958" s="464"/>
      <c r="CLZ958" s="464"/>
      <c r="CMA958" s="464"/>
      <c r="CMB958" s="464"/>
      <c r="CMC958" s="464"/>
      <c r="CMD958" s="464"/>
      <c r="CME958" s="464"/>
      <c r="CMF958" s="464"/>
      <c r="CMG958" s="464"/>
      <c r="CMH958" s="464"/>
      <c r="CMI958" s="464"/>
      <c r="CMJ958" s="464"/>
      <c r="CMK958" s="464"/>
      <c r="CML958" s="464"/>
      <c r="CMM958" s="464"/>
      <c r="CMN958" s="464"/>
      <c r="CMO958" s="464"/>
      <c r="CMP958" s="464"/>
      <c r="CMQ958" s="464"/>
      <c r="CMR958" s="464"/>
      <c r="CMS958" s="464"/>
      <c r="CMT958" s="464"/>
      <c r="CMU958" s="464"/>
      <c r="CMV958" s="464"/>
      <c r="CMW958" s="464"/>
      <c r="CMX958" s="464"/>
      <c r="CMY958" s="464"/>
      <c r="CMZ958" s="464"/>
      <c r="CNA958" s="464"/>
      <c r="CNB958" s="464"/>
      <c r="CNC958" s="464"/>
      <c r="CND958" s="464"/>
      <c r="CNE958" s="464"/>
      <c r="CNF958" s="464"/>
      <c r="CNG958" s="464"/>
      <c r="CNH958" s="464"/>
      <c r="CNI958" s="464"/>
      <c r="CNJ958" s="464"/>
      <c r="CNK958" s="464"/>
      <c r="CNL958" s="464"/>
      <c r="CNM958" s="464"/>
      <c r="CNN958" s="464"/>
      <c r="CNO958" s="464"/>
      <c r="CNP958" s="464"/>
      <c r="CNQ958" s="464"/>
      <c r="CNR958" s="464"/>
      <c r="CNS958" s="464"/>
      <c r="CNT958" s="464"/>
      <c r="CNU958" s="464"/>
      <c r="CNV958" s="464"/>
      <c r="CNW958" s="464"/>
      <c r="CNX958" s="464"/>
      <c r="CNY958" s="464"/>
      <c r="CNZ958" s="464"/>
      <c r="COA958" s="464"/>
      <c r="COB958" s="464"/>
      <c r="COC958" s="464"/>
      <c r="COD958" s="464"/>
      <c r="COE958" s="464"/>
      <c r="COF958" s="464"/>
      <c r="COG958" s="464"/>
      <c r="COH958" s="464"/>
      <c r="COI958" s="464"/>
      <c r="COJ958" s="464"/>
      <c r="COK958" s="464"/>
      <c r="COL958" s="464"/>
      <c r="COM958" s="464"/>
      <c r="CON958" s="464"/>
      <c r="COO958" s="464"/>
      <c r="COP958" s="464"/>
      <c r="COQ958" s="464"/>
      <c r="COR958" s="464"/>
      <c r="COS958" s="464"/>
      <c r="COT958" s="464"/>
      <c r="COU958" s="464"/>
      <c r="COV958" s="464"/>
      <c r="COW958" s="464"/>
      <c r="COX958" s="464"/>
      <c r="COY958" s="464"/>
      <c r="COZ958" s="464"/>
      <c r="CPA958" s="464"/>
      <c r="CPB958" s="464"/>
      <c r="CPC958" s="464"/>
      <c r="CPD958" s="464"/>
      <c r="CPE958" s="464"/>
      <c r="CPF958" s="464"/>
      <c r="CPG958" s="464"/>
      <c r="CPH958" s="464"/>
      <c r="CPI958" s="464"/>
      <c r="CPJ958" s="464"/>
      <c r="CPK958" s="464"/>
      <c r="CPL958" s="464"/>
      <c r="CPM958" s="464"/>
      <c r="CPN958" s="464"/>
      <c r="CPO958" s="464"/>
      <c r="CPP958" s="464"/>
      <c r="CPQ958" s="464"/>
      <c r="CPR958" s="464"/>
      <c r="CPS958" s="464"/>
      <c r="CPT958" s="464"/>
      <c r="CPU958" s="464"/>
      <c r="CPV958" s="464"/>
      <c r="CPW958" s="464"/>
      <c r="CPX958" s="464"/>
      <c r="CPY958" s="464"/>
      <c r="CPZ958" s="464"/>
      <c r="CQA958" s="464"/>
      <c r="CQB958" s="464"/>
      <c r="CQC958" s="464"/>
      <c r="CQD958" s="464"/>
      <c r="CQE958" s="464"/>
      <c r="CQF958" s="464"/>
      <c r="CQG958" s="464"/>
      <c r="CQH958" s="464"/>
      <c r="CQI958" s="464"/>
      <c r="CQJ958" s="464"/>
      <c r="CQK958" s="464"/>
      <c r="CQL958" s="464"/>
      <c r="CQM958" s="464"/>
      <c r="CQN958" s="464"/>
      <c r="CQO958" s="464"/>
      <c r="CQP958" s="464"/>
      <c r="CQQ958" s="464"/>
      <c r="CQR958" s="464"/>
      <c r="CQS958" s="464"/>
      <c r="CQT958" s="464"/>
      <c r="CQU958" s="464"/>
      <c r="CQV958" s="464"/>
      <c r="CQW958" s="464"/>
      <c r="CQX958" s="464"/>
      <c r="CQY958" s="464"/>
      <c r="CQZ958" s="464"/>
      <c r="CRA958" s="464"/>
      <c r="CRB958" s="464"/>
      <c r="CRC958" s="464"/>
      <c r="CRD958" s="464"/>
      <c r="CRE958" s="464"/>
      <c r="CRF958" s="464"/>
      <c r="CRG958" s="464"/>
      <c r="CRH958" s="464"/>
      <c r="CRI958" s="464"/>
      <c r="CRJ958" s="464"/>
      <c r="CRK958" s="464"/>
      <c r="CRL958" s="464"/>
      <c r="CRM958" s="464"/>
      <c r="CRN958" s="464"/>
      <c r="CRO958" s="464"/>
      <c r="CRP958" s="464"/>
      <c r="CRQ958" s="464"/>
      <c r="CRR958" s="464"/>
      <c r="CRS958" s="464"/>
      <c r="CRT958" s="464"/>
      <c r="CRU958" s="464"/>
      <c r="CRV958" s="464"/>
      <c r="CRW958" s="464"/>
      <c r="CRX958" s="464"/>
      <c r="CRY958" s="464"/>
      <c r="CRZ958" s="464"/>
      <c r="CSA958" s="464"/>
      <c r="CSB958" s="464"/>
      <c r="CSC958" s="464"/>
      <c r="CSD958" s="464"/>
      <c r="CSE958" s="464"/>
      <c r="CSF958" s="464"/>
      <c r="CSG958" s="464"/>
      <c r="CSH958" s="464"/>
      <c r="CSI958" s="464"/>
      <c r="CSJ958" s="464"/>
      <c r="CSK958" s="464"/>
      <c r="CSL958" s="464"/>
      <c r="CSM958" s="464"/>
      <c r="CSN958" s="464"/>
      <c r="CSO958" s="464"/>
      <c r="CSP958" s="464"/>
      <c r="CSQ958" s="464"/>
      <c r="CSR958" s="464"/>
      <c r="CSS958" s="464"/>
      <c r="CST958" s="464"/>
      <c r="CSU958" s="464"/>
      <c r="CSV958" s="464"/>
      <c r="CSW958" s="464"/>
      <c r="CSX958" s="464"/>
      <c r="CSY958" s="464"/>
      <c r="CSZ958" s="464"/>
      <c r="CTA958" s="464"/>
      <c r="CTB958" s="464"/>
      <c r="CTC958" s="464"/>
      <c r="CTD958" s="464"/>
      <c r="CTE958" s="464"/>
      <c r="CTF958" s="464"/>
      <c r="CTG958" s="464"/>
      <c r="CTH958" s="464"/>
      <c r="CTI958" s="464"/>
      <c r="CTJ958" s="464"/>
      <c r="CTK958" s="464"/>
      <c r="CTL958" s="464"/>
      <c r="CTM958" s="464"/>
      <c r="CTN958" s="464"/>
      <c r="CTO958" s="464"/>
      <c r="CTP958" s="464"/>
      <c r="CTQ958" s="464"/>
      <c r="CTR958" s="464"/>
      <c r="CTS958" s="464"/>
      <c r="CTT958" s="464"/>
      <c r="CTU958" s="464"/>
      <c r="CTV958" s="464"/>
      <c r="CTW958" s="464"/>
      <c r="CTX958" s="464"/>
      <c r="CTY958" s="464"/>
      <c r="CTZ958" s="464"/>
      <c r="CUA958" s="464"/>
      <c r="CUB958" s="464"/>
      <c r="CUC958" s="464"/>
      <c r="CUD958" s="464"/>
      <c r="CUE958" s="464"/>
      <c r="CUF958" s="464"/>
      <c r="CUG958" s="464"/>
      <c r="CUH958" s="464"/>
      <c r="CUI958" s="464"/>
      <c r="CUJ958" s="464"/>
      <c r="CUK958" s="464"/>
      <c r="CUL958" s="464"/>
      <c r="CUM958" s="464"/>
      <c r="CUN958" s="464"/>
      <c r="CUO958" s="464"/>
      <c r="CUP958" s="464"/>
      <c r="CUQ958" s="464"/>
      <c r="CUR958" s="464"/>
      <c r="CUS958" s="464"/>
      <c r="CUT958" s="464"/>
      <c r="CUU958" s="464"/>
      <c r="CUV958" s="464"/>
      <c r="CUW958" s="464"/>
      <c r="CUX958" s="464"/>
      <c r="CUY958" s="464"/>
      <c r="CUZ958" s="464"/>
      <c r="CVA958" s="464"/>
      <c r="CVB958" s="464"/>
      <c r="CVC958" s="464"/>
      <c r="CVD958" s="464"/>
      <c r="CVE958" s="464"/>
      <c r="CVF958" s="464"/>
      <c r="CVG958" s="464"/>
      <c r="CVH958" s="464"/>
      <c r="CVI958" s="464"/>
      <c r="CVJ958" s="464"/>
      <c r="CVK958" s="464"/>
      <c r="CVL958" s="464"/>
      <c r="CVM958" s="464"/>
      <c r="CVN958" s="464"/>
      <c r="CVO958" s="464"/>
      <c r="CVP958" s="464"/>
      <c r="CVQ958" s="464"/>
      <c r="CVR958" s="464"/>
      <c r="CVS958" s="464"/>
      <c r="CVT958" s="464"/>
      <c r="CVU958" s="464"/>
      <c r="CVV958" s="464"/>
      <c r="CVW958" s="464"/>
      <c r="CVX958" s="464"/>
      <c r="CVY958" s="464"/>
      <c r="CVZ958" s="464"/>
      <c r="CWA958" s="464"/>
      <c r="CWB958" s="464"/>
      <c r="CWC958" s="464"/>
      <c r="CWD958" s="464"/>
      <c r="CWE958" s="464"/>
      <c r="CWF958" s="464"/>
      <c r="CWG958" s="464"/>
      <c r="CWH958" s="464"/>
      <c r="CWI958" s="464"/>
      <c r="CWJ958" s="464"/>
      <c r="CWK958" s="464"/>
      <c r="CWL958" s="464"/>
      <c r="CWM958" s="464"/>
      <c r="CWN958" s="464"/>
      <c r="CWO958" s="464"/>
      <c r="CWP958" s="464"/>
      <c r="CWQ958" s="464"/>
      <c r="CWR958" s="464"/>
      <c r="CWS958" s="464"/>
      <c r="CWT958" s="464"/>
      <c r="CWU958" s="464"/>
      <c r="CWV958" s="464"/>
      <c r="CWW958" s="464"/>
      <c r="CWX958" s="464"/>
      <c r="CWY958" s="464"/>
      <c r="CWZ958" s="464"/>
      <c r="CXA958" s="464"/>
      <c r="CXB958" s="464"/>
      <c r="CXC958" s="464"/>
      <c r="CXD958" s="464"/>
      <c r="CXE958" s="464"/>
      <c r="CXF958" s="464"/>
      <c r="CXG958" s="464"/>
      <c r="CXH958" s="464"/>
      <c r="CXI958" s="464"/>
      <c r="CXJ958" s="464"/>
      <c r="CXK958" s="464"/>
      <c r="CXL958" s="464"/>
      <c r="CXM958" s="464"/>
      <c r="CXN958" s="464"/>
      <c r="CXO958" s="464"/>
      <c r="CXP958" s="464"/>
      <c r="CXQ958" s="464"/>
      <c r="CXR958" s="464"/>
      <c r="CXS958" s="464"/>
      <c r="CXT958" s="464"/>
      <c r="CXU958" s="464"/>
      <c r="CXV958" s="464"/>
      <c r="CXW958" s="464"/>
      <c r="CXX958" s="464"/>
      <c r="CXY958" s="464"/>
      <c r="CXZ958" s="464"/>
      <c r="CYA958" s="464"/>
      <c r="CYB958" s="464"/>
      <c r="CYC958" s="464"/>
      <c r="CYD958" s="464"/>
      <c r="CYE958" s="464"/>
      <c r="CYF958" s="464"/>
      <c r="CYG958" s="464"/>
      <c r="CYH958" s="464"/>
      <c r="CYI958" s="464"/>
      <c r="CYJ958" s="464"/>
      <c r="CYK958" s="464"/>
      <c r="CYL958" s="464"/>
      <c r="CYM958" s="464"/>
      <c r="CYN958" s="464"/>
      <c r="CYO958" s="464"/>
      <c r="CYP958" s="464"/>
      <c r="CYQ958" s="464"/>
      <c r="CYR958" s="464"/>
      <c r="CYS958" s="464"/>
      <c r="CYT958" s="464"/>
      <c r="CYU958" s="464"/>
      <c r="CYV958" s="464"/>
      <c r="CYW958" s="464"/>
      <c r="CYX958" s="464"/>
      <c r="CYY958" s="464"/>
      <c r="CYZ958" s="464"/>
      <c r="CZA958" s="464"/>
      <c r="CZB958" s="464"/>
      <c r="CZC958" s="464"/>
      <c r="CZD958" s="464"/>
      <c r="CZE958" s="464"/>
      <c r="CZF958" s="464"/>
      <c r="CZG958" s="464"/>
      <c r="CZH958" s="464"/>
      <c r="CZI958" s="464"/>
      <c r="CZJ958" s="464"/>
      <c r="CZK958" s="464"/>
      <c r="CZL958" s="464"/>
      <c r="CZM958" s="464"/>
      <c r="CZN958" s="464"/>
      <c r="CZO958" s="464"/>
      <c r="CZP958" s="464"/>
      <c r="CZQ958" s="464"/>
      <c r="CZR958" s="464"/>
      <c r="CZS958" s="464"/>
      <c r="CZT958" s="464"/>
      <c r="CZU958" s="464"/>
      <c r="CZV958" s="464"/>
      <c r="CZW958" s="464"/>
      <c r="CZX958" s="464"/>
      <c r="CZY958" s="464"/>
      <c r="CZZ958" s="464"/>
      <c r="DAA958" s="464"/>
      <c r="DAB958" s="464"/>
      <c r="DAC958" s="464"/>
      <c r="DAD958" s="464"/>
      <c r="DAE958" s="464"/>
      <c r="DAF958" s="464"/>
      <c r="DAG958" s="464"/>
      <c r="DAH958" s="464"/>
      <c r="DAI958" s="464"/>
      <c r="DAJ958" s="464"/>
      <c r="DAK958" s="464"/>
      <c r="DAL958" s="464"/>
      <c r="DAM958" s="464"/>
      <c r="DAN958" s="464"/>
      <c r="DAO958" s="464"/>
      <c r="DAP958" s="464"/>
      <c r="DAQ958" s="464"/>
      <c r="DAR958" s="464"/>
      <c r="DAS958" s="464"/>
      <c r="DAT958" s="464"/>
      <c r="DAU958" s="464"/>
      <c r="DAV958" s="464"/>
      <c r="DAW958" s="464"/>
      <c r="DAX958" s="464"/>
      <c r="DAY958" s="464"/>
      <c r="DAZ958" s="464"/>
      <c r="DBA958" s="464"/>
      <c r="DBB958" s="464"/>
      <c r="DBC958" s="464"/>
      <c r="DBD958" s="464"/>
      <c r="DBE958" s="464"/>
      <c r="DBF958" s="464"/>
      <c r="DBG958" s="464"/>
      <c r="DBH958" s="464"/>
      <c r="DBI958" s="464"/>
      <c r="DBJ958" s="464"/>
      <c r="DBK958" s="464"/>
      <c r="DBL958" s="464"/>
      <c r="DBM958" s="464"/>
      <c r="DBN958" s="464"/>
      <c r="DBO958" s="464"/>
      <c r="DBP958" s="464"/>
      <c r="DBQ958" s="464"/>
      <c r="DBR958" s="464"/>
      <c r="DBS958" s="464"/>
      <c r="DBT958" s="464"/>
      <c r="DBU958" s="464"/>
      <c r="DBV958" s="464"/>
      <c r="DBW958" s="464"/>
      <c r="DBX958" s="464"/>
      <c r="DBY958" s="464"/>
      <c r="DBZ958" s="464"/>
      <c r="DCA958" s="464"/>
      <c r="DCB958" s="464"/>
      <c r="DCC958" s="464"/>
      <c r="DCD958" s="464"/>
      <c r="DCE958" s="464"/>
      <c r="DCF958" s="464"/>
      <c r="DCG958" s="464"/>
      <c r="DCH958" s="464"/>
      <c r="DCI958" s="464"/>
      <c r="DCJ958" s="464"/>
      <c r="DCK958" s="464"/>
      <c r="DCL958" s="464"/>
      <c r="DCM958" s="464"/>
      <c r="DCN958" s="464"/>
      <c r="DCO958" s="464"/>
      <c r="DCP958" s="464"/>
      <c r="DCQ958" s="464"/>
      <c r="DCR958" s="464"/>
      <c r="DCS958" s="464"/>
      <c r="DCT958" s="464"/>
      <c r="DCU958" s="464"/>
      <c r="DCV958" s="464"/>
      <c r="DCW958" s="464"/>
      <c r="DCX958" s="464"/>
      <c r="DCY958" s="464"/>
      <c r="DCZ958" s="464"/>
      <c r="DDA958" s="464"/>
      <c r="DDB958" s="464"/>
      <c r="DDC958" s="464"/>
      <c r="DDD958" s="464"/>
      <c r="DDE958" s="464"/>
      <c r="DDF958" s="464"/>
      <c r="DDG958" s="464"/>
      <c r="DDH958" s="464"/>
      <c r="DDI958" s="464"/>
      <c r="DDJ958" s="464"/>
      <c r="DDK958" s="464"/>
      <c r="DDL958" s="464"/>
      <c r="DDM958" s="464"/>
      <c r="DDN958" s="464"/>
      <c r="DDO958" s="464"/>
      <c r="DDP958" s="464"/>
      <c r="DDQ958" s="464"/>
      <c r="DDR958" s="464"/>
      <c r="DDS958" s="464"/>
      <c r="DDT958" s="464"/>
      <c r="DDU958" s="464"/>
      <c r="DDV958" s="464"/>
      <c r="DDW958" s="464"/>
      <c r="DDX958" s="464"/>
      <c r="DDY958" s="464"/>
      <c r="DDZ958" s="464"/>
      <c r="DEA958" s="464"/>
      <c r="DEB958" s="464"/>
      <c r="DEC958" s="464"/>
      <c r="DED958" s="464"/>
      <c r="DEE958" s="464"/>
      <c r="DEF958" s="464"/>
      <c r="DEG958" s="464"/>
      <c r="DEH958" s="464"/>
      <c r="DEI958" s="464"/>
      <c r="DEJ958" s="464"/>
      <c r="DEK958" s="464"/>
      <c r="DEL958" s="464"/>
      <c r="DEM958" s="464"/>
      <c r="DEN958" s="464"/>
      <c r="DEO958" s="464"/>
      <c r="DEP958" s="464"/>
      <c r="DEQ958" s="464"/>
      <c r="DER958" s="464"/>
      <c r="DES958" s="464"/>
      <c r="DET958" s="464"/>
      <c r="DEU958" s="464"/>
      <c r="DEV958" s="464"/>
      <c r="DEW958" s="464"/>
      <c r="DEX958" s="464"/>
      <c r="DEY958" s="464"/>
      <c r="DEZ958" s="464"/>
      <c r="DFA958" s="464"/>
      <c r="DFB958" s="464"/>
      <c r="DFC958" s="464"/>
      <c r="DFD958" s="464"/>
      <c r="DFE958" s="464"/>
      <c r="DFF958" s="464"/>
      <c r="DFG958" s="464"/>
      <c r="DFH958" s="464"/>
      <c r="DFI958" s="464"/>
      <c r="DFJ958" s="464"/>
      <c r="DFK958" s="464"/>
      <c r="DFL958" s="464"/>
      <c r="DFM958" s="464"/>
      <c r="DFN958" s="464"/>
      <c r="DFO958" s="464"/>
      <c r="DFP958" s="464"/>
      <c r="DFQ958" s="464"/>
      <c r="DFR958" s="464"/>
      <c r="DFS958" s="464"/>
      <c r="DFT958" s="464"/>
      <c r="DFU958" s="464"/>
      <c r="DFV958" s="464"/>
      <c r="DFW958" s="464"/>
      <c r="DFX958" s="464"/>
      <c r="DFY958" s="464"/>
      <c r="DFZ958" s="464"/>
      <c r="DGA958" s="464"/>
      <c r="DGB958" s="464"/>
      <c r="DGC958" s="464"/>
      <c r="DGD958" s="464"/>
      <c r="DGE958" s="464"/>
      <c r="DGF958" s="464"/>
      <c r="DGG958" s="464"/>
      <c r="DGH958" s="464"/>
      <c r="DGI958" s="464"/>
      <c r="DGJ958" s="464"/>
      <c r="DGK958" s="464"/>
      <c r="DGL958" s="464"/>
      <c r="DGM958" s="464"/>
      <c r="DGN958" s="464"/>
      <c r="DGO958" s="464"/>
      <c r="DGP958" s="464"/>
      <c r="DGQ958" s="464"/>
      <c r="DGR958" s="464"/>
      <c r="DGS958" s="464"/>
      <c r="DGT958" s="464"/>
      <c r="DGU958" s="464"/>
      <c r="DGV958" s="464"/>
      <c r="DGW958" s="464"/>
      <c r="DGX958" s="464"/>
      <c r="DGY958" s="464"/>
      <c r="DGZ958" s="464"/>
      <c r="DHA958" s="464"/>
      <c r="DHB958" s="464"/>
      <c r="DHC958" s="464"/>
      <c r="DHD958" s="464"/>
      <c r="DHE958" s="464"/>
      <c r="DHF958" s="464"/>
      <c r="DHG958" s="464"/>
      <c r="DHH958" s="464"/>
      <c r="DHI958" s="464"/>
      <c r="DHJ958" s="464"/>
      <c r="DHK958" s="464"/>
      <c r="DHL958" s="464"/>
      <c r="DHM958" s="464"/>
      <c r="DHN958" s="464"/>
      <c r="DHO958" s="464"/>
      <c r="DHP958" s="464"/>
      <c r="DHQ958" s="464"/>
      <c r="DHR958" s="464"/>
      <c r="DHS958" s="464"/>
      <c r="DHT958" s="464"/>
      <c r="DHU958" s="464"/>
      <c r="DHV958" s="464"/>
      <c r="DHW958" s="464"/>
      <c r="DHX958" s="464"/>
      <c r="DHY958" s="464"/>
      <c r="DHZ958" s="464"/>
      <c r="DIA958" s="464"/>
      <c r="DIB958" s="464"/>
      <c r="DIC958" s="464"/>
      <c r="DID958" s="464"/>
      <c r="DIE958" s="464"/>
      <c r="DIF958" s="464"/>
      <c r="DIG958" s="464"/>
      <c r="DIH958" s="464"/>
      <c r="DII958" s="464"/>
      <c r="DIJ958" s="464"/>
      <c r="DIK958" s="464"/>
      <c r="DIL958" s="464"/>
      <c r="DIM958" s="464"/>
      <c r="DIN958" s="464"/>
      <c r="DIO958" s="464"/>
      <c r="DIP958" s="464"/>
      <c r="DIQ958" s="464"/>
      <c r="DIR958" s="464"/>
      <c r="DIS958" s="464"/>
      <c r="DIT958" s="464"/>
      <c r="DIU958" s="464"/>
      <c r="DIV958" s="464"/>
      <c r="DIW958" s="464"/>
      <c r="DIX958" s="464"/>
      <c r="DIY958" s="464"/>
      <c r="DIZ958" s="464"/>
      <c r="DJA958" s="464"/>
      <c r="DJB958" s="464"/>
      <c r="DJC958" s="464"/>
      <c r="DJD958" s="464"/>
      <c r="DJE958" s="464"/>
      <c r="DJF958" s="464"/>
      <c r="DJG958" s="464"/>
      <c r="DJH958" s="464"/>
      <c r="DJI958" s="464"/>
      <c r="DJJ958" s="464"/>
      <c r="DJK958" s="464"/>
      <c r="DJL958" s="464"/>
      <c r="DJM958" s="464"/>
      <c r="DJN958" s="464"/>
      <c r="DJO958" s="464"/>
      <c r="DJP958" s="464"/>
      <c r="DJQ958" s="464"/>
      <c r="DJR958" s="464"/>
      <c r="DJS958" s="464"/>
      <c r="DJT958" s="464"/>
      <c r="DJU958" s="464"/>
      <c r="DJV958" s="464"/>
      <c r="DJW958" s="464"/>
      <c r="DJX958" s="464"/>
      <c r="DJY958" s="464"/>
      <c r="DJZ958" s="464"/>
      <c r="DKA958" s="464"/>
      <c r="DKB958" s="464"/>
      <c r="DKC958" s="464"/>
      <c r="DKD958" s="464"/>
      <c r="DKE958" s="464"/>
      <c r="DKF958" s="464"/>
      <c r="DKG958" s="464"/>
      <c r="DKH958" s="464"/>
      <c r="DKI958" s="464"/>
      <c r="DKJ958" s="464"/>
      <c r="DKK958" s="464"/>
      <c r="DKL958" s="464"/>
      <c r="DKM958" s="464"/>
      <c r="DKN958" s="464"/>
      <c r="DKO958" s="464"/>
      <c r="DKP958" s="464"/>
      <c r="DKQ958" s="464"/>
      <c r="DKR958" s="464"/>
      <c r="DKS958" s="464"/>
      <c r="DKT958" s="464"/>
      <c r="DKU958" s="464"/>
      <c r="DKV958" s="464"/>
      <c r="DKW958" s="464"/>
      <c r="DKX958" s="464"/>
      <c r="DKY958" s="464"/>
      <c r="DKZ958" s="464"/>
      <c r="DLA958" s="464"/>
      <c r="DLB958" s="464"/>
      <c r="DLC958" s="464"/>
      <c r="DLD958" s="464"/>
      <c r="DLE958" s="464"/>
      <c r="DLF958" s="464"/>
      <c r="DLG958" s="464"/>
      <c r="DLH958" s="464"/>
      <c r="DLI958" s="464"/>
      <c r="DLJ958" s="464"/>
      <c r="DLK958" s="464"/>
      <c r="DLL958" s="464"/>
      <c r="DLM958" s="464"/>
      <c r="DLN958" s="464"/>
      <c r="DLO958" s="464"/>
      <c r="DLP958" s="464"/>
      <c r="DLQ958" s="464"/>
      <c r="DLR958" s="464"/>
      <c r="DLS958" s="464"/>
      <c r="DLT958" s="464"/>
      <c r="DLU958" s="464"/>
      <c r="DLV958" s="464"/>
      <c r="DLW958" s="464"/>
      <c r="DLX958" s="464"/>
      <c r="DLY958" s="464"/>
      <c r="DLZ958" s="464"/>
      <c r="DMA958" s="464"/>
      <c r="DMB958" s="464"/>
      <c r="DMC958" s="464"/>
      <c r="DMD958" s="464"/>
      <c r="DME958" s="464"/>
      <c r="DMF958" s="464"/>
      <c r="DMG958" s="464"/>
      <c r="DMH958" s="464"/>
      <c r="DMI958" s="464"/>
      <c r="DMJ958" s="464"/>
      <c r="DMK958" s="464"/>
      <c r="DML958" s="464"/>
      <c r="DMM958" s="464"/>
      <c r="DMN958" s="464"/>
      <c r="DMO958" s="464"/>
      <c r="DMP958" s="464"/>
      <c r="DMQ958" s="464"/>
      <c r="DMR958" s="464"/>
      <c r="DMS958" s="464"/>
      <c r="DMT958" s="464"/>
      <c r="DMU958" s="464"/>
      <c r="DMV958" s="464"/>
      <c r="DMW958" s="464"/>
      <c r="DMX958" s="464"/>
      <c r="DMY958" s="464"/>
      <c r="DMZ958" s="464"/>
      <c r="DNA958" s="464"/>
      <c r="DNB958" s="464"/>
      <c r="DNC958" s="464"/>
      <c r="DND958" s="464"/>
      <c r="DNE958" s="464"/>
      <c r="DNF958" s="464"/>
      <c r="DNG958" s="464"/>
      <c r="DNH958" s="464"/>
      <c r="DNI958" s="464"/>
      <c r="DNJ958" s="464"/>
      <c r="DNK958" s="464"/>
      <c r="DNL958" s="464"/>
      <c r="DNM958" s="464"/>
      <c r="DNN958" s="464"/>
      <c r="DNO958" s="464"/>
      <c r="DNP958" s="464"/>
      <c r="DNQ958" s="464"/>
      <c r="DNR958" s="464"/>
      <c r="DNS958" s="464"/>
      <c r="DNT958" s="464"/>
      <c r="DNU958" s="464"/>
      <c r="DNV958" s="464"/>
      <c r="DNW958" s="464"/>
      <c r="DNX958" s="464"/>
      <c r="DNY958" s="464"/>
      <c r="DNZ958" s="464"/>
      <c r="DOA958" s="464"/>
      <c r="DOB958" s="464"/>
      <c r="DOC958" s="464"/>
      <c r="DOD958" s="464"/>
      <c r="DOE958" s="464"/>
      <c r="DOF958" s="464"/>
      <c r="DOG958" s="464"/>
      <c r="DOH958" s="464"/>
      <c r="DOI958" s="464"/>
      <c r="DOJ958" s="464"/>
      <c r="DOK958" s="464"/>
      <c r="DOL958" s="464"/>
      <c r="DOM958" s="464"/>
      <c r="DON958" s="464"/>
      <c r="DOO958" s="464"/>
      <c r="DOP958" s="464"/>
      <c r="DOQ958" s="464"/>
      <c r="DOR958" s="464"/>
      <c r="DOS958" s="464"/>
      <c r="DOT958" s="464"/>
      <c r="DOU958" s="464"/>
      <c r="DOV958" s="464"/>
      <c r="DOW958" s="464"/>
      <c r="DOX958" s="464"/>
      <c r="DOY958" s="464"/>
      <c r="DOZ958" s="464"/>
      <c r="DPA958" s="464"/>
      <c r="DPB958" s="464"/>
      <c r="DPC958" s="464"/>
      <c r="DPD958" s="464"/>
      <c r="DPE958" s="464"/>
      <c r="DPF958" s="464"/>
      <c r="DPG958" s="464"/>
      <c r="DPH958" s="464"/>
      <c r="DPI958" s="464"/>
      <c r="DPJ958" s="464"/>
      <c r="DPK958" s="464"/>
      <c r="DPL958" s="464"/>
      <c r="DPM958" s="464"/>
      <c r="DPN958" s="464"/>
      <c r="DPO958" s="464"/>
      <c r="DPP958" s="464"/>
      <c r="DPQ958" s="464"/>
      <c r="DPR958" s="464"/>
      <c r="DPS958" s="464"/>
      <c r="DPT958" s="464"/>
      <c r="DPU958" s="464"/>
      <c r="DPV958" s="464"/>
      <c r="DPW958" s="464"/>
      <c r="DPX958" s="464"/>
      <c r="DPY958" s="464"/>
      <c r="DPZ958" s="464"/>
      <c r="DQA958" s="464"/>
      <c r="DQB958" s="464"/>
      <c r="DQC958" s="464"/>
      <c r="DQD958" s="464"/>
      <c r="DQE958" s="464"/>
      <c r="DQF958" s="464"/>
      <c r="DQG958" s="464"/>
      <c r="DQH958" s="464"/>
      <c r="DQI958" s="464"/>
      <c r="DQJ958" s="464"/>
      <c r="DQK958" s="464"/>
      <c r="DQL958" s="464"/>
      <c r="DQM958" s="464"/>
      <c r="DQN958" s="464"/>
      <c r="DQO958" s="464"/>
      <c r="DQP958" s="464"/>
      <c r="DQQ958" s="464"/>
      <c r="DQR958" s="464"/>
      <c r="DQS958" s="464"/>
      <c r="DQT958" s="464"/>
      <c r="DQU958" s="464"/>
      <c r="DQV958" s="464"/>
      <c r="DQW958" s="464"/>
      <c r="DQX958" s="464"/>
      <c r="DQY958" s="464"/>
      <c r="DQZ958" s="464"/>
      <c r="DRA958" s="464"/>
      <c r="DRB958" s="464"/>
      <c r="DRC958" s="464"/>
      <c r="DRD958" s="464"/>
      <c r="DRE958" s="464"/>
      <c r="DRF958" s="464"/>
      <c r="DRG958" s="464"/>
      <c r="DRH958" s="464"/>
      <c r="DRI958" s="464"/>
      <c r="DRJ958" s="464"/>
      <c r="DRK958" s="464"/>
      <c r="DRL958" s="464"/>
      <c r="DRM958" s="464"/>
      <c r="DRN958" s="464"/>
      <c r="DRO958" s="464"/>
      <c r="DRP958" s="464"/>
      <c r="DRQ958" s="464"/>
      <c r="DRR958" s="464"/>
      <c r="DRS958" s="464"/>
      <c r="DRT958" s="464"/>
      <c r="DRU958" s="464"/>
      <c r="DRV958" s="464"/>
      <c r="DRW958" s="464"/>
      <c r="DRX958" s="464"/>
      <c r="DRY958" s="464"/>
      <c r="DRZ958" s="464"/>
      <c r="DSA958" s="464"/>
      <c r="DSB958" s="464"/>
      <c r="DSC958" s="464"/>
      <c r="DSD958" s="464"/>
      <c r="DSE958" s="464"/>
      <c r="DSF958" s="464"/>
      <c r="DSG958" s="464"/>
      <c r="DSH958" s="464"/>
      <c r="DSI958" s="464"/>
      <c r="DSJ958" s="464"/>
      <c r="DSK958" s="464"/>
      <c r="DSL958" s="464"/>
      <c r="DSM958" s="464"/>
      <c r="DSN958" s="464"/>
      <c r="DSO958" s="464"/>
      <c r="DSP958" s="464"/>
      <c r="DSQ958" s="464"/>
      <c r="DSR958" s="464"/>
      <c r="DSS958" s="464"/>
      <c r="DST958" s="464"/>
      <c r="DSU958" s="464"/>
      <c r="DSV958" s="464"/>
      <c r="DSW958" s="464"/>
      <c r="DSX958" s="464"/>
      <c r="DSY958" s="464"/>
      <c r="DSZ958" s="464"/>
      <c r="DTA958" s="464"/>
      <c r="DTB958" s="464"/>
      <c r="DTC958" s="464"/>
      <c r="DTD958" s="464"/>
      <c r="DTE958" s="464"/>
      <c r="DTF958" s="464"/>
      <c r="DTG958" s="464"/>
      <c r="DTH958" s="464"/>
      <c r="DTI958" s="464"/>
      <c r="DTJ958" s="464"/>
      <c r="DTK958" s="464"/>
      <c r="DTL958" s="464"/>
      <c r="DTM958" s="464"/>
      <c r="DTN958" s="464"/>
      <c r="DTO958" s="464"/>
      <c r="DTP958" s="464"/>
      <c r="DTQ958" s="464"/>
      <c r="DTR958" s="464"/>
      <c r="DTS958" s="464"/>
      <c r="DTT958" s="464"/>
      <c r="DTU958" s="464"/>
      <c r="DTV958" s="464"/>
      <c r="DTW958" s="464"/>
      <c r="DTX958" s="464"/>
      <c r="DTY958" s="464"/>
      <c r="DTZ958" s="464"/>
      <c r="DUA958" s="464"/>
      <c r="DUB958" s="464"/>
      <c r="DUC958" s="464"/>
      <c r="DUD958" s="464"/>
      <c r="DUE958" s="464"/>
      <c r="DUF958" s="464"/>
      <c r="DUG958" s="464"/>
      <c r="DUH958" s="464"/>
      <c r="DUI958" s="464"/>
      <c r="DUJ958" s="464"/>
      <c r="DUK958" s="464"/>
      <c r="DUL958" s="464"/>
      <c r="DUM958" s="464"/>
      <c r="DUN958" s="464"/>
      <c r="DUO958" s="464"/>
      <c r="DUP958" s="464"/>
      <c r="DUQ958" s="464"/>
      <c r="DUR958" s="464"/>
      <c r="DUS958" s="464"/>
      <c r="DUT958" s="464"/>
      <c r="DUU958" s="464"/>
      <c r="DUV958" s="464"/>
      <c r="DUW958" s="464"/>
      <c r="DUX958" s="464"/>
      <c r="DUY958" s="464"/>
      <c r="DUZ958" s="464"/>
      <c r="DVA958" s="464"/>
      <c r="DVB958" s="464"/>
      <c r="DVC958" s="464"/>
      <c r="DVD958" s="464"/>
      <c r="DVE958" s="464"/>
      <c r="DVF958" s="464"/>
      <c r="DVG958" s="464"/>
      <c r="DVH958" s="464"/>
      <c r="DVI958" s="464"/>
      <c r="DVJ958" s="464"/>
      <c r="DVK958" s="464"/>
      <c r="DVL958" s="464"/>
      <c r="DVM958" s="464"/>
      <c r="DVN958" s="464"/>
      <c r="DVO958" s="464"/>
      <c r="DVP958" s="464"/>
      <c r="DVQ958" s="464"/>
      <c r="DVR958" s="464"/>
      <c r="DVS958" s="464"/>
      <c r="DVT958" s="464"/>
      <c r="DVU958" s="464"/>
      <c r="DVV958" s="464"/>
      <c r="DVW958" s="464"/>
      <c r="DVX958" s="464"/>
      <c r="DVY958" s="464"/>
      <c r="DVZ958" s="464"/>
      <c r="DWA958" s="464"/>
      <c r="DWB958" s="464"/>
      <c r="DWC958" s="464"/>
      <c r="DWD958" s="464"/>
      <c r="DWE958" s="464"/>
      <c r="DWF958" s="464"/>
      <c r="DWG958" s="464"/>
      <c r="DWH958" s="464"/>
      <c r="DWI958" s="464"/>
      <c r="DWJ958" s="464"/>
      <c r="DWK958" s="464"/>
      <c r="DWL958" s="464"/>
      <c r="DWM958" s="464"/>
      <c r="DWN958" s="464"/>
      <c r="DWO958" s="464"/>
      <c r="DWP958" s="464"/>
      <c r="DWQ958" s="464"/>
      <c r="DWR958" s="464"/>
      <c r="DWS958" s="464"/>
      <c r="DWT958" s="464"/>
      <c r="DWU958" s="464"/>
      <c r="DWV958" s="464"/>
      <c r="DWW958" s="464"/>
      <c r="DWX958" s="464"/>
      <c r="DWY958" s="464"/>
      <c r="DWZ958" s="464"/>
      <c r="DXA958" s="464"/>
      <c r="DXB958" s="464"/>
      <c r="DXC958" s="464"/>
      <c r="DXD958" s="464"/>
      <c r="DXE958" s="464"/>
      <c r="DXF958" s="464"/>
      <c r="DXG958" s="464"/>
      <c r="DXH958" s="464"/>
      <c r="DXI958" s="464"/>
      <c r="DXJ958" s="464"/>
      <c r="DXK958" s="464"/>
      <c r="DXL958" s="464"/>
      <c r="DXM958" s="464"/>
      <c r="DXN958" s="464"/>
      <c r="DXO958" s="464"/>
      <c r="DXP958" s="464"/>
      <c r="DXQ958" s="464"/>
      <c r="DXR958" s="464"/>
      <c r="DXS958" s="464"/>
      <c r="DXT958" s="464"/>
      <c r="DXU958" s="464"/>
      <c r="DXV958" s="464"/>
      <c r="DXW958" s="464"/>
      <c r="DXX958" s="464"/>
      <c r="DXY958" s="464"/>
      <c r="DXZ958" s="464"/>
      <c r="DYA958" s="464"/>
      <c r="DYB958" s="464"/>
      <c r="DYC958" s="464"/>
      <c r="DYD958" s="464"/>
      <c r="DYE958" s="464"/>
      <c r="DYF958" s="464"/>
      <c r="DYG958" s="464"/>
      <c r="DYH958" s="464"/>
      <c r="DYI958" s="464"/>
      <c r="DYJ958" s="464"/>
      <c r="DYK958" s="464"/>
      <c r="DYL958" s="464"/>
      <c r="DYM958" s="464"/>
      <c r="DYN958" s="464"/>
      <c r="DYO958" s="464"/>
      <c r="DYP958" s="464"/>
      <c r="DYQ958" s="464"/>
      <c r="DYR958" s="464"/>
      <c r="DYS958" s="464"/>
      <c r="DYT958" s="464"/>
      <c r="DYU958" s="464"/>
      <c r="DYV958" s="464"/>
      <c r="DYW958" s="464"/>
      <c r="DYX958" s="464"/>
      <c r="DYY958" s="464"/>
      <c r="DYZ958" s="464"/>
      <c r="DZA958" s="464"/>
      <c r="DZB958" s="464"/>
      <c r="DZC958" s="464"/>
      <c r="DZD958" s="464"/>
      <c r="DZE958" s="464"/>
      <c r="DZF958" s="464"/>
      <c r="DZG958" s="464"/>
      <c r="DZH958" s="464"/>
      <c r="DZI958" s="464"/>
      <c r="DZJ958" s="464"/>
      <c r="DZK958" s="464"/>
      <c r="DZL958" s="464"/>
      <c r="DZM958" s="464"/>
      <c r="DZN958" s="464"/>
      <c r="DZO958" s="464"/>
      <c r="DZP958" s="464"/>
      <c r="DZQ958" s="464"/>
      <c r="DZR958" s="464"/>
      <c r="DZS958" s="464"/>
      <c r="DZT958" s="464"/>
      <c r="DZU958" s="464"/>
      <c r="DZV958" s="464"/>
      <c r="DZW958" s="464"/>
      <c r="DZX958" s="464"/>
      <c r="DZY958" s="464"/>
      <c r="DZZ958" s="464"/>
      <c r="EAA958" s="464"/>
      <c r="EAB958" s="464"/>
      <c r="EAC958" s="464"/>
      <c r="EAD958" s="464"/>
      <c r="EAE958" s="464"/>
      <c r="EAF958" s="464"/>
      <c r="EAG958" s="464"/>
      <c r="EAH958" s="464"/>
      <c r="EAI958" s="464"/>
      <c r="EAJ958" s="464"/>
      <c r="EAK958" s="464"/>
      <c r="EAL958" s="464"/>
      <c r="EAM958" s="464"/>
      <c r="EAN958" s="464"/>
      <c r="EAO958" s="464"/>
      <c r="EAP958" s="464"/>
      <c r="EAQ958" s="464"/>
      <c r="EAR958" s="464"/>
      <c r="EAS958" s="464"/>
      <c r="EAT958" s="464"/>
      <c r="EAU958" s="464"/>
      <c r="EAV958" s="464"/>
      <c r="EAW958" s="464"/>
      <c r="EAX958" s="464"/>
      <c r="EAY958" s="464"/>
      <c r="EAZ958" s="464"/>
      <c r="EBA958" s="464"/>
      <c r="EBB958" s="464"/>
      <c r="EBC958" s="464"/>
      <c r="EBD958" s="464"/>
      <c r="EBE958" s="464"/>
      <c r="EBF958" s="464"/>
      <c r="EBG958" s="464"/>
      <c r="EBH958" s="464"/>
      <c r="EBI958" s="464"/>
      <c r="EBJ958" s="464"/>
      <c r="EBK958" s="464"/>
      <c r="EBL958" s="464"/>
      <c r="EBM958" s="464"/>
      <c r="EBN958" s="464"/>
      <c r="EBO958" s="464"/>
      <c r="EBP958" s="464"/>
      <c r="EBQ958" s="464"/>
      <c r="EBR958" s="464"/>
      <c r="EBS958" s="464"/>
      <c r="EBT958" s="464"/>
      <c r="EBU958" s="464"/>
      <c r="EBV958" s="464"/>
      <c r="EBW958" s="464"/>
      <c r="EBX958" s="464"/>
      <c r="EBY958" s="464"/>
      <c r="EBZ958" s="464"/>
      <c r="ECA958" s="464"/>
      <c r="ECB958" s="464"/>
      <c r="ECC958" s="464"/>
      <c r="ECD958" s="464"/>
      <c r="ECE958" s="464"/>
      <c r="ECF958" s="464"/>
      <c r="ECG958" s="464"/>
      <c r="ECH958" s="464"/>
      <c r="ECI958" s="464"/>
      <c r="ECJ958" s="464"/>
      <c r="ECK958" s="464"/>
      <c r="ECL958" s="464"/>
      <c r="ECM958" s="464"/>
      <c r="ECN958" s="464"/>
      <c r="ECO958" s="464"/>
      <c r="ECP958" s="464"/>
      <c r="ECQ958" s="464"/>
      <c r="ECR958" s="464"/>
      <c r="ECS958" s="464"/>
      <c r="ECT958" s="464"/>
      <c r="ECU958" s="464"/>
      <c r="ECV958" s="464"/>
      <c r="ECW958" s="464"/>
      <c r="ECX958" s="464"/>
      <c r="ECY958" s="464"/>
      <c r="ECZ958" s="464"/>
      <c r="EDA958" s="464"/>
      <c r="EDB958" s="464"/>
      <c r="EDC958" s="464"/>
      <c r="EDD958" s="464"/>
      <c r="EDE958" s="464"/>
      <c r="EDF958" s="464"/>
      <c r="EDG958" s="464"/>
      <c r="EDH958" s="464"/>
      <c r="EDI958" s="464"/>
      <c r="EDJ958" s="464"/>
      <c r="EDK958" s="464"/>
      <c r="EDL958" s="464"/>
      <c r="EDM958" s="464"/>
      <c r="EDN958" s="464"/>
      <c r="EDO958" s="464"/>
      <c r="EDP958" s="464"/>
      <c r="EDQ958" s="464"/>
      <c r="EDR958" s="464"/>
      <c r="EDS958" s="464"/>
      <c r="EDT958" s="464"/>
      <c r="EDU958" s="464"/>
      <c r="EDV958" s="464"/>
      <c r="EDW958" s="464"/>
      <c r="EDX958" s="464"/>
      <c r="EDY958" s="464"/>
      <c r="EDZ958" s="464"/>
      <c r="EEA958" s="464"/>
      <c r="EEB958" s="464"/>
      <c r="EEC958" s="464"/>
      <c r="EED958" s="464"/>
      <c r="EEE958" s="464"/>
      <c r="EEF958" s="464"/>
      <c r="EEG958" s="464"/>
      <c r="EEH958" s="464"/>
      <c r="EEI958" s="464"/>
      <c r="EEJ958" s="464"/>
      <c r="EEK958" s="464"/>
      <c r="EEL958" s="464"/>
      <c r="EEM958" s="464"/>
      <c r="EEN958" s="464"/>
      <c r="EEO958" s="464"/>
      <c r="EEP958" s="464"/>
      <c r="EEQ958" s="464"/>
      <c r="EER958" s="464"/>
      <c r="EES958" s="464"/>
      <c r="EET958" s="464"/>
      <c r="EEU958" s="464"/>
      <c r="EEV958" s="464"/>
      <c r="EEW958" s="464"/>
      <c r="EEX958" s="464"/>
      <c r="EEY958" s="464"/>
      <c r="EEZ958" s="464"/>
      <c r="EFA958" s="464"/>
      <c r="EFB958" s="464"/>
      <c r="EFC958" s="464"/>
      <c r="EFD958" s="464"/>
      <c r="EFE958" s="464"/>
      <c r="EFF958" s="464"/>
      <c r="EFG958" s="464"/>
      <c r="EFH958" s="464"/>
      <c r="EFI958" s="464"/>
      <c r="EFJ958" s="464"/>
      <c r="EFK958" s="464"/>
      <c r="EFL958" s="464"/>
      <c r="EFM958" s="464"/>
      <c r="EFN958" s="464"/>
      <c r="EFO958" s="464"/>
      <c r="EFP958" s="464"/>
      <c r="EFQ958" s="464"/>
      <c r="EFR958" s="464"/>
      <c r="EFS958" s="464"/>
      <c r="EFT958" s="464"/>
      <c r="EFU958" s="464"/>
      <c r="EFV958" s="464"/>
      <c r="EFW958" s="464"/>
      <c r="EFX958" s="464"/>
      <c r="EFY958" s="464"/>
      <c r="EFZ958" s="464"/>
      <c r="EGA958" s="464"/>
      <c r="EGB958" s="464"/>
      <c r="EGC958" s="464"/>
      <c r="EGD958" s="464"/>
      <c r="EGE958" s="464"/>
      <c r="EGF958" s="464"/>
      <c r="EGG958" s="464"/>
      <c r="EGH958" s="464"/>
      <c r="EGI958" s="464"/>
      <c r="EGJ958" s="464"/>
      <c r="EGK958" s="464"/>
      <c r="EGL958" s="464"/>
      <c r="EGM958" s="464"/>
      <c r="EGN958" s="464"/>
      <c r="EGO958" s="464"/>
      <c r="EGP958" s="464"/>
      <c r="EGQ958" s="464"/>
      <c r="EGR958" s="464"/>
      <c r="EGS958" s="464"/>
      <c r="EGT958" s="464"/>
      <c r="EGU958" s="464"/>
      <c r="EGV958" s="464"/>
      <c r="EGW958" s="464"/>
      <c r="EGX958" s="464"/>
      <c r="EGY958" s="464"/>
      <c r="EGZ958" s="464"/>
      <c r="EHA958" s="464"/>
      <c r="EHB958" s="464"/>
      <c r="EHC958" s="464"/>
      <c r="EHD958" s="464"/>
      <c r="EHE958" s="464"/>
      <c r="EHF958" s="464"/>
      <c r="EHG958" s="464"/>
      <c r="EHH958" s="464"/>
      <c r="EHI958" s="464"/>
      <c r="EHJ958" s="464"/>
      <c r="EHK958" s="464"/>
      <c r="EHL958" s="464"/>
      <c r="EHM958" s="464"/>
      <c r="EHN958" s="464"/>
      <c r="EHO958" s="464"/>
      <c r="EHP958" s="464"/>
      <c r="EHQ958" s="464"/>
      <c r="EHR958" s="464"/>
      <c r="EHS958" s="464"/>
      <c r="EHT958" s="464"/>
      <c r="EHU958" s="464"/>
      <c r="EHV958" s="464"/>
      <c r="EHW958" s="464"/>
      <c r="EHX958" s="464"/>
      <c r="EHY958" s="464"/>
      <c r="EHZ958" s="464"/>
      <c r="EIA958" s="464"/>
      <c r="EIB958" s="464"/>
      <c r="EIC958" s="464"/>
      <c r="EID958" s="464"/>
      <c r="EIE958" s="464"/>
      <c r="EIF958" s="464"/>
      <c r="EIG958" s="464"/>
      <c r="EIH958" s="464"/>
      <c r="EII958" s="464"/>
      <c r="EIJ958" s="464"/>
      <c r="EIK958" s="464"/>
      <c r="EIL958" s="464"/>
      <c r="EIM958" s="464"/>
      <c r="EIN958" s="464"/>
      <c r="EIO958" s="464"/>
      <c r="EIP958" s="464"/>
      <c r="EIQ958" s="464"/>
      <c r="EIR958" s="464"/>
      <c r="EIS958" s="464"/>
      <c r="EIT958" s="464"/>
      <c r="EIU958" s="464"/>
      <c r="EIV958" s="464"/>
      <c r="EIW958" s="464"/>
      <c r="EIX958" s="464"/>
      <c r="EIY958" s="464"/>
      <c r="EIZ958" s="464"/>
      <c r="EJA958" s="464"/>
      <c r="EJB958" s="464"/>
      <c r="EJC958" s="464"/>
      <c r="EJD958" s="464"/>
      <c r="EJE958" s="464"/>
      <c r="EJF958" s="464"/>
      <c r="EJG958" s="464"/>
      <c r="EJH958" s="464"/>
      <c r="EJI958" s="464"/>
      <c r="EJJ958" s="464"/>
      <c r="EJK958" s="464"/>
      <c r="EJL958" s="464"/>
      <c r="EJM958" s="464"/>
      <c r="EJN958" s="464"/>
      <c r="EJO958" s="464"/>
      <c r="EJP958" s="464"/>
      <c r="EJQ958" s="464"/>
      <c r="EJR958" s="464"/>
      <c r="EJS958" s="464"/>
      <c r="EJT958" s="464"/>
      <c r="EJU958" s="464"/>
      <c r="EJV958" s="464"/>
      <c r="EJW958" s="464"/>
      <c r="EJX958" s="464"/>
      <c r="EJY958" s="464"/>
      <c r="EJZ958" s="464"/>
      <c r="EKA958" s="464"/>
      <c r="EKB958" s="464"/>
      <c r="EKC958" s="464"/>
      <c r="EKD958" s="464"/>
      <c r="EKE958" s="464"/>
      <c r="EKF958" s="464"/>
      <c r="EKG958" s="464"/>
      <c r="EKH958" s="464"/>
      <c r="EKI958" s="464"/>
      <c r="EKJ958" s="464"/>
      <c r="EKK958" s="464"/>
      <c r="EKL958" s="464"/>
      <c r="EKM958" s="464"/>
      <c r="EKN958" s="464"/>
      <c r="EKO958" s="464"/>
      <c r="EKP958" s="464"/>
      <c r="EKQ958" s="464"/>
      <c r="EKR958" s="464"/>
      <c r="EKS958" s="464"/>
      <c r="EKT958" s="464"/>
      <c r="EKU958" s="464"/>
      <c r="EKV958" s="464"/>
      <c r="EKW958" s="464"/>
      <c r="EKX958" s="464"/>
      <c r="EKY958" s="464"/>
      <c r="EKZ958" s="464"/>
      <c r="ELA958" s="464"/>
      <c r="ELB958" s="464"/>
      <c r="ELC958" s="464"/>
      <c r="ELD958" s="464"/>
      <c r="ELE958" s="464"/>
      <c r="ELF958" s="464"/>
      <c r="ELG958" s="464"/>
      <c r="ELH958" s="464"/>
      <c r="ELI958" s="464"/>
      <c r="ELJ958" s="464"/>
      <c r="ELK958" s="464"/>
      <c r="ELL958" s="464"/>
      <c r="ELM958" s="464"/>
      <c r="ELN958" s="464"/>
      <c r="ELO958" s="464"/>
      <c r="ELP958" s="464"/>
      <c r="ELQ958" s="464"/>
      <c r="ELR958" s="464"/>
      <c r="ELS958" s="464"/>
      <c r="ELT958" s="464"/>
      <c r="ELU958" s="464"/>
      <c r="ELV958" s="464"/>
      <c r="ELW958" s="464"/>
      <c r="ELX958" s="464"/>
      <c r="ELY958" s="464"/>
      <c r="ELZ958" s="464"/>
      <c r="EMA958" s="464"/>
      <c r="EMB958" s="464"/>
      <c r="EMC958" s="464"/>
      <c r="EMD958" s="464"/>
      <c r="EME958" s="464"/>
      <c r="EMF958" s="464"/>
      <c r="EMG958" s="464"/>
      <c r="EMH958" s="464"/>
      <c r="EMI958" s="464"/>
      <c r="EMJ958" s="464"/>
      <c r="EMK958" s="464"/>
      <c r="EML958" s="464"/>
      <c r="EMM958" s="464"/>
      <c r="EMN958" s="464"/>
      <c r="EMO958" s="464"/>
      <c r="EMP958" s="464"/>
      <c r="EMQ958" s="464"/>
      <c r="EMR958" s="464"/>
      <c r="EMS958" s="464"/>
      <c r="EMT958" s="464"/>
      <c r="EMU958" s="464"/>
      <c r="EMV958" s="464"/>
      <c r="EMW958" s="464"/>
      <c r="EMX958" s="464"/>
      <c r="EMY958" s="464"/>
      <c r="EMZ958" s="464"/>
      <c r="ENA958" s="464"/>
      <c r="ENB958" s="464"/>
      <c r="ENC958" s="464"/>
      <c r="END958" s="464"/>
      <c r="ENE958" s="464"/>
      <c r="ENF958" s="464"/>
      <c r="ENG958" s="464"/>
      <c r="ENH958" s="464"/>
      <c r="ENI958" s="464"/>
      <c r="ENJ958" s="464"/>
      <c r="ENK958" s="464"/>
      <c r="ENL958" s="464"/>
      <c r="ENM958" s="464"/>
      <c r="ENN958" s="464"/>
      <c r="ENO958" s="464"/>
      <c r="ENP958" s="464"/>
      <c r="ENQ958" s="464"/>
      <c r="ENR958" s="464"/>
      <c r="ENS958" s="464"/>
      <c r="ENT958" s="464"/>
      <c r="ENU958" s="464"/>
      <c r="ENV958" s="464"/>
      <c r="ENW958" s="464"/>
      <c r="ENX958" s="464"/>
      <c r="ENY958" s="464"/>
      <c r="ENZ958" s="464"/>
      <c r="EOA958" s="464"/>
      <c r="EOB958" s="464"/>
      <c r="EOC958" s="464"/>
      <c r="EOD958" s="464"/>
      <c r="EOE958" s="464"/>
      <c r="EOF958" s="464"/>
      <c r="EOG958" s="464"/>
      <c r="EOH958" s="464"/>
      <c r="EOI958" s="464"/>
      <c r="EOJ958" s="464"/>
      <c r="EOK958" s="464"/>
      <c r="EOL958" s="464"/>
      <c r="EOM958" s="464"/>
      <c r="EON958" s="464"/>
      <c r="EOO958" s="464"/>
      <c r="EOP958" s="464"/>
      <c r="EOQ958" s="464"/>
      <c r="EOR958" s="464"/>
      <c r="EOS958" s="464"/>
      <c r="EOT958" s="464"/>
      <c r="EOU958" s="464"/>
      <c r="EOV958" s="464"/>
      <c r="EOW958" s="464"/>
      <c r="EOX958" s="464"/>
      <c r="EOY958" s="464"/>
      <c r="EOZ958" s="464"/>
      <c r="EPA958" s="464"/>
      <c r="EPB958" s="464"/>
      <c r="EPC958" s="464"/>
      <c r="EPD958" s="464"/>
      <c r="EPE958" s="464"/>
      <c r="EPF958" s="464"/>
      <c r="EPG958" s="464"/>
      <c r="EPH958" s="464"/>
      <c r="EPI958" s="464"/>
      <c r="EPJ958" s="464"/>
      <c r="EPK958" s="464"/>
      <c r="EPL958" s="464"/>
      <c r="EPM958" s="464"/>
      <c r="EPN958" s="464"/>
      <c r="EPO958" s="464"/>
      <c r="EPP958" s="464"/>
      <c r="EPQ958" s="464"/>
      <c r="EPR958" s="464"/>
      <c r="EPS958" s="464"/>
      <c r="EPT958" s="464"/>
      <c r="EPU958" s="464"/>
      <c r="EPV958" s="464"/>
      <c r="EPW958" s="464"/>
      <c r="EPX958" s="464"/>
      <c r="EPY958" s="464"/>
      <c r="EPZ958" s="464"/>
      <c r="EQA958" s="464"/>
      <c r="EQB958" s="464"/>
      <c r="EQC958" s="464"/>
      <c r="EQD958" s="464"/>
      <c r="EQE958" s="464"/>
      <c r="EQF958" s="464"/>
      <c r="EQG958" s="464"/>
      <c r="EQH958" s="464"/>
      <c r="EQI958" s="464"/>
      <c r="EQJ958" s="464"/>
      <c r="EQK958" s="464"/>
      <c r="EQL958" s="464"/>
      <c r="EQM958" s="464"/>
      <c r="EQN958" s="464"/>
      <c r="EQO958" s="464"/>
      <c r="EQP958" s="464"/>
      <c r="EQQ958" s="464"/>
      <c r="EQR958" s="464"/>
      <c r="EQS958" s="464"/>
      <c r="EQT958" s="464"/>
      <c r="EQU958" s="464"/>
      <c r="EQV958" s="464"/>
      <c r="EQW958" s="464"/>
      <c r="EQX958" s="464"/>
      <c r="EQY958" s="464"/>
      <c r="EQZ958" s="464"/>
      <c r="ERA958" s="464"/>
      <c r="ERB958" s="464"/>
      <c r="ERC958" s="464"/>
      <c r="ERD958" s="464"/>
      <c r="ERE958" s="464"/>
      <c r="ERF958" s="464"/>
      <c r="ERG958" s="464"/>
      <c r="ERH958" s="464"/>
      <c r="ERI958" s="464"/>
      <c r="ERJ958" s="464"/>
      <c r="ERK958" s="464"/>
      <c r="ERL958" s="464"/>
      <c r="ERM958" s="464"/>
      <c r="ERN958" s="464"/>
      <c r="ERO958" s="464"/>
      <c r="ERP958" s="464"/>
      <c r="ERQ958" s="464"/>
      <c r="ERR958" s="464"/>
      <c r="ERS958" s="464"/>
      <c r="ERT958" s="464"/>
      <c r="ERU958" s="464"/>
      <c r="ERV958" s="464"/>
      <c r="ERW958" s="464"/>
      <c r="ERX958" s="464"/>
      <c r="ERY958" s="464"/>
      <c r="ERZ958" s="464"/>
      <c r="ESA958" s="464"/>
      <c r="ESB958" s="464"/>
      <c r="ESC958" s="464"/>
      <c r="ESD958" s="464"/>
      <c r="ESE958" s="464"/>
      <c r="ESF958" s="464"/>
      <c r="ESG958" s="464"/>
      <c r="ESH958" s="464"/>
      <c r="ESI958" s="464"/>
      <c r="ESJ958" s="464"/>
      <c r="ESK958" s="464"/>
      <c r="ESL958" s="464"/>
      <c r="ESM958" s="464"/>
      <c r="ESN958" s="464"/>
      <c r="ESO958" s="464"/>
      <c r="ESP958" s="464"/>
      <c r="ESQ958" s="464"/>
      <c r="ESR958" s="464"/>
      <c r="ESS958" s="464"/>
      <c r="EST958" s="464"/>
      <c r="ESU958" s="464"/>
      <c r="ESV958" s="464"/>
      <c r="ESW958" s="464"/>
      <c r="ESX958" s="464"/>
      <c r="ESY958" s="464"/>
      <c r="ESZ958" s="464"/>
      <c r="ETA958" s="464"/>
      <c r="ETB958" s="464"/>
      <c r="ETC958" s="464"/>
      <c r="ETD958" s="464"/>
      <c r="ETE958" s="464"/>
      <c r="ETF958" s="464"/>
      <c r="ETG958" s="464"/>
      <c r="ETH958" s="464"/>
      <c r="ETI958" s="464"/>
      <c r="ETJ958" s="464"/>
      <c r="ETK958" s="464"/>
      <c r="ETL958" s="464"/>
      <c r="ETM958" s="464"/>
      <c r="ETN958" s="464"/>
      <c r="ETO958" s="464"/>
      <c r="ETP958" s="464"/>
      <c r="ETQ958" s="464"/>
      <c r="ETR958" s="464"/>
      <c r="ETS958" s="464"/>
      <c r="ETT958" s="464"/>
      <c r="ETU958" s="464"/>
      <c r="ETV958" s="464"/>
      <c r="ETW958" s="464"/>
      <c r="ETX958" s="464"/>
      <c r="ETY958" s="464"/>
      <c r="ETZ958" s="464"/>
      <c r="EUA958" s="464"/>
      <c r="EUB958" s="464"/>
      <c r="EUC958" s="464"/>
      <c r="EUD958" s="464"/>
      <c r="EUE958" s="464"/>
      <c r="EUF958" s="464"/>
      <c r="EUG958" s="464"/>
      <c r="EUH958" s="464"/>
      <c r="EUI958" s="464"/>
      <c r="EUJ958" s="464"/>
      <c r="EUK958" s="464"/>
      <c r="EUL958" s="464"/>
      <c r="EUM958" s="464"/>
      <c r="EUN958" s="464"/>
      <c r="EUO958" s="464"/>
      <c r="EUP958" s="464"/>
      <c r="EUQ958" s="464"/>
      <c r="EUR958" s="464"/>
      <c r="EUS958" s="464"/>
      <c r="EUT958" s="464"/>
      <c r="EUU958" s="464"/>
      <c r="EUV958" s="464"/>
      <c r="EUW958" s="464"/>
      <c r="EUX958" s="464"/>
      <c r="EUY958" s="464"/>
      <c r="EUZ958" s="464"/>
      <c r="EVA958" s="464"/>
      <c r="EVB958" s="464"/>
      <c r="EVC958" s="464"/>
      <c r="EVD958" s="464"/>
      <c r="EVE958" s="464"/>
      <c r="EVF958" s="464"/>
      <c r="EVG958" s="464"/>
      <c r="EVH958" s="464"/>
      <c r="EVI958" s="464"/>
      <c r="EVJ958" s="464"/>
      <c r="EVK958" s="464"/>
      <c r="EVL958" s="464"/>
      <c r="EVM958" s="464"/>
      <c r="EVN958" s="464"/>
      <c r="EVO958" s="464"/>
      <c r="EVP958" s="464"/>
      <c r="EVQ958" s="464"/>
      <c r="EVR958" s="464"/>
      <c r="EVS958" s="464"/>
      <c r="EVT958" s="464"/>
      <c r="EVU958" s="464"/>
      <c r="EVV958" s="464"/>
      <c r="EVW958" s="464"/>
      <c r="EVX958" s="464"/>
      <c r="EVY958" s="464"/>
      <c r="EVZ958" s="464"/>
      <c r="EWA958" s="464"/>
      <c r="EWB958" s="464"/>
      <c r="EWC958" s="464"/>
      <c r="EWD958" s="464"/>
      <c r="EWE958" s="464"/>
      <c r="EWF958" s="464"/>
      <c r="EWG958" s="464"/>
      <c r="EWH958" s="464"/>
      <c r="EWI958" s="464"/>
      <c r="EWJ958" s="464"/>
      <c r="EWK958" s="464"/>
      <c r="EWL958" s="464"/>
      <c r="EWM958" s="464"/>
      <c r="EWN958" s="464"/>
      <c r="EWO958" s="464"/>
      <c r="EWP958" s="464"/>
      <c r="EWQ958" s="464"/>
      <c r="EWR958" s="464"/>
      <c r="EWS958" s="464"/>
      <c r="EWT958" s="464"/>
      <c r="EWU958" s="464"/>
      <c r="EWV958" s="464"/>
      <c r="EWW958" s="464"/>
      <c r="EWX958" s="464"/>
      <c r="EWY958" s="464"/>
      <c r="EWZ958" s="464"/>
      <c r="EXA958" s="464"/>
      <c r="EXB958" s="464"/>
      <c r="EXC958" s="464"/>
      <c r="EXD958" s="464"/>
      <c r="EXE958" s="464"/>
      <c r="EXF958" s="464"/>
      <c r="EXG958" s="464"/>
      <c r="EXH958" s="464"/>
      <c r="EXI958" s="464"/>
      <c r="EXJ958" s="464"/>
      <c r="EXK958" s="464"/>
      <c r="EXL958" s="464"/>
      <c r="EXM958" s="464"/>
      <c r="EXN958" s="464"/>
      <c r="EXO958" s="464"/>
      <c r="EXP958" s="464"/>
      <c r="EXQ958" s="464"/>
      <c r="EXR958" s="464"/>
      <c r="EXS958" s="464"/>
      <c r="EXT958" s="464"/>
      <c r="EXU958" s="464"/>
      <c r="EXV958" s="464"/>
      <c r="EXW958" s="464"/>
      <c r="EXX958" s="464"/>
      <c r="EXY958" s="464"/>
      <c r="EXZ958" s="464"/>
      <c r="EYA958" s="464"/>
      <c r="EYB958" s="464"/>
      <c r="EYC958" s="464"/>
      <c r="EYD958" s="464"/>
      <c r="EYE958" s="464"/>
      <c r="EYF958" s="464"/>
      <c r="EYG958" s="464"/>
      <c r="EYH958" s="464"/>
      <c r="EYI958" s="464"/>
      <c r="EYJ958" s="464"/>
      <c r="EYK958" s="464"/>
      <c r="EYL958" s="464"/>
      <c r="EYM958" s="464"/>
      <c r="EYN958" s="464"/>
      <c r="EYO958" s="464"/>
      <c r="EYP958" s="464"/>
      <c r="EYQ958" s="464"/>
      <c r="EYR958" s="464"/>
      <c r="EYS958" s="464"/>
      <c r="EYT958" s="464"/>
      <c r="EYU958" s="464"/>
      <c r="EYV958" s="464"/>
      <c r="EYW958" s="464"/>
      <c r="EYX958" s="464"/>
      <c r="EYY958" s="464"/>
      <c r="EYZ958" s="464"/>
      <c r="EZA958" s="464"/>
      <c r="EZB958" s="464"/>
      <c r="EZC958" s="464"/>
      <c r="EZD958" s="464"/>
      <c r="EZE958" s="464"/>
      <c r="EZF958" s="464"/>
      <c r="EZG958" s="464"/>
      <c r="EZH958" s="464"/>
      <c r="EZI958" s="464"/>
      <c r="EZJ958" s="464"/>
      <c r="EZK958" s="464"/>
      <c r="EZL958" s="464"/>
      <c r="EZM958" s="464"/>
      <c r="EZN958" s="464"/>
      <c r="EZO958" s="464"/>
      <c r="EZP958" s="464"/>
      <c r="EZQ958" s="464"/>
      <c r="EZR958" s="464"/>
      <c r="EZS958" s="464"/>
      <c r="EZT958" s="464"/>
      <c r="EZU958" s="464"/>
      <c r="EZV958" s="464"/>
      <c r="EZW958" s="464"/>
      <c r="EZX958" s="464"/>
      <c r="EZY958" s="464"/>
      <c r="EZZ958" s="464"/>
      <c r="FAA958" s="464"/>
      <c r="FAB958" s="464"/>
      <c r="FAC958" s="464"/>
      <c r="FAD958" s="464"/>
      <c r="FAE958" s="464"/>
      <c r="FAF958" s="464"/>
      <c r="FAG958" s="464"/>
      <c r="FAH958" s="464"/>
      <c r="FAI958" s="464"/>
      <c r="FAJ958" s="464"/>
      <c r="FAK958" s="464"/>
      <c r="FAL958" s="464"/>
      <c r="FAM958" s="464"/>
      <c r="FAN958" s="464"/>
      <c r="FAO958" s="464"/>
      <c r="FAP958" s="464"/>
      <c r="FAQ958" s="464"/>
      <c r="FAR958" s="464"/>
      <c r="FAS958" s="464"/>
      <c r="FAT958" s="464"/>
      <c r="FAU958" s="464"/>
      <c r="FAV958" s="464"/>
      <c r="FAW958" s="464"/>
      <c r="FAX958" s="464"/>
      <c r="FAY958" s="464"/>
      <c r="FAZ958" s="464"/>
      <c r="FBA958" s="464"/>
      <c r="FBB958" s="464"/>
      <c r="FBC958" s="464"/>
      <c r="FBD958" s="464"/>
      <c r="FBE958" s="464"/>
      <c r="FBF958" s="464"/>
      <c r="FBG958" s="464"/>
      <c r="FBH958" s="464"/>
      <c r="FBI958" s="464"/>
      <c r="FBJ958" s="464"/>
      <c r="FBK958" s="464"/>
      <c r="FBL958" s="464"/>
      <c r="FBM958" s="464"/>
      <c r="FBN958" s="464"/>
      <c r="FBO958" s="464"/>
      <c r="FBP958" s="464"/>
      <c r="FBQ958" s="464"/>
      <c r="FBR958" s="464"/>
      <c r="FBS958" s="464"/>
      <c r="FBT958" s="464"/>
      <c r="FBU958" s="464"/>
      <c r="FBV958" s="464"/>
      <c r="FBW958" s="464"/>
      <c r="FBX958" s="464"/>
      <c r="FBY958" s="464"/>
      <c r="FBZ958" s="464"/>
      <c r="FCA958" s="464"/>
      <c r="FCB958" s="464"/>
      <c r="FCC958" s="464"/>
      <c r="FCD958" s="464"/>
      <c r="FCE958" s="464"/>
      <c r="FCF958" s="464"/>
      <c r="FCG958" s="464"/>
      <c r="FCH958" s="464"/>
      <c r="FCI958" s="464"/>
      <c r="FCJ958" s="464"/>
      <c r="FCK958" s="464"/>
      <c r="FCL958" s="464"/>
      <c r="FCM958" s="464"/>
      <c r="FCN958" s="464"/>
      <c r="FCO958" s="464"/>
      <c r="FCP958" s="464"/>
      <c r="FCQ958" s="464"/>
      <c r="FCR958" s="464"/>
      <c r="FCS958" s="464"/>
      <c r="FCT958" s="464"/>
      <c r="FCU958" s="464"/>
      <c r="FCV958" s="464"/>
      <c r="FCW958" s="464"/>
      <c r="FCX958" s="464"/>
      <c r="FCY958" s="464"/>
      <c r="FCZ958" s="464"/>
      <c r="FDA958" s="464"/>
      <c r="FDB958" s="464"/>
      <c r="FDC958" s="464"/>
      <c r="FDD958" s="464"/>
      <c r="FDE958" s="464"/>
      <c r="FDF958" s="464"/>
      <c r="FDG958" s="464"/>
      <c r="FDH958" s="464"/>
      <c r="FDI958" s="464"/>
      <c r="FDJ958" s="464"/>
      <c r="FDK958" s="464"/>
      <c r="FDL958" s="464"/>
      <c r="FDM958" s="464"/>
      <c r="FDN958" s="464"/>
      <c r="FDO958" s="464"/>
      <c r="FDP958" s="464"/>
      <c r="FDQ958" s="464"/>
      <c r="FDR958" s="464"/>
      <c r="FDS958" s="464"/>
      <c r="FDT958" s="464"/>
      <c r="FDU958" s="464"/>
      <c r="FDV958" s="464"/>
      <c r="FDW958" s="464"/>
      <c r="FDX958" s="464"/>
      <c r="FDY958" s="464"/>
      <c r="FDZ958" s="464"/>
      <c r="FEA958" s="464"/>
      <c r="FEB958" s="464"/>
      <c r="FEC958" s="464"/>
      <c r="FED958" s="464"/>
      <c r="FEE958" s="464"/>
      <c r="FEF958" s="464"/>
      <c r="FEG958" s="464"/>
      <c r="FEH958" s="464"/>
      <c r="FEI958" s="464"/>
      <c r="FEJ958" s="464"/>
      <c r="FEK958" s="464"/>
      <c r="FEL958" s="464"/>
      <c r="FEM958" s="464"/>
      <c r="FEN958" s="464"/>
      <c r="FEO958" s="464"/>
      <c r="FEP958" s="464"/>
      <c r="FEQ958" s="464"/>
      <c r="FER958" s="464"/>
      <c r="FES958" s="464"/>
      <c r="FET958" s="464"/>
      <c r="FEU958" s="464"/>
      <c r="FEV958" s="464"/>
      <c r="FEW958" s="464"/>
      <c r="FEX958" s="464"/>
      <c r="FEY958" s="464"/>
      <c r="FEZ958" s="464"/>
      <c r="FFA958" s="464"/>
      <c r="FFB958" s="464"/>
      <c r="FFC958" s="464"/>
      <c r="FFD958" s="464"/>
      <c r="FFE958" s="464"/>
      <c r="FFF958" s="464"/>
      <c r="FFG958" s="464"/>
      <c r="FFH958" s="464"/>
      <c r="FFI958" s="464"/>
      <c r="FFJ958" s="464"/>
      <c r="FFK958" s="464"/>
      <c r="FFL958" s="464"/>
      <c r="FFM958" s="464"/>
      <c r="FFN958" s="464"/>
      <c r="FFO958" s="464"/>
      <c r="FFP958" s="464"/>
      <c r="FFQ958" s="464"/>
      <c r="FFR958" s="464"/>
      <c r="FFS958" s="464"/>
      <c r="FFT958" s="464"/>
      <c r="FFU958" s="464"/>
      <c r="FFV958" s="464"/>
      <c r="FFW958" s="464"/>
      <c r="FFX958" s="464"/>
      <c r="FFY958" s="464"/>
      <c r="FFZ958" s="464"/>
      <c r="FGA958" s="464"/>
      <c r="FGB958" s="464"/>
      <c r="FGC958" s="464"/>
      <c r="FGD958" s="464"/>
      <c r="FGE958" s="464"/>
      <c r="FGF958" s="464"/>
      <c r="FGG958" s="464"/>
      <c r="FGH958" s="464"/>
      <c r="FGI958" s="464"/>
      <c r="FGJ958" s="464"/>
      <c r="FGK958" s="464"/>
      <c r="FGL958" s="464"/>
      <c r="FGM958" s="464"/>
      <c r="FGN958" s="464"/>
      <c r="FGO958" s="464"/>
      <c r="FGP958" s="464"/>
      <c r="FGQ958" s="464"/>
      <c r="FGR958" s="464"/>
      <c r="FGS958" s="464"/>
      <c r="FGT958" s="464"/>
      <c r="FGU958" s="464"/>
      <c r="FGV958" s="464"/>
      <c r="FGW958" s="464"/>
      <c r="FGX958" s="464"/>
      <c r="FGY958" s="464"/>
      <c r="FGZ958" s="464"/>
      <c r="FHA958" s="464"/>
      <c r="FHB958" s="464"/>
      <c r="FHC958" s="464"/>
      <c r="FHD958" s="464"/>
      <c r="FHE958" s="464"/>
      <c r="FHF958" s="464"/>
      <c r="FHG958" s="464"/>
      <c r="FHH958" s="464"/>
      <c r="FHI958" s="464"/>
      <c r="FHJ958" s="464"/>
      <c r="FHK958" s="464"/>
      <c r="FHL958" s="464"/>
      <c r="FHM958" s="464"/>
      <c r="FHN958" s="464"/>
      <c r="FHO958" s="464"/>
      <c r="FHP958" s="464"/>
      <c r="FHQ958" s="464"/>
      <c r="FHR958" s="464"/>
      <c r="FHS958" s="464"/>
      <c r="FHT958" s="464"/>
      <c r="FHU958" s="464"/>
      <c r="FHV958" s="464"/>
      <c r="FHW958" s="464"/>
      <c r="FHX958" s="464"/>
      <c r="FHY958" s="464"/>
      <c r="FHZ958" s="464"/>
      <c r="FIA958" s="464"/>
      <c r="FIB958" s="464"/>
      <c r="FIC958" s="464"/>
      <c r="FID958" s="464"/>
      <c r="FIE958" s="464"/>
      <c r="FIF958" s="464"/>
      <c r="FIG958" s="464"/>
      <c r="FIH958" s="464"/>
      <c r="FII958" s="464"/>
      <c r="FIJ958" s="464"/>
      <c r="FIK958" s="464"/>
      <c r="FIL958" s="464"/>
      <c r="FIM958" s="464"/>
      <c r="FIN958" s="464"/>
      <c r="FIO958" s="464"/>
      <c r="FIP958" s="464"/>
      <c r="FIQ958" s="464"/>
      <c r="FIR958" s="464"/>
      <c r="FIS958" s="464"/>
      <c r="FIT958" s="464"/>
      <c r="FIU958" s="464"/>
      <c r="FIV958" s="464"/>
      <c r="FIW958" s="464"/>
      <c r="FIX958" s="464"/>
      <c r="FIY958" s="464"/>
      <c r="FIZ958" s="464"/>
      <c r="FJA958" s="464"/>
      <c r="FJB958" s="464"/>
      <c r="FJC958" s="464"/>
      <c r="FJD958" s="464"/>
      <c r="FJE958" s="464"/>
      <c r="FJF958" s="464"/>
      <c r="FJG958" s="464"/>
      <c r="FJH958" s="464"/>
      <c r="FJI958" s="464"/>
      <c r="FJJ958" s="464"/>
      <c r="FJK958" s="464"/>
      <c r="FJL958" s="464"/>
      <c r="FJM958" s="464"/>
      <c r="FJN958" s="464"/>
      <c r="FJO958" s="464"/>
      <c r="FJP958" s="464"/>
      <c r="FJQ958" s="464"/>
      <c r="FJR958" s="464"/>
      <c r="FJS958" s="464"/>
      <c r="FJT958" s="464"/>
      <c r="FJU958" s="464"/>
      <c r="FJV958" s="464"/>
      <c r="FJW958" s="464"/>
      <c r="FJX958" s="464"/>
      <c r="FJY958" s="464"/>
      <c r="FJZ958" s="464"/>
      <c r="FKA958" s="464"/>
      <c r="FKB958" s="464"/>
      <c r="FKC958" s="464"/>
      <c r="FKD958" s="464"/>
      <c r="FKE958" s="464"/>
      <c r="FKF958" s="464"/>
      <c r="FKG958" s="464"/>
      <c r="FKH958" s="464"/>
      <c r="FKI958" s="464"/>
      <c r="FKJ958" s="464"/>
      <c r="FKK958" s="464"/>
      <c r="FKL958" s="464"/>
      <c r="FKM958" s="464"/>
      <c r="FKN958" s="464"/>
      <c r="FKO958" s="464"/>
      <c r="FKP958" s="464"/>
      <c r="FKQ958" s="464"/>
      <c r="FKR958" s="464"/>
      <c r="FKS958" s="464"/>
      <c r="FKT958" s="464"/>
      <c r="FKU958" s="464"/>
      <c r="FKV958" s="464"/>
      <c r="FKW958" s="464"/>
      <c r="FKX958" s="464"/>
      <c r="FKY958" s="464"/>
      <c r="FKZ958" s="464"/>
      <c r="FLA958" s="464"/>
      <c r="FLB958" s="464"/>
      <c r="FLC958" s="464"/>
      <c r="FLD958" s="464"/>
      <c r="FLE958" s="464"/>
      <c r="FLF958" s="464"/>
      <c r="FLG958" s="464"/>
      <c r="FLH958" s="464"/>
      <c r="FLI958" s="464"/>
      <c r="FLJ958" s="464"/>
      <c r="FLK958" s="464"/>
      <c r="FLL958" s="464"/>
      <c r="FLM958" s="464"/>
      <c r="FLN958" s="464"/>
      <c r="FLO958" s="464"/>
      <c r="FLP958" s="464"/>
      <c r="FLQ958" s="464"/>
      <c r="FLR958" s="464"/>
      <c r="FLS958" s="464"/>
      <c r="FLT958" s="464"/>
      <c r="FLU958" s="464"/>
      <c r="FLV958" s="464"/>
      <c r="FLW958" s="464"/>
      <c r="FLX958" s="464"/>
      <c r="FLY958" s="464"/>
      <c r="FLZ958" s="464"/>
      <c r="FMA958" s="464"/>
      <c r="FMB958" s="464"/>
      <c r="FMC958" s="464"/>
      <c r="FMD958" s="464"/>
      <c r="FME958" s="464"/>
      <c r="FMF958" s="464"/>
      <c r="FMG958" s="464"/>
      <c r="FMH958" s="464"/>
      <c r="FMI958" s="464"/>
      <c r="FMJ958" s="464"/>
      <c r="FMK958" s="464"/>
      <c r="FML958" s="464"/>
      <c r="FMM958" s="464"/>
      <c r="FMN958" s="464"/>
      <c r="FMO958" s="464"/>
      <c r="FMP958" s="464"/>
      <c r="FMQ958" s="464"/>
      <c r="FMR958" s="464"/>
      <c r="FMS958" s="464"/>
      <c r="FMT958" s="464"/>
      <c r="FMU958" s="464"/>
      <c r="FMV958" s="464"/>
      <c r="FMW958" s="464"/>
      <c r="FMX958" s="464"/>
      <c r="FMY958" s="464"/>
      <c r="FMZ958" s="464"/>
      <c r="FNA958" s="464"/>
      <c r="FNB958" s="464"/>
      <c r="FNC958" s="464"/>
      <c r="FND958" s="464"/>
      <c r="FNE958" s="464"/>
      <c r="FNF958" s="464"/>
      <c r="FNG958" s="464"/>
      <c r="FNH958" s="464"/>
      <c r="FNI958" s="464"/>
      <c r="FNJ958" s="464"/>
      <c r="FNK958" s="464"/>
      <c r="FNL958" s="464"/>
      <c r="FNM958" s="464"/>
      <c r="FNN958" s="464"/>
      <c r="FNO958" s="464"/>
      <c r="FNP958" s="464"/>
      <c r="FNQ958" s="464"/>
      <c r="FNR958" s="464"/>
      <c r="FNS958" s="464"/>
      <c r="FNT958" s="464"/>
      <c r="FNU958" s="464"/>
      <c r="FNV958" s="464"/>
      <c r="FNW958" s="464"/>
      <c r="FNX958" s="464"/>
      <c r="FNY958" s="464"/>
      <c r="FNZ958" s="464"/>
      <c r="FOA958" s="464"/>
      <c r="FOB958" s="464"/>
      <c r="FOC958" s="464"/>
      <c r="FOD958" s="464"/>
      <c r="FOE958" s="464"/>
      <c r="FOF958" s="464"/>
      <c r="FOG958" s="464"/>
      <c r="FOH958" s="464"/>
      <c r="FOI958" s="464"/>
      <c r="FOJ958" s="464"/>
      <c r="FOK958" s="464"/>
      <c r="FOL958" s="464"/>
      <c r="FOM958" s="464"/>
      <c r="FON958" s="464"/>
      <c r="FOO958" s="464"/>
      <c r="FOP958" s="464"/>
      <c r="FOQ958" s="464"/>
      <c r="FOR958" s="464"/>
      <c r="FOS958" s="464"/>
      <c r="FOT958" s="464"/>
      <c r="FOU958" s="464"/>
      <c r="FOV958" s="464"/>
      <c r="FOW958" s="464"/>
      <c r="FOX958" s="464"/>
      <c r="FOY958" s="464"/>
      <c r="FOZ958" s="464"/>
      <c r="FPA958" s="464"/>
      <c r="FPB958" s="464"/>
      <c r="FPC958" s="464"/>
      <c r="FPD958" s="464"/>
      <c r="FPE958" s="464"/>
      <c r="FPF958" s="464"/>
      <c r="FPG958" s="464"/>
      <c r="FPH958" s="464"/>
      <c r="FPI958" s="464"/>
      <c r="FPJ958" s="464"/>
      <c r="FPK958" s="464"/>
      <c r="FPL958" s="464"/>
      <c r="FPM958" s="464"/>
      <c r="FPN958" s="464"/>
      <c r="FPO958" s="464"/>
      <c r="FPP958" s="464"/>
      <c r="FPQ958" s="464"/>
      <c r="FPR958" s="464"/>
      <c r="FPS958" s="464"/>
      <c r="FPT958" s="464"/>
      <c r="FPU958" s="464"/>
      <c r="FPV958" s="464"/>
      <c r="FPW958" s="464"/>
      <c r="FPX958" s="464"/>
      <c r="FPY958" s="464"/>
      <c r="FPZ958" s="464"/>
      <c r="FQA958" s="464"/>
      <c r="FQB958" s="464"/>
      <c r="FQC958" s="464"/>
      <c r="FQD958" s="464"/>
      <c r="FQE958" s="464"/>
      <c r="FQF958" s="464"/>
      <c r="FQG958" s="464"/>
      <c r="FQH958" s="464"/>
      <c r="FQI958" s="464"/>
      <c r="FQJ958" s="464"/>
      <c r="FQK958" s="464"/>
      <c r="FQL958" s="464"/>
      <c r="FQM958" s="464"/>
      <c r="FQN958" s="464"/>
      <c r="FQO958" s="464"/>
      <c r="FQP958" s="464"/>
      <c r="FQQ958" s="464"/>
      <c r="FQR958" s="464"/>
      <c r="FQS958" s="464"/>
      <c r="FQT958" s="464"/>
      <c r="FQU958" s="464"/>
      <c r="FQV958" s="464"/>
      <c r="FQW958" s="464"/>
      <c r="FQX958" s="464"/>
      <c r="FQY958" s="464"/>
      <c r="FQZ958" s="464"/>
      <c r="FRA958" s="464"/>
      <c r="FRB958" s="464"/>
      <c r="FRC958" s="464"/>
      <c r="FRD958" s="464"/>
      <c r="FRE958" s="464"/>
      <c r="FRF958" s="464"/>
      <c r="FRG958" s="464"/>
      <c r="FRH958" s="464"/>
      <c r="FRI958" s="464"/>
      <c r="FRJ958" s="464"/>
      <c r="FRK958" s="464"/>
      <c r="FRL958" s="464"/>
      <c r="FRM958" s="464"/>
      <c r="FRN958" s="464"/>
      <c r="FRO958" s="464"/>
      <c r="FRP958" s="464"/>
      <c r="FRQ958" s="464"/>
      <c r="FRR958" s="464"/>
      <c r="FRS958" s="464"/>
      <c r="FRT958" s="464"/>
      <c r="FRU958" s="464"/>
      <c r="FRV958" s="464"/>
      <c r="FRW958" s="464"/>
      <c r="FRX958" s="464"/>
      <c r="FRY958" s="464"/>
      <c r="FRZ958" s="464"/>
      <c r="FSA958" s="464"/>
      <c r="FSB958" s="464"/>
      <c r="FSC958" s="464"/>
      <c r="FSD958" s="464"/>
      <c r="FSE958" s="464"/>
      <c r="FSF958" s="464"/>
      <c r="FSG958" s="464"/>
      <c r="FSH958" s="464"/>
      <c r="FSI958" s="464"/>
      <c r="FSJ958" s="464"/>
      <c r="FSK958" s="464"/>
      <c r="FSL958" s="464"/>
      <c r="FSM958" s="464"/>
      <c r="FSN958" s="464"/>
      <c r="FSO958" s="464"/>
      <c r="FSP958" s="464"/>
      <c r="FSQ958" s="464"/>
      <c r="FSR958" s="464"/>
      <c r="FSS958" s="464"/>
      <c r="FST958" s="464"/>
      <c r="FSU958" s="464"/>
      <c r="FSV958" s="464"/>
      <c r="FSW958" s="464"/>
      <c r="FSX958" s="464"/>
      <c r="FSY958" s="464"/>
      <c r="FSZ958" s="464"/>
      <c r="FTA958" s="464"/>
      <c r="FTB958" s="464"/>
      <c r="FTC958" s="464"/>
      <c r="FTD958" s="464"/>
      <c r="FTE958" s="464"/>
      <c r="FTF958" s="464"/>
      <c r="FTG958" s="464"/>
      <c r="FTH958" s="464"/>
      <c r="FTI958" s="464"/>
      <c r="FTJ958" s="464"/>
      <c r="FTK958" s="464"/>
      <c r="FTL958" s="464"/>
      <c r="FTM958" s="464"/>
      <c r="FTN958" s="464"/>
      <c r="FTO958" s="464"/>
      <c r="FTP958" s="464"/>
      <c r="FTQ958" s="464"/>
      <c r="FTR958" s="464"/>
      <c r="FTS958" s="464"/>
      <c r="FTT958" s="464"/>
      <c r="FTU958" s="464"/>
      <c r="FTV958" s="464"/>
      <c r="FTW958" s="464"/>
      <c r="FTX958" s="464"/>
      <c r="FTY958" s="464"/>
      <c r="FTZ958" s="464"/>
      <c r="FUA958" s="464"/>
      <c r="FUB958" s="464"/>
      <c r="FUC958" s="464"/>
      <c r="FUD958" s="464"/>
      <c r="FUE958" s="464"/>
      <c r="FUF958" s="464"/>
      <c r="FUG958" s="464"/>
      <c r="FUH958" s="464"/>
      <c r="FUI958" s="464"/>
      <c r="FUJ958" s="464"/>
      <c r="FUK958" s="464"/>
      <c r="FUL958" s="464"/>
      <c r="FUM958" s="464"/>
      <c r="FUN958" s="464"/>
      <c r="FUO958" s="464"/>
      <c r="FUP958" s="464"/>
      <c r="FUQ958" s="464"/>
      <c r="FUR958" s="464"/>
      <c r="FUS958" s="464"/>
      <c r="FUT958" s="464"/>
      <c r="FUU958" s="464"/>
      <c r="FUV958" s="464"/>
      <c r="FUW958" s="464"/>
      <c r="FUX958" s="464"/>
      <c r="FUY958" s="464"/>
      <c r="FUZ958" s="464"/>
      <c r="FVA958" s="464"/>
      <c r="FVB958" s="464"/>
      <c r="FVC958" s="464"/>
      <c r="FVD958" s="464"/>
      <c r="FVE958" s="464"/>
      <c r="FVF958" s="464"/>
      <c r="FVG958" s="464"/>
      <c r="FVH958" s="464"/>
      <c r="FVI958" s="464"/>
      <c r="FVJ958" s="464"/>
      <c r="FVK958" s="464"/>
      <c r="FVL958" s="464"/>
      <c r="FVM958" s="464"/>
      <c r="FVN958" s="464"/>
      <c r="FVO958" s="464"/>
      <c r="FVP958" s="464"/>
      <c r="FVQ958" s="464"/>
      <c r="FVR958" s="464"/>
      <c r="FVS958" s="464"/>
      <c r="FVT958" s="464"/>
      <c r="FVU958" s="464"/>
      <c r="FVV958" s="464"/>
      <c r="FVW958" s="464"/>
      <c r="FVX958" s="464"/>
      <c r="FVY958" s="464"/>
      <c r="FVZ958" s="464"/>
      <c r="FWA958" s="464"/>
      <c r="FWB958" s="464"/>
      <c r="FWC958" s="464"/>
      <c r="FWD958" s="464"/>
      <c r="FWE958" s="464"/>
      <c r="FWF958" s="464"/>
      <c r="FWG958" s="464"/>
      <c r="FWH958" s="464"/>
      <c r="FWI958" s="464"/>
      <c r="FWJ958" s="464"/>
      <c r="FWK958" s="464"/>
      <c r="FWL958" s="464"/>
      <c r="FWM958" s="464"/>
      <c r="FWN958" s="464"/>
      <c r="FWO958" s="464"/>
      <c r="FWP958" s="464"/>
      <c r="FWQ958" s="464"/>
      <c r="FWR958" s="464"/>
      <c r="FWS958" s="464"/>
      <c r="FWT958" s="464"/>
      <c r="FWU958" s="464"/>
      <c r="FWV958" s="464"/>
      <c r="FWW958" s="464"/>
      <c r="FWX958" s="464"/>
      <c r="FWY958" s="464"/>
      <c r="FWZ958" s="464"/>
      <c r="FXA958" s="464"/>
      <c r="FXB958" s="464"/>
      <c r="FXC958" s="464"/>
      <c r="FXD958" s="464"/>
      <c r="FXE958" s="464"/>
      <c r="FXF958" s="464"/>
      <c r="FXG958" s="464"/>
      <c r="FXH958" s="464"/>
      <c r="FXI958" s="464"/>
      <c r="FXJ958" s="464"/>
      <c r="FXK958" s="464"/>
      <c r="FXL958" s="464"/>
      <c r="FXM958" s="464"/>
      <c r="FXN958" s="464"/>
      <c r="FXO958" s="464"/>
      <c r="FXP958" s="464"/>
      <c r="FXQ958" s="464"/>
      <c r="FXR958" s="464"/>
      <c r="FXS958" s="464"/>
      <c r="FXT958" s="464"/>
      <c r="FXU958" s="464"/>
      <c r="FXV958" s="464"/>
      <c r="FXW958" s="464"/>
      <c r="FXX958" s="464"/>
      <c r="FXY958" s="464"/>
      <c r="FXZ958" s="464"/>
      <c r="FYA958" s="464"/>
      <c r="FYB958" s="464"/>
      <c r="FYC958" s="464"/>
      <c r="FYD958" s="464"/>
      <c r="FYE958" s="464"/>
      <c r="FYF958" s="464"/>
      <c r="FYG958" s="464"/>
      <c r="FYH958" s="464"/>
      <c r="FYI958" s="464"/>
      <c r="FYJ958" s="464"/>
      <c r="FYK958" s="464"/>
      <c r="FYL958" s="464"/>
      <c r="FYM958" s="464"/>
      <c r="FYN958" s="464"/>
      <c r="FYO958" s="464"/>
      <c r="FYP958" s="464"/>
      <c r="FYQ958" s="464"/>
      <c r="FYR958" s="464"/>
      <c r="FYS958" s="464"/>
      <c r="FYT958" s="464"/>
      <c r="FYU958" s="464"/>
      <c r="FYV958" s="464"/>
      <c r="FYW958" s="464"/>
      <c r="FYX958" s="464"/>
      <c r="FYY958" s="464"/>
      <c r="FYZ958" s="464"/>
      <c r="FZA958" s="464"/>
      <c r="FZB958" s="464"/>
      <c r="FZC958" s="464"/>
      <c r="FZD958" s="464"/>
      <c r="FZE958" s="464"/>
      <c r="FZF958" s="464"/>
      <c r="FZG958" s="464"/>
      <c r="FZH958" s="464"/>
      <c r="FZI958" s="464"/>
      <c r="FZJ958" s="464"/>
      <c r="FZK958" s="464"/>
      <c r="FZL958" s="464"/>
      <c r="FZM958" s="464"/>
      <c r="FZN958" s="464"/>
      <c r="FZO958" s="464"/>
      <c r="FZP958" s="464"/>
      <c r="FZQ958" s="464"/>
      <c r="FZR958" s="464"/>
      <c r="FZS958" s="464"/>
      <c r="FZT958" s="464"/>
      <c r="FZU958" s="464"/>
      <c r="FZV958" s="464"/>
      <c r="FZW958" s="464"/>
      <c r="FZX958" s="464"/>
      <c r="FZY958" s="464"/>
      <c r="FZZ958" s="464"/>
      <c r="GAA958" s="464"/>
      <c r="GAB958" s="464"/>
      <c r="GAC958" s="464"/>
      <c r="GAD958" s="464"/>
      <c r="GAE958" s="464"/>
      <c r="GAF958" s="464"/>
      <c r="GAG958" s="464"/>
      <c r="GAH958" s="464"/>
      <c r="GAI958" s="464"/>
      <c r="GAJ958" s="464"/>
      <c r="GAK958" s="464"/>
      <c r="GAL958" s="464"/>
      <c r="GAM958" s="464"/>
      <c r="GAN958" s="464"/>
      <c r="GAO958" s="464"/>
      <c r="GAP958" s="464"/>
      <c r="GAQ958" s="464"/>
      <c r="GAR958" s="464"/>
      <c r="GAS958" s="464"/>
      <c r="GAT958" s="464"/>
      <c r="GAU958" s="464"/>
      <c r="GAV958" s="464"/>
      <c r="GAW958" s="464"/>
      <c r="GAX958" s="464"/>
      <c r="GAY958" s="464"/>
      <c r="GAZ958" s="464"/>
      <c r="GBA958" s="464"/>
      <c r="GBB958" s="464"/>
      <c r="GBC958" s="464"/>
      <c r="GBD958" s="464"/>
      <c r="GBE958" s="464"/>
      <c r="GBF958" s="464"/>
      <c r="GBG958" s="464"/>
      <c r="GBH958" s="464"/>
      <c r="GBI958" s="464"/>
      <c r="GBJ958" s="464"/>
      <c r="GBK958" s="464"/>
      <c r="GBL958" s="464"/>
      <c r="GBM958" s="464"/>
      <c r="GBN958" s="464"/>
      <c r="GBO958" s="464"/>
      <c r="GBP958" s="464"/>
      <c r="GBQ958" s="464"/>
      <c r="GBR958" s="464"/>
      <c r="GBS958" s="464"/>
      <c r="GBT958" s="464"/>
      <c r="GBU958" s="464"/>
      <c r="GBV958" s="464"/>
      <c r="GBW958" s="464"/>
      <c r="GBX958" s="464"/>
      <c r="GBY958" s="464"/>
      <c r="GBZ958" s="464"/>
      <c r="GCA958" s="464"/>
      <c r="GCB958" s="464"/>
      <c r="GCC958" s="464"/>
      <c r="GCD958" s="464"/>
      <c r="GCE958" s="464"/>
      <c r="GCF958" s="464"/>
      <c r="GCG958" s="464"/>
      <c r="GCH958" s="464"/>
      <c r="GCI958" s="464"/>
      <c r="GCJ958" s="464"/>
      <c r="GCK958" s="464"/>
      <c r="GCL958" s="464"/>
      <c r="GCM958" s="464"/>
      <c r="GCN958" s="464"/>
      <c r="GCO958" s="464"/>
      <c r="GCP958" s="464"/>
      <c r="GCQ958" s="464"/>
      <c r="GCR958" s="464"/>
      <c r="GCS958" s="464"/>
      <c r="GCT958" s="464"/>
      <c r="GCU958" s="464"/>
      <c r="GCV958" s="464"/>
      <c r="GCW958" s="464"/>
      <c r="GCX958" s="464"/>
      <c r="GCY958" s="464"/>
      <c r="GCZ958" s="464"/>
      <c r="GDA958" s="464"/>
      <c r="GDB958" s="464"/>
      <c r="GDC958" s="464"/>
      <c r="GDD958" s="464"/>
      <c r="GDE958" s="464"/>
      <c r="GDF958" s="464"/>
      <c r="GDG958" s="464"/>
      <c r="GDH958" s="464"/>
      <c r="GDI958" s="464"/>
      <c r="GDJ958" s="464"/>
      <c r="GDK958" s="464"/>
      <c r="GDL958" s="464"/>
      <c r="GDM958" s="464"/>
      <c r="GDN958" s="464"/>
      <c r="GDO958" s="464"/>
      <c r="GDP958" s="464"/>
      <c r="GDQ958" s="464"/>
      <c r="GDR958" s="464"/>
      <c r="GDS958" s="464"/>
      <c r="GDT958" s="464"/>
      <c r="GDU958" s="464"/>
      <c r="GDV958" s="464"/>
      <c r="GDW958" s="464"/>
      <c r="GDX958" s="464"/>
      <c r="GDY958" s="464"/>
      <c r="GDZ958" s="464"/>
      <c r="GEA958" s="464"/>
      <c r="GEB958" s="464"/>
      <c r="GEC958" s="464"/>
      <c r="GED958" s="464"/>
      <c r="GEE958" s="464"/>
      <c r="GEF958" s="464"/>
      <c r="GEG958" s="464"/>
      <c r="GEH958" s="464"/>
      <c r="GEI958" s="464"/>
      <c r="GEJ958" s="464"/>
      <c r="GEK958" s="464"/>
      <c r="GEL958" s="464"/>
      <c r="GEM958" s="464"/>
      <c r="GEN958" s="464"/>
      <c r="GEO958" s="464"/>
      <c r="GEP958" s="464"/>
      <c r="GEQ958" s="464"/>
      <c r="GER958" s="464"/>
      <c r="GES958" s="464"/>
      <c r="GET958" s="464"/>
      <c r="GEU958" s="464"/>
      <c r="GEV958" s="464"/>
      <c r="GEW958" s="464"/>
      <c r="GEX958" s="464"/>
      <c r="GEY958" s="464"/>
      <c r="GEZ958" s="464"/>
      <c r="GFA958" s="464"/>
      <c r="GFB958" s="464"/>
      <c r="GFC958" s="464"/>
      <c r="GFD958" s="464"/>
      <c r="GFE958" s="464"/>
      <c r="GFF958" s="464"/>
      <c r="GFG958" s="464"/>
      <c r="GFH958" s="464"/>
      <c r="GFI958" s="464"/>
      <c r="GFJ958" s="464"/>
      <c r="GFK958" s="464"/>
      <c r="GFL958" s="464"/>
      <c r="GFM958" s="464"/>
      <c r="GFN958" s="464"/>
      <c r="GFO958" s="464"/>
      <c r="GFP958" s="464"/>
      <c r="GFQ958" s="464"/>
      <c r="GFR958" s="464"/>
      <c r="GFS958" s="464"/>
      <c r="GFT958" s="464"/>
      <c r="GFU958" s="464"/>
      <c r="GFV958" s="464"/>
      <c r="GFW958" s="464"/>
      <c r="GFX958" s="464"/>
      <c r="GFY958" s="464"/>
      <c r="GFZ958" s="464"/>
      <c r="GGA958" s="464"/>
      <c r="GGB958" s="464"/>
      <c r="GGC958" s="464"/>
      <c r="GGD958" s="464"/>
      <c r="GGE958" s="464"/>
      <c r="GGF958" s="464"/>
      <c r="GGG958" s="464"/>
      <c r="GGH958" s="464"/>
      <c r="GGI958" s="464"/>
      <c r="GGJ958" s="464"/>
      <c r="GGK958" s="464"/>
      <c r="GGL958" s="464"/>
      <c r="GGM958" s="464"/>
      <c r="GGN958" s="464"/>
      <c r="GGO958" s="464"/>
      <c r="GGP958" s="464"/>
      <c r="GGQ958" s="464"/>
      <c r="GGR958" s="464"/>
      <c r="GGS958" s="464"/>
      <c r="GGT958" s="464"/>
      <c r="GGU958" s="464"/>
      <c r="GGV958" s="464"/>
      <c r="GGW958" s="464"/>
      <c r="GGX958" s="464"/>
      <c r="GGY958" s="464"/>
      <c r="GGZ958" s="464"/>
      <c r="GHA958" s="464"/>
      <c r="GHB958" s="464"/>
      <c r="GHC958" s="464"/>
      <c r="GHD958" s="464"/>
      <c r="GHE958" s="464"/>
      <c r="GHF958" s="464"/>
      <c r="GHG958" s="464"/>
      <c r="GHH958" s="464"/>
      <c r="GHI958" s="464"/>
      <c r="GHJ958" s="464"/>
      <c r="GHK958" s="464"/>
      <c r="GHL958" s="464"/>
      <c r="GHM958" s="464"/>
      <c r="GHN958" s="464"/>
      <c r="GHO958" s="464"/>
      <c r="GHP958" s="464"/>
      <c r="GHQ958" s="464"/>
      <c r="GHR958" s="464"/>
      <c r="GHS958" s="464"/>
      <c r="GHT958" s="464"/>
      <c r="GHU958" s="464"/>
      <c r="GHV958" s="464"/>
      <c r="GHW958" s="464"/>
      <c r="GHX958" s="464"/>
      <c r="GHY958" s="464"/>
      <c r="GHZ958" s="464"/>
      <c r="GIA958" s="464"/>
      <c r="GIB958" s="464"/>
      <c r="GIC958" s="464"/>
      <c r="GID958" s="464"/>
      <c r="GIE958" s="464"/>
      <c r="GIF958" s="464"/>
      <c r="GIG958" s="464"/>
      <c r="GIH958" s="464"/>
      <c r="GII958" s="464"/>
      <c r="GIJ958" s="464"/>
      <c r="GIK958" s="464"/>
      <c r="GIL958" s="464"/>
      <c r="GIM958" s="464"/>
      <c r="GIN958" s="464"/>
      <c r="GIO958" s="464"/>
      <c r="GIP958" s="464"/>
      <c r="GIQ958" s="464"/>
      <c r="GIR958" s="464"/>
      <c r="GIS958" s="464"/>
      <c r="GIT958" s="464"/>
      <c r="GIU958" s="464"/>
      <c r="GIV958" s="464"/>
      <c r="GIW958" s="464"/>
      <c r="GIX958" s="464"/>
      <c r="GIY958" s="464"/>
      <c r="GIZ958" s="464"/>
      <c r="GJA958" s="464"/>
      <c r="GJB958" s="464"/>
      <c r="GJC958" s="464"/>
      <c r="GJD958" s="464"/>
      <c r="GJE958" s="464"/>
      <c r="GJF958" s="464"/>
      <c r="GJG958" s="464"/>
      <c r="GJH958" s="464"/>
      <c r="GJI958" s="464"/>
      <c r="GJJ958" s="464"/>
      <c r="GJK958" s="464"/>
      <c r="GJL958" s="464"/>
      <c r="GJM958" s="464"/>
      <c r="GJN958" s="464"/>
      <c r="GJO958" s="464"/>
      <c r="GJP958" s="464"/>
      <c r="GJQ958" s="464"/>
      <c r="GJR958" s="464"/>
      <c r="GJS958" s="464"/>
      <c r="GJT958" s="464"/>
      <c r="GJU958" s="464"/>
      <c r="GJV958" s="464"/>
      <c r="GJW958" s="464"/>
      <c r="GJX958" s="464"/>
      <c r="GJY958" s="464"/>
      <c r="GJZ958" s="464"/>
      <c r="GKA958" s="464"/>
      <c r="GKB958" s="464"/>
      <c r="GKC958" s="464"/>
      <c r="GKD958" s="464"/>
      <c r="GKE958" s="464"/>
      <c r="GKF958" s="464"/>
      <c r="GKG958" s="464"/>
      <c r="GKH958" s="464"/>
      <c r="GKI958" s="464"/>
      <c r="GKJ958" s="464"/>
      <c r="GKK958" s="464"/>
      <c r="GKL958" s="464"/>
      <c r="GKM958" s="464"/>
      <c r="GKN958" s="464"/>
      <c r="GKO958" s="464"/>
      <c r="GKP958" s="464"/>
      <c r="GKQ958" s="464"/>
      <c r="GKR958" s="464"/>
      <c r="GKS958" s="464"/>
      <c r="GKT958" s="464"/>
      <c r="GKU958" s="464"/>
      <c r="GKV958" s="464"/>
      <c r="GKW958" s="464"/>
      <c r="GKX958" s="464"/>
      <c r="GKY958" s="464"/>
      <c r="GKZ958" s="464"/>
      <c r="GLA958" s="464"/>
      <c r="GLB958" s="464"/>
      <c r="GLC958" s="464"/>
      <c r="GLD958" s="464"/>
      <c r="GLE958" s="464"/>
      <c r="GLF958" s="464"/>
      <c r="GLG958" s="464"/>
      <c r="GLH958" s="464"/>
      <c r="GLI958" s="464"/>
      <c r="GLJ958" s="464"/>
      <c r="GLK958" s="464"/>
      <c r="GLL958" s="464"/>
      <c r="GLM958" s="464"/>
      <c r="GLN958" s="464"/>
      <c r="GLO958" s="464"/>
      <c r="GLP958" s="464"/>
      <c r="GLQ958" s="464"/>
      <c r="GLR958" s="464"/>
      <c r="GLS958" s="464"/>
      <c r="GLT958" s="464"/>
      <c r="GLU958" s="464"/>
      <c r="GLV958" s="464"/>
      <c r="GLW958" s="464"/>
      <c r="GLX958" s="464"/>
      <c r="GLY958" s="464"/>
      <c r="GLZ958" s="464"/>
      <c r="GMA958" s="464"/>
      <c r="GMB958" s="464"/>
      <c r="GMC958" s="464"/>
      <c r="GMD958" s="464"/>
      <c r="GME958" s="464"/>
      <c r="GMF958" s="464"/>
      <c r="GMG958" s="464"/>
      <c r="GMH958" s="464"/>
      <c r="GMI958" s="464"/>
      <c r="GMJ958" s="464"/>
      <c r="GMK958" s="464"/>
      <c r="GML958" s="464"/>
      <c r="GMM958" s="464"/>
      <c r="GMN958" s="464"/>
      <c r="GMO958" s="464"/>
      <c r="GMP958" s="464"/>
      <c r="GMQ958" s="464"/>
      <c r="GMR958" s="464"/>
      <c r="GMS958" s="464"/>
      <c r="GMT958" s="464"/>
      <c r="GMU958" s="464"/>
      <c r="GMV958" s="464"/>
      <c r="GMW958" s="464"/>
      <c r="GMX958" s="464"/>
      <c r="GMY958" s="464"/>
      <c r="GMZ958" s="464"/>
      <c r="GNA958" s="464"/>
      <c r="GNB958" s="464"/>
      <c r="GNC958" s="464"/>
      <c r="GND958" s="464"/>
      <c r="GNE958" s="464"/>
      <c r="GNF958" s="464"/>
      <c r="GNG958" s="464"/>
      <c r="GNH958" s="464"/>
      <c r="GNI958" s="464"/>
      <c r="GNJ958" s="464"/>
      <c r="GNK958" s="464"/>
      <c r="GNL958" s="464"/>
      <c r="GNM958" s="464"/>
      <c r="GNN958" s="464"/>
      <c r="GNO958" s="464"/>
      <c r="GNP958" s="464"/>
      <c r="GNQ958" s="464"/>
      <c r="GNR958" s="464"/>
      <c r="GNS958" s="464"/>
      <c r="GNT958" s="464"/>
      <c r="GNU958" s="464"/>
      <c r="GNV958" s="464"/>
      <c r="GNW958" s="464"/>
      <c r="GNX958" s="464"/>
      <c r="GNY958" s="464"/>
      <c r="GNZ958" s="464"/>
      <c r="GOA958" s="464"/>
      <c r="GOB958" s="464"/>
      <c r="GOC958" s="464"/>
      <c r="GOD958" s="464"/>
      <c r="GOE958" s="464"/>
      <c r="GOF958" s="464"/>
      <c r="GOG958" s="464"/>
      <c r="GOH958" s="464"/>
      <c r="GOI958" s="464"/>
      <c r="GOJ958" s="464"/>
      <c r="GOK958" s="464"/>
      <c r="GOL958" s="464"/>
      <c r="GOM958" s="464"/>
      <c r="GON958" s="464"/>
      <c r="GOO958" s="464"/>
      <c r="GOP958" s="464"/>
      <c r="GOQ958" s="464"/>
      <c r="GOR958" s="464"/>
      <c r="GOS958" s="464"/>
      <c r="GOT958" s="464"/>
      <c r="GOU958" s="464"/>
      <c r="GOV958" s="464"/>
      <c r="GOW958" s="464"/>
      <c r="GOX958" s="464"/>
      <c r="GOY958" s="464"/>
      <c r="GOZ958" s="464"/>
      <c r="GPA958" s="464"/>
      <c r="GPB958" s="464"/>
      <c r="GPC958" s="464"/>
      <c r="GPD958" s="464"/>
      <c r="GPE958" s="464"/>
      <c r="GPF958" s="464"/>
      <c r="GPG958" s="464"/>
      <c r="GPH958" s="464"/>
      <c r="GPI958" s="464"/>
      <c r="GPJ958" s="464"/>
      <c r="GPK958" s="464"/>
      <c r="GPL958" s="464"/>
      <c r="GPM958" s="464"/>
      <c r="GPN958" s="464"/>
      <c r="GPO958" s="464"/>
      <c r="GPP958" s="464"/>
      <c r="GPQ958" s="464"/>
      <c r="GPR958" s="464"/>
      <c r="GPS958" s="464"/>
      <c r="GPT958" s="464"/>
      <c r="GPU958" s="464"/>
      <c r="GPV958" s="464"/>
      <c r="GPW958" s="464"/>
      <c r="GPX958" s="464"/>
      <c r="GPY958" s="464"/>
      <c r="GPZ958" s="464"/>
      <c r="GQA958" s="464"/>
      <c r="GQB958" s="464"/>
      <c r="GQC958" s="464"/>
      <c r="GQD958" s="464"/>
      <c r="GQE958" s="464"/>
      <c r="GQF958" s="464"/>
      <c r="GQG958" s="464"/>
      <c r="GQH958" s="464"/>
      <c r="GQI958" s="464"/>
      <c r="GQJ958" s="464"/>
      <c r="GQK958" s="464"/>
      <c r="GQL958" s="464"/>
      <c r="GQM958" s="464"/>
      <c r="GQN958" s="464"/>
      <c r="GQO958" s="464"/>
      <c r="GQP958" s="464"/>
      <c r="GQQ958" s="464"/>
      <c r="GQR958" s="464"/>
      <c r="GQS958" s="464"/>
      <c r="GQT958" s="464"/>
      <c r="GQU958" s="464"/>
      <c r="GQV958" s="464"/>
      <c r="GQW958" s="464"/>
      <c r="GQX958" s="464"/>
      <c r="GQY958" s="464"/>
      <c r="GQZ958" s="464"/>
      <c r="GRA958" s="464"/>
      <c r="GRB958" s="464"/>
      <c r="GRC958" s="464"/>
      <c r="GRD958" s="464"/>
      <c r="GRE958" s="464"/>
      <c r="GRF958" s="464"/>
      <c r="GRG958" s="464"/>
      <c r="GRH958" s="464"/>
      <c r="GRI958" s="464"/>
      <c r="GRJ958" s="464"/>
      <c r="GRK958" s="464"/>
      <c r="GRL958" s="464"/>
      <c r="GRM958" s="464"/>
      <c r="GRN958" s="464"/>
      <c r="GRO958" s="464"/>
      <c r="GRP958" s="464"/>
      <c r="GRQ958" s="464"/>
      <c r="GRR958" s="464"/>
      <c r="GRS958" s="464"/>
      <c r="GRT958" s="464"/>
      <c r="GRU958" s="464"/>
      <c r="GRV958" s="464"/>
      <c r="GRW958" s="464"/>
      <c r="GRX958" s="464"/>
      <c r="GRY958" s="464"/>
      <c r="GRZ958" s="464"/>
      <c r="GSA958" s="464"/>
      <c r="GSB958" s="464"/>
      <c r="GSC958" s="464"/>
      <c r="GSD958" s="464"/>
      <c r="GSE958" s="464"/>
      <c r="GSF958" s="464"/>
      <c r="GSG958" s="464"/>
      <c r="GSH958" s="464"/>
      <c r="GSI958" s="464"/>
      <c r="GSJ958" s="464"/>
      <c r="GSK958" s="464"/>
      <c r="GSL958" s="464"/>
      <c r="GSM958" s="464"/>
      <c r="GSN958" s="464"/>
      <c r="GSO958" s="464"/>
      <c r="GSP958" s="464"/>
      <c r="GSQ958" s="464"/>
      <c r="GSR958" s="464"/>
      <c r="GSS958" s="464"/>
      <c r="GST958" s="464"/>
      <c r="GSU958" s="464"/>
      <c r="GSV958" s="464"/>
      <c r="GSW958" s="464"/>
      <c r="GSX958" s="464"/>
      <c r="GSY958" s="464"/>
      <c r="GSZ958" s="464"/>
      <c r="GTA958" s="464"/>
      <c r="GTB958" s="464"/>
      <c r="GTC958" s="464"/>
      <c r="GTD958" s="464"/>
      <c r="GTE958" s="464"/>
      <c r="GTF958" s="464"/>
      <c r="GTG958" s="464"/>
      <c r="GTH958" s="464"/>
      <c r="GTI958" s="464"/>
      <c r="GTJ958" s="464"/>
      <c r="GTK958" s="464"/>
      <c r="GTL958" s="464"/>
      <c r="GTM958" s="464"/>
      <c r="GTN958" s="464"/>
      <c r="GTO958" s="464"/>
      <c r="GTP958" s="464"/>
      <c r="GTQ958" s="464"/>
      <c r="GTR958" s="464"/>
      <c r="GTS958" s="464"/>
      <c r="GTT958" s="464"/>
      <c r="GTU958" s="464"/>
      <c r="GTV958" s="464"/>
      <c r="GTW958" s="464"/>
      <c r="GTX958" s="464"/>
      <c r="GTY958" s="464"/>
      <c r="GTZ958" s="464"/>
      <c r="GUA958" s="464"/>
      <c r="GUB958" s="464"/>
      <c r="GUC958" s="464"/>
      <c r="GUD958" s="464"/>
      <c r="GUE958" s="464"/>
      <c r="GUF958" s="464"/>
      <c r="GUG958" s="464"/>
      <c r="GUH958" s="464"/>
      <c r="GUI958" s="464"/>
      <c r="GUJ958" s="464"/>
      <c r="GUK958" s="464"/>
      <c r="GUL958" s="464"/>
      <c r="GUM958" s="464"/>
      <c r="GUN958" s="464"/>
      <c r="GUO958" s="464"/>
      <c r="GUP958" s="464"/>
      <c r="GUQ958" s="464"/>
      <c r="GUR958" s="464"/>
      <c r="GUS958" s="464"/>
      <c r="GUT958" s="464"/>
      <c r="GUU958" s="464"/>
      <c r="GUV958" s="464"/>
      <c r="GUW958" s="464"/>
      <c r="GUX958" s="464"/>
      <c r="GUY958" s="464"/>
      <c r="GUZ958" s="464"/>
      <c r="GVA958" s="464"/>
      <c r="GVB958" s="464"/>
      <c r="GVC958" s="464"/>
      <c r="GVD958" s="464"/>
      <c r="GVE958" s="464"/>
      <c r="GVF958" s="464"/>
      <c r="GVG958" s="464"/>
      <c r="GVH958" s="464"/>
      <c r="GVI958" s="464"/>
      <c r="GVJ958" s="464"/>
      <c r="GVK958" s="464"/>
      <c r="GVL958" s="464"/>
      <c r="GVM958" s="464"/>
      <c r="GVN958" s="464"/>
      <c r="GVO958" s="464"/>
      <c r="GVP958" s="464"/>
      <c r="GVQ958" s="464"/>
      <c r="GVR958" s="464"/>
      <c r="GVS958" s="464"/>
      <c r="GVT958" s="464"/>
      <c r="GVU958" s="464"/>
      <c r="GVV958" s="464"/>
      <c r="GVW958" s="464"/>
      <c r="GVX958" s="464"/>
      <c r="GVY958" s="464"/>
      <c r="GVZ958" s="464"/>
      <c r="GWA958" s="464"/>
      <c r="GWB958" s="464"/>
      <c r="GWC958" s="464"/>
      <c r="GWD958" s="464"/>
      <c r="GWE958" s="464"/>
      <c r="GWF958" s="464"/>
      <c r="GWG958" s="464"/>
      <c r="GWH958" s="464"/>
      <c r="GWI958" s="464"/>
      <c r="GWJ958" s="464"/>
      <c r="GWK958" s="464"/>
      <c r="GWL958" s="464"/>
      <c r="GWM958" s="464"/>
      <c r="GWN958" s="464"/>
      <c r="GWO958" s="464"/>
      <c r="GWP958" s="464"/>
      <c r="GWQ958" s="464"/>
      <c r="GWR958" s="464"/>
      <c r="GWS958" s="464"/>
      <c r="GWT958" s="464"/>
      <c r="GWU958" s="464"/>
      <c r="GWV958" s="464"/>
      <c r="GWW958" s="464"/>
      <c r="GWX958" s="464"/>
      <c r="GWY958" s="464"/>
      <c r="GWZ958" s="464"/>
      <c r="GXA958" s="464"/>
      <c r="GXB958" s="464"/>
      <c r="GXC958" s="464"/>
      <c r="GXD958" s="464"/>
      <c r="GXE958" s="464"/>
      <c r="GXF958" s="464"/>
      <c r="GXG958" s="464"/>
      <c r="GXH958" s="464"/>
      <c r="GXI958" s="464"/>
      <c r="GXJ958" s="464"/>
      <c r="GXK958" s="464"/>
      <c r="GXL958" s="464"/>
      <c r="GXM958" s="464"/>
      <c r="GXN958" s="464"/>
      <c r="GXO958" s="464"/>
      <c r="GXP958" s="464"/>
      <c r="GXQ958" s="464"/>
      <c r="GXR958" s="464"/>
      <c r="GXS958" s="464"/>
      <c r="GXT958" s="464"/>
      <c r="GXU958" s="464"/>
      <c r="GXV958" s="464"/>
      <c r="GXW958" s="464"/>
      <c r="GXX958" s="464"/>
      <c r="GXY958" s="464"/>
      <c r="GXZ958" s="464"/>
      <c r="GYA958" s="464"/>
      <c r="GYB958" s="464"/>
      <c r="GYC958" s="464"/>
      <c r="GYD958" s="464"/>
      <c r="GYE958" s="464"/>
      <c r="GYF958" s="464"/>
      <c r="GYG958" s="464"/>
      <c r="GYH958" s="464"/>
      <c r="GYI958" s="464"/>
      <c r="GYJ958" s="464"/>
      <c r="GYK958" s="464"/>
      <c r="GYL958" s="464"/>
      <c r="GYM958" s="464"/>
      <c r="GYN958" s="464"/>
      <c r="GYO958" s="464"/>
      <c r="GYP958" s="464"/>
      <c r="GYQ958" s="464"/>
      <c r="GYR958" s="464"/>
      <c r="GYS958" s="464"/>
      <c r="GYT958" s="464"/>
      <c r="GYU958" s="464"/>
      <c r="GYV958" s="464"/>
      <c r="GYW958" s="464"/>
      <c r="GYX958" s="464"/>
      <c r="GYY958" s="464"/>
      <c r="GYZ958" s="464"/>
      <c r="GZA958" s="464"/>
      <c r="GZB958" s="464"/>
      <c r="GZC958" s="464"/>
      <c r="GZD958" s="464"/>
      <c r="GZE958" s="464"/>
      <c r="GZF958" s="464"/>
      <c r="GZG958" s="464"/>
      <c r="GZH958" s="464"/>
      <c r="GZI958" s="464"/>
      <c r="GZJ958" s="464"/>
      <c r="GZK958" s="464"/>
      <c r="GZL958" s="464"/>
      <c r="GZM958" s="464"/>
      <c r="GZN958" s="464"/>
      <c r="GZO958" s="464"/>
      <c r="GZP958" s="464"/>
      <c r="GZQ958" s="464"/>
      <c r="GZR958" s="464"/>
      <c r="GZS958" s="464"/>
      <c r="GZT958" s="464"/>
      <c r="GZU958" s="464"/>
      <c r="GZV958" s="464"/>
      <c r="GZW958" s="464"/>
      <c r="GZX958" s="464"/>
      <c r="GZY958" s="464"/>
      <c r="GZZ958" s="464"/>
      <c r="HAA958" s="464"/>
      <c r="HAB958" s="464"/>
      <c r="HAC958" s="464"/>
      <c r="HAD958" s="464"/>
      <c r="HAE958" s="464"/>
      <c r="HAF958" s="464"/>
      <c r="HAG958" s="464"/>
      <c r="HAH958" s="464"/>
      <c r="HAI958" s="464"/>
      <c r="HAJ958" s="464"/>
      <c r="HAK958" s="464"/>
      <c r="HAL958" s="464"/>
      <c r="HAM958" s="464"/>
      <c r="HAN958" s="464"/>
      <c r="HAO958" s="464"/>
      <c r="HAP958" s="464"/>
      <c r="HAQ958" s="464"/>
      <c r="HAR958" s="464"/>
      <c r="HAS958" s="464"/>
      <c r="HAT958" s="464"/>
      <c r="HAU958" s="464"/>
      <c r="HAV958" s="464"/>
      <c r="HAW958" s="464"/>
      <c r="HAX958" s="464"/>
      <c r="HAY958" s="464"/>
      <c r="HAZ958" s="464"/>
      <c r="HBA958" s="464"/>
      <c r="HBB958" s="464"/>
      <c r="HBC958" s="464"/>
      <c r="HBD958" s="464"/>
      <c r="HBE958" s="464"/>
      <c r="HBF958" s="464"/>
      <c r="HBG958" s="464"/>
      <c r="HBH958" s="464"/>
      <c r="HBI958" s="464"/>
      <c r="HBJ958" s="464"/>
      <c r="HBK958" s="464"/>
      <c r="HBL958" s="464"/>
      <c r="HBM958" s="464"/>
      <c r="HBN958" s="464"/>
      <c r="HBO958" s="464"/>
      <c r="HBP958" s="464"/>
      <c r="HBQ958" s="464"/>
      <c r="HBR958" s="464"/>
      <c r="HBS958" s="464"/>
      <c r="HBT958" s="464"/>
      <c r="HBU958" s="464"/>
      <c r="HBV958" s="464"/>
      <c r="HBW958" s="464"/>
      <c r="HBX958" s="464"/>
      <c r="HBY958" s="464"/>
      <c r="HBZ958" s="464"/>
      <c r="HCA958" s="464"/>
      <c r="HCB958" s="464"/>
      <c r="HCC958" s="464"/>
      <c r="HCD958" s="464"/>
      <c r="HCE958" s="464"/>
      <c r="HCF958" s="464"/>
      <c r="HCG958" s="464"/>
      <c r="HCH958" s="464"/>
      <c r="HCI958" s="464"/>
      <c r="HCJ958" s="464"/>
      <c r="HCK958" s="464"/>
      <c r="HCL958" s="464"/>
      <c r="HCM958" s="464"/>
      <c r="HCN958" s="464"/>
      <c r="HCO958" s="464"/>
      <c r="HCP958" s="464"/>
      <c r="HCQ958" s="464"/>
      <c r="HCR958" s="464"/>
      <c r="HCS958" s="464"/>
      <c r="HCT958" s="464"/>
      <c r="HCU958" s="464"/>
      <c r="HCV958" s="464"/>
      <c r="HCW958" s="464"/>
      <c r="HCX958" s="464"/>
      <c r="HCY958" s="464"/>
      <c r="HCZ958" s="464"/>
      <c r="HDA958" s="464"/>
      <c r="HDB958" s="464"/>
      <c r="HDC958" s="464"/>
      <c r="HDD958" s="464"/>
      <c r="HDE958" s="464"/>
      <c r="HDF958" s="464"/>
      <c r="HDG958" s="464"/>
      <c r="HDH958" s="464"/>
      <c r="HDI958" s="464"/>
      <c r="HDJ958" s="464"/>
      <c r="HDK958" s="464"/>
      <c r="HDL958" s="464"/>
      <c r="HDM958" s="464"/>
      <c r="HDN958" s="464"/>
      <c r="HDO958" s="464"/>
      <c r="HDP958" s="464"/>
      <c r="HDQ958" s="464"/>
      <c r="HDR958" s="464"/>
      <c r="HDS958" s="464"/>
      <c r="HDT958" s="464"/>
      <c r="HDU958" s="464"/>
      <c r="HDV958" s="464"/>
      <c r="HDW958" s="464"/>
      <c r="HDX958" s="464"/>
      <c r="HDY958" s="464"/>
      <c r="HDZ958" s="464"/>
      <c r="HEA958" s="464"/>
      <c r="HEB958" s="464"/>
      <c r="HEC958" s="464"/>
      <c r="HED958" s="464"/>
      <c r="HEE958" s="464"/>
      <c r="HEF958" s="464"/>
      <c r="HEG958" s="464"/>
      <c r="HEH958" s="464"/>
      <c r="HEI958" s="464"/>
      <c r="HEJ958" s="464"/>
      <c r="HEK958" s="464"/>
      <c r="HEL958" s="464"/>
      <c r="HEM958" s="464"/>
      <c r="HEN958" s="464"/>
      <c r="HEO958" s="464"/>
      <c r="HEP958" s="464"/>
      <c r="HEQ958" s="464"/>
      <c r="HER958" s="464"/>
      <c r="HES958" s="464"/>
      <c r="HET958" s="464"/>
      <c r="HEU958" s="464"/>
      <c r="HEV958" s="464"/>
      <c r="HEW958" s="464"/>
      <c r="HEX958" s="464"/>
      <c r="HEY958" s="464"/>
      <c r="HEZ958" s="464"/>
      <c r="HFA958" s="464"/>
      <c r="HFB958" s="464"/>
      <c r="HFC958" s="464"/>
      <c r="HFD958" s="464"/>
      <c r="HFE958" s="464"/>
      <c r="HFF958" s="464"/>
      <c r="HFG958" s="464"/>
      <c r="HFH958" s="464"/>
      <c r="HFI958" s="464"/>
      <c r="HFJ958" s="464"/>
      <c r="HFK958" s="464"/>
      <c r="HFL958" s="464"/>
      <c r="HFM958" s="464"/>
      <c r="HFN958" s="464"/>
      <c r="HFO958" s="464"/>
      <c r="HFP958" s="464"/>
      <c r="HFQ958" s="464"/>
      <c r="HFR958" s="464"/>
      <c r="HFS958" s="464"/>
      <c r="HFT958" s="464"/>
      <c r="HFU958" s="464"/>
      <c r="HFV958" s="464"/>
      <c r="HFW958" s="464"/>
      <c r="HFX958" s="464"/>
      <c r="HFY958" s="464"/>
      <c r="HFZ958" s="464"/>
      <c r="HGA958" s="464"/>
      <c r="HGB958" s="464"/>
      <c r="HGC958" s="464"/>
      <c r="HGD958" s="464"/>
      <c r="HGE958" s="464"/>
      <c r="HGF958" s="464"/>
      <c r="HGG958" s="464"/>
      <c r="HGH958" s="464"/>
      <c r="HGI958" s="464"/>
      <c r="HGJ958" s="464"/>
      <c r="HGK958" s="464"/>
      <c r="HGL958" s="464"/>
      <c r="HGM958" s="464"/>
      <c r="HGN958" s="464"/>
      <c r="HGO958" s="464"/>
      <c r="HGP958" s="464"/>
      <c r="HGQ958" s="464"/>
      <c r="HGR958" s="464"/>
      <c r="HGS958" s="464"/>
      <c r="HGT958" s="464"/>
      <c r="HGU958" s="464"/>
      <c r="HGV958" s="464"/>
      <c r="HGW958" s="464"/>
      <c r="HGX958" s="464"/>
      <c r="HGY958" s="464"/>
      <c r="HGZ958" s="464"/>
      <c r="HHA958" s="464"/>
      <c r="HHB958" s="464"/>
      <c r="HHC958" s="464"/>
      <c r="HHD958" s="464"/>
      <c r="HHE958" s="464"/>
      <c r="HHF958" s="464"/>
      <c r="HHG958" s="464"/>
      <c r="HHH958" s="464"/>
      <c r="HHI958" s="464"/>
      <c r="HHJ958" s="464"/>
      <c r="HHK958" s="464"/>
      <c r="HHL958" s="464"/>
      <c r="HHM958" s="464"/>
      <c r="HHN958" s="464"/>
      <c r="HHO958" s="464"/>
      <c r="HHP958" s="464"/>
      <c r="HHQ958" s="464"/>
      <c r="HHR958" s="464"/>
      <c r="HHS958" s="464"/>
      <c r="HHT958" s="464"/>
      <c r="HHU958" s="464"/>
      <c r="HHV958" s="464"/>
      <c r="HHW958" s="464"/>
      <c r="HHX958" s="464"/>
      <c r="HHY958" s="464"/>
      <c r="HHZ958" s="464"/>
      <c r="HIA958" s="464"/>
      <c r="HIB958" s="464"/>
      <c r="HIC958" s="464"/>
      <c r="HID958" s="464"/>
      <c r="HIE958" s="464"/>
      <c r="HIF958" s="464"/>
      <c r="HIG958" s="464"/>
      <c r="HIH958" s="464"/>
      <c r="HII958" s="464"/>
      <c r="HIJ958" s="464"/>
      <c r="HIK958" s="464"/>
      <c r="HIL958" s="464"/>
      <c r="HIM958" s="464"/>
      <c r="HIN958" s="464"/>
      <c r="HIO958" s="464"/>
      <c r="HIP958" s="464"/>
      <c r="HIQ958" s="464"/>
      <c r="HIR958" s="464"/>
      <c r="HIS958" s="464"/>
      <c r="HIT958" s="464"/>
      <c r="HIU958" s="464"/>
      <c r="HIV958" s="464"/>
      <c r="HIW958" s="464"/>
      <c r="HIX958" s="464"/>
      <c r="HIY958" s="464"/>
      <c r="HIZ958" s="464"/>
      <c r="HJA958" s="464"/>
      <c r="HJB958" s="464"/>
      <c r="HJC958" s="464"/>
      <c r="HJD958" s="464"/>
      <c r="HJE958" s="464"/>
      <c r="HJF958" s="464"/>
      <c r="HJG958" s="464"/>
      <c r="HJH958" s="464"/>
      <c r="HJI958" s="464"/>
      <c r="HJJ958" s="464"/>
      <c r="HJK958" s="464"/>
      <c r="HJL958" s="464"/>
      <c r="HJM958" s="464"/>
      <c r="HJN958" s="464"/>
      <c r="HJO958" s="464"/>
      <c r="HJP958" s="464"/>
      <c r="HJQ958" s="464"/>
      <c r="HJR958" s="464"/>
      <c r="HJS958" s="464"/>
      <c r="HJT958" s="464"/>
      <c r="HJU958" s="464"/>
      <c r="HJV958" s="464"/>
      <c r="HJW958" s="464"/>
      <c r="HJX958" s="464"/>
      <c r="HJY958" s="464"/>
      <c r="HJZ958" s="464"/>
      <c r="HKA958" s="464"/>
      <c r="HKB958" s="464"/>
      <c r="HKC958" s="464"/>
      <c r="HKD958" s="464"/>
      <c r="HKE958" s="464"/>
      <c r="HKF958" s="464"/>
      <c r="HKG958" s="464"/>
      <c r="HKH958" s="464"/>
      <c r="HKI958" s="464"/>
      <c r="HKJ958" s="464"/>
      <c r="HKK958" s="464"/>
      <c r="HKL958" s="464"/>
      <c r="HKM958" s="464"/>
      <c r="HKN958" s="464"/>
      <c r="HKO958" s="464"/>
      <c r="HKP958" s="464"/>
      <c r="HKQ958" s="464"/>
      <c r="HKR958" s="464"/>
      <c r="HKS958" s="464"/>
      <c r="HKT958" s="464"/>
      <c r="HKU958" s="464"/>
      <c r="HKV958" s="464"/>
      <c r="HKW958" s="464"/>
      <c r="HKX958" s="464"/>
      <c r="HKY958" s="464"/>
      <c r="HKZ958" s="464"/>
      <c r="HLA958" s="464"/>
      <c r="HLB958" s="464"/>
      <c r="HLC958" s="464"/>
      <c r="HLD958" s="464"/>
      <c r="HLE958" s="464"/>
      <c r="HLF958" s="464"/>
      <c r="HLG958" s="464"/>
      <c r="HLH958" s="464"/>
      <c r="HLI958" s="464"/>
      <c r="HLJ958" s="464"/>
      <c r="HLK958" s="464"/>
      <c r="HLL958" s="464"/>
      <c r="HLM958" s="464"/>
      <c r="HLN958" s="464"/>
      <c r="HLO958" s="464"/>
      <c r="HLP958" s="464"/>
      <c r="HLQ958" s="464"/>
      <c r="HLR958" s="464"/>
      <c r="HLS958" s="464"/>
      <c r="HLT958" s="464"/>
      <c r="HLU958" s="464"/>
      <c r="HLV958" s="464"/>
      <c r="HLW958" s="464"/>
      <c r="HLX958" s="464"/>
      <c r="HLY958" s="464"/>
      <c r="HLZ958" s="464"/>
      <c r="HMA958" s="464"/>
      <c r="HMB958" s="464"/>
      <c r="HMC958" s="464"/>
      <c r="HMD958" s="464"/>
      <c r="HME958" s="464"/>
      <c r="HMF958" s="464"/>
      <c r="HMG958" s="464"/>
      <c r="HMH958" s="464"/>
      <c r="HMI958" s="464"/>
      <c r="HMJ958" s="464"/>
      <c r="HMK958" s="464"/>
      <c r="HML958" s="464"/>
      <c r="HMM958" s="464"/>
      <c r="HMN958" s="464"/>
      <c r="HMO958" s="464"/>
      <c r="HMP958" s="464"/>
      <c r="HMQ958" s="464"/>
      <c r="HMR958" s="464"/>
      <c r="HMS958" s="464"/>
      <c r="HMT958" s="464"/>
      <c r="HMU958" s="464"/>
      <c r="HMV958" s="464"/>
      <c r="HMW958" s="464"/>
      <c r="HMX958" s="464"/>
      <c r="HMY958" s="464"/>
      <c r="HMZ958" s="464"/>
      <c r="HNA958" s="464"/>
      <c r="HNB958" s="464"/>
      <c r="HNC958" s="464"/>
      <c r="HND958" s="464"/>
      <c r="HNE958" s="464"/>
      <c r="HNF958" s="464"/>
      <c r="HNG958" s="464"/>
      <c r="HNH958" s="464"/>
      <c r="HNI958" s="464"/>
      <c r="HNJ958" s="464"/>
      <c r="HNK958" s="464"/>
      <c r="HNL958" s="464"/>
      <c r="HNM958" s="464"/>
      <c r="HNN958" s="464"/>
      <c r="HNO958" s="464"/>
      <c r="HNP958" s="464"/>
      <c r="HNQ958" s="464"/>
      <c r="HNR958" s="464"/>
      <c r="HNS958" s="464"/>
      <c r="HNT958" s="464"/>
      <c r="HNU958" s="464"/>
      <c r="HNV958" s="464"/>
      <c r="HNW958" s="464"/>
      <c r="HNX958" s="464"/>
      <c r="HNY958" s="464"/>
      <c r="HNZ958" s="464"/>
      <c r="HOA958" s="464"/>
      <c r="HOB958" s="464"/>
      <c r="HOC958" s="464"/>
      <c r="HOD958" s="464"/>
      <c r="HOE958" s="464"/>
      <c r="HOF958" s="464"/>
      <c r="HOG958" s="464"/>
      <c r="HOH958" s="464"/>
      <c r="HOI958" s="464"/>
      <c r="HOJ958" s="464"/>
      <c r="HOK958" s="464"/>
      <c r="HOL958" s="464"/>
      <c r="HOM958" s="464"/>
      <c r="HON958" s="464"/>
      <c r="HOO958" s="464"/>
      <c r="HOP958" s="464"/>
      <c r="HOQ958" s="464"/>
      <c r="HOR958" s="464"/>
      <c r="HOS958" s="464"/>
      <c r="HOT958" s="464"/>
      <c r="HOU958" s="464"/>
      <c r="HOV958" s="464"/>
      <c r="HOW958" s="464"/>
      <c r="HOX958" s="464"/>
      <c r="HOY958" s="464"/>
      <c r="HOZ958" s="464"/>
      <c r="HPA958" s="464"/>
      <c r="HPB958" s="464"/>
      <c r="HPC958" s="464"/>
      <c r="HPD958" s="464"/>
      <c r="HPE958" s="464"/>
      <c r="HPF958" s="464"/>
      <c r="HPG958" s="464"/>
      <c r="HPH958" s="464"/>
      <c r="HPI958" s="464"/>
      <c r="HPJ958" s="464"/>
      <c r="HPK958" s="464"/>
      <c r="HPL958" s="464"/>
      <c r="HPM958" s="464"/>
      <c r="HPN958" s="464"/>
      <c r="HPO958" s="464"/>
      <c r="HPP958" s="464"/>
      <c r="HPQ958" s="464"/>
      <c r="HPR958" s="464"/>
      <c r="HPS958" s="464"/>
      <c r="HPT958" s="464"/>
      <c r="HPU958" s="464"/>
      <c r="HPV958" s="464"/>
      <c r="HPW958" s="464"/>
      <c r="HPX958" s="464"/>
      <c r="HPY958" s="464"/>
      <c r="HPZ958" s="464"/>
      <c r="HQA958" s="464"/>
      <c r="HQB958" s="464"/>
      <c r="HQC958" s="464"/>
      <c r="HQD958" s="464"/>
      <c r="HQE958" s="464"/>
      <c r="HQF958" s="464"/>
      <c r="HQG958" s="464"/>
      <c r="HQH958" s="464"/>
      <c r="HQI958" s="464"/>
      <c r="HQJ958" s="464"/>
      <c r="HQK958" s="464"/>
      <c r="HQL958" s="464"/>
      <c r="HQM958" s="464"/>
      <c r="HQN958" s="464"/>
      <c r="HQO958" s="464"/>
      <c r="HQP958" s="464"/>
      <c r="HQQ958" s="464"/>
      <c r="HQR958" s="464"/>
      <c r="HQS958" s="464"/>
      <c r="HQT958" s="464"/>
      <c r="HQU958" s="464"/>
      <c r="HQV958" s="464"/>
      <c r="HQW958" s="464"/>
      <c r="HQX958" s="464"/>
      <c r="HQY958" s="464"/>
      <c r="HQZ958" s="464"/>
      <c r="HRA958" s="464"/>
      <c r="HRB958" s="464"/>
      <c r="HRC958" s="464"/>
      <c r="HRD958" s="464"/>
      <c r="HRE958" s="464"/>
      <c r="HRF958" s="464"/>
      <c r="HRG958" s="464"/>
      <c r="HRH958" s="464"/>
      <c r="HRI958" s="464"/>
      <c r="HRJ958" s="464"/>
      <c r="HRK958" s="464"/>
      <c r="HRL958" s="464"/>
      <c r="HRM958" s="464"/>
      <c r="HRN958" s="464"/>
      <c r="HRO958" s="464"/>
      <c r="HRP958" s="464"/>
      <c r="HRQ958" s="464"/>
      <c r="HRR958" s="464"/>
      <c r="HRS958" s="464"/>
      <c r="HRT958" s="464"/>
      <c r="HRU958" s="464"/>
      <c r="HRV958" s="464"/>
      <c r="HRW958" s="464"/>
      <c r="HRX958" s="464"/>
      <c r="HRY958" s="464"/>
      <c r="HRZ958" s="464"/>
      <c r="HSA958" s="464"/>
      <c r="HSB958" s="464"/>
      <c r="HSC958" s="464"/>
      <c r="HSD958" s="464"/>
      <c r="HSE958" s="464"/>
      <c r="HSF958" s="464"/>
      <c r="HSG958" s="464"/>
      <c r="HSH958" s="464"/>
      <c r="HSI958" s="464"/>
      <c r="HSJ958" s="464"/>
      <c r="HSK958" s="464"/>
      <c r="HSL958" s="464"/>
      <c r="HSM958" s="464"/>
      <c r="HSN958" s="464"/>
      <c r="HSO958" s="464"/>
      <c r="HSP958" s="464"/>
      <c r="HSQ958" s="464"/>
      <c r="HSR958" s="464"/>
      <c r="HSS958" s="464"/>
      <c r="HST958" s="464"/>
      <c r="HSU958" s="464"/>
      <c r="HSV958" s="464"/>
      <c r="HSW958" s="464"/>
      <c r="HSX958" s="464"/>
      <c r="HSY958" s="464"/>
      <c r="HSZ958" s="464"/>
      <c r="HTA958" s="464"/>
      <c r="HTB958" s="464"/>
      <c r="HTC958" s="464"/>
      <c r="HTD958" s="464"/>
      <c r="HTE958" s="464"/>
      <c r="HTF958" s="464"/>
      <c r="HTG958" s="464"/>
      <c r="HTH958" s="464"/>
      <c r="HTI958" s="464"/>
      <c r="HTJ958" s="464"/>
      <c r="HTK958" s="464"/>
      <c r="HTL958" s="464"/>
      <c r="HTM958" s="464"/>
      <c r="HTN958" s="464"/>
      <c r="HTO958" s="464"/>
      <c r="HTP958" s="464"/>
      <c r="HTQ958" s="464"/>
      <c r="HTR958" s="464"/>
      <c r="HTS958" s="464"/>
      <c r="HTT958" s="464"/>
      <c r="HTU958" s="464"/>
      <c r="HTV958" s="464"/>
      <c r="HTW958" s="464"/>
      <c r="HTX958" s="464"/>
      <c r="HTY958" s="464"/>
      <c r="HTZ958" s="464"/>
      <c r="HUA958" s="464"/>
      <c r="HUB958" s="464"/>
      <c r="HUC958" s="464"/>
      <c r="HUD958" s="464"/>
      <c r="HUE958" s="464"/>
      <c r="HUF958" s="464"/>
      <c r="HUG958" s="464"/>
      <c r="HUH958" s="464"/>
      <c r="HUI958" s="464"/>
      <c r="HUJ958" s="464"/>
      <c r="HUK958" s="464"/>
      <c r="HUL958" s="464"/>
      <c r="HUM958" s="464"/>
      <c r="HUN958" s="464"/>
      <c r="HUO958" s="464"/>
      <c r="HUP958" s="464"/>
      <c r="HUQ958" s="464"/>
      <c r="HUR958" s="464"/>
      <c r="HUS958" s="464"/>
      <c r="HUT958" s="464"/>
      <c r="HUU958" s="464"/>
      <c r="HUV958" s="464"/>
      <c r="HUW958" s="464"/>
      <c r="HUX958" s="464"/>
      <c r="HUY958" s="464"/>
      <c r="HUZ958" s="464"/>
      <c r="HVA958" s="464"/>
      <c r="HVB958" s="464"/>
      <c r="HVC958" s="464"/>
      <c r="HVD958" s="464"/>
      <c r="HVE958" s="464"/>
      <c r="HVF958" s="464"/>
      <c r="HVG958" s="464"/>
      <c r="HVH958" s="464"/>
      <c r="HVI958" s="464"/>
      <c r="HVJ958" s="464"/>
      <c r="HVK958" s="464"/>
      <c r="HVL958" s="464"/>
      <c r="HVM958" s="464"/>
      <c r="HVN958" s="464"/>
      <c r="HVO958" s="464"/>
      <c r="HVP958" s="464"/>
      <c r="HVQ958" s="464"/>
      <c r="HVR958" s="464"/>
      <c r="HVS958" s="464"/>
      <c r="HVT958" s="464"/>
      <c r="HVU958" s="464"/>
      <c r="HVV958" s="464"/>
      <c r="HVW958" s="464"/>
      <c r="HVX958" s="464"/>
      <c r="HVY958" s="464"/>
      <c r="HVZ958" s="464"/>
      <c r="HWA958" s="464"/>
      <c r="HWB958" s="464"/>
      <c r="HWC958" s="464"/>
      <c r="HWD958" s="464"/>
      <c r="HWE958" s="464"/>
      <c r="HWF958" s="464"/>
      <c r="HWG958" s="464"/>
      <c r="HWH958" s="464"/>
      <c r="HWI958" s="464"/>
      <c r="HWJ958" s="464"/>
      <c r="HWK958" s="464"/>
      <c r="HWL958" s="464"/>
      <c r="HWM958" s="464"/>
      <c r="HWN958" s="464"/>
      <c r="HWO958" s="464"/>
      <c r="HWP958" s="464"/>
      <c r="HWQ958" s="464"/>
      <c r="HWR958" s="464"/>
      <c r="HWS958" s="464"/>
      <c r="HWT958" s="464"/>
      <c r="HWU958" s="464"/>
      <c r="HWV958" s="464"/>
      <c r="HWW958" s="464"/>
      <c r="HWX958" s="464"/>
      <c r="HWY958" s="464"/>
      <c r="HWZ958" s="464"/>
      <c r="HXA958" s="464"/>
      <c r="HXB958" s="464"/>
      <c r="HXC958" s="464"/>
      <c r="HXD958" s="464"/>
      <c r="HXE958" s="464"/>
      <c r="HXF958" s="464"/>
      <c r="HXG958" s="464"/>
      <c r="HXH958" s="464"/>
      <c r="HXI958" s="464"/>
      <c r="HXJ958" s="464"/>
      <c r="HXK958" s="464"/>
      <c r="HXL958" s="464"/>
      <c r="HXM958" s="464"/>
      <c r="HXN958" s="464"/>
      <c r="HXO958" s="464"/>
      <c r="HXP958" s="464"/>
      <c r="HXQ958" s="464"/>
      <c r="HXR958" s="464"/>
      <c r="HXS958" s="464"/>
      <c r="HXT958" s="464"/>
      <c r="HXU958" s="464"/>
      <c r="HXV958" s="464"/>
      <c r="HXW958" s="464"/>
      <c r="HXX958" s="464"/>
      <c r="HXY958" s="464"/>
      <c r="HXZ958" s="464"/>
      <c r="HYA958" s="464"/>
      <c r="HYB958" s="464"/>
      <c r="HYC958" s="464"/>
      <c r="HYD958" s="464"/>
      <c r="HYE958" s="464"/>
      <c r="HYF958" s="464"/>
      <c r="HYG958" s="464"/>
      <c r="HYH958" s="464"/>
      <c r="HYI958" s="464"/>
      <c r="HYJ958" s="464"/>
      <c r="HYK958" s="464"/>
      <c r="HYL958" s="464"/>
      <c r="HYM958" s="464"/>
      <c r="HYN958" s="464"/>
      <c r="HYO958" s="464"/>
      <c r="HYP958" s="464"/>
      <c r="HYQ958" s="464"/>
      <c r="HYR958" s="464"/>
      <c r="HYS958" s="464"/>
      <c r="HYT958" s="464"/>
      <c r="HYU958" s="464"/>
      <c r="HYV958" s="464"/>
      <c r="HYW958" s="464"/>
      <c r="HYX958" s="464"/>
      <c r="HYY958" s="464"/>
      <c r="HYZ958" s="464"/>
      <c r="HZA958" s="464"/>
      <c r="HZB958" s="464"/>
      <c r="HZC958" s="464"/>
      <c r="HZD958" s="464"/>
      <c r="HZE958" s="464"/>
      <c r="HZF958" s="464"/>
      <c r="HZG958" s="464"/>
      <c r="HZH958" s="464"/>
      <c r="HZI958" s="464"/>
      <c r="HZJ958" s="464"/>
      <c r="HZK958" s="464"/>
      <c r="HZL958" s="464"/>
      <c r="HZM958" s="464"/>
      <c r="HZN958" s="464"/>
      <c r="HZO958" s="464"/>
      <c r="HZP958" s="464"/>
      <c r="HZQ958" s="464"/>
      <c r="HZR958" s="464"/>
      <c r="HZS958" s="464"/>
      <c r="HZT958" s="464"/>
      <c r="HZU958" s="464"/>
      <c r="HZV958" s="464"/>
      <c r="HZW958" s="464"/>
      <c r="HZX958" s="464"/>
      <c r="HZY958" s="464"/>
      <c r="HZZ958" s="464"/>
      <c r="IAA958" s="464"/>
      <c r="IAB958" s="464"/>
      <c r="IAC958" s="464"/>
      <c r="IAD958" s="464"/>
      <c r="IAE958" s="464"/>
      <c r="IAF958" s="464"/>
      <c r="IAG958" s="464"/>
      <c r="IAH958" s="464"/>
      <c r="IAI958" s="464"/>
      <c r="IAJ958" s="464"/>
      <c r="IAK958" s="464"/>
      <c r="IAL958" s="464"/>
      <c r="IAM958" s="464"/>
      <c r="IAN958" s="464"/>
      <c r="IAO958" s="464"/>
      <c r="IAP958" s="464"/>
      <c r="IAQ958" s="464"/>
      <c r="IAR958" s="464"/>
      <c r="IAS958" s="464"/>
      <c r="IAT958" s="464"/>
      <c r="IAU958" s="464"/>
      <c r="IAV958" s="464"/>
      <c r="IAW958" s="464"/>
      <c r="IAX958" s="464"/>
      <c r="IAY958" s="464"/>
      <c r="IAZ958" s="464"/>
      <c r="IBA958" s="464"/>
      <c r="IBB958" s="464"/>
      <c r="IBC958" s="464"/>
      <c r="IBD958" s="464"/>
      <c r="IBE958" s="464"/>
      <c r="IBF958" s="464"/>
      <c r="IBG958" s="464"/>
      <c r="IBH958" s="464"/>
      <c r="IBI958" s="464"/>
      <c r="IBJ958" s="464"/>
      <c r="IBK958" s="464"/>
      <c r="IBL958" s="464"/>
      <c r="IBM958" s="464"/>
      <c r="IBN958" s="464"/>
      <c r="IBO958" s="464"/>
      <c r="IBP958" s="464"/>
      <c r="IBQ958" s="464"/>
      <c r="IBR958" s="464"/>
      <c r="IBS958" s="464"/>
      <c r="IBT958" s="464"/>
      <c r="IBU958" s="464"/>
      <c r="IBV958" s="464"/>
      <c r="IBW958" s="464"/>
      <c r="IBX958" s="464"/>
      <c r="IBY958" s="464"/>
      <c r="IBZ958" s="464"/>
      <c r="ICA958" s="464"/>
      <c r="ICB958" s="464"/>
      <c r="ICC958" s="464"/>
      <c r="ICD958" s="464"/>
      <c r="ICE958" s="464"/>
      <c r="ICF958" s="464"/>
      <c r="ICG958" s="464"/>
      <c r="ICH958" s="464"/>
      <c r="ICI958" s="464"/>
      <c r="ICJ958" s="464"/>
      <c r="ICK958" s="464"/>
      <c r="ICL958" s="464"/>
      <c r="ICM958" s="464"/>
      <c r="ICN958" s="464"/>
      <c r="ICO958" s="464"/>
      <c r="ICP958" s="464"/>
      <c r="ICQ958" s="464"/>
      <c r="ICR958" s="464"/>
      <c r="ICS958" s="464"/>
      <c r="ICT958" s="464"/>
      <c r="ICU958" s="464"/>
      <c r="ICV958" s="464"/>
      <c r="ICW958" s="464"/>
      <c r="ICX958" s="464"/>
      <c r="ICY958" s="464"/>
      <c r="ICZ958" s="464"/>
      <c r="IDA958" s="464"/>
      <c r="IDB958" s="464"/>
      <c r="IDC958" s="464"/>
      <c r="IDD958" s="464"/>
      <c r="IDE958" s="464"/>
      <c r="IDF958" s="464"/>
      <c r="IDG958" s="464"/>
      <c r="IDH958" s="464"/>
      <c r="IDI958" s="464"/>
      <c r="IDJ958" s="464"/>
      <c r="IDK958" s="464"/>
      <c r="IDL958" s="464"/>
      <c r="IDM958" s="464"/>
      <c r="IDN958" s="464"/>
      <c r="IDO958" s="464"/>
      <c r="IDP958" s="464"/>
      <c r="IDQ958" s="464"/>
      <c r="IDR958" s="464"/>
      <c r="IDS958" s="464"/>
      <c r="IDT958" s="464"/>
      <c r="IDU958" s="464"/>
      <c r="IDV958" s="464"/>
      <c r="IDW958" s="464"/>
      <c r="IDX958" s="464"/>
      <c r="IDY958" s="464"/>
      <c r="IDZ958" s="464"/>
      <c r="IEA958" s="464"/>
      <c r="IEB958" s="464"/>
      <c r="IEC958" s="464"/>
      <c r="IED958" s="464"/>
      <c r="IEE958" s="464"/>
      <c r="IEF958" s="464"/>
      <c r="IEG958" s="464"/>
      <c r="IEH958" s="464"/>
      <c r="IEI958" s="464"/>
      <c r="IEJ958" s="464"/>
      <c r="IEK958" s="464"/>
      <c r="IEL958" s="464"/>
      <c r="IEM958" s="464"/>
      <c r="IEN958" s="464"/>
      <c r="IEO958" s="464"/>
      <c r="IEP958" s="464"/>
      <c r="IEQ958" s="464"/>
      <c r="IER958" s="464"/>
      <c r="IES958" s="464"/>
      <c r="IET958" s="464"/>
      <c r="IEU958" s="464"/>
      <c r="IEV958" s="464"/>
      <c r="IEW958" s="464"/>
      <c r="IEX958" s="464"/>
      <c r="IEY958" s="464"/>
      <c r="IEZ958" s="464"/>
      <c r="IFA958" s="464"/>
      <c r="IFB958" s="464"/>
      <c r="IFC958" s="464"/>
      <c r="IFD958" s="464"/>
      <c r="IFE958" s="464"/>
      <c r="IFF958" s="464"/>
      <c r="IFG958" s="464"/>
      <c r="IFH958" s="464"/>
      <c r="IFI958" s="464"/>
      <c r="IFJ958" s="464"/>
      <c r="IFK958" s="464"/>
      <c r="IFL958" s="464"/>
      <c r="IFM958" s="464"/>
      <c r="IFN958" s="464"/>
      <c r="IFO958" s="464"/>
      <c r="IFP958" s="464"/>
      <c r="IFQ958" s="464"/>
      <c r="IFR958" s="464"/>
      <c r="IFS958" s="464"/>
      <c r="IFT958" s="464"/>
      <c r="IFU958" s="464"/>
      <c r="IFV958" s="464"/>
      <c r="IFW958" s="464"/>
      <c r="IFX958" s="464"/>
      <c r="IFY958" s="464"/>
      <c r="IFZ958" s="464"/>
      <c r="IGA958" s="464"/>
      <c r="IGB958" s="464"/>
      <c r="IGC958" s="464"/>
      <c r="IGD958" s="464"/>
      <c r="IGE958" s="464"/>
      <c r="IGF958" s="464"/>
      <c r="IGG958" s="464"/>
      <c r="IGH958" s="464"/>
      <c r="IGI958" s="464"/>
      <c r="IGJ958" s="464"/>
      <c r="IGK958" s="464"/>
      <c r="IGL958" s="464"/>
      <c r="IGM958" s="464"/>
      <c r="IGN958" s="464"/>
      <c r="IGO958" s="464"/>
      <c r="IGP958" s="464"/>
      <c r="IGQ958" s="464"/>
      <c r="IGR958" s="464"/>
      <c r="IGS958" s="464"/>
      <c r="IGT958" s="464"/>
      <c r="IGU958" s="464"/>
      <c r="IGV958" s="464"/>
      <c r="IGW958" s="464"/>
      <c r="IGX958" s="464"/>
      <c r="IGY958" s="464"/>
      <c r="IGZ958" s="464"/>
      <c r="IHA958" s="464"/>
      <c r="IHB958" s="464"/>
      <c r="IHC958" s="464"/>
      <c r="IHD958" s="464"/>
      <c r="IHE958" s="464"/>
      <c r="IHF958" s="464"/>
      <c r="IHG958" s="464"/>
      <c r="IHH958" s="464"/>
      <c r="IHI958" s="464"/>
      <c r="IHJ958" s="464"/>
      <c r="IHK958" s="464"/>
      <c r="IHL958" s="464"/>
      <c r="IHM958" s="464"/>
      <c r="IHN958" s="464"/>
      <c r="IHO958" s="464"/>
      <c r="IHP958" s="464"/>
      <c r="IHQ958" s="464"/>
      <c r="IHR958" s="464"/>
      <c r="IHS958" s="464"/>
      <c r="IHT958" s="464"/>
      <c r="IHU958" s="464"/>
      <c r="IHV958" s="464"/>
      <c r="IHW958" s="464"/>
      <c r="IHX958" s="464"/>
      <c r="IHY958" s="464"/>
      <c r="IHZ958" s="464"/>
      <c r="IIA958" s="464"/>
      <c r="IIB958" s="464"/>
      <c r="IIC958" s="464"/>
      <c r="IID958" s="464"/>
      <c r="IIE958" s="464"/>
      <c r="IIF958" s="464"/>
      <c r="IIG958" s="464"/>
      <c r="IIH958" s="464"/>
      <c r="III958" s="464"/>
      <c r="IIJ958" s="464"/>
      <c r="IIK958" s="464"/>
      <c r="IIL958" s="464"/>
      <c r="IIM958" s="464"/>
      <c r="IIN958" s="464"/>
      <c r="IIO958" s="464"/>
      <c r="IIP958" s="464"/>
      <c r="IIQ958" s="464"/>
      <c r="IIR958" s="464"/>
      <c r="IIS958" s="464"/>
      <c r="IIT958" s="464"/>
      <c r="IIU958" s="464"/>
      <c r="IIV958" s="464"/>
      <c r="IIW958" s="464"/>
      <c r="IIX958" s="464"/>
      <c r="IIY958" s="464"/>
      <c r="IIZ958" s="464"/>
      <c r="IJA958" s="464"/>
      <c r="IJB958" s="464"/>
      <c r="IJC958" s="464"/>
      <c r="IJD958" s="464"/>
      <c r="IJE958" s="464"/>
      <c r="IJF958" s="464"/>
      <c r="IJG958" s="464"/>
      <c r="IJH958" s="464"/>
      <c r="IJI958" s="464"/>
      <c r="IJJ958" s="464"/>
      <c r="IJK958" s="464"/>
      <c r="IJL958" s="464"/>
      <c r="IJM958" s="464"/>
      <c r="IJN958" s="464"/>
      <c r="IJO958" s="464"/>
      <c r="IJP958" s="464"/>
      <c r="IJQ958" s="464"/>
      <c r="IJR958" s="464"/>
      <c r="IJS958" s="464"/>
      <c r="IJT958" s="464"/>
      <c r="IJU958" s="464"/>
      <c r="IJV958" s="464"/>
      <c r="IJW958" s="464"/>
      <c r="IJX958" s="464"/>
      <c r="IJY958" s="464"/>
      <c r="IJZ958" s="464"/>
      <c r="IKA958" s="464"/>
      <c r="IKB958" s="464"/>
      <c r="IKC958" s="464"/>
      <c r="IKD958" s="464"/>
      <c r="IKE958" s="464"/>
      <c r="IKF958" s="464"/>
      <c r="IKG958" s="464"/>
      <c r="IKH958" s="464"/>
      <c r="IKI958" s="464"/>
      <c r="IKJ958" s="464"/>
      <c r="IKK958" s="464"/>
      <c r="IKL958" s="464"/>
      <c r="IKM958" s="464"/>
      <c r="IKN958" s="464"/>
      <c r="IKO958" s="464"/>
      <c r="IKP958" s="464"/>
      <c r="IKQ958" s="464"/>
      <c r="IKR958" s="464"/>
      <c r="IKS958" s="464"/>
      <c r="IKT958" s="464"/>
      <c r="IKU958" s="464"/>
      <c r="IKV958" s="464"/>
      <c r="IKW958" s="464"/>
      <c r="IKX958" s="464"/>
      <c r="IKY958" s="464"/>
      <c r="IKZ958" s="464"/>
      <c r="ILA958" s="464"/>
      <c r="ILB958" s="464"/>
      <c r="ILC958" s="464"/>
      <c r="ILD958" s="464"/>
      <c r="ILE958" s="464"/>
      <c r="ILF958" s="464"/>
      <c r="ILG958" s="464"/>
      <c r="ILH958" s="464"/>
      <c r="ILI958" s="464"/>
      <c r="ILJ958" s="464"/>
      <c r="ILK958" s="464"/>
      <c r="ILL958" s="464"/>
      <c r="ILM958" s="464"/>
      <c r="ILN958" s="464"/>
      <c r="ILO958" s="464"/>
      <c r="ILP958" s="464"/>
      <c r="ILQ958" s="464"/>
      <c r="ILR958" s="464"/>
      <c r="ILS958" s="464"/>
      <c r="ILT958" s="464"/>
      <c r="ILU958" s="464"/>
      <c r="ILV958" s="464"/>
      <c r="ILW958" s="464"/>
      <c r="ILX958" s="464"/>
      <c r="ILY958" s="464"/>
      <c r="ILZ958" s="464"/>
      <c r="IMA958" s="464"/>
      <c r="IMB958" s="464"/>
      <c r="IMC958" s="464"/>
      <c r="IMD958" s="464"/>
      <c r="IME958" s="464"/>
      <c r="IMF958" s="464"/>
      <c r="IMG958" s="464"/>
      <c r="IMH958" s="464"/>
      <c r="IMI958" s="464"/>
      <c r="IMJ958" s="464"/>
      <c r="IMK958" s="464"/>
      <c r="IML958" s="464"/>
      <c r="IMM958" s="464"/>
      <c r="IMN958" s="464"/>
      <c r="IMO958" s="464"/>
      <c r="IMP958" s="464"/>
      <c r="IMQ958" s="464"/>
      <c r="IMR958" s="464"/>
      <c r="IMS958" s="464"/>
      <c r="IMT958" s="464"/>
      <c r="IMU958" s="464"/>
      <c r="IMV958" s="464"/>
      <c r="IMW958" s="464"/>
      <c r="IMX958" s="464"/>
      <c r="IMY958" s="464"/>
      <c r="IMZ958" s="464"/>
      <c r="INA958" s="464"/>
      <c r="INB958" s="464"/>
      <c r="INC958" s="464"/>
      <c r="IND958" s="464"/>
      <c r="INE958" s="464"/>
      <c r="INF958" s="464"/>
      <c r="ING958" s="464"/>
      <c r="INH958" s="464"/>
      <c r="INI958" s="464"/>
      <c r="INJ958" s="464"/>
      <c r="INK958" s="464"/>
      <c r="INL958" s="464"/>
      <c r="INM958" s="464"/>
      <c r="INN958" s="464"/>
      <c r="INO958" s="464"/>
      <c r="INP958" s="464"/>
      <c r="INQ958" s="464"/>
      <c r="INR958" s="464"/>
      <c r="INS958" s="464"/>
      <c r="INT958" s="464"/>
      <c r="INU958" s="464"/>
      <c r="INV958" s="464"/>
      <c r="INW958" s="464"/>
      <c r="INX958" s="464"/>
      <c r="INY958" s="464"/>
      <c r="INZ958" s="464"/>
      <c r="IOA958" s="464"/>
      <c r="IOB958" s="464"/>
      <c r="IOC958" s="464"/>
      <c r="IOD958" s="464"/>
      <c r="IOE958" s="464"/>
      <c r="IOF958" s="464"/>
      <c r="IOG958" s="464"/>
      <c r="IOH958" s="464"/>
      <c r="IOI958" s="464"/>
      <c r="IOJ958" s="464"/>
      <c r="IOK958" s="464"/>
      <c r="IOL958" s="464"/>
      <c r="IOM958" s="464"/>
      <c r="ION958" s="464"/>
      <c r="IOO958" s="464"/>
      <c r="IOP958" s="464"/>
      <c r="IOQ958" s="464"/>
      <c r="IOR958" s="464"/>
      <c r="IOS958" s="464"/>
      <c r="IOT958" s="464"/>
      <c r="IOU958" s="464"/>
      <c r="IOV958" s="464"/>
      <c r="IOW958" s="464"/>
      <c r="IOX958" s="464"/>
      <c r="IOY958" s="464"/>
      <c r="IOZ958" s="464"/>
      <c r="IPA958" s="464"/>
      <c r="IPB958" s="464"/>
      <c r="IPC958" s="464"/>
      <c r="IPD958" s="464"/>
      <c r="IPE958" s="464"/>
      <c r="IPF958" s="464"/>
      <c r="IPG958" s="464"/>
      <c r="IPH958" s="464"/>
      <c r="IPI958" s="464"/>
      <c r="IPJ958" s="464"/>
      <c r="IPK958" s="464"/>
      <c r="IPL958" s="464"/>
      <c r="IPM958" s="464"/>
      <c r="IPN958" s="464"/>
      <c r="IPO958" s="464"/>
      <c r="IPP958" s="464"/>
      <c r="IPQ958" s="464"/>
      <c r="IPR958" s="464"/>
      <c r="IPS958" s="464"/>
      <c r="IPT958" s="464"/>
      <c r="IPU958" s="464"/>
      <c r="IPV958" s="464"/>
      <c r="IPW958" s="464"/>
      <c r="IPX958" s="464"/>
      <c r="IPY958" s="464"/>
      <c r="IPZ958" s="464"/>
      <c r="IQA958" s="464"/>
      <c r="IQB958" s="464"/>
      <c r="IQC958" s="464"/>
      <c r="IQD958" s="464"/>
      <c r="IQE958" s="464"/>
      <c r="IQF958" s="464"/>
      <c r="IQG958" s="464"/>
      <c r="IQH958" s="464"/>
      <c r="IQI958" s="464"/>
      <c r="IQJ958" s="464"/>
      <c r="IQK958" s="464"/>
      <c r="IQL958" s="464"/>
      <c r="IQM958" s="464"/>
      <c r="IQN958" s="464"/>
      <c r="IQO958" s="464"/>
      <c r="IQP958" s="464"/>
      <c r="IQQ958" s="464"/>
      <c r="IQR958" s="464"/>
      <c r="IQS958" s="464"/>
      <c r="IQT958" s="464"/>
      <c r="IQU958" s="464"/>
      <c r="IQV958" s="464"/>
      <c r="IQW958" s="464"/>
      <c r="IQX958" s="464"/>
      <c r="IQY958" s="464"/>
      <c r="IQZ958" s="464"/>
      <c r="IRA958" s="464"/>
      <c r="IRB958" s="464"/>
      <c r="IRC958" s="464"/>
      <c r="IRD958" s="464"/>
      <c r="IRE958" s="464"/>
      <c r="IRF958" s="464"/>
      <c r="IRG958" s="464"/>
      <c r="IRH958" s="464"/>
      <c r="IRI958" s="464"/>
      <c r="IRJ958" s="464"/>
      <c r="IRK958" s="464"/>
      <c r="IRL958" s="464"/>
      <c r="IRM958" s="464"/>
      <c r="IRN958" s="464"/>
      <c r="IRO958" s="464"/>
      <c r="IRP958" s="464"/>
      <c r="IRQ958" s="464"/>
      <c r="IRR958" s="464"/>
      <c r="IRS958" s="464"/>
      <c r="IRT958" s="464"/>
      <c r="IRU958" s="464"/>
      <c r="IRV958" s="464"/>
      <c r="IRW958" s="464"/>
      <c r="IRX958" s="464"/>
      <c r="IRY958" s="464"/>
      <c r="IRZ958" s="464"/>
      <c r="ISA958" s="464"/>
      <c r="ISB958" s="464"/>
      <c r="ISC958" s="464"/>
      <c r="ISD958" s="464"/>
      <c r="ISE958" s="464"/>
      <c r="ISF958" s="464"/>
      <c r="ISG958" s="464"/>
      <c r="ISH958" s="464"/>
      <c r="ISI958" s="464"/>
      <c r="ISJ958" s="464"/>
      <c r="ISK958" s="464"/>
      <c r="ISL958" s="464"/>
      <c r="ISM958" s="464"/>
      <c r="ISN958" s="464"/>
      <c r="ISO958" s="464"/>
      <c r="ISP958" s="464"/>
      <c r="ISQ958" s="464"/>
      <c r="ISR958" s="464"/>
      <c r="ISS958" s="464"/>
      <c r="IST958" s="464"/>
      <c r="ISU958" s="464"/>
      <c r="ISV958" s="464"/>
      <c r="ISW958" s="464"/>
      <c r="ISX958" s="464"/>
      <c r="ISY958" s="464"/>
      <c r="ISZ958" s="464"/>
      <c r="ITA958" s="464"/>
      <c r="ITB958" s="464"/>
      <c r="ITC958" s="464"/>
      <c r="ITD958" s="464"/>
      <c r="ITE958" s="464"/>
      <c r="ITF958" s="464"/>
      <c r="ITG958" s="464"/>
      <c r="ITH958" s="464"/>
      <c r="ITI958" s="464"/>
      <c r="ITJ958" s="464"/>
      <c r="ITK958" s="464"/>
      <c r="ITL958" s="464"/>
      <c r="ITM958" s="464"/>
      <c r="ITN958" s="464"/>
      <c r="ITO958" s="464"/>
      <c r="ITP958" s="464"/>
      <c r="ITQ958" s="464"/>
      <c r="ITR958" s="464"/>
      <c r="ITS958" s="464"/>
      <c r="ITT958" s="464"/>
      <c r="ITU958" s="464"/>
      <c r="ITV958" s="464"/>
      <c r="ITW958" s="464"/>
      <c r="ITX958" s="464"/>
      <c r="ITY958" s="464"/>
      <c r="ITZ958" s="464"/>
      <c r="IUA958" s="464"/>
      <c r="IUB958" s="464"/>
      <c r="IUC958" s="464"/>
      <c r="IUD958" s="464"/>
      <c r="IUE958" s="464"/>
      <c r="IUF958" s="464"/>
      <c r="IUG958" s="464"/>
      <c r="IUH958" s="464"/>
      <c r="IUI958" s="464"/>
      <c r="IUJ958" s="464"/>
      <c r="IUK958" s="464"/>
      <c r="IUL958" s="464"/>
      <c r="IUM958" s="464"/>
      <c r="IUN958" s="464"/>
      <c r="IUO958" s="464"/>
      <c r="IUP958" s="464"/>
      <c r="IUQ958" s="464"/>
      <c r="IUR958" s="464"/>
      <c r="IUS958" s="464"/>
      <c r="IUT958" s="464"/>
      <c r="IUU958" s="464"/>
      <c r="IUV958" s="464"/>
      <c r="IUW958" s="464"/>
      <c r="IUX958" s="464"/>
      <c r="IUY958" s="464"/>
      <c r="IUZ958" s="464"/>
      <c r="IVA958" s="464"/>
      <c r="IVB958" s="464"/>
      <c r="IVC958" s="464"/>
      <c r="IVD958" s="464"/>
      <c r="IVE958" s="464"/>
      <c r="IVF958" s="464"/>
      <c r="IVG958" s="464"/>
      <c r="IVH958" s="464"/>
      <c r="IVI958" s="464"/>
      <c r="IVJ958" s="464"/>
      <c r="IVK958" s="464"/>
      <c r="IVL958" s="464"/>
      <c r="IVM958" s="464"/>
      <c r="IVN958" s="464"/>
      <c r="IVO958" s="464"/>
      <c r="IVP958" s="464"/>
      <c r="IVQ958" s="464"/>
      <c r="IVR958" s="464"/>
      <c r="IVS958" s="464"/>
      <c r="IVT958" s="464"/>
      <c r="IVU958" s="464"/>
      <c r="IVV958" s="464"/>
      <c r="IVW958" s="464"/>
      <c r="IVX958" s="464"/>
      <c r="IVY958" s="464"/>
      <c r="IVZ958" s="464"/>
      <c r="IWA958" s="464"/>
      <c r="IWB958" s="464"/>
      <c r="IWC958" s="464"/>
      <c r="IWD958" s="464"/>
      <c r="IWE958" s="464"/>
      <c r="IWF958" s="464"/>
      <c r="IWG958" s="464"/>
      <c r="IWH958" s="464"/>
      <c r="IWI958" s="464"/>
      <c r="IWJ958" s="464"/>
      <c r="IWK958" s="464"/>
      <c r="IWL958" s="464"/>
      <c r="IWM958" s="464"/>
      <c r="IWN958" s="464"/>
      <c r="IWO958" s="464"/>
      <c r="IWP958" s="464"/>
      <c r="IWQ958" s="464"/>
      <c r="IWR958" s="464"/>
      <c r="IWS958" s="464"/>
      <c r="IWT958" s="464"/>
      <c r="IWU958" s="464"/>
      <c r="IWV958" s="464"/>
      <c r="IWW958" s="464"/>
      <c r="IWX958" s="464"/>
      <c r="IWY958" s="464"/>
      <c r="IWZ958" s="464"/>
      <c r="IXA958" s="464"/>
      <c r="IXB958" s="464"/>
      <c r="IXC958" s="464"/>
      <c r="IXD958" s="464"/>
      <c r="IXE958" s="464"/>
      <c r="IXF958" s="464"/>
      <c r="IXG958" s="464"/>
      <c r="IXH958" s="464"/>
      <c r="IXI958" s="464"/>
      <c r="IXJ958" s="464"/>
      <c r="IXK958" s="464"/>
      <c r="IXL958" s="464"/>
      <c r="IXM958" s="464"/>
      <c r="IXN958" s="464"/>
      <c r="IXO958" s="464"/>
      <c r="IXP958" s="464"/>
      <c r="IXQ958" s="464"/>
      <c r="IXR958" s="464"/>
      <c r="IXS958" s="464"/>
      <c r="IXT958" s="464"/>
      <c r="IXU958" s="464"/>
      <c r="IXV958" s="464"/>
      <c r="IXW958" s="464"/>
      <c r="IXX958" s="464"/>
      <c r="IXY958" s="464"/>
      <c r="IXZ958" s="464"/>
      <c r="IYA958" s="464"/>
      <c r="IYB958" s="464"/>
      <c r="IYC958" s="464"/>
      <c r="IYD958" s="464"/>
      <c r="IYE958" s="464"/>
      <c r="IYF958" s="464"/>
      <c r="IYG958" s="464"/>
      <c r="IYH958" s="464"/>
      <c r="IYI958" s="464"/>
      <c r="IYJ958" s="464"/>
      <c r="IYK958" s="464"/>
      <c r="IYL958" s="464"/>
      <c r="IYM958" s="464"/>
      <c r="IYN958" s="464"/>
      <c r="IYO958" s="464"/>
      <c r="IYP958" s="464"/>
      <c r="IYQ958" s="464"/>
      <c r="IYR958" s="464"/>
      <c r="IYS958" s="464"/>
      <c r="IYT958" s="464"/>
      <c r="IYU958" s="464"/>
      <c r="IYV958" s="464"/>
      <c r="IYW958" s="464"/>
      <c r="IYX958" s="464"/>
      <c r="IYY958" s="464"/>
      <c r="IYZ958" s="464"/>
      <c r="IZA958" s="464"/>
      <c r="IZB958" s="464"/>
      <c r="IZC958" s="464"/>
      <c r="IZD958" s="464"/>
      <c r="IZE958" s="464"/>
      <c r="IZF958" s="464"/>
      <c r="IZG958" s="464"/>
      <c r="IZH958" s="464"/>
      <c r="IZI958" s="464"/>
      <c r="IZJ958" s="464"/>
      <c r="IZK958" s="464"/>
      <c r="IZL958" s="464"/>
      <c r="IZM958" s="464"/>
      <c r="IZN958" s="464"/>
      <c r="IZO958" s="464"/>
      <c r="IZP958" s="464"/>
      <c r="IZQ958" s="464"/>
      <c r="IZR958" s="464"/>
      <c r="IZS958" s="464"/>
      <c r="IZT958" s="464"/>
      <c r="IZU958" s="464"/>
      <c r="IZV958" s="464"/>
      <c r="IZW958" s="464"/>
      <c r="IZX958" s="464"/>
      <c r="IZY958" s="464"/>
      <c r="IZZ958" s="464"/>
      <c r="JAA958" s="464"/>
      <c r="JAB958" s="464"/>
      <c r="JAC958" s="464"/>
      <c r="JAD958" s="464"/>
      <c r="JAE958" s="464"/>
      <c r="JAF958" s="464"/>
      <c r="JAG958" s="464"/>
      <c r="JAH958" s="464"/>
      <c r="JAI958" s="464"/>
      <c r="JAJ958" s="464"/>
      <c r="JAK958" s="464"/>
      <c r="JAL958" s="464"/>
      <c r="JAM958" s="464"/>
      <c r="JAN958" s="464"/>
      <c r="JAO958" s="464"/>
      <c r="JAP958" s="464"/>
      <c r="JAQ958" s="464"/>
      <c r="JAR958" s="464"/>
      <c r="JAS958" s="464"/>
      <c r="JAT958" s="464"/>
      <c r="JAU958" s="464"/>
      <c r="JAV958" s="464"/>
      <c r="JAW958" s="464"/>
      <c r="JAX958" s="464"/>
      <c r="JAY958" s="464"/>
      <c r="JAZ958" s="464"/>
      <c r="JBA958" s="464"/>
      <c r="JBB958" s="464"/>
      <c r="JBC958" s="464"/>
      <c r="JBD958" s="464"/>
      <c r="JBE958" s="464"/>
      <c r="JBF958" s="464"/>
      <c r="JBG958" s="464"/>
      <c r="JBH958" s="464"/>
      <c r="JBI958" s="464"/>
      <c r="JBJ958" s="464"/>
      <c r="JBK958" s="464"/>
      <c r="JBL958" s="464"/>
      <c r="JBM958" s="464"/>
      <c r="JBN958" s="464"/>
      <c r="JBO958" s="464"/>
      <c r="JBP958" s="464"/>
      <c r="JBQ958" s="464"/>
      <c r="JBR958" s="464"/>
      <c r="JBS958" s="464"/>
      <c r="JBT958" s="464"/>
      <c r="JBU958" s="464"/>
      <c r="JBV958" s="464"/>
      <c r="JBW958" s="464"/>
      <c r="JBX958" s="464"/>
      <c r="JBY958" s="464"/>
      <c r="JBZ958" s="464"/>
      <c r="JCA958" s="464"/>
      <c r="JCB958" s="464"/>
      <c r="JCC958" s="464"/>
      <c r="JCD958" s="464"/>
      <c r="JCE958" s="464"/>
      <c r="JCF958" s="464"/>
      <c r="JCG958" s="464"/>
      <c r="JCH958" s="464"/>
      <c r="JCI958" s="464"/>
      <c r="JCJ958" s="464"/>
      <c r="JCK958" s="464"/>
      <c r="JCL958" s="464"/>
      <c r="JCM958" s="464"/>
      <c r="JCN958" s="464"/>
      <c r="JCO958" s="464"/>
      <c r="JCP958" s="464"/>
      <c r="JCQ958" s="464"/>
      <c r="JCR958" s="464"/>
      <c r="JCS958" s="464"/>
      <c r="JCT958" s="464"/>
      <c r="JCU958" s="464"/>
      <c r="JCV958" s="464"/>
      <c r="JCW958" s="464"/>
      <c r="JCX958" s="464"/>
      <c r="JCY958" s="464"/>
      <c r="JCZ958" s="464"/>
      <c r="JDA958" s="464"/>
      <c r="JDB958" s="464"/>
      <c r="JDC958" s="464"/>
      <c r="JDD958" s="464"/>
      <c r="JDE958" s="464"/>
      <c r="JDF958" s="464"/>
      <c r="JDG958" s="464"/>
      <c r="JDH958" s="464"/>
      <c r="JDI958" s="464"/>
      <c r="JDJ958" s="464"/>
      <c r="JDK958" s="464"/>
      <c r="JDL958" s="464"/>
      <c r="JDM958" s="464"/>
      <c r="JDN958" s="464"/>
      <c r="JDO958" s="464"/>
      <c r="JDP958" s="464"/>
      <c r="JDQ958" s="464"/>
      <c r="JDR958" s="464"/>
      <c r="JDS958" s="464"/>
      <c r="JDT958" s="464"/>
      <c r="JDU958" s="464"/>
      <c r="JDV958" s="464"/>
      <c r="JDW958" s="464"/>
      <c r="JDX958" s="464"/>
      <c r="JDY958" s="464"/>
      <c r="JDZ958" s="464"/>
      <c r="JEA958" s="464"/>
      <c r="JEB958" s="464"/>
      <c r="JEC958" s="464"/>
      <c r="JED958" s="464"/>
      <c r="JEE958" s="464"/>
      <c r="JEF958" s="464"/>
      <c r="JEG958" s="464"/>
      <c r="JEH958" s="464"/>
      <c r="JEI958" s="464"/>
      <c r="JEJ958" s="464"/>
      <c r="JEK958" s="464"/>
      <c r="JEL958" s="464"/>
      <c r="JEM958" s="464"/>
      <c r="JEN958" s="464"/>
      <c r="JEO958" s="464"/>
      <c r="JEP958" s="464"/>
      <c r="JEQ958" s="464"/>
      <c r="JER958" s="464"/>
      <c r="JES958" s="464"/>
      <c r="JET958" s="464"/>
      <c r="JEU958" s="464"/>
      <c r="JEV958" s="464"/>
      <c r="JEW958" s="464"/>
      <c r="JEX958" s="464"/>
      <c r="JEY958" s="464"/>
      <c r="JEZ958" s="464"/>
      <c r="JFA958" s="464"/>
      <c r="JFB958" s="464"/>
      <c r="JFC958" s="464"/>
      <c r="JFD958" s="464"/>
      <c r="JFE958" s="464"/>
      <c r="JFF958" s="464"/>
      <c r="JFG958" s="464"/>
      <c r="JFH958" s="464"/>
      <c r="JFI958" s="464"/>
      <c r="JFJ958" s="464"/>
      <c r="JFK958" s="464"/>
      <c r="JFL958" s="464"/>
      <c r="JFM958" s="464"/>
      <c r="JFN958" s="464"/>
      <c r="JFO958" s="464"/>
      <c r="JFP958" s="464"/>
      <c r="JFQ958" s="464"/>
      <c r="JFR958" s="464"/>
      <c r="JFS958" s="464"/>
      <c r="JFT958" s="464"/>
      <c r="JFU958" s="464"/>
      <c r="JFV958" s="464"/>
      <c r="JFW958" s="464"/>
      <c r="JFX958" s="464"/>
      <c r="JFY958" s="464"/>
      <c r="JFZ958" s="464"/>
      <c r="JGA958" s="464"/>
      <c r="JGB958" s="464"/>
      <c r="JGC958" s="464"/>
      <c r="JGD958" s="464"/>
      <c r="JGE958" s="464"/>
      <c r="JGF958" s="464"/>
      <c r="JGG958" s="464"/>
      <c r="JGH958" s="464"/>
      <c r="JGI958" s="464"/>
      <c r="JGJ958" s="464"/>
      <c r="JGK958" s="464"/>
      <c r="JGL958" s="464"/>
      <c r="JGM958" s="464"/>
      <c r="JGN958" s="464"/>
      <c r="JGO958" s="464"/>
      <c r="JGP958" s="464"/>
      <c r="JGQ958" s="464"/>
      <c r="JGR958" s="464"/>
      <c r="JGS958" s="464"/>
      <c r="JGT958" s="464"/>
      <c r="JGU958" s="464"/>
      <c r="JGV958" s="464"/>
      <c r="JGW958" s="464"/>
      <c r="JGX958" s="464"/>
      <c r="JGY958" s="464"/>
      <c r="JGZ958" s="464"/>
      <c r="JHA958" s="464"/>
      <c r="JHB958" s="464"/>
      <c r="JHC958" s="464"/>
      <c r="JHD958" s="464"/>
      <c r="JHE958" s="464"/>
      <c r="JHF958" s="464"/>
      <c r="JHG958" s="464"/>
      <c r="JHH958" s="464"/>
      <c r="JHI958" s="464"/>
      <c r="JHJ958" s="464"/>
      <c r="JHK958" s="464"/>
      <c r="JHL958" s="464"/>
      <c r="JHM958" s="464"/>
      <c r="JHN958" s="464"/>
      <c r="JHO958" s="464"/>
      <c r="JHP958" s="464"/>
      <c r="JHQ958" s="464"/>
      <c r="JHR958" s="464"/>
      <c r="JHS958" s="464"/>
      <c r="JHT958" s="464"/>
      <c r="JHU958" s="464"/>
      <c r="JHV958" s="464"/>
      <c r="JHW958" s="464"/>
      <c r="JHX958" s="464"/>
      <c r="JHY958" s="464"/>
      <c r="JHZ958" s="464"/>
      <c r="JIA958" s="464"/>
      <c r="JIB958" s="464"/>
      <c r="JIC958" s="464"/>
      <c r="JID958" s="464"/>
      <c r="JIE958" s="464"/>
      <c r="JIF958" s="464"/>
      <c r="JIG958" s="464"/>
      <c r="JIH958" s="464"/>
      <c r="JII958" s="464"/>
      <c r="JIJ958" s="464"/>
      <c r="JIK958" s="464"/>
      <c r="JIL958" s="464"/>
      <c r="JIM958" s="464"/>
      <c r="JIN958" s="464"/>
      <c r="JIO958" s="464"/>
      <c r="JIP958" s="464"/>
      <c r="JIQ958" s="464"/>
      <c r="JIR958" s="464"/>
      <c r="JIS958" s="464"/>
      <c r="JIT958" s="464"/>
      <c r="JIU958" s="464"/>
      <c r="JIV958" s="464"/>
      <c r="JIW958" s="464"/>
      <c r="JIX958" s="464"/>
      <c r="JIY958" s="464"/>
      <c r="JIZ958" s="464"/>
      <c r="JJA958" s="464"/>
      <c r="JJB958" s="464"/>
      <c r="JJC958" s="464"/>
      <c r="JJD958" s="464"/>
      <c r="JJE958" s="464"/>
      <c r="JJF958" s="464"/>
      <c r="JJG958" s="464"/>
      <c r="JJH958" s="464"/>
      <c r="JJI958" s="464"/>
      <c r="JJJ958" s="464"/>
      <c r="JJK958" s="464"/>
      <c r="JJL958" s="464"/>
      <c r="JJM958" s="464"/>
      <c r="JJN958" s="464"/>
      <c r="JJO958" s="464"/>
      <c r="JJP958" s="464"/>
      <c r="JJQ958" s="464"/>
      <c r="JJR958" s="464"/>
      <c r="JJS958" s="464"/>
      <c r="JJT958" s="464"/>
      <c r="JJU958" s="464"/>
      <c r="JJV958" s="464"/>
      <c r="JJW958" s="464"/>
      <c r="JJX958" s="464"/>
      <c r="JJY958" s="464"/>
      <c r="JJZ958" s="464"/>
      <c r="JKA958" s="464"/>
      <c r="JKB958" s="464"/>
      <c r="JKC958" s="464"/>
      <c r="JKD958" s="464"/>
      <c r="JKE958" s="464"/>
      <c r="JKF958" s="464"/>
      <c r="JKG958" s="464"/>
      <c r="JKH958" s="464"/>
      <c r="JKI958" s="464"/>
      <c r="JKJ958" s="464"/>
      <c r="JKK958" s="464"/>
      <c r="JKL958" s="464"/>
      <c r="JKM958" s="464"/>
      <c r="JKN958" s="464"/>
      <c r="JKO958" s="464"/>
      <c r="JKP958" s="464"/>
      <c r="JKQ958" s="464"/>
      <c r="JKR958" s="464"/>
      <c r="JKS958" s="464"/>
      <c r="JKT958" s="464"/>
      <c r="JKU958" s="464"/>
      <c r="JKV958" s="464"/>
      <c r="JKW958" s="464"/>
      <c r="JKX958" s="464"/>
      <c r="JKY958" s="464"/>
      <c r="JKZ958" s="464"/>
      <c r="JLA958" s="464"/>
      <c r="JLB958" s="464"/>
      <c r="JLC958" s="464"/>
      <c r="JLD958" s="464"/>
      <c r="JLE958" s="464"/>
      <c r="JLF958" s="464"/>
      <c r="JLG958" s="464"/>
      <c r="JLH958" s="464"/>
      <c r="JLI958" s="464"/>
      <c r="JLJ958" s="464"/>
      <c r="JLK958" s="464"/>
      <c r="JLL958" s="464"/>
      <c r="JLM958" s="464"/>
      <c r="JLN958" s="464"/>
      <c r="JLO958" s="464"/>
      <c r="JLP958" s="464"/>
      <c r="JLQ958" s="464"/>
      <c r="JLR958" s="464"/>
      <c r="JLS958" s="464"/>
      <c r="JLT958" s="464"/>
      <c r="JLU958" s="464"/>
      <c r="JLV958" s="464"/>
      <c r="JLW958" s="464"/>
      <c r="JLX958" s="464"/>
      <c r="JLY958" s="464"/>
      <c r="JLZ958" s="464"/>
      <c r="JMA958" s="464"/>
      <c r="JMB958" s="464"/>
      <c r="JMC958" s="464"/>
      <c r="JMD958" s="464"/>
      <c r="JME958" s="464"/>
      <c r="JMF958" s="464"/>
      <c r="JMG958" s="464"/>
      <c r="JMH958" s="464"/>
      <c r="JMI958" s="464"/>
      <c r="JMJ958" s="464"/>
      <c r="JMK958" s="464"/>
      <c r="JML958" s="464"/>
      <c r="JMM958" s="464"/>
      <c r="JMN958" s="464"/>
      <c r="JMO958" s="464"/>
      <c r="JMP958" s="464"/>
      <c r="JMQ958" s="464"/>
      <c r="JMR958" s="464"/>
      <c r="JMS958" s="464"/>
      <c r="JMT958" s="464"/>
      <c r="JMU958" s="464"/>
      <c r="JMV958" s="464"/>
      <c r="JMW958" s="464"/>
      <c r="JMX958" s="464"/>
      <c r="JMY958" s="464"/>
      <c r="JMZ958" s="464"/>
      <c r="JNA958" s="464"/>
      <c r="JNB958" s="464"/>
      <c r="JNC958" s="464"/>
      <c r="JND958" s="464"/>
      <c r="JNE958" s="464"/>
      <c r="JNF958" s="464"/>
      <c r="JNG958" s="464"/>
      <c r="JNH958" s="464"/>
      <c r="JNI958" s="464"/>
      <c r="JNJ958" s="464"/>
      <c r="JNK958" s="464"/>
      <c r="JNL958" s="464"/>
      <c r="JNM958" s="464"/>
      <c r="JNN958" s="464"/>
      <c r="JNO958" s="464"/>
      <c r="JNP958" s="464"/>
      <c r="JNQ958" s="464"/>
      <c r="JNR958" s="464"/>
      <c r="JNS958" s="464"/>
      <c r="JNT958" s="464"/>
      <c r="JNU958" s="464"/>
      <c r="JNV958" s="464"/>
      <c r="JNW958" s="464"/>
      <c r="JNX958" s="464"/>
      <c r="JNY958" s="464"/>
      <c r="JNZ958" s="464"/>
      <c r="JOA958" s="464"/>
      <c r="JOB958" s="464"/>
      <c r="JOC958" s="464"/>
      <c r="JOD958" s="464"/>
      <c r="JOE958" s="464"/>
      <c r="JOF958" s="464"/>
      <c r="JOG958" s="464"/>
      <c r="JOH958" s="464"/>
      <c r="JOI958" s="464"/>
      <c r="JOJ958" s="464"/>
      <c r="JOK958" s="464"/>
      <c r="JOL958" s="464"/>
      <c r="JOM958" s="464"/>
      <c r="JON958" s="464"/>
      <c r="JOO958" s="464"/>
      <c r="JOP958" s="464"/>
      <c r="JOQ958" s="464"/>
      <c r="JOR958" s="464"/>
      <c r="JOS958" s="464"/>
      <c r="JOT958" s="464"/>
      <c r="JOU958" s="464"/>
      <c r="JOV958" s="464"/>
      <c r="JOW958" s="464"/>
      <c r="JOX958" s="464"/>
      <c r="JOY958" s="464"/>
      <c r="JOZ958" s="464"/>
      <c r="JPA958" s="464"/>
      <c r="JPB958" s="464"/>
      <c r="JPC958" s="464"/>
      <c r="JPD958" s="464"/>
      <c r="JPE958" s="464"/>
      <c r="JPF958" s="464"/>
      <c r="JPG958" s="464"/>
      <c r="JPH958" s="464"/>
      <c r="JPI958" s="464"/>
      <c r="JPJ958" s="464"/>
      <c r="JPK958" s="464"/>
      <c r="JPL958" s="464"/>
      <c r="JPM958" s="464"/>
      <c r="JPN958" s="464"/>
      <c r="JPO958" s="464"/>
      <c r="JPP958" s="464"/>
      <c r="JPQ958" s="464"/>
      <c r="JPR958" s="464"/>
      <c r="JPS958" s="464"/>
      <c r="JPT958" s="464"/>
      <c r="JPU958" s="464"/>
      <c r="JPV958" s="464"/>
      <c r="JPW958" s="464"/>
      <c r="JPX958" s="464"/>
      <c r="JPY958" s="464"/>
      <c r="JPZ958" s="464"/>
      <c r="JQA958" s="464"/>
      <c r="JQB958" s="464"/>
      <c r="JQC958" s="464"/>
      <c r="JQD958" s="464"/>
      <c r="JQE958" s="464"/>
      <c r="JQF958" s="464"/>
      <c r="JQG958" s="464"/>
      <c r="JQH958" s="464"/>
      <c r="JQI958" s="464"/>
      <c r="JQJ958" s="464"/>
      <c r="JQK958" s="464"/>
      <c r="JQL958" s="464"/>
      <c r="JQM958" s="464"/>
      <c r="JQN958" s="464"/>
      <c r="JQO958" s="464"/>
      <c r="JQP958" s="464"/>
      <c r="JQQ958" s="464"/>
      <c r="JQR958" s="464"/>
      <c r="JQS958" s="464"/>
      <c r="JQT958" s="464"/>
      <c r="JQU958" s="464"/>
      <c r="JQV958" s="464"/>
      <c r="JQW958" s="464"/>
      <c r="JQX958" s="464"/>
      <c r="JQY958" s="464"/>
      <c r="JQZ958" s="464"/>
      <c r="JRA958" s="464"/>
      <c r="JRB958" s="464"/>
      <c r="JRC958" s="464"/>
      <c r="JRD958" s="464"/>
      <c r="JRE958" s="464"/>
      <c r="JRF958" s="464"/>
      <c r="JRG958" s="464"/>
      <c r="JRH958" s="464"/>
      <c r="JRI958" s="464"/>
      <c r="JRJ958" s="464"/>
      <c r="JRK958" s="464"/>
      <c r="JRL958" s="464"/>
      <c r="JRM958" s="464"/>
      <c r="JRN958" s="464"/>
      <c r="JRO958" s="464"/>
      <c r="JRP958" s="464"/>
      <c r="JRQ958" s="464"/>
      <c r="JRR958" s="464"/>
      <c r="JRS958" s="464"/>
      <c r="JRT958" s="464"/>
      <c r="JRU958" s="464"/>
      <c r="JRV958" s="464"/>
      <c r="JRW958" s="464"/>
      <c r="JRX958" s="464"/>
      <c r="JRY958" s="464"/>
      <c r="JRZ958" s="464"/>
      <c r="JSA958" s="464"/>
      <c r="JSB958" s="464"/>
      <c r="JSC958" s="464"/>
      <c r="JSD958" s="464"/>
      <c r="JSE958" s="464"/>
      <c r="JSF958" s="464"/>
      <c r="JSG958" s="464"/>
      <c r="JSH958" s="464"/>
      <c r="JSI958" s="464"/>
      <c r="JSJ958" s="464"/>
      <c r="JSK958" s="464"/>
      <c r="JSL958" s="464"/>
      <c r="JSM958" s="464"/>
      <c r="JSN958" s="464"/>
      <c r="JSO958" s="464"/>
      <c r="JSP958" s="464"/>
      <c r="JSQ958" s="464"/>
      <c r="JSR958" s="464"/>
      <c r="JSS958" s="464"/>
      <c r="JST958" s="464"/>
      <c r="JSU958" s="464"/>
      <c r="JSV958" s="464"/>
      <c r="JSW958" s="464"/>
      <c r="JSX958" s="464"/>
      <c r="JSY958" s="464"/>
      <c r="JSZ958" s="464"/>
      <c r="JTA958" s="464"/>
      <c r="JTB958" s="464"/>
      <c r="JTC958" s="464"/>
      <c r="JTD958" s="464"/>
      <c r="JTE958" s="464"/>
      <c r="JTF958" s="464"/>
      <c r="JTG958" s="464"/>
      <c r="JTH958" s="464"/>
      <c r="JTI958" s="464"/>
      <c r="JTJ958" s="464"/>
      <c r="JTK958" s="464"/>
      <c r="JTL958" s="464"/>
      <c r="JTM958" s="464"/>
      <c r="JTN958" s="464"/>
      <c r="JTO958" s="464"/>
      <c r="JTP958" s="464"/>
      <c r="JTQ958" s="464"/>
      <c r="JTR958" s="464"/>
      <c r="JTS958" s="464"/>
      <c r="JTT958" s="464"/>
      <c r="JTU958" s="464"/>
      <c r="JTV958" s="464"/>
      <c r="JTW958" s="464"/>
      <c r="JTX958" s="464"/>
      <c r="JTY958" s="464"/>
      <c r="JTZ958" s="464"/>
      <c r="JUA958" s="464"/>
      <c r="JUB958" s="464"/>
      <c r="JUC958" s="464"/>
      <c r="JUD958" s="464"/>
      <c r="JUE958" s="464"/>
      <c r="JUF958" s="464"/>
      <c r="JUG958" s="464"/>
      <c r="JUH958" s="464"/>
      <c r="JUI958" s="464"/>
      <c r="JUJ958" s="464"/>
      <c r="JUK958" s="464"/>
      <c r="JUL958" s="464"/>
      <c r="JUM958" s="464"/>
      <c r="JUN958" s="464"/>
      <c r="JUO958" s="464"/>
      <c r="JUP958" s="464"/>
      <c r="JUQ958" s="464"/>
      <c r="JUR958" s="464"/>
      <c r="JUS958" s="464"/>
      <c r="JUT958" s="464"/>
      <c r="JUU958" s="464"/>
      <c r="JUV958" s="464"/>
      <c r="JUW958" s="464"/>
      <c r="JUX958" s="464"/>
      <c r="JUY958" s="464"/>
      <c r="JUZ958" s="464"/>
      <c r="JVA958" s="464"/>
      <c r="JVB958" s="464"/>
      <c r="JVC958" s="464"/>
      <c r="JVD958" s="464"/>
      <c r="JVE958" s="464"/>
      <c r="JVF958" s="464"/>
      <c r="JVG958" s="464"/>
      <c r="JVH958" s="464"/>
      <c r="JVI958" s="464"/>
      <c r="JVJ958" s="464"/>
      <c r="JVK958" s="464"/>
      <c r="JVL958" s="464"/>
      <c r="JVM958" s="464"/>
      <c r="JVN958" s="464"/>
      <c r="JVO958" s="464"/>
      <c r="JVP958" s="464"/>
      <c r="JVQ958" s="464"/>
      <c r="JVR958" s="464"/>
      <c r="JVS958" s="464"/>
      <c r="JVT958" s="464"/>
      <c r="JVU958" s="464"/>
      <c r="JVV958" s="464"/>
      <c r="JVW958" s="464"/>
      <c r="JVX958" s="464"/>
      <c r="JVY958" s="464"/>
      <c r="JVZ958" s="464"/>
      <c r="JWA958" s="464"/>
      <c r="JWB958" s="464"/>
      <c r="JWC958" s="464"/>
      <c r="JWD958" s="464"/>
      <c r="JWE958" s="464"/>
      <c r="JWF958" s="464"/>
      <c r="JWG958" s="464"/>
      <c r="JWH958" s="464"/>
      <c r="JWI958" s="464"/>
      <c r="JWJ958" s="464"/>
      <c r="JWK958" s="464"/>
      <c r="JWL958" s="464"/>
      <c r="JWM958" s="464"/>
      <c r="JWN958" s="464"/>
      <c r="JWO958" s="464"/>
      <c r="JWP958" s="464"/>
      <c r="JWQ958" s="464"/>
      <c r="JWR958" s="464"/>
      <c r="JWS958" s="464"/>
      <c r="JWT958" s="464"/>
      <c r="JWU958" s="464"/>
      <c r="JWV958" s="464"/>
      <c r="JWW958" s="464"/>
      <c r="JWX958" s="464"/>
      <c r="JWY958" s="464"/>
      <c r="JWZ958" s="464"/>
      <c r="JXA958" s="464"/>
      <c r="JXB958" s="464"/>
      <c r="JXC958" s="464"/>
      <c r="JXD958" s="464"/>
      <c r="JXE958" s="464"/>
      <c r="JXF958" s="464"/>
      <c r="JXG958" s="464"/>
      <c r="JXH958" s="464"/>
      <c r="JXI958" s="464"/>
      <c r="JXJ958" s="464"/>
      <c r="JXK958" s="464"/>
      <c r="JXL958" s="464"/>
      <c r="JXM958" s="464"/>
      <c r="JXN958" s="464"/>
      <c r="JXO958" s="464"/>
      <c r="JXP958" s="464"/>
      <c r="JXQ958" s="464"/>
      <c r="JXR958" s="464"/>
      <c r="JXS958" s="464"/>
      <c r="JXT958" s="464"/>
      <c r="JXU958" s="464"/>
      <c r="JXV958" s="464"/>
      <c r="JXW958" s="464"/>
      <c r="JXX958" s="464"/>
      <c r="JXY958" s="464"/>
      <c r="JXZ958" s="464"/>
      <c r="JYA958" s="464"/>
      <c r="JYB958" s="464"/>
      <c r="JYC958" s="464"/>
      <c r="JYD958" s="464"/>
      <c r="JYE958" s="464"/>
      <c r="JYF958" s="464"/>
      <c r="JYG958" s="464"/>
      <c r="JYH958" s="464"/>
      <c r="JYI958" s="464"/>
      <c r="JYJ958" s="464"/>
      <c r="JYK958" s="464"/>
      <c r="JYL958" s="464"/>
      <c r="JYM958" s="464"/>
      <c r="JYN958" s="464"/>
      <c r="JYO958" s="464"/>
      <c r="JYP958" s="464"/>
      <c r="JYQ958" s="464"/>
      <c r="JYR958" s="464"/>
      <c r="JYS958" s="464"/>
      <c r="JYT958" s="464"/>
      <c r="JYU958" s="464"/>
      <c r="JYV958" s="464"/>
      <c r="JYW958" s="464"/>
      <c r="JYX958" s="464"/>
      <c r="JYY958" s="464"/>
      <c r="JYZ958" s="464"/>
      <c r="JZA958" s="464"/>
      <c r="JZB958" s="464"/>
      <c r="JZC958" s="464"/>
      <c r="JZD958" s="464"/>
      <c r="JZE958" s="464"/>
      <c r="JZF958" s="464"/>
      <c r="JZG958" s="464"/>
      <c r="JZH958" s="464"/>
      <c r="JZI958" s="464"/>
      <c r="JZJ958" s="464"/>
      <c r="JZK958" s="464"/>
      <c r="JZL958" s="464"/>
      <c r="JZM958" s="464"/>
      <c r="JZN958" s="464"/>
      <c r="JZO958" s="464"/>
      <c r="JZP958" s="464"/>
      <c r="JZQ958" s="464"/>
      <c r="JZR958" s="464"/>
      <c r="JZS958" s="464"/>
      <c r="JZT958" s="464"/>
      <c r="JZU958" s="464"/>
      <c r="JZV958" s="464"/>
      <c r="JZW958" s="464"/>
      <c r="JZX958" s="464"/>
      <c r="JZY958" s="464"/>
      <c r="JZZ958" s="464"/>
      <c r="KAA958" s="464"/>
      <c r="KAB958" s="464"/>
      <c r="KAC958" s="464"/>
      <c r="KAD958" s="464"/>
      <c r="KAE958" s="464"/>
      <c r="KAF958" s="464"/>
      <c r="KAG958" s="464"/>
      <c r="KAH958" s="464"/>
      <c r="KAI958" s="464"/>
      <c r="KAJ958" s="464"/>
      <c r="KAK958" s="464"/>
      <c r="KAL958" s="464"/>
      <c r="KAM958" s="464"/>
      <c r="KAN958" s="464"/>
      <c r="KAO958" s="464"/>
      <c r="KAP958" s="464"/>
      <c r="KAQ958" s="464"/>
      <c r="KAR958" s="464"/>
      <c r="KAS958" s="464"/>
      <c r="KAT958" s="464"/>
      <c r="KAU958" s="464"/>
      <c r="KAV958" s="464"/>
      <c r="KAW958" s="464"/>
      <c r="KAX958" s="464"/>
      <c r="KAY958" s="464"/>
      <c r="KAZ958" s="464"/>
      <c r="KBA958" s="464"/>
      <c r="KBB958" s="464"/>
      <c r="KBC958" s="464"/>
      <c r="KBD958" s="464"/>
      <c r="KBE958" s="464"/>
      <c r="KBF958" s="464"/>
      <c r="KBG958" s="464"/>
      <c r="KBH958" s="464"/>
      <c r="KBI958" s="464"/>
      <c r="KBJ958" s="464"/>
      <c r="KBK958" s="464"/>
      <c r="KBL958" s="464"/>
      <c r="KBM958" s="464"/>
      <c r="KBN958" s="464"/>
      <c r="KBO958" s="464"/>
      <c r="KBP958" s="464"/>
      <c r="KBQ958" s="464"/>
      <c r="KBR958" s="464"/>
      <c r="KBS958" s="464"/>
      <c r="KBT958" s="464"/>
      <c r="KBU958" s="464"/>
      <c r="KBV958" s="464"/>
      <c r="KBW958" s="464"/>
      <c r="KBX958" s="464"/>
      <c r="KBY958" s="464"/>
      <c r="KBZ958" s="464"/>
      <c r="KCA958" s="464"/>
      <c r="KCB958" s="464"/>
      <c r="KCC958" s="464"/>
      <c r="KCD958" s="464"/>
      <c r="KCE958" s="464"/>
      <c r="KCF958" s="464"/>
      <c r="KCG958" s="464"/>
      <c r="KCH958" s="464"/>
      <c r="KCI958" s="464"/>
      <c r="KCJ958" s="464"/>
      <c r="KCK958" s="464"/>
      <c r="KCL958" s="464"/>
      <c r="KCM958" s="464"/>
      <c r="KCN958" s="464"/>
      <c r="KCO958" s="464"/>
      <c r="KCP958" s="464"/>
      <c r="KCQ958" s="464"/>
      <c r="KCR958" s="464"/>
      <c r="KCS958" s="464"/>
      <c r="KCT958" s="464"/>
      <c r="KCU958" s="464"/>
      <c r="KCV958" s="464"/>
      <c r="KCW958" s="464"/>
      <c r="KCX958" s="464"/>
      <c r="KCY958" s="464"/>
      <c r="KCZ958" s="464"/>
      <c r="KDA958" s="464"/>
      <c r="KDB958" s="464"/>
      <c r="KDC958" s="464"/>
      <c r="KDD958" s="464"/>
      <c r="KDE958" s="464"/>
      <c r="KDF958" s="464"/>
      <c r="KDG958" s="464"/>
      <c r="KDH958" s="464"/>
      <c r="KDI958" s="464"/>
      <c r="KDJ958" s="464"/>
      <c r="KDK958" s="464"/>
      <c r="KDL958" s="464"/>
      <c r="KDM958" s="464"/>
      <c r="KDN958" s="464"/>
      <c r="KDO958" s="464"/>
      <c r="KDP958" s="464"/>
      <c r="KDQ958" s="464"/>
      <c r="KDR958" s="464"/>
      <c r="KDS958" s="464"/>
      <c r="KDT958" s="464"/>
      <c r="KDU958" s="464"/>
      <c r="KDV958" s="464"/>
      <c r="KDW958" s="464"/>
      <c r="KDX958" s="464"/>
      <c r="KDY958" s="464"/>
      <c r="KDZ958" s="464"/>
      <c r="KEA958" s="464"/>
      <c r="KEB958" s="464"/>
      <c r="KEC958" s="464"/>
      <c r="KED958" s="464"/>
      <c r="KEE958" s="464"/>
      <c r="KEF958" s="464"/>
      <c r="KEG958" s="464"/>
      <c r="KEH958" s="464"/>
      <c r="KEI958" s="464"/>
      <c r="KEJ958" s="464"/>
      <c r="KEK958" s="464"/>
      <c r="KEL958" s="464"/>
      <c r="KEM958" s="464"/>
      <c r="KEN958" s="464"/>
      <c r="KEO958" s="464"/>
      <c r="KEP958" s="464"/>
      <c r="KEQ958" s="464"/>
      <c r="KER958" s="464"/>
      <c r="KES958" s="464"/>
      <c r="KET958" s="464"/>
      <c r="KEU958" s="464"/>
      <c r="KEV958" s="464"/>
      <c r="KEW958" s="464"/>
      <c r="KEX958" s="464"/>
      <c r="KEY958" s="464"/>
      <c r="KEZ958" s="464"/>
      <c r="KFA958" s="464"/>
      <c r="KFB958" s="464"/>
      <c r="KFC958" s="464"/>
      <c r="KFD958" s="464"/>
      <c r="KFE958" s="464"/>
      <c r="KFF958" s="464"/>
      <c r="KFG958" s="464"/>
      <c r="KFH958" s="464"/>
      <c r="KFI958" s="464"/>
      <c r="KFJ958" s="464"/>
      <c r="KFK958" s="464"/>
      <c r="KFL958" s="464"/>
      <c r="KFM958" s="464"/>
      <c r="KFN958" s="464"/>
      <c r="KFO958" s="464"/>
      <c r="KFP958" s="464"/>
      <c r="KFQ958" s="464"/>
      <c r="KFR958" s="464"/>
      <c r="KFS958" s="464"/>
      <c r="KFT958" s="464"/>
      <c r="KFU958" s="464"/>
      <c r="KFV958" s="464"/>
      <c r="KFW958" s="464"/>
      <c r="KFX958" s="464"/>
      <c r="KFY958" s="464"/>
      <c r="KFZ958" s="464"/>
      <c r="KGA958" s="464"/>
      <c r="KGB958" s="464"/>
      <c r="KGC958" s="464"/>
      <c r="KGD958" s="464"/>
      <c r="KGE958" s="464"/>
      <c r="KGF958" s="464"/>
      <c r="KGG958" s="464"/>
      <c r="KGH958" s="464"/>
      <c r="KGI958" s="464"/>
      <c r="KGJ958" s="464"/>
      <c r="KGK958" s="464"/>
      <c r="KGL958" s="464"/>
      <c r="KGM958" s="464"/>
      <c r="KGN958" s="464"/>
      <c r="KGO958" s="464"/>
      <c r="KGP958" s="464"/>
      <c r="KGQ958" s="464"/>
      <c r="KGR958" s="464"/>
      <c r="KGS958" s="464"/>
      <c r="KGT958" s="464"/>
      <c r="KGU958" s="464"/>
      <c r="KGV958" s="464"/>
      <c r="KGW958" s="464"/>
      <c r="KGX958" s="464"/>
      <c r="KGY958" s="464"/>
      <c r="KGZ958" s="464"/>
      <c r="KHA958" s="464"/>
      <c r="KHB958" s="464"/>
      <c r="KHC958" s="464"/>
      <c r="KHD958" s="464"/>
      <c r="KHE958" s="464"/>
      <c r="KHF958" s="464"/>
      <c r="KHG958" s="464"/>
      <c r="KHH958" s="464"/>
      <c r="KHI958" s="464"/>
      <c r="KHJ958" s="464"/>
      <c r="KHK958" s="464"/>
      <c r="KHL958" s="464"/>
      <c r="KHM958" s="464"/>
      <c r="KHN958" s="464"/>
      <c r="KHO958" s="464"/>
      <c r="KHP958" s="464"/>
      <c r="KHQ958" s="464"/>
      <c r="KHR958" s="464"/>
      <c r="KHS958" s="464"/>
      <c r="KHT958" s="464"/>
      <c r="KHU958" s="464"/>
      <c r="KHV958" s="464"/>
      <c r="KHW958" s="464"/>
      <c r="KHX958" s="464"/>
      <c r="KHY958" s="464"/>
      <c r="KHZ958" s="464"/>
      <c r="KIA958" s="464"/>
      <c r="KIB958" s="464"/>
      <c r="KIC958" s="464"/>
      <c r="KID958" s="464"/>
      <c r="KIE958" s="464"/>
      <c r="KIF958" s="464"/>
      <c r="KIG958" s="464"/>
      <c r="KIH958" s="464"/>
      <c r="KII958" s="464"/>
      <c r="KIJ958" s="464"/>
      <c r="KIK958" s="464"/>
      <c r="KIL958" s="464"/>
      <c r="KIM958" s="464"/>
      <c r="KIN958" s="464"/>
      <c r="KIO958" s="464"/>
      <c r="KIP958" s="464"/>
      <c r="KIQ958" s="464"/>
      <c r="KIR958" s="464"/>
      <c r="KIS958" s="464"/>
      <c r="KIT958" s="464"/>
      <c r="KIU958" s="464"/>
      <c r="KIV958" s="464"/>
      <c r="KIW958" s="464"/>
      <c r="KIX958" s="464"/>
      <c r="KIY958" s="464"/>
      <c r="KIZ958" s="464"/>
      <c r="KJA958" s="464"/>
      <c r="KJB958" s="464"/>
      <c r="KJC958" s="464"/>
      <c r="KJD958" s="464"/>
      <c r="KJE958" s="464"/>
      <c r="KJF958" s="464"/>
      <c r="KJG958" s="464"/>
      <c r="KJH958" s="464"/>
      <c r="KJI958" s="464"/>
      <c r="KJJ958" s="464"/>
      <c r="KJK958" s="464"/>
      <c r="KJL958" s="464"/>
      <c r="KJM958" s="464"/>
      <c r="KJN958" s="464"/>
      <c r="KJO958" s="464"/>
      <c r="KJP958" s="464"/>
      <c r="KJQ958" s="464"/>
      <c r="KJR958" s="464"/>
      <c r="KJS958" s="464"/>
      <c r="KJT958" s="464"/>
      <c r="KJU958" s="464"/>
      <c r="KJV958" s="464"/>
      <c r="KJW958" s="464"/>
      <c r="KJX958" s="464"/>
      <c r="KJY958" s="464"/>
      <c r="KJZ958" s="464"/>
      <c r="KKA958" s="464"/>
      <c r="KKB958" s="464"/>
      <c r="KKC958" s="464"/>
      <c r="KKD958" s="464"/>
      <c r="KKE958" s="464"/>
      <c r="KKF958" s="464"/>
      <c r="KKG958" s="464"/>
      <c r="KKH958" s="464"/>
      <c r="KKI958" s="464"/>
      <c r="KKJ958" s="464"/>
      <c r="KKK958" s="464"/>
      <c r="KKL958" s="464"/>
      <c r="KKM958" s="464"/>
      <c r="KKN958" s="464"/>
      <c r="KKO958" s="464"/>
      <c r="KKP958" s="464"/>
      <c r="KKQ958" s="464"/>
      <c r="KKR958" s="464"/>
      <c r="KKS958" s="464"/>
      <c r="KKT958" s="464"/>
      <c r="KKU958" s="464"/>
      <c r="KKV958" s="464"/>
      <c r="KKW958" s="464"/>
      <c r="KKX958" s="464"/>
      <c r="KKY958" s="464"/>
      <c r="KKZ958" s="464"/>
      <c r="KLA958" s="464"/>
      <c r="KLB958" s="464"/>
      <c r="KLC958" s="464"/>
      <c r="KLD958" s="464"/>
      <c r="KLE958" s="464"/>
      <c r="KLF958" s="464"/>
      <c r="KLG958" s="464"/>
      <c r="KLH958" s="464"/>
      <c r="KLI958" s="464"/>
      <c r="KLJ958" s="464"/>
      <c r="KLK958" s="464"/>
      <c r="KLL958" s="464"/>
      <c r="KLM958" s="464"/>
      <c r="KLN958" s="464"/>
      <c r="KLO958" s="464"/>
      <c r="KLP958" s="464"/>
      <c r="KLQ958" s="464"/>
      <c r="KLR958" s="464"/>
      <c r="KLS958" s="464"/>
      <c r="KLT958" s="464"/>
      <c r="KLU958" s="464"/>
      <c r="KLV958" s="464"/>
      <c r="KLW958" s="464"/>
      <c r="KLX958" s="464"/>
      <c r="KLY958" s="464"/>
      <c r="KLZ958" s="464"/>
      <c r="KMA958" s="464"/>
      <c r="KMB958" s="464"/>
      <c r="KMC958" s="464"/>
      <c r="KMD958" s="464"/>
      <c r="KME958" s="464"/>
      <c r="KMF958" s="464"/>
      <c r="KMG958" s="464"/>
      <c r="KMH958" s="464"/>
      <c r="KMI958" s="464"/>
      <c r="KMJ958" s="464"/>
      <c r="KMK958" s="464"/>
      <c r="KML958" s="464"/>
      <c r="KMM958" s="464"/>
      <c r="KMN958" s="464"/>
      <c r="KMO958" s="464"/>
      <c r="KMP958" s="464"/>
      <c r="KMQ958" s="464"/>
      <c r="KMR958" s="464"/>
      <c r="KMS958" s="464"/>
      <c r="KMT958" s="464"/>
      <c r="KMU958" s="464"/>
      <c r="KMV958" s="464"/>
      <c r="KMW958" s="464"/>
      <c r="KMX958" s="464"/>
      <c r="KMY958" s="464"/>
      <c r="KMZ958" s="464"/>
      <c r="KNA958" s="464"/>
      <c r="KNB958" s="464"/>
      <c r="KNC958" s="464"/>
      <c r="KND958" s="464"/>
      <c r="KNE958" s="464"/>
      <c r="KNF958" s="464"/>
      <c r="KNG958" s="464"/>
      <c r="KNH958" s="464"/>
      <c r="KNI958" s="464"/>
      <c r="KNJ958" s="464"/>
      <c r="KNK958" s="464"/>
      <c r="KNL958" s="464"/>
      <c r="KNM958" s="464"/>
      <c r="KNN958" s="464"/>
      <c r="KNO958" s="464"/>
      <c r="KNP958" s="464"/>
      <c r="KNQ958" s="464"/>
      <c r="KNR958" s="464"/>
      <c r="KNS958" s="464"/>
      <c r="KNT958" s="464"/>
      <c r="KNU958" s="464"/>
      <c r="KNV958" s="464"/>
      <c r="KNW958" s="464"/>
      <c r="KNX958" s="464"/>
      <c r="KNY958" s="464"/>
      <c r="KNZ958" s="464"/>
      <c r="KOA958" s="464"/>
      <c r="KOB958" s="464"/>
      <c r="KOC958" s="464"/>
      <c r="KOD958" s="464"/>
      <c r="KOE958" s="464"/>
      <c r="KOF958" s="464"/>
      <c r="KOG958" s="464"/>
      <c r="KOH958" s="464"/>
      <c r="KOI958" s="464"/>
      <c r="KOJ958" s="464"/>
      <c r="KOK958" s="464"/>
      <c r="KOL958" s="464"/>
      <c r="KOM958" s="464"/>
      <c r="KON958" s="464"/>
      <c r="KOO958" s="464"/>
      <c r="KOP958" s="464"/>
      <c r="KOQ958" s="464"/>
      <c r="KOR958" s="464"/>
      <c r="KOS958" s="464"/>
      <c r="KOT958" s="464"/>
      <c r="KOU958" s="464"/>
      <c r="KOV958" s="464"/>
      <c r="KOW958" s="464"/>
      <c r="KOX958" s="464"/>
      <c r="KOY958" s="464"/>
      <c r="KOZ958" s="464"/>
      <c r="KPA958" s="464"/>
      <c r="KPB958" s="464"/>
      <c r="KPC958" s="464"/>
      <c r="KPD958" s="464"/>
      <c r="KPE958" s="464"/>
      <c r="KPF958" s="464"/>
      <c r="KPG958" s="464"/>
      <c r="KPH958" s="464"/>
      <c r="KPI958" s="464"/>
      <c r="KPJ958" s="464"/>
      <c r="KPK958" s="464"/>
      <c r="KPL958" s="464"/>
      <c r="KPM958" s="464"/>
      <c r="KPN958" s="464"/>
      <c r="KPO958" s="464"/>
      <c r="KPP958" s="464"/>
      <c r="KPQ958" s="464"/>
      <c r="KPR958" s="464"/>
      <c r="KPS958" s="464"/>
      <c r="KPT958" s="464"/>
      <c r="KPU958" s="464"/>
      <c r="KPV958" s="464"/>
      <c r="KPW958" s="464"/>
      <c r="KPX958" s="464"/>
      <c r="KPY958" s="464"/>
      <c r="KPZ958" s="464"/>
      <c r="KQA958" s="464"/>
      <c r="KQB958" s="464"/>
      <c r="KQC958" s="464"/>
      <c r="KQD958" s="464"/>
      <c r="KQE958" s="464"/>
      <c r="KQF958" s="464"/>
      <c r="KQG958" s="464"/>
      <c r="KQH958" s="464"/>
      <c r="KQI958" s="464"/>
      <c r="KQJ958" s="464"/>
      <c r="KQK958" s="464"/>
      <c r="KQL958" s="464"/>
      <c r="KQM958" s="464"/>
      <c r="KQN958" s="464"/>
      <c r="KQO958" s="464"/>
      <c r="KQP958" s="464"/>
      <c r="KQQ958" s="464"/>
      <c r="KQR958" s="464"/>
      <c r="KQS958" s="464"/>
      <c r="KQT958" s="464"/>
      <c r="KQU958" s="464"/>
      <c r="KQV958" s="464"/>
      <c r="KQW958" s="464"/>
      <c r="KQX958" s="464"/>
      <c r="KQY958" s="464"/>
      <c r="KQZ958" s="464"/>
      <c r="KRA958" s="464"/>
      <c r="KRB958" s="464"/>
      <c r="KRC958" s="464"/>
      <c r="KRD958" s="464"/>
      <c r="KRE958" s="464"/>
      <c r="KRF958" s="464"/>
      <c r="KRG958" s="464"/>
      <c r="KRH958" s="464"/>
      <c r="KRI958" s="464"/>
      <c r="KRJ958" s="464"/>
      <c r="KRK958" s="464"/>
      <c r="KRL958" s="464"/>
      <c r="KRM958" s="464"/>
      <c r="KRN958" s="464"/>
      <c r="KRO958" s="464"/>
      <c r="KRP958" s="464"/>
      <c r="KRQ958" s="464"/>
      <c r="KRR958" s="464"/>
      <c r="KRS958" s="464"/>
      <c r="KRT958" s="464"/>
      <c r="KRU958" s="464"/>
      <c r="KRV958" s="464"/>
      <c r="KRW958" s="464"/>
      <c r="KRX958" s="464"/>
      <c r="KRY958" s="464"/>
      <c r="KRZ958" s="464"/>
      <c r="KSA958" s="464"/>
      <c r="KSB958" s="464"/>
      <c r="KSC958" s="464"/>
      <c r="KSD958" s="464"/>
      <c r="KSE958" s="464"/>
      <c r="KSF958" s="464"/>
      <c r="KSG958" s="464"/>
      <c r="KSH958" s="464"/>
      <c r="KSI958" s="464"/>
      <c r="KSJ958" s="464"/>
      <c r="KSK958" s="464"/>
      <c r="KSL958" s="464"/>
      <c r="KSM958" s="464"/>
      <c r="KSN958" s="464"/>
      <c r="KSO958" s="464"/>
      <c r="KSP958" s="464"/>
      <c r="KSQ958" s="464"/>
      <c r="KSR958" s="464"/>
      <c r="KSS958" s="464"/>
      <c r="KST958" s="464"/>
      <c r="KSU958" s="464"/>
      <c r="KSV958" s="464"/>
      <c r="KSW958" s="464"/>
      <c r="KSX958" s="464"/>
      <c r="KSY958" s="464"/>
      <c r="KSZ958" s="464"/>
      <c r="KTA958" s="464"/>
      <c r="KTB958" s="464"/>
      <c r="KTC958" s="464"/>
      <c r="KTD958" s="464"/>
      <c r="KTE958" s="464"/>
      <c r="KTF958" s="464"/>
      <c r="KTG958" s="464"/>
      <c r="KTH958" s="464"/>
      <c r="KTI958" s="464"/>
      <c r="KTJ958" s="464"/>
      <c r="KTK958" s="464"/>
      <c r="KTL958" s="464"/>
      <c r="KTM958" s="464"/>
      <c r="KTN958" s="464"/>
      <c r="KTO958" s="464"/>
      <c r="KTP958" s="464"/>
      <c r="KTQ958" s="464"/>
      <c r="KTR958" s="464"/>
      <c r="KTS958" s="464"/>
      <c r="KTT958" s="464"/>
      <c r="KTU958" s="464"/>
      <c r="KTV958" s="464"/>
      <c r="KTW958" s="464"/>
      <c r="KTX958" s="464"/>
      <c r="KTY958" s="464"/>
      <c r="KTZ958" s="464"/>
      <c r="KUA958" s="464"/>
      <c r="KUB958" s="464"/>
      <c r="KUC958" s="464"/>
      <c r="KUD958" s="464"/>
      <c r="KUE958" s="464"/>
      <c r="KUF958" s="464"/>
      <c r="KUG958" s="464"/>
      <c r="KUH958" s="464"/>
      <c r="KUI958" s="464"/>
      <c r="KUJ958" s="464"/>
      <c r="KUK958" s="464"/>
      <c r="KUL958" s="464"/>
      <c r="KUM958" s="464"/>
      <c r="KUN958" s="464"/>
      <c r="KUO958" s="464"/>
      <c r="KUP958" s="464"/>
      <c r="KUQ958" s="464"/>
      <c r="KUR958" s="464"/>
      <c r="KUS958" s="464"/>
      <c r="KUT958" s="464"/>
      <c r="KUU958" s="464"/>
      <c r="KUV958" s="464"/>
      <c r="KUW958" s="464"/>
      <c r="KUX958" s="464"/>
      <c r="KUY958" s="464"/>
      <c r="KUZ958" s="464"/>
      <c r="KVA958" s="464"/>
      <c r="KVB958" s="464"/>
      <c r="KVC958" s="464"/>
      <c r="KVD958" s="464"/>
      <c r="KVE958" s="464"/>
      <c r="KVF958" s="464"/>
      <c r="KVG958" s="464"/>
      <c r="KVH958" s="464"/>
      <c r="KVI958" s="464"/>
      <c r="KVJ958" s="464"/>
      <c r="KVK958" s="464"/>
      <c r="KVL958" s="464"/>
      <c r="KVM958" s="464"/>
      <c r="KVN958" s="464"/>
      <c r="KVO958" s="464"/>
      <c r="KVP958" s="464"/>
      <c r="KVQ958" s="464"/>
      <c r="KVR958" s="464"/>
      <c r="KVS958" s="464"/>
      <c r="KVT958" s="464"/>
      <c r="KVU958" s="464"/>
      <c r="KVV958" s="464"/>
      <c r="KVW958" s="464"/>
      <c r="KVX958" s="464"/>
      <c r="KVY958" s="464"/>
      <c r="KVZ958" s="464"/>
      <c r="KWA958" s="464"/>
      <c r="KWB958" s="464"/>
      <c r="KWC958" s="464"/>
      <c r="KWD958" s="464"/>
      <c r="KWE958" s="464"/>
      <c r="KWF958" s="464"/>
      <c r="KWG958" s="464"/>
      <c r="KWH958" s="464"/>
      <c r="KWI958" s="464"/>
      <c r="KWJ958" s="464"/>
      <c r="KWK958" s="464"/>
      <c r="KWL958" s="464"/>
      <c r="KWM958" s="464"/>
      <c r="KWN958" s="464"/>
      <c r="KWO958" s="464"/>
      <c r="KWP958" s="464"/>
      <c r="KWQ958" s="464"/>
      <c r="KWR958" s="464"/>
      <c r="KWS958" s="464"/>
      <c r="KWT958" s="464"/>
      <c r="KWU958" s="464"/>
      <c r="KWV958" s="464"/>
      <c r="KWW958" s="464"/>
      <c r="KWX958" s="464"/>
      <c r="KWY958" s="464"/>
      <c r="KWZ958" s="464"/>
      <c r="KXA958" s="464"/>
      <c r="KXB958" s="464"/>
      <c r="KXC958" s="464"/>
      <c r="KXD958" s="464"/>
      <c r="KXE958" s="464"/>
      <c r="KXF958" s="464"/>
      <c r="KXG958" s="464"/>
      <c r="KXH958" s="464"/>
      <c r="KXI958" s="464"/>
      <c r="KXJ958" s="464"/>
      <c r="KXK958" s="464"/>
      <c r="KXL958" s="464"/>
      <c r="KXM958" s="464"/>
      <c r="KXN958" s="464"/>
      <c r="KXO958" s="464"/>
      <c r="KXP958" s="464"/>
      <c r="KXQ958" s="464"/>
      <c r="KXR958" s="464"/>
      <c r="KXS958" s="464"/>
      <c r="KXT958" s="464"/>
      <c r="KXU958" s="464"/>
      <c r="KXV958" s="464"/>
      <c r="KXW958" s="464"/>
      <c r="KXX958" s="464"/>
      <c r="KXY958" s="464"/>
      <c r="KXZ958" s="464"/>
      <c r="KYA958" s="464"/>
      <c r="KYB958" s="464"/>
      <c r="KYC958" s="464"/>
      <c r="KYD958" s="464"/>
      <c r="KYE958" s="464"/>
      <c r="KYF958" s="464"/>
      <c r="KYG958" s="464"/>
      <c r="KYH958" s="464"/>
      <c r="KYI958" s="464"/>
      <c r="KYJ958" s="464"/>
      <c r="KYK958" s="464"/>
      <c r="KYL958" s="464"/>
      <c r="KYM958" s="464"/>
      <c r="KYN958" s="464"/>
      <c r="KYO958" s="464"/>
      <c r="KYP958" s="464"/>
      <c r="KYQ958" s="464"/>
      <c r="KYR958" s="464"/>
      <c r="KYS958" s="464"/>
      <c r="KYT958" s="464"/>
      <c r="KYU958" s="464"/>
      <c r="KYV958" s="464"/>
      <c r="KYW958" s="464"/>
      <c r="KYX958" s="464"/>
      <c r="KYY958" s="464"/>
      <c r="KYZ958" s="464"/>
      <c r="KZA958" s="464"/>
      <c r="KZB958" s="464"/>
      <c r="KZC958" s="464"/>
      <c r="KZD958" s="464"/>
      <c r="KZE958" s="464"/>
      <c r="KZF958" s="464"/>
      <c r="KZG958" s="464"/>
      <c r="KZH958" s="464"/>
      <c r="KZI958" s="464"/>
      <c r="KZJ958" s="464"/>
      <c r="KZK958" s="464"/>
      <c r="KZL958" s="464"/>
      <c r="KZM958" s="464"/>
      <c r="KZN958" s="464"/>
      <c r="KZO958" s="464"/>
      <c r="KZP958" s="464"/>
      <c r="KZQ958" s="464"/>
      <c r="KZR958" s="464"/>
      <c r="KZS958" s="464"/>
      <c r="KZT958" s="464"/>
      <c r="KZU958" s="464"/>
      <c r="KZV958" s="464"/>
      <c r="KZW958" s="464"/>
      <c r="KZX958" s="464"/>
      <c r="KZY958" s="464"/>
      <c r="KZZ958" s="464"/>
      <c r="LAA958" s="464"/>
      <c r="LAB958" s="464"/>
      <c r="LAC958" s="464"/>
      <c r="LAD958" s="464"/>
      <c r="LAE958" s="464"/>
      <c r="LAF958" s="464"/>
      <c r="LAG958" s="464"/>
      <c r="LAH958" s="464"/>
      <c r="LAI958" s="464"/>
      <c r="LAJ958" s="464"/>
      <c r="LAK958" s="464"/>
      <c r="LAL958" s="464"/>
      <c r="LAM958" s="464"/>
      <c r="LAN958" s="464"/>
      <c r="LAO958" s="464"/>
      <c r="LAP958" s="464"/>
      <c r="LAQ958" s="464"/>
      <c r="LAR958" s="464"/>
      <c r="LAS958" s="464"/>
      <c r="LAT958" s="464"/>
      <c r="LAU958" s="464"/>
      <c r="LAV958" s="464"/>
      <c r="LAW958" s="464"/>
      <c r="LAX958" s="464"/>
      <c r="LAY958" s="464"/>
      <c r="LAZ958" s="464"/>
      <c r="LBA958" s="464"/>
      <c r="LBB958" s="464"/>
      <c r="LBC958" s="464"/>
      <c r="LBD958" s="464"/>
      <c r="LBE958" s="464"/>
      <c r="LBF958" s="464"/>
      <c r="LBG958" s="464"/>
      <c r="LBH958" s="464"/>
      <c r="LBI958" s="464"/>
      <c r="LBJ958" s="464"/>
      <c r="LBK958" s="464"/>
      <c r="LBL958" s="464"/>
      <c r="LBM958" s="464"/>
      <c r="LBN958" s="464"/>
      <c r="LBO958" s="464"/>
      <c r="LBP958" s="464"/>
      <c r="LBQ958" s="464"/>
      <c r="LBR958" s="464"/>
      <c r="LBS958" s="464"/>
      <c r="LBT958" s="464"/>
      <c r="LBU958" s="464"/>
      <c r="LBV958" s="464"/>
      <c r="LBW958" s="464"/>
      <c r="LBX958" s="464"/>
      <c r="LBY958" s="464"/>
      <c r="LBZ958" s="464"/>
      <c r="LCA958" s="464"/>
      <c r="LCB958" s="464"/>
      <c r="LCC958" s="464"/>
      <c r="LCD958" s="464"/>
      <c r="LCE958" s="464"/>
      <c r="LCF958" s="464"/>
      <c r="LCG958" s="464"/>
      <c r="LCH958" s="464"/>
      <c r="LCI958" s="464"/>
      <c r="LCJ958" s="464"/>
      <c r="LCK958" s="464"/>
      <c r="LCL958" s="464"/>
      <c r="LCM958" s="464"/>
      <c r="LCN958" s="464"/>
      <c r="LCO958" s="464"/>
      <c r="LCP958" s="464"/>
      <c r="LCQ958" s="464"/>
      <c r="LCR958" s="464"/>
      <c r="LCS958" s="464"/>
      <c r="LCT958" s="464"/>
      <c r="LCU958" s="464"/>
      <c r="LCV958" s="464"/>
      <c r="LCW958" s="464"/>
      <c r="LCX958" s="464"/>
      <c r="LCY958" s="464"/>
      <c r="LCZ958" s="464"/>
      <c r="LDA958" s="464"/>
      <c r="LDB958" s="464"/>
      <c r="LDC958" s="464"/>
      <c r="LDD958" s="464"/>
      <c r="LDE958" s="464"/>
      <c r="LDF958" s="464"/>
      <c r="LDG958" s="464"/>
      <c r="LDH958" s="464"/>
      <c r="LDI958" s="464"/>
      <c r="LDJ958" s="464"/>
      <c r="LDK958" s="464"/>
      <c r="LDL958" s="464"/>
      <c r="LDM958" s="464"/>
      <c r="LDN958" s="464"/>
      <c r="LDO958" s="464"/>
      <c r="LDP958" s="464"/>
      <c r="LDQ958" s="464"/>
      <c r="LDR958" s="464"/>
      <c r="LDS958" s="464"/>
      <c r="LDT958" s="464"/>
      <c r="LDU958" s="464"/>
      <c r="LDV958" s="464"/>
      <c r="LDW958" s="464"/>
      <c r="LDX958" s="464"/>
      <c r="LDY958" s="464"/>
      <c r="LDZ958" s="464"/>
      <c r="LEA958" s="464"/>
      <c r="LEB958" s="464"/>
      <c r="LEC958" s="464"/>
      <c r="LED958" s="464"/>
      <c r="LEE958" s="464"/>
      <c r="LEF958" s="464"/>
      <c r="LEG958" s="464"/>
      <c r="LEH958" s="464"/>
      <c r="LEI958" s="464"/>
      <c r="LEJ958" s="464"/>
      <c r="LEK958" s="464"/>
      <c r="LEL958" s="464"/>
      <c r="LEM958" s="464"/>
      <c r="LEN958" s="464"/>
      <c r="LEO958" s="464"/>
      <c r="LEP958" s="464"/>
      <c r="LEQ958" s="464"/>
      <c r="LER958" s="464"/>
      <c r="LES958" s="464"/>
      <c r="LET958" s="464"/>
      <c r="LEU958" s="464"/>
      <c r="LEV958" s="464"/>
      <c r="LEW958" s="464"/>
      <c r="LEX958" s="464"/>
      <c r="LEY958" s="464"/>
      <c r="LEZ958" s="464"/>
      <c r="LFA958" s="464"/>
      <c r="LFB958" s="464"/>
      <c r="LFC958" s="464"/>
      <c r="LFD958" s="464"/>
      <c r="LFE958" s="464"/>
      <c r="LFF958" s="464"/>
      <c r="LFG958" s="464"/>
      <c r="LFH958" s="464"/>
      <c r="LFI958" s="464"/>
      <c r="LFJ958" s="464"/>
      <c r="LFK958" s="464"/>
      <c r="LFL958" s="464"/>
      <c r="LFM958" s="464"/>
      <c r="LFN958" s="464"/>
      <c r="LFO958" s="464"/>
      <c r="LFP958" s="464"/>
      <c r="LFQ958" s="464"/>
      <c r="LFR958" s="464"/>
      <c r="LFS958" s="464"/>
      <c r="LFT958" s="464"/>
      <c r="LFU958" s="464"/>
      <c r="LFV958" s="464"/>
      <c r="LFW958" s="464"/>
      <c r="LFX958" s="464"/>
      <c r="LFY958" s="464"/>
      <c r="LFZ958" s="464"/>
      <c r="LGA958" s="464"/>
      <c r="LGB958" s="464"/>
      <c r="LGC958" s="464"/>
      <c r="LGD958" s="464"/>
      <c r="LGE958" s="464"/>
      <c r="LGF958" s="464"/>
      <c r="LGG958" s="464"/>
      <c r="LGH958" s="464"/>
      <c r="LGI958" s="464"/>
      <c r="LGJ958" s="464"/>
      <c r="LGK958" s="464"/>
      <c r="LGL958" s="464"/>
      <c r="LGM958" s="464"/>
      <c r="LGN958" s="464"/>
      <c r="LGO958" s="464"/>
      <c r="LGP958" s="464"/>
      <c r="LGQ958" s="464"/>
      <c r="LGR958" s="464"/>
      <c r="LGS958" s="464"/>
      <c r="LGT958" s="464"/>
      <c r="LGU958" s="464"/>
      <c r="LGV958" s="464"/>
      <c r="LGW958" s="464"/>
      <c r="LGX958" s="464"/>
      <c r="LGY958" s="464"/>
      <c r="LGZ958" s="464"/>
      <c r="LHA958" s="464"/>
      <c r="LHB958" s="464"/>
      <c r="LHC958" s="464"/>
      <c r="LHD958" s="464"/>
      <c r="LHE958" s="464"/>
      <c r="LHF958" s="464"/>
      <c r="LHG958" s="464"/>
      <c r="LHH958" s="464"/>
      <c r="LHI958" s="464"/>
      <c r="LHJ958" s="464"/>
      <c r="LHK958" s="464"/>
      <c r="LHL958" s="464"/>
      <c r="LHM958" s="464"/>
      <c r="LHN958" s="464"/>
      <c r="LHO958" s="464"/>
      <c r="LHP958" s="464"/>
      <c r="LHQ958" s="464"/>
      <c r="LHR958" s="464"/>
      <c r="LHS958" s="464"/>
      <c r="LHT958" s="464"/>
      <c r="LHU958" s="464"/>
      <c r="LHV958" s="464"/>
      <c r="LHW958" s="464"/>
      <c r="LHX958" s="464"/>
      <c r="LHY958" s="464"/>
      <c r="LHZ958" s="464"/>
      <c r="LIA958" s="464"/>
      <c r="LIB958" s="464"/>
      <c r="LIC958" s="464"/>
      <c r="LID958" s="464"/>
      <c r="LIE958" s="464"/>
      <c r="LIF958" s="464"/>
      <c r="LIG958" s="464"/>
      <c r="LIH958" s="464"/>
      <c r="LII958" s="464"/>
      <c r="LIJ958" s="464"/>
      <c r="LIK958" s="464"/>
      <c r="LIL958" s="464"/>
      <c r="LIM958" s="464"/>
      <c r="LIN958" s="464"/>
      <c r="LIO958" s="464"/>
      <c r="LIP958" s="464"/>
      <c r="LIQ958" s="464"/>
      <c r="LIR958" s="464"/>
      <c r="LIS958" s="464"/>
      <c r="LIT958" s="464"/>
      <c r="LIU958" s="464"/>
      <c r="LIV958" s="464"/>
      <c r="LIW958" s="464"/>
      <c r="LIX958" s="464"/>
      <c r="LIY958" s="464"/>
      <c r="LIZ958" s="464"/>
      <c r="LJA958" s="464"/>
      <c r="LJB958" s="464"/>
      <c r="LJC958" s="464"/>
      <c r="LJD958" s="464"/>
      <c r="LJE958" s="464"/>
      <c r="LJF958" s="464"/>
      <c r="LJG958" s="464"/>
      <c r="LJH958" s="464"/>
      <c r="LJI958" s="464"/>
      <c r="LJJ958" s="464"/>
      <c r="LJK958" s="464"/>
      <c r="LJL958" s="464"/>
      <c r="LJM958" s="464"/>
      <c r="LJN958" s="464"/>
      <c r="LJO958" s="464"/>
      <c r="LJP958" s="464"/>
      <c r="LJQ958" s="464"/>
      <c r="LJR958" s="464"/>
      <c r="LJS958" s="464"/>
      <c r="LJT958" s="464"/>
      <c r="LJU958" s="464"/>
      <c r="LJV958" s="464"/>
      <c r="LJW958" s="464"/>
      <c r="LJX958" s="464"/>
      <c r="LJY958" s="464"/>
      <c r="LJZ958" s="464"/>
      <c r="LKA958" s="464"/>
      <c r="LKB958" s="464"/>
      <c r="LKC958" s="464"/>
      <c r="LKD958" s="464"/>
      <c r="LKE958" s="464"/>
      <c r="LKF958" s="464"/>
      <c r="LKG958" s="464"/>
      <c r="LKH958" s="464"/>
      <c r="LKI958" s="464"/>
      <c r="LKJ958" s="464"/>
      <c r="LKK958" s="464"/>
      <c r="LKL958" s="464"/>
      <c r="LKM958" s="464"/>
      <c r="LKN958" s="464"/>
      <c r="LKO958" s="464"/>
      <c r="LKP958" s="464"/>
      <c r="LKQ958" s="464"/>
      <c r="LKR958" s="464"/>
      <c r="LKS958" s="464"/>
      <c r="LKT958" s="464"/>
      <c r="LKU958" s="464"/>
      <c r="LKV958" s="464"/>
      <c r="LKW958" s="464"/>
      <c r="LKX958" s="464"/>
      <c r="LKY958" s="464"/>
      <c r="LKZ958" s="464"/>
      <c r="LLA958" s="464"/>
      <c r="LLB958" s="464"/>
      <c r="LLC958" s="464"/>
      <c r="LLD958" s="464"/>
      <c r="LLE958" s="464"/>
      <c r="LLF958" s="464"/>
      <c r="LLG958" s="464"/>
      <c r="LLH958" s="464"/>
      <c r="LLI958" s="464"/>
      <c r="LLJ958" s="464"/>
      <c r="LLK958" s="464"/>
      <c r="LLL958" s="464"/>
      <c r="LLM958" s="464"/>
      <c r="LLN958" s="464"/>
      <c r="LLO958" s="464"/>
      <c r="LLP958" s="464"/>
      <c r="LLQ958" s="464"/>
      <c r="LLR958" s="464"/>
      <c r="LLS958" s="464"/>
      <c r="LLT958" s="464"/>
      <c r="LLU958" s="464"/>
      <c r="LLV958" s="464"/>
      <c r="LLW958" s="464"/>
      <c r="LLX958" s="464"/>
      <c r="LLY958" s="464"/>
      <c r="LLZ958" s="464"/>
      <c r="LMA958" s="464"/>
      <c r="LMB958" s="464"/>
      <c r="LMC958" s="464"/>
      <c r="LMD958" s="464"/>
      <c r="LME958" s="464"/>
      <c r="LMF958" s="464"/>
      <c r="LMG958" s="464"/>
      <c r="LMH958" s="464"/>
      <c r="LMI958" s="464"/>
      <c r="LMJ958" s="464"/>
      <c r="LMK958" s="464"/>
      <c r="LML958" s="464"/>
      <c r="LMM958" s="464"/>
      <c r="LMN958" s="464"/>
      <c r="LMO958" s="464"/>
      <c r="LMP958" s="464"/>
      <c r="LMQ958" s="464"/>
      <c r="LMR958" s="464"/>
      <c r="LMS958" s="464"/>
      <c r="LMT958" s="464"/>
      <c r="LMU958" s="464"/>
      <c r="LMV958" s="464"/>
      <c r="LMW958" s="464"/>
      <c r="LMX958" s="464"/>
      <c r="LMY958" s="464"/>
      <c r="LMZ958" s="464"/>
      <c r="LNA958" s="464"/>
      <c r="LNB958" s="464"/>
      <c r="LNC958" s="464"/>
      <c r="LND958" s="464"/>
      <c r="LNE958" s="464"/>
      <c r="LNF958" s="464"/>
      <c r="LNG958" s="464"/>
      <c r="LNH958" s="464"/>
      <c r="LNI958" s="464"/>
      <c r="LNJ958" s="464"/>
      <c r="LNK958" s="464"/>
      <c r="LNL958" s="464"/>
      <c r="LNM958" s="464"/>
      <c r="LNN958" s="464"/>
      <c r="LNO958" s="464"/>
      <c r="LNP958" s="464"/>
      <c r="LNQ958" s="464"/>
      <c r="LNR958" s="464"/>
      <c r="LNS958" s="464"/>
      <c r="LNT958" s="464"/>
      <c r="LNU958" s="464"/>
      <c r="LNV958" s="464"/>
      <c r="LNW958" s="464"/>
      <c r="LNX958" s="464"/>
      <c r="LNY958" s="464"/>
      <c r="LNZ958" s="464"/>
      <c r="LOA958" s="464"/>
      <c r="LOB958" s="464"/>
      <c r="LOC958" s="464"/>
      <c r="LOD958" s="464"/>
      <c r="LOE958" s="464"/>
      <c r="LOF958" s="464"/>
      <c r="LOG958" s="464"/>
      <c r="LOH958" s="464"/>
      <c r="LOI958" s="464"/>
      <c r="LOJ958" s="464"/>
      <c r="LOK958" s="464"/>
      <c r="LOL958" s="464"/>
      <c r="LOM958" s="464"/>
      <c r="LON958" s="464"/>
      <c r="LOO958" s="464"/>
      <c r="LOP958" s="464"/>
      <c r="LOQ958" s="464"/>
      <c r="LOR958" s="464"/>
      <c r="LOS958" s="464"/>
      <c r="LOT958" s="464"/>
      <c r="LOU958" s="464"/>
      <c r="LOV958" s="464"/>
      <c r="LOW958" s="464"/>
      <c r="LOX958" s="464"/>
      <c r="LOY958" s="464"/>
      <c r="LOZ958" s="464"/>
      <c r="LPA958" s="464"/>
      <c r="LPB958" s="464"/>
      <c r="LPC958" s="464"/>
      <c r="LPD958" s="464"/>
      <c r="LPE958" s="464"/>
      <c r="LPF958" s="464"/>
      <c r="LPG958" s="464"/>
      <c r="LPH958" s="464"/>
      <c r="LPI958" s="464"/>
      <c r="LPJ958" s="464"/>
      <c r="LPK958" s="464"/>
      <c r="LPL958" s="464"/>
      <c r="LPM958" s="464"/>
      <c r="LPN958" s="464"/>
      <c r="LPO958" s="464"/>
      <c r="LPP958" s="464"/>
      <c r="LPQ958" s="464"/>
      <c r="LPR958" s="464"/>
      <c r="LPS958" s="464"/>
      <c r="LPT958" s="464"/>
      <c r="LPU958" s="464"/>
      <c r="LPV958" s="464"/>
      <c r="LPW958" s="464"/>
      <c r="LPX958" s="464"/>
      <c r="LPY958" s="464"/>
      <c r="LPZ958" s="464"/>
      <c r="LQA958" s="464"/>
      <c r="LQB958" s="464"/>
      <c r="LQC958" s="464"/>
      <c r="LQD958" s="464"/>
      <c r="LQE958" s="464"/>
      <c r="LQF958" s="464"/>
      <c r="LQG958" s="464"/>
      <c r="LQH958" s="464"/>
      <c r="LQI958" s="464"/>
      <c r="LQJ958" s="464"/>
      <c r="LQK958" s="464"/>
      <c r="LQL958" s="464"/>
      <c r="LQM958" s="464"/>
      <c r="LQN958" s="464"/>
      <c r="LQO958" s="464"/>
      <c r="LQP958" s="464"/>
      <c r="LQQ958" s="464"/>
      <c r="LQR958" s="464"/>
      <c r="LQS958" s="464"/>
      <c r="LQT958" s="464"/>
      <c r="LQU958" s="464"/>
      <c r="LQV958" s="464"/>
      <c r="LQW958" s="464"/>
      <c r="LQX958" s="464"/>
      <c r="LQY958" s="464"/>
      <c r="LQZ958" s="464"/>
      <c r="LRA958" s="464"/>
      <c r="LRB958" s="464"/>
      <c r="LRC958" s="464"/>
      <c r="LRD958" s="464"/>
      <c r="LRE958" s="464"/>
      <c r="LRF958" s="464"/>
      <c r="LRG958" s="464"/>
      <c r="LRH958" s="464"/>
      <c r="LRI958" s="464"/>
      <c r="LRJ958" s="464"/>
      <c r="LRK958" s="464"/>
      <c r="LRL958" s="464"/>
      <c r="LRM958" s="464"/>
      <c r="LRN958" s="464"/>
      <c r="LRO958" s="464"/>
      <c r="LRP958" s="464"/>
      <c r="LRQ958" s="464"/>
      <c r="LRR958" s="464"/>
      <c r="LRS958" s="464"/>
      <c r="LRT958" s="464"/>
      <c r="LRU958" s="464"/>
      <c r="LRV958" s="464"/>
      <c r="LRW958" s="464"/>
      <c r="LRX958" s="464"/>
      <c r="LRY958" s="464"/>
      <c r="LRZ958" s="464"/>
      <c r="LSA958" s="464"/>
      <c r="LSB958" s="464"/>
      <c r="LSC958" s="464"/>
      <c r="LSD958" s="464"/>
      <c r="LSE958" s="464"/>
      <c r="LSF958" s="464"/>
      <c r="LSG958" s="464"/>
      <c r="LSH958" s="464"/>
      <c r="LSI958" s="464"/>
      <c r="LSJ958" s="464"/>
      <c r="LSK958" s="464"/>
      <c r="LSL958" s="464"/>
      <c r="LSM958" s="464"/>
      <c r="LSN958" s="464"/>
      <c r="LSO958" s="464"/>
      <c r="LSP958" s="464"/>
      <c r="LSQ958" s="464"/>
      <c r="LSR958" s="464"/>
      <c r="LSS958" s="464"/>
      <c r="LST958" s="464"/>
      <c r="LSU958" s="464"/>
      <c r="LSV958" s="464"/>
      <c r="LSW958" s="464"/>
      <c r="LSX958" s="464"/>
      <c r="LSY958" s="464"/>
      <c r="LSZ958" s="464"/>
      <c r="LTA958" s="464"/>
      <c r="LTB958" s="464"/>
      <c r="LTC958" s="464"/>
      <c r="LTD958" s="464"/>
      <c r="LTE958" s="464"/>
      <c r="LTF958" s="464"/>
      <c r="LTG958" s="464"/>
      <c r="LTH958" s="464"/>
      <c r="LTI958" s="464"/>
      <c r="LTJ958" s="464"/>
      <c r="LTK958" s="464"/>
      <c r="LTL958" s="464"/>
      <c r="LTM958" s="464"/>
      <c r="LTN958" s="464"/>
      <c r="LTO958" s="464"/>
      <c r="LTP958" s="464"/>
      <c r="LTQ958" s="464"/>
      <c r="LTR958" s="464"/>
      <c r="LTS958" s="464"/>
      <c r="LTT958" s="464"/>
      <c r="LTU958" s="464"/>
      <c r="LTV958" s="464"/>
      <c r="LTW958" s="464"/>
      <c r="LTX958" s="464"/>
      <c r="LTY958" s="464"/>
      <c r="LTZ958" s="464"/>
      <c r="LUA958" s="464"/>
      <c r="LUB958" s="464"/>
      <c r="LUC958" s="464"/>
      <c r="LUD958" s="464"/>
      <c r="LUE958" s="464"/>
      <c r="LUF958" s="464"/>
      <c r="LUG958" s="464"/>
      <c r="LUH958" s="464"/>
      <c r="LUI958" s="464"/>
      <c r="LUJ958" s="464"/>
      <c r="LUK958" s="464"/>
      <c r="LUL958" s="464"/>
      <c r="LUM958" s="464"/>
      <c r="LUN958" s="464"/>
      <c r="LUO958" s="464"/>
      <c r="LUP958" s="464"/>
      <c r="LUQ958" s="464"/>
      <c r="LUR958" s="464"/>
      <c r="LUS958" s="464"/>
      <c r="LUT958" s="464"/>
      <c r="LUU958" s="464"/>
      <c r="LUV958" s="464"/>
      <c r="LUW958" s="464"/>
      <c r="LUX958" s="464"/>
      <c r="LUY958" s="464"/>
      <c r="LUZ958" s="464"/>
      <c r="LVA958" s="464"/>
      <c r="LVB958" s="464"/>
      <c r="LVC958" s="464"/>
      <c r="LVD958" s="464"/>
      <c r="LVE958" s="464"/>
      <c r="LVF958" s="464"/>
      <c r="LVG958" s="464"/>
      <c r="LVH958" s="464"/>
      <c r="LVI958" s="464"/>
      <c r="LVJ958" s="464"/>
      <c r="LVK958" s="464"/>
      <c r="LVL958" s="464"/>
      <c r="LVM958" s="464"/>
      <c r="LVN958" s="464"/>
      <c r="LVO958" s="464"/>
      <c r="LVP958" s="464"/>
      <c r="LVQ958" s="464"/>
      <c r="LVR958" s="464"/>
      <c r="LVS958" s="464"/>
      <c r="LVT958" s="464"/>
      <c r="LVU958" s="464"/>
      <c r="LVV958" s="464"/>
      <c r="LVW958" s="464"/>
      <c r="LVX958" s="464"/>
      <c r="LVY958" s="464"/>
      <c r="LVZ958" s="464"/>
      <c r="LWA958" s="464"/>
      <c r="LWB958" s="464"/>
      <c r="LWC958" s="464"/>
      <c r="LWD958" s="464"/>
      <c r="LWE958" s="464"/>
      <c r="LWF958" s="464"/>
      <c r="LWG958" s="464"/>
      <c r="LWH958" s="464"/>
      <c r="LWI958" s="464"/>
      <c r="LWJ958" s="464"/>
      <c r="LWK958" s="464"/>
      <c r="LWL958" s="464"/>
      <c r="LWM958" s="464"/>
      <c r="LWN958" s="464"/>
      <c r="LWO958" s="464"/>
      <c r="LWP958" s="464"/>
      <c r="LWQ958" s="464"/>
      <c r="LWR958" s="464"/>
      <c r="LWS958" s="464"/>
      <c r="LWT958" s="464"/>
      <c r="LWU958" s="464"/>
      <c r="LWV958" s="464"/>
      <c r="LWW958" s="464"/>
      <c r="LWX958" s="464"/>
      <c r="LWY958" s="464"/>
      <c r="LWZ958" s="464"/>
      <c r="LXA958" s="464"/>
      <c r="LXB958" s="464"/>
      <c r="LXC958" s="464"/>
      <c r="LXD958" s="464"/>
      <c r="LXE958" s="464"/>
      <c r="LXF958" s="464"/>
      <c r="LXG958" s="464"/>
      <c r="LXH958" s="464"/>
      <c r="LXI958" s="464"/>
      <c r="LXJ958" s="464"/>
      <c r="LXK958" s="464"/>
      <c r="LXL958" s="464"/>
      <c r="LXM958" s="464"/>
      <c r="LXN958" s="464"/>
      <c r="LXO958" s="464"/>
      <c r="LXP958" s="464"/>
      <c r="LXQ958" s="464"/>
      <c r="LXR958" s="464"/>
      <c r="LXS958" s="464"/>
      <c r="LXT958" s="464"/>
      <c r="LXU958" s="464"/>
      <c r="LXV958" s="464"/>
      <c r="LXW958" s="464"/>
      <c r="LXX958" s="464"/>
      <c r="LXY958" s="464"/>
      <c r="LXZ958" s="464"/>
      <c r="LYA958" s="464"/>
      <c r="LYB958" s="464"/>
      <c r="LYC958" s="464"/>
      <c r="LYD958" s="464"/>
      <c r="LYE958" s="464"/>
      <c r="LYF958" s="464"/>
      <c r="LYG958" s="464"/>
      <c r="LYH958" s="464"/>
      <c r="LYI958" s="464"/>
      <c r="LYJ958" s="464"/>
      <c r="LYK958" s="464"/>
      <c r="LYL958" s="464"/>
      <c r="LYM958" s="464"/>
      <c r="LYN958" s="464"/>
      <c r="LYO958" s="464"/>
      <c r="LYP958" s="464"/>
      <c r="LYQ958" s="464"/>
      <c r="LYR958" s="464"/>
      <c r="LYS958" s="464"/>
      <c r="LYT958" s="464"/>
      <c r="LYU958" s="464"/>
      <c r="LYV958" s="464"/>
      <c r="LYW958" s="464"/>
      <c r="LYX958" s="464"/>
      <c r="LYY958" s="464"/>
      <c r="LYZ958" s="464"/>
      <c r="LZA958" s="464"/>
      <c r="LZB958" s="464"/>
      <c r="LZC958" s="464"/>
      <c r="LZD958" s="464"/>
      <c r="LZE958" s="464"/>
      <c r="LZF958" s="464"/>
      <c r="LZG958" s="464"/>
      <c r="LZH958" s="464"/>
      <c r="LZI958" s="464"/>
      <c r="LZJ958" s="464"/>
      <c r="LZK958" s="464"/>
      <c r="LZL958" s="464"/>
      <c r="LZM958" s="464"/>
      <c r="LZN958" s="464"/>
      <c r="LZO958" s="464"/>
      <c r="LZP958" s="464"/>
      <c r="LZQ958" s="464"/>
      <c r="LZR958" s="464"/>
      <c r="LZS958" s="464"/>
      <c r="LZT958" s="464"/>
      <c r="LZU958" s="464"/>
      <c r="LZV958" s="464"/>
      <c r="LZW958" s="464"/>
      <c r="LZX958" s="464"/>
      <c r="LZY958" s="464"/>
      <c r="LZZ958" s="464"/>
      <c r="MAA958" s="464"/>
      <c r="MAB958" s="464"/>
      <c r="MAC958" s="464"/>
      <c r="MAD958" s="464"/>
      <c r="MAE958" s="464"/>
      <c r="MAF958" s="464"/>
      <c r="MAG958" s="464"/>
      <c r="MAH958" s="464"/>
      <c r="MAI958" s="464"/>
      <c r="MAJ958" s="464"/>
      <c r="MAK958" s="464"/>
      <c r="MAL958" s="464"/>
      <c r="MAM958" s="464"/>
      <c r="MAN958" s="464"/>
      <c r="MAO958" s="464"/>
      <c r="MAP958" s="464"/>
      <c r="MAQ958" s="464"/>
      <c r="MAR958" s="464"/>
      <c r="MAS958" s="464"/>
      <c r="MAT958" s="464"/>
      <c r="MAU958" s="464"/>
      <c r="MAV958" s="464"/>
      <c r="MAW958" s="464"/>
      <c r="MAX958" s="464"/>
      <c r="MAY958" s="464"/>
      <c r="MAZ958" s="464"/>
      <c r="MBA958" s="464"/>
      <c r="MBB958" s="464"/>
      <c r="MBC958" s="464"/>
      <c r="MBD958" s="464"/>
      <c r="MBE958" s="464"/>
      <c r="MBF958" s="464"/>
      <c r="MBG958" s="464"/>
      <c r="MBH958" s="464"/>
      <c r="MBI958" s="464"/>
      <c r="MBJ958" s="464"/>
      <c r="MBK958" s="464"/>
      <c r="MBL958" s="464"/>
      <c r="MBM958" s="464"/>
      <c r="MBN958" s="464"/>
      <c r="MBO958" s="464"/>
      <c r="MBP958" s="464"/>
      <c r="MBQ958" s="464"/>
      <c r="MBR958" s="464"/>
      <c r="MBS958" s="464"/>
      <c r="MBT958" s="464"/>
      <c r="MBU958" s="464"/>
      <c r="MBV958" s="464"/>
      <c r="MBW958" s="464"/>
      <c r="MBX958" s="464"/>
      <c r="MBY958" s="464"/>
      <c r="MBZ958" s="464"/>
      <c r="MCA958" s="464"/>
      <c r="MCB958" s="464"/>
      <c r="MCC958" s="464"/>
      <c r="MCD958" s="464"/>
      <c r="MCE958" s="464"/>
      <c r="MCF958" s="464"/>
      <c r="MCG958" s="464"/>
      <c r="MCH958" s="464"/>
      <c r="MCI958" s="464"/>
      <c r="MCJ958" s="464"/>
      <c r="MCK958" s="464"/>
      <c r="MCL958" s="464"/>
      <c r="MCM958" s="464"/>
      <c r="MCN958" s="464"/>
      <c r="MCO958" s="464"/>
      <c r="MCP958" s="464"/>
      <c r="MCQ958" s="464"/>
      <c r="MCR958" s="464"/>
      <c r="MCS958" s="464"/>
      <c r="MCT958" s="464"/>
      <c r="MCU958" s="464"/>
      <c r="MCV958" s="464"/>
      <c r="MCW958" s="464"/>
      <c r="MCX958" s="464"/>
      <c r="MCY958" s="464"/>
      <c r="MCZ958" s="464"/>
      <c r="MDA958" s="464"/>
      <c r="MDB958" s="464"/>
      <c r="MDC958" s="464"/>
      <c r="MDD958" s="464"/>
      <c r="MDE958" s="464"/>
      <c r="MDF958" s="464"/>
      <c r="MDG958" s="464"/>
      <c r="MDH958" s="464"/>
      <c r="MDI958" s="464"/>
      <c r="MDJ958" s="464"/>
      <c r="MDK958" s="464"/>
      <c r="MDL958" s="464"/>
      <c r="MDM958" s="464"/>
      <c r="MDN958" s="464"/>
      <c r="MDO958" s="464"/>
      <c r="MDP958" s="464"/>
      <c r="MDQ958" s="464"/>
      <c r="MDR958" s="464"/>
      <c r="MDS958" s="464"/>
      <c r="MDT958" s="464"/>
      <c r="MDU958" s="464"/>
      <c r="MDV958" s="464"/>
      <c r="MDW958" s="464"/>
      <c r="MDX958" s="464"/>
      <c r="MDY958" s="464"/>
      <c r="MDZ958" s="464"/>
      <c r="MEA958" s="464"/>
      <c r="MEB958" s="464"/>
      <c r="MEC958" s="464"/>
      <c r="MED958" s="464"/>
      <c r="MEE958" s="464"/>
      <c r="MEF958" s="464"/>
      <c r="MEG958" s="464"/>
      <c r="MEH958" s="464"/>
      <c r="MEI958" s="464"/>
      <c r="MEJ958" s="464"/>
      <c r="MEK958" s="464"/>
      <c r="MEL958" s="464"/>
      <c r="MEM958" s="464"/>
      <c r="MEN958" s="464"/>
      <c r="MEO958" s="464"/>
      <c r="MEP958" s="464"/>
      <c r="MEQ958" s="464"/>
      <c r="MER958" s="464"/>
      <c r="MES958" s="464"/>
      <c r="MET958" s="464"/>
      <c r="MEU958" s="464"/>
      <c r="MEV958" s="464"/>
      <c r="MEW958" s="464"/>
      <c r="MEX958" s="464"/>
      <c r="MEY958" s="464"/>
      <c r="MEZ958" s="464"/>
      <c r="MFA958" s="464"/>
      <c r="MFB958" s="464"/>
      <c r="MFC958" s="464"/>
      <c r="MFD958" s="464"/>
      <c r="MFE958" s="464"/>
      <c r="MFF958" s="464"/>
      <c r="MFG958" s="464"/>
      <c r="MFH958" s="464"/>
      <c r="MFI958" s="464"/>
      <c r="MFJ958" s="464"/>
      <c r="MFK958" s="464"/>
      <c r="MFL958" s="464"/>
      <c r="MFM958" s="464"/>
      <c r="MFN958" s="464"/>
      <c r="MFO958" s="464"/>
      <c r="MFP958" s="464"/>
      <c r="MFQ958" s="464"/>
      <c r="MFR958" s="464"/>
      <c r="MFS958" s="464"/>
      <c r="MFT958" s="464"/>
      <c r="MFU958" s="464"/>
      <c r="MFV958" s="464"/>
      <c r="MFW958" s="464"/>
      <c r="MFX958" s="464"/>
      <c r="MFY958" s="464"/>
      <c r="MFZ958" s="464"/>
      <c r="MGA958" s="464"/>
      <c r="MGB958" s="464"/>
      <c r="MGC958" s="464"/>
      <c r="MGD958" s="464"/>
      <c r="MGE958" s="464"/>
      <c r="MGF958" s="464"/>
      <c r="MGG958" s="464"/>
      <c r="MGH958" s="464"/>
      <c r="MGI958" s="464"/>
      <c r="MGJ958" s="464"/>
      <c r="MGK958" s="464"/>
      <c r="MGL958" s="464"/>
      <c r="MGM958" s="464"/>
      <c r="MGN958" s="464"/>
      <c r="MGO958" s="464"/>
      <c r="MGP958" s="464"/>
      <c r="MGQ958" s="464"/>
      <c r="MGR958" s="464"/>
      <c r="MGS958" s="464"/>
      <c r="MGT958" s="464"/>
      <c r="MGU958" s="464"/>
      <c r="MGV958" s="464"/>
      <c r="MGW958" s="464"/>
      <c r="MGX958" s="464"/>
      <c r="MGY958" s="464"/>
      <c r="MGZ958" s="464"/>
      <c r="MHA958" s="464"/>
      <c r="MHB958" s="464"/>
      <c r="MHC958" s="464"/>
      <c r="MHD958" s="464"/>
      <c r="MHE958" s="464"/>
      <c r="MHF958" s="464"/>
      <c r="MHG958" s="464"/>
      <c r="MHH958" s="464"/>
      <c r="MHI958" s="464"/>
      <c r="MHJ958" s="464"/>
      <c r="MHK958" s="464"/>
      <c r="MHL958" s="464"/>
      <c r="MHM958" s="464"/>
      <c r="MHN958" s="464"/>
      <c r="MHO958" s="464"/>
      <c r="MHP958" s="464"/>
      <c r="MHQ958" s="464"/>
      <c r="MHR958" s="464"/>
      <c r="MHS958" s="464"/>
      <c r="MHT958" s="464"/>
      <c r="MHU958" s="464"/>
      <c r="MHV958" s="464"/>
      <c r="MHW958" s="464"/>
      <c r="MHX958" s="464"/>
      <c r="MHY958" s="464"/>
      <c r="MHZ958" s="464"/>
      <c r="MIA958" s="464"/>
      <c r="MIB958" s="464"/>
      <c r="MIC958" s="464"/>
      <c r="MID958" s="464"/>
      <c r="MIE958" s="464"/>
      <c r="MIF958" s="464"/>
      <c r="MIG958" s="464"/>
      <c r="MIH958" s="464"/>
      <c r="MII958" s="464"/>
      <c r="MIJ958" s="464"/>
      <c r="MIK958" s="464"/>
      <c r="MIL958" s="464"/>
      <c r="MIM958" s="464"/>
      <c r="MIN958" s="464"/>
      <c r="MIO958" s="464"/>
      <c r="MIP958" s="464"/>
      <c r="MIQ958" s="464"/>
      <c r="MIR958" s="464"/>
      <c r="MIS958" s="464"/>
      <c r="MIT958" s="464"/>
      <c r="MIU958" s="464"/>
      <c r="MIV958" s="464"/>
      <c r="MIW958" s="464"/>
      <c r="MIX958" s="464"/>
      <c r="MIY958" s="464"/>
      <c r="MIZ958" s="464"/>
      <c r="MJA958" s="464"/>
      <c r="MJB958" s="464"/>
      <c r="MJC958" s="464"/>
      <c r="MJD958" s="464"/>
      <c r="MJE958" s="464"/>
      <c r="MJF958" s="464"/>
      <c r="MJG958" s="464"/>
      <c r="MJH958" s="464"/>
      <c r="MJI958" s="464"/>
      <c r="MJJ958" s="464"/>
      <c r="MJK958" s="464"/>
      <c r="MJL958" s="464"/>
      <c r="MJM958" s="464"/>
      <c r="MJN958" s="464"/>
      <c r="MJO958" s="464"/>
      <c r="MJP958" s="464"/>
      <c r="MJQ958" s="464"/>
      <c r="MJR958" s="464"/>
      <c r="MJS958" s="464"/>
      <c r="MJT958" s="464"/>
      <c r="MJU958" s="464"/>
      <c r="MJV958" s="464"/>
      <c r="MJW958" s="464"/>
      <c r="MJX958" s="464"/>
      <c r="MJY958" s="464"/>
      <c r="MJZ958" s="464"/>
      <c r="MKA958" s="464"/>
      <c r="MKB958" s="464"/>
      <c r="MKC958" s="464"/>
      <c r="MKD958" s="464"/>
      <c r="MKE958" s="464"/>
      <c r="MKF958" s="464"/>
      <c r="MKG958" s="464"/>
      <c r="MKH958" s="464"/>
      <c r="MKI958" s="464"/>
      <c r="MKJ958" s="464"/>
      <c r="MKK958" s="464"/>
      <c r="MKL958" s="464"/>
      <c r="MKM958" s="464"/>
      <c r="MKN958" s="464"/>
      <c r="MKO958" s="464"/>
      <c r="MKP958" s="464"/>
      <c r="MKQ958" s="464"/>
      <c r="MKR958" s="464"/>
      <c r="MKS958" s="464"/>
      <c r="MKT958" s="464"/>
      <c r="MKU958" s="464"/>
      <c r="MKV958" s="464"/>
      <c r="MKW958" s="464"/>
      <c r="MKX958" s="464"/>
      <c r="MKY958" s="464"/>
      <c r="MKZ958" s="464"/>
      <c r="MLA958" s="464"/>
      <c r="MLB958" s="464"/>
      <c r="MLC958" s="464"/>
      <c r="MLD958" s="464"/>
      <c r="MLE958" s="464"/>
      <c r="MLF958" s="464"/>
      <c r="MLG958" s="464"/>
      <c r="MLH958" s="464"/>
      <c r="MLI958" s="464"/>
      <c r="MLJ958" s="464"/>
      <c r="MLK958" s="464"/>
      <c r="MLL958" s="464"/>
      <c r="MLM958" s="464"/>
      <c r="MLN958" s="464"/>
      <c r="MLO958" s="464"/>
      <c r="MLP958" s="464"/>
      <c r="MLQ958" s="464"/>
      <c r="MLR958" s="464"/>
      <c r="MLS958" s="464"/>
      <c r="MLT958" s="464"/>
      <c r="MLU958" s="464"/>
      <c r="MLV958" s="464"/>
      <c r="MLW958" s="464"/>
      <c r="MLX958" s="464"/>
      <c r="MLY958" s="464"/>
      <c r="MLZ958" s="464"/>
      <c r="MMA958" s="464"/>
      <c r="MMB958" s="464"/>
      <c r="MMC958" s="464"/>
      <c r="MMD958" s="464"/>
      <c r="MME958" s="464"/>
      <c r="MMF958" s="464"/>
      <c r="MMG958" s="464"/>
      <c r="MMH958" s="464"/>
      <c r="MMI958" s="464"/>
      <c r="MMJ958" s="464"/>
      <c r="MMK958" s="464"/>
      <c r="MML958" s="464"/>
      <c r="MMM958" s="464"/>
      <c r="MMN958" s="464"/>
      <c r="MMO958" s="464"/>
      <c r="MMP958" s="464"/>
      <c r="MMQ958" s="464"/>
      <c r="MMR958" s="464"/>
      <c r="MMS958" s="464"/>
      <c r="MMT958" s="464"/>
      <c r="MMU958" s="464"/>
      <c r="MMV958" s="464"/>
      <c r="MMW958" s="464"/>
      <c r="MMX958" s="464"/>
      <c r="MMY958" s="464"/>
      <c r="MMZ958" s="464"/>
      <c r="MNA958" s="464"/>
      <c r="MNB958" s="464"/>
      <c r="MNC958" s="464"/>
      <c r="MND958" s="464"/>
      <c r="MNE958" s="464"/>
      <c r="MNF958" s="464"/>
      <c r="MNG958" s="464"/>
      <c r="MNH958" s="464"/>
      <c r="MNI958" s="464"/>
      <c r="MNJ958" s="464"/>
      <c r="MNK958" s="464"/>
      <c r="MNL958" s="464"/>
      <c r="MNM958" s="464"/>
      <c r="MNN958" s="464"/>
      <c r="MNO958" s="464"/>
      <c r="MNP958" s="464"/>
      <c r="MNQ958" s="464"/>
      <c r="MNR958" s="464"/>
      <c r="MNS958" s="464"/>
      <c r="MNT958" s="464"/>
      <c r="MNU958" s="464"/>
      <c r="MNV958" s="464"/>
      <c r="MNW958" s="464"/>
      <c r="MNX958" s="464"/>
      <c r="MNY958" s="464"/>
      <c r="MNZ958" s="464"/>
      <c r="MOA958" s="464"/>
      <c r="MOB958" s="464"/>
      <c r="MOC958" s="464"/>
      <c r="MOD958" s="464"/>
      <c r="MOE958" s="464"/>
      <c r="MOF958" s="464"/>
      <c r="MOG958" s="464"/>
      <c r="MOH958" s="464"/>
      <c r="MOI958" s="464"/>
      <c r="MOJ958" s="464"/>
      <c r="MOK958" s="464"/>
      <c r="MOL958" s="464"/>
      <c r="MOM958" s="464"/>
      <c r="MON958" s="464"/>
      <c r="MOO958" s="464"/>
      <c r="MOP958" s="464"/>
      <c r="MOQ958" s="464"/>
      <c r="MOR958" s="464"/>
      <c r="MOS958" s="464"/>
      <c r="MOT958" s="464"/>
      <c r="MOU958" s="464"/>
      <c r="MOV958" s="464"/>
      <c r="MOW958" s="464"/>
      <c r="MOX958" s="464"/>
      <c r="MOY958" s="464"/>
      <c r="MOZ958" s="464"/>
      <c r="MPA958" s="464"/>
      <c r="MPB958" s="464"/>
      <c r="MPC958" s="464"/>
      <c r="MPD958" s="464"/>
      <c r="MPE958" s="464"/>
      <c r="MPF958" s="464"/>
      <c r="MPG958" s="464"/>
      <c r="MPH958" s="464"/>
      <c r="MPI958" s="464"/>
      <c r="MPJ958" s="464"/>
      <c r="MPK958" s="464"/>
      <c r="MPL958" s="464"/>
      <c r="MPM958" s="464"/>
      <c r="MPN958" s="464"/>
      <c r="MPO958" s="464"/>
      <c r="MPP958" s="464"/>
      <c r="MPQ958" s="464"/>
      <c r="MPR958" s="464"/>
      <c r="MPS958" s="464"/>
      <c r="MPT958" s="464"/>
      <c r="MPU958" s="464"/>
      <c r="MPV958" s="464"/>
      <c r="MPW958" s="464"/>
      <c r="MPX958" s="464"/>
      <c r="MPY958" s="464"/>
      <c r="MPZ958" s="464"/>
      <c r="MQA958" s="464"/>
      <c r="MQB958" s="464"/>
      <c r="MQC958" s="464"/>
      <c r="MQD958" s="464"/>
      <c r="MQE958" s="464"/>
      <c r="MQF958" s="464"/>
      <c r="MQG958" s="464"/>
      <c r="MQH958" s="464"/>
      <c r="MQI958" s="464"/>
      <c r="MQJ958" s="464"/>
      <c r="MQK958" s="464"/>
      <c r="MQL958" s="464"/>
      <c r="MQM958" s="464"/>
      <c r="MQN958" s="464"/>
      <c r="MQO958" s="464"/>
      <c r="MQP958" s="464"/>
      <c r="MQQ958" s="464"/>
      <c r="MQR958" s="464"/>
      <c r="MQS958" s="464"/>
      <c r="MQT958" s="464"/>
      <c r="MQU958" s="464"/>
      <c r="MQV958" s="464"/>
      <c r="MQW958" s="464"/>
      <c r="MQX958" s="464"/>
      <c r="MQY958" s="464"/>
      <c r="MQZ958" s="464"/>
      <c r="MRA958" s="464"/>
      <c r="MRB958" s="464"/>
      <c r="MRC958" s="464"/>
      <c r="MRD958" s="464"/>
      <c r="MRE958" s="464"/>
      <c r="MRF958" s="464"/>
      <c r="MRG958" s="464"/>
      <c r="MRH958" s="464"/>
      <c r="MRI958" s="464"/>
      <c r="MRJ958" s="464"/>
      <c r="MRK958" s="464"/>
      <c r="MRL958" s="464"/>
      <c r="MRM958" s="464"/>
      <c r="MRN958" s="464"/>
      <c r="MRO958" s="464"/>
      <c r="MRP958" s="464"/>
      <c r="MRQ958" s="464"/>
      <c r="MRR958" s="464"/>
      <c r="MRS958" s="464"/>
      <c r="MRT958" s="464"/>
      <c r="MRU958" s="464"/>
      <c r="MRV958" s="464"/>
      <c r="MRW958" s="464"/>
      <c r="MRX958" s="464"/>
      <c r="MRY958" s="464"/>
      <c r="MRZ958" s="464"/>
      <c r="MSA958" s="464"/>
      <c r="MSB958" s="464"/>
      <c r="MSC958" s="464"/>
      <c r="MSD958" s="464"/>
      <c r="MSE958" s="464"/>
      <c r="MSF958" s="464"/>
      <c r="MSG958" s="464"/>
      <c r="MSH958" s="464"/>
      <c r="MSI958" s="464"/>
      <c r="MSJ958" s="464"/>
      <c r="MSK958" s="464"/>
      <c r="MSL958" s="464"/>
      <c r="MSM958" s="464"/>
      <c r="MSN958" s="464"/>
      <c r="MSO958" s="464"/>
      <c r="MSP958" s="464"/>
      <c r="MSQ958" s="464"/>
      <c r="MSR958" s="464"/>
      <c r="MSS958" s="464"/>
      <c r="MST958" s="464"/>
      <c r="MSU958" s="464"/>
      <c r="MSV958" s="464"/>
      <c r="MSW958" s="464"/>
      <c r="MSX958" s="464"/>
      <c r="MSY958" s="464"/>
      <c r="MSZ958" s="464"/>
      <c r="MTA958" s="464"/>
      <c r="MTB958" s="464"/>
      <c r="MTC958" s="464"/>
      <c r="MTD958" s="464"/>
      <c r="MTE958" s="464"/>
      <c r="MTF958" s="464"/>
      <c r="MTG958" s="464"/>
      <c r="MTH958" s="464"/>
      <c r="MTI958" s="464"/>
      <c r="MTJ958" s="464"/>
      <c r="MTK958" s="464"/>
      <c r="MTL958" s="464"/>
      <c r="MTM958" s="464"/>
      <c r="MTN958" s="464"/>
      <c r="MTO958" s="464"/>
      <c r="MTP958" s="464"/>
      <c r="MTQ958" s="464"/>
      <c r="MTR958" s="464"/>
      <c r="MTS958" s="464"/>
      <c r="MTT958" s="464"/>
      <c r="MTU958" s="464"/>
      <c r="MTV958" s="464"/>
      <c r="MTW958" s="464"/>
      <c r="MTX958" s="464"/>
      <c r="MTY958" s="464"/>
      <c r="MTZ958" s="464"/>
      <c r="MUA958" s="464"/>
      <c r="MUB958" s="464"/>
      <c r="MUC958" s="464"/>
      <c r="MUD958" s="464"/>
      <c r="MUE958" s="464"/>
      <c r="MUF958" s="464"/>
      <c r="MUG958" s="464"/>
      <c r="MUH958" s="464"/>
      <c r="MUI958" s="464"/>
      <c r="MUJ958" s="464"/>
      <c r="MUK958" s="464"/>
      <c r="MUL958" s="464"/>
      <c r="MUM958" s="464"/>
      <c r="MUN958" s="464"/>
      <c r="MUO958" s="464"/>
      <c r="MUP958" s="464"/>
      <c r="MUQ958" s="464"/>
      <c r="MUR958" s="464"/>
      <c r="MUS958" s="464"/>
      <c r="MUT958" s="464"/>
      <c r="MUU958" s="464"/>
      <c r="MUV958" s="464"/>
      <c r="MUW958" s="464"/>
      <c r="MUX958" s="464"/>
      <c r="MUY958" s="464"/>
      <c r="MUZ958" s="464"/>
      <c r="MVA958" s="464"/>
      <c r="MVB958" s="464"/>
      <c r="MVC958" s="464"/>
      <c r="MVD958" s="464"/>
      <c r="MVE958" s="464"/>
      <c r="MVF958" s="464"/>
      <c r="MVG958" s="464"/>
      <c r="MVH958" s="464"/>
      <c r="MVI958" s="464"/>
      <c r="MVJ958" s="464"/>
      <c r="MVK958" s="464"/>
      <c r="MVL958" s="464"/>
      <c r="MVM958" s="464"/>
      <c r="MVN958" s="464"/>
      <c r="MVO958" s="464"/>
      <c r="MVP958" s="464"/>
      <c r="MVQ958" s="464"/>
      <c r="MVR958" s="464"/>
      <c r="MVS958" s="464"/>
      <c r="MVT958" s="464"/>
      <c r="MVU958" s="464"/>
      <c r="MVV958" s="464"/>
      <c r="MVW958" s="464"/>
      <c r="MVX958" s="464"/>
      <c r="MVY958" s="464"/>
      <c r="MVZ958" s="464"/>
      <c r="MWA958" s="464"/>
      <c r="MWB958" s="464"/>
      <c r="MWC958" s="464"/>
      <c r="MWD958" s="464"/>
      <c r="MWE958" s="464"/>
      <c r="MWF958" s="464"/>
      <c r="MWG958" s="464"/>
      <c r="MWH958" s="464"/>
      <c r="MWI958" s="464"/>
      <c r="MWJ958" s="464"/>
      <c r="MWK958" s="464"/>
      <c r="MWL958" s="464"/>
      <c r="MWM958" s="464"/>
      <c r="MWN958" s="464"/>
      <c r="MWO958" s="464"/>
      <c r="MWP958" s="464"/>
      <c r="MWQ958" s="464"/>
      <c r="MWR958" s="464"/>
      <c r="MWS958" s="464"/>
      <c r="MWT958" s="464"/>
      <c r="MWU958" s="464"/>
      <c r="MWV958" s="464"/>
      <c r="MWW958" s="464"/>
      <c r="MWX958" s="464"/>
      <c r="MWY958" s="464"/>
      <c r="MWZ958" s="464"/>
      <c r="MXA958" s="464"/>
      <c r="MXB958" s="464"/>
      <c r="MXC958" s="464"/>
      <c r="MXD958" s="464"/>
      <c r="MXE958" s="464"/>
      <c r="MXF958" s="464"/>
      <c r="MXG958" s="464"/>
      <c r="MXH958" s="464"/>
      <c r="MXI958" s="464"/>
      <c r="MXJ958" s="464"/>
      <c r="MXK958" s="464"/>
      <c r="MXL958" s="464"/>
      <c r="MXM958" s="464"/>
      <c r="MXN958" s="464"/>
      <c r="MXO958" s="464"/>
      <c r="MXP958" s="464"/>
      <c r="MXQ958" s="464"/>
      <c r="MXR958" s="464"/>
      <c r="MXS958" s="464"/>
      <c r="MXT958" s="464"/>
      <c r="MXU958" s="464"/>
      <c r="MXV958" s="464"/>
      <c r="MXW958" s="464"/>
      <c r="MXX958" s="464"/>
      <c r="MXY958" s="464"/>
      <c r="MXZ958" s="464"/>
      <c r="MYA958" s="464"/>
      <c r="MYB958" s="464"/>
      <c r="MYC958" s="464"/>
      <c r="MYD958" s="464"/>
      <c r="MYE958" s="464"/>
      <c r="MYF958" s="464"/>
      <c r="MYG958" s="464"/>
      <c r="MYH958" s="464"/>
      <c r="MYI958" s="464"/>
      <c r="MYJ958" s="464"/>
      <c r="MYK958" s="464"/>
      <c r="MYL958" s="464"/>
      <c r="MYM958" s="464"/>
      <c r="MYN958" s="464"/>
      <c r="MYO958" s="464"/>
      <c r="MYP958" s="464"/>
      <c r="MYQ958" s="464"/>
      <c r="MYR958" s="464"/>
      <c r="MYS958" s="464"/>
      <c r="MYT958" s="464"/>
      <c r="MYU958" s="464"/>
      <c r="MYV958" s="464"/>
      <c r="MYW958" s="464"/>
      <c r="MYX958" s="464"/>
      <c r="MYY958" s="464"/>
      <c r="MYZ958" s="464"/>
      <c r="MZA958" s="464"/>
      <c r="MZB958" s="464"/>
      <c r="MZC958" s="464"/>
      <c r="MZD958" s="464"/>
      <c r="MZE958" s="464"/>
      <c r="MZF958" s="464"/>
      <c r="MZG958" s="464"/>
      <c r="MZH958" s="464"/>
      <c r="MZI958" s="464"/>
      <c r="MZJ958" s="464"/>
      <c r="MZK958" s="464"/>
      <c r="MZL958" s="464"/>
      <c r="MZM958" s="464"/>
      <c r="MZN958" s="464"/>
      <c r="MZO958" s="464"/>
      <c r="MZP958" s="464"/>
      <c r="MZQ958" s="464"/>
      <c r="MZR958" s="464"/>
      <c r="MZS958" s="464"/>
      <c r="MZT958" s="464"/>
      <c r="MZU958" s="464"/>
      <c r="MZV958" s="464"/>
      <c r="MZW958" s="464"/>
      <c r="MZX958" s="464"/>
      <c r="MZY958" s="464"/>
      <c r="MZZ958" s="464"/>
      <c r="NAA958" s="464"/>
      <c r="NAB958" s="464"/>
      <c r="NAC958" s="464"/>
      <c r="NAD958" s="464"/>
      <c r="NAE958" s="464"/>
      <c r="NAF958" s="464"/>
      <c r="NAG958" s="464"/>
      <c r="NAH958" s="464"/>
      <c r="NAI958" s="464"/>
      <c r="NAJ958" s="464"/>
      <c r="NAK958" s="464"/>
      <c r="NAL958" s="464"/>
      <c r="NAM958" s="464"/>
      <c r="NAN958" s="464"/>
      <c r="NAO958" s="464"/>
      <c r="NAP958" s="464"/>
      <c r="NAQ958" s="464"/>
      <c r="NAR958" s="464"/>
      <c r="NAS958" s="464"/>
      <c r="NAT958" s="464"/>
      <c r="NAU958" s="464"/>
      <c r="NAV958" s="464"/>
      <c r="NAW958" s="464"/>
      <c r="NAX958" s="464"/>
      <c r="NAY958" s="464"/>
      <c r="NAZ958" s="464"/>
      <c r="NBA958" s="464"/>
      <c r="NBB958" s="464"/>
      <c r="NBC958" s="464"/>
      <c r="NBD958" s="464"/>
      <c r="NBE958" s="464"/>
      <c r="NBF958" s="464"/>
      <c r="NBG958" s="464"/>
      <c r="NBH958" s="464"/>
      <c r="NBI958" s="464"/>
      <c r="NBJ958" s="464"/>
      <c r="NBK958" s="464"/>
      <c r="NBL958" s="464"/>
      <c r="NBM958" s="464"/>
      <c r="NBN958" s="464"/>
      <c r="NBO958" s="464"/>
      <c r="NBP958" s="464"/>
      <c r="NBQ958" s="464"/>
      <c r="NBR958" s="464"/>
      <c r="NBS958" s="464"/>
      <c r="NBT958" s="464"/>
      <c r="NBU958" s="464"/>
      <c r="NBV958" s="464"/>
      <c r="NBW958" s="464"/>
      <c r="NBX958" s="464"/>
      <c r="NBY958" s="464"/>
      <c r="NBZ958" s="464"/>
      <c r="NCA958" s="464"/>
      <c r="NCB958" s="464"/>
      <c r="NCC958" s="464"/>
      <c r="NCD958" s="464"/>
      <c r="NCE958" s="464"/>
      <c r="NCF958" s="464"/>
      <c r="NCG958" s="464"/>
      <c r="NCH958" s="464"/>
      <c r="NCI958" s="464"/>
      <c r="NCJ958" s="464"/>
      <c r="NCK958" s="464"/>
      <c r="NCL958" s="464"/>
      <c r="NCM958" s="464"/>
      <c r="NCN958" s="464"/>
      <c r="NCO958" s="464"/>
      <c r="NCP958" s="464"/>
      <c r="NCQ958" s="464"/>
      <c r="NCR958" s="464"/>
      <c r="NCS958" s="464"/>
      <c r="NCT958" s="464"/>
      <c r="NCU958" s="464"/>
      <c r="NCV958" s="464"/>
      <c r="NCW958" s="464"/>
      <c r="NCX958" s="464"/>
      <c r="NCY958" s="464"/>
      <c r="NCZ958" s="464"/>
      <c r="NDA958" s="464"/>
      <c r="NDB958" s="464"/>
      <c r="NDC958" s="464"/>
      <c r="NDD958" s="464"/>
      <c r="NDE958" s="464"/>
      <c r="NDF958" s="464"/>
      <c r="NDG958" s="464"/>
      <c r="NDH958" s="464"/>
      <c r="NDI958" s="464"/>
      <c r="NDJ958" s="464"/>
      <c r="NDK958" s="464"/>
      <c r="NDL958" s="464"/>
      <c r="NDM958" s="464"/>
      <c r="NDN958" s="464"/>
      <c r="NDO958" s="464"/>
      <c r="NDP958" s="464"/>
      <c r="NDQ958" s="464"/>
      <c r="NDR958" s="464"/>
      <c r="NDS958" s="464"/>
      <c r="NDT958" s="464"/>
      <c r="NDU958" s="464"/>
      <c r="NDV958" s="464"/>
      <c r="NDW958" s="464"/>
      <c r="NDX958" s="464"/>
      <c r="NDY958" s="464"/>
      <c r="NDZ958" s="464"/>
      <c r="NEA958" s="464"/>
      <c r="NEB958" s="464"/>
      <c r="NEC958" s="464"/>
      <c r="NED958" s="464"/>
      <c r="NEE958" s="464"/>
      <c r="NEF958" s="464"/>
      <c r="NEG958" s="464"/>
      <c r="NEH958" s="464"/>
      <c r="NEI958" s="464"/>
      <c r="NEJ958" s="464"/>
      <c r="NEK958" s="464"/>
      <c r="NEL958" s="464"/>
      <c r="NEM958" s="464"/>
      <c r="NEN958" s="464"/>
      <c r="NEO958" s="464"/>
      <c r="NEP958" s="464"/>
      <c r="NEQ958" s="464"/>
      <c r="NER958" s="464"/>
      <c r="NES958" s="464"/>
      <c r="NET958" s="464"/>
      <c r="NEU958" s="464"/>
      <c r="NEV958" s="464"/>
      <c r="NEW958" s="464"/>
      <c r="NEX958" s="464"/>
      <c r="NEY958" s="464"/>
      <c r="NEZ958" s="464"/>
      <c r="NFA958" s="464"/>
      <c r="NFB958" s="464"/>
      <c r="NFC958" s="464"/>
      <c r="NFD958" s="464"/>
      <c r="NFE958" s="464"/>
      <c r="NFF958" s="464"/>
      <c r="NFG958" s="464"/>
      <c r="NFH958" s="464"/>
      <c r="NFI958" s="464"/>
      <c r="NFJ958" s="464"/>
      <c r="NFK958" s="464"/>
      <c r="NFL958" s="464"/>
      <c r="NFM958" s="464"/>
      <c r="NFN958" s="464"/>
      <c r="NFO958" s="464"/>
      <c r="NFP958" s="464"/>
      <c r="NFQ958" s="464"/>
      <c r="NFR958" s="464"/>
      <c r="NFS958" s="464"/>
      <c r="NFT958" s="464"/>
      <c r="NFU958" s="464"/>
      <c r="NFV958" s="464"/>
      <c r="NFW958" s="464"/>
      <c r="NFX958" s="464"/>
      <c r="NFY958" s="464"/>
      <c r="NFZ958" s="464"/>
      <c r="NGA958" s="464"/>
      <c r="NGB958" s="464"/>
      <c r="NGC958" s="464"/>
      <c r="NGD958" s="464"/>
      <c r="NGE958" s="464"/>
      <c r="NGF958" s="464"/>
      <c r="NGG958" s="464"/>
      <c r="NGH958" s="464"/>
      <c r="NGI958" s="464"/>
      <c r="NGJ958" s="464"/>
      <c r="NGK958" s="464"/>
      <c r="NGL958" s="464"/>
      <c r="NGM958" s="464"/>
      <c r="NGN958" s="464"/>
      <c r="NGO958" s="464"/>
      <c r="NGP958" s="464"/>
      <c r="NGQ958" s="464"/>
      <c r="NGR958" s="464"/>
      <c r="NGS958" s="464"/>
      <c r="NGT958" s="464"/>
      <c r="NGU958" s="464"/>
      <c r="NGV958" s="464"/>
      <c r="NGW958" s="464"/>
      <c r="NGX958" s="464"/>
      <c r="NGY958" s="464"/>
      <c r="NGZ958" s="464"/>
      <c r="NHA958" s="464"/>
      <c r="NHB958" s="464"/>
      <c r="NHC958" s="464"/>
      <c r="NHD958" s="464"/>
      <c r="NHE958" s="464"/>
      <c r="NHF958" s="464"/>
      <c r="NHG958" s="464"/>
      <c r="NHH958" s="464"/>
      <c r="NHI958" s="464"/>
      <c r="NHJ958" s="464"/>
      <c r="NHK958" s="464"/>
      <c r="NHL958" s="464"/>
      <c r="NHM958" s="464"/>
      <c r="NHN958" s="464"/>
      <c r="NHO958" s="464"/>
      <c r="NHP958" s="464"/>
      <c r="NHQ958" s="464"/>
      <c r="NHR958" s="464"/>
      <c r="NHS958" s="464"/>
      <c r="NHT958" s="464"/>
      <c r="NHU958" s="464"/>
      <c r="NHV958" s="464"/>
      <c r="NHW958" s="464"/>
      <c r="NHX958" s="464"/>
      <c r="NHY958" s="464"/>
      <c r="NHZ958" s="464"/>
      <c r="NIA958" s="464"/>
      <c r="NIB958" s="464"/>
      <c r="NIC958" s="464"/>
      <c r="NID958" s="464"/>
      <c r="NIE958" s="464"/>
      <c r="NIF958" s="464"/>
      <c r="NIG958" s="464"/>
      <c r="NIH958" s="464"/>
      <c r="NII958" s="464"/>
      <c r="NIJ958" s="464"/>
      <c r="NIK958" s="464"/>
      <c r="NIL958" s="464"/>
      <c r="NIM958" s="464"/>
      <c r="NIN958" s="464"/>
      <c r="NIO958" s="464"/>
      <c r="NIP958" s="464"/>
      <c r="NIQ958" s="464"/>
      <c r="NIR958" s="464"/>
      <c r="NIS958" s="464"/>
      <c r="NIT958" s="464"/>
      <c r="NIU958" s="464"/>
      <c r="NIV958" s="464"/>
      <c r="NIW958" s="464"/>
      <c r="NIX958" s="464"/>
      <c r="NIY958" s="464"/>
      <c r="NIZ958" s="464"/>
      <c r="NJA958" s="464"/>
      <c r="NJB958" s="464"/>
      <c r="NJC958" s="464"/>
      <c r="NJD958" s="464"/>
      <c r="NJE958" s="464"/>
      <c r="NJF958" s="464"/>
      <c r="NJG958" s="464"/>
      <c r="NJH958" s="464"/>
      <c r="NJI958" s="464"/>
      <c r="NJJ958" s="464"/>
      <c r="NJK958" s="464"/>
      <c r="NJL958" s="464"/>
      <c r="NJM958" s="464"/>
      <c r="NJN958" s="464"/>
      <c r="NJO958" s="464"/>
      <c r="NJP958" s="464"/>
      <c r="NJQ958" s="464"/>
      <c r="NJR958" s="464"/>
      <c r="NJS958" s="464"/>
      <c r="NJT958" s="464"/>
      <c r="NJU958" s="464"/>
      <c r="NJV958" s="464"/>
      <c r="NJW958" s="464"/>
      <c r="NJX958" s="464"/>
      <c r="NJY958" s="464"/>
      <c r="NJZ958" s="464"/>
      <c r="NKA958" s="464"/>
      <c r="NKB958" s="464"/>
      <c r="NKC958" s="464"/>
      <c r="NKD958" s="464"/>
      <c r="NKE958" s="464"/>
      <c r="NKF958" s="464"/>
      <c r="NKG958" s="464"/>
      <c r="NKH958" s="464"/>
      <c r="NKI958" s="464"/>
      <c r="NKJ958" s="464"/>
      <c r="NKK958" s="464"/>
      <c r="NKL958" s="464"/>
      <c r="NKM958" s="464"/>
      <c r="NKN958" s="464"/>
      <c r="NKO958" s="464"/>
      <c r="NKP958" s="464"/>
      <c r="NKQ958" s="464"/>
      <c r="NKR958" s="464"/>
      <c r="NKS958" s="464"/>
      <c r="NKT958" s="464"/>
      <c r="NKU958" s="464"/>
      <c r="NKV958" s="464"/>
      <c r="NKW958" s="464"/>
      <c r="NKX958" s="464"/>
      <c r="NKY958" s="464"/>
      <c r="NKZ958" s="464"/>
      <c r="NLA958" s="464"/>
      <c r="NLB958" s="464"/>
      <c r="NLC958" s="464"/>
      <c r="NLD958" s="464"/>
      <c r="NLE958" s="464"/>
      <c r="NLF958" s="464"/>
      <c r="NLG958" s="464"/>
      <c r="NLH958" s="464"/>
      <c r="NLI958" s="464"/>
      <c r="NLJ958" s="464"/>
      <c r="NLK958" s="464"/>
      <c r="NLL958" s="464"/>
      <c r="NLM958" s="464"/>
      <c r="NLN958" s="464"/>
      <c r="NLO958" s="464"/>
      <c r="NLP958" s="464"/>
      <c r="NLQ958" s="464"/>
      <c r="NLR958" s="464"/>
      <c r="NLS958" s="464"/>
      <c r="NLT958" s="464"/>
      <c r="NLU958" s="464"/>
      <c r="NLV958" s="464"/>
      <c r="NLW958" s="464"/>
      <c r="NLX958" s="464"/>
      <c r="NLY958" s="464"/>
      <c r="NLZ958" s="464"/>
      <c r="NMA958" s="464"/>
      <c r="NMB958" s="464"/>
      <c r="NMC958" s="464"/>
      <c r="NMD958" s="464"/>
      <c r="NME958" s="464"/>
      <c r="NMF958" s="464"/>
      <c r="NMG958" s="464"/>
      <c r="NMH958" s="464"/>
      <c r="NMI958" s="464"/>
      <c r="NMJ958" s="464"/>
      <c r="NMK958" s="464"/>
      <c r="NML958" s="464"/>
      <c r="NMM958" s="464"/>
      <c r="NMN958" s="464"/>
      <c r="NMO958" s="464"/>
      <c r="NMP958" s="464"/>
      <c r="NMQ958" s="464"/>
      <c r="NMR958" s="464"/>
      <c r="NMS958" s="464"/>
      <c r="NMT958" s="464"/>
      <c r="NMU958" s="464"/>
      <c r="NMV958" s="464"/>
      <c r="NMW958" s="464"/>
      <c r="NMX958" s="464"/>
      <c r="NMY958" s="464"/>
      <c r="NMZ958" s="464"/>
      <c r="NNA958" s="464"/>
      <c r="NNB958" s="464"/>
      <c r="NNC958" s="464"/>
      <c r="NND958" s="464"/>
      <c r="NNE958" s="464"/>
      <c r="NNF958" s="464"/>
      <c r="NNG958" s="464"/>
      <c r="NNH958" s="464"/>
      <c r="NNI958" s="464"/>
      <c r="NNJ958" s="464"/>
      <c r="NNK958" s="464"/>
      <c r="NNL958" s="464"/>
      <c r="NNM958" s="464"/>
      <c r="NNN958" s="464"/>
      <c r="NNO958" s="464"/>
      <c r="NNP958" s="464"/>
      <c r="NNQ958" s="464"/>
      <c r="NNR958" s="464"/>
      <c r="NNS958" s="464"/>
      <c r="NNT958" s="464"/>
      <c r="NNU958" s="464"/>
      <c r="NNV958" s="464"/>
      <c r="NNW958" s="464"/>
      <c r="NNX958" s="464"/>
      <c r="NNY958" s="464"/>
      <c r="NNZ958" s="464"/>
      <c r="NOA958" s="464"/>
      <c r="NOB958" s="464"/>
      <c r="NOC958" s="464"/>
      <c r="NOD958" s="464"/>
      <c r="NOE958" s="464"/>
      <c r="NOF958" s="464"/>
      <c r="NOG958" s="464"/>
      <c r="NOH958" s="464"/>
      <c r="NOI958" s="464"/>
      <c r="NOJ958" s="464"/>
      <c r="NOK958" s="464"/>
      <c r="NOL958" s="464"/>
      <c r="NOM958" s="464"/>
      <c r="NON958" s="464"/>
      <c r="NOO958" s="464"/>
      <c r="NOP958" s="464"/>
      <c r="NOQ958" s="464"/>
      <c r="NOR958" s="464"/>
      <c r="NOS958" s="464"/>
      <c r="NOT958" s="464"/>
      <c r="NOU958" s="464"/>
      <c r="NOV958" s="464"/>
      <c r="NOW958" s="464"/>
      <c r="NOX958" s="464"/>
      <c r="NOY958" s="464"/>
      <c r="NOZ958" s="464"/>
      <c r="NPA958" s="464"/>
      <c r="NPB958" s="464"/>
      <c r="NPC958" s="464"/>
      <c r="NPD958" s="464"/>
      <c r="NPE958" s="464"/>
      <c r="NPF958" s="464"/>
      <c r="NPG958" s="464"/>
      <c r="NPH958" s="464"/>
      <c r="NPI958" s="464"/>
      <c r="NPJ958" s="464"/>
      <c r="NPK958" s="464"/>
      <c r="NPL958" s="464"/>
      <c r="NPM958" s="464"/>
      <c r="NPN958" s="464"/>
      <c r="NPO958" s="464"/>
      <c r="NPP958" s="464"/>
      <c r="NPQ958" s="464"/>
      <c r="NPR958" s="464"/>
      <c r="NPS958" s="464"/>
      <c r="NPT958" s="464"/>
      <c r="NPU958" s="464"/>
      <c r="NPV958" s="464"/>
      <c r="NPW958" s="464"/>
      <c r="NPX958" s="464"/>
      <c r="NPY958" s="464"/>
      <c r="NPZ958" s="464"/>
      <c r="NQA958" s="464"/>
      <c r="NQB958" s="464"/>
      <c r="NQC958" s="464"/>
      <c r="NQD958" s="464"/>
      <c r="NQE958" s="464"/>
      <c r="NQF958" s="464"/>
      <c r="NQG958" s="464"/>
      <c r="NQH958" s="464"/>
      <c r="NQI958" s="464"/>
      <c r="NQJ958" s="464"/>
      <c r="NQK958" s="464"/>
      <c r="NQL958" s="464"/>
      <c r="NQM958" s="464"/>
      <c r="NQN958" s="464"/>
      <c r="NQO958" s="464"/>
      <c r="NQP958" s="464"/>
      <c r="NQQ958" s="464"/>
      <c r="NQR958" s="464"/>
      <c r="NQS958" s="464"/>
      <c r="NQT958" s="464"/>
      <c r="NQU958" s="464"/>
      <c r="NQV958" s="464"/>
      <c r="NQW958" s="464"/>
      <c r="NQX958" s="464"/>
      <c r="NQY958" s="464"/>
      <c r="NQZ958" s="464"/>
      <c r="NRA958" s="464"/>
      <c r="NRB958" s="464"/>
      <c r="NRC958" s="464"/>
      <c r="NRD958" s="464"/>
      <c r="NRE958" s="464"/>
      <c r="NRF958" s="464"/>
      <c r="NRG958" s="464"/>
      <c r="NRH958" s="464"/>
      <c r="NRI958" s="464"/>
      <c r="NRJ958" s="464"/>
      <c r="NRK958" s="464"/>
      <c r="NRL958" s="464"/>
      <c r="NRM958" s="464"/>
      <c r="NRN958" s="464"/>
      <c r="NRO958" s="464"/>
      <c r="NRP958" s="464"/>
      <c r="NRQ958" s="464"/>
      <c r="NRR958" s="464"/>
      <c r="NRS958" s="464"/>
      <c r="NRT958" s="464"/>
      <c r="NRU958" s="464"/>
      <c r="NRV958" s="464"/>
      <c r="NRW958" s="464"/>
      <c r="NRX958" s="464"/>
      <c r="NRY958" s="464"/>
      <c r="NRZ958" s="464"/>
      <c r="NSA958" s="464"/>
      <c r="NSB958" s="464"/>
      <c r="NSC958" s="464"/>
      <c r="NSD958" s="464"/>
      <c r="NSE958" s="464"/>
      <c r="NSF958" s="464"/>
      <c r="NSG958" s="464"/>
      <c r="NSH958" s="464"/>
      <c r="NSI958" s="464"/>
      <c r="NSJ958" s="464"/>
      <c r="NSK958" s="464"/>
      <c r="NSL958" s="464"/>
      <c r="NSM958" s="464"/>
      <c r="NSN958" s="464"/>
      <c r="NSO958" s="464"/>
      <c r="NSP958" s="464"/>
      <c r="NSQ958" s="464"/>
      <c r="NSR958" s="464"/>
      <c r="NSS958" s="464"/>
      <c r="NST958" s="464"/>
      <c r="NSU958" s="464"/>
      <c r="NSV958" s="464"/>
      <c r="NSW958" s="464"/>
      <c r="NSX958" s="464"/>
      <c r="NSY958" s="464"/>
      <c r="NSZ958" s="464"/>
      <c r="NTA958" s="464"/>
      <c r="NTB958" s="464"/>
      <c r="NTC958" s="464"/>
      <c r="NTD958" s="464"/>
      <c r="NTE958" s="464"/>
      <c r="NTF958" s="464"/>
      <c r="NTG958" s="464"/>
      <c r="NTH958" s="464"/>
      <c r="NTI958" s="464"/>
      <c r="NTJ958" s="464"/>
      <c r="NTK958" s="464"/>
      <c r="NTL958" s="464"/>
      <c r="NTM958" s="464"/>
      <c r="NTN958" s="464"/>
      <c r="NTO958" s="464"/>
      <c r="NTP958" s="464"/>
      <c r="NTQ958" s="464"/>
      <c r="NTR958" s="464"/>
      <c r="NTS958" s="464"/>
      <c r="NTT958" s="464"/>
      <c r="NTU958" s="464"/>
      <c r="NTV958" s="464"/>
      <c r="NTW958" s="464"/>
      <c r="NTX958" s="464"/>
      <c r="NTY958" s="464"/>
      <c r="NTZ958" s="464"/>
      <c r="NUA958" s="464"/>
      <c r="NUB958" s="464"/>
      <c r="NUC958" s="464"/>
      <c r="NUD958" s="464"/>
      <c r="NUE958" s="464"/>
      <c r="NUF958" s="464"/>
      <c r="NUG958" s="464"/>
      <c r="NUH958" s="464"/>
      <c r="NUI958" s="464"/>
      <c r="NUJ958" s="464"/>
      <c r="NUK958" s="464"/>
      <c r="NUL958" s="464"/>
      <c r="NUM958" s="464"/>
      <c r="NUN958" s="464"/>
      <c r="NUO958" s="464"/>
      <c r="NUP958" s="464"/>
      <c r="NUQ958" s="464"/>
      <c r="NUR958" s="464"/>
      <c r="NUS958" s="464"/>
      <c r="NUT958" s="464"/>
      <c r="NUU958" s="464"/>
      <c r="NUV958" s="464"/>
      <c r="NUW958" s="464"/>
      <c r="NUX958" s="464"/>
      <c r="NUY958" s="464"/>
      <c r="NUZ958" s="464"/>
      <c r="NVA958" s="464"/>
      <c r="NVB958" s="464"/>
      <c r="NVC958" s="464"/>
      <c r="NVD958" s="464"/>
      <c r="NVE958" s="464"/>
      <c r="NVF958" s="464"/>
      <c r="NVG958" s="464"/>
      <c r="NVH958" s="464"/>
      <c r="NVI958" s="464"/>
      <c r="NVJ958" s="464"/>
      <c r="NVK958" s="464"/>
      <c r="NVL958" s="464"/>
      <c r="NVM958" s="464"/>
      <c r="NVN958" s="464"/>
      <c r="NVO958" s="464"/>
      <c r="NVP958" s="464"/>
      <c r="NVQ958" s="464"/>
      <c r="NVR958" s="464"/>
      <c r="NVS958" s="464"/>
      <c r="NVT958" s="464"/>
      <c r="NVU958" s="464"/>
      <c r="NVV958" s="464"/>
      <c r="NVW958" s="464"/>
      <c r="NVX958" s="464"/>
      <c r="NVY958" s="464"/>
      <c r="NVZ958" s="464"/>
      <c r="NWA958" s="464"/>
      <c r="NWB958" s="464"/>
      <c r="NWC958" s="464"/>
      <c r="NWD958" s="464"/>
      <c r="NWE958" s="464"/>
      <c r="NWF958" s="464"/>
      <c r="NWG958" s="464"/>
      <c r="NWH958" s="464"/>
      <c r="NWI958" s="464"/>
      <c r="NWJ958" s="464"/>
      <c r="NWK958" s="464"/>
      <c r="NWL958" s="464"/>
      <c r="NWM958" s="464"/>
      <c r="NWN958" s="464"/>
      <c r="NWO958" s="464"/>
      <c r="NWP958" s="464"/>
      <c r="NWQ958" s="464"/>
      <c r="NWR958" s="464"/>
      <c r="NWS958" s="464"/>
      <c r="NWT958" s="464"/>
      <c r="NWU958" s="464"/>
      <c r="NWV958" s="464"/>
      <c r="NWW958" s="464"/>
      <c r="NWX958" s="464"/>
      <c r="NWY958" s="464"/>
      <c r="NWZ958" s="464"/>
      <c r="NXA958" s="464"/>
      <c r="NXB958" s="464"/>
      <c r="NXC958" s="464"/>
      <c r="NXD958" s="464"/>
      <c r="NXE958" s="464"/>
      <c r="NXF958" s="464"/>
      <c r="NXG958" s="464"/>
      <c r="NXH958" s="464"/>
      <c r="NXI958" s="464"/>
      <c r="NXJ958" s="464"/>
      <c r="NXK958" s="464"/>
      <c r="NXL958" s="464"/>
      <c r="NXM958" s="464"/>
      <c r="NXN958" s="464"/>
      <c r="NXO958" s="464"/>
      <c r="NXP958" s="464"/>
      <c r="NXQ958" s="464"/>
      <c r="NXR958" s="464"/>
      <c r="NXS958" s="464"/>
      <c r="NXT958" s="464"/>
      <c r="NXU958" s="464"/>
      <c r="NXV958" s="464"/>
      <c r="NXW958" s="464"/>
      <c r="NXX958" s="464"/>
      <c r="NXY958" s="464"/>
      <c r="NXZ958" s="464"/>
      <c r="NYA958" s="464"/>
      <c r="NYB958" s="464"/>
      <c r="NYC958" s="464"/>
      <c r="NYD958" s="464"/>
      <c r="NYE958" s="464"/>
      <c r="NYF958" s="464"/>
      <c r="NYG958" s="464"/>
      <c r="NYH958" s="464"/>
      <c r="NYI958" s="464"/>
      <c r="NYJ958" s="464"/>
      <c r="NYK958" s="464"/>
      <c r="NYL958" s="464"/>
      <c r="NYM958" s="464"/>
      <c r="NYN958" s="464"/>
      <c r="NYO958" s="464"/>
      <c r="NYP958" s="464"/>
      <c r="NYQ958" s="464"/>
      <c r="NYR958" s="464"/>
      <c r="NYS958" s="464"/>
      <c r="NYT958" s="464"/>
      <c r="NYU958" s="464"/>
      <c r="NYV958" s="464"/>
      <c r="NYW958" s="464"/>
      <c r="NYX958" s="464"/>
      <c r="NYY958" s="464"/>
      <c r="NYZ958" s="464"/>
      <c r="NZA958" s="464"/>
      <c r="NZB958" s="464"/>
      <c r="NZC958" s="464"/>
      <c r="NZD958" s="464"/>
      <c r="NZE958" s="464"/>
      <c r="NZF958" s="464"/>
      <c r="NZG958" s="464"/>
      <c r="NZH958" s="464"/>
      <c r="NZI958" s="464"/>
      <c r="NZJ958" s="464"/>
      <c r="NZK958" s="464"/>
      <c r="NZL958" s="464"/>
      <c r="NZM958" s="464"/>
      <c r="NZN958" s="464"/>
      <c r="NZO958" s="464"/>
      <c r="NZP958" s="464"/>
      <c r="NZQ958" s="464"/>
      <c r="NZR958" s="464"/>
      <c r="NZS958" s="464"/>
      <c r="NZT958" s="464"/>
      <c r="NZU958" s="464"/>
      <c r="NZV958" s="464"/>
      <c r="NZW958" s="464"/>
      <c r="NZX958" s="464"/>
      <c r="NZY958" s="464"/>
      <c r="NZZ958" s="464"/>
      <c r="OAA958" s="464"/>
      <c r="OAB958" s="464"/>
      <c r="OAC958" s="464"/>
      <c r="OAD958" s="464"/>
      <c r="OAE958" s="464"/>
      <c r="OAF958" s="464"/>
      <c r="OAG958" s="464"/>
      <c r="OAH958" s="464"/>
      <c r="OAI958" s="464"/>
      <c r="OAJ958" s="464"/>
      <c r="OAK958" s="464"/>
      <c r="OAL958" s="464"/>
      <c r="OAM958" s="464"/>
      <c r="OAN958" s="464"/>
      <c r="OAO958" s="464"/>
      <c r="OAP958" s="464"/>
      <c r="OAQ958" s="464"/>
      <c r="OAR958" s="464"/>
      <c r="OAS958" s="464"/>
      <c r="OAT958" s="464"/>
      <c r="OAU958" s="464"/>
      <c r="OAV958" s="464"/>
      <c r="OAW958" s="464"/>
      <c r="OAX958" s="464"/>
      <c r="OAY958" s="464"/>
      <c r="OAZ958" s="464"/>
      <c r="OBA958" s="464"/>
      <c r="OBB958" s="464"/>
      <c r="OBC958" s="464"/>
      <c r="OBD958" s="464"/>
      <c r="OBE958" s="464"/>
      <c r="OBF958" s="464"/>
      <c r="OBG958" s="464"/>
      <c r="OBH958" s="464"/>
      <c r="OBI958" s="464"/>
      <c r="OBJ958" s="464"/>
      <c r="OBK958" s="464"/>
      <c r="OBL958" s="464"/>
      <c r="OBM958" s="464"/>
      <c r="OBN958" s="464"/>
      <c r="OBO958" s="464"/>
      <c r="OBP958" s="464"/>
      <c r="OBQ958" s="464"/>
      <c r="OBR958" s="464"/>
      <c r="OBS958" s="464"/>
      <c r="OBT958" s="464"/>
      <c r="OBU958" s="464"/>
      <c r="OBV958" s="464"/>
      <c r="OBW958" s="464"/>
      <c r="OBX958" s="464"/>
      <c r="OBY958" s="464"/>
      <c r="OBZ958" s="464"/>
      <c r="OCA958" s="464"/>
      <c r="OCB958" s="464"/>
      <c r="OCC958" s="464"/>
      <c r="OCD958" s="464"/>
      <c r="OCE958" s="464"/>
      <c r="OCF958" s="464"/>
      <c r="OCG958" s="464"/>
      <c r="OCH958" s="464"/>
      <c r="OCI958" s="464"/>
      <c r="OCJ958" s="464"/>
      <c r="OCK958" s="464"/>
      <c r="OCL958" s="464"/>
      <c r="OCM958" s="464"/>
      <c r="OCN958" s="464"/>
      <c r="OCO958" s="464"/>
      <c r="OCP958" s="464"/>
      <c r="OCQ958" s="464"/>
      <c r="OCR958" s="464"/>
      <c r="OCS958" s="464"/>
      <c r="OCT958" s="464"/>
      <c r="OCU958" s="464"/>
      <c r="OCV958" s="464"/>
      <c r="OCW958" s="464"/>
      <c r="OCX958" s="464"/>
      <c r="OCY958" s="464"/>
      <c r="OCZ958" s="464"/>
      <c r="ODA958" s="464"/>
      <c r="ODB958" s="464"/>
      <c r="ODC958" s="464"/>
      <c r="ODD958" s="464"/>
      <c r="ODE958" s="464"/>
      <c r="ODF958" s="464"/>
      <c r="ODG958" s="464"/>
      <c r="ODH958" s="464"/>
      <c r="ODI958" s="464"/>
      <c r="ODJ958" s="464"/>
      <c r="ODK958" s="464"/>
      <c r="ODL958" s="464"/>
      <c r="ODM958" s="464"/>
      <c r="ODN958" s="464"/>
      <c r="ODO958" s="464"/>
      <c r="ODP958" s="464"/>
      <c r="ODQ958" s="464"/>
      <c r="ODR958" s="464"/>
      <c r="ODS958" s="464"/>
      <c r="ODT958" s="464"/>
      <c r="ODU958" s="464"/>
      <c r="ODV958" s="464"/>
      <c r="ODW958" s="464"/>
      <c r="ODX958" s="464"/>
      <c r="ODY958" s="464"/>
      <c r="ODZ958" s="464"/>
      <c r="OEA958" s="464"/>
      <c r="OEB958" s="464"/>
      <c r="OEC958" s="464"/>
      <c r="OED958" s="464"/>
      <c r="OEE958" s="464"/>
      <c r="OEF958" s="464"/>
      <c r="OEG958" s="464"/>
      <c r="OEH958" s="464"/>
      <c r="OEI958" s="464"/>
      <c r="OEJ958" s="464"/>
      <c r="OEK958" s="464"/>
      <c r="OEL958" s="464"/>
      <c r="OEM958" s="464"/>
      <c r="OEN958" s="464"/>
      <c r="OEO958" s="464"/>
      <c r="OEP958" s="464"/>
      <c r="OEQ958" s="464"/>
      <c r="OER958" s="464"/>
      <c r="OES958" s="464"/>
      <c r="OET958" s="464"/>
      <c r="OEU958" s="464"/>
      <c r="OEV958" s="464"/>
      <c r="OEW958" s="464"/>
      <c r="OEX958" s="464"/>
      <c r="OEY958" s="464"/>
      <c r="OEZ958" s="464"/>
      <c r="OFA958" s="464"/>
      <c r="OFB958" s="464"/>
      <c r="OFC958" s="464"/>
      <c r="OFD958" s="464"/>
      <c r="OFE958" s="464"/>
      <c r="OFF958" s="464"/>
      <c r="OFG958" s="464"/>
      <c r="OFH958" s="464"/>
      <c r="OFI958" s="464"/>
      <c r="OFJ958" s="464"/>
      <c r="OFK958" s="464"/>
      <c r="OFL958" s="464"/>
      <c r="OFM958" s="464"/>
      <c r="OFN958" s="464"/>
      <c r="OFO958" s="464"/>
      <c r="OFP958" s="464"/>
      <c r="OFQ958" s="464"/>
      <c r="OFR958" s="464"/>
      <c r="OFS958" s="464"/>
      <c r="OFT958" s="464"/>
      <c r="OFU958" s="464"/>
      <c r="OFV958" s="464"/>
      <c r="OFW958" s="464"/>
      <c r="OFX958" s="464"/>
      <c r="OFY958" s="464"/>
      <c r="OFZ958" s="464"/>
      <c r="OGA958" s="464"/>
      <c r="OGB958" s="464"/>
      <c r="OGC958" s="464"/>
      <c r="OGD958" s="464"/>
      <c r="OGE958" s="464"/>
      <c r="OGF958" s="464"/>
      <c r="OGG958" s="464"/>
      <c r="OGH958" s="464"/>
      <c r="OGI958" s="464"/>
      <c r="OGJ958" s="464"/>
      <c r="OGK958" s="464"/>
      <c r="OGL958" s="464"/>
      <c r="OGM958" s="464"/>
      <c r="OGN958" s="464"/>
      <c r="OGO958" s="464"/>
      <c r="OGP958" s="464"/>
      <c r="OGQ958" s="464"/>
      <c r="OGR958" s="464"/>
      <c r="OGS958" s="464"/>
      <c r="OGT958" s="464"/>
      <c r="OGU958" s="464"/>
      <c r="OGV958" s="464"/>
      <c r="OGW958" s="464"/>
      <c r="OGX958" s="464"/>
      <c r="OGY958" s="464"/>
      <c r="OGZ958" s="464"/>
      <c r="OHA958" s="464"/>
      <c r="OHB958" s="464"/>
      <c r="OHC958" s="464"/>
      <c r="OHD958" s="464"/>
      <c r="OHE958" s="464"/>
      <c r="OHF958" s="464"/>
      <c r="OHG958" s="464"/>
      <c r="OHH958" s="464"/>
      <c r="OHI958" s="464"/>
      <c r="OHJ958" s="464"/>
      <c r="OHK958" s="464"/>
      <c r="OHL958" s="464"/>
      <c r="OHM958" s="464"/>
      <c r="OHN958" s="464"/>
      <c r="OHO958" s="464"/>
      <c r="OHP958" s="464"/>
      <c r="OHQ958" s="464"/>
      <c r="OHR958" s="464"/>
      <c r="OHS958" s="464"/>
      <c r="OHT958" s="464"/>
      <c r="OHU958" s="464"/>
      <c r="OHV958" s="464"/>
      <c r="OHW958" s="464"/>
      <c r="OHX958" s="464"/>
      <c r="OHY958" s="464"/>
      <c r="OHZ958" s="464"/>
      <c r="OIA958" s="464"/>
      <c r="OIB958" s="464"/>
      <c r="OIC958" s="464"/>
      <c r="OID958" s="464"/>
      <c r="OIE958" s="464"/>
      <c r="OIF958" s="464"/>
      <c r="OIG958" s="464"/>
      <c r="OIH958" s="464"/>
      <c r="OII958" s="464"/>
      <c r="OIJ958" s="464"/>
      <c r="OIK958" s="464"/>
      <c r="OIL958" s="464"/>
      <c r="OIM958" s="464"/>
      <c r="OIN958" s="464"/>
      <c r="OIO958" s="464"/>
      <c r="OIP958" s="464"/>
      <c r="OIQ958" s="464"/>
      <c r="OIR958" s="464"/>
      <c r="OIS958" s="464"/>
      <c r="OIT958" s="464"/>
      <c r="OIU958" s="464"/>
      <c r="OIV958" s="464"/>
      <c r="OIW958" s="464"/>
      <c r="OIX958" s="464"/>
      <c r="OIY958" s="464"/>
      <c r="OIZ958" s="464"/>
      <c r="OJA958" s="464"/>
      <c r="OJB958" s="464"/>
      <c r="OJC958" s="464"/>
      <c r="OJD958" s="464"/>
      <c r="OJE958" s="464"/>
      <c r="OJF958" s="464"/>
      <c r="OJG958" s="464"/>
      <c r="OJH958" s="464"/>
      <c r="OJI958" s="464"/>
      <c r="OJJ958" s="464"/>
      <c r="OJK958" s="464"/>
      <c r="OJL958" s="464"/>
      <c r="OJM958" s="464"/>
      <c r="OJN958" s="464"/>
      <c r="OJO958" s="464"/>
      <c r="OJP958" s="464"/>
      <c r="OJQ958" s="464"/>
      <c r="OJR958" s="464"/>
      <c r="OJS958" s="464"/>
      <c r="OJT958" s="464"/>
      <c r="OJU958" s="464"/>
      <c r="OJV958" s="464"/>
      <c r="OJW958" s="464"/>
      <c r="OJX958" s="464"/>
      <c r="OJY958" s="464"/>
      <c r="OJZ958" s="464"/>
      <c r="OKA958" s="464"/>
      <c r="OKB958" s="464"/>
      <c r="OKC958" s="464"/>
      <c r="OKD958" s="464"/>
      <c r="OKE958" s="464"/>
      <c r="OKF958" s="464"/>
      <c r="OKG958" s="464"/>
      <c r="OKH958" s="464"/>
      <c r="OKI958" s="464"/>
      <c r="OKJ958" s="464"/>
      <c r="OKK958" s="464"/>
      <c r="OKL958" s="464"/>
      <c r="OKM958" s="464"/>
      <c r="OKN958" s="464"/>
      <c r="OKO958" s="464"/>
      <c r="OKP958" s="464"/>
      <c r="OKQ958" s="464"/>
      <c r="OKR958" s="464"/>
      <c r="OKS958" s="464"/>
      <c r="OKT958" s="464"/>
      <c r="OKU958" s="464"/>
      <c r="OKV958" s="464"/>
      <c r="OKW958" s="464"/>
      <c r="OKX958" s="464"/>
      <c r="OKY958" s="464"/>
      <c r="OKZ958" s="464"/>
      <c r="OLA958" s="464"/>
      <c r="OLB958" s="464"/>
      <c r="OLC958" s="464"/>
      <c r="OLD958" s="464"/>
      <c r="OLE958" s="464"/>
      <c r="OLF958" s="464"/>
      <c r="OLG958" s="464"/>
      <c r="OLH958" s="464"/>
      <c r="OLI958" s="464"/>
      <c r="OLJ958" s="464"/>
      <c r="OLK958" s="464"/>
      <c r="OLL958" s="464"/>
      <c r="OLM958" s="464"/>
      <c r="OLN958" s="464"/>
      <c r="OLO958" s="464"/>
      <c r="OLP958" s="464"/>
      <c r="OLQ958" s="464"/>
      <c r="OLR958" s="464"/>
      <c r="OLS958" s="464"/>
      <c r="OLT958" s="464"/>
      <c r="OLU958" s="464"/>
      <c r="OLV958" s="464"/>
      <c r="OLW958" s="464"/>
      <c r="OLX958" s="464"/>
      <c r="OLY958" s="464"/>
      <c r="OLZ958" s="464"/>
      <c r="OMA958" s="464"/>
      <c r="OMB958" s="464"/>
      <c r="OMC958" s="464"/>
      <c r="OMD958" s="464"/>
      <c r="OME958" s="464"/>
      <c r="OMF958" s="464"/>
      <c r="OMG958" s="464"/>
      <c r="OMH958" s="464"/>
      <c r="OMI958" s="464"/>
      <c r="OMJ958" s="464"/>
      <c r="OMK958" s="464"/>
      <c r="OML958" s="464"/>
      <c r="OMM958" s="464"/>
      <c r="OMN958" s="464"/>
      <c r="OMO958" s="464"/>
      <c r="OMP958" s="464"/>
      <c r="OMQ958" s="464"/>
      <c r="OMR958" s="464"/>
      <c r="OMS958" s="464"/>
      <c r="OMT958" s="464"/>
      <c r="OMU958" s="464"/>
      <c r="OMV958" s="464"/>
      <c r="OMW958" s="464"/>
      <c r="OMX958" s="464"/>
      <c r="OMY958" s="464"/>
      <c r="OMZ958" s="464"/>
      <c r="ONA958" s="464"/>
      <c r="ONB958" s="464"/>
      <c r="ONC958" s="464"/>
      <c r="OND958" s="464"/>
      <c r="ONE958" s="464"/>
      <c r="ONF958" s="464"/>
      <c r="ONG958" s="464"/>
      <c r="ONH958" s="464"/>
      <c r="ONI958" s="464"/>
      <c r="ONJ958" s="464"/>
      <c r="ONK958" s="464"/>
      <c r="ONL958" s="464"/>
      <c r="ONM958" s="464"/>
      <c r="ONN958" s="464"/>
      <c r="ONO958" s="464"/>
      <c r="ONP958" s="464"/>
      <c r="ONQ958" s="464"/>
      <c r="ONR958" s="464"/>
      <c r="ONS958" s="464"/>
      <c r="ONT958" s="464"/>
      <c r="ONU958" s="464"/>
      <c r="ONV958" s="464"/>
      <c r="ONW958" s="464"/>
      <c r="ONX958" s="464"/>
      <c r="ONY958" s="464"/>
      <c r="ONZ958" s="464"/>
      <c r="OOA958" s="464"/>
      <c r="OOB958" s="464"/>
      <c r="OOC958" s="464"/>
      <c r="OOD958" s="464"/>
      <c r="OOE958" s="464"/>
      <c r="OOF958" s="464"/>
      <c r="OOG958" s="464"/>
      <c r="OOH958" s="464"/>
      <c r="OOI958" s="464"/>
      <c r="OOJ958" s="464"/>
      <c r="OOK958" s="464"/>
      <c r="OOL958" s="464"/>
      <c r="OOM958" s="464"/>
      <c r="OON958" s="464"/>
      <c r="OOO958" s="464"/>
      <c r="OOP958" s="464"/>
      <c r="OOQ958" s="464"/>
      <c r="OOR958" s="464"/>
      <c r="OOS958" s="464"/>
      <c r="OOT958" s="464"/>
      <c r="OOU958" s="464"/>
      <c r="OOV958" s="464"/>
      <c r="OOW958" s="464"/>
      <c r="OOX958" s="464"/>
      <c r="OOY958" s="464"/>
      <c r="OOZ958" s="464"/>
      <c r="OPA958" s="464"/>
      <c r="OPB958" s="464"/>
      <c r="OPC958" s="464"/>
      <c r="OPD958" s="464"/>
      <c r="OPE958" s="464"/>
      <c r="OPF958" s="464"/>
      <c r="OPG958" s="464"/>
      <c r="OPH958" s="464"/>
      <c r="OPI958" s="464"/>
      <c r="OPJ958" s="464"/>
      <c r="OPK958" s="464"/>
      <c r="OPL958" s="464"/>
      <c r="OPM958" s="464"/>
      <c r="OPN958" s="464"/>
      <c r="OPO958" s="464"/>
      <c r="OPP958" s="464"/>
      <c r="OPQ958" s="464"/>
      <c r="OPR958" s="464"/>
      <c r="OPS958" s="464"/>
      <c r="OPT958" s="464"/>
      <c r="OPU958" s="464"/>
      <c r="OPV958" s="464"/>
      <c r="OPW958" s="464"/>
      <c r="OPX958" s="464"/>
      <c r="OPY958" s="464"/>
      <c r="OPZ958" s="464"/>
      <c r="OQA958" s="464"/>
      <c r="OQB958" s="464"/>
      <c r="OQC958" s="464"/>
      <c r="OQD958" s="464"/>
      <c r="OQE958" s="464"/>
      <c r="OQF958" s="464"/>
      <c r="OQG958" s="464"/>
      <c r="OQH958" s="464"/>
      <c r="OQI958" s="464"/>
      <c r="OQJ958" s="464"/>
      <c r="OQK958" s="464"/>
      <c r="OQL958" s="464"/>
      <c r="OQM958" s="464"/>
      <c r="OQN958" s="464"/>
      <c r="OQO958" s="464"/>
      <c r="OQP958" s="464"/>
      <c r="OQQ958" s="464"/>
      <c r="OQR958" s="464"/>
      <c r="OQS958" s="464"/>
      <c r="OQT958" s="464"/>
      <c r="OQU958" s="464"/>
      <c r="OQV958" s="464"/>
      <c r="OQW958" s="464"/>
      <c r="OQX958" s="464"/>
      <c r="OQY958" s="464"/>
      <c r="OQZ958" s="464"/>
      <c r="ORA958" s="464"/>
      <c r="ORB958" s="464"/>
      <c r="ORC958" s="464"/>
      <c r="ORD958" s="464"/>
      <c r="ORE958" s="464"/>
      <c r="ORF958" s="464"/>
      <c r="ORG958" s="464"/>
      <c r="ORH958" s="464"/>
      <c r="ORI958" s="464"/>
      <c r="ORJ958" s="464"/>
      <c r="ORK958" s="464"/>
      <c r="ORL958" s="464"/>
      <c r="ORM958" s="464"/>
      <c r="ORN958" s="464"/>
      <c r="ORO958" s="464"/>
      <c r="ORP958" s="464"/>
      <c r="ORQ958" s="464"/>
      <c r="ORR958" s="464"/>
      <c r="ORS958" s="464"/>
      <c r="ORT958" s="464"/>
      <c r="ORU958" s="464"/>
      <c r="ORV958" s="464"/>
      <c r="ORW958" s="464"/>
      <c r="ORX958" s="464"/>
      <c r="ORY958" s="464"/>
      <c r="ORZ958" s="464"/>
      <c r="OSA958" s="464"/>
      <c r="OSB958" s="464"/>
      <c r="OSC958" s="464"/>
      <c r="OSD958" s="464"/>
      <c r="OSE958" s="464"/>
      <c r="OSF958" s="464"/>
      <c r="OSG958" s="464"/>
      <c r="OSH958" s="464"/>
      <c r="OSI958" s="464"/>
      <c r="OSJ958" s="464"/>
      <c r="OSK958" s="464"/>
      <c r="OSL958" s="464"/>
      <c r="OSM958" s="464"/>
      <c r="OSN958" s="464"/>
      <c r="OSO958" s="464"/>
      <c r="OSP958" s="464"/>
      <c r="OSQ958" s="464"/>
      <c r="OSR958" s="464"/>
      <c r="OSS958" s="464"/>
      <c r="OST958" s="464"/>
      <c r="OSU958" s="464"/>
      <c r="OSV958" s="464"/>
      <c r="OSW958" s="464"/>
      <c r="OSX958" s="464"/>
      <c r="OSY958" s="464"/>
      <c r="OSZ958" s="464"/>
      <c r="OTA958" s="464"/>
      <c r="OTB958" s="464"/>
      <c r="OTC958" s="464"/>
      <c r="OTD958" s="464"/>
      <c r="OTE958" s="464"/>
      <c r="OTF958" s="464"/>
      <c r="OTG958" s="464"/>
      <c r="OTH958" s="464"/>
      <c r="OTI958" s="464"/>
      <c r="OTJ958" s="464"/>
      <c r="OTK958" s="464"/>
      <c r="OTL958" s="464"/>
      <c r="OTM958" s="464"/>
      <c r="OTN958" s="464"/>
      <c r="OTO958" s="464"/>
      <c r="OTP958" s="464"/>
      <c r="OTQ958" s="464"/>
      <c r="OTR958" s="464"/>
      <c r="OTS958" s="464"/>
      <c r="OTT958" s="464"/>
      <c r="OTU958" s="464"/>
      <c r="OTV958" s="464"/>
      <c r="OTW958" s="464"/>
      <c r="OTX958" s="464"/>
      <c r="OTY958" s="464"/>
      <c r="OTZ958" s="464"/>
      <c r="OUA958" s="464"/>
      <c r="OUB958" s="464"/>
      <c r="OUC958" s="464"/>
      <c r="OUD958" s="464"/>
      <c r="OUE958" s="464"/>
      <c r="OUF958" s="464"/>
      <c r="OUG958" s="464"/>
      <c r="OUH958" s="464"/>
      <c r="OUI958" s="464"/>
      <c r="OUJ958" s="464"/>
      <c r="OUK958" s="464"/>
      <c r="OUL958" s="464"/>
      <c r="OUM958" s="464"/>
      <c r="OUN958" s="464"/>
      <c r="OUO958" s="464"/>
      <c r="OUP958" s="464"/>
      <c r="OUQ958" s="464"/>
      <c r="OUR958" s="464"/>
      <c r="OUS958" s="464"/>
      <c r="OUT958" s="464"/>
      <c r="OUU958" s="464"/>
      <c r="OUV958" s="464"/>
      <c r="OUW958" s="464"/>
      <c r="OUX958" s="464"/>
      <c r="OUY958" s="464"/>
      <c r="OUZ958" s="464"/>
      <c r="OVA958" s="464"/>
      <c r="OVB958" s="464"/>
      <c r="OVC958" s="464"/>
      <c r="OVD958" s="464"/>
      <c r="OVE958" s="464"/>
      <c r="OVF958" s="464"/>
      <c r="OVG958" s="464"/>
      <c r="OVH958" s="464"/>
      <c r="OVI958" s="464"/>
      <c r="OVJ958" s="464"/>
      <c r="OVK958" s="464"/>
      <c r="OVL958" s="464"/>
      <c r="OVM958" s="464"/>
      <c r="OVN958" s="464"/>
      <c r="OVO958" s="464"/>
      <c r="OVP958" s="464"/>
      <c r="OVQ958" s="464"/>
      <c r="OVR958" s="464"/>
      <c r="OVS958" s="464"/>
      <c r="OVT958" s="464"/>
      <c r="OVU958" s="464"/>
      <c r="OVV958" s="464"/>
      <c r="OVW958" s="464"/>
      <c r="OVX958" s="464"/>
      <c r="OVY958" s="464"/>
      <c r="OVZ958" s="464"/>
      <c r="OWA958" s="464"/>
      <c r="OWB958" s="464"/>
      <c r="OWC958" s="464"/>
      <c r="OWD958" s="464"/>
      <c r="OWE958" s="464"/>
      <c r="OWF958" s="464"/>
      <c r="OWG958" s="464"/>
      <c r="OWH958" s="464"/>
      <c r="OWI958" s="464"/>
      <c r="OWJ958" s="464"/>
      <c r="OWK958" s="464"/>
      <c r="OWL958" s="464"/>
      <c r="OWM958" s="464"/>
      <c r="OWN958" s="464"/>
      <c r="OWO958" s="464"/>
      <c r="OWP958" s="464"/>
      <c r="OWQ958" s="464"/>
      <c r="OWR958" s="464"/>
      <c r="OWS958" s="464"/>
      <c r="OWT958" s="464"/>
      <c r="OWU958" s="464"/>
      <c r="OWV958" s="464"/>
      <c r="OWW958" s="464"/>
      <c r="OWX958" s="464"/>
      <c r="OWY958" s="464"/>
      <c r="OWZ958" s="464"/>
      <c r="OXA958" s="464"/>
      <c r="OXB958" s="464"/>
      <c r="OXC958" s="464"/>
      <c r="OXD958" s="464"/>
      <c r="OXE958" s="464"/>
      <c r="OXF958" s="464"/>
      <c r="OXG958" s="464"/>
      <c r="OXH958" s="464"/>
      <c r="OXI958" s="464"/>
      <c r="OXJ958" s="464"/>
      <c r="OXK958" s="464"/>
      <c r="OXL958" s="464"/>
      <c r="OXM958" s="464"/>
      <c r="OXN958" s="464"/>
      <c r="OXO958" s="464"/>
      <c r="OXP958" s="464"/>
      <c r="OXQ958" s="464"/>
      <c r="OXR958" s="464"/>
      <c r="OXS958" s="464"/>
      <c r="OXT958" s="464"/>
      <c r="OXU958" s="464"/>
      <c r="OXV958" s="464"/>
      <c r="OXW958" s="464"/>
      <c r="OXX958" s="464"/>
      <c r="OXY958" s="464"/>
      <c r="OXZ958" s="464"/>
      <c r="OYA958" s="464"/>
      <c r="OYB958" s="464"/>
      <c r="OYC958" s="464"/>
      <c r="OYD958" s="464"/>
      <c r="OYE958" s="464"/>
      <c r="OYF958" s="464"/>
      <c r="OYG958" s="464"/>
      <c r="OYH958" s="464"/>
      <c r="OYI958" s="464"/>
      <c r="OYJ958" s="464"/>
      <c r="OYK958" s="464"/>
      <c r="OYL958" s="464"/>
      <c r="OYM958" s="464"/>
      <c r="OYN958" s="464"/>
      <c r="OYO958" s="464"/>
      <c r="OYP958" s="464"/>
      <c r="OYQ958" s="464"/>
      <c r="OYR958" s="464"/>
      <c r="OYS958" s="464"/>
      <c r="OYT958" s="464"/>
      <c r="OYU958" s="464"/>
      <c r="OYV958" s="464"/>
      <c r="OYW958" s="464"/>
      <c r="OYX958" s="464"/>
      <c r="OYY958" s="464"/>
      <c r="OYZ958" s="464"/>
      <c r="OZA958" s="464"/>
      <c r="OZB958" s="464"/>
      <c r="OZC958" s="464"/>
      <c r="OZD958" s="464"/>
      <c r="OZE958" s="464"/>
      <c r="OZF958" s="464"/>
      <c r="OZG958" s="464"/>
      <c r="OZH958" s="464"/>
      <c r="OZI958" s="464"/>
      <c r="OZJ958" s="464"/>
      <c r="OZK958" s="464"/>
      <c r="OZL958" s="464"/>
      <c r="OZM958" s="464"/>
      <c r="OZN958" s="464"/>
      <c r="OZO958" s="464"/>
      <c r="OZP958" s="464"/>
      <c r="OZQ958" s="464"/>
      <c r="OZR958" s="464"/>
      <c r="OZS958" s="464"/>
      <c r="OZT958" s="464"/>
      <c r="OZU958" s="464"/>
      <c r="OZV958" s="464"/>
      <c r="OZW958" s="464"/>
      <c r="OZX958" s="464"/>
      <c r="OZY958" s="464"/>
      <c r="OZZ958" s="464"/>
      <c r="PAA958" s="464"/>
      <c r="PAB958" s="464"/>
      <c r="PAC958" s="464"/>
      <c r="PAD958" s="464"/>
      <c r="PAE958" s="464"/>
      <c r="PAF958" s="464"/>
      <c r="PAG958" s="464"/>
      <c r="PAH958" s="464"/>
      <c r="PAI958" s="464"/>
      <c r="PAJ958" s="464"/>
      <c r="PAK958" s="464"/>
      <c r="PAL958" s="464"/>
      <c r="PAM958" s="464"/>
      <c r="PAN958" s="464"/>
      <c r="PAO958" s="464"/>
      <c r="PAP958" s="464"/>
      <c r="PAQ958" s="464"/>
      <c r="PAR958" s="464"/>
      <c r="PAS958" s="464"/>
      <c r="PAT958" s="464"/>
      <c r="PAU958" s="464"/>
      <c r="PAV958" s="464"/>
      <c r="PAW958" s="464"/>
      <c r="PAX958" s="464"/>
      <c r="PAY958" s="464"/>
      <c r="PAZ958" s="464"/>
      <c r="PBA958" s="464"/>
      <c r="PBB958" s="464"/>
      <c r="PBC958" s="464"/>
      <c r="PBD958" s="464"/>
      <c r="PBE958" s="464"/>
      <c r="PBF958" s="464"/>
      <c r="PBG958" s="464"/>
      <c r="PBH958" s="464"/>
      <c r="PBI958" s="464"/>
      <c r="PBJ958" s="464"/>
      <c r="PBK958" s="464"/>
      <c r="PBL958" s="464"/>
      <c r="PBM958" s="464"/>
      <c r="PBN958" s="464"/>
      <c r="PBO958" s="464"/>
      <c r="PBP958" s="464"/>
      <c r="PBQ958" s="464"/>
      <c r="PBR958" s="464"/>
      <c r="PBS958" s="464"/>
      <c r="PBT958" s="464"/>
      <c r="PBU958" s="464"/>
      <c r="PBV958" s="464"/>
      <c r="PBW958" s="464"/>
      <c r="PBX958" s="464"/>
      <c r="PBY958" s="464"/>
      <c r="PBZ958" s="464"/>
      <c r="PCA958" s="464"/>
      <c r="PCB958" s="464"/>
      <c r="PCC958" s="464"/>
      <c r="PCD958" s="464"/>
      <c r="PCE958" s="464"/>
      <c r="PCF958" s="464"/>
      <c r="PCG958" s="464"/>
      <c r="PCH958" s="464"/>
      <c r="PCI958" s="464"/>
      <c r="PCJ958" s="464"/>
      <c r="PCK958" s="464"/>
      <c r="PCL958" s="464"/>
      <c r="PCM958" s="464"/>
      <c r="PCN958" s="464"/>
      <c r="PCO958" s="464"/>
      <c r="PCP958" s="464"/>
      <c r="PCQ958" s="464"/>
      <c r="PCR958" s="464"/>
      <c r="PCS958" s="464"/>
      <c r="PCT958" s="464"/>
      <c r="PCU958" s="464"/>
      <c r="PCV958" s="464"/>
      <c r="PCW958" s="464"/>
      <c r="PCX958" s="464"/>
      <c r="PCY958" s="464"/>
      <c r="PCZ958" s="464"/>
      <c r="PDA958" s="464"/>
      <c r="PDB958" s="464"/>
      <c r="PDC958" s="464"/>
      <c r="PDD958" s="464"/>
      <c r="PDE958" s="464"/>
      <c r="PDF958" s="464"/>
      <c r="PDG958" s="464"/>
      <c r="PDH958" s="464"/>
      <c r="PDI958" s="464"/>
      <c r="PDJ958" s="464"/>
      <c r="PDK958" s="464"/>
      <c r="PDL958" s="464"/>
      <c r="PDM958" s="464"/>
      <c r="PDN958" s="464"/>
      <c r="PDO958" s="464"/>
      <c r="PDP958" s="464"/>
      <c r="PDQ958" s="464"/>
      <c r="PDR958" s="464"/>
      <c r="PDS958" s="464"/>
      <c r="PDT958" s="464"/>
      <c r="PDU958" s="464"/>
      <c r="PDV958" s="464"/>
      <c r="PDW958" s="464"/>
      <c r="PDX958" s="464"/>
      <c r="PDY958" s="464"/>
      <c r="PDZ958" s="464"/>
      <c r="PEA958" s="464"/>
      <c r="PEB958" s="464"/>
      <c r="PEC958" s="464"/>
      <c r="PED958" s="464"/>
      <c r="PEE958" s="464"/>
      <c r="PEF958" s="464"/>
      <c r="PEG958" s="464"/>
      <c r="PEH958" s="464"/>
      <c r="PEI958" s="464"/>
      <c r="PEJ958" s="464"/>
      <c r="PEK958" s="464"/>
      <c r="PEL958" s="464"/>
      <c r="PEM958" s="464"/>
      <c r="PEN958" s="464"/>
      <c r="PEO958" s="464"/>
      <c r="PEP958" s="464"/>
      <c r="PEQ958" s="464"/>
      <c r="PER958" s="464"/>
      <c r="PES958" s="464"/>
      <c r="PET958" s="464"/>
      <c r="PEU958" s="464"/>
      <c r="PEV958" s="464"/>
      <c r="PEW958" s="464"/>
      <c r="PEX958" s="464"/>
      <c r="PEY958" s="464"/>
      <c r="PEZ958" s="464"/>
      <c r="PFA958" s="464"/>
      <c r="PFB958" s="464"/>
      <c r="PFC958" s="464"/>
      <c r="PFD958" s="464"/>
      <c r="PFE958" s="464"/>
      <c r="PFF958" s="464"/>
      <c r="PFG958" s="464"/>
      <c r="PFH958" s="464"/>
      <c r="PFI958" s="464"/>
      <c r="PFJ958" s="464"/>
      <c r="PFK958" s="464"/>
      <c r="PFL958" s="464"/>
      <c r="PFM958" s="464"/>
      <c r="PFN958" s="464"/>
      <c r="PFO958" s="464"/>
      <c r="PFP958" s="464"/>
      <c r="PFQ958" s="464"/>
      <c r="PFR958" s="464"/>
      <c r="PFS958" s="464"/>
      <c r="PFT958" s="464"/>
      <c r="PFU958" s="464"/>
      <c r="PFV958" s="464"/>
      <c r="PFW958" s="464"/>
      <c r="PFX958" s="464"/>
      <c r="PFY958" s="464"/>
      <c r="PFZ958" s="464"/>
      <c r="PGA958" s="464"/>
      <c r="PGB958" s="464"/>
      <c r="PGC958" s="464"/>
      <c r="PGD958" s="464"/>
      <c r="PGE958" s="464"/>
      <c r="PGF958" s="464"/>
      <c r="PGG958" s="464"/>
      <c r="PGH958" s="464"/>
      <c r="PGI958" s="464"/>
      <c r="PGJ958" s="464"/>
      <c r="PGK958" s="464"/>
      <c r="PGL958" s="464"/>
      <c r="PGM958" s="464"/>
      <c r="PGN958" s="464"/>
      <c r="PGO958" s="464"/>
      <c r="PGP958" s="464"/>
      <c r="PGQ958" s="464"/>
      <c r="PGR958" s="464"/>
      <c r="PGS958" s="464"/>
      <c r="PGT958" s="464"/>
      <c r="PGU958" s="464"/>
      <c r="PGV958" s="464"/>
      <c r="PGW958" s="464"/>
      <c r="PGX958" s="464"/>
      <c r="PGY958" s="464"/>
      <c r="PGZ958" s="464"/>
      <c r="PHA958" s="464"/>
      <c r="PHB958" s="464"/>
      <c r="PHC958" s="464"/>
      <c r="PHD958" s="464"/>
      <c r="PHE958" s="464"/>
      <c r="PHF958" s="464"/>
      <c r="PHG958" s="464"/>
      <c r="PHH958" s="464"/>
      <c r="PHI958" s="464"/>
      <c r="PHJ958" s="464"/>
      <c r="PHK958" s="464"/>
      <c r="PHL958" s="464"/>
      <c r="PHM958" s="464"/>
      <c r="PHN958" s="464"/>
      <c r="PHO958" s="464"/>
      <c r="PHP958" s="464"/>
      <c r="PHQ958" s="464"/>
      <c r="PHR958" s="464"/>
      <c r="PHS958" s="464"/>
      <c r="PHT958" s="464"/>
      <c r="PHU958" s="464"/>
      <c r="PHV958" s="464"/>
      <c r="PHW958" s="464"/>
      <c r="PHX958" s="464"/>
      <c r="PHY958" s="464"/>
      <c r="PHZ958" s="464"/>
      <c r="PIA958" s="464"/>
      <c r="PIB958" s="464"/>
      <c r="PIC958" s="464"/>
      <c r="PID958" s="464"/>
      <c r="PIE958" s="464"/>
      <c r="PIF958" s="464"/>
      <c r="PIG958" s="464"/>
      <c r="PIH958" s="464"/>
      <c r="PII958" s="464"/>
      <c r="PIJ958" s="464"/>
      <c r="PIK958" s="464"/>
      <c r="PIL958" s="464"/>
      <c r="PIM958" s="464"/>
      <c r="PIN958" s="464"/>
      <c r="PIO958" s="464"/>
      <c r="PIP958" s="464"/>
      <c r="PIQ958" s="464"/>
      <c r="PIR958" s="464"/>
      <c r="PIS958" s="464"/>
      <c r="PIT958" s="464"/>
      <c r="PIU958" s="464"/>
      <c r="PIV958" s="464"/>
      <c r="PIW958" s="464"/>
      <c r="PIX958" s="464"/>
      <c r="PIY958" s="464"/>
      <c r="PIZ958" s="464"/>
      <c r="PJA958" s="464"/>
      <c r="PJB958" s="464"/>
      <c r="PJC958" s="464"/>
      <c r="PJD958" s="464"/>
      <c r="PJE958" s="464"/>
      <c r="PJF958" s="464"/>
      <c r="PJG958" s="464"/>
      <c r="PJH958" s="464"/>
      <c r="PJI958" s="464"/>
      <c r="PJJ958" s="464"/>
      <c r="PJK958" s="464"/>
      <c r="PJL958" s="464"/>
      <c r="PJM958" s="464"/>
      <c r="PJN958" s="464"/>
      <c r="PJO958" s="464"/>
      <c r="PJP958" s="464"/>
      <c r="PJQ958" s="464"/>
      <c r="PJR958" s="464"/>
      <c r="PJS958" s="464"/>
      <c r="PJT958" s="464"/>
      <c r="PJU958" s="464"/>
      <c r="PJV958" s="464"/>
      <c r="PJW958" s="464"/>
      <c r="PJX958" s="464"/>
      <c r="PJY958" s="464"/>
      <c r="PJZ958" s="464"/>
      <c r="PKA958" s="464"/>
      <c r="PKB958" s="464"/>
      <c r="PKC958" s="464"/>
      <c r="PKD958" s="464"/>
      <c r="PKE958" s="464"/>
      <c r="PKF958" s="464"/>
      <c r="PKG958" s="464"/>
      <c r="PKH958" s="464"/>
      <c r="PKI958" s="464"/>
      <c r="PKJ958" s="464"/>
      <c r="PKK958" s="464"/>
      <c r="PKL958" s="464"/>
      <c r="PKM958" s="464"/>
      <c r="PKN958" s="464"/>
      <c r="PKO958" s="464"/>
      <c r="PKP958" s="464"/>
      <c r="PKQ958" s="464"/>
      <c r="PKR958" s="464"/>
      <c r="PKS958" s="464"/>
      <c r="PKT958" s="464"/>
      <c r="PKU958" s="464"/>
      <c r="PKV958" s="464"/>
      <c r="PKW958" s="464"/>
      <c r="PKX958" s="464"/>
      <c r="PKY958" s="464"/>
      <c r="PKZ958" s="464"/>
      <c r="PLA958" s="464"/>
      <c r="PLB958" s="464"/>
      <c r="PLC958" s="464"/>
      <c r="PLD958" s="464"/>
      <c r="PLE958" s="464"/>
      <c r="PLF958" s="464"/>
      <c r="PLG958" s="464"/>
      <c r="PLH958" s="464"/>
      <c r="PLI958" s="464"/>
      <c r="PLJ958" s="464"/>
      <c r="PLK958" s="464"/>
      <c r="PLL958" s="464"/>
      <c r="PLM958" s="464"/>
      <c r="PLN958" s="464"/>
      <c r="PLO958" s="464"/>
      <c r="PLP958" s="464"/>
      <c r="PLQ958" s="464"/>
      <c r="PLR958" s="464"/>
      <c r="PLS958" s="464"/>
      <c r="PLT958" s="464"/>
      <c r="PLU958" s="464"/>
      <c r="PLV958" s="464"/>
      <c r="PLW958" s="464"/>
      <c r="PLX958" s="464"/>
      <c r="PLY958" s="464"/>
      <c r="PLZ958" s="464"/>
      <c r="PMA958" s="464"/>
      <c r="PMB958" s="464"/>
      <c r="PMC958" s="464"/>
      <c r="PMD958" s="464"/>
      <c r="PME958" s="464"/>
      <c r="PMF958" s="464"/>
      <c r="PMG958" s="464"/>
      <c r="PMH958" s="464"/>
      <c r="PMI958" s="464"/>
      <c r="PMJ958" s="464"/>
      <c r="PMK958" s="464"/>
      <c r="PML958" s="464"/>
      <c r="PMM958" s="464"/>
      <c r="PMN958" s="464"/>
      <c r="PMO958" s="464"/>
      <c r="PMP958" s="464"/>
      <c r="PMQ958" s="464"/>
      <c r="PMR958" s="464"/>
      <c r="PMS958" s="464"/>
      <c r="PMT958" s="464"/>
      <c r="PMU958" s="464"/>
      <c r="PMV958" s="464"/>
      <c r="PMW958" s="464"/>
      <c r="PMX958" s="464"/>
      <c r="PMY958" s="464"/>
      <c r="PMZ958" s="464"/>
      <c r="PNA958" s="464"/>
      <c r="PNB958" s="464"/>
      <c r="PNC958" s="464"/>
      <c r="PND958" s="464"/>
      <c r="PNE958" s="464"/>
      <c r="PNF958" s="464"/>
      <c r="PNG958" s="464"/>
      <c r="PNH958" s="464"/>
      <c r="PNI958" s="464"/>
      <c r="PNJ958" s="464"/>
      <c r="PNK958" s="464"/>
      <c r="PNL958" s="464"/>
      <c r="PNM958" s="464"/>
      <c r="PNN958" s="464"/>
      <c r="PNO958" s="464"/>
      <c r="PNP958" s="464"/>
      <c r="PNQ958" s="464"/>
      <c r="PNR958" s="464"/>
      <c r="PNS958" s="464"/>
      <c r="PNT958" s="464"/>
      <c r="PNU958" s="464"/>
      <c r="PNV958" s="464"/>
      <c r="PNW958" s="464"/>
      <c r="PNX958" s="464"/>
      <c r="PNY958" s="464"/>
      <c r="PNZ958" s="464"/>
      <c r="POA958" s="464"/>
      <c r="POB958" s="464"/>
      <c r="POC958" s="464"/>
      <c r="POD958" s="464"/>
      <c r="POE958" s="464"/>
      <c r="POF958" s="464"/>
      <c r="POG958" s="464"/>
      <c r="POH958" s="464"/>
      <c r="POI958" s="464"/>
      <c r="POJ958" s="464"/>
      <c r="POK958" s="464"/>
      <c r="POL958" s="464"/>
      <c r="POM958" s="464"/>
      <c r="PON958" s="464"/>
      <c r="POO958" s="464"/>
      <c r="POP958" s="464"/>
      <c r="POQ958" s="464"/>
      <c r="POR958" s="464"/>
      <c r="POS958" s="464"/>
      <c r="POT958" s="464"/>
      <c r="POU958" s="464"/>
      <c r="POV958" s="464"/>
      <c r="POW958" s="464"/>
      <c r="POX958" s="464"/>
      <c r="POY958" s="464"/>
      <c r="POZ958" s="464"/>
      <c r="PPA958" s="464"/>
      <c r="PPB958" s="464"/>
      <c r="PPC958" s="464"/>
      <c r="PPD958" s="464"/>
      <c r="PPE958" s="464"/>
      <c r="PPF958" s="464"/>
      <c r="PPG958" s="464"/>
      <c r="PPH958" s="464"/>
      <c r="PPI958" s="464"/>
      <c r="PPJ958" s="464"/>
      <c r="PPK958" s="464"/>
      <c r="PPL958" s="464"/>
      <c r="PPM958" s="464"/>
      <c r="PPN958" s="464"/>
      <c r="PPO958" s="464"/>
      <c r="PPP958" s="464"/>
      <c r="PPQ958" s="464"/>
      <c r="PPR958" s="464"/>
      <c r="PPS958" s="464"/>
      <c r="PPT958" s="464"/>
      <c r="PPU958" s="464"/>
      <c r="PPV958" s="464"/>
      <c r="PPW958" s="464"/>
      <c r="PPX958" s="464"/>
      <c r="PPY958" s="464"/>
      <c r="PPZ958" s="464"/>
      <c r="PQA958" s="464"/>
      <c r="PQB958" s="464"/>
      <c r="PQC958" s="464"/>
      <c r="PQD958" s="464"/>
      <c r="PQE958" s="464"/>
      <c r="PQF958" s="464"/>
      <c r="PQG958" s="464"/>
      <c r="PQH958" s="464"/>
      <c r="PQI958" s="464"/>
      <c r="PQJ958" s="464"/>
      <c r="PQK958" s="464"/>
      <c r="PQL958" s="464"/>
      <c r="PQM958" s="464"/>
      <c r="PQN958" s="464"/>
      <c r="PQO958" s="464"/>
      <c r="PQP958" s="464"/>
      <c r="PQQ958" s="464"/>
      <c r="PQR958" s="464"/>
      <c r="PQS958" s="464"/>
      <c r="PQT958" s="464"/>
      <c r="PQU958" s="464"/>
      <c r="PQV958" s="464"/>
      <c r="PQW958" s="464"/>
      <c r="PQX958" s="464"/>
      <c r="PQY958" s="464"/>
      <c r="PQZ958" s="464"/>
      <c r="PRA958" s="464"/>
      <c r="PRB958" s="464"/>
      <c r="PRC958" s="464"/>
      <c r="PRD958" s="464"/>
      <c r="PRE958" s="464"/>
      <c r="PRF958" s="464"/>
      <c r="PRG958" s="464"/>
      <c r="PRH958" s="464"/>
      <c r="PRI958" s="464"/>
      <c r="PRJ958" s="464"/>
      <c r="PRK958" s="464"/>
      <c r="PRL958" s="464"/>
      <c r="PRM958" s="464"/>
      <c r="PRN958" s="464"/>
      <c r="PRO958" s="464"/>
      <c r="PRP958" s="464"/>
      <c r="PRQ958" s="464"/>
      <c r="PRR958" s="464"/>
      <c r="PRS958" s="464"/>
      <c r="PRT958" s="464"/>
      <c r="PRU958" s="464"/>
      <c r="PRV958" s="464"/>
      <c r="PRW958" s="464"/>
      <c r="PRX958" s="464"/>
      <c r="PRY958" s="464"/>
      <c r="PRZ958" s="464"/>
      <c r="PSA958" s="464"/>
      <c r="PSB958" s="464"/>
      <c r="PSC958" s="464"/>
      <c r="PSD958" s="464"/>
      <c r="PSE958" s="464"/>
      <c r="PSF958" s="464"/>
      <c r="PSG958" s="464"/>
      <c r="PSH958" s="464"/>
      <c r="PSI958" s="464"/>
      <c r="PSJ958" s="464"/>
      <c r="PSK958" s="464"/>
      <c r="PSL958" s="464"/>
      <c r="PSM958" s="464"/>
      <c r="PSN958" s="464"/>
      <c r="PSO958" s="464"/>
      <c r="PSP958" s="464"/>
      <c r="PSQ958" s="464"/>
      <c r="PSR958" s="464"/>
      <c r="PSS958" s="464"/>
      <c r="PST958" s="464"/>
      <c r="PSU958" s="464"/>
      <c r="PSV958" s="464"/>
      <c r="PSW958" s="464"/>
      <c r="PSX958" s="464"/>
      <c r="PSY958" s="464"/>
      <c r="PSZ958" s="464"/>
      <c r="PTA958" s="464"/>
      <c r="PTB958" s="464"/>
      <c r="PTC958" s="464"/>
      <c r="PTD958" s="464"/>
      <c r="PTE958" s="464"/>
      <c r="PTF958" s="464"/>
      <c r="PTG958" s="464"/>
      <c r="PTH958" s="464"/>
      <c r="PTI958" s="464"/>
      <c r="PTJ958" s="464"/>
      <c r="PTK958" s="464"/>
      <c r="PTL958" s="464"/>
      <c r="PTM958" s="464"/>
      <c r="PTN958" s="464"/>
      <c r="PTO958" s="464"/>
      <c r="PTP958" s="464"/>
      <c r="PTQ958" s="464"/>
      <c r="PTR958" s="464"/>
      <c r="PTS958" s="464"/>
      <c r="PTT958" s="464"/>
      <c r="PTU958" s="464"/>
      <c r="PTV958" s="464"/>
      <c r="PTW958" s="464"/>
      <c r="PTX958" s="464"/>
      <c r="PTY958" s="464"/>
      <c r="PTZ958" s="464"/>
      <c r="PUA958" s="464"/>
      <c r="PUB958" s="464"/>
      <c r="PUC958" s="464"/>
      <c r="PUD958" s="464"/>
      <c r="PUE958" s="464"/>
      <c r="PUF958" s="464"/>
      <c r="PUG958" s="464"/>
      <c r="PUH958" s="464"/>
      <c r="PUI958" s="464"/>
      <c r="PUJ958" s="464"/>
      <c r="PUK958" s="464"/>
      <c r="PUL958" s="464"/>
      <c r="PUM958" s="464"/>
      <c r="PUN958" s="464"/>
      <c r="PUO958" s="464"/>
      <c r="PUP958" s="464"/>
      <c r="PUQ958" s="464"/>
      <c r="PUR958" s="464"/>
      <c r="PUS958" s="464"/>
      <c r="PUT958" s="464"/>
      <c r="PUU958" s="464"/>
      <c r="PUV958" s="464"/>
      <c r="PUW958" s="464"/>
      <c r="PUX958" s="464"/>
      <c r="PUY958" s="464"/>
      <c r="PUZ958" s="464"/>
      <c r="PVA958" s="464"/>
      <c r="PVB958" s="464"/>
      <c r="PVC958" s="464"/>
      <c r="PVD958" s="464"/>
      <c r="PVE958" s="464"/>
      <c r="PVF958" s="464"/>
      <c r="PVG958" s="464"/>
      <c r="PVH958" s="464"/>
      <c r="PVI958" s="464"/>
      <c r="PVJ958" s="464"/>
      <c r="PVK958" s="464"/>
      <c r="PVL958" s="464"/>
      <c r="PVM958" s="464"/>
      <c r="PVN958" s="464"/>
      <c r="PVO958" s="464"/>
      <c r="PVP958" s="464"/>
      <c r="PVQ958" s="464"/>
      <c r="PVR958" s="464"/>
      <c r="PVS958" s="464"/>
      <c r="PVT958" s="464"/>
      <c r="PVU958" s="464"/>
      <c r="PVV958" s="464"/>
      <c r="PVW958" s="464"/>
      <c r="PVX958" s="464"/>
      <c r="PVY958" s="464"/>
      <c r="PVZ958" s="464"/>
      <c r="PWA958" s="464"/>
      <c r="PWB958" s="464"/>
      <c r="PWC958" s="464"/>
      <c r="PWD958" s="464"/>
      <c r="PWE958" s="464"/>
      <c r="PWF958" s="464"/>
      <c r="PWG958" s="464"/>
      <c r="PWH958" s="464"/>
      <c r="PWI958" s="464"/>
      <c r="PWJ958" s="464"/>
      <c r="PWK958" s="464"/>
      <c r="PWL958" s="464"/>
      <c r="PWM958" s="464"/>
      <c r="PWN958" s="464"/>
      <c r="PWO958" s="464"/>
      <c r="PWP958" s="464"/>
      <c r="PWQ958" s="464"/>
      <c r="PWR958" s="464"/>
      <c r="PWS958" s="464"/>
      <c r="PWT958" s="464"/>
      <c r="PWU958" s="464"/>
      <c r="PWV958" s="464"/>
      <c r="PWW958" s="464"/>
      <c r="PWX958" s="464"/>
      <c r="PWY958" s="464"/>
      <c r="PWZ958" s="464"/>
      <c r="PXA958" s="464"/>
      <c r="PXB958" s="464"/>
      <c r="PXC958" s="464"/>
      <c r="PXD958" s="464"/>
      <c r="PXE958" s="464"/>
      <c r="PXF958" s="464"/>
      <c r="PXG958" s="464"/>
      <c r="PXH958" s="464"/>
      <c r="PXI958" s="464"/>
      <c r="PXJ958" s="464"/>
      <c r="PXK958" s="464"/>
      <c r="PXL958" s="464"/>
      <c r="PXM958" s="464"/>
      <c r="PXN958" s="464"/>
      <c r="PXO958" s="464"/>
      <c r="PXP958" s="464"/>
      <c r="PXQ958" s="464"/>
      <c r="PXR958" s="464"/>
      <c r="PXS958" s="464"/>
      <c r="PXT958" s="464"/>
      <c r="PXU958" s="464"/>
      <c r="PXV958" s="464"/>
      <c r="PXW958" s="464"/>
      <c r="PXX958" s="464"/>
      <c r="PXY958" s="464"/>
      <c r="PXZ958" s="464"/>
      <c r="PYA958" s="464"/>
      <c r="PYB958" s="464"/>
      <c r="PYC958" s="464"/>
      <c r="PYD958" s="464"/>
      <c r="PYE958" s="464"/>
      <c r="PYF958" s="464"/>
      <c r="PYG958" s="464"/>
      <c r="PYH958" s="464"/>
      <c r="PYI958" s="464"/>
      <c r="PYJ958" s="464"/>
      <c r="PYK958" s="464"/>
      <c r="PYL958" s="464"/>
      <c r="PYM958" s="464"/>
      <c r="PYN958" s="464"/>
      <c r="PYO958" s="464"/>
      <c r="PYP958" s="464"/>
      <c r="PYQ958" s="464"/>
      <c r="PYR958" s="464"/>
      <c r="PYS958" s="464"/>
      <c r="PYT958" s="464"/>
      <c r="PYU958" s="464"/>
      <c r="PYV958" s="464"/>
      <c r="PYW958" s="464"/>
      <c r="PYX958" s="464"/>
      <c r="PYY958" s="464"/>
      <c r="PYZ958" s="464"/>
      <c r="PZA958" s="464"/>
      <c r="PZB958" s="464"/>
      <c r="PZC958" s="464"/>
      <c r="PZD958" s="464"/>
      <c r="PZE958" s="464"/>
      <c r="PZF958" s="464"/>
      <c r="PZG958" s="464"/>
      <c r="PZH958" s="464"/>
      <c r="PZI958" s="464"/>
      <c r="PZJ958" s="464"/>
      <c r="PZK958" s="464"/>
      <c r="PZL958" s="464"/>
      <c r="PZM958" s="464"/>
      <c r="PZN958" s="464"/>
      <c r="PZO958" s="464"/>
      <c r="PZP958" s="464"/>
      <c r="PZQ958" s="464"/>
      <c r="PZR958" s="464"/>
      <c r="PZS958" s="464"/>
      <c r="PZT958" s="464"/>
      <c r="PZU958" s="464"/>
      <c r="PZV958" s="464"/>
      <c r="PZW958" s="464"/>
      <c r="PZX958" s="464"/>
      <c r="PZY958" s="464"/>
      <c r="PZZ958" s="464"/>
      <c r="QAA958" s="464"/>
      <c r="QAB958" s="464"/>
      <c r="QAC958" s="464"/>
      <c r="QAD958" s="464"/>
      <c r="QAE958" s="464"/>
      <c r="QAF958" s="464"/>
      <c r="QAG958" s="464"/>
      <c r="QAH958" s="464"/>
      <c r="QAI958" s="464"/>
      <c r="QAJ958" s="464"/>
      <c r="QAK958" s="464"/>
      <c r="QAL958" s="464"/>
      <c r="QAM958" s="464"/>
      <c r="QAN958" s="464"/>
      <c r="QAO958" s="464"/>
      <c r="QAP958" s="464"/>
      <c r="QAQ958" s="464"/>
      <c r="QAR958" s="464"/>
      <c r="QAS958" s="464"/>
      <c r="QAT958" s="464"/>
      <c r="QAU958" s="464"/>
      <c r="QAV958" s="464"/>
      <c r="QAW958" s="464"/>
      <c r="QAX958" s="464"/>
      <c r="QAY958" s="464"/>
      <c r="QAZ958" s="464"/>
      <c r="QBA958" s="464"/>
      <c r="QBB958" s="464"/>
      <c r="QBC958" s="464"/>
      <c r="QBD958" s="464"/>
      <c r="QBE958" s="464"/>
      <c r="QBF958" s="464"/>
      <c r="QBG958" s="464"/>
      <c r="QBH958" s="464"/>
      <c r="QBI958" s="464"/>
      <c r="QBJ958" s="464"/>
      <c r="QBK958" s="464"/>
      <c r="QBL958" s="464"/>
      <c r="QBM958" s="464"/>
      <c r="QBN958" s="464"/>
      <c r="QBO958" s="464"/>
      <c r="QBP958" s="464"/>
      <c r="QBQ958" s="464"/>
      <c r="QBR958" s="464"/>
      <c r="QBS958" s="464"/>
      <c r="QBT958" s="464"/>
      <c r="QBU958" s="464"/>
      <c r="QBV958" s="464"/>
      <c r="QBW958" s="464"/>
      <c r="QBX958" s="464"/>
      <c r="QBY958" s="464"/>
      <c r="QBZ958" s="464"/>
      <c r="QCA958" s="464"/>
      <c r="QCB958" s="464"/>
      <c r="QCC958" s="464"/>
      <c r="QCD958" s="464"/>
      <c r="QCE958" s="464"/>
      <c r="QCF958" s="464"/>
      <c r="QCG958" s="464"/>
      <c r="QCH958" s="464"/>
      <c r="QCI958" s="464"/>
      <c r="QCJ958" s="464"/>
      <c r="QCK958" s="464"/>
      <c r="QCL958" s="464"/>
      <c r="QCM958" s="464"/>
      <c r="QCN958" s="464"/>
      <c r="QCO958" s="464"/>
      <c r="QCP958" s="464"/>
      <c r="QCQ958" s="464"/>
      <c r="QCR958" s="464"/>
      <c r="QCS958" s="464"/>
      <c r="QCT958" s="464"/>
      <c r="QCU958" s="464"/>
      <c r="QCV958" s="464"/>
      <c r="QCW958" s="464"/>
      <c r="QCX958" s="464"/>
      <c r="QCY958" s="464"/>
      <c r="QCZ958" s="464"/>
      <c r="QDA958" s="464"/>
      <c r="QDB958" s="464"/>
      <c r="QDC958" s="464"/>
      <c r="QDD958" s="464"/>
      <c r="QDE958" s="464"/>
      <c r="QDF958" s="464"/>
      <c r="QDG958" s="464"/>
      <c r="QDH958" s="464"/>
      <c r="QDI958" s="464"/>
      <c r="QDJ958" s="464"/>
      <c r="QDK958" s="464"/>
      <c r="QDL958" s="464"/>
      <c r="QDM958" s="464"/>
      <c r="QDN958" s="464"/>
      <c r="QDO958" s="464"/>
      <c r="QDP958" s="464"/>
      <c r="QDQ958" s="464"/>
      <c r="QDR958" s="464"/>
      <c r="QDS958" s="464"/>
      <c r="QDT958" s="464"/>
      <c r="QDU958" s="464"/>
      <c r="QDV958" s="464"/>
      <c r="QDW958" s="464"/>
      <c r="QDX958" s="464"/>
      <c r="QDY958" s="464"/>
      <c r="QDZ958" s="464"/>
      <c r="QEA958" s="464"/>
      <c r="QEB958" s="464"/>
      <c r="QEC958" s="464"/>
      <c r="QED958" s="464"/>
      <c r="QEE958" s="464"/>
      <c r="QEF958" s="464"/>
      <c r="QEG958" s="464"/>
      <c r="QEH958" s="464"/>
      <c r="QEI958" s="464"/>
      <c r="QEJ958" s="464"/>
      <c r="QEK958" s="464"/>
      <c r="QEL958" s="464"/>
      <c r="QEM958" s="464"/>
      <c r="QEN958" s="464"/>
      <c r="QEO958" s="464"/>
      <c r="QEP958" s="464"/>
      <c r="QEQ958" s="464"/>
      <c r="QER958" s="464"/>
      <c r="QES958" s="464"/>
      <c r="QET958" s="464"/>
      <c r="QEU958" s="464"/>
      <c r="QEV958" s="464"/>
      <c r="QEW958" s="464"/>
      <c r="QEX958" s="464"/>
      <c r="QEY958" s="464"/>
      <c r="QEZ958" s="464"/>
      <c r="QFA958" s="464"/>
      <c r="QFB958" s="464"/>
      <c r="QFC958" s="464"/>
      <c r="QFD958" s="464"/>
      <c r="QFE958" s="464"/>
      <c r="QFF958" s="464"/>
      <c r="QFG958" s="464"/>
      <c r="QFH958" s="464"/>
      <c r="QFI958" s="464"/>
      <c r="QFJ958" s="464"/>
      <c r="QFK958" s="464"/>
      <c r="QFL958" s="464"/>
      <c r="QFM958" s="464"/>
      <c r="QFN958" s="464"/>
      <c r="QFO958" s="464"/>
      <c r="QFP958" s="464"/>
      <c r="QFQ958" s="464"/>
      <c r="QFR958" s="464"/>
      <c r="QFS958" s="464"/>
      <c r="QFT958" s="464"/>
      <c r="QFU958" s="464"/>
      <c r="QFV958" s="464"/>
      <c r="QFW958" s="464"/>
      <c r="QFX958" s="464"/>
      <c r="QFY958" s="464"/>
      <c r="QFZ958" s="464"/>
      <c r="QGA958" s="464"/>
      <c r="QGB958" s="464"/>
      <c r="QGC958" s="464"/>
      <c r="QGD958" s="464"/>
      <c r="QGE958" s="464"/>
      <c r="QGF958" s="464"/>
      <c r="QGG958" s="464"/>
      <c r="QGH958" s="464"/>
      <c r="QGI958" s="464"/>
      <c r="QGJ958" s="464"/>
      <c r="QGK958" s="464"/>
      <c r="QGL958" s="464"/>
      <c r="QGM958" s="464"/>
      <c r="QGN958" s="464"/>
      <c r="QGO958" s="464"/>
      <c r="QGP958" s="464"/>
      <c r="QGQ958" s="464"/>
      <c r="QGR958" s="464"/>
      <c r="QGS958" s="464"/>
      <c r="QGT958" s="464"/>
      <c r="QGU958" s="464"/>
      <c r="QGV958" s="464"/>
      <c r="QGW958" s="464"/>
      <c r="QGX958" s="464"/>
      <c r="QGY958" s="464"/>
      <c r="QGZ958" s="464"/>
      <c r="QHA958" s="464"/>
      <c r="QHB958" s="464"/>
      <c r="QHC958" s="464"/>
      <c r="QHD958" s="464"/>
      <c r="QHE958" s="464"/>
      <c r="QHF958" s="464"/>
      <c r="QHG958" s="464"/>
      <c r="QHH958" s="464"/>
      <c r="QHI958" s="464"/>
      <c r="QHJ958" s="464"/>
      <c r="QHK958" s="464"/>
      <c r="QHL958" s="464"/>
      <c r="QHM958" s="464"/>
      <c r="QHN958" s="464"/>
      <c r="QHO958" s="464"/>
      <c r="QHP958" s="464"/>
      <c r="QHQ958" s="464"/>
      <c r="QHR958" s="464"/>
      <c r="QHS958" s="464"/>
      <c r="QHT958" s="464"/>
      <c r="QHU958" s="464"/>
      <c r="QHV958" s="464"/>
      <c r="QHW958" s="464"/>
      <c r="QHX958" s="464"/>
      <c r="QHY958" s="464"/>
      <c r="QHZ958" s="464"/>
      <c r="QIA958" s="464"/>
      <c r="QIB958" s="464"/>
      <c r="QIC958" s="464"/>
      <c r="QID958" s="464"/>
      <c r="QIE958" s="464"/>
      <c r="QIF958" s="464"/>
      <c r="QIG958" s="464"/>
      <c r="QIH958" s="464"/>
      <c r="QII958" s="464"/>
      <c r="QIJ958" s="464"/>
      <c r="QIK958" s="464"/>
      <c r="QIL958" s="464"/>
      <c r="QIM958" s="464"/>
      <c r="QIN958" s="464"/>
      <c r="QIO958" s="464"/>
      <c r="QIP958" s="464"/>
      <c r="QIQ958" s="464"/>
      <c r="QIR958" s="464"/>
      <c r="QIS958" s="464"/>
      <c r="QIT958" s="464"/>
      <c r="QIU958" s="464"/>
      <c r="QIV958" s="464"/>
      <c r="QIW958" s="464"/>
      <c r="QIX958" s="464"/>
      <c r="QIY958" s="464"/>
      <c r="QIZ958" s="464"/>
      <c r="QJA958" s="464"/>
      <c r="QJB958" s="464"/>
      <c r="QJC958" s="464"/>
      <c r="QJD958" s="464"/>
      <c r="QJE958" s="464"/>
      <c r="QJF958" s="464"/>
      <c r="QJG958" s="464"/>
      <c r="QJH958" s="464"/>
      <c r="QJI958" s="464"/>
      <c r="QJJ958" s="464"/>
      <c r="QJK958" s="464"/>
      <c r="QJL958" s="464"/>
      <c r="QJM958" s="464"/>
      <c r="QJN958" s="464"/>
      <c r="QJO958" s="464"/>
      <c r="QJP958" s="464"/>
      <c r="QJQ958" s="464"/>
      <c r="QJR958" s="464"/>
      <c r="QJS958" s="464"/>
      <c r="QJT958" s="464"/>
      <c r="QJU958" s="464"/>
      <c r="QJV958" s="464"/>
      <c r="QJW958" s="464"/>
      <c r="QJX958" s="464"/>
      <c r="QJY958" s="464"/>
      <c r="QJZ958" s="464"/>
      <c r="QKA958" s="464"/>
      <c r="QKB958" s="464"/>
      <c r="QKC958" s="464"/>
      <c r="QKD958" s="464"/>
      <c r="QKE958" s="464"/>
      <c r="QKF958" s="464"/>
      <c r="QKG958" s="464"/>
      <c r="QKH958" s="464"/>
      <c r="QKI958" s="464"/>
      <c r="QKJ958" s="464"/>
      <c r="QKK958" s="464"/>
      <c r="QKL958" s="464"/>
      <c r="QKM958" s="464"/>
      <c r="QKN958" s="464"/>
      <c r="QKO958" s="464"/>
      <c r="QKP958" s="464"/>
      <c r="QKQ958" s="464"/>
      <c r="QKR958" s="464"/>
      <c r="QKS958" s="464"/>
      <c r="QKT958" s="464"/>
      <c r="QKU958" s="464"/>
      <c r="QKV958" s="464"/>
      <c r="QKW958" s="464"/>
      <c r="QKX958" s="464"/>
      <c r="QKY958" s="464"/>
      <c r="QKZ958" s="464"/>
      <c r="QLA958" s="464"/>
      <c r="QLB958" s="464"/>
      <c r="QLC958" s="464"/>
      <c r="QLD958" s="464"/>
      <c r="QLE958" s="464"/>
      <c r="QLF958" s="464"/>
      <c r="QLG958" s="464"/>
      <c r="QLH958" s="464"/>
      <c r="QLI958" s="464"/>
      <c r="QLJ958" s="464"/>
      <c r="QLK958" s="464"/>
      <c r="QLL958" s="464"/>
      <c r="QLM958" s="464"/>
      <c r="QLN958" s="464"/>
      <c r="QLO958" s="464"/>
      <c r="QLP958" s="464"/>
      <c r="QLQ958" s="464"/>
      <c r="QLR958" s="464"/>
      <c r="QLS958" s="464"/>
      <c r="QLT958" s="464"/>
      <c r="QLU958" s="464"/>
      <c r="QLV958" s="464"/>
      <c r="QLW958" s="464"/>
      <c r="QLX958" s="464"/>
      <c r="QLY958" s="464"/>
      <c r="QLZ958" s="464"/>
      <c r="QMA958" s="464"/>
      <c r="QMB958" s="464"/>
      <c r="QMC958" s="464"/>
      <c r="QMD958" s="464"/>
      <c r="QME958" s="464"/>
      <c r="QMF958" s="464"/>
      <c r="QMG958" s="464"/>
      <c r="QMH958" s="464"/>
      <c r="QMI958" s="464"/>
      <c r="QMJ958" s="464"/>
      <c r="QMK958" s="464"/>
      <c r="QML958" s="464"/>
      <c r="QMM958" s="464"/>
      <c r="QMN958" s="464"/>
      <c r="QMO958" s="464"/>
      <c r="QMP958" s="464"/>
      <c r="QMQ958" s="464"/>
      <c r="QMR958" s="464"/>
      <c r="QMS958" s="464"/>
      <c r="QMT958" s="464"/>
      <c r="QMU958" s="464"/>
      <c r="QMV958" s="464"/>
      <c r="QMW958" s="464"/>
      <c r="QMX958" s="464"/>
      <c r="QMY958" s="464"/>
      <c r="QMZ958" s="464"/>
      <c r="QNA958" s="464"/>
      <c r="QNB958" s="464"/>
      <c r="QNC958" s="464"/>
      <c r="QND958" s="464"/>
      <c r="QNE958" s="464"/>
      <c r="QNF958" s="464"/>
      <c r="QNG958" s="464"/>
      <c r="QNH958" s="464"/>
      <c r="QNI958" s="464"/>
      <c r="QNJ958" s="464"/>
      <c r="QNK958" s="464"/>
      <c r="QNL958" s="464"/>
      <c r="QNM958" s="464"/>
      <c r="QNN958" s="464"/>
      <c r="QNO958" s="464"/>
      <c r="QNP958" s="464"/>
      <c r="QNQ958" s="464"/>
      <c r="QNR958" s="464"/>
      <c r="QNS958" s="464"/>
      <c r="QNT958" s="464"/>
      <c r="QNU958" s="464"/>
      <c r="QNV958" s="464"/>
      <c r="QNW958" s="464"/>
      <c r="QNX958" s="464"/>
      <c r="QNY958" s="464"/>
      <c r="QNZ958" s="464"/>
      <c r="QOA958" s="464"/>
      <c r="QOB958" s="464"/>
      <c r="QOC958" s="464"/>
      <c r="QOD958" s="464"/>
      <c r="QOE958" s="464"/>
      <c r="QOF958" s="464"/>
      <c r="QOG958" s="464"/>
      <c r="QOH958" s="464"/>
      <c r="QOI958" s="464"/>
      <c r="QOJ958" s="464"/>
      <c r="QOK958" s="464"/>
      <c r="QOL958" s="464"/>
      <c r="QOM958" s="464"/>
      <c r="QON958" s="464"/>
      <c r="QOO958" s="464"/>
      <c r="QOP958" s="464"/>
      <c r="QOQ958" s="464"/>
      <c r="QOR958" s="464"/>
      <c r="QOS958" s="464"/>
      <c r="QOT958" s="464"/>
      <c r="QOU958" s="464"/>
      <c r="QOV958" s="464"/>
      <c r="QOW958" s="464"/>
      <c r="QOX958" s="464"/>
      <c r="QOY958" s="464"/>
      <c r="QOZ958" s="464"/>
      <c r="QPA958" s="464"/>
      <c r="QPB958" s="464"/>
      <c r="QPC958" s="464"/>
      <c r="QPD958" s="464"/>
      <c r="QPE958" s="464"/>
      <c r="QPF958" s="464"/>
      <c r="QPG958" s="464"/>
      <c r="QPH958" s="464"/>
      <c r="QPI958" s="464"/>
      <c r="QPJ958" s="464"/>
      <c r="QPK958" s="464"/>
      <c r="QPL958" s="464"/>
      <c r="QPM958" s="464"/>
      <c r="QPN958" s="464"/>
      <c r="QPO958" s="464"/>
      <c r="QPP958" s="464"/>
      <c r="QPQ958" s="464"/>
      <c r="QPR958" s="464"/>
      <c r="QPS958" s="464"/>
      <c r="QPT958" s="464"/>
      <c r="QPU958" s="464"/>
      <c r="QPV958" s="464"/>
      <c r="QPW958" s="464"/>
      <c r="QPX958" s="464"/>
      <c r="QPY958" s="464"/>
      <c r="QPZ958" s="464"/>
      <c r="QQA958" s="464"/>
      <c r="QQB958" s="464"/>
      <c r="QQC958" s="464"/>
      <c r="QQD958" s="464"/>
      <c r="QQE958" s="464"/>
      <c r="QQF958" s="464"/>
      <c r="QQG958" s="464"/>
      <c r="QQH958" s="464"/>
      <c r="QQI958" s="464"/>
      <c r="QQJ958" s="464"/>
      <c r="QQK958" s="464"/>
      <c r="QQL958" s="464"/>
      <c r="QQM958" s="464"/>
      <c r="QQN958" s="464"/>
      <c r="QQO958" s="464"/>
      <c r="QQP958" s="464"/>
      <c r="QQQ958" s="464"/>
      <c r="QQR958" s="464"/>
      <c r="QQS958" s="464"/>
      <c r="QQT958" s="464"/>
      <c r="QQU958" s="464"/>
      <c r="QQV958" s="464"/>
      <c r="QQW958" s="464"/>
      <c r="QQX958" s="464"/>
      <c r="QQY958" s="464"/>
      <c r="QQZ958" s="464"/>
      <c r="QRA958" s="464"/>
      <c r="QRB958" s="464"/>
      <c r="QRC958" s="464"/>
      <c r="QRD958" s="464"/>
      <c r="QRE958" s="464"/>
      <c r="QRF958" s="464"/>
      <c r="QRG958" s="464"/>
      <c r="QRH958" s="464"/>
      <c r="QRI958" s="464"/>
      <c r="QRJ958" s="464"/>
      <c r="QRK958" s="464"/>
      <c r="QRL958" s="464"/>
      <c r="QRM958" s="464"/>
      <c r="QRN958" s="464"/>
      <c r="QRO958" s="464"/>
      <c r="QRP958" s="464"/>
      <c r="QRQ958" s="464"/>
      <c r="QRR958" s="464"/>
      <c r="QRS958" s="464"/>
      <c r="QRT958" s="464"/>
      <c r="QRU958" s="464"/>
      <c r="QRV958" s="464"/>
      <c r="QRW958" s="464"/>
      <c r="QRX958" s="464"/>
      <c r="QRY958" s="464"/>
      <c r="QRZ958" s="464"/>
      <c r="QSA958" s="464"/>
      <c r="QSB958" s="464"/>
      <c r="QSC958" s="464"/>
      <c r="QSD958" s="464"/>
      <c r="QSE958" s="464"/>
      <c r="QSF958" s="464"/>
      <c r="QSG958" s="464"/>
      <c r="QSH958" s="464"/>
      <c r="QSI958" s="464"/>
      <c r="QSJ958" s="464"/>
      <c r="QSK958" s="464"/>
      <c r="QSL958" s="464"/>
      <c r="QSM958" s="464"/>
      <c r="QSN958" s="464"/>
      <c r="QSO958" s="464"/>
      <c r="QSP958" s="464"/>
      <c r="QSQ958" s="464"/>
      <c r="QSR958" s="464"/>
      <c r="QSS958" s="464"/>
      <c r="QST958" s="464"/>
      <c r="QSU958" s="464"/>
      <c r="QSV958" s="464"/>
      <c r="QSW958" s="464"/>
      <c r="QSX958" s="464"/>
      <c r="QSY958" s="464"/>
      <c r="QSZ958" s="464"/>
      <c r="QTA958" s="464"/>
      <c r="QTB958" s="464"/>
      <c r="QTC958" s="464"/>
      <c r="QTD958" s="464"/>
      <c r="QTE958" s="464"/>
      <c r="QTF958" s="464"/>
      <c r="QTG958" s="464"/>
      <c r="QTH958" s="464"/>
      <c r="QTI958" s="464"/>
      <c r="QTJ958" s="464"/>
      <c r="QTK958" s="464"/>
      <c r="QTL958" s="464"/>
      <c r="QTM958" s="464"/>
      <c r="QTN958" s="464"/>
      <c r="QTO958" s="464"/>
      <c r="QTP958" s="464"/>
      <c r="QTQ958" s="464"/>
      <c r="QTR958" s="464"/>
      <c r="QTS958" s="464"/>
      <c r="QTT958" s="464"/>
      <c r="QTU958" s="464"/>
      <c r="QTV958" s="464"/>
      <c r="QTW958" s="464"/>
      <c r="QTX958" s="464"/>
      <c r="QTY958" s="464"/>
      <c r="QTZ958" s="464"/>
      <c r="QUA958" s="464"/>
      <c r="QUB958" s="464"/>
      <c r="QUC958" s="464"/>
      <c r="QUD958" s="464"/>
      <c r="QUE958" s="464"/>
      <c r="QUF958" s="464"/>
      <c r="QUG958" s="464"/>
      <c r="QUH958" s="464"/>
      <c r="QUI958" s="464"/>
      <c r="QUJ958" s="464"/>
      <c r="QUK958" s="464"/>
      <c r="QUL958" s="464"/>
      <c r="QUM958" s="464"/>
      <c r="QUN958" s="464"/>
      <c r="QUO958" s="464"/>
      <c r="QUP958" s="464"/>
      <c r="QUQ958" s="464"/>
      <c r="QUR958" s="464"/>
      <c r="QUS958" s="464"/>
      <c r="QUT958" s="464"/>
      <c r="QUU958" s="464"/>
      <c r="QUV958" s="464"/>
      <c r="QUW958" s="464"/>
      <c r="QUX958" s="464"/>
      <c r="QUY958" s="464"/>
      <c r="QUZ958" s="464"/>
      <c r="QVA958" s="464"/>
      <c r="QVB958" s="464"/>
      <c r="QVC958" s="464"/>
      <c r="QVD958" s="464"/>
      <c r="QVE958" s="464"/>
      <c r="QVF958" s="464"/>
      <c r="QVG958" s="464"/>
      <c r="QVH958" s="464"/>
      <c r="QVI958" s="464"/>
      <c r="QVJ958" s="464"/>
      <c r="QVK958" s="464"/>
      <c r="QVL958" s="464"/>
      <c r="QVM958" s="464"/>
      <c r="QVN958" s="464"/>
      <c r="QVO958" s="464"/>
      <c r="QVP958" s="464"/>
      <c r="QVQ958" s="464"/>
      <c r="QVR958" s="464"/>
      <c r="QVS958" s="464"/>
      <c r="QVT958" s="464"/>
      <c r="QVU958" s="464"/>
      <c r="QVV958" s="464"/>
      <c r="QVW958" s="464"/>
      <c r="QVX958" s="464"/>
      <c r="QVY958" s="464"/>
      <c r="QVZ958" s="464"/>
      <c r="QWA958" s="464"/>
      <c r="QWB958" s="464"/>
      <c r="QWC958" s="464"/>
      <c r="QWD958" s="464"/>
      <c r="QWE958" s="464"/>
      <c r="QWF958" s="464"/>
      <c r="QWG958" s="464"/>
      <c r="QWH958" s="464"/>
      <c r="QWI958" s="464"/>
      <c r="QWJ958" s="464"/>
      <c r="QWK958" s="464"/>
      <c r="QWL958" s="464"/>
      <c r="QWM958" s="464"/>
      <c r="QWN958" s="464"/>
      <c r="QWO958" s="464"/>
      <c r="QWP958" s="464"/>
      <c r="QWQ958" s="464"/>
      <c r="QWR958" s="464"/>
      <c r="QWS958" s="464"/>
      <c r="QWT958" s="464"/>
      <c r="QWU958" s="464"/>
      <c r="QWV958" s="464"/>
      <c r="QWW958" s="464"/>
      <c r="QWX958" s="464"/>
      <c r="QWY958" s="464"/>
      <c r="QWZ958" s="464"/>
      <c r="QXA958" s="464"/>
      <c r="QXB958" s="464"/>
      <c r="QXC958" s="464"/>
      <c r="QXD958" s="464"/>
      <c r="QXE958" s="464"/>
      <c r="QXF958" s="464"/>
      <c r="QXG958" s="464"/>
      <c r="QXH958" s="464"/>
      <c r="QXI958" s="464"/>
      <c r="QXJ958" s="464"/>
      <c r="QXK958" s="464"/>
      <c r="QXL958" s="464"/>
      <c r="QXM958" s="464"/>
      <c r="QXN958" s="464"/>
      <c r="QXO958" s="464"/>
      <c r="QXP958" s="464"/>
      <c r="QXQ958" s="464"/>
      <c r="QXR958" s="464"/>
      <c r="QXS958" s="464"/>
      <c r="QXT958" s="464"/>
      <c r="QXU958" s="464"/>
      <c r="QXV958" s="464"/>
      <c r="QXW958" s="464"/>
      <c r="QXX958" s="464"/>
      <c r="QXY958" s="464"/>
      <c r="QXZ958" s="464"/>
      <c r="QYA958" s="464"/>
      <c r="QYB958" s="464"/>
      <c r="QYC958" s="464"/>
      <c r="QYD958" s="464"/>
      <c r="QYE958" s="464"/>
      <c r="QYF958" s="464"/>
      <c r="QYG958" s="464"/>
      <c r="QYH958" s="464"/>
      <c r="QYI958" s="464"/>
      <c r="QYJ958" s="464"/>
      <c r="QYK958" s="464"/>
      <c r="QYL958" s="464"/>
      <c r="QYM958" s="464"/>
      <c r="QYN958" s="464"/>
      <c r="QYO958" s="464"/>
      <c r="QYP958" s="464"/>
      <c r="QYQ958" s="464"/>
      <c r="QYR958" s="464"/>
      <c r="QYS958" s="464"/>
      <c r="QYT958" s="464"/>
      <c r="QYU958" s="464"/>
      <c r="QYV958" s="464"/>
      <c r="QYW958" s="464"/>
      <c r="QYX958" s="464"/>
      <c r="QYY958" s="464"/>
      <c r="QYZ958" s="464"/>
      <c r="QZA958" s="464"/>
      <c r="QZB958" s="464"/>
      <c r="QZC958" s="464"/>
      <c r="QZD958" s="464"/>
      <c r="QZE958" s="464"/>
      <c r="QZF958" s="464"/>
      <c r="QZG958" s="464"/>
      <c r="QZH958" s="464"/>
      <c r="QZI958" s="464"/>
      <c r="QZJ958" s="464"/>
      <c r="QZK958" s="464"/>
      <c r="QZL958" s="464"/>
      <c r="QZM958" s="464"/>
      <c r="QZN958" s="464"/>
      <c r="QZO958" s="464"/>
      <c r="QZP958" s="464"/>
      <c r="QZQ958" s="464"/>
      <c r="QZR958" s="464"/>
      <c r="QZS958" s="464"/>
      <c r="QZT958" s="464"/>
      <c r="QZU958" s="464"/>
      <c r="QZV958" s="464"/>
      <c r="QZW958" s="464"/>
      <c r="QZX958" s="464"/>
      <c r="QZY958" s="464"/>
      <c r="QZZ958" s="464"/>
      <c r="RAA958" s="464"/>
      <c r="RAB958" s="464"/>
      <c r="RAC958" s="464"/>
      <c r="RAD958" s="464"/>
      <c r="RAE958" s="464"/>
      <c r="RAF958" s="464"/>
      <c r="RAG958" s="464"/>
      <c r="RAH958" s="464"/>
      <c r="RAI958" s="464"/>
      <c r="RAJ958" s="464"/>
      <c r="RAK958" s="464"/>
      <c r="RAL958" s="464"/>
      <c r="RAM958" s="464"/>
      <c r="RAN958" s="464"/>
      <c r="RAO958" s="464"/>
      <c r="RAP958" s="464"/>
      <c r="RAQ958" s="464"/>
      <c r="RAR958" s="464"/>
      <c r="RAS958" s="464"/>
      <c r="RAT958" s="464"/>
      <c r="RAU958" s="464"/>
      <c r="RAV958" s="464"/>
      <c r="RAW958" s="464"/>
      <c r="RAX958" s="464"/>
      <c r="RAY958" s="464"/>
      <c r="RAZ958" s="464"/>
      <c r="RBA958" s="464"/>
      <c r="RBB958" s="464"/>
      <c r="RBC958" s="464"/>
      <c r="RBD958" s="464"/>
      <c r="RBE958" s="464"/>
      <c r="RBF958" s="464"/>
      <c r="RBG958" s="464"/>
      <c r="RBH958" s="464"/>
      <c r="RBI958" s="464"/>
      <c r="RBJ958" s="464"/>
      <c r="RBK958" s="464"/>
      <c r="RBL958" s="464"/>
      <c r="RBM958" s="464"/>
      <c r="RBN958" s="464"/>
      <c r="RBO958" s="464"/>
      <c r="RBP958" s="464"/>
      <c r="RBQ958" s="464"/>
      <c r="RBR958" s="464"/>
      <c r="RBS958" s="464"/>
      <c r="RBT958" s="464"/>
      <c r="RBU958" s="464"/>
      <c r="RBV958" s="464"/>
      <c r="RBW958" s="464"/>
      <c r="RBX958" s="464"/>
      <c r="RBY958" s="464"/>
      <c r="RBZ958" s="464"/>
      <c r="RCA958" s="464"/>
      <c r="RCB958" s="464"/>
      <c r="RCC958" s="464"/>
      <c r="RCD958" s="464"/>
      <c r="RCE958" s="464"/>
      <c r="RCF958" s="464"/>
      <c r="RCG958" s="464"/>
      <c r="RCH958" s="464"/>
      <c r="RCI958" s="464"/>
      <c r="RCJ958" s="464"/>
      <c r="RCK958" s="464"/>
      <c r="RCL958" s="464"/>
      <c r="RCM958" s="464"/>
      <c r="RCN958" s="464"/>
      <c r="RCO958" s="464"/>
      <c r="RCP958" s="464"/>
      <c r="RCQ958" s="464"/>
      <c r="RCR958" s="464"/>
      <c r="RCS958" s="464"/>
      <c r="RCT958" s="464"/>
      <c r="RCU958" s="464"/>
      <c r="RCV958" s="464"/>
      <c r="RCW958" s="464"/>
      <c r="RCX958" s="464"/>
      <c r="RCY958" s="464"/>
      <c r="RCZ958" s="464"/>
      <c r="RDA958" s="464"/>
      <c r="RDB958" s="464"/>
      <c r="RDC958" s="464"/>
      <c r="RDD958" s="464"/>
      <c r="RDE958" s="464"/>
      <c r="RDF958" s="464"/>
      <c r="RDG958" s="464"/>
      <c r="RDH958" s="464"/>
      <c r="RDI958" s="464"/>
      <c r="RDJ958" s="464"/>
      <c r="RDK958" s="464"/>
      <c r="RDL958" s="464"/>
      <c r="RDM958" s="464"/>
      <c r="RDN958" s="464"/>
      <c r="RDO958" s="464"/>
      <c r="RDP958" s="464"/>
      <c r="RDQ958" s="464"/>
      <c r="RDR958" s="464"/>
      <c r="RDS958" s="464"/>
      <c r="RDT958" s="464"/>
      <c r="RDU958" s="464"/>
      <c r="RDV958" s="464"/>
      <c r="RDW958" s="464"/>
      <c r="RDX958" s="464"/>
      <c r="RDY958" s="464"/>
      <c r="RDZ958" s="464"/>
      <c r="REA958" s="464"/>
      <c r="REB958" s="464"/>
      <c r="REC958" s="464"/>
      <c r="RED958" s="464"/>
      <c r="REE958" s="464"/>
      <c r="REF958" s="464"/>
      <c r="REG958" s="464"/>
      <c r="REH958" s="464"/>
      <c r="REI958" s="464"/>
      <c r="REJ958" s="464"/>
      <c r="REK958" s="464"/>
      <c r="REL958" s="464"/>
      <c r="REM958" s="464"/>
      <c r="REN958" s="464"/>
      <c r="REO958" s="464"/>
      <c r="REP958" s="464"/>
      <c r="REQ958" s="464"/>
      <c r="RER958" s="464"/>
      <c r="RES958" s="464"/>
      <c r="RET958" s="464"/>
      <c r="REU958" s="464"/>
      <c r="REV958" s="464"/>
      <c r="REW958" s="464"/>
      <c r="REX958" s="464"/>
      <c r="REY958" s="464"/>
      <c r="REZ958" s="464"/>
      <c r="RFA958" s="464"/>
      <c r="RFB958" s="464"/>
      <c r="RFC958" s="464"/>
      <c r="RFD958" s="464"/>
      <c r="RFE958" s="464"/>
      <c r="RFF958" s="464"/>
      <c r="RFG958" s="464"/>
      <c r="RFH958" s="464"/>
      <c r="RFI958" s="464"/>
      <c r="RFJ958" s="464"/>
      <c r="RFK958" s="464"/>
      <c r="RFL958" s="464"/>
      <c r="RFM958" s="464"/>
      <c r="RFN958" s="464"/>
      <c r="RFO958" s="464"/>
      <c r="RFP958" s="464"/>
      <c r="RFQ958" s="464"/>
      <c r="RFR958" s="464"/>
      <c r="RFS958" s="464"/>
      <c r="RFT958" s="464"/>
      <c r="RFU958" s="464"/>
      <c r="RFV958" s="464"/>
      <c r="RFW958" s="464"/>
      <c r="RFX958" s="464"/>
      <c r="RFY958" s="464"/>
      <c r="RFZ958" s="464"/>
      <c r="RGA958" s="464"/>
      <c r="RGB958" s="464"/>
      <c r="RGC958" s="464"/>
      <c r="RGD958" s="464"/>
      <c r="RGE958" s="464"/>
      <c r="RGF958" s="464"/>
      <c r="RGG958" s="464"/>
      <c r="RGH958" s="464"/>
      <c r="RGI958" s="464"/>
      <c r="RGJ958" s="464"/>
      <c r="RGK958" s="464"/>
      <c r="RGL958" s="464"/>
      <c r="RGM958" s="464"/>
      <c r="RGN958" s="464"/>
      <c r="RGO958" s="464"/>
      <c r="RGP958" s="464"/>
      <c r="RGQ958" s="464"/>
      <c r="RGR958" s="464"/>
      <c r="RGS958" s="464"/>
      <c r="RGT958" s="464"/>
      <c r="RGU958" s="464"/>
      <c r="RGV958" s="464"/>
      <c r="RGW958" s="464"/>
      <c r="RGX958" s="464"/>
      <c r="RGY958" s="464"/>
      <c r="RGZ958" s="464"/>
      <c r="RHA958" s="464"/>
      <c r="RHB958" s="464"/>
      <c r="RHC958" s="464"/>
      <c r="RHD958" s="464"/>
      <c r="RHE958" s="464"/>
      <c r="RHF958" s="464"/>
      <c r="RHG958" s="464"/>
      <c r="RHH958" s="464"/>
      <c r="RHI958" s="464"/>
      <c r="RHJ958" s="464"/>
      <c r="RHK958" s="464"/>
      <c r="RHL958" s="464"/>
      <c r="RHM958" s="464"/>
      <c r="RHN958" s="464"/>
      <c r="RHO958" s="464"/>
      <c r="RHP958" s="464"/>
      <c r="RHQ958" s="464"/>
      <c r="RHR958" s="464"/>
      <c r="RHS958" s="464"/>
      <c r="RHT958" s="464"/>
      <c r="RHU958" s="464"/>
      <c r="RHV958" s="464"/>
      <c r="RHW958" s="464"/>
      <c r="RHX958" s="464"/>
      <c r="RHY958" s="464"/>
      <c r="RHZ958" s="464"/>
      <c r="RIA958" s="464"/>
      <c r="RIB958" s="464"/>
      <c r="RIC958" s="464"/>
      <c r="RID958" s="464"/>
      <c r="RIE958" s="464"/>
      <c r="RIF958" s="464"/>
      <c r="RIG958" s="464"/>
      <c r="RIH958" s="464"/>
      <c r="RII958" s="464"/>
      <c r="RIJ958" s="464"/>
      <c r="RIK958" s="464"/>
      <c r="RIL958" s="464"/>
      <c r="RIM958" s="464"/>
      <c r="RIN958" s="464"/>
      <c r="RIO958" s="464"/>
      <c r="RIP958" s="464"/>
      <c r="RIQ958" s="464"/>
      <c r="RIR958" s="464"/>
      <c r="RIS958" s="464"/>
      <c r="RIT958" s="464"/>
      <c r="RIU958" s="464"/>
      <c r="RIV958" s="464"/>
      <c r="RIW958" s="464"/>
      <c r="RIX958" s="464"/>
      <c r="RIY958" s="464"/>
      <c r="RIZ958" s="464"/>
      <c r="RJA958" s="464"/>
      <c r="RJB958" s="464"/>
      <c r="RJC958" s="464"/>
      <c r="RJD958" s="464"/>
      <c r="RJE958" s="464"/>
      <c r="RJF958" s="464"/>
      <c r="RJG958" s="464"/>
      <c r="RJH958" s="464"/>
      <c r="RJI958" s="464"/>
      <c r="RJJ958" s="464"/>
      <c r="RJK958" s="464"/>
      <c r="RJL958" s="464"/>
      <c r="RJM958" s="464"/>
      <c r="RJN958" s="464"/>
      <c r="RJO958" s="464"/>
      <c r="RJP958" s="464"/>
      <c r="RJQ958" s="464"/>
      <c r="RJR958" s="464"/>
      <c r="RJS958" s="464"/>
      <c r="RJT958" s="464"/>
      <c r="RJU958" s="464"/>
      <c r="RJV958" s="464"/>
      <c r="RJW958" s="464"/>
      <c r="RJX958" s="464"/>
      <c r="RJY958" s="464"/>
      <c r="RJZ958" s="464"/>
      <c r="RKA958" s="464"/>
      <c r="RKB958" s="464"/>
      <c r="RKC958" s="464"/>
      <c r="RKD958" s="464"/>
      <c r="RKE958" s="464"/>
      <c r="RKF958" s="464"/>
      <c r="RKG958" s="464"/>
      <c r="RKH958" s="464"/>
      <c r="RKI958" s="464"/>
      <c r="RKJ958" s="464"/>
      <c r="RKK958" s="464"/>
      <c r="RKL958" s="464"/>
      <c r="RKM958" s="464"/>
      <c r="RKN958" s="464"/>
      <c r="RKO958" s="464"/>
      <c r="RKP958" s="464"/>
      <c r="RKQ958" s="464"/>
      <c r="RKR958" s="464"/>
      <c r="RKS958" s="464"/>
      <c r="RKT958" s="464"/>
      <c r="RKU958" s="464"/>
      <c r="RKV958" s="464"/>
      <c r="RKW958" s="464"/>
      <c r="RKX958" s="464"/>
      <c r="RKY958" s="464"/>
      <c r="RKZ958" s="464"/>
      <c r="RLA958" s="464"/>
      <c r="RLB958" s="464"/>
      <c r="RLC958" s="464"/>
      <c r="RLD958" s="464"/>
      <c r="RLE958" s="464"/>
      <c r="RLF958" s="464"/>
      <c r="RLG958" s="464"/>
      <c r="RLH958" s="464"/>
      <c r="RLI958" s="464"/>
      <c r="RLJ958" s="464"/>
      <c r="RLK958" s="464"/>
      <c r="RLL958" s="464"/>
      <c r="RLM958" s="464"/>
      <c r="RLN958" s="464"/>
      <c r="RLO958" s="464"/>
      <c r="RLP958" s="464"/>
      <c r="RLQ958" s="464"/>
      <c r="RLR958" s="464"/>
      <c r="RLS958" s="464"/>
      <c r="RLT958" s="464"/>
      <c r="RLU958" s="464"/>
      <c r="RLV958" s="464"/>
      <c r="RLW958" s="464"/>
      <c r="RLX958" s="464"/>
      <c r="RLY958" s="464"/>
      <c r="RLZ958" s="464"/>
      <c r="RMA958" s="464"/>
      <c r="RMB958" s="464"/>
      <c r="RMC958" s="464"/>
      <c r="RMD958" s="464"/>
      <c r="RME958" s="464"/>
      <c r="RMF958" s="464"/>
      <c r="RMG958" s="464"/>
      <c r="RMH958" s="464"/>
      <c r="RMI958" s="464"/>
      <c r="RMJ958" s="464"/>
      <c r="RMK958" s="464"/>
      <c r="RML958" s="464"/>
      <c r="RMM958" s="464"/>
      <c r="RMN958" s="464"/>
      <c r="RMO958" s="464"/>
      <c r="RMP958" s="464"/>
      <c r="RMQ958" s="464"/>
      <c r="RMR958" s="464"/>
      <c r="RMS958" s="464"/>
      <c r="RMT958" s="464"/>
      <c r="RMU958" s="464"/>
      <c r="RMV958" s="464"/>
      <c r="RMW958" s="464"/>
      <c r="RMX958" s="464"/>
      <c r="RMY958" s="464"/>
      <c r="RMZ958" s="464"/>
      <c r="RNA958" s="464"/>
      <c r="RNB958" s="464"/>
      <c r="RNC958" s="464"/>
      <c r="RND958" s="464"/>
      <c r="RNE958" s="464"/>
      <c r="RNF958" s="464"/>
      <c r="RNG958" s="464"/>
      <c r="RNH958" s="464"/>
      <c r="RNI958" s="464"/>
      <c r="RNJ958" s="464"/>
      <c r="RNK958" s="464"/>
      <c r="RNL958" s="464"/>
      <c r="RNM958" s="464"/>
      <c r="RNN958" s="464"/>
      <c r="RNO958" s="464"/>
      <c r="RNP958" s="464"/>
      <c r="RNQ958" s="464"/>
      <c r="RNR958" s="464"/>
      <c r="RNS958" s="464"/>
      <c r="RNT958" s="464"/>
      <c r="RNU958" s="464"/>
      <c r="RNV958" s="464"/>
      <c r="RNW958" s="464"/>
      <c r="RNX958" s="464"/>
      <c r="RNY958" s="464"/>
      <c r="RNZ958" s="464"/>
      <c r="ROA958" s="464"/>
      <c r="ROB958" s="464"/>
      <c r="ROC958" s="464"/>
      <c r="ROD958" s="464"/>
      <c r="ROE958" s="464"/>
      <c r="ROF958" s="464"/>
      <c r="ROG958" s="464"/>
      <c r="ROH958" s="464"/>
      <c r="ROI958" s="464"/>
      <c r="ROJ958" s="464"/>
      <c r="ROK958" s="464"/>
      <c r="ROL958" s="464"/>
      <c r="ROM958" s="464"/>
      <c r="RON958" s="464"/>
      <c r="ROO958" s="464"/>
      <c r="ROP958" s="464"/>
      <c r="ROQ958" s="464"/>
      <c r="ROR958" s="464"/>
      <c r="ROS958" s="464"/>
      <c r="ROT958" s="464"/>
      <c r="ROU958" s="464"/>
      <c r="ROV958" s="464"/>
      <c r="ROW958" s="464"/>
      <c r="ROX958" s="464"/>
      <c r="ROY958" s="464"/>
      <c r="ROZ958" s="464"/>
      <c r="RPA958" s="464"/>
      <c r="RPB958" s="464"/>
      <c r="RPC958" s="464"/>
      <c r="RPD958" s="464"/>
      <c r="RPE958" s="464"/>
      <c r="RPF958" s="464"/>
      <c r="RPG958" s="464"/>
      <c r="RPH958" s="464"/>
      <c r="RPI958" s="464"/>
      <c r="RPJ958" s="464"/>
      <c r="RPK958" s="464"/>
      <c r="RPL958" s="464"/>
      <c r="RPM958" s="464"/>
      <c r="RPN958" s="464"/>
      <c r="RPO958" s="464"/>
      <c r="RPP958" s="464"/>
      <c r="RPQ958" s="464"/>
      <c r="RPR958" s="464"/>
      <c r="RPS958" s="464"/>
      <c r="RPT958" s="464"/>
      <c r="RPU958" s="464"/>
      <c r="RPV958" s="464"/>
      <c r="RPW958" s="464"/>
      <c r="RPX958" s="464"/>
      <c r="RPY958" s="464"/>
      <c r="RPZ958" s="464"/>
      <c r="RQA958" s="464"/>
      <c r="RQB958" s="464"/>
      <c r="RQC958" s="464"/>
      <c r="RQD958" s="464"/>
      <c r="RQE958" s="464"/>
      <c r="RQF958" s="464"/>
      <c r="RQG958" s="464"/>
      <c r="RQH958" s="464"/>
      <c r="RQI958" s="464"/>
      <c r="RQJ958" s="464"/>
      <c r="RQK958" s="464"/>
      <c r="RQL958" s="464"/>
      <c r="RQM958" s="464"/>
      <c r="RQN958" s="464"/>
      <c r="RQO958" s="464"/>
      <c r="RQP958" s="464"/>
      <c r="RQQ958" s="464"/>
      <c r="RQR958" s="464"/>
      <c r="RQS958" s="464"/>
      <c r="RQT958" s="464"/>
      <c r="RQU958" s="464"/>
      <c r="RQV958" s="464"/>
      <c r="RQW958" s="464"/>
      <c r="RQX958" s="464"/>
      <c r="RQY958" s="464"/>
      <c r="RQZ958" s="464"/>
      <c r="RRA958" s="464"/>
      <c r="RRB958" s="464"/>
      <c r="RRC958" s="464"/>
      <c r="RRD958" s="464"/>
      <c r="RRE958" s="464"/>
      <c r="RRF958" s="464"/>
      <c r="RRG958" s="464"/>
      <c r="RRH958" s="464"/>
      <c r="RRI958" s="464"/>
      <c r="RRJ958" s="464"/>
      <c r="RRK958" s="464"/>
      <c r="RRL958" s="464"/>
      <c r="RRM958" s="464"/>
      <c r="RRN958" s="464"/>
      <c r="RRO958" s="464"/>
      <c r="RRP958" s="464"/>
      <c r="RRQ958" s="464"/>
      <c r="RRR958" s="464"/>
      <c r="RRS958" s="464"/>
      <c r="RRT958" s="464"/>
      <c r="RRU958" s="464"/>
      <c r="RRV958" s="464"/>
      <c r="RRW958" s="464"/>
      <c r="RRX958" s="464"/>
      <c r="RRY958" s="464"/>
      <c r="RRZ958" s="464"/>
      <c r="RSA958" s="464"/>
      <c r="RSB958" s="464"/>
      <c r="RSC958" s="464"/>
      <c r="RSD958" s="464"/>
      <c r="RSE958" s="464"/>
      <c r="RSF958" s="464"/>
      <c r="RSG958" s="464"/>
      <c r="RSH958" s="464"/>
      <c r="RSI958" s="464"/>
      <c r="RSJ958" s="464"/>
      <c r="RSK958" s="464"/>
      <c r="RSL958" s="464"/>
      <c r="RSM958" s="464"/>
      <c r="RSN958" s="464"/>
      <c r="RSO958" s="464"/>
      <c r="RSP958" s="464"/>
      <c r="RSQ958" s="464"/>
      <c r="RSR958" s="464"/>
      <c r="RSS958" s="464"/>
      <c r="RST958" s="464"/>
      <c r="RSU958" s="464"/>
      <c r="RSV958" s="464"/>
      <c r="RSW958" s="464"/>
      <c r="RSX958" s="464"/>
      <c r="RSY958" s="464"/>
      <c r="RSZ958" s="464"/>
      <c r="RTA958" s="464"/>
      <c r="RTB958" s="464"/>
      <c r="RTC958" s="464"/>
      <c r="RTD958" s="464"/>
      <c r="RTE958" s="464"/>
      <c r="RTF958" s="464"/>
      <c r="RTG958" s="464"/>
      <c r="RTH958" s="464"/>
      <c r="RTI958" s="464"/>
      <c r="RTJ958" s="464"/>
      <c r="RTK958" s="464"/>
      <c r="RTL958" s="464"/>
      <c r="RTM958" s="464"/>
      <c r="RTN958" s="464"/>
      <c r="RTO958" s="464"/>
      <c r="RTP958" s="464"/>
      <c r="RTQ958" s="464"/>
      <c r="RTR958" s="464"/>
      <c r="RTS958" s="464"/>
      <c r="RTT958" s="464"/>
      <c r="RTU958" s="464"/>
      <c r="RTV958" s="464"/>
      <c r="RTW958" s="464"/>
      <c r="RTX958" s="464"/>
      <c r="RTY958" s="464"/>
      <c r="RTZ958" s="464"/>
      <c r="RUA958" s="464"/>
      <c r="RUB958" s="464"/>
      <c r="RUC958" s="464"/>
      <c r="RUD958" s="464"/>
      <c r="RUE958" s="464"/>
      <c r="RUF958" s="464"/>
      <c r="RUG958" s="464"/>
      <c r="RUH958" s="464"/>
      <c r="RUI958" s="464"/>
      <c r="RUJ958" s="464"/>
      <c r="RUK958" s="464"/>
      <c r="RUL958" s="464"/>
      <c r="RUM958" s="464"/>
      <c r="RUN958" s="464"/>
      <c r="RUO958" s="464"/>
      <c r="RUP958" s="464"/>
      <c r="RUQ958" s="464"/>
      <c r="RUR958" s="464"/>
      <c r="RUS958" s="464"/>
      <c r="RUT958" s="464"/>
      <c r="RUU958" s="464"/>
      <c r="RUV958" s="464"/>
      <c r="RUW958" s="464"/>
      <c r="RUX958" s="464"/>
      <c r="RUY958" s="464"/>
      <c r="RUZ958" s="464"/>
      <c r="RVA958" s="464"/>
      <c r="RVB958" s="464"/>
      <c r="RVC958" s="464"/>
      <c r="RVD958" s="464"/>
      <c r="RVE958" s="464"/>
      <c r="RVF958" s="464"/>
      <c r="RVG958" s="464"/>
      <c r="RVH958" s="464"/>
      <c r="RVI958" s="464"/>
      <c r="RVJ958" s="464"/>
      <c r="RVK958" s="464"/>
      <c r="RVL958" s="464"/>
      <c r="RVM958" s="464"/>
      <c r="RVN958" s="464"/>
      <c r="RVO958" s="464"/>
      <c r="RVP958" s="464"/>
      <c r="RVQ958" s="464"/>
      <c r="RVR958" s="464"/>
      <c r="RVS958" s="464"/>
      <c r="RVT958" s="464"/>
      <c r="RVU958" s="464"/>
      <c r="RVV958" s="464"/>
      <c r="RVW958" s="464"/>
      <c r="RVX958" s="464"/>
      <c r="RVY958" s="464"/>
      <c r="RVZ958" s="464"/>
      <c r="RWA958" s="464"/>
      <c r="RWB958" s="464"/>
      <c r="RWC958" s="464"/>
      <c r="RWD958" s="464"/>
      <c r="RWE958" s="464"/>
      <c r="RWF958" s="464"/>
      <c r="RWG958" s="464"/>
      <c r="RWH958" s="464"/>
      <c r="RWI958" s="464"/>
      <c r="RWJ958" s="464"/>
      <c r="RWK958" s="464"/>
      <c r="RWL958" s="464"/>
      <c r="RWM958" s="464"/>
      <c r="RWN958" s="464"/>
      <c r="RWO958" s="464"/>
      <c r="RWP958" s="464"/>
      <c r="RWQ958" s="464"/>
      <c r="RWR958" s="464"/>
      <c r="RWS958" s="464"/>
      <c r="RWT958" s="464"/>
      <c r="RWU958" s="464"/>
      <c r="RWV958" s="464"/>
      <c r="RWW958" s="464"/>
      <c r="RWX958" s="464"/>
      <c r="RWY958" s="464"/>
      <c r="RWZ958" s="464"/>
      <c r="RXA958" s="464"/>
      <c r="RXB958" s="464"/>
      <c r="RXC958" s="464"/>
      <c r="RXD958" s="464"/>
      <c r="RXE958" s="464"/>
      <c r="RXF958" s="464"/>
      <c r="RXG958" s="464"/>
      <c r="RXH958" s="464"/>
      <c r="RXI958" s="464"/>
      <c r="RXJ958" s="464"/>
      <c r="RXK958" s="464"/>
      <c r="RXL958" s="464"/>
      <c r="RXM958" s="464"/>
      <c r="RXN958" s="464"/>
      <c r="RXO958" s="464"/>
      <c r="RXP958" s="464"/>
      <c r="RXQ958" s="464"/>
      <c r="RXR958" s="464"/>
      <c r="RXS958" s="464"/>
      <c r="RXT958" s="464"/>
      <c r="RXU958" s="464"/>
      <c r="RXV958" s="464"/>
      <c r="RXW958" s="464"/>
      <c r="RXX958" s="464"/>
      <c r="RXY958" s="464"/>
      <c r="RXZ958" s="464"/>
      <c r="RYA958" s="464"/>
      <c r="RYB958" s="464"/>
      <c r="RYC958" s="464"/>
      <c r="RYD958" s="464"/>
      <c r="RYE958" s="464"/>
      <c r="RYF958" s="464"/>
      <c r="RYG958" s="464"/>
      <c r="RYH958" s="464"/>
      <c r="RYI958" s="464"/>
      <c r="RYJ958" s="464"/>
      <c r="RYK958" s="464"/>
      <c r="RYL958" s="464"/>
      <c r="RYM958" s="464"/>
      <c r="RYN958" s="464"/>
      <c r="RYO958" s="464"/>
      <c r="RYP958" s="464"/>
      <c r="RYQ958" s="464"/>
      <c r="RYR958" s="464"/>
      <c r="RYS958" s="464"/>
      <c r="RYT958" s="464"/>
      <c r="RYU958" s="464"/>
      <c r="RYV958" s="464"/>
      <c r="RYW958" s="464"/>
      <c r="RYX958" s="464"/>
      <c r="RYY958" s="464"/>
      <c r="RYZ958" s="464"/>
      <c r="RZA958" s="464"/>
      <c r="RZB958" s="464"/>
      <c r="RZC958" s="464"/>
      <c r="RZD958" s="464"/>
      <c r="RZE958" s="464"/>
      <c r="RZF958" s="464"/>
      <c r="RZG958" s="464"/>
      <c r="RZH958" s="464"/>
      <c r="RZI958" s="464"/>
      <c r="RZJ958" s="464"/>
      <c r="RZK958" s="464"/>
      <c r="RZL958" s="464"/>
      <c r="RZM958" s="464"/>
      <c r="RZN958" s="464"/>
      <c r="RZO958" s="464"/>
      <c r="RZP958" s="464"/>
      <c r="RZQ958" s="464"/>
      <c r="RZR958" s="464"/>
      <c r="RZS958" s="464"/>
      <c r="RZT958" s="464"/>
      <c r="RZU958" s="464"/>
      <c r="RZV958" s="464"/>
      <c r="RZW958" s="464"/>
      <c r="RZX958" s="464"/>
      <c r="RZY958" s="464"/>
      <c r="RZZ958" s="464"/>
      <c r="SAA958" s="464"/>
      <c r="SAB958" s="464"/>
      <c r="SAC958" s="464"/>
      <c r="SAD958" s="464"/>
      <c r="SAE958" s="464"/>
      <c r="SAF958" s="464"/>
      <c r="SAG958" s="464"/>
      <c r="SAH958" s="464"/>
      <c r="SAI958" s="464"/>
      <c r="SAJ958" s="464"/>
      <c r="SAK958" s="464"/>
      <c r="SAL958" s="464"/>
      <c r="SAM958" s="464"/>
      <c r="SAN958" s="464"/>
      <c r="SAO958" s="464"/>
      <c r="SAP958" s="464"/>
      <c r="SAQ958" s="464"/>
      <c r="SAR958" s="464"/>
      <c r="SAS958" s="464"/>
      <c r="SAT958" s="464"/>
      <c r="SAU958" s="464"/>
      <c r="SAV958" s="464"/>
      <c r="SAW958" s="464"/>
      <c r="SAX958" s="464"/>
      <c r="SAY958" s="464"/>
      <c r="SAZ958" s="464"/>
      <c r="SBA958" s="464"/>
      <c r="SBB958" s="464"/>
      <c r="SBC958" s="464"/>
      <c r="SBD958" s="464"/>
      <c r="SBE958" s="464"/>
      <c r="SBF958" s="464"/>
      <c r="SBG958" s="464"/>
      <c r="SBH958" s="464"/>
      <c r="SBI958" s="464"/>
      <c r="SBJ958" s="464"/>
      <c r="SBK958" s="464"/>
      <c r="SBL958" s="464"/>
      <c r="SBM958" s="464"/>
      <c r="SBN958" s="464"/>
      <c r="SBO958" s="464"/>
      <c r="SBP958" s="464"/>
      <c r="SBQ958" s="464"/>
      <c r="SBR958" s="464"/>
      <c r="SBS958" s="464"/>
      <c r="SBT958" s="464"/>
      <c r="SBU958" s="464"/>
      <c r="SBV958" s="464"/>
      <c r="SBW958" s="464"/>
      <c r="SBX958" s="464"/>
      <c r="SBY958" s="464"/>
      <c r="SBZ958" s="464"/>
      <c r="SCA958" s="464"/>
      <c r="SCB958" s="464"/>
      <c r="SCC958" s="464"/>
      <c r="SCD958" s="464"/>
      <c r="SCE958" s="464"/>
      <c r="SCF958" s="464"/>
      <c r="SCG958" s="464"/>
      <c r="SCH958" s="464"/>
      <c r="SCI958" s="464"/>
      <c r="SCJ958" s="464"/>
      <c r="SCK958" s="464"/>
      <c r="SCL958" s="464"/>
      <c r="SCM958" s="464"/>
      <c r="SCN958" s="464"/>
      <c r="SCO958" s="464"/>
      <c r="SCP958" s="464"/>
      <c r="SCQ958" s="464"/>
      <c r="SCR958" s="464"/>
      <c r="SCS958" s="464"/>
      <c r="SCT958" s="464"/>
      <c r="SCU958" s="464"/>
      <c r="SCV958" s="464"/>
      <c r="SCW958" s="464"/>
      <c r="SCX958" s="464"/>
      <c r="SCY958" s="464"/>
      <c r="SCZ958" s="464"/>
      <c r="SDA958" s="464"/>
      <c r="SDB958" s="464"/>
      <c r="SDC958" s="464"/>
      <c r="SDD958" s="464"/>
      <c r="SDE958" s="464"/>
      <c r="SDF958" s="464"/>
      <c r="SDG958" s="464"/>
      <c r="SDH958" s="464"/>
      <c r="SDI958" s="464"/>
      <c r="SDJ958" s="464"/>
      <c r="SDK958" s="464"/>
      <c r="SDL958" s="464"/>
      <c r="SDM958" s="464"/>
      <c r="SDN958" s="464"/>
      <c r="SDO958" s="464"/>
      <c r="SDP958" s="464"/>
      <c r="SDQ958" s="464"/>
      <c r="SDR958" s="464"/>
      <c r="SDS958" s="464"/>
      <c r="SDT958" s="464"/>
      <c r="SDU958" s="464"/>
      <c r="SDV958" s="464"/>
      <c r="SDW958" s="464"/>
      <c r="SDX958" s="464"/>
      <c r="SDY958" s="464"/>
      <c r="SDZ958" s="464"/>
      <c r="SEA958" s="464"/>
      <c r="SEB958" s="464"/>
      <c r="SEC958" s="464"/>
      <c r="SED958" s="464"/>
      <c r="SEE958" s="464"/>
      <c r="SEF958" s="464"/>
      <c r="SEG958" s="464"/>
      <c r="SEH958" s="464"/>
      <c r="SEI958" s="464"/>
      <c r="SEJ958" s="464"/>
      <c r="SEK958" s="464"/>
      <c r="SEL958" s="464"/>
      <c r="SEM958" s="464"/>
      <c r="SEN958" s="464"/>
      <c r="SEO958" s="464"/>
      <c r="SEP958" s="464"/>
      <c r="SEQ958" s="464"/>
      <c r="SER958" s="464"/>
      <c r="SES958" s="464"/>
      <c r="SET958" s="464"/>
      <c r="SEU958" s="464"/>
      <c r="SEV958" s="464"/>
      <c r="SEW958" s="464"/>
      <c r="SEX958" s="464"/>
      <c r="SEY958" s="464"/>
      <c r="SEZ958" s="464"/>
      <c r="SFA958" s="464"/>
      <c r="SFB958" s="464"/>
      <c r="SFC958" s="464"/>
      <c r="SFD958" s="464"/>
      <c r="SFE958" s="464"/>
      <c r="SFF958" s="464"/>
      <c r="SFG958" s="464"/>
      <c r="SFH958" s="464"/>
      <c r="SFI958" s="464"/>
      <c r="SFJ958" s="464"/>
      <c r="SFK958" s="464"/>
      <c r="SFL958" s="464"/>
      <c r="SFM958" s="464"/>
      <c r="SFN958" s="464"/>
      <c r="SFO958" s="464"/>
      <c r="SFP958" s="464"/>
      <c r="SFQ958" s="464"/>
      <c r="SFR958" s="464"/>
      <c r="SFS958" s="464"/>
      <c r="SFT958" s="464"/>
      <c r="SFU958" s="464"/>
      <c r="SFV958" s="464"/>
      <c r="SFW958" s="464"/>
      <c r="SFX958" s="464"/>
      <c r="SFY958" s="464"/>
      <c r="SFZ958" s="464"/>
      <c r="SGA958" s="464"/>
      <c r="SGB958" s="464"/>
      <c r="SGC958" s="464"/>
      <c r="SGD958" s="464"/>
      <c r="SGE958" s="464"/>
      <c r="SGF958" s="464"/>
      <c r="SGG958" s="464"/>
      <c r="SGH958" s="464"/>
      <c r="SGI958" s="464"/>
      <c r="SGJ958" s="464"/>
      <c r="SGK958" s="464"/>
      <c r="SGL958" s="464"/>
      <c r="SGM958" s="464"/>
      <c r="SGN958" s="464"/>
      <c r="SGO958" s="464"/>
      <c r="SGP958" s="464"/>
      <c r="SGQ958" s="464"/>
      <c r="SGR958" s="464"/>
      <c r="SGS958" s="464"/>
      <c r="SGT958" s="464"/>
      <c r="SGU958" s="464"/>
      <c r="SGV958" s="464"/>
      <c r="SGW958" s="464"/>
      <c r="SGX958" s="464"/>
      <c r="SGY958" s="464"/>
      <c r="SGZ958" s="464"/>
      <c r="SHA958" s="464"/>
      <c r="SHB958" s="464"/>
      <c r="SHC958" s="464"/>
      <c r="SHD958" s="464"/>
      <c r="SHE958" s="464"/>
      <c r="SHF958" s="464"/>
      <c r="SHG958" s="464"/>
      <c r="SHH958" s="464"/>
      <c r="SHI958" s="464"/>
      <c r="SHJ958" s="464"/>
      <c r="SHK958" s="464"/>
      <c r="SHL958" s="464"/>
      <c r="SHM958" s="464"/>
      <c r="SHN958" s="464"/>
      <c r="SHO958" s="464"/>
      <c r="SHP958" s="464"/>
      <c r="SHQ958" s="464"/>
      <c r="SHR958" s="464"/>
      <c r="SHS958" s="464"/>
      <c r="SHT958" s="464"/>
      <c r="SHU958" s="464"/>
      <c r="SHV958" s="464"/>
      <c r="SHW958" s="464"/>
      <c r="SHX958" s="464"/>
      <c r="SHY958" s="464"/>
      <c r="SHZ958" s="464"/>
      <c r="SIA958" s="464"/>
      <c r="SIB958" s="464"/>
      <c r="SIC958" s="464"/>
      <c r="SID958" s="464"/>
      <c r="SIE958" s="464"/>
      <c r="SIF958" s="464"/>
      <c r="SIG958" s="464"/>
      <c r="SIH958" s="464"/>
      <c r="SII958" s="464"/>
      <c r="SIJ958" s="464"/>
      <c r="SIK958" s="464"/>
      <c r="SIL958" s="464"/>
      <c r="SIM958" s="464"/>
      <c r="SIN958" s="464"/>
      <c r="SIO958" s="464"/>
      <c r="SIP958" s="464"/>
      <c r="SIQ958" s="464"/>
      <c r="SIR958" s="464"/>
      <c r="SIS958" s="464"/>
      <c r="SIT958" s="464"/>
      <c r="SIU958" s="464"/>
      <c r="SIV958" s="464"/>
      <c r="SIW958" s="464"/>
      <c r="SIX958" s="464"/>
      <c r="SIY958" s="464"/>
      <c r="SIZ958" s="464"/>
      <c r="SJA958" s="464"/>
      <c r="SJB958" s="464"/>
      <c r="SJC958" s="464"/>
      <c r="SJD958" s="464"/>
      <c r="SJE958" s="464"/>
      <c r="SJF958" s="464"/>
      <c r="SJG958" s="464"/>
      <c r="SJH958" s="464"/>
      <c r="SJI958" s="464"/>
      <c r="SJJ958" s="464"/>
      <c r="SJK958" s="464"/>
      <c r="SJL958" s="464"/>
      <c r="SJM958" s="464"/>
      <c r="SJN958" s="464"/>
      <c r="SJO958" s="464"/>
      <c r="SJP958" s="464"/>
      <c r="SJQ958" s="464"/>
      <c r="SJR958" s="464"/>
      <c r="SJS958" s="464"/>
      <c r="SJT958" s="464"/>
      <c r="SJU958" s="464"/>
      <c r="SJV958" s="464"/>
      <c r="SJW958" s="464"/>
      <c r="SJX958" s="464"/>
      <c r="SJY958" s="464"/>
      <c r="SJZ958" s="464"/>
      <c r="SKA958" s="464"/>
      <c r="SKB958" s="464"/>
      <c r="SKC958" s="464"/>
      <c r="SKD958" s="464"/>
      <c r="SKE958" s="464"/>
      <c r="SKF958" s="464"/>
      <c r="SKG958" s="464"/>
      <c r="SKH958" s="464"/>
      <c r="SKI958" s="464"/>
      <c r="SKJ958" s="464"/>
      <c r="SKK958" s="464"/>
      <c r="SKL958" s="464"/>
      <c r="SKM958" s="464"/>
      <c r="SKN958" s="464"/>
      <c r="SKO958" s="464"/>
      <c r="SKP958" s="464"/>
      <c r="SKQ958" s="464"/>
      <c r="SKR958" s="464"/>
      <c r="SKS958" s="464"/>
      <c r="SKT958" s="464"/>
      <c r="SKU958" s="464"/>
      <c r="SKV958" s="464"/>
      <c r="SKW958" s="464"/>
      <c r="SKX958" s="464"/>
      <c r="SKY958" s="464"/>
      <c r="SKZ958" s="464"/>
      <c r="SLA958" s="464"/>
      <c r="SLB958" s="464"/>
      <c r="SLC958" s="464"/>
      <c r="SLD958" s="464"/>
      <c r="SLE958" s="464"/>
      <c r="SLF958" s="464"/>
      <c r="SLG958" s="464"/>
      <c r="SLH958" s="464"/>
      <c r="SLI958" s="464"/>
      <c r="SLJ958" s="464"/>
      <c r="SLK958" s="464"/>
      <c r="SLL958" s="464"/>
      <c r="SLM958" s="464"/>
      <c r="SLN958" s="464"/>
      <c r="SLO958" s="464"/>
      <c r="SLP958" s="464"/>
      <c r="SLQ958" s="464"/>
      <c r="SLR958" s="464"/>
      <c r="SLS958" s="464"/>
      <c r="SLT958" s="464"/>
      <c r="SLU958" s="464"/>
      <c r="SLV958" s="464"/>
      <c r="SLW958" s="464"/>
      <c r="SLX958" s="464"/>
      <c r="SLY958" s="464"/>
      <c r="SLZ958" s="464"/>
      <c r="SMA958" s="464"/>
      <c r="SMB958" s="464"/>
      <c r="SMC958" s="464"/>
      <c r="SMD958" s="464"/>
      <c r="SME958" s="464"/>
      <c r="SMF958" s="464"/>
      <c r="SMG958" s="464"/>
      <c r="SMH958" s="464"/>
      <c r="SMI958" s="464"/>
      <c r="SMJ958" s="464"/>
      <c r="SMK958" s="464"/>
      <c r="SML958" s="464"/>
      <c r="SMM958" s="464"/>
      <c r="SMN958" s="464"/>
      <c r="SMO958" s="464"/>
      <c r="SMP958" s="464"/>
      <c r="SMQ958" s="464"/>
      <c r="SMR958" s="464"/>
      <c r="SMS958" s="464"/>
      <c r="SMT958" s="464"/>
      <c r="SMU958" s="464"/>
      <c r="SMV958" s="464"/>
      <c r="SMW958" s="464"/>
      <c r="SMX958" s="464"/>
      <c r="SMY958" s="464"/>
      <c r="SMZ958" s="464"/>
      <c r="SNA958" s="464"/>
      <c r="SNB958" s="464"/>
      <c r="SNC958" s="464"/>
      <c r="SND958" s="464"/>
      <c r="SNE958" s="464"/>
      <c r="SNF958" s="464"/>
      <c r="SNG958" s="464"/>
      <c r="SNH958" s="464"/>
      <c r="SNI958" s="464"/>
      <c r="SNJ958" s="464"/>
      <c r="SNK958" s="464"/>
      <c r="SNL958" s="464"/>
      <c r="SNM958" s="464"/>
      <c r="SNN958" s="464"/>
      <c r="SNO958" s="464"/>
      <c r="SNP958" s="464"/>
      <c r="SNQ958" s="464"/>
      <c r="SNR958" s="464"/>
      <c r="SNS958" s="464"/>
      <c r="SNT958" s="464"/>
      <c r="SNU958" s="464"/>
      <c r="SNV958" s="464"/>
      <c r="SNW958" s="464"/>
      <c r="SNX958" s="464"/>
      <c r="SNY958" s="464"/>
      <c r="SNZ958" s="464"/>
      <c r="SOA958" s="464"/>
      <c r="SOB958" s="464"/>
      <c r="SOC958" s="464"/>
      <c r="SOD958" s="464"/>
      <c r="SOE958" s="464"/>
      <c r="SOF958" s="464"/>
      <c r="SOG958" s="464"/>
      <c r="SOH958" s="464"/>
      <c r="SOI958" s="464"/>
      <c r="SOJ958" s="464"/>
      <c r="SOK958" s="464"/>
      <c r="SOL958" s="464"/>
      <c r="SOM958" s="464"/>
      <c r="SON958" s="464"/>
      <c r="SOO958" s="464"/>
      <c r="SOP958" s="464"/>
      <c r="SOQ958" s="464"/>
      <c r="SOR958" s="464"/>
      <c r="SOS958" s="464"/>
      <c r="SOT958" s="464"/>
      <c r="SOU958" s="464"/>
      <c r="SOV958" s="464"/>
      <c r="SOW958" s="464"/>
      <c r="SOX958" s="464"/>
      <c r="SOY958" s="464"/>
      <c r="SOZ958" s="464"/>
      <c r="SPA958" s="464"/>
      <c r="SPB958" s="464"/>
      <c r="SPC958" s="464"/>
      <c r="SPD958" s="464"/>
      <c r="SPE958" s="464"/>
      <c r="SPF958" s="464"/>
      <c r="SPG958" s="464"/>
      <c r="SPH958" s="464"/>
      <c r="SPI958" s="464"/>
      <c r="SPJ958" s="464"/>
      <c r="SPK958" s="464"/>
      <c r="SPL958" s="464"/>
      <c r="SPM958" s="464"/>
      <c r="SPN958" s="464"/>
      <c r="SPO958" s="464"/>
      <c r="SPP958" s="464"/>
      <c r="SPQ958" s="464"/>
      <c r="SPR958" s="464"/>
      <c r="SPS958" s="464"/>
      <c r="SPT958" s="464"/>
      <c r="SPU958" s="464"/>
      <c r="SPV958" s="464"/>
      <c r="SPW958" s="464"/>
      <c r="SPX958" s="464"/>
      <c r="SPY958" s="464"/>
      <c r="SPZ958" s="464"/>
      <c r="SQA958" s="464"/>
      <c r="SQB958" s="464"/>
      <c r="SQC958" s="464"/>
      <c r="SQD958" s="464"/>
      <c r="SQE958" s="464"/>
      <c r="SQF958" s="464"/>
      <c r="SQG958" s="464"/>
      <c r="SQH958" s="464"/>
      <c r="SQI958" s="464"/>
      <c r="SQJ958" s="464"/>
      <c r="SQK958" s="464"/>
      <c r="SQL958" s="464"/>
      <c r="SQM958" s="464"/>
      <c r="SQN958" s="464"/>
      <c r="SQO958" s="464"/>
      <c r="SQP958" s="464"/>
      <c r="SQQ958" s="464"/>
      <c r="SQR958" s="464"/>
      <c r="SQS958" s="464"/>
      <c r="SQT958" s="464"/>
      <c r="SQU958" s="464"/>
      <c r="SQV958" s="464"/>
      <c r="SQW958" s="464"/>
      <c r="SQX958" s="464"/>
      <c r="SQY958" s="464"/>
      <c r="SQZ958" s="464"/>
      <c r="SRA958" s="464"/>
      <c r="SRB958" s="464"/>
      <c r="SRC958" s="464"/>
      <c r="SRD958" s="464"/>
      <c r="SRE958" s="464"/>
      <c r="SRF958" s="464"/>
      <c r="SRG958" s="464"/>
      <c r="SRH958" s="464"/>
      <c r="SRI958" s="464"/>
      <c r="SRJ958" s="464"/>
      <c r="SRK958" s="464"/>
      <c r="SRL958" s="464"/>
      <c r="SRM958" s="464"/>
      <c r="SRN958" s="464"/>
      <c r="SRO958" s="464"/>
      <c r="SRP958" s="464"/>
      <c r="SRQ958" s="464"/>
      <c r="SRR958" s="464"/>
      <c r="SRS958" s="464"/>
      <c r="SRT958" s="464"/>
      <c r="SRU958" s="464"/>
      <c r="SRV958" s="464"/>
      <c r="SRW958" s="464"/>
      <c r="SRX958" s="464"/>
      <c r="SRY958" s="464"/>
      <c r="SRZ958" s="464"/>
      <c r="SSA958" s="464"/>
      <c r="SSB958" s="464"/>
      <c r="SSC958" s="464"/>
      <c r="SSD958" s="464"/>
      <c r="SSE958" s="464"/>
      <c r="SSF958" s="464"/>
      <c r="SSG958" s="464"/>
      <c r="SSH958" s="464"/>
      <c r="SSI958" s="464"/>
      <c r="SSJ958" s="464"/>
      <c r="SSK958" s="464"/>
      <c r="SSL958" s="464"/>
      <c r="SSM958" s="464"/>
      <c r="SSN958" s="464"/>
      <c r="SSO958" s="464"/>
      <c r="SSP958" s="464"/>
      <c r="SSQ958" s="464"/>
      <c r="SSR958" s="464"/>
      <c r="SSS958" s="464"/>
      <c r="SST958" s="464"/>
      <c r="SSU958" s="464"/>
      <c r="SSV958" s="464"/>
      <c r="SSW958" s="464"/>
      <c r="SSX958" s="464"/>
      <c r="SSY958" s="464"/>
      <c r="SSZ958" s="464"/>
      <c r="STA958" s="464"/>
      <c r="STB958" s="464"/>
      <c r="STC958" s="464"/>
      <c r="STD958" s="464"/>
      <c r="STE958" s="464"/>
      <c r="STF958" s="464"/>
      <c r="STG958" s="464"/>
      <c r="STH958" s="464"/>
      <c r="STI958" s="464"/>
      <c r="STJ958" s="464"/>
      <c r="STK958" s="464"/>
      <c r="STL958" s="464"/>
      <c r="STM958" s="464"/>
      <c r="STN958" s="464"/>
      <c r="STO958" s="464"/>
      <c r="STP958" s="464"/>
      <c r="STQ958" s="464"/>
      <c r="STR958" s="464"/>
      <c r="STS958" s="464"/>
      <c r="STT958" s="464"/>
      <c r="STU958" s="464"/>
      <c r="STV958" s="464"/>
      <c r="STW958" s="464"/>
      <c r="STX958" s="464"/>
      <c r="STY958" s="464"/>
      <c r="STZ958" s="464"/>
      <c r="SUA958" s="464"/>
      <c r="SUB958" s="464"/>
      <c r="SUC958" s="464"/>
      <c r="SUD958" s="464"/>
      <c r="SUE958" s="464"/>
      <c r="SUF958" s="464"/>
      <c r="SUG958" s="464"/>
      <c r="SUH958" s="464"/>
      <c r="SUI958" s="464"/>
      <c r="SUJ958" s="464"/>
      <c r="SUK958" s="464"/>
      <c r="SUL958" s="464"/>
      <c r="SUM958" s="464"/>
      <c r="SUN958" s="464"/>
      <c r="SUO958" s="464"/>
      <c r="SUP958" s="464"/>
      <c r="SUQ958" s="464"/>
      <c r="SUR958" s="464"/>
      <c r="SUS958" s="464"/>
      <c r="SUT958" s="464"/>
      <c r="SUU958" s="464"/>
      <c r="SUV958" s="464"/>
      <c r="SUW958" s="464"/>
      <c r="SUX958" s="464"/>
      <c r="SUY958" s="464"/>
      <c r="SUZ958" s="464"/>
      <c r="SVA958" s="464"/>
      <c r="SVB958" s="464"/>
      <c r="SVC958" s="464"/>
      <c r="SVD958" s="464"/>
      <c r="SVE958" s="464"/>
      <c r="SVF958" s="464"/>
      <c r="SVG958" s="464"/>
      <c r="SVH958" s="464"/>
      <c r="SVI958" s="464"/>
      <c r="SVJ958" s="464"/>
      <c r="SVK958" s="464"/>
      <c r="SVL958" s="464"/>
      <c r="SVM958" s="464"/>
      <c r="SVN958" s="464"/>
      <c r="SVO958" s="464"/>
      <c r="SVP958" s="464"/>
      <c r="SVQ958" s="464"/>
      <c r="SVR958" s="464"/>
      <c r="SVS958" s="464"/>
      <c r="SVT958" s="464"/>
      <c r="SVU958" s="464"/>
      <c r="SVV958" s="464"/>
      <c r="SVW958" s="464"/>
      <c r="SVX958" s="464"/>
      <c r="SVY958" s="464"/>
      <c r="SVZ958" s="464"/>
      <c r="SWA958" s="464"/>
      <c r="SWB958" s="464"/>
      <c r="SWC958" s="464"/>
      <c r="SWD958" s="464"/>
      <c r="SWE958" s="464"/>
      <c r="SWF958" s="464"/>
      <c r="SWG958" s="464"/>
      <c r="SWH958" s="464"/>
      <c r="SWI958" s="464"/>
      <c r="SWJ958" s="464"/>
      <c r="SWK958" s="464"/>
      <c r="SWL958" s="464"/>
      <c r="SWM958" s="464"/>
      <c r="SWN958" s="464"/>
      <c r="SWO958" s="464"/>
      <c r="SWP958" s="464"/>
      <c r="SWQ958" s="464"/>
      <c r="SWR958" s="464"/>
      <c r="SWS958" s="464"/>
      <c r="SWT958" s="464"/>
      <c r="SWU958" s="464"/>
      <c r="SWV958" s="464"/>
      <c r="SWW958" s="464"/>
      <c r="SWX958" s="464"/>
      <c r="SWY958" s="464"/>
      <c r="SWZ958" s="464"/>
      <c r="SXA958" s="464"/>
      <c r="SXB958" s="464"/>
      <c r="SXC958" s="464"/>
      <c r="SXD958" s="464"/>
      <c r="SXE958" s="464"/>
      <c r="SXF958" s="464"/>
      <c r="SXG958" s="464"/>
      <c r="SXH958" s="464"/>
      <c r="SXI958" s="464"/>
      <c r="SXJ958" s="464"/>
      <c r="SXK958" s="464"/>
      <c r="SXL958" s="464"/>
      <c r="SXM958" s="464"/>
      <c r="SXN958" s="464"/>
      <c r="SXO958" s="464"/>
      <c r="SXP958" s="464"/>
      <c r="SXQ958" s="464"/>
      <c r="SXR958" s="464"/>
      <c r="SXS958" s="464"/>
      <c r="SXT958" s="464"/>
      <c r="SXU958" s="464"/>
      <c r="SXV958" s="464"/>
      <c r="SXW958" s="464"/>
      <c r="SXX958" s="464"/>
      <c r="SXY958" s="464"/>
      <c r="SXZ958" s="464"/>
      <c r="SYA958" s="464"/>
      <c r="SYB958" s="464"/>
      <c r="SYC958" s="464"/>
      <c r="SYD958" s="464"/>
      <c r="SYE958" s="464"/>
      <c r="SYF958" s="464"/>
      <c r="SYG958" s="464"/>
      <c r="SYH958" s="464"/>
      <c r="SYI958" s="464"/>
      <c r="SYJ958" s="464"/>
      <c r="SYK958" s="464"/>
      <c r="SYL958" s="464"/>
      <c r="SYM958" s="464"/>
      <c r="SYN958" s="464"/>
      <c r="SYO958" s="464"/>
      <c r="SYP958" s="464"/>
      <c r="SYQ958" s="464"/>
      <c r="SYR958" s="464"/>
      <c r="SYS958" s="464"/>
      <c r="SYT958" s="464"/>
      <c r="SYU958" s="464"/>
      <c r="SYV958" s="464"/>
      <c r="SYW958" s="464"/>
      <c r="SYX958" s="464"/>
      <c r="SYY958" s="464"/>
      <c r="SYZ958" s="464"/>
      <c r="SZA958" s="464"/>
      <c r="SZB958" s="464"/>
      <c r="SZC958" s="464"/>
      <c r="SZD958" s="464"/>
      <c r="SZE958" s="464"/>
      <c r="SZF958" s="464"/>
      <c r="SZG958" s="464"/>
      <c r="SZH958" s="464"/>
      <c r="SZI958" s="464"/>
      <c r="SZJ958" s="464"/>
      <c r="SZK958" s="464"/>
      <c r="SZL958" s="464"/>
      <c r="SZM958" s="464"/>
      <c r="SZN958" s="464"/>
      <c r="SZO958" s="464"/>
      <c r="SZP958" s="464"/>
      <c r="SZQ958" s="464"/>
      <c r="SZR958" s="464"/>
      <c r="SZS958" s="464"/>
      <c r="SZT958" s="464"/>
      <c r="SZU958" s="464"/>
      <c r="SZV958" s="464"/>
      <c r="SZW958" s="464"/>
      <c r="SZX958" s="464"/>
      <c r="SZY958" s="464"/>
      <c r="SZZ958" s="464"/>
      <c r="TAA958" s="464"/>
      <c r="TAB958" s="464"/>
      <c r="TAC958" s="464"/>
      <c r="TAD958" s="464"/>
      <c r="TAE958" s="464"/>
      <c r="TAF958" s="464"/>
      <c r="TAG958" s="464"/>
      <c r="TAH958" s="464"/>
      <c r="TAI958" s="464"/>
      <c r="TAJ958" s="464"/>
      <c r="TAK958" s="464"/>
      <c r="TAL958" s="464"/>
      <c r="TAM958" s="464"/>
      <c r="TAN958" s="464"/>
      <c r="TAO958" s="464"/>
      <c r="TAP958" s="464"/>
      <c r="TAQ958" s="464"/>
      <c r="TAR958" s="464"/>
      <c r="TAS958" s="464"/>
      <c r="TAT958" s="464"/>
      <c r="TAU958" s="464"/>
      <c r="TAV958" s="464"/>
      <c r="TAW958" s="464"/>
      <c r="TAX958" s="464"/>
      <c r="TAY958" s="464"/>
      <c r="TAZ958" s="464"/>
      <c r="TBA958" s="464"/>
      <c r="TBB958" s="464"/>
      <c r="TBC958" s="464"/>
      <c r="TBD958" s="464"/>
      <c r="TBE958" s="464"/>
      <c r="TBF958" s="464"/>
      <c r="TBG958" s="464"/>
      <c r="TBH958" s="464"/>
      <c r="TBI958" s="464"/>
      <c r="TBJ958" s="464"/>
      <c r="TBK958" s="464"/>
      <c r="TBL958" s="464"/>
      <c r="TBM958" s="464"/>
      <c r="TBN958" s="464"/>
      <c r="TBO958" s="464"/>
      <c r="TBP958" s="464"/>
      <c r="TBQ958" s="464"/>
      <c r="TBR958" s="464"/>
      <c r="TBS958" s="464"/>
      <c r="TBT958" s="464"/>
      <c r="TBU958" s="464"/>
      <c r="TBV958" s="464"/>
      <c r="TBW958" s="464"/>
      <c r="TBX958" s="464"/>
      <c r="TBY958" s="464"/>
      <c r="TBZ958" s="464"/>
      <c r="TCA958" s="464"/>
      <c r="TCB958" s="464"/>
      <c r="TCC958" s="464"/>
      <c r="TCD958" s="464"/>
      <c r="TCE958" s="464"/>
      <c r="TCF958" s="464"/>
      <c r="TCG958" s="464"/>
      <c r="TCH958" s="464"/>
      <c r="TCI958" s="464"/>
      <c r="TCJ958" s="464"/>
      <c r="TCK958" s="464"/>
      <c r="TCL958" s="464"/>
      <c r="TCM958" s="464"/>
      <c r="TCN958" s="464"/>
      <c r="TCO958" s="464"/>
      <c r="TCP958" s="464"/>
      <c r="TCQ958" s="464"/>
      <c r="TCR958" s="464"/>
      <c r="TCS958" s="464"/>
      <c r="TCT958" s="464"/>
      <c r="TCU958" s="464"/>
      <c r="TCV958" s="464"/>
      <c r="TCW958" s="464"/>
      <c r="TCX958" s="464"/>
      <c r="TCY958" s="464"/>
      <c r="TCZ958" s="464"/>
      <c r="TDA958" s="464"/>
      <c r="TDB958" s="464"/>
      <c r="TDC958" s="464"/>
      <c r="TDD958" s="464"/>
      <c r="TDE958" s="464"/>
      <c r="TDF958" s="464"/>
      <c r="TDG958" s="464"/>
      <c r="TDH958" s="464"/>
      <c r="TDI958" s="464"/>
      <c r="TDJ958" s="464"/>
      <c r="TDK958" s="464"/>
      <c r="TDL958" s="464"/>
      <c r="TDM958" s="464"/>
      <c r="TDN958" s="464"/>
      <c r="TDO958" s="464"/>
      <c r="TDP958" s="464"/>
      <c r="TDQ958" s="464"/>
      <c r="TDR958" s="464"/>
      <c r="TDS958" s="464"/>
      <c r="TDT958" s="464"/>
      <c r="TDU958" s="464"/>
      <c r="TDV958" s="464"/>
      <c r="TDW958" s="464"/>
      <c r="TDX958" s="464"/>
      <c r="TDY958" s="464"/>
      <c r="TDZ958" s="464"/>
      <c r="TEA958" s="464"/>
      <c r="TEB958" s="464"/>
      <c r="TEC958" s="464"/>
      <c r="TED958" s="464"/>
      <c r="TEE958" s="464"/>
      <c r="TEF958" s="464"/>
      <c r="TEG958" s="464"/>
      <c r="TEH958" s="464"/>
      <c r="TEI958" s="464"/>
      <c r="TEJ958" s="464"/>
      <c r="TEK958" s="464"/>
      <c r="TEL958" s="464"/>
      <c r="TEM958" s="464"/>
      <c r="TEN958" s="464"/>
      <c r="TEO958" s="464"/>
      <c r="TEP958" s="464"/>
      <c r="TEQ958" s="464"/>
      <c r="TER958" s="464"/>
      <c r="TES958" s="464"/>
      <c r="TET958" s="464"/>
      <c r="TEU958" s="464"/>
      <c r="TEV958" s="464"/>
      <c r="TEW958" s="464"/>
      <c r="TEX958" s="464"/>
      <c r="TEY958" s="464"/>
      <c r="TEZ958" s="464"/>
      <c r="TFA958" s="464"/>
      <c r="TFB958" s="464"/>
      <c r="TFC958" s="464"/>
      <c r="TFD958" s="464"/>
      <c r="TFE958" s="464"/>
      <c r="TFF958" s="464"/>
      <c r="TFG958" s="464"/>
      <c r="TFH958" s="464"/>
      <c r="TFI958" s="464"/>
      <c r="TFJ958" s="464"/>
      <c r="TFK958" s="464"/>
      <c r="TFL958" s="464"/>
      <c r="TFM958" s="464"/>
      <c r="TFN958" s="464"/>
      <c r="TFO958" s="464"/>
      <c r="TFP958" s="464"/>
      <c r="TFQ958" s="464"/>
      <c r="TFR958" s="464"/>
      <c r="TFS958" s="464"/>
      <c r="TFT958" s="464"/>
      <c r="TFU958" s="464"/>
      <c r="TFV958" s="464"/>
      <c r="TFW958" s="464"/>
      <c r="TFX958" s="464"/>
      <c r="TFY958" s="464"/>
      <c r="TFZ958" s="464"/>
      <c r="TGA958" s="464"/>
      <c r="TGB958" s="464"/>
      <c r="TGC958" s="464"/>
      <c r="TGD958" s="464"/>
      <c r="TGE958" s="464"/>
      <c r="TGF958" s="464"/>
      <c r="TGG958" s="464"/>
      <c r="TGH958" s="464"/>
      <c r="TGI958" s="464"/>
      <c r="TGJ958" s="464"/>
      <c r="TGK958" s="464"/>
      <c r="TGL958" s="464"/>
      <c r="TGM958" s="464"/>
      <c r="TGN958" s="464"/>
      <c r="TGO958" s="464"/>
      <c r="TGP958" s="464"/>
      <c r="TGQ958" s="464"/>
      <c r="TGR958" s="464"/>
      <c r="TGS958" s="464"/>
      <c r="TGT958" s="464"/>
      <c r="TGU958" s="464"/>
      <c r="TGV958" s="464"/>
      <c r="TGW958" s="464"/>
      <c r="TGX958" s="464"/>
      <c r="TGY958" s="464"/>
      <c r="TGZ958" s="464"/>
      <c r="THA958" s="464"/>
      <c r="THB958" s="464"/>
      <c r="THC958" s="464"/>
      <c r="THD958" s="464"/>
      <c r="THE958" s="464"/>
      <c r="THF958" s="464"/>
      <c r="THG958" s="464"/>
      <c r="THH958" s="464"/>
      <c r="THI958" s="464"/>
      <c r="THJ958" s="464"/>
      <c r="THK958" s="464"/>
      <c r="THL958" s="464"/>
      <c r="THM958" s="464"/>
      <c r="THN958" s="464"/>
      <c r="THO958" s="464"/>
      <c r="THP958" s="464"/>
      <c r="THQ958" s="464"/>
      <c r="THR958" s="464"/>
      <c r="THS958" s="464"/>
      <c r="THT958" s="464"/>
      <c r="THU958" s="464"/>
      <c r="THV958" s="464"/>
      <c r="THW958" s="464"/>
      <c r="THX958" s="464"/>
      <c r="THY958" s="464"/>
      <c r="THZ958" s="464"/>
      <c r="TIA958" s="464"/>
      <c r="TIB958" s="464"/>
      <c r="TIC958" s="464"/>
      <c r="TID958" s="464"/>
      <c r="TIE958" s="464"/>
      <c r="TIF958" s="464"/>
      <c r="TIG958" s="464"/>
      <c r="TIH958" s="464"/>
      <c r="TII958" s="464"/>
      <c r="TIJ958" s="464"/>
      <c r="TIK958" s="464"/>
      <c r="TIL958" s="464"/>
      <c r="TIM958" s="464"/>
      <c r="TIN958" s="464"/>
      <c r="TIO958" s="464"/>
      <c r="TIP958" s="464"/>
      <c r="TIQ958" s="464"/>
      <c r="TIR958" s="464"/>
      <c r="TIS958" s="464"/>
      <c r="TIT958" s="464"/>
      <c r="TIU958" s="464"/>
      <c r="TIV958" s="464"/>
      <c r="TIW958" s="464"/>
      <c r="TIX958" s="464"/>
      <c r="TIY958" s="464"/>
      <c r="TIZ958" s="464"/>
      <c r="TJA958" s="464"/>
      <c r="TJB958" s="464"/>
      <c r="TJC958" s="464"/>
      <c r="TJD958" s="464"/>
      <c r="TJE958" s="464"/>
      <c r="TJF958" s="464"/>
      <c r="TJG958" s="464"/>
      <c r="TJH958" s="464"/>
      <c r="TJI958" s="464"/>
      <c r="TJJ958" s="464"/>
      <c r="TJK958" s="464"/>
      <c r="TJL958" s="464"/>
      <c r="TJM958" s="464"/>
      <c r="TJN958" s="464"/>
      <c r="TJO958" s="464"/>
      <c r="TJP958" s="464"/>
      <c r="TJQ958" s="464"/>
      <c r="TJR958" s="464"/>
      <c r="TJS958" s="464"/>
      <c r="TJT958" s="464"/>
      <c r="TJU958" s="464"/>
      <c r="TJV958" s="464"/>
      <c r="TJW958" s="464"/>
      <c r="TJX958" s="464"/>
      <c r="TJY958" s="464"/>
      <c r="TJZ958" s="464"/>
      <c r="TKA958" s="464"/>
      <c r="TKB958" s="464"/>
      <c r="TKC958" s="464"/>
      <c r="TKD958" s="464"/>
      <c r="TKE958" s="464"/>
      <c r="TKF958" s="464"/>
      <c r="TKG958" s="464"/>
      <c r="TKH958" s="464"/>
      <c r="TKI958" s="464"/>
      <c r="TKJ958" s="464"/>
      <c r="TKK958" s="464"/>
      <c r="TKL958" s="464"/>
      <c r="TKM958" s="464"/>
      <c r="TKN958" s="464"/>
      <c r="TKO958" s="464"/>
      <c r="TKP958" s="464"/>
      <c r="TKQ958" s="464"/>
      <c r="TKR958" s="464"/>
      <c r="TKS958" s="464"/>
      <c r="TKT958" s="464"/>
      <c r="TKU958" s="464"/>
      <c r="TKV958" s="464"/>
      <c r="TKW958" s="464"/>
      <c r="TKX958" s="464"/>
      <c r="TKY958" s="464"/>
      <c r="TKZ958" s="464"/>
      <c r="TLA958" s="464"/>
      <c r="TLB958" s="464"/>
      <c r="TLC958" s="464"/>
      <c r="TLD958" s="464"/>
      <c r="TLE958" s="464"/>
      <c r="TLF958" s="464"/>
      <c r="TLG958" s="464"/>
      <c r="TLH958" s="464"/>
      <c r="TLI958" s="464"/>
      <c r="TLJ958" s="464"/>
      <c r="TLK958" s="464"/>
      <c r="TLL958" s="464"/>
      <c r="TLM958" s="464"/>
      <c r="TLN958" s="464"/>
      <c r="TLO958" s="464"/>
      <c r="TLP958" s="464"/>
      <c r="TLQ958" s="464"/>
      <c r="TLR958" s="464"/>
      <c r="TLS958" s="464"/>
      <c r="TLT958" s="464"/>
      <c r="TLU958" s="464"/>
      <c r="TLV958" s="464"/>
      <c r="TLW958" s="464"/>
      <c r="TLX958" s="464"/>
      <c r="TLY958" s="464"/>
      <c r="TLZ958" s="464"/>
      <c r="TMA958" s="464"/>
      <c r="TMB958" s="464"/>
      <c r="TMC958" s="464"/>
      <c r="TMD958" s="464"/>
      <c r="TME958" s="464"/>
      <c r="TMF958" s="464"/>
      <c r="TMG958" s="464"/>
      <c r="TMH958" s="464"/>
      <c r="TMI958" s="464"/>
      <c r="TMJ958" s="464"/>
      <c r="TMK958" s="464"/>
      <c r="TML958" s="464"/>
      <c r="TMM958" s="464"/>
      <c r="TMN958" s="464"/>
      <c r="TMO958" s="464"/>
      <c r="TMP958" s="464"/>
      <c r="TMQ958" s="464"/>
      <c r="TMR958" s="464"/>
      <c r="TMS958" s="464"/>
      <c r="TMT958" s="464"/>
      <c r="TMU958" s="464"/>
      <c r="TMV958" s="464"/>
      <c r="TMW958" s="464"/>
      <c r="TMX958" s="464"/>
      <c r="TMY958" s="464"/>
      <c r="TMZ958" s="464"/>
      <c r="TNA958" s="464"/>
      <c r="TNB958" s="464"/>
      <c r="TNC958" s="464"/>
      <c r="TND958" s="464"/>
      <c r="TNE958" s="464"/>
      <c r="TNF958" s="464"/>
      <c r="TNG958" s="464"/>
      <c r="TNH958" s="464"/>
      <c r="TNI958" s="464"/>
      <c r="TNJ958" s="464"/>
      <c r="TNK958" s="464"/>
      <c r="TNL958" s="464"/>
      <c r="TNM958" s="464"/>
      <c r="TNN958" s="464"/>
      <c r="TNO958" s="464"/>
      <c r="TNP958" s="464"/>
      <c r="TNQ958" s="464"/>
      <c r="TNR958" s="464"/>
      <c r="TNS958" s="464"/>
      <c r="TNT958" s="464"/>
      <c r="TNU958" s="464"/>
      <c r="TNV958" s="464"/>
      <c r="TNW958" s="464"/>
      <c r="TNX958" s="464"/>
      <c r="TNY958" s="464"/>
      <c r="TNZ958" s="464"/>
      <c r="TOA958" s="464"/>
      <c r="TOB958" s="464"/>
      <c r="TOC958" s="464"/>
      <c r="TOD958" s="464"/>
      <c r="TOE958" s="464"/>
      <c r="TOF958" s="464"/>
      <c r="TOG958" s="464"/>
      <c r="TOH958" s="464"/>
      <c r="TOI958" s="464"/>
      <c r="TOJ958" s="464"/>
      <c r="TOK958" s="464"/>
      <c r="TOL958" s="464"/>
      <c r="TOM958" s="464"/>
      <c r="TON958" s="464"/>
      <c r="TOO958" s="464"/>
      <c r="TOP958" s="464"/>
      <c r="TOQ958" s="464"/>
      <c r="TOR958" s="464"/>
      <c r="TOS958" s="464"/>
      <c r="TOT958" s="464"/>
      <c r="TOU958" s="464"/>
      <c r="TOV958" s="464"/>
      <c r="TOW958" s="464"/>
      <c r="TOX958" s="464"/>
      <c r="TOY958" s="464"/>
      <c r="TOZ958" s="464"/>
      <c r="TPA958" s="464"/>
      <c r="TPB958" s="464"/>
      <c r="TPC958" s="464"/>
      <c r="TPD958" s="464"/>
      <c r="TPE958" s="464"/>
      <c r="TPF958" s="464"/>
      <c r="TPG958" s="464"/>
      <c r="TPH958" s="464"/>
      <c r="TPI958" s="464"/>
      <c r="TPJ958" s="464"/>
      <c r="TPK958" s="464"/>
      <c r="TPL958" s="464"/>
      <c r="TPM958" s="464"/>
      <c r="TPN958" s="464"/>
      <c r="TPO958" s="464"/>
      <c r="TPP958" s="464"/>
      <c r="TPQ958" s="464"/>
      <c r="TPR958" s="464"/>
      <c r="TPS958" s="464"/>
      <c r="TPT958" s="464"/>
      <c r="TPU958" s="464"/>
      <c r="TPV958" s="464"/>
      <c r="TPW958" s="464"/>
      <c r="TPX958" s="464"/>
      <c r="TPY958" s="464"/>
      <c r="TPZ958" s="464"/>
      <c r="TQA958" s="464"/>
      <c r="TQB958" s="464"/>
      <c r="TQC958" s="464"/>
      <c r="TQD958" s="464"/>
      <c r="TQE958" s="464"/>
      <c r="TQF958" s="464"/>
      <c r="TQG958" s="464"/>
      <c r="TQH958" s="464"/>
      <c r="TQI958" s="464"/>
      <c r="TQJ958" s="464"/>
      <c r="TQK958" s="464"/>
      <c r="TQL958" s="464"/>
      <c r="TQM958" s="464"/>
      <c r="TQN958" s="464"/>
      <c r="TQO958" s="464"/>
      <c r="TQP958" s="464"/>
      <c r="TQQ958" s="464"/>
      <c r="TQR958" s="464"/>
      <c r="TQS958" s="464"/>
      <c r="TQT958" s="464"/>
      <c r="TQU958" s="464"/>
      <c r="TQV958" s="464"/>
      <c r="TQW958" s="464"/>
      <c r="TQX958" s="464"/>
      <c r="TQY958" s="464"/>
      <c r="TQZ958" s="464"/>
      <c r="TRA958" s="464"/>
      <c r="TRB958" s="464"/>
      <c r="TRC958" s="464"/>
      <c r="TRD958" s="464"/>
      <c r="TRE958" s="464"/>
      <c r="TRF958" s="464"/>
      <c r="TRG958" s="464"/>
      <c r="TRH958" s="464"/>
      <c r="TRI958" s="464"/>
      <c r="TRJ958" s="464"/>
      <c r="TRK958" s="464"/>
      <c r="TRL958" s="464"/>
      <c r="TRM958" s="464"/>
      <c r="TRN958" s="464"/>
      <c r="TRO958" s="464"/>
      <c r="TRP958" s="464"/>
      <c r="TRQ958" s="464"/>
      <c r="TRR958" s="464"/>
      <c r="TRS958" s="464"/>
      <c r="TRT958" s="464"/>
      <c r="TRU958" s="464"/>
      <c r="TRV958" s="464"/>
      <c r="TRW958" s="464"/>
      <c r="TRX958" s="464"/>
      <c r="TRY958" s="464"/>
      <c r="TRZ958" s="464"/>
      <c r="TSA958" s="464"/>
      <c r="TSB958" s="464"/>
      <c r="TSC958" s="464"/>
      <c r="TSD958" s="464"/>
      <c r="TSE958" s="464"/>
      <c r="TSF958" s="464"/>
      <c r="TSG958" s="464"/>
      <c r="TSH958" s="464"/>
      <c r="TSI958" s="464"/>
      <c r="TSJ958" s="464"/>
      <c r="TSK958" s="464"/>
      <c r="TSL958" s="464"/>
      <c r="TSM958" s="464"/>
      <c r="TSN958" s="464"/>
      <c r="TSO958" s="464"/>
      <c r="TSP958" s="464"/>
      <c r="TSQ958" s="464"/>
      <c r="TSR958" s="464"/>
      <c r="TSS958" s="464"/>
      <c r="TST958" s="464"/>
      <c r="TSU958" s="464"/>
      <c r="TSV958" s="464"/>
      <c r="TSW958" s="464"/>
      <c r="TSX958" s="464"/>
      <c r="TSY958" s="464"/>
      <c r="TSZ958" s="464"/>
      <c r="TTA958" s="464"/>
      <c r="TTB958" s="464"/>
      <c r="TTC958" s="464"/>
      <c r="TTD958" s="464"/>
      <c r="TTE958" s="464"/>
      <c r="TTF958" s="464"/>
      <c r="TTG958" s="464"/>
      <c r="TTH958" s="464"/>
      <c r="TTI958" s="464"/>
      <c r="TTJ958" s="464"/>
      <c r="TTK958" s="464"/>
      <c r="TTL958" s="464"/>
      <c r="TTM958" s="464"/>
      <c r="TTN958" s="464"/>
      <c r="TTO958" s="464"/>
      <c r="TTP958" s="464"/>
      <c r="TTQ958" s="464"/>
      <c r="TTR958" s="464"/>
      <c r="TTS958" s="464"/>
      <c r="TTT958" s="464"/>
      <c r="TTU958" s="464"/>
      <c r="TTV958" s="464"/>
      <c r="TTW958" s="464"/>
      <c r="TTX958" s="464"/>
      <c r="TTY958" s="464"/>
      <c r="TTZ958" s="464"/>
      <c r="TUA958" s="464"/>
      <c r="TUB958" s="464"/>
      <c r="TUC958" s="464"/>
      <c r="TUD958" s="464"/>
      <c r="TUE958" s="464"/>
      <c r="TUF958" s="464"/>
      <c r="TUG958" s="464"/>
      <c r="TUH958" s="464"/>
      <c r="TUI958" s="464"/>
      <c r="TUJ958" s="464"/>
      <c r="TUK958" s="464"/>
      <c r="TUL958" s="464"/>
      <c r="TUM958" s="464"/>
      <c r="TUN958" s="464"/>
      <c r="TUO958" s="464"/>
      <c r="TUP958" s="464"/>
      <c r="TUQ958" s="464"/>
      <c r="TUR958" s="464"/>
      <c r="TUS958" s="464"/>
      <c r="TUT958" s="464"/>
      <c r="TUU958" s="464"/>
      <c r="TUV958" s="464"/>
      <c r="TUW958" s="464"/>
      <c r="TUX958" s="464"/>
      <c r="TUY958" s="464"/>
      <c r="TUZ958" s="464"/>
      <c r="TVA958" s="464"/>
      <c r="TVB958" s="464"/>
      <c r="TVC958" s="464"/>
      <c r="TVD958" s="464"/>
      <c r="TVE958" s="464"/>
      <c r="TVF958" s="464"/>
      <c r="TVG958" s="464"/>
      <c r="TVH958" s="464"/>
      <c r="TVI958" s="464"/>
      <c r="TVJ958" s="464"/>
      <c r="TVK958" s="464"/>
      <c r="TVL958" s="464"/>
      <c r="TVM958" s="464"/>
      <c r="TVN958" s="464"/>
      <c r="TVO958" s="464"/>
      <c r="TVP958" s="464"/>
      <c r="TVQ958" s="464"/>
      <c r="TVR958" s="464"/>
      <c r="TVS958" s="464"/>
      <c r="TVT958" s="464"/>
      <c r="TVU958" s="464"/>
      <c r="TVV958" s="464"/>
      <c r="TVW958" s="464"/>
      <c r="TVX958" s="464"/>
      <c r="TVY958" s="464"/>
      <c r="TVZ958" s="464"/>
      <c r="TWA958" s="464"/>
      <c r="TWB958" s="464"/>
      <c r="TWC958" s="464"/>
      <c r="TWD958" s="464"/>
      <c r="TWE958" s="464"/>
      <c r="TWF958" s="464"/>
      <c r="TWG958" s="464"/>
      <c r="TWH958" s="464"/>
      <c r="TWI958" s="464"/>
      <c r="TWJ958" s="464"/>
      <c r="TWK958" s="464"/>
      <c r="TWL958" s="464"/>
      <c r="TWM958" s="464"/>
      <c r="TWN958" s="464"/>
      <c r="TWO958" s="464"/>
      <c r="TWP958" s="464"/>
      <c r="TWQ958" s="464"/>
      <c r="TWR958" s="464"/>
      <c r="TWS958" s="464"/>
      <c r="TWT958" s="464"/>
      <c r="TWU958" s="464"/>
      <c r="TWV958" s="464"/>
      <c r="TWW958" s="464"/>
      <c r="TWX958" s="464"/>
      <c r="TWY958" s="464"/>
      <c r="TWZ958" s="464"/>
      <c r="TXA958" s="464"/>
      <c r="TXB958" s="464"/>
      <c r="TXC958" s="464"/>
      <c r="TXD958" s="464"/>
      <c r="TXE958" s="464"/>
      <c r="TXF958" s="464"/>
      <c r="TXG958" s="464"/>
      <c r="TXH958" s="464"/>
      <c r="TXI958" s="464"/>
      <c r="TXJ958" s="464"/>
      <c r="TXK958" s="464"/>
      <c r="TXL958" s="464"/>
      <c r="TXM958" s="464"/>
      <c r="TXN958" s="464"/>
      <c r="TXO958" s="464"/>
      <c r="TXP958" s="464"/>
      <c r="TXQ958" s="464"/>
      <c r="TXR958" s="464"/>
      <c r="TXS958" s="464"/>
      <c r="TXT958" s="464"/>
      <c r="TXU958" s="464"/>
      <c r="TXV958" s="464"/>
      <c r="TXW958" s="464"/>
      <c r="TXX958" s="464"/>
      <c r="TXY958" s="464"/>
      <c r="TXZ958" s="464"/>
      <c r="TYA958" s="464"/>
      <c r="TYB958" s="464"/>
      <c r="TYC958" s="464"/>
      <c r="TYD958" s="464"/>
      <c r="TYE958" s="464"/>
      <c r="TYF958" s="464"/>
      <c r="TYG958" s="464"/>
      <c r="TYH958" s="464"/>
      <c r="TYI958" s="464"/>
      <c r="TYJ958" s="464"/>
      <c r="TYK958" s="464"/>
      <c r="TYL958" s="464"/>
      <c r="TYM958" s="464"/>
      <c r="TYN958" s="464"/>
      <c r="TYO958" s="464"/>
      <c r="TYP958" s="464"/>
      <c r="TYQ958" s="464"/>
      <c r="TYR958" s="464"/>
      <c r="TYS958" s="464"/>
      <c r="TYT958" s="464"/>
      <c r="TYU958" s="464"/>
      <c r="TYV958" s="464"/>
      <c r="TYW958" s="464"/>
      <c r="TYX958" s="464"/>
      <c r="TYY958" s="464"/>
      <c r="TYZ958" s="464"/>
      <c r="TZA958" s="464"/>
      <c r="TZB958" s="464"/>
      <c r="TZC958" s="464"/>
      <c r="TZD958" s="464"/>
      <c r="TZE958" s="464"/>
      <c r="TZF958" s="464"/>
      <c r="TZG958" s="464"/>
      <c r="TZH958" s="464"/>
      <c r="TZI958" s="464"/>
      <c r="TZJ958" s="464"/>
      <c r="TZK958" s="464"/>
      <c r="TZL958" s="464"/>
      <c r="TZM958" s="464"/>
      <c r="TZN958" s="464"/>
      <c r="TZO958" s="464"/>
      <c r="TZP958" s="464"/>
      <c r="TZQ958" s="464"/>
      <c r="TZR958" s="464"/>
      <c r="TZS958" s="464"/>
      <c r="TZT958" s="464"/>
      <c r="TZU958" s="464"/>
      <c r="TZV958" s="464"/>
      <c r="TZW958" s="464"/>
      <c r="TZX958" s="464"/>
      <c r="TZY958" s="464"/>
      <c r="TZZ958" s="464"/>
      <c r="UAA958" s="464"/>
      <c r="UAB958" s="464"/>
      <c r="UAC958" s="464"/>
      <c r="UAD958" s="464"/>
      <c r="UAE958" s="464"/>
      <c r="UAF958" s="464"/>
      <c r="UAG958" s="464"/>
      <c r="UAH958" s="464"/>
      <c r="UAI958" s="464"/>
      <c r="UAJ958" s="464"/>
      <c r="UAK958" s="464"/>
      <c r="UAL958" s="464"/>
      <c r="UAM958" s="464"/>
      <c r="UAN958" s="464"/>
      <c r="UAO958" s="464"/>
      <c r="UAP958" s="464"/>
      <c r="UAQ958" s="464"/>
      <c r="UAR958" s="464"/>
      <c r="UAS958" s="464"/>
      <c r="UAT958" s="464"/>
      <c r="UAU958" s="464"/>
      <c r="UAV958" s="464"/>
      <c r="UAW958" s="464"/>
      <c r="UAX958" s="464"/>
      <c r="UAY958" s="464"/>
      <c r="UAZ958" s="464"/>
      <c r="UBA958" s="464"/>
      <c r="UBB958" s="464"/>
      <c r="UBC958" s="464"/>
      <c r="UBD958" s="464"/>
      <c r="UBE958" s="464"/>
      <c r="UBF958" s="464"/>
      <c r="UBG958" s="464"/>
      <c r="UBH958" s="464"/>
      <c r="UBI958" s="464"/>
      <c r="UBJ958" s="464"/>
      <c r="UBK958" s="464"/>
      <c r="UBL958" s="464"/>
      <c r="UBM958" s="464"/>
      <c r="UBN958" s="464"/>
      <c r="UBO958" s="464"/>
      <c r="UBP958" s="464"/>
      <c r="UBQ958" s="464"/>
      <c r="UBR958" s="464"/>
      <c r="UBS958" s="464"/>
      <c r="UBT958" s="464"/>
      <c r="UBU958" s="464"/>
      <c r="UBV958" s="464"/>
      <c r="UBW958" s="464"/>
      <c r="UBX958" s="464"/>
      <c r="UBY958" s="464"/>
      <c r="UBZ958" s="464"/>
      <c r="UCA958" s="464"/>
      <c r="UCB958" s="464"/>
      <c r="UCC958" s="464"/>
      <c r="UCD958" s="464"/>
      <c r="UCE958" s="464"/>
      <c r="UCF958" s="464"/>
      <c r="UCG958" s="464"/>
      <c r="UCH958" s="464"/>
      <c r="UCI958" s="464"/>
      <c r="UCJ958" s="464"/>
      <c r="UCK958" s="464"/>
      <c r="UCL958" s="464"/>
      <c r="UCM958" s="464"/>
      <c r="UCN958" s="464"/>
      <c r="UCO958" s="464"/>
      <c r="UCP958" s="464"/>
      <c r="UCQ958" s="464"/>
      <c r="UCR958" s="464"/>
      <c r="UCS958" s="464"/>
      <c r="UCT958" s="464"/>
      <c r="UCU958" s="464"/>
      <c r="UCV958" s="464"/>
      <c r="UCW958" s="464"/>
      <c r="UCX958" s="464"/>
      <c r="UCY958" s="464"/>
      <c r="UCZ958" s="464"/>
      <c r="UDA958" s="464"/>
      <c r="UDB958" s="464"/>
      <c r="UDC958" s="464"/>
      <c r="UDD958" s="464"/>
      <c r="UDE958" s="464"/>
      <c r="UDF958" s="464"/>
      <c r="UDG958" s="464"/>
      <c r="UDH958" s="464"/>
      <c r="UDI958" s="464"/>
      <c r="UDJ958" s="464"/>
      <c r="UDK958" s="464"/>
      <c r="UDL958" s="464"/>
      <c r="UDM958" s="464"/>
      <c r="UDN958" s="464"/>
      <c r="UDO958" s="464"/>
      <c r="UDP958" s="464"/>
      <c r="UDQ958" s="464"/>
      <c r="UDR958" s="464"/>
      <c r="UDS958" s="464"/>
      <c r="UDT958" s="464"/>
      <c r="UDU958" s="464"/>
      <c r="UDV958" s="464"/>
      <c r="UDW958" s="464"/>
      <c r="UDX958" s="464"/>
      <c r="UDY958" s="464"/>
      <c r="UDZ958" s="464"/>
      <c r="UEA958" s="464"/>
      <c r="UEB958" s="464"/>
      <c r="UEC958" s="464"/>
      <c r="UED958" s="464"/>
      <c r="UEE958" s="464"/>
      <c r="UEF958" s="464"/>
      <c r="UEG958" s="464"/>
      <c r="UEH958" s="464"/>
      <c r="UEI958" s="464"/>
      <c r="UEJ958" s="464"/>
      <c r="UEK958" s="464"/>
      <c r="UEL958" s="464"/>
      <c r="UEM958" s="464"/>
      <c r="UEN958" s="464"/>
      <c r="UEO958" s="464"/>
      <c r="UEP958" s="464"/>
      <c r="UEQ958" s="464"/>
      <c r="UER958" s="464"/>
      <c r="UES958" s="464"/>
      <c r="UET958" s="464"/>
      <c r="UEU958" s="464"/>
      <c r="UEV958" s="464"/>
      <c r="UEW958" s="464"/>
      <c r="UEX958" s="464"/>
      <c r="UEY958" s="464"/>
      <c r="UEZ958" s="464"/>
      <c r="UFA958" s="464"/>
      <c r="UFB958" s="464"/>
      <c r="UFC958" s="464"/>
      <c r="UFD958" s="464"/>
      <c r="UFE958" s="464"/>
      <c r="UFF958" s="464"/>
      <c r="UFG958" s="464"/>
      <c r="UFH958" s="464"/>
      <c r="UFI958" s="464"/>
      <c r="UFJ958" s="464"/>
      <c r="UFK958" s="464"/>
      <c r="UFL958" s="464"/>
      <c r="UFM958" s="464"/>
      <c r="UFN958" s="464"/>
      <c r="UFO958" s="464"/>
      <c r="UFP958" s="464"/>
      <c r="UFQ958" s="464"/>
      <c r="UFR958" s="464"/>
      <c r="UFS958" s="464"/>
      <c r="UFT958" s="464"/>
      <c r="UFU958" s="464"/>
      <c r="UFV958" s="464"/>
      <c r="UFW958" s="464"/>
      <c r="UFX958" s="464"/>
      <c r="UFY958" s="464"/>
      <c r="UFZ958" s="464"/>
      <c r="UGA958" s="464"/>
      <c r="UGB958" s="464"/>
      <c r="UGC958" s="464"/>
      <c r="UGD958" s="464"/>
      <c r="UGE958" s="464"/>
      <c r="UGF958" s="464"/>
      <c r="UGG958" s="464"/>
      <c r="UGH958" s="464"/>
      <c r="UGI958" s="464"/>
      <c r="UGJ958" s="464"/>
      <c r="UGK958" s="464"/>
      <c r="UGL958" s="464"/>
      <c r="UGM958" s="464"/>
      <c r="UGN958" s="464"/>
      <c r="UGO958" s="464"/>
      <c r="UGP958" s="464"/>
      <c r="UGQ958" s="464"/>
      <c r="UGR958" s="464"/>
      <c r="UGS958" s="464"/>
      <c r="UGT958" s="464"/>
      <c r="UGU958" s="464"/>
      <c r="UGV958" s="464"/>
      <c r="UGW958" s="464"/>
      <c r="UGX958" s="464"/>
      <c r="UGY958" s="464"/>
      <c r="UGZ958" s="464"/>
      <c r="UHA958" s="464"/>
      <c r="UHB958" s="464"/>
      <c r="UHC958" s="464"/>
      <c r="UHD958" s="464"/>
      <c r="UHE958" s="464"/>
      <c r="UHF958" s="464"/>
      <c r="UHG958" s="464"/>
      <c r="UHH958" s="464"/>
      <c r="UHI958" s="464"/>
      <c r="UHJ958" s="464"/>
      <c r="UHK958" s="464"/>
      <c r="UHL958" s="464"/>
      <c r="UHM958" s="464"/>
      <c r="UHN958" s="464"/>
      <c r="UHO958" s="464"/>
      <c r="UHP958" s="464"/>
      <c r="UHQ958" s="464"/>
      <c r="UHR958" s="464"/>
      <c r="UHS958" s="464"/>
      <c r="UHT958" s="464"/>
      <c r="UHU958" s="464"/>
      <c r="UHV958" s="464"/>
      <c r="UHW958" s="464"/>
      <c r="UHX958" s="464"/>
      <c r="UHY958" s="464"/>
      <c r="UHZ958" s="464"/>
      <c r="UIA958" s="464"/>
      <c r="UIB958" s="464"/>
      <c r="UIC958" s="464"/>
      <c r="UID958" s="464"/>
      <c r="UIE958" s="464"/>
      <c r="UIF958" s="464"/>
      <c r="UIG958" s="464"/>
      <c r="UIH958" s="464"/>
      <c r="UII958" s="464"/>
      <c r="UIJ958" s="464"/>
      <c r="UIK958" s="464"/>
      <c r="UIL958" s="464"/>
      <c r="UIM958" s="464"/>
      <c r="UIN958" s="464"/>
      <c r="UIO958" s="464"/>
      <c r="UIP958" s="464"/>
      <c r="UIQ958" s="464"/>
      <c r="UIR958" s="464"/>
      <c r="UIS958" s="464"/>
      <c r="UIT958" s="464"/>
      <c r="UIU958" s="464"/>
      <c r="UIV958" s="464"/>
      <c r="UIW958" s="464"/>
      <c r="UIX958" s="464"/>
      <c r="UIY958" s="464"/>
      <c r="UIZ958" s="464"/>
      <c r="UJA958" s="464"/>
      <c r="UJB958" s="464"/>
      <c r="UJC958" s="464"/>
      <c r="UJD958" s="464"/>
      <c r="UJE958" s="464"/>
      <c r="UJF958" s="464"/>
      <c r="UJG958" s="464"/>
      <c r="UJH958" s="464"/>
      <c r="UJI958" s="464"/>
      <c r="UJJ958" s="464"/>
      <c r="UJK958" s="464"/>
      <c r="UJL958" s="464"/>
      <c r="UJM958" s="464"/>
      <c r="UJN958" s="464"/>
      <c r="UJO958" s="464"/>
      <c r="UJP958" s="464"/>
      <c r="UJQ958" s="464"/>
      <c r="UJR958" s="464"/>
      <c r="UJS958" s="464"/>
      <c r="UJT958" s="464"/>
      <c r="UJU958" s="464"/>
      <c r="UJV958" s="464"/>
      <c r="UJW958" s="464"/>
      <c r="UJX958" s="464"/>
      <c r="UJY958" s="464"/>
      <c r="UJZ958" s="464"/>
      <c r="UKA958" s="464"/>
      <c r="UKB958" s="464"/>
      <c r="UKC958" s="464"/>
      <c r="UKD958" s="464"/>
      <c r="UKE958" s="464"/>
      <c r="UKF958" s="464"/>
      <c r="UKG958" s="464"/>
      <c r="UKH958" s="464"/>
      <c r="UKI958" s="464"/>
      <c r="UKJ958" s="464"/>
      <c r="UKK958" s="464"/>
      <c r="UKL958" s="464"/>
      <c r="UKM958" s="464"/>
      <c r="UKN958" s="464"/>
      <c r="UKO958" s="464"/>
      <c r="UKP958" s="464"/>
      <c r="UKQ958" s="464"/>
      <c r="UKR958" s="464"/>
      <c r="UKS958" s="464"/>
      <c r="UKT958" s="464"/>
      <c r="UKU958" s="464"/>
      <c r="UKV958" s="464"/>
      <c r="UKW958" s="464"/>
      <c r="UKX958" s="464"/>
      <c r="UKY958" s="464"/>
      <c r="UKZ958" s="464"/>
      <c r="ULA958" s="464"/>
      <c r="ULB958" s="464"/>
      <c r="ULC958" s="464"/>
      <c r="ULD958" s="464"/>
      <c r="ULE958" s="464"/>
      <c r="ULF958" s="464"/>
      <c r="ULG958" s="464"/>
      <c r="ULH958" s="464"/>
      <c r="ULI958" s="464"/>
      <c r="ULJ958" s="464"/>
      <c r="ULK958" s="464"/>
      <c r="ULL958" s="464"/>
      <c r="ULM958" s="464"/>
      <c r="ULN958" s="464"/>
      <c r="ULO958" s="464"/>
      <c r="ULP958" s="464"/>
      <c r="ULQ958" s="464"/>
      <c r="ULR958" s="464"/>
      <c r="ULS958" s="464"/>
      <c r="ULT958" s="464"/>
      <c r="ULU958" s="464"/>
      <c r="ULV958" s="464"/>
      <c r="ULW958" s="464"/>
      <c r="ULX958" s="464"/>
      <c r="ULY958" s="464"/>
      <c r="ULZ958" s="464"/>
      <c r="UMA958" s="464"/>
      <c r="UMB958" s="464"/>
      <c r="UMC958" s="464"/>
      <c r="UMD958" s="464"/>
      <c r="UME958" s="464"/>
      <c r="UMF958" s="464"/>
      <c r="UMG958" s="464"/>
      <c r="UMH958" s="464"/>
      <c r="UMI958" s="464"/>
      <c r="UMJ958" s="464"/>
      <c r="UMK958" s="464"/>
      <c r="UML958" s="464"/>
      <c r="UMM958" s="464"/>
      <c r="UMN958" s="464"/>
      <c r="UMO958" s="464"/>
      <c r="UMP958" s="464"/>
      <c r="UMQ958" s="464"/>
      <c r="UMR958" s="464"/>
      <c r="UMS958" s="464"/>
      <c r="UMT958" s="464"/>
      <c r="UMU958" s="464"/>
      <c r="UMV958" s="464"/>
      <c r="UMW958" s="464"/>
      <c r="UMX958" s="464"/>
      <c r="UMY958" s="464"/>
      <c r="UMZ958" s="464"/>
      <c r="UNA958" s="464"/>
      <c r="UNB958" s="464"/>
      <c r="UNC958" s="464"/>
      <c r="UND958" s="464"/>
      <c r="UNE958" s="464"/>
      <c r="UNF958" s="464"/>
      <c r="UNG958" s="464"/>
      <c r="UNH958" s="464"/>
      <c r="UNI958" s="464"/>
      <c r="UNJ958" s="464"/>
      <c r="UNK958" s="464"/>
      <c r="UNL958" s="464"/>
      <c r="UNM958" s="464"/>
      <c r="UNN958" s="464"/>
      <c r="UNO958" s="464"/>
      <c r="UNP958" s="464"/>
      <c r="UNQ958" s="464"/>
      <c r="UNR958" s="464"/>
      <c r="UNS958" s="464"/>
      <c r="UNT958" s="464"/>
      <c r="UNU958" s="464"/>
      <c r="UNV958" s="464"/>
      <c r="UNW958" s="464"/>
      <c r="UNX958" s="464"/>
      <c r="UNY958" s="464"/>
      <c r="UNZ958" s="464"/>
      <c r="UOA958" s="464"/>
      <c r="UOB958" s="464"/>
      <c r="UOC958" s="464"/>
      <c r="UOD958" s="464"/>
      <c r="UOE958" s="464"/>
      <c r="UOF958" s="464"/>
      <c r="UOG958" s="464"/>
      <c r="UOH958" s="464"/>
      <c r="UOI958" s="464"/>
      <c r="UOJ958" s="464"/>
      <c r="UOK958" s="464"/>
      <c r="UOL958" s="464"/>
      <c r="UOM958" s="464"/>
      <c r="UON958" s="464"/>
      <c r="UOO958" s="464"/>
      <c r="UOP958" s="464"/>
      <c r="UOQ958" s="464"/>
      <c r="UOR958" s="464"/>
      <c r="UOS958" s="464"/>
      <c r="UOT958" s="464"/>
      <c r="UOU958" s="464"/>
      <c r="UOV958" s="464"/>
      <c r="UOW958" s="464"/>
      <c r="UOX958" s="464"/>
      <c r="UOY958" s="464"/>
      <c r="UOZ958" s="464"/>
      <c r="UPA958" s="464"/>
      <c r="UPB958" s="464"/>
      <c r="UPC958" s="464"/>
      <c r="UPD958" s="464"/>
      <c r="UPE958" s="464"/>
      <c r="UPF958" s="464"/>
      <c r="UPG958" s="464"/>
      <c r="UPH958" s="464"/>
      <c r="UPI958" s="464"/>
      <c r="UPJ958" s="464"/>
      <c r="UPK958" s="464"/>
      <c r="UPL958" s="464"/>
      <c r="UPM958" s="464"/>
      <c r="UPN958" s="464"/>
      <c r="UPO958" s="464"/>
      <c r="UPP958" s="464"/>
      <c r="UPQ958" s="464"/>
      <c r="UPR958" s="464"/>
      <c r="UPS958" s="464"/>
      <c r="UPT958" s="464"/>
      <c r="UPU958" s="464"/>
      <c r="UPV958" s="464"/>
      <c r="UPW958" s="464"/>
      <c r="UPX958" s="464"/>
      <c r="UPY958" s="464"/>
      <c r="UPZ958" s="464"/>
      <c r="UQA958" s="464"/>
      <c r="UQB958" s="464"/>
      <c r="UQC958" s="464"/>
      <c r="UQD958" s="464"/>
      <c r="UQE958" s="464"/>
      <c r="UQF958" s="464"/>
      <c r="UQG958" s="464"/>
      <c r="UQH958" s="464"/>
      <c r="UQI958" s="464"/>
      <c r="UQJ958" s="464"/>
      <c r="UQK958" s="464"/>
      <c r="UQL958" s="464"/>
      <c r="UQM958" s="464"/>
      <c r="UQN958" s="464"/>
      <c r="UQO958" s="464"/>
      <c r="UQP958" s="464"/>
      <c r="UQQ958" s="464"/>
      <c r="UQR958" s="464"/>
      <c r="UQS958" s="464"/>
      <c r="UQT958" s="464"/>
      <c r="UQU958" s="464"/>
      <c r="UQV958" s="464"/>
      <c r="UQW958" s="464"/>
      <c r="UQX958" s="464"/>
      <c r="UQY958" s="464"/>
      <c r="UQZ958" s="464"/>
      <c r="URA958" s="464"/>
      <c r="URB958" s="464"/>
      <c r="URC958" s="464"/>
      <c r="URD958" s="464"/>
      <c r="URE958" s="464"/>
      <c r="URF958" s="464"/>
      <c r="URG958" s="464"/>
      <c r="URH958" s="464"/>
      <c r="URI958" s="464"/>
      <c r="URJ958" s="464"/>
      <c r="URK958" s="464"/>
      <c r="URL958" s="464"/>
      <c r="URM958" s="464"/>
      <c r="URN958" s="464"/>
      <c r="URO958" s="464"/>
      <c r="URP958" s="464"/>
      <c r="URQ958" s="464"/>
      <c r="URR958" s="464"/>
      <c r="URS958" s="464"/>
      <c r="URT958" s="464"/>
      <c r="URU958" s="464"/>
      <c r="URV958" s="464"/>
      <c r="URW958" s="464"/>
      <c r="URX958" s="464"/>
      <c r="URY958" s="464"/>
      <c r="URZ958" s="464"/>
      <c r="USA958" s="464"/>
      <c r="USB958" s="464"/>
      <c r="USC958" s="464"/>
      <c r="USD958" s="464"/>
      <c r="USE958" s="464"/>
      <c r="USF958" s="464"/>
      <c r="USG958" s="464"/>
      <c r="USH958" s="464"/>
      <c r="USI958" s="464"/>
      <c r="USJ958" s="464"/>
      <c r="USK958" s="464"/>
      <c r="USL958" s="464"/>
      <c r="USM958" s="464"/>
      <c r="USN958" s="464"/>
      <c r="USO958" s="464"/>
      <c r="USP958" s="464"/>
      <c r="USQ958" s="464"/>
      <c r="USR958" s="464"/>
      <c r="USS958" s="464"/>
      <c r="UST958" s="464"/>
      <c r="USU958" s="464"/>
      <c r="USV958" s="464"/>
      <c r="USW958" s="464"/>
      <c r="USX958" s="464"/>
      <c r="USY958" s="464"/>
      <c r="USZ958" s="464"/>
      <c r="UTA958" s="464"/>
      <c r="UTB958" s="464"/>
      <c r="UTC958" s="464"/>
      <c r="UTD958" s="464"/>
      <c r="UTE958" s="464"/>
      <c r="UTF958" s="464"/>
      <c r="UTG958" s="464"/>
      <c r="UTH958" s="464"/>
      <c r="UTI958" s="464"/>
      <c r="UTJ958" s="464"/>
      <c r="UTK958" s="464"/>
      <c r="UTL958" s="464"/>
      <c r="UTM958" s="464"/>
      <c r="UTN958" s="464"/>
      <c r="UTO958" s="464"/>
      <c r="UTP958" s="464"/>
      <c r="UTQ958" s="464"/>
      <c r="UTR958" s="464"/>
      <c r="UTS958" s="464"/>
      <c r="UTT958" s="464"/>
      <c r="UTU958" s="464"/>
      <c r="UTV958" s="464"/>
      <c r="UTW958" s="464"/>
      <c r="UTX958" s="464"/>
      <c r="UTY958" s="464"/>
      <c r="UTZ958" s="464"/>
      <c r="UUA958" s="464"/>
      <c r="UUB958" s="464"/>
      <c r="UUC958" s="464"/>
      <c r="UUD958" s="464"/>
      <c r="UUE958" s="464"/>
      <c r="UUF958" s="464"/>
      <c r="UUG958" s="464"/>
      <c r="UUH958" s="464"/>
      <c r="UUI958" s="464"/>
      <c r="UUJ958" s="464"/>
      <c r="UUK958" s="464"/>
      <c r="UUL958" s="464"/>
      <c r="UUM958" s="464"/>
      <c r="UUN958" s="464"/>
      <c r="UUO958" s="464"/>
      <c r="UUP958" s="464"/>
      <c r="UUQ958" s="464"/>
      <c r="UUR958" s="464"/>
      <c r="UUS958" s="464"/>
      <c r="UUT958" s="464"/>
      <c r="UUU958" s="464"/>
      <c r="UUV958" s="464"/>
      <c r="UUW958" s="464"/>
      <c r="UUX958" s="464"/>
      <c r="UUY958" s="464"/>
      <c r="UUZ958" s="464"/>
      <c r="UVA958" s="464"/>
      <c r="UVB958" s="464"/>
      <c r="UVC958" s="464"/>
      <c r="UVD958" s="464"/>
      <c r="UVE958" s="464"/>
      <c r="UVF958" s="464"/>
      <c r="UVG958" s="464"/>
      <c r="UVH958" s="464"/>
      <c r="UVI958" s="464"/>
      <c r="UVJ958" s="464"/>
      <c r="UVK958" s="464"/>
      <c r="UVL958" s="464"/>
      <c r="UVM958" s="464"/>
      <c r="UVN958" s="464"/>
      <c r="UVO958" s="464"/>
      <c r="UVP958" s="464"/>
      <c r="UVQ958" s="464"/>
      <c r="UVR958" s="464"/>
      <c r="UVS958" s="464"/>
      <c r="UVT958" s="464"/>
      <c r="UVU958" s="464"/>
      <c r="UVV958" s="464"/>
      <c r="UVW958" s="464"/>
      <c r="UVX958" s="464"/>
      <c r="UVY958" s="464"/>
      <c r="UVZ958" s="464"/>
      <c r="UWA958" s="464"/>
      <c r="UWB958" s="464"/>
      <c r="UWC958" s="464"/>
      <c r="UWD958" s="464"/>
      <c r="UWE958" s="464"/>
      <c r="UWF958" s="464"/>
      <c r="UWG958" s="464"/>
      <c r="UWH958" s="464"/>
      <c r="UWI958" s="464"/>
      <c r="UWJ958" s="464"/>
      <c r="UWK958" s="464"/>
      <c r="UWL958" s="464"/>
      <c r="UWM958" s="464"/>
      <c r="UWN958" s="464"/>
      <c r="UWO958" s="464"/>
      <c r="UWP958" s="464"/>
      <c r="UWQ958" s="464"/>
      <c r="UWR958" s="464"/>
      <c r="UWS958" s="464"/>
      <c r="UWT958" s="464"/>
      <c r="UWU958" s="464"/>
      <c r="UWV958" s="464"/>
      <c r="UWW958" s="464"/>
      <c r="UWX958" s="464"/>
      <c r="UWY958" s="464"/>
      <c r="UWZ958" s="464"/>
      <c r="UXA958" s="464"/>
      <c r="UXB958" s="464"/>
      <c r="UXC958" s="464"/>
      <c r="UXD958" s="464"/>
      <c r="UXE958" s="464"/>
      <c r="UXF958" s="464"/>
      <c r="UXG958" s="464"/>
      <c r="UXH958" s="464"/>
      <c r="UXI958" s="464"/>
      <c r="UXJ958" s="464"/>
      <c r="UXK958" s="464"/>
      <c r="UXL958" s="464"/>
      <c r="UXM958" s="464"/>
      <c r="UXN958" s="464"/>
      <c r="UXO958" s="464"/>
      <c r="UXP958" s="464"/>
      <c r="UXQ958" s="464"/>
      <c r="UXR958" s="464"/>
      <c r="UXS958" s="464"/>
      <c r="UXT958" s="464"/>
      <c r="UXU958" s="464"/>
      <c r="UXV958" s="464"/>
      <c r="UXW958" s="464"/>
      <c r="UXX958" s="464"/>
      <c r="UXY958" s="464"/>
      <c r="UXZ958" s="464"/>
      <c r="UYA958" s="464"/>
      <c r="UYB958" s="464"/>
      <c r="UYC958" s="464"/>
      <c r="UYD958" s="464"/>
      <c r="UYE958" s="464"/>
      <c r="UYF958" s="464"/>
      <c r="UYG958" s="464"/>
      <c r="UYH958" s="464"/>
      <c r="UYI958" s="464"/>
      <c r="UYJ958" s="464"/>
      <c r="UYK958" s="464"/>
      <c r="UYL958" s="464"/>
      <c r="UYM958" s="464"/>
      <c r="UYN958" s="464"/>
      <c r="UYO958" s="464"/>
      <c r="UYP958" s="464"/>
      <c r="UYQ958" s="464"/>
      <c r="UYR958" s="464"/>
      <c r="UYS958" s="464"/>
      <c r="UYT958" s="464"/>
      <c r="UYU958" s="464"/>
      <c r="UYV958" s="464"/>
      <c r="UYW958" s="464"/>
      <c r="UYX958" s="464"/>
      <c r="UYY958" s="464"/>
      <c r="UYZ958" s="464"/>
      <c r="UZA958" s="464"/>
      <c r="UZB958" s="464"/>
      <c r="UZC958" s="464"/>
      <c r="UZD958" s="464"/>
      <c r="UZE958" s="464"/>
      <c r="UZF958" s="464"/>
      <c r="UZG958" s="464"/>
      <c r="UZH958" s="464"/>
      <c r="UZI958" s="464"/>
      <c r="UZJ958" s="464"/>
      <c r="UZK958" s="464"/>
      <c r="UZL958" s="464"/>
      <c r="UZM958" s="464"/>
      <c r="UZN958" s="464"/>
      <c r="UZO958" s="464"/>
      <c r="UZP958" s="464"/>
      <c r="UZQ958" s="464"/>
      <c r="UZR958" s="464"/>
      <c r="UZS958" s="464"/>
      <c r="UZT958" s="464"/>
      <c r="UZU958" s="464"/>
      <c r="UZV958" s="464"/>
      <c r="UZW958" s="464"/>
      <c r="UZX958" s="464"/>
      <c r="UZY958" s="464"/>
      <c r="UZZ958" s="464"/>
      <c r="VAA958" s="464"/>
      <c r="VAB958" s="464"/>
      <c r="VAC958" s="464"/>
      <c r="VAD958" s="464"/>
      <c r="VAE958" s="464"/>
      <c r="VAF958" s="464"/>
      <c r="VAG958" s="464"/>
      <c r="VAH958" s="464"/>
      <c r="VAI958" s="464"/>
      <c r="VAJ958" s="464"/>
      <c r="VAK958" s="464"/>
      <c r="VAL958" s="464"/>
      <c r="VAM958" s="464"/>
      <c r="VAN958" s="464"/>
      <c r="VAO958" s="464"/>
      <c r="VAP958" s="464"/>
      <c r="VAQ958" s="464"/>
      <c r="VAR958" s="464"/>
      <c r="VAS958" s="464"/>
      <c r="VAT958" s="464"/>
      <c r="VAU958" s="464"/>
      <c r="VAV958" s="464"/>
      <c r="VAW958" s="464"/>
      <c r="VAX958" s="464"/>
      <c r="VAY958" s="464"/>
      <c r="VAZ958" s="464"/>
      <c r="VBA958" s="464"/>
      <c r="VBB958" s="464"/>
      <c r="VBC958" s="464"/>
      <c r="VBD958" s="464"/>
      <c r="VBE958" s="464"/>
      <c r="VBF958" s="464"/>
      <c r="VBG958" s="464"/>
      <c r="VBH958" s="464"/>
      <c r="VBI958" s="464"/>
      <c r="VBJ958" s="464"/>
      <c r="VBK958" s="464"/>
      <c r="VBL958" s="464"/>
      <c r="VBM958" s="464"/>
      <c r="VBN958" s="464"/>
      <c r="VBO958" s="464"/>
      <c r="VBP958" s="464"/>
      <c r="VBQ958" s="464"/>
      <c r="VBR958" s="464"/>
      <c r="VBS958" s="464"/>
      <c r="VBT958" s="464"/>
      <c r="VBU958" s="464"/>
      <c r="VBV958" s="464"/>
      <c r="VBW958" s="464"/>
      <c r="VBX958" s="464"/>
      <c r="VBY958" s="464"/>
      <c r="VBZ958" s="464"/>
      <c r="VCA958" s="464"/>
      <c r="VCB958" s="464"/>
      <c r="VCC958" s="464"/>
      <c r="VCD958" s="464"/>
      <c r="VCE958" s="464"/>
      <c r="VCF958" s="464"/>
      <c r="VCG958" s="464"/>
      <c r="VCH958" s="464"/>
      <c r="VCI958" s="464"/>
      <c r="VCJ958" s="464"/>
      <c r="VCK958" s="464"/>
      <c r="VCL958" s="464"/>
      <c r="VCM958" s="464"/>
      <c r="VCN958" s="464"/>
      <c r="VCO958" s="464"/>
      <c r="VCP958" s="464"/>
      <c r="VCQ958" s="464"/>
      <c r="VCR958" s="464"/>
      <c r="VCS958" s="464"/>
      <c r="VCT958" s="464"/>
      <c r="VCU958" s="464"/>
      <c r="VCV958" s="464"/>
      <c r="VCW958" s="464"/>
      <c r="VCX958" s="464"/>
      <c r="VCY958" s="464"/>
      <c r="VCZ958" s="464"/>
      <c r="VDA958" s="464"/>
      <c r="VDB958" s="464"/>
      <c r="VDC958" s="464"/>
      <c r="VDD958" s="464"/>
      <c r="VDE958" s="464"/>
      <c r="VDF958" s="464"/>
      <c r="VDG958" s="464"/>
      <c r="VDH958" s="464"/>
      <c r="VDI958" s="464"/>
      <c r="VDJ958" s="464"/>
      <c r="VDK958" s="464"/>
      <c r="VDL958" s="464"/>
      <c r="VDM958" s="464"/>
      <c r="VDN958" s="464"/>
      <c r="VDO958" s="464"/>
      <c r="VDP958" s="464"/>
      <c r="VDQ958" s="464"/>
      <c r="VDR958" s="464"/>
      <c r="VDS958" s="464"/>
      <c r="VDT958" s="464"/>
      <c r="VDU958" s="464"/>
      <c r="VDV958" s="464"/>
      <c r="VDW958" s="464"/>
      <c r="VDX958" s="464"/>
      <c r="VDY958" s="464"/>
      <c r="VDZ958" s="464"/>
      <c r="VEA958" s="464"/>
      <c r="VEB958" s="464"/>
      <c r="VEC958" s="464"/>
      <c r="VED958" s="464"/>
      <c r="VEE958" s="464"/>
      <c r="VEF958" s="464"/>
      <c r="VEG958" s="464"/>
      <c r="VEH958" s="464"/>
      <c r="VEI958" s="464"/>
      <c r="VEJ958" s="464"/>
      <c r="VEK958" s="464"/>
      <c r="VEL958" s="464"/>
      <c r="VEM958" s="464"/>
      <c r="VEN958" s="464"/>
      <c r="VEO958" s="464"/>
      <c r="VEP958" s="464"/>
      <c r="VEQ958" s="464"/>
      <c r="VER958" s="464"/>
      <c r="VES958" s="464"/>
      <c r="VET958" s="464"/>
      <c r="VEU958" s="464"/>
      <c r="VEV958" s="464"/>
      <c r="VEW958" s="464"/>
      <c r="VEX958" s="464"/>
      <c r="VEY958" s="464"/>
      <c r="VEZ958" s="464"/>
      <c r="VFA958" s="464"/>
      <c r="VFB958" s="464"/>
      <c r="VFC958" s="464"/>
      <c r="VFD958" s="464"/>
      <c r="VFE958" s="464"/>
      <c r="VFF958" s="464"/>
      <c r="VFG958" s="464"/>
      <c r="VFH958" s="464"/>
      <c r="VFI958" s="464"/>
      <c r="VFJ958" s="464"/>
      <c r="VFK958" s="464"/>
      <c r="VFL958" s="464"/>
      <c r="VFM958" s="464"/>
      <c r="VFN958" s="464"/>
      <c r="VFO958" s="464"/>
      <c r="VFP958" s="464"/>
      <c r="VFQ958" s="464"/>
      <c r="VFR958" s="464"/>
      <c r="VFS958" s="464"/>
      <c r="VFT958" s="464"/>
      <c r="VFU958" s="464"/>
      <c r="VFV958" s="464"/>
      <c r="VFW958" s="464"/>
      <c r="VFX958" s="464"/>
      <c r="VFY958" s="464"/>
      <c r="VFZ958" s="464"/>
      <c r="VGA958" s="464"/>
      <c r="VGB958" s="464"/>
      <c r="VGC958" s="464"/>
      <c r="VGD958" s="464"/>
      <c r="VGE958" s="464"/>
      <c r="VGF958" s="464"/>
      <c r="VGG958" s="464"/>
      <c r="VGH958" s="464"/>
      <c r="VGI958" s="464"/>
      <c r="VGJ958" s="464"/>
      <c r="VGK958" s="464"/>
      <c r="VGL958" s="464"/>
      <c r="VGM958" s="464"/>
      <c r="VGN958" s="464"/>
      <c r="VGO958" s="464"/>
      <c r="VGP958" s="464"/>
      <c r="VGQ958" s="464"/>
      <c r="VGR958" s="464"/>
      <c r="VGS958" s="464"/>
      <c r="VGT958" s="464"/>
      <c r="VGU958" s="464"/>
      <c r="VGV958" s="464"/>
      <c r="VGW958" s="464"/>
      <c r="VGX958" s="464"/>
      <c r="VGY958" s="464"/>
      <c r="VGZ958" s="464"/>
      <c r="VHA958" s="464"/>
      <c r="VHB958" s="464"/>
      <c r="VHC958" s="464"/>
      <c r="VHD958" s="464"/>
      <c r="VHE958" s="464"/>
      <c r="VHF958" s="464"/>
      <c r="VHG958" s="464"/>
      <c r="VHH958" s="464"/>
      <c r="VHI958" s="464"/>
      <c r="VHJ958" s="464"/>
      <c r="VHK958" s="464"/>
      <c r="VHL958" s="464"/>
      <c r="VHM958" s="464"/>
      <c r="VHN958" s="464"/>
      <c r="VHO958" s="464"/>
      <c r="VHP958" s="464"/>
      <c r="VHQ958" s="464"/>
      <c r="VHR958" s="464"/>
      <c r="VHS958" s="464"/>
      <c r="VHT958" s="464"/>
      <c r="VHU958" s="464"/>
      <c r="VHV958" s="464"/>
      <c r="VHW958" s="464"/>
      <c r="VHX958" s="464"/>
      <c r="VHY958" s="464"/>
      <c r="VHZ958" s="464"/>
      <c r="VIA958" s="464"/>
      <c r="VIB958" s="464"/>
      <c r="VIC958" s="464"/>
      <c r="VID958" s="464"/>
      <c r="VIE958" s="464"/>
      <c r="VIF958" s="464"/>
      <c r="VIG958" s="464"/>
      <c r="VIH958" s="464"/>
      <c r="VII958" s="464"/>
      <c r="VIJ958" s="464"/>
      <c r="VIK958" s="464"/>
      <c r="VIL958" s="464"/>
      <c r="VIM958" s="464"/>
      <c r="VIN958" s="464"/>
      <c r="VIO958" s="464"/>
      <c r="VIP958" s="464"/>
      <c r="VIQ958" s="464"/>
      <c r="VIR958" s="464"/>
      <c r="VIS958" s="464"/>
      <c r="VIT958" s="464"/>
      <c r="VIU958" s="464"/>
      <c r="VIV958" s="464"/>
      <c r="VIW958" s="464"/>
      <c r="VIX958" s="464"/>
      <c r="VIY958" s="464"/>
      <c r="VIZ958" s="464"/>
      <c r="VJA958" s="464"/>
      <c r="VJB958" s="464"/>
      <c r="VJC958" s="464"/>
      <c r="VJD958" s="464"/>
      <c r="VJE958" s="464"/>
      <c r="VJF958" s="464"/>
      <c r="VJG958" s="464"/>
      <c r="VJH958" s="464"/>
      <c r="VJI958" s="464"/>
      <c r="VJJ958" s="464"/>
      <c r="VJK958" s="464"/>
      <c r="VJL958" s="464"/>
      <c r="VJM958" s="464"/>
      <c r="VJN958" s="464"/>
      <c r="VJO958" s="464"/>
      <c r="VJP958" s="464"/>
      <c r="VJQ958" s="464"/>
      <c r="VJR958" s="464"/>
      <c r="VJS958" s="464"/>
      <c r="VJT958" s="464"/>
      <c r="VJU958" s="464"/>
      <c r="VJV958" s="464"/>
      <c r="VJW958" s="464"/>
      <c r="VJX958" s="464"/>
      <c r="VJY958" s="464"/>
      <c r="VJZ958" s="464"/>
      <c r="VKA958" s="464"/>
      <c r="VKB958" s="464"/>
      <c r="VKC958" s="464"/>
      <c r="VKD958" s="464"/>
      <c r="VKE958" s="464"/>
      <c r="VKF958" s="464"/>
      <c r="VKG958" s="464"/>
      <c r="VKH958" s="464"/>
      <c r="VKI958" s="464"/>
      <c r="VKJ958" s="464"/>
      <c r="VKK958" s="464"/>
      <c r="VKL958" s="464"/>
      <c r="VKM958" s="464"/>
      <c r="VKN958" s="464"/>
      <c r="VKO958" s="464"/>
      <c r="VKP958" s="464"/>
      <c r="VKQ958" s="464"/>
      <c r="VKR958" s="464"/>
      <c r="VKS958" s="464"/>
      <c r="VKT958" s="464"/>
      <c r="VKU958" s="464"/>
      <c r="VKV958" s="464"/>
      <c r="VKW958" s="464"/>
      <c r="VKX958" s="464"/>
      <c r="VKY958" s="464"/>
      <c r="VKZ958" s="464"/>
      <c r="VLA958" s="464"/>
      <c r="VLB958" s="464"/>
      <c r="VLC958" s="464"/>
      <c r="VLD958" s="464"/>
      <c r="VLE958" s="464"/>
      <c r="VLF958" s="464"/>
      <c r="VLG958" s="464"/>
      <c r="VLH958" s="464"/>
      <c r="VLI958" s="464"/>
      <c r="VLJ958" s="464"/>
      <c r="VLK958" s="464"/>
      <c r="VLL958" s="464"/>
      <c r="VLM958" s="464"/>
      <c r="VLN958" s="464"/>
      <c r="VLO958" s="464"/>
      <c r="VLP958" s="464"/>
      <c r="VLQ958" s="464"/>
      <c r="VLR958" s="464"/>
      <c r="VLS958" s="464"/>
      <c r="VLT958" s="464"/>
      <c r="VLU958" s="464"/>
      <c r="VLV958" s="464"/>
      <c r="VLW958" s="464"/>
      <c r="VLX958" s="464"/>
      <c r="VLY958" s="464"/>
      <c r="VLZ958" s="464"/>
      <c r="VMA958" s="464"/>
      <c r="VMB958" s="464"/>
      <c r="VMC958" s="464"/>
      <c r="VMD958" s="464"/>
      <c r="VME958" s="464"/>
      <c r="VMF958" s="464"/>
      <c r="VMG958" s="464"/>
      <c r="VMH958" s="464"/>
      <c r="VMI958" s="464"/>
      <c r="VMJ958" s="464"/>
      <c r="VMK958" s="464"/>
      <c r="VML958" s="464"/>
      <c r="VMM958" s="464"/>
      <c r="VMN958" s="464"/>
      <c r="VMO958" s="464"/>
      <c r="VMP958" s="464"/>
      <c r="VMQ958" s="464"/>
      <c r="VMR958" s="464"/>
      <c r="VMS958" s="464"/>
      <c r="VMT958" s="464"/>
      <c r="VMU958" s="464"/>
      <c r="VMV958" s="464"/>
      <c r="VMW958" s="464"/>
      <c r="VMX958" s="464"/>
      <c r="VMY958" s="464"/>
      <c r="VMZ958" s="464"/>
      <c r="VNA958" s="464"/>
      <c r="VNB958" s="464"/>
      <c r="VNC958" s="464"/>
      <c r="VND958" s="464"/>
      <c r="VNE958" s="464"/>
      <c r="VNF958" s="464"/>
      <c r="VNG958" s="464"/>
      <c r="VNH958" s="464"/>
      <c r="VNI958" s="464"/>
      <c r="VNJ958" s="464"/>
      <c r="VNK958" s="464"/>
      <c r="VNL958" s="464"/>
      <c r="VNM958" s="464"/>
      <c r="VNN958" s="464"/>
      <c r="VNO958" s="464"/>
      <c r="VNP958" s="464"/>
      <c r="VNQ958" s="464"/>
      <c r="VNR958" s="464"/>
      <c r="VNS958" s="464"/>
      <c r="VNT958" s="464"/>
      <c r="VNU958" s="464"/>
      <c r="VNV958" s="464"/>
      <c r="VNW958" s="464"/>
      <c r="VNX958" s="464"/>
      <c r="VNY958" s="464"/>
      <c r="VNZ958" s="464"/>
      <c r="VOA958" s="464"/>
      <c r="VOB958" s="464"/>
      <c r="VOC958" s="464"/>
      <c r="VOD958" s="464"/>
      <c r="VOE958" s="464"/>
      <c r="VOF958" s="464"/>
      <c r="VOG958" s="464"/>
      <c r="VOH958" s="464"/>
      <c r="VOI958" s="464"/>
      <c r="VOJ958" s="464"/>
      <c r="VOK958" s="464"/>
      <c r="VOL958" s="464"/>
      <c r="VOM958" s="464"/>
      <c r="VON958" s="464"/>
      <c r="VOO958" s="464"/>
      <c r="VOP958" s="464"/>
      <c r="VOQ958" s="464"/>
      <c r="VOR958" s="464"/>
      <c r="VOS958" s="464"/>
      <c r="VOT958" s="464"/>
      <c r="VOU958" s="464"/>
      <c r="VOV958" s="464"/>
      <c r="VOW958" s="464"/>
      <c r="VOX958" s="464"/>
      <c r="VOY958" s="464"/>
      <c r="VOZ958" s="464"/>
      <c r="VPA958" s="464"/>
      <c r="VPB958" s="464"/>
      <c r="VPC958" s="464"/>
      <c r="VPD958" s="464"/>
      <c r="VPE958" s="464"/>
      <c r="VPF958" s="464"/>
      <c r="VPG958" s="464"/>
      <c r="VPH958" s="464"/>
      <c r="VPI958" s="464"/>
      <c r="VPJ958" s="464"/>
      <c r="VPK958" s="464"/>
      <c r="VPL958" s="464"/>
      <c r="VPM958" s="464"/>
      <c r="VPN958" s="464"/>
      <c r="VPO958" s="464"/>
      <c r="VPP958" s="464"/>
      <c r="VPQ958" s="464"/>
      <c r="VPR958" s="464"/>
      <c r="VPS958" s="464"/>
      <c r="VPT958" s="464"/>
      <c r="VPU958" s="464"/>
      <c r="VPV958" s="464"/>
      <c r="VPW958" s="464"/>
      <c r="VPX958" s="464"/>
      <c r="VPY958" s="464"/>
      <c r="VPZ958" s="464"/>
      <c r="VQA958" s="464"/>
      <c r="VQB958" s="464"/>
      <c r="VQC958" s="464"/>
      <c r="VQD958" s="464"/>
      <c r="VQE958" s="464"/>
      <c r="VQF958" s="464"/>
      <c r="VQG958" s="464"/>
      <c r="VQH958" s="464"/>
      <c r="VQI958" s="464"/>
      <c r="VQJ958" s="464"/>
      <c r="VQK958" s="464"/>
      <c r="VQL958" s="464"/>
      <c r="VQM958" s="464"/>
      <c r="VQN958" s="464"/>
      <c r="VQO958" s="464"/>
      <c r="VQP958" s="464"/>
      <c r="VQQ958" s="464"/>
      <c r="VQR958" s="464"/>
      <c r="VQS958" s="464"/>
      <c r="VQT958" s="464"/>
      <c r="VQU958" s="464"/>
      <c r="VQV958" s="464"/>
      <c r="VQW958" s="464"/>
      <c r="VQX958" s="464"/>
      <c r="VQY958" s="464"/>
      <c r="VQZ958" s="464"/>
      <c r="VRA958" s="464"/>
      <c r="VRB958" s="464"/>
      <c r="VRC958" s="464"/>
      <c r="VRD958" s="464"/>
      <c r="VRE958" s="464"/>
      <c r="VRF958" s="464"/>
      <c r="VRG958" s="464"/>
      <c r="VRH958" s="464"/>
      <c r="VRI958" s="464"/>
      <c r="VRJ958" s="464"/>
      <c r="VRK958" s="464"/>
      <c r="VRL958" s="464"/>
      <c r="VRM958" s="464"/>
      <c r="VRN958" s="464"/>
      <c r="VRO958" s="464"/>
      <c r="VRP958" s="464"/>
      <c r="VRQ958" s="464"/>
      <c r="VRR958" s="464"/>
      <c r="VRS958" s="464"/>
      <c r="VRT958" s="464"/>
      <c r="VRU958" s="464"/>
      <c r="VRV958" s="464"/>
      <c r="VRW958" s="464"/>
      <c r="VRX958" s="464"/>
      <c r="VRY958" s="464"/>
      <c r="VRZ958" s="464"/>
      <c r="VSA958" s="464"/>
      <c r="VSB958" s="464"/>
      <c r="VSC958" s="464"/>
      <c r="VSD958" s="464"/>
      <c r="VSE958" s="464"/>
      <c r="VSF958" s="464"/>
      <c r="VSG958" s="464"/>
      <c r="VSH958" s="464"/>
      <c r="VSI958" s="464"/>
      <c r="VSJ958" s="464"/>
      <c r="VSK958" s="464"/>
      <c r="VSL958" s="464"/>
      <c r="VSM958" s="464"/>
      <c r="VSN958" s="464"/>
      <c r="VSO958" s="464"/>
      <c r="VSP958" s="464"/>
      <c r="VSQ958" s="464"/>
      <c r="VSR958" s="464"/>
      <c r="VSS958" s="464"/>
      <c r="VST958" s="464"/>
      <c r="VSU958" s="464"/>
      <c r="VSV958" s="464"/>
      <c r="VSW958" s="464"/>
      <c r="VSX958" s="464"/>
      <c r="VSY958" s="464"/>
      <c r="VSZ958" s="464"/>
      <c r="VTA958" s="464"/>
      <c r="VTB958" s="464"/>
      <c r="VTC958" s="464"/>
      <c r="VTD958" s="464"/>
      <c r="VTE958" s="464"/>
      <c r="VTF958" s="464"/>
      <c r="VTG958" s="464"/>
      <c r="VTH958" s="464"/>
      <c r="VTI958" s="464"/>
      <c r="VTJ958" s="464"/>
      <c r="VTK958" s="464"/>
      <c r="VTL958" s="464"/>
      <c r="VTM958" s="464"/>
      <c r="VTN958" s="464"/>
      <c r="VTO958" s="464"/>
      <c r="VTP958" s="464"/>
      <c r="VTQ958" s="464"/>
      <c r="VTR958" s="464"/>
      <c r="VTS958" s="464"/>
      <c r="VTT958" s="464"/>
      <c r="VTU958" s="464"/>
      <c r="VTV958" s="464"/>
      <c r="VTW958" s="464"/>
      <c r="VTX958" s="464"/>
      <c r="VTY958" s="464"/>
      <c r="VTZ958" s="464"/>
      <c r="VUA958" s="464"/>
      <c r="VUB958" s="464"/>
      <c r="VUC958" s="464"/>
      <c r="VUD958" s="464"/>
      <c r="VUE958" s="464"/>
      <c r="VUF958" s="464"/>
      <c r="VUG958" s="464"/>
      <c r="VUH958" s="464"/>
      <c r="VUI958" s="464"/>
      <c r="VUJ958" s="464"/>
      <c r="VUK958" s="464"/>
      <c r="VUL958" s="464"/>
      <c r="VUM958" s="464"/>
      <c r="VUN958" s="464"/>
      <c r="VUO958" s="464"/>
      <c r="VUP958" s="464"/>
      <c r="VUQ958" s="464"/>
      <c r="VUR958" s="464"/>
      <c r="VUS958" s="464"/>
      <c r="VUT958" s="464"/>
      <c r="VUU958" s="464"/>
      <c r="VUV958" s="464"/>
      <c r="VUW958" s="464"/>
      <c r="VUX958" s="464"/>
      <c r="VUY958" s="464"/>
      <c r="VUZ958" s="464"/>
      <c r="VVA958" s="464"/>
      <c r="VVB958" s="464"/>
      <c r="VVC958" s="464"/>
      <c r="VVD958" s="464"/>
      <c r="VVE958" s="464"/>
      <c r="VVF958" s="464"/>
      <c r="VVG958" s="464"/>
      <c r="VVH958" s="464"/>
      <c r="VVI958" s="464"/>
      <c r="VVJ958" s="464"/>
      <c r="VVK958" s="464"/>
      <c r="VVL958" s="464"/>
      <c r="VVM958" s="464"/>
      <c r="VVN958" s="464"/>
      <c r="VVO958" s="464"/>
      <c r="VVP958" s="464"/>
      <c r="VVQ958" s="464"/>
      <c r="VVR958" s="464"/>
      <c r="VVS958" s="464"/>
      <c r="VVT958" s="464"/>
      <c r="VVU958" s="464"/>
      <c r="VVV958" s="464"/>
      <c r="VVW958" s="464"/>
      <c r="VVX958" s="464"/>
      <c r="VVY958" s="464"/>
      <c r="VVZ958" s="464"/>
      <c r="VWA958" s="464"/>
      <c r="VWB958" s="464"/>
      <c r="VWC958" s="464"/>
      <c r="VWD958" s="464"/>
      <c r="VWE958" s="464"/>
      <c r="VWF958" s="464"/>
      <c r="VWG958" s="464"/>
      <c r="VWH958" s="464"/>
      <c r="VWI958" s="464"/>
      <c r="VWJ958" s="464"/>
      <c r="VWK958" s="464"/>
      <c r="VWL958" s="464"/>
      <c r="VWM958" s="464"/>
      <c r="VWN958" s="464"/>
      <c r="VWO958" s="464"/>
      <c r="VWP958" s="464"/>
      <c r="VWQ958" s="464"/>
      <c r="VWR958" s="464"/>
      <c r="VWS958" s="464"/>
      <c r="VWT958" s="464"/>
      <c r="VWU958" s="464"/>
      <c r="VWV958" s="464"/>
      <c r="VWW958" s="464"/>
      <c r="VWX958" s="464"/>
      <c r="VWY958" s="464"/>
      <c r="VWZ958" s="464"/>
      <c r="VXA958" s="464"/>
      <c r="VXB958" s="464"/>
      <c r="VXC958" s="464"/>
      <c r="VXD958" s="464"/>
      <c r="VXE958" s="464"/>
      <c r="VXF958" s="464"/>
      <c r="VXG958" s="464"/>
      <c r="VXH958" s="464"/>
      <c r="VXI958" s="464"/>
      <c r="VXJ958" s="464"/>
      <c r="VXK958" s="464"/>
      <c r="VXL958" s="464"/>
      <c r="VXM958" s="464"/>
      <c r="VXN958" s="464"/>
      <c r="VXO958" s="464"/>
      <c r="VXP958" s="464"/>
      <c r="VXQ958" s="464"/>
      <c r="VXR958" s="464"/>
      <c r="VXS958" s="464"/>
      <c r="VXT958" s="464"/>
      <c r="VXU958" s="464"/>
      <c r="VXV958" s="464"/>
      <c r="VXW958" s="464"/>
      <c r="VXX958" s="464"/>
      <c r="VXY958" s="464"/>
      <c r="VXZ958" s="464"/>
      <c r="VYA958" s="464"/>
      <c r="VYB958" s="464"/>
      <c r="VYC958" s="464"/>
      <c r="VYD958" s="464"/>
      <c r="VYE958" s="464"/>
      <c r="VYF958" s="464"/>
      <c r="VYG958" s="464"/>
      <c r="VYH958" s="464"/>
      <c r="VYI958" s="464"/>
      <c r="VYJ958" s="464"/>
      <c r="VYK958" s="464"/>
      <c r="VYL958" s="464"/>
      <c r="VYM958" s="464"/>
      <c r="VYN958" s="464"/>
      <c r="VYO958" s="464"/>
      <c r="VYP958" s="464"/>
      <c r="VYQ958" s="464"/>
      <c r="VYR958" s="464"/>
      <c r="VYS958" s="464"/>
      <c r="VYT958" s="464"/>
      <c r="VYU958" s="464"/>
      <c r="VYV958" s="464"/>
      <c r="VYW958" s="464"/>
      <c r="VYX958" s="464"/>
      <c r="VYY958" s="464"/>
      <c r="VYZ958" s="464"/>
      <c r="VZA958" s="464"/>
      <c r="VZB958" s="464"/>
      <c r="VZC958" s="464"/>
      <c r="VZD958" s="464"/>
      <c r="VZE958" s="464"/>
      <c r="VZF958" s="464"/>
      <c r="VZG958" s="464"/>
      <c r="VZH958" s="464"/>
      <c r="VZI958" s="464"/>
      <c r="VZJ958" s="464"/>
      <c r="VZK958" s="464"/>
      <c r="VZL958" s="464"/>
      <c r="VZM958" s="464"/>
      <c r="VZN958" s="464"/>
      <c r="VZO958" s="464"/>
      <c r="VZP958" s="464"/>
      <c r="VZQ958" s="464"/>
      <c r="VZR958" s="464"/>
      <c r="VZS958" s="464"/>
      <c r="VZT958" s="464"/>
      <c r="VZU958" s="464"/>
      <c r="VZV958" s="464"/>
      <c r="VZW958" s="464"/>
      <c r="VZX958" s="464"/>
      <c r="VZY958" s="464"/>
      <c r="VZZ958" s="464"/>
      <c r="WAA958" s="464"/>
      <c r="WAB958" s="464"/>
      <c r="WAC958" s="464"/>
      <c r="WAD958" s="464"/>
      <c r="WAE958" s="464"/>
      <c r="WAF958" s="464"/>
      <c r="WAG958" s="464"/>
      <c r="WAH958" s="464"/>
      <c r="WAI958" s="464"/>
      <c r="WAJ958" s="464"/>
      <c r="WAK958" s="464"/>
      <c r="WAL958" s="464"/>
      <c r="WAM958" s="464"/>
      <c r="WAN958" s="464"/>
      <c r="WAO958" s="464"/>
      <c r="WAP958" s="464"/>
      <c r="WAQ958" s="464"/>
      <c r="WAR958" s="464"/>
      <c r="WAS958" s="464"/>
      <c r="WAT958" s="464"/>
      <c r="WAU958" s="464"/>
      <c r="WAV958" s="464"/>
      <c r="WAW958" s="464"/>
      <c r="WAX958" s="464"/>
      <c r="WAY958" s="464"/>
      <c r="WAZ958" s="464"/>
      <c r="WBA958" s="464"/>
      <c r="WBB958" s="464"/>
      <c r="WBC958" s="464"/>
      <c r="WBD958" s="464"/>
      <c r="WBE958" s="464"/>
      <c r="WBF958" s="464"/>
      <c r="WBG958" s="464"/>
      <c r="WBH958" s="464"/>
      <c r="WBI958" s="464"/>
      <c r="WBJ958" s="464"/>
      <c r="WBK958" s="464"/>
      <c r="WBL958" s="464"/>
      <c r="WBM958" s="464"/>
      <c r="WBN958" s="464"/>
      <c r="WBO958" s="464"/>
      <c r="WBP958" s="464"/>
      <c r="WBQ958" s="464"/>
      <c r="WBR958" s="464"/>
      <c r="WBS958" s="464"/>
      <c r="WBT958" s="464"/>
      <c r="WBU958" s="464"/>
      <c r="WBV958" s="464"/>
      <c r="WBW958" s="464"/>
      <c r="WBX958" s="464"/>
      <c r="WBY958" s="464"/>
      <c r="WBZ958" s="464"/>
      <c r="WCA958" s="464"/>
      <c r="WCB958" s="464"/>
      <c r="WCC958" s="464"/>
      <c r="WCD958" s="464"/>
      <c r="WCE958" s="464"/>
      <c r="WCF958" s="464"/>
      <c r="WCG958" s="464"/>
      <c r="WCH958" s="464"/>
      <c r="WCI958" s="464"/>
      <c r="WCJ958" s="464"/>
      <c r="WCK958" s="464"/>
      <c r="WCL958" s="464"/>
      <c r="WCM958" s="464"/>
      <c r="WCN958" s="464"/>
      <c r="WCO958" s="464"/>
      <c r="WCP958" s="464"/>
      <c r="WCQ958" s="464"/>
      <c r="WCR958" s="464"/>
      <c r="WCS958" s="464"/>
      <c r="WCT958" s="464"/>
      <c r="WCU958" s="464"/>
      <c r="WCV958" s="464"/>
      <c r="WCW958" s="464"/>
      <c r="WCX958" s="464"/>
      <c r="WCY958" s="464"/>
      <c r="WCZ958" s="464"/>
      <c r="WDA958" s="464"/>
      <c r="WDB958" s="464"/>
      <c r="WDC958" s="464"/>
      <c r="WDD958" s="464"/>
      <c r="WDE958" s="464"/>
      <c r="WDF958" s="464"/>
      <c r="WDG958" s="464"/>
      <c r="WDH958" s="464"/>
      <c r="WDI958" s="464"/>
      <c r="WDJ958" s="464"/>
      <c r="WDK958" s="464"/>
      <c r="WDL958" s="464"/>
      <c r="WDM958" s="464"/>
      <c r="WDN958" s="464"/>
      <c r="WDO958" s="464"/>
      <c r="WDP958" s="464"/>
      <c r="WDQ958" s="464"/>
      <c r="WDR958" s="464"/>
      <c r="WDS958" s="464"/>
      <c r="WDT958" s="464"/>
      <c r="WDU958" s="464"/>
      <c r="WDV958" s="464"/>
      <c r="WDW958" s="464"/>
      <c r="WDX958" s="464"/>
      <c r="WDY958" s="464"/>
      <c r="WDZ958" s="464"/>
      <c r="WEA958" s="464"/>
      <c r="WEB958" s="464"/>
      <c r="WEC958" s="464"/>
      <c r="WED958" s="464"/>
      <c r="WEE958" s="464"/>
      <c r="WEF958" s="464"/>
      <c r="WEG958" s="464"/>
      <c r="WEH958" s="464"/>
      <c r="WEI958" s="464"/>
      <c r="WEJ958" s="464"/>
      <c r="WEK958" s="464"/>
      <c r="WEL958" s="464"/>
      <c r="WEM958" s="464"/>
      <c r="WEN958" s="464"/>
      <c r="WEO958" s="464"/>
      <c r="WEP958" s="464"/>
      <c r="WEQ958" s="464"/>
      <c r="WER958" s="464"/>
      <c r="WES958" s="464"/>
      <c r="WET958" s="464"/>
      <c r="WEU958" s="464"/>
      <c r="WEV958" s="464"/>
      <c r="WEW958" s="464"/>
      <c r="WEX958" s="464"/>
      <c r="WEY958" s="464"/>
      <c r="WEZ958" s="464"/>
      <c r="WFA958" s="464"/>
      <c r="WFB958" s="464"/>
      <c r="WFC958" s="464"/>
      <c r="WFD958" s="464"/>
      <c r="WFE958" s="464"/>
      <c r="WFF958" s="464"/>
      <c r="WFG958" s="464"/>
      <c r="WFH958" s="464"/>
      <c r="WFI958" s="464"/>
      <c r="WFJ958" s="464"/>
      <c r="WFK958" s="464"/>
      <c r="WFL958" s="464"/>
      <c r="WFM958" s="464"/>
      <c r="WFN958" s="464"/>
      <c r="WFO958" s="464"/>
      <c r="WFP958" s="464"/>
      <c r="WFQ958" s="464"/>
      <c r="WFR958" s="464"/>
      <c r="WFS958" s="464"/>
      <c r="WFT958" s="464"/>
      <c r="WFU958" s="464"/>
      <c r="WFV958" s="464"/>
      <c r="WFW958" s="464"/>
      <c r="WFX958" s="464"/>
      <c r="WFY958" s="464"/>
      <c r="WFZ958" s="464"/>
      <c r="WGA958" s="464"/>
      <c r="WGB958" s="464"/>
      <c r="WGC958" s="464"/>
      <c r="WGD958" s="464"/>
      <c r="WGE958" s="464"/>
      <c r="WGF958" s="464"/>
      <c r="WGG958" s="464"/>
      <c r="WGH958" s="464"/>
      <c r="WGI958" s="464"/>
      <c r="WGJ958" s="464"/>
      <c r="WGK958" s="464"/>
      <c r="WGL958" s="464"/>
      <c r="WGM958" s="464"/>
      <c r="WGN958" s="464"/>
      <c r="WGO958" s="464"/>
      <c r="WGP958" s="464"/>
      <c r="WGQ958" s="464"/>
      <c r="WGR958" s="464"/>
      <c r="WGS958" s="464"/>
      <c r="WGT958" s="464"/>
      <c r="WGU958" s="464"/>
      <c r="WGV958" s="464"/>
      <c r="WGW958" s="464"/>
      <c r="WGX958" s="464"/>
      <c r="WGY958" s="464"/>
      <c r="WGZ958" s="464"/>
      <c r="WHA958" s="464"/>
      <c r="WHB958" s="464"/>
      <c r="WHC958" s="464"/>
      <c r="WHD958" s="464"/>
      <c r="WHE958" s="464"/>
      <c r="WHF958" s="464"/>
      <c r="WHG958" s="464"/>
      <c r="WHH958" s="464"/>
      <c r="WHI958" s="464"/>
      <c r="WHJ958" s="464"/>
      <c r="WHK958" s="464"/>
      <c r="WHL958" s="464"/>
      <c r="WHM958" s="464"/>
      <c r="WHN958" s="464"/>
      <c r="WHO958" s="464"/>
      <c r="WHP958" s="464"/>
      <c r="WHQ958" s="464"/>
      <c r="WHR958" s="464"/>
      <c r="WHS958" s="464"/>
      <c r="WHT958" s="464"/>
      <c r="WHU958" s="464"/>
      <c r="WHV958" s="464"/>
      <c r="WHW958" s="464"/>
      <c r="WHX958" s="464"/>
      <c r="WHY958" s="464"/>
      <c r="WHZ958" s="464"/>
      <c r="WIA958" s="464"/>
      <c r="WIB958" s="464"/>
      <c r="WIC958" s="464"/>
      <c r="WID958" s="464"/>
      <c r="WIE958" s="464"/>
      <c r="WIF958" s="464"/>
      <c r="WIG958" s="464"/>
      <c r="WIH958" s="464"/>
      <c r="WII958" s="464"/>
      <c r="WIJ958" s="464"/>
      <c r="WIK958" s="464"/>
      <c r="WIL958" s="464"/>
      <c r="WIM958" s="464"/>
      <c r="WIN958" s="464"/>
      <c r="WIO958" s="464"/>
      <c r="WIP958" s="464"/>
      <c r="WIQ958" s="464"/>
      <c r="WIR958" s="464"/>
      <c r="WIS958" s="464"/>
      <c r="WIT958" s="464"/>
      <c r="WIU958" s="464"/>
      <c r="WIV958" s="464"/>
      <c r="WIW958" s="464"/>
      <c r="WIX958" s="464"/>
      <c r="WIY958" s="464"/>
      <c r="WIZ958" s="464"/>
      <c r="WJA958" s="464"/>
      <c r="WJB958" s="464"/>
      <c r="WJC958" s="464"/>
      <c r="WJD958" s="464"/>
      <c r="WJE958" s="464"/>
      <c r="WJF958" s="464"/>
      <c r="WJG958" s="464"/>
      <c r="WJH958" s="464"/>
      <c r="WJI958" s="464"/>
      <c r="WJJ958" s="464"/>
      <c r="WJK958" s="464"/>
      <c r="WJL958" s="464"/>
      <c r="WJM958" s="464"/>
      <c r="WJN958" s="464"/>
      <c r="WJO958" s="464"/>
      <c r="WJP958" s="464"/>
      <c r="WJQ958" s="464"/>
      <c r="WJR958" s="464"/>
      <c r="WJS958" s="464"/>
      <c r="WJT958" s="464"/>
      <c r="WJU958" s="464"/>
      <c r="WJV958" s="464"/>
      <c r="WJW958" s="464"/>
      <c r="WJX958" s="464"/>
      <c r="WJY958" s="464"/>
      <c r="WJZ958" s="464"/>
      <c r="WKA958" s="464"/>
      <c r="WKB958" s="464"/>
      <c r="WKC958" s="464"/>
      <c r="WKD958" s="464"/>
      <c r="WKE958" s="464"/>
      <c r="WKF958" s="464"/>
      <c r="WKG958" s="464"/>
      <c r="WKH958" s="464"/>
      <c r="WKI958" s="464"/>
      <c r="WKJ958" s="464"/>
      <c r="WKK958" s="464"/>
      <c r="WKL958" s="464"/>
      <c r="WKM958" s="464"/>
      <c r="WKN958" s="464"/>
      <c r="WKO958" s="464"/>
      <c r="WKP958" s="464"/>
      <c r="WKQ958" s="464"/>
      <c r="WKR958" s="464"/>
      <c r="WKS958" s="464"/>
      <c r="WKT958" s="464"/>
      <c r="WKU958" s="464"/>
      <c r="WKV958" s="464"/>
      <c r="WKW958" s="464"/>
      <c r="WKX958" s="464"/>
      <c r="WKY958" s="464"/>
      <c r="WKZ958" s="464"/>
      <c r="WLA958" s="464"/>
      <c r="WLB958" s="464"/>
      <c r="WLC958" s="464"/>
      <c r="WLD958" s="464"/>
      <c r="WLE958" s="464"/>
      <c r="WLF958" s="464"/>
      <c r="WLG958" s="464"/>
      <c r="WLH958" s="464"/>
      <c r="WLI958" s="464"/>
      <c r="WLJ958" s="464"/>
      <c r="WLK958" s="464"/>
      <c r="WLL958" s="464"/>
      <c r="WLM958" s="464"/>
      <c r="WLN958" s="464"/>
      <c r="WLO958" s="464"/>
      <c r="WLP958" s="464"/>
      <c r="WLQ958" s="464"/>
      <c r="WLR958" s="464"/>
      <c r="WLS958" s="464"/>
      <c r="WLT958" s="464"/>
      <c r="WLU958" s="464"/>
      <c r="WLV958" s="464"/>
      <c r="WLW958" s="464"/>
      <c r="WLX958" s="464"/>
      <c r="WLY958" s="464"/>
      <c r="WLZ958" s="464"/>
      <c r="WMA958" s="464"/>
      <c r="WMB958" s="464"/>
      <c r="WMC958" s="464"/>
      <c r="WMD958" s="464"/>
      <c r="WME958" s="464"/>
      <c r="WMF958" s="464"/>
      <c r="WMG958" s="464"/>
      <c r="WMH958" s="464"/>
      <c r="WMI958" s="464"/>
      <c r="WMJ958" s="464"/>
      <c r="WMK958" s="464"/>
      <c r="WML958" s="464"/>
      <c r="WMM958" s="464"/>
      <c r="WMN958" s="464"/>
      <c r="WMO958" s="464"/>
      <c r="WMP958" s="464"/>
      <c r="WMQ958" s="464"/>
      <c r="WMR958" s="464"/>
      <c r="WMS958" s="464"/>
      <c r="WMT958" s="464"/>
      <c r="WMU958" s="464"/>
      <c r="WMV958" s="464"/>
      <c r="WMW958" s="464"/>
      <c r="WMX958" s="464"/>
      <c r="WMY958" s="464"/>
      <c r="WMZ958" s="464"/>
      <c r="WNA958" s="464"/>
      <c r="WNB958" s="464"/>
      <c r="WNC958" s="464"/>
      <c r="WND958" s="464"/>
      <c r="WNE958" s="464"/>
      <c r="WNF958" s="464"/>
      <c r="WNG958" s="464"/>
      <c r="WNH958" s="464"/>
      <c r="WNI958" s="464"/>
      <c r="WNJ958" s="464"/>
      <c r="WNK958" s="464"/>
      <c r="WNL958" s="464"/>
      <c r="WNM958" s="464"/>
      <c r="WNN958" s="464"/>
      <c r="WNO958" s="464"/>
      <c r="WNP958" s="464"/>
      <c r="WNQ958" s="464"/>
      <c r="WNR958" s="464"/>
      <c r="WNS958" s="464"/>
      <c r="WNT958" s="464"/>
      <c r="WNU958" s="464"/>
      <c r="WNV958" s="464"/>
      <c r="WNW958" s="464"/>
      <c r="WNX958" s="464"/>
      <c r="WNY958" s="464"/>
      <c r="WNZ958" s="464"/>
      <c r="WOA958" s="464"/>
      <c r="WOB958" s="464"/>
      <c r="WOC958" s="464"/>
      <c r="WOD958" s="464"/>
      <c r="WOE958" s="464"/>
      <c r="WOF958" s="464"/>
      <c r="WOG958" s="464"/>
      <c r="WOH958" s="464"/>
      <c r="WOI958" s="464"/>
      <c r="WOJ958" s="464"/>
      <c r="WOK958" s="464"/>
      <c r="WOL958" s="464"/>
      <c r="WOM958" s="464"/>
      <c r="WON958" s="464"/>
      <c r="WOO958" s="464"/>
      <c r="WOP958" s="464"/>
      <c r="WOQ958" s="464"/>
      <c r="WOR958" s="464"/>
      <c r="WOS958" s="464"/>
      <c r="WOT958" s="464"/>
      <c r="WOU958" s="464"/>
      <c r="WOV958" s="464"/>
      <c r="WOW958" s="464"/>
      <c r="WOX958" s="464"/>
      <c r="WOY958" s="464"/>
      <c r="WOZ958" s="464"/>
      <c r="WPA958" s="464"/>
      <c r="WPB958" s="464"/>
      <c r="WPC958" s="464"/>
      <c r="WPD958" s="464"/>
      <c r="WPE958" s="464"/>
      <c r="WPF958" s="464"/>
      <c r="WPG958" s="464"/>
      <c r="WPH958" s="464"/>
      <c r="WPI958" s="464"/>
      <c r="WPJ958" s="464"/>
      <c r="WPK958" s="464"/>
      <c r="WPL958" s="464"/>
      <c r="WPM958" s="464"/>
      <c r="WPN958" s="464"/>
      <c r="WPO958" s="464"/>
      <c r="WPP958" s="464"/>
      <c r="WPQ958" s="464"/>
      <c r="WPR958" s="464"/>
      <c r="WPS958" s="464"/>
      <c r="WPT958" s="464"/>
      <c r="WPU958" s="464"/>
      <c r="WPV958" s="464"/>
      <c r="WPW958" s="464"/>
      <c r="WPX958" s="464"/>
      <c r="WPY958" s="464"/>
      <c r="WPZ958" s="464"/>
      <c r="WQA958" s="464"/>
      <c r="WQB958" s="464"/>
      <c r="WQC958" s="464"/>
      <c r="WQD958" s="464"/>
      <c r="WQE958" s="464"/>
      <c r="WQF958" s="464"/>
      <c r="WQG958" s="464"/>
      <c r="WQH958" s="464"/>
      <c r="WQI958" s="464"/>
      <c r="WQJ958" s="464"/>
      <c r="WQK958" s="464"/>
      <c r="WQL958" s="464"/>
      <c r="WQM958" s="464"/>
      <c r="WQN958" s="464"/>
      <c r="WQO958" s="464"/>
      <c r="WQP958" s="464"/>
      <c r="WQQ958" s="464"/>
      <c r="WQR958" s="464"/>
      <c r="WQS958" s="464"/>
      <c r="WQT958" s="464"/>
      <c r="WQU958" s="464"/>
      <c r="WQV958" s="464"/>
      <c r="WQW958" s="464"/>
      <c r="WQX958" s="464"/>
      <c r="WQY958" s="464"/>
      <c r="WQZ958" s="464"/>
      <c r="WRA958" s="464"/>
      <c r="WRB958" s="464"/>
      <c r="WRC958" s="464"/>
      <c r="WRD958" s="464"/>
      <c r="WRE958" s="464"/>
      <c r="WRF958" s="464"/>
      <c r="WRG958" s="464"/>
      <c r="WRH958" s="464"/>
      <c r="WRI958" s="464"/>
      <c r="WRJ958" s="464"/>
      <c r="WRK958" s="464"/>
      <c r="WRL958" s="464"/>
      <c r="WRM958" s="464"/>
      <c r="WRN958" s="464"/>
      <c r="WRO958" s="464"/>
      <c r="WRP958" s="464"/>
      <c r="WRQ958" s="464"/>
      <c r="WRR958" s="464"/>
      <c r="WRS958" s="464"/>
      <c r="WRT958" s="464"/>
      <c r="WRU958" s="464"/>
      <c r="WRV958" s="464"/>
      <c r="WRW958" s="464"/>
      <c r="WRX958" s="464"/>
      <c r="WRY958" s="464"/>
      <c r="WRZ958" s="464"/>
      <c r="WSA958" s="464"/>
      <c r="WSB958" s="464"/>
      <c r="WSC958" s="464"/>
      <c r="WSD958" s="464"/>
      <c r="WSE958" s="464"/>
      <c r="WSF958" s="464"/>
      <c r="WSG958" s="464"/>
      <c r="WSH958" s="464"/>
      <c r="WSI958" s="464"/>
      <c r="WSJ958" s="464"/>
      <c r="WSK958" s="464"/>
      <c r="WSL958" s="464"/>
      <c r="WSM958" s="464"/>
      <c r="WSN958" s="464"/>
      <c r="WSO958" s="464"/>
      <c r="WSP958" s="464"/>
      <c r="WSQ958" s="464"/>
      <c r="WSR958" s="464"/>
      <c r="WSS958" s="464"/>
      <c r="WST958" s="464"/>
      <c r="WSU958" s="464"/>
      <c r="WSV958" s="464"/>
      <c r="WSW958" s="464"/>
      <c r="WSX958" s="464"/>
      <c r="WSY958" s="464"/>
      <c r="WSZ958" s="464"/>
      <c r="WTA958" s="464"/>
      <c r="WTB958" s="464"/>
      <c r="WTC958" s="464"/>
      <c r="WTD958" s="464"/>
      <c r="WTE958" s="464"/>
      <c r="WTF958" s="464"/>
      <c r="WTG958" s="464"/>
      <c r="WTH958" s="464"/>
      <c r="WTI958" s="464"/>
      <c r="WTJ958" s="464"/>
      <c r="WTK958" s="464"/>
      <c r="WTL958" s="464"/>
      <c r="WTM958" s="464"/>
      <c r="WTN958" s="464"/>
      <c r="WTO958" s="464"/>
      <c r="WTP958" s="464"/>
      <c r="WTQ958" s="464"/>
      <c r="WTR958" s="464"/>
      <c r="WTS958" s="464"/>
      <c r="WTT958" s="464"/>
      <c r="WTU958" s="464"/>
      <c r="WTV958" s="464"/>
      <c r="WTW958" s="464"/>
      <c r="WTX958" s="464"/>
      <c r="WTY958" s="464"/>
      <c r="WTZ958" s="464"/>
      <c r="WUA958" s="464"/>
      <c r="WUB958" s="464"/>
      <c r="WUC958" s="464"/>
      <c r="WUD958" s="464"/>
      <c r="WUE958" s="464"/>
      <c r="WUF958" s="464"/>
      <c r="WUG958" s="464"/>
      <c r="WUH958" s="464"/>
      <c r="WUI958" s="464"/>
      <c r="WUJ958" s="464"/>
      <c r="WUK958" s="464"/>
      <c r="WUL958" s="464"/>
      <c r="WUM958" s="464"/>
      <c r="WUN958" s="464"/>
      <c r="WUO958" s="464"/>
      <c r="WUP958" s="464"/>
      <c r="WUQ958" s="464"/>
      <c r="WUR958" s="464"/>
      <c r="WUS958" s="464"/>
      <c r="WUT958" s="464"/>
      <c r="WUU958" s="464"/>
      <c r="WUV958" s="464"/>
      <c r="WUW958" s="464"/>
      <c r="WUX958" s="464"/>
      <c r="WUY958" s="464"/>
      <c r="WUZ958" s="464"/>
      <c r="WVA958" s="464"/>
      <c r="WVB958" s="464"/>
      <c r="WVC958" s="464"/>
      <c r="WVD958" s="464"/>
      <c r="WVE958" s="464"/>
      <c r="WVF958" s="464"/>
      <c r="WVG958" s="464"/>
      <c r="WVH958" s="464"/>
      <c r="WVI958" s="464"/>
      <c r="WVJ958" s="464"/>
      <c r="WVK958" s="464"/>
      <c r="WVL958" s="464"/>
      <c r="WVM958" s="464"/>
      <c r="WVN958" s="464"/>
      <c r="WVO958" s="464"/>
      <c r="WVP958" s="464"/>
      <c r="WVQ958" s="464"/>
      <c r="WVR958" s="464"/>
      <c r="WVS958" s="464"/>
      <c r="WVT958" s="464"/>
      <c r="WVU958" s="464"/>
      <c r="WVV958" s="464"/>
      <c r="WVW958" s="464"/>
      <c r="WVX958" s="464"/>
      <c r="WVY958" s="464"/>
      <c r="WVZ958" s="464"/>
      <c r="WWA958" s="464"/>
      <c r="WWB958" s="464"/>
      <c r="WWC958" s="464"/>
      <c r="WWD958" s="464"/>
      <c r="WWE958" s="464"/>
      <c r="WWF958" s="464"/>
      <c r="WWG958" s="464"/>
      <c r="WWH958" s="464"/>
      <c r="WWI958" s="464"/>
      <c r="WWJ958" s="464"/>
      <c r="WWK958" s="464"/>
      <c r="WWL958" s="464"/>
      <c r="WWM958" s="464"/>
      <c r="WWN958" s="464"/>
      <c r="WWO958" s="464"/>
      <c r="WWP958" s="464"/>
      <c r="WWQ958" s="464"/>
      <c r="WWR958" s="464"/>
      <c r="WWS958" s="464"/>
      <c r="WWT958" s="464"/>
      <c r="WWU958" s="464"/>
      <c r="WWV958" s="464"/>
      <c r="WWW958" s="464"/>
      <c r="WWX958" s="464"/>
      <c r="WWY958" s="464"/>
      <c r="WWZ958" s="464"/>
      <c r="WXA958" s="464"/>
      <c r="WXB958" s="464"/>
      <c r="WXC958" s="464"/>
      <c r="WXD958" s="464"/>
      <c r="WXE958" s="464"/>
      <c r="WXF958" s="464"/>
      <c r="WXG958" s="464"/>
      <c r="WXH958" s="464"/>
      <c r="WXI958" s="464"/>
      <c r="WXJ958" s="464"/>
      <c r="WXK958" s="464"/>
      <c r="WXL958" s="464"/>
      <c r="WXM958" s="464"/>
      <c r="WXN958" s="464"/>
      <c r="WXO958" s="464"/>
      <c r="WXP958" s="464"/>
      <c r="WXQ958" s="464"/>
      <c r="WXR958" s="464"/>
      <c r="WXS958" s="464"/>
      <c r="WXT958" s="464"/>
      <c r="WXU958" s="464"/>
      <c r="WXV958" s="464"/>
      <c r="WXW958" s="464"/>
      <c r="WXX958" s="464"/>
      <c r="WXY958" s="464"/>
      <c r="WXZ958" s="464"/>
      <c r="WYA958" s="464"/>
      <c r="WYB958" s="464"/>
      <c r="WYC958" s="464"/>
      <c r="WYD958" s="464"/>
      <c r="WYE958" s="464"/>
      <c r="WYF958" s="464"/>
      <c r="WYG958" s="464"/>
      <c r="WYH958" s="464"/>
      <c r="WYI958" s="464"/>
      <c r="WYJ958" s="464"/>
      <c r="WYK958" s="464"/>
      <c r="WYL958" s="464"/>
      <c r="WYM958" s="464"/>
      <c r="WYN958" s="464"/>
      <c r="WYO958" s="464"/>
      <c r="WYP958" s="464"/>
      <c r="WYQ958" s="464"/>
      <c r="WYR958" s="464"/>
      <c r="WYS958" s="464"/>
      <c r="WYT958" s="464"/>
      <c r="WYU958" s="464"/>
      <c r="WYV958" s="464"/>
      <c r="WYW958" s="464"/>
      <c r="WYX958" s="464"/>
      <c r="WYY958" s="464"/>
      <c r="WYZ958" s="464"/>
      <c r="WZA958" s="464"/>
      <c r="WZB958" s="464"/>
      <c r="WZC958" s="464"/>
      <c r="WZD958" s="464"/>
      <c r="WZE958" s="464"/>
      <c r="WZF958" s="464"/>
      <c r="WZG958" s="464"/>
      <c r="WZH958" s="464"/>
      <c r="WZI958" s="464"/>
      <c r="WZJ958" s="464"/>
      <c r="WZK958" s="464"/>
      <c r="WZL958" s="464"/>
      <c r="WZM958" s="464"/>
      <c r="WZN958" s="464"/>
      <c r="WZO958" s="464"/>
      <c r="WZP958" s="464"/>
      <c r="WZQ958" s="464"/>
      <c r="WZR958" s="464"/>
      <c r="WZS958" s="464"/>
      <c r="WZT958" s="464"/>
      <c r="WZU958" s="464"/>
      <c r="WZV958" s="464"/>
      <c r="WZW958" s="464"/>
      <c r="WZX958" s="464"/>
      <c r="WZY958" s="464"/>
      <c r="WZZ958" s="464"/>
      <c r="XAA958" s="464"/>
      <c r="XAB958" s="464"/>
      <c r="XAC958" s="464"/>
      <c r="XAD958" s="464"/>
      <c r="XAE958" s="464"/>
      <c r="XAF958" s="464"/>
      <c r="XAG958" s="464"/>
      <c r="XAH958" s="464"/>
      <c r="XAI958" s="464"/>
      <c r="XAJ958" s="464"/>
      <c r="XAK958" s="464"/>
      <c r="XAL958" s="464"/>
      <c r="XAM958" s="464"/>
      <c r="XAN958" s="464"/>
      <c r="XAO958" s="464"/>
      <c r="XAP958" s="464"/>
      <c r="XAQ958" s="464"/>
      <c r="XAR958" s="464"/>
      <c r="XAS958" s="464"/>
      <c r="XAT958" s="464"/>
      <c r="XAU958" s="464"/>
      <c r="XAV958" s="464"/>
      <c r="XAW958" s="464"/>
      <c r="XAX958" s="464"/>
      <c r="XAY958" s="464"/>
      <c r="XAZ958" s="464"/>
      <c r="XBA958" s="464"/>
      <c r="XBB958" s="464"/>
      <c r="XBC958" s="464"/>
      <c r="XBD958" s="464"/>
      <c r="XBE958" s="464"/>
      <c r="XBF958" s="464"/>
      <c r="XBG958" s="464"/>
      <c r="XBH958" s="464"/>
      <c r="XBI958" s="464"/>
      <c r="XBJ958" s="464"/>
      <c r="XBK958" s="464"/>
      <c r="XBL958" s="464"/>
      <c r="XBM958" s="464"/>
      <c r="XBN958" s="464"/>
      <c r="XBO958" s="464"/>
      <c r="XBP958" s="464"/>
      <c r="XBQ958" s="464"/>
      <c r="XBR958" s="464"/>
      <c r="XBS958" s="464"/>
      <c r="XBT958" s="464"/>
      <c r="XBU958" s="464"/>
      <c r="XBV958" s="464"/>
      <c r="XBW958" s="464"/>
      <c r="XBX958" s="464"/>
      <c r="XBY958" s="464"/>
      <c r="XBZ958" s="464"/>
      <c r="XCA958" s="464"/>
      <c r="XCB958" s="464"/>
      <c r="XCC958" s="464"/>
      <c r="XCD958" s="464"/>
      <c r="XCE958" s="464"/>
      <c r="XCF958" s="464"/>
      <c r="XCG958" s="464"/>
      <c r="XCH958" s="464"/>
      <c r="XCI958" s="464"/>
      <c r="XCJ958" s="464"/>
      <c r="XCK958" s="464"/>
      <c r="XCL958" s="464"/>
      <c r="XCM958" s="464"/>
      <c r="XCN958" s="464"/>
      <c r="XCO958" s="464"/>
      <c r="XCP958" s="464"/>
      <c r="XCQ958" s="464"/>
      <c r="XCR958" s="464"/>
      <c r="XCS958" s="464"/>
      <c r="XCT958" s="464"/>
      <c r="XCU958" s="464"/>
      <c r="XCV958" s="464"/>
      <c r="XCW958" s="464"/>
      <c r="XCX958" s="464"/>
      <c r="XCY958" s="464"/>
      <c r="XCZ958" s="464"/>
      <c r="XDA958" s="464"/>
      <c r="XDB958" s="464"/>
      <c r="XDC958" s="464"/>
      <c r="XDD958" s="464"/>
      <c r="XDE958" s="464"/>
      <c r="XDF958" s="464"/>
      <c r="XDG958" s="464"/>
      <c r="XDH958" s="464"/>
      <c r="XDI958" s="464"/>
      <c r="XDJ958" s="464"/>
      <c r="XDK958" s="464"/>
      <c r="XDL958" s="464"/>
      <c r="XDM958" s="464"/>
      <c r="XDN958" s="464"/>
      <c r="XDO958" s="464"/>
      <c r="XDP958" s="464"/>
      <c r="XDQ958" s="464"/>
      <c r="XDR958" s="464"/>
      <c r="XDS958" s="464"/>
      <c r="XDT958" s="464"/>
      <c r="XDU958" s="464"/>
      <c r="XDV958" s="464"/>
      <c r="XDW958" s="464"/>
      <c r="XDX958" s="464"/>
      <c r="XDY958" s="464"/>
      <c r="XDZ958" s="464"/>
      <c r="XEA958" s="464"/>
      <c r="XEB958" s="464"/>
      <c r="XEC958" s="464"/>
      <c r="XED958" s="464"/>
      <c r="XEE958" s="464"/>
      <c r="XEF958" s="464"/>
      <c r="XEG958" s="464"/>
      <c r="XEH958" s="464"/>
      <c r="XEI958" s="464"/>
      <c r="XEJ958" s="464"/>
      <c r="XEK958" s="464"/>
      <c r="XEL958" s="464"/>
      <c r="XEM958" s="464"/>
      <c r="XEN958" s="464"/>
      <c r="XEO958" s="464"/>
      <c r="XEP958" s="464"/>
      <c r="XEQ958" s="464"/>
      <c r="XER958" s="464"/>
      <c r="XES958" s="464"/>
      <c r="XET958" s="464"/>
      <c r="XEU958" s="464"/>
      <c r="XEV958" s="464"/>
      <c r="XEW958" s="464"/>
      <c r="XEX958" s="464"/>
      <c r="XEY958" s="464"/>
    </row>
    <row r="959" spans="1:16379" ht="15.75" customHeight="1" x14ac:dyDescent="0.25">
      <c r="A959" s="455">
        <v>22</v>
      </c>
      <c r="B959" s="456" t="s">
        <v>2394</v>
      </c>
      <c r="C959" s="456" t="s">
        <v>2360</v>
      </c>
      <c r="D959" s="456" t="s">
        <v>2389</v>
      </c>
      <c r="E959" s="455" t="s">
        <v>206</v>
      </c>
      <c r="F959" s="456">
        <v>1980</v>
      </c>
      <c r="G959" s="458">
        <v>29254</v>
      </c>
      <c r="H959" s="455" t="s">
        <v>639</v>
      </c>
      <c r="I959" s="459" t="s">
        <v>749</v>
      </c>
      <c r="J959" s="456" t="s">
        <v>623</v>
      </c>
      <c r="K959" s="456">
        <v>0</v>
      </c>
      <c r="L959" s="456" t="s">
        <v>2279</v>
      </c>
      <c r="M959" s="456" t="s">
        <v>2395</v>
      </c>
      <c r="N959" s="456"/>
      <c r="O959" s="456" t="s">
        <v>2395</v>
      </c>
      <c r="P959" s="460"/>
      <c r="Q959" s="456"/>
      <c r="R959" s="461" t="s">
        <v>705</v>
      </c>
      <c r="S959" s="461" t="s">
        <v>2396</v>
      </c>
      <c r="T959" s="455" t="s">
        <v>636</v>
      </c>
      <c r="U959" s="455" t="s">
        <v>714</v>
      </c>
      <c r="V959" s="455"/>
      <c r="W959" s="455">
        <v>0</v>
      </c>
      <c r="X959" s="455" t="s">
        <v>710</v>
      </c>
      <c r="Y959" s="461">
        <v>40713</v>
      </c>
      <c r="Z959" s="461">
        <v>41079</v>
      </c>
      <c r="AA959" s="463">
        <v>17.25</v>
      </c>
      <c r="AG959" s="464"/>
      <c r="AH959" s="464"/>
      <c r="AI959" s="464"/>
      <c r="AJ959" s="464"/>
      <c r="AK959" s="464"/>
      <c r="AL959" s="464"/>
      <c r="AM959" s="464"/>
      <c r="AN959" s="464"/>
      <c r="AO959" s="464"/>
      <c r="AP959" s="464"/>
      <c r="AQ959" s="464"/>
      <c r="AR959" s="464"/>
      <c r="AS959" s="464"/>
      <c r="AT959" s="464"/>
      <c r="AU959" s="464"/>
      <c r="AV959" s="464"/>
      <c r="AW959" s="464"/>
      <c r="AX959" s="464"/>
      <c r="AY959" s="464"/>
      <c r="AZ959" s="464"/>
      <c r="BA959" s="464"/>
      <c r="BB959" s="464"/>
      <c r="BC959" s="464"/>
      <c r="BD959" s="464"/>
      <c r="BE959" s="464"/>
      <c r="BF959" s="464"/>
      <c r="BG959" s="464"/>
      <c r="BH959" s="464"/>
      <c r="BI959" s="464"/>
      <c r="BJ959" s="464"/>
      <c r="BK959" s="464"/>
      <c r="BL959" s="464"/>
      <c r="BM959" s="464"/>
      <c r="BN959" s="464"/>
      <c r="BO959" s="464"/>
      <c r="BP959" s="464"/>
      <c r="BQ959" s="464"/>
      <c r="BR959" s="464"/>
      <c r="BS959" s="464"/>
      <c r="BT959" s="464"/>
      <c r="BU959" s="464"/>
      <c r="BV959" s="464"/>
      <c r="BW959" s="464"/>
      <c r="BX959" s="464"/>
      <c r="BY959" s="464"/>
      <c r="BZ959" s="464"/>
      <c r="CA959" s="464"/>
      <c r="CB959" s="464"/>
      <c r="CC959" s="464"/>
      <c r="CD959" s="464"/>
      <c r="CE959" s="464"/>
      <c r="CF959" s="464"/>
      <c r="CG959" s="464"/>
      <c r="CH959" s="464"/>
      <c r="CI959" s="464"/>
      <c r="CJ959" s="464"/>
      <c r="CK959" s="464"/>
      <c r="CL959" s="464"/>
      <c r="CM959" s="464"/>
      <c r="CN959" s="464"/>
      <c r="CO959" s="464"/>
      <c r="CP959" s="464"/>
      <c r="CQ959" s="464"/>
      <c r="CR959" s="464"/>
      <c r="CS959" s="464"/>
      <c r="CT959" s="464"/>
      <c r="CU959" s="464"/>
      <c r="CV959" s="464"/>
      <c r="CW959" s="464"/>
      <c r="CX959" s="464"/>
      <c r="CY959" s="464"/>
      <c r="CZ959" s="464"/>
      <c r="DA959" s="464"/>
      <c r="DB959" s="464"/>
      <c r="DC959" s="464"/>
      <c r="DD959" s="464"/>
      <c r="DE959" s="464"/>
      <c r="DF959" s="464"/>
      <c r="DG959" s="464"/>
      <c r="DH959" s="464"/>
      <c r="DI959" s="464"/>
      <c r="DJ959" s="464"/>
      <c r="DK959" s="464"/>
      <c r="DL959" s="464"/>
      <c r="DM959" s="464"/>
      <c r="DN959" s="464"/>
      <c r="DO959" s="464"/>
      <c r="DP959" s="464"/>
      <c r="DQ959" s="464"/>
      <c r="DR959" s="464"/>
      <c r="DS959" s="464"/>
      <c r="DT959" s="464"/>
      <c r="DU959" s="464"/>
      <c r="DV959" s="464"/>
      <c r="DW959" s="464"/>
      <c r="DX959" s="464"/>
      <c r="DY959" s="464"/>
      <c r="DZ959" s="464"/>
      <c r="EA959" s="464"/>
      <c r="EB959" s="464"/>
      <c r="EC959" s="464"/>
      <c r="ED959" s="464"/>
      <c r="EE959" s="464"/>
      <c r="EF959" s="464"/>
      <c r="EG959" s="464"/>
      <c r="EH959" s="464"/>
      <c r="EI959" s="464"/>
      <c r="EJ959" s="464"/>
      <c r="EK959" s="464"/>
      <c r="EL959" s="464"/>
      <c r="EM959" s="464"/>
      <c r="EN959" s="464"/>
      <c r="EO959" s="464"/>
      <c r="EP959" s="464"/>
      <c r="EQ959" s="464"/>
      <c r="ER959" s="464"/>
      <c r="ES959" s="464"/>
      <c r="ET959" s="464"/>
      <c r="EU959" s="464"/>
      <c r="EV959" s="464"/>
      <c r="EW959" s="464"/>
      <c r="EX959" s="464"/>
      <c r="EY959" s="464"/>
      <c r="EZ959" s="464"/>
      <c r="FA959" s="464"/>
      <c r="FB959" s="464"/>
      <c r="FC959" s="464"/>
      <c r="FD959" s="464"/>
      <c r="FE959" s="464"/>
      <c r="FF959" s="464"/>
      <c r="FG959" s="464"/>
      <c r="FH959" s="464"/>
      <c r="FI959" s="464"/>
      <c r="FJ959" s="464"/>
      <c r="FK959" s="464"/>
      <c r="FL959" s="464"/>
      <c r="FM959" s="464"/>
      <c r="FN959" s="464"/>
      <c r="FO959" s="464"/>
      <c r="FP959" s="464"/>
      <c r="FQ959" s="464"/>
      <c r="FR959" s="464"/>
      <c r="FS959" s="464"/>
      <c r="FT959" s="464"/>
      <c r="FU959" s="464"/>
      <c r="FV959" s="464"/>
      <c r="FW959" s="464"/>
      <c r="FX959" s="464"/>
      <c r="FY959" s="464"/>
      <c r="FZ959" s="464"/>
      <c r="GA959" s="464"/>
      <c r="GB959" s="464"/>
      <c r="GC959" s="464"/>
      <c r="GD959" s="464"/>
      <c r="GE959" s="464"/>
      <c r="GF959" s="464"/>
      <c r="GG959" s="464"/>
      <c r="GH959" s="464"/>
      <c r="GI959" s="464"/>
      <c r="GJ959" s="464"/>
      <c r="GK959" s="464"/>
      <c r="GL959" s="464"/>
      <c r="GM959" s="464"/>
      <c r="GN959" s="464"/>
      <c r="GO959" s="464"/>
      <c r="GP959" s="464"/>
      <c r="GQ959" s="464"/>
      <c r="GR959" s="464"/>
      <c r="GS959" s="464"/>
      <c r="GT959" s="464"/>
      <c r="GU959" s="464"/>
      <c r="GV959" s="464"/>
      <c r="GW959" s="464"/>
      <c r="GX959" s="464"/>
      <c r="GY959" s="464"/>
      <c r="GZ959" s="464"/>
      <c r="HA959" s="464"/>
      <c r="HB959" s="464"/>
      <c r="HC959" s="464"/>
      <c r="HD959" s="464"/>
      <c r="HE959" s="464"/>
      <c r="HF959" s="464"/>
      <c r="HG959" s="464"/>
      <c r="HH959" s="464"/>
      <c r="HI959" s="464"/>
      <c r="HJ959" s="464"/>
      <c r="HK959" s="464"/>
      <c r="HL959" s="464"/>
      <c r="HM959" s="464"/>
      <c r="HN959" s="464"/>
      <c r="HO959" s="464"/>
      <c r="HP959" s="464"/>
      <c r="HQ959" s="464"/>
      <c r="HR959" s="464"/>
      <c r="HS959" s="464"/>
      <c r="HT959" s="464"/>
      <c r="HU959" s="464"/>
      <c r="HV959" s="464"/>
      <c r="HW959" s="464"/>
      <c r="HX959" s="464"/>
      <c r="HY959" s="464"/>
      <c r="HZ959" s="464"/>
      <c r="IA959" s="464"/>
      <c r="IB959" s="464"/>
      <c r="IC959" s="464"/>
      <c r="ID959" s="464"/>
      <c r="IE959" s="464"/>
      <c r="IF959" s="464"/>
      <c r="IG959" s="464"/>
      <c r="IH959" s="464"/>
      <c r="II959" s="464"/>
      <c r="IJ959" s="464"/>
      <c r="IK959" s="464"/>
      <c r="IL959" s="464"/>
      <c r="IM959" s="464"/>
      <c r="IN959" s="464"/>
      <c r="IO959" s="464"/>
      <c r="IP959" s="464"/>
      <c r="IQ959" s="464"/>
      <c r="IR959" s="464"/>
      <c r="IS959" s="464"/>
      <c r="IT959" s="464"/>
      <c r="IU959" s="464"/>
      <c r="IV959" s="464"/>
      <c r="IW959" s="464"/>
      <c r="IX959" s="464"/>
      <c r="IY959" s="464"/>
      <c r="IZ959" s="464"/>
      <c r="JA959" s="464"/>
      <c r="JB959" s="464"/>
      <c r="JC959" s="464"/>
      <c r="JD959" s="464"/>
      <c r="JE959" s="464"/>
      <c r="JF959" s="464"/>
      <c r="JG959" s="464"/>
      <c r="JH959" s="464"/>
      <c r="JI959" s="464"/>
      <c r="JJ959" s="464"/>
      <c r="JK959" s="464"/>
      <c r="JL959" s="464"/>
      <c r="JM959" s="464"/>
      <c r="JN959" s="464"/>
      <c r="JO959" s="464"/>
      <c r="JP959" s="464"/>
      <c r="JQ959" s="464"/>
      <c r="JR959" s="464"/>
      <c r="JS959" s="464"/>
      <c r="JT959" s="464"/>
      <c r="JU959" s="464"/>
      <c r="JV959" s="464"/>
      <c r="JW959" s="464"/>
      <c r="JX959" s="464"/>
      <c r="JY959" s="464"/>
      <c r="JZ959" s="464"/>
      <c r="KA959" s="464"/>
      <c r="KB959" s="464"/>
      <c r="KC959" s="464"/>
      <c r="KD959" s="464"/>
      <c r="KE959" s="464"/>
      <c r="KF959" s="464"/>
      <c r="KG959" s="464"/>
      <c r="KH959" s="464"/>
      <c r="KI959" s="464"/>
      <c r="KJ959" s="464"/>
      <c r="KK959" s="464"/>
      <c r="KL959" s="464"/>
      <c r="KM959" s="464"/>
      <c r="KN959" s="464"/>
      <c r="KO959" s="464"/>
      <c r="KP959" s="464"/>
      <c r="KQ959" s="464"/>
      <c r="KR959" s="464"/>
      <c r="KS959" s="464"/>
      <c r="KT959" s="464"/>
      <c r="KU959" s="464"/>
      <c r="KV959" s="464"/>
      <c r="KW959" s="464"/>
      <c r="KX959" s="464"/>
      <c r="KY959" s="464"/>
      <c r="KZ959" s="464"/>
      <c r="LA959" s="464"/>
      <c r="LB959" s="464"/>
      <c r="LC959" s="464"/>
      <c r="LD959" s="464"/>
      <c r="LE959" s="464"/>
      <c r="LF959" s="464"/>
      <c r="LG959" s="464"/>
      <c r="LH959" s="464"/>
      <c r="LI959" s="464"/>
      <c r="LJ959" s="464"/>
      <c r="LK959" s="464"/>
      <c r="LL959" s="464"/>
      <c r="LM959" s="464"/>
      <c r="LN959" s="464"/>
      <c r="LO959" s="464"/>
      <c r="LP959" s="464"/>
      <c r="LQ959" s="464"/>
      <c r="LR959" s="464"/>
      <c r="LS959" s="464"/>
      <c r="LT959" s="464"/>
      <c r="LU959" s="464"/>
      <c r="LV959" s="464"/>
      <c r="LW959" s="464"/>
      <c r="LX959" s="464"/>
      <c r="LY959" s="464"/>
      <c r="LZ959" s="464"/>
      <c r="MA959" s="464"/>
      <c r="MB959" s="464"/>
      <c r="MC959" s="464"/>
      <c r="MD959" s="464"/>
      <c r="ME959" s="464"/>
      <c r="MF959" s="464"/>
      <c r="MG959" s="464"/>
      <c r="MH959" s="464"/>
      <c r="MI959" s="464"/>
      <c r="MJ959" s="464"/>
      <c r="MK959" s="464"/>
      <c r="ML959" s="464"/>
      <c r="MM959" s="464"/>
      <c r="MN959" s="464"/>
      <c r="MO959" s="464"/>
      <c r="MP959" s="464"/>
      <c r="MQ959" s="464"/>
      <c r="MR959" s="464"/>
      <c r="MS959" s="464"/>
      <c r="MT959" s="464"/>
      <c r="MU959" s="464"/>
      <c r="MV959" s="464"/>
      <c r="MW959" s="464"/>
      <c r="MX959" s="464"/>
      <c r="MY959" s="464"/>
      <c r="MZ959" s="464"/>
      <c r="NA959" s="464"/>
      <c r="NB959" s="464"/>
      <c r="NC959" s="464"/>
      <c r="ND959" s="464"/>
      <c r="NE959" s="464"/>
      <c r="NF959" s="464"/>
      <c r="NG959" s="464"/>
      <c r="NH959" s="464"/>
      <c r="NI959" s="464"/>
      <c r="NJ959" s="464"/>
      <c r="NK959" s="464"/>
      <c r="NL959" s="464"/>
      <c r="NM959" s="464"/>
      <c r="NN959" s="464"/>
      <c r="NO959" s="464"/>
      <c r="NP959" s="464"/>
      <c r="NQ959" s="464"/>
      <c r="NR959" s="464"/>
      <c r="NS959" s="464"/>
      <c r="NT959" s="464"/>
      <c r="NU959" s="464"/>
      <c r="NV959" s="464"/>
      <c r="NW959" s="464"/>
      <c r="NX959" s="464"/>
      <c r="NY959" s="464"/>
      <c r="NZ959" s="464"/>
      <c r="OA959" s="464"/>
      <c r="OB959" s="464"/>
      <c r="OC959" s="464"/>
      <c r="OD959" s="464"/>
      <c r="OE959" s="464"/>
      <c r="OF959" s="464"/>
      <c r="OG959" s="464"/>
      <c r="OH959" s="464"/>
      <c r="OI959" s="464"/>
      <c r="OJ959" s="464"/>
      <c r="OK959" s="464"/>
      <c r="OL959" s="464"/>
      <c r="OM959" s="464"/>
      <c r="ON959" s="464"/>
      <c r="OO959" s="464"/>
      <c r="OP959" s="464"/>
      <c r="OQ959" s="464"/>
      <c r="OR959" s="464"/>
      <c r="OS959" s="464"/>
      <c r="OT959" s="464"/>
      <c r="OU959" s="464"/>
      <c r="OV959" s="464"/>
      <c r="OW959" s="464"/>
      <c r="OX959" s="464"/>
      <c r="OY959" s="464"/>
      <c r="OZ959" s="464"/>
      <c r="PA959" s="464"/>
      <c r="PB959" s="464"/>
      <c r="PC959" s="464"/>
      <c r="PD959" s="464"/>
      <c r="PE959" s="464"/>
      <c r="PF959" s="464"/>
      <c r="PG959" s="464"/>
      <c r="PH959" s="464"/>
      <c r="PI959" s="464"/>
      <c r="PJ959" s="464"/>
      <c r="PK959" s="464"/>
      <c r="PL959" s="464"/>
      <c r="PM959" s="464"/>
      <c r="PN959" s="464"/>
      <c r="PO959" s="464"/>
      <c r="PP959" s="464"/>
      <c r="PQ959" s="464"/>
      <c r="PR959" s="464"/>
      <c r="PS959" s="464"/>
      <c r="PT959" s="464"/>
      <c r="PU959" s="464"/>
      <c r="PV959" s="464"/>
      <c r="PW959" s="464"/>
      <c r="PX959" s="464"/>
      <c r="PY959" s="464"/>
      <c r="PZ959" s="464"/>
      <c r="QA959" s="464"/>
      <c r="QB959" s="464"/>
      <c r="QC959" s="464"/>
      <c r="QD959" s="464"/>
      <c r="QE959" s="464"/>
      <c r="QF959" s="464"/>
      <c r="QG959" s="464"/>
      <c r="QH959" s="464"/>
      <c r="QI959" s="464"/>
      <c r="QJ959" s="464"/>
      <c r="QK959" s="464"/>
      <c r="QL959" s="464"/>
      <c r="QM959" s="464"/>
      <c r="QN959" s="464"/>
      <c r="QO959" s="464"/>
      <c r="QP959" s="464"/>
      <c r="QQ959" s="464"/>
      <c r="QR959" s="464"/>
      <c r="QS959" s="464"/>
      <c r="QT959" s="464"/>
      <c r="QU959" s="464"/>
      <c r="QV959" s="464"/>
      <c r="QW959" s="464"/>
      <c r="QX959" s="464"/>
      <c r="QY959" s="464"/>
      <c r="QZ959" s="464"/>
      <c r="RA959" s="464"/>
      <c r="RB959" s="464"/>
      <c r="RC959" s="464"/>
      <c r="RD959" s="464"/>
      <c r="RE959" s="464"/>
      <c r="RF959" s="464"/>
      <c r="RG959" s="464"/>
      <c r="RH959" s="464"/>
      <c r="RI959" s="464"/>
      <c r="RJ959" s="464"/>
      <c r="RK959" s="464"/>
      <c r="RL959" s="464"/>
      <c r="RM959" s="464"/>
      <c r="RN959" s="464"/>
      <c r="RO959" s="464"/>
      <c r="RP959" s="464"/>
      <c r="RQ959" s="464"/>
      <c r="RR959" s="464"/>
      <c r="RS959" s="464"/>
      <c r="RT959" s="464"/>
      <c r="RU959" s="464"/>
      <c r="RV959" s="464"/>
      <c r="RW959" s="464"/>
      <c r="RX959" s="464"/>
      <c r="RY959" s="464"/>
      <c r="RZ959" s="464"/>
      <c r="SA959" s="464"/>
      <c r="SB959" s="464"/>
      <c r="SC959" s="464"/>
      <c r="SD959" s="464"/>
      <c r="SE959" s="464"/>
      <c r="SF959" s="464"/>
      <c r="SG959" s="464"/>
      <c r="SH959" s="464"/>
      <c r="SI959" s="464"/>
      <c r="SJ959" s="464"/>
      <c r="SK959" s="464"/>
      <c r="SL959" s="464"/>
      <c r="SM959" s="464"/>
      <c r="SN959" s="464"/>
      <c r="SO959" s="464"/>
      <c r="SP959" s="464"/>
      <c r="SQ959" s="464"/>
      <c r="SR959" s="464"/>
      <c r="SS959" s="464"/>
      <c r="ST959" s="464"/>
      <c r="SU959" s="464"/>
      <c r="SV959" s="464"/>
      <c r="SW959" s="464"/>
      <c r="SX959" s="464"/>
      <c r="SY959" s="464"/>
      <c r="SZ959" s="464"/>
      <c r="TA959" s="464"/>
      <c r="TB959" s="464"/>
      <c r="TC959" s="464"/>
      <c r="TD959" s="464"/>
      <c r="TE959" s="464"/>
      <c r="TF959" s="464"/>
      <c r="TG959" s="464"/>
      <c r="TH959" s="464"/>
      <c r="TI959" s="464"/>
      <c r="TJ959" s="464"/>
      <c r="TK959" s="464"/>
      <c r="TL959" s="464"/>
      <c r="TM959" s="464"/>
      <c r="TN959" s="464"/>
      <c r="TO959" s="464"/>
      <c r="TP959" s="464"/>
      <c r="TQ959" s="464"/>
      <c r="TR959" s="464"/>
      <c r="TS959" s="464"/>
      <c r="TT959" s="464"/>
      <c r="TU959" s="464"/>
      <c r="TV959" s="464"/>
      <c r="TW959" s="464"/>
      <c r="TX959" s="464"/>
      <c r="TY959" s="464"/>
      <c r="TZ959" s="464"/>
      <c r="UA959" s="464"/>
      <c r="UB959" s="464"/>
      <c r="UC959" s="464"/>
      <c r="UD959" s="464"/>
      <c r="UE959" s="464"/>
      <c r="UF959" s="464"/>
      <c r="UG959" s="464"/>
      <c r="UH959" s="464"/>
      <c r="UI959" s="464"/>
      <c r="UJ959" s="464"/>
      <c r="UK959" s="464"/>
      <c r="UL959" s="464"/>
      <c r="UM959" s="464"/>
      <c r="UN959" s="464"/>
      <c r="UO959" s="464"/>
      <c r="UP959" s="464"/>
      <c r="UQ959" s="464"/>
      <c r="UR959" s="464"/>
      <c r="US959" s="464"/>
      <c r="UT959" s="464"/>
      <c r="UU959" s="464"/>
      <c r="UV959" s="464"/>
      <c r="UW959" s="464"/>
      <c r="UX959" s="464"/>
      <c r="UY959" s="464"/>
      <c r="UZ959" s="464"/>
      <c r="VA959" s="464"/>
      <c r="VB959" s="464"/>
      <c r="VC959" s="464"/>
      <c r="VD959" s="464"/>
      <c r="VE959" s="464"/>
      <c r="VF959" s="464"/>
      <c r="VG959" s="464"/>
      <c r="VH959" s="464"/>
      <c r="VI959" s="464"/>
      <c r="VJ959" s="464"/>
      <c r="VK959" s="464"/>
      <c r="VL959" s="464"/>
      <c r="VM959" s="464"/>
      <c r="VN959" s="464"/>
      <c r="VO959" s="464"/>
      <c r="VP959" s="464"/>
      <c r="VQ959" s="464"/>
      <c r="VR959" s="464"/>
      <c r="VS959" s="464"/>
      <c r="VT959" s="464"/>
      <c r="VU959" s="464"/>
      <c r="VV959" s="464"/>
      <c r="VW959" s="464"/>
      <c r="VX959" s="464"/>
      <c r="VY959" s="464"/>
      <c r="VZ959" s="464"/>
      <c r="WA959" s="464"/>
      <c r="WB959" s="464"/>
      <c r="WC959" s="464"/>
      <c r="WD959" s="464"/>
      <c r="WE959" s="464"/>
      <c r="WF959" s="464"/>
      <c r="WG959" s="464"/>
      <c r="WH959" s="464"/>
      <c r="WI959" s="464"/>
      <c r="WJ959" s="464"/>
      <c r="WK959" s="464"/>
      <c r="WL959" s="464"/>
      <c r="WM959" s="464"/>
      <c r="WN959" s="464"/>
      <c r="WO959" s="464"/>
      <c r="WP959" s="464"/>
      <c r="WQ959" s="464"/>
      <c r="WR959" s="464"/>
      <c r="WS959" s="464"/>
      <c r="WT959" s="464"/>
      <c r="WU959" s="464"/>
      <c r="WV959" s="464"/>
      <c r="WW959" s="464"/>
      <c r="WX959" s="464"/>
      <c r="WY959" s="464"/>
      <c r="WZ959" s="464"/>
      <c r="XA959" s="464"/>
      <c r="XB959" s="464"/>
      <c r="XC959" s="464"/>
      <c r="XD959" s="464"/>
      <c r="XE959" s="464"/>
      <c r="XF959" s="464"/>
      <c r="XG959" s="464"/>
      <c r="XH959" s="464"/>
      <c r="XI959" s="464"/>
      <c r="XJ959" s="464"/>
      <c r="XK959" s="464"/>
      <c r="XL959" s="464"/>
      <c r="XM959" s="464"/>
      <c r="XN959" s="464"/>
      <c r="XO959" s="464"/>
      <c r="XP959" s="464"/>
      <c r="XQ959" s="464"/>
      <c r="XR959" s="464"/>
      <c r="XS959" s="464"/>
      <c r="XT959" s="464"/>
      <c r="XU959" s="464"/>
      <c r="XV959" s="464"/>
      <c r="XW959" s="464"/>
      <c r="XX959" s="464"/>
      <c r="XY959" s="464"/>
      <c r="XZ959" s="464"/>
      <c r="YA959" s="464"/>
      <c r="YB959" s="464"/>
      <c r="YC959" s="464"/>
      <c r="YD959" s="464"/>
      <c r="YE959" s="464"/>
      <c r="YF959" s="464"/>
      <c r="YG959" s="464"/>
      <c r="YH959" s="464"/>
      <c r="YI959" s="464"/>
      <c r="YJ959" s="464"/>
      <c r="YK959" s="464"/>
      <c r="YL959" s="464"/>
      <c r="YM959" s="464"/>
      <c r="YN959" s="464"/>
      <c r="YO959" s="464"/>
      <c r="YP959" s="464"/>
      <c r="YQ959" s="464"/>
      <c r="YR959" s="464"/>
      <c r="YS959" s="464"/>
      <c r="YT959" s="464"/>
      <c r="YU959" s="464"/>
      <c r="YV959" s="464"/>
      <c r="YW959" s="464"/>
      <c r="YX959" s="464"/>
      <c r="YY959" s="464"/>
      <c r="YZ959" s="464"/>
      <c r="ZA959" s="464"/>
      <c r="ZB959" s="464"/>
      <c r="ZC959" s="464"/>
      <c r="ZD959" s="464"/>
      <c r="ZE959" s="464"/>
      <c r="ZF959" s="464"/>
      <c r="ZG959" s="464"/>
      <c r="ZH959" s="464"/>
      <c r="ZI959" s="464"/>
      <c r="ZJ959" s="464"/>
      <c r="ZK959" s="464"/>
      <c r="ZL959" s="464"/>
      <c r="ZM959" s="464"/>
      <c r="ZN959" s="464"/>
      <c r="ZO959" s="464"/>
      <c r="ZP959" s="464"/>
      <c r="ZQ959" s="464"/>
      <c r="ZR959" s="464"/>
      <c r="ZS959" s="464"/>
      <c r="ZT959" s="464"/>
      <c r="ZU959" s="464"/>
      <c r="ZV959" s="464"/>
      <c r="ZW959" s="464"/>
      <c r="ZX959" s="464"/>
      <c r="ZY959" s="464"/>
      <c r="ZZ959" s="464"/>
      <c r="AAA959" s="464"/>
      <c r="AAB959" s="464"/>
      <c r="AAC959" s="464"/>
      <c r="AAD959" s="464"/>
      <c r="AAE959" s="464"/>
      <c r="AAF959" s="464"/>
      <c r="AAG959" s="464"/>
      <c r="AAH959" s="464"/>
      <c r="AAI959" s="464"/>
      <c r="AAJ959" s="464"/>
      <c r="AAK959" s="464"/>
      <c r="AAL959" s="464"/>
      <c r="AAM959" s="464"/>
      <c r="AAN959" s="464"/>
      <c r="AAO959" s="464"/>
      <c r="AAP959" s="464"/>
      <c r="AAQ959" s="464"/>
      <c r="AAR959" s="464"/>
      <c r="AAS959" s="464"/>
      <c r="AAT959" s="464"/>
      <c r="AAU959" s="464"/>
      <c r="AAV959" s="464"/>
      <c r="AAW959" s="464"/>
      <c r="AAX959" s="464"/>
      <c r="AAY959" s="464"/>
      <c r="AAZ959" s="464"/>
      <c r="ABA959" s="464"/>
      <c r="ABB959" s="464"/>
      <c r="ABC959" s="464"/>
      <c r="ABD959" s="464"/>
      <c r="ABE959" s="464"/>
      <c r="ABF959" s="464"/>
      <c r="ABG959" s="464"/>
      <c r="ABH959" s="464"/>
      <c r="ABI959" s="464"/>
      <c r="ABJ959" s="464"/>
      <c r="ABK959" s="464"/>
      <c r="ABL959" s="464"/>
      <c r="ABM959" s="464"/>
      <c r="ABN959" s="464"/>
      <c r="ABO959" s="464"/>
      <c r="ABP959" s="464"/>
      <c r="ABQ959" s="464"/>
      <c r="ABR959" s="464"/>
      <c r="ABS959" s="464"/>
      <c r="ABT959" s="464"/>
      <c r="ABU959" s="464"/>
      <c r="ABV959" s="464"/>
      <c r="ABW959" s="464"/>
      <c r="ABX959" s="464"/>
      <c r="ABY959" s="464"/>
      <c r="ABZ959" s="464"/>
      <c r="ACA959" s="464"/>
      <c r="ACB959" s="464"/>
      <c r="ACC959" s="464"/>
      <c r="ACD959" s="464"/>
      <c r="ACE959" s="464"/>
      <c r="ACF959" s="464"/>
      <c r="ACG959" s="464"/>
      <c r="ACH959" s="464"/>
      <c r="ACI959" s="464"/>
      <c r="ACJ959" s="464"/>
      <c r="ACK959" s="464"/>
      <c r="ACL959" s="464"/>
      <c r="ACM959" s="464"/>
      <c r="ACN959" s="464"/>
      <c r="ACO959" s="464"/>
      <c r="ACP959" s="464"/>
      <c r="ACQ959" s="464"/>
      <c r="ACR959" s="464"/>
      <c r="ACS959" s="464"/>
      <c r="ACT959" s="464"/>
      <c r="ACU959" s="464"/>
      <c r="ACV959" s="464"/>
      <c r="ACW959" s="464"/>
      <c r="ACX959" s="464"/>
      <c r="ACY959" s="464"/>
      <c r="ACZ959" s="464"/>
      <c r="ADA959" s="464"/>
      <c r="ADB959" s="464"/>
      <c r="ADC959" s="464"/>
      <c r="ADD959" s="464"/>
      <c r="ADE959" s="464"/>
      <c r="ADF959" s="464"/>
      <c r="ADG959" s="464"/>
      <c r="ADH959" s="464"/>
      <c r="ADI959" s="464"/>
      <c r="ADJ959" s="464"/>
      <c r="ADK959" s="464"/>
      <c r="ADL959" s="464"/>
      <c r="ADM959" s="464"/>
      <c r="ADN959" s="464"/>
      <c r="ADO959" s="464"/>
      <c r="ADP959" s="464"/>
      <c r="ADQ959" s="464"/>
      <c r="ADR959" s="464"/>
      <c r="ADS959" s="464"/>
      <c r="ADT959" s="464"/>
      <c r="ADU959" s="464"/>
      <c r="ADV959" s="464"/>
      <c r="ADW959" s="464"/>
      <c r="ADX959" s="464"/>
      <c r="ADY959" s="464"/>
      <c r="ADZ959" s="464"/>
      <c r="AEA959" s="464"/>
      <c r="AEB959" s="464"/>
      <c r="AEC959" s="464"/>
      <c r="AED959" s="464"/>
      <c r="AEE959" s="464"/>
      <c r="AEF959" s="464"/>
      <c r="AEG959" s="464"/>
      <c r="AEH959" s="464"/>
      <c r="AEI959" s="464"/>
      <c r="AEJ959" s="464"/>
      <c r="AEK959" s="464"/>
      <c r="AEL959" s="464"/>
      <c r="AEM959" s="464"/>
      <c r="AEN959" s="464"/>
      <c r="AEO959" s="464"/>
      <c r="AEP959" s="464"/>
      <c r="AEQ959" s="464"/>
      <c r="AER959" s="464"/>
      <c r="AES959" s="464"/>
      <c r="AET959" s="464"/>
      <c r="AEU959" s="464"/>
      <c r="AEV959" s="464"/>
      <c r="AEW959" s="464"/>
      <c r="AEX959" s="464"/>
      <c r="AEY959" s="464"/>
      <c r="AEZ959" s="464"/>
      <c r="AFA959" s="464"/>
      <c r="AFB959" s="464"/>
      <c r="AFC959" s="464"/>
      <c r="AFD959" s="464"/>
      <c r="AFE959" s="464"/>
      <c r="AFF959" s="464"/>
      <c r="AFG959" s="464"/>
      <c r="AFH959" s="464"/>
      <c r="AFI959" s="464"/>
      <c r="AFJ959" s="464"/>
      <c r="AFK959" s="464"/>
      <c r="AFL959" s="464"/>
      <c r="AFM959" s="464"/>
      <c r="AFN959" s="464"/>
      <c r="AFO959" s="464"/>
      <c r="AFP959" s="464"/>
      <c r="AFQ959" s="464"/>
      <c r="AFR959" s="464"/>
      <c r="AFS959" s="464"/>
      <c r="AFT959" s="464"/>
      <c r="AFU959" s="464"/>
      <c r="AFV959" s="464"/>
      <c r="AFW959" s="464"/>
      <c r="AFX959" s="464"/>
      <c r="AFY959" s="464"/>
      <c r="AFZ959" s="464"/>
      <c r="AGA959" s="464"/>
      <c r="AGB959" s="464"/>
      <c r="AGC959" s="464"/>
      <c r="AGD959" s="464"/>
      <c r="AGE959" s="464"/>
      <c r="AGF959" s="464"/>
      <c r="AGG959" s="464"/>
      <c r="AGH959" s="464"/>
      <c r="AGI959" s="464"/>
      <c r="AGJ959" s="464"/>
      <c r="AGK959" s="464"/>
      <c r="AGL959" s="464"/>
      <c r="AGM959" s="464"/>
      <c r="AGN959" s="464"/>
      <c r="AGO959" s="464"/>
      <c r="AGP959" s="464"/>
      <c r="AGQ959" s="464"/>
      <c r="AGR959" s="464"/>
      <c r="AGS959" s="464"/>
      <c r="AGT959" s="464"/>
      <c r="AGU959" s="464"/>
      <c r="AGV959" s="464"/>
      <c r="AGW959" s="464"/>
      <c r="AGX959" s="464"/>
      <c r="AGY959" s="464"/>
      <c r="AGZ959" s="464"/>
      <c r="AHA959" s="464"/>
      <c r="AHB959" s="464"/>
      <c r="AHC959" s="464"/>
      <c r="AHD959" s="464"/>
      <c r="AHE959" s="464"/>
      <c r="AHF959" s="464"/>
      <c r="AHG959" s="464"/>
      <c r="AHH959" s="464"/>
      <c r="AHI959" s="464"/>
      <c r="AHJ959" s="464"/>
      <c r="AHK959" s="464"/>
      <c r="AHL959" s="464"/>
      <c r="AHM959" s="464"/>
      <c r="AHN959" s="464"/>
      <c r="AHO959" s="464"/>
      <c r="AHP959" s="464"/>
      <c r="AHQ959" s="464"/>
      <c r="AHR959" s="464"/>
      <c r="AHS959" s="464"/>
      <c r="AHT959" s="464"/>
      <c r="AHU959" s="464"/>
      <c r="AHV959" s="464"/>
      <c r="AHW959" s="464"/>
      <c r="AHX959" s="464"/>
      <c r="AHY959" s="464"/>
      <c r="AHZ959" s="464"/>
      <c r="AIA959" s="464"/>
      <c r="AIB959" s="464"/>
      <c r="AIC959" s="464"/>
      <c r="AID959" s="464"/>
      <c r="AIE959" s="464"/>
      <c r="AIF959" s="464"/>
      <c r="AIG959" s="464"/>
      <c r="AIH959" s="464"/>
      <c r="AII959" s="464"/>
      <c r="AIJ959" s="464"/>
      <c r="AIK959" s="464"/>
      <c r="AIL959" s="464"/>
      <c r="AIM959" s="464"/>
      <c r="AIN959" s="464"/>
      <c r="AIO959" s="464"/>
      <c r="AIP959" s="464"/>
      <c r="AIQ959" s="464"/>
      <c r="AIR959" s="464"/>
      <c r="AIS959" s="464"/>
      <c r="AIT959" s="464"/>
      <c r="AIU959" s="464"/>
      <c r="AIV959" s="464"/>
      <c r="AIW959" s="464"/>
      <c r="AIX959" s="464"/>
      <c r="AIY959" s="464"/>
      <c r="AIZ959" s="464"/>
      <c r="AJA959" s="464"/>
      <c r="AJB959" s="464"/>
      <c r="AJC959" s="464"/>
      <c r="AJD959" s="464"/>
      <c r="AJE959" s="464"/>
      <c r="AJF959" s="464"/>
      <c r="AJG959" s="464"/>
      <c r="AJH959" s="464"/>
      <c r="AJI959" s="464"/>
      <c r="AJJ959" s="464"/>
      <c r="AJK959" s="464"/>
      <c r="AJL959" s="464"/>
      <c r="AJM959" s="464"/>
      <c r="AJN959" s="464"/>
      <c r="AJO959" s="464"/>
      <c r="AJP959" s="464"/>
      <c r="AJQ959" s="464"/>
      <c r="AJR959" s="464"/>
      <c r="AJS959" s="464"/>
      <c r="AJT959" s="464"/>
      <c r="AJU959" s="464"/>
      <c r="AJV959" s="464"/>
      <c r="AJW959" s="464"/>
      <c r="AJX959" s="464"/>
      <c r="AJY959" s="464"/>
      <c r="AJZ959" s="464"/>
      <c r="AKA959" s="464"/>
      <c r="AKB959" s="464"/>
      <c r="AKC959" s="464"/>
      <c r="AKD959" s="464"/>
      <c r="AKE959" s="464"/>
      <c r="AKF959" s="464"/>
      <c r="AKG959" s="464"/>
      <c r="AKH959" s="464"/>
      <c r="AKI959" s="464"/>
      <c r="AKJ959" s="464"/>
      <c r="AKK959" s="464"/>
      <c r="AKL959" s="464"/>
      <c r="AKM959" s="464"/>
      <c r="AKN959" s="464"/>
      <c r="AKO959" s="464"/>
      <c r="AKP959" s="464"/>
      <c r="AKQ959" s="464"/>
      <c r="AKR959" s="464"/>
      <c r="AKS959" s="464"/>
      <c r="AKT959" s="464"/>
      <c r="AKU959" s="464"/>
      <c r="AKV959" s="464"/>
      <c r="AKW959" s="464"/>
      <c r="AKX959" s="464"/>
      <c r="AKY959" s="464"/>
      <c r="AKZ959" s="464"/>
      <c r="ALA959" s="464"/>
      <c r="ALB959" s="464"/>
      <c r="ALC959" s="464"/>
      <c r="ALD959" s="464"/>
      <c r="ALE959" s="464"/>
      <c r="ALF959" s="464"/>
      <c r="ALG959" s="464"/>
      <c r="ALH959" s="464"/>
      <c r="ALI959" s="464"/>
      <c r="ALJ959" s="464"/>
      <c r="ALK959" s="464"/>
      <c r="ALL959" s="464"/>
      <c r="ALM959" s="464"/>
      <c r="ALN959" s="464"/>
      <c r="ALO959" s="464"/>
      <c r="ALP959" s="464"/>
      <c r="ALQ959" s="464"/>
      <c r="ALR959" s="464"/>
      <c r="ALS959" s="464"/>
      <c r="ALT959" s="464"/>
      <c r="ALU959" s="464"/>
      <c r="ALV959" s="464"/>
      <c r="ALW959" s="464"/>
      <c r="ALX959" s="464"/>
      <c r="ALY959" s="464"/>
      <c r="ALZ959" s="464"/>
      <c r="AMA959" s="464"/>
      <c r="AMB959" s="464"/>
      <c r="AMC959" s="464"/>
      <c r="AMD959" s="464"/>
      <c r="AME959" s="464"/>
      <c r="AMF959" s="464"/>
      <c r="AMG959" s="464"/>
      <c r="AMH959" s="464"/>
      <c r="AMI959" s="464"/>
      <c r="AMJ959" s="464"/>
      <c r="AMK959" s="464"/>
      <c r="AML959" s="464"/>
      <c r="AMM959" s="464"/>
      <c r="AMN959" s="464"/>
      <c r="AMO959" s="464"/>
      <c r="AMP959" s="464"/>
      <c r="AMQ959" s="464"/>
      <c r="AMR959" s="464"/>
      <c r="AMS959" s="464"/>
      <c r="AMT959" s="464"/>
      <c r="AMU959" s="464"/>
      <c r="AMV959" s="464"/>
      <c r="AMW959" s="464"/>
      <c r="AMX959" s="464"/>
      <c r="AMY959" s="464"/>
      <c r="AMZ959" s="464"/>
      <c r="ANA959" s="464"/>
      <c r="ANB959" s="464"/>
      <c r="ANC959" s="464"/>
      <c r="AND959" s="464"/>
      <c r="ANE959" s="464"/>
      <c r="ANF959" s="464"/>
      <c r="ANG959" s="464"/>
      <c r="ANH959" s="464"/>
      <c r="ANI959" s="464"/>
      <c r="ANJ959" s="464"/>
      <c r="ANK959" s="464"/>
      <c r="ANL959" s="464"/>
      <c r="ANM959" s="464"/>
      <c r="ANN959" s="464"/>
      <c r="ANO959" s="464"/>
      <c r="ANP959" s="464"/>
      <c r="ANQ959" s="464"/>
      <c r="ANR959" s="464"/>
      <c r="ANS959" s="464"/>
      <c r="ANT959" s="464"/>
      <c r="ANU959" s="464"/>
      <c r="ANV959" s="464"/>
      <c r="ANW959" s="464"/>
      <c r="ANX959" s="464"/>
      <c r="ANY959" s="464"/>
      <c r="ANZ959" s="464"/>
      <c r="AOA959" s="464"/>
      <c r="AOB959" s="464"/>
      <c r="AOC959" s="464"/>
      <c r="AOD959" s="464"/>
      <c r="AOE959" s="464"/>
      <c r="AOF959" s="464"/>
      <c r="AOG959" s="464"/>
      <c r="AOH959" s="464"/>
      <c r="AOI959" s="464"/>
      <c r="AOJ959" s="464"/>
      <c r="AOK959" s="464"/>
      <c r="AOL959" s="464"/>
      <c r="AOM959" s="464"/>
      <c r="AON959" s="464"/>
      <c r="AOO959" s="464"/>
      <c r="AOP959" s="464"/>
      <c r="AOQ959" s="464"/>
      <c r="AOR959" s="464"/>
      <c r="AOS959" s="464"/>
      <c r="AOT959" s="464"/>
      <c r="AOU959" s="464"/>
      <c r="AOV959" s="464"/>
      <c r="AOW959" s="464"/>
      <c r="AOX959" s="464"/>
      <c r="AOY959" s="464"/>
      <c r="AOZ959" s="464"/>
      <c r="APA959" s="464"/>
      <c r="APB959" s="464"/>
      <c r="APC959" s="464"/>
      <c r="APD959" s="464"/>
      <c r="APE959" s="464"/>
      <c r="APF959" s="464"/>
      <c r="APG959" s="464"/>
      <c r="APH959" s="464"/>
      <c r="API959" s="464"/>
      <c r="APJ959" s="464"/>
      <c r="APK959" s="464"/>
      <c r="APL959" s="464"/>
      <c r="APM959" s="464"/>
      <c r="APN959" s="464"/>
      <c r="APO959" s="464"/>
      <c r="APP959" s="464"/>
      <c r="APQ959" s="464"/>
      <c r="APR959" s="464"/>
      <c r="APS959" s="464"/>
      <c r="APT959" s="464"/>
      <c r="APU959" s="464"/>
      <c r="APV959" s="464"/>
      <c r="APW959" s="464"/>
      <c r="APX959" s="464"/>
      <c r="APY959" s="464"/>
      <c r="APZ959" s="464"/>
      <c r="AQA959" s="464"/>
      <c r="AQB959" s="464"/>
      <c r="AQC959" s="464"/>
      <c r="AQD959" s="464"/>
      <c r="AQE959" s="464"/>
      <c r="AQF959" s="464"/>
      <c r="AQG959" s="464"/>
      <c r="AQH959" s="464"/>
      <c r="AQI959" s="464"/>
      <c r="AQJ959" s="464"/>
      <c r="AQK959" s="464"/>
      <c r="AQL959" s="464"/>
      <c r="AQM959" s="464"/>
      <c r="AQN959" s="464"/>
      <c r="AQO959" s="464"/>
      <c r="AQP959" s="464"/>
      <c r="AQQ959" s="464"/>
      <c r="AQR959" s="464"/>
      <c r="AQS959" s="464"/>
      <c r="AQT959" s="464"/>
      <c r="AQU959" s="464"/>
      <c r="AQV959" s="464"/>
      <c r="AQW959" s="464"/>
      <c r="AQX959" s="464"/>
      <c r="AQY959" s="464"/>
      <c r="AQZ959" s="464"/>
      <c r="ARA959" s="464"/>
      <c r="ARB959" s="464"/>
      <c r="ARC959" s="464"/>
      <c r="ARD959" s="464"/>
      <c r="ARE959" s="464"/>
      <c r="ARF959" s="464"/>
      <c r="ARG959" s="464"/>
      <c r="ARH959" s="464"/>
      <c r="ARI959" s="464"/>
      <c r="ARJ959" s="464"/>
      <c r="ARK959" s="464"/>
      <c r="ARL959" s="464"/>
      <c r="ARM959" s="464"/>
      <c r="ARN959" s="464"/>
      <c r="ARO959" s="464"/>
      <c r="ARP959" s="464"/>
      <c r="ARQ959" s="464"/>
      <c r="ARR959" s="464"/>
      <c r="ARS959" s="464"/>
      <c r="ART959" s="464"/>
      <c r="ARU959" s="464"/>
      <c r="ARV959" s="464"/>
      <c r="ARW959" s="464"/>
      <c r="ARX959" s="464"/>
      <c r="ARY959" s="464"/>
      <c r="ARZ959" s="464"/>
      <c r="ASA959" s="464"/>
      <c r="ASB959" s="464"/>
      <c r="ASC959" s="464"/>
      <c r="ASD959" s="464"/>
      <c r="ASE959" s="464"/>
      <c r="ASF959" s="464"/>
      <c r="ASG959" s="464"/>
      <c r="ASH959" s="464"/>
      <c r="ASI959" s="464"/>
      <c r="ASJ959" s="464"/>
      <c r="ASK959" s="464"/>
      <c r="ASL959" s="464"/>
      <c r="ASM959" s="464"/>
      <c r="ASN959" s="464"/>
      <c r="ASO959" s="464"/>
      <c r="ASP959" s="464"/>
      <c r="ASQ959" s="464"/>
      <c r="ASR959" s="464"/>
      <c r="ASS959" s="464"/>
      <c r="AST959" s="464"/>
      <c r="ASU959" s="464"/>
      <c r="ASV959" s="464"/>
      <c r="ASW959" s="464"/>
      <c r="ASX959" s="464"/>
      <c r="ASY959" s="464"/>
      <c r="ASZ959" s="464"/>
      <c r="ATA959" s="464"/>
      <c r="ATB959" s="464"/>
      <c r="ATC959" s="464"/>
      <c r="ATD959" s="464"/>
      <c r="ATE959" s="464"/>
      <c r="ATF959" s="464"/>
      <c r="ATG959" s="464"/>
      <c r="ATH959" s="464"/>
      <c r="ATI959" s="464"/>
      <c r="ATJ959" s="464"/>
      <c r="ATK959" s="464"/>
      <c r="ATL959" s="464"/>
      <c r="ATM959" s="464"/>
      <c r="ATN959" s="464"/>
      <c r="ATO959" s="464"/>
      <c r="ATP959" s="464"/>
      <c r="ATQ959" s="464"/>
      <c r="ATR959" s="464"/>
      <c r="ATS959" s="464"/>
      <c r="ATT959" s="464"/>
      <c r="ATU959" s="464"/>
      <c r="ATV959" s="464"/>
      <c r="ATW959" s="464"/>
      <c r="ATX959" s="464"/>
      <c r="ATY959" s="464"/>
      <c r="ATZ959" s="464"/>
      <c r="AUA959" s="464"/>
      <c r="AUB959" s="464"/>
      <c r="AUC959" s="464"/>
      <c r="AUD959" s="464"/>
      <c r="AUE959" s="464"/>
      <c r="AUF959" s="464"/>
      <c r="AUG959" s="464"/>
      <c r="AUH959" s="464"/>
      <c r="AUI959" s="464"/>
      <c r="AUJ959" s="464"/>
      <c r="AUK959" s="464"/>
      <c r="AUL959" s="464"/>
      <c r="AUM959" s="464"/>
      <c r="AUN959" s="464"/>
      <c r="AUO959" s="464"/>
      <c r="AUP959" s="464"/>
      <c r="AUQ959" s="464"/>
      <c r="AUR959" s="464"/>
      <c r="AUS959" s="464"/>
      <c r="AUT959" s="464"/>
      <c r="AUU959" s="464"/>
      <c r="AUV959" s="464"/>
      <c r="AUW959" s="464"/>
      <c r="AUX959" s="464"/>
      <c r="AUY959" s="464"/>
      <c r="AUZ959" s="464"/>
      <c r="AVA959" s="464"/>
      <c r="AVB959" s="464"/>
      <c r="AVC959" s="464"/>
      <c r="AVD959" s="464"/>
      <c r="AVE959" s="464"/>
      <c r="AVF959" s="464"/>
      <c r="AVG959" s="464"/>
      <c r="AVH959" s="464"/>
      <c r="AVI959" s="464"/>
      <c r="AVJ959" s="464"/>
      <c r="AVK959" s="464"/>
      <c r="AVL959" s="464"/>
      <c r="AVM959" s="464"/>
      <c r="AVN959" s="464"/>
      <c r="AVO959" s="464"/>
      <c r="AVP959" s="464"/>
      <c r="AVQ959" s="464"/>
      <c r="AVR959" s="464"/>
      <c r="AVS959" s="464"/>
      <c r="AVT959" s="464"/>
      <c r="AVU959" s="464"/>
      <c r="AVV959" s="464"/>
      <c r="AVW959" s="464"/>
      <c r="AVX959" s="464"/>
      <c r="AVY959" s="464"/>
      <c r="AVZ959" s="464"/>
      <c r="AWA959" s="464"/>
      <c r="AWB959" s="464"/>
      <c r="AWC959" s="464"/>
      <c r="AWD959" s="464"/>
      <c r="AWE959" s="464"/>
      <c r="AWF959" s="464"/>
      <c r="AWG959" s="464"/>
      <c r="AWH959" s="464"/>
      <c r="AWI959" s="464"/>
      <c r="AWJ959" s="464"/>
      <c r="AWK959" s="464"/>
      <c r="AWL959" s="464"/>
      <c r="AWM959" s="464"/>
      <c r="AWN959" s="464"/>
      <c r="AWO959" s="464"/>
      <c r="AWP959" s="464"/>
      <c r="AWQ959" s="464"/>
      <c r="AWR959" s="464"/>
      <c r="AWS959" s="464"/>
      <c r="AWT959" s="464"/>
      <c r="AWU959" s="464"/>
      <c r="AWV959" s="464"/>
      <c r="AWW959" s="464"/>
      <c r="AWX959" s="464"/>
      <c r="AWY959" s="464"/>
      <c r="AWZ959" s="464"/>
      <c r="AXA959" s="464"/>
      <c r="AXB959" s="464"/>
      <c r="AXC959" s="464"/>
      <c r="AXD959" s="464"/>
      <c r="AXE959" s="464"/>
      <c r="AXF959" s="464"/>
      <c r="AXG959" s="464"/>
      <c r="AXH959" s="464"/>
      <c r="AXI959" s="464"/>
      <c r="AXJ959" s="464"/>
      <c r="AXK959" s="464"/>
      <c r="AXL959" s="464"/>
      <c r="AXM959" s="464"/>
      <c r="AXN959" s="464"/>
      <c r="AXO959" s="464"/>
      <c r="AXP959" s="464"/>
      <c r="AXQ959" s="464"/>
      <c r="AXR959" s="464"/>
      <c r="AXS959" s="464"/>
      <c r="AXT959" s="464"/>
      <c r="AXU959" s="464"/>
      <c r="AXV959" s="464"/>
      <c r="AXW959" s="464"/>
      <c r="AXX959" s="464"/>
      <c r="AXY959" s="464"/>
      <c r="AXZ959" s="464"/>
      <c r="AYA959" s="464"/>
      <c r="AYB959" s="464"/>
      <c r="AYC959" s="464"/>
      <c r="AYD959" s="464"/>
      <c r="AYE959" s="464"/>
      <c r="AYF959" s="464"/>
      <c r="AYG959" s="464"/>
      <c r="AYH959" s="464"/>
      <c r="AYI959" s="464"/>
      <c r="AYJ959" s="464"/>
      <c r="AYK959" s="464"/>
      <c r="AYL959" s="464"/>
      <c r="AYM959" s="464"/>
      <c r="AYN959" s="464"/>
      <c r="AYO959" s="464"/>
      <c r="AYP959" s="464"/>
      <c r="AYQ959" s="464"/>
      <c r="AYR959" s="464"/>
      <c r="AYS959" s="464"/>
      <c r="AYT959" s="464"/>
      <c r="AYU959" s="464"/>
      <c r="AYV959" s="464"/>
      <c r="AYW959" s="464"/>
      <c r="AYX959" s="464"/>
      <c r="AYY959" s="464"/>
      <c r="AYZ959" s="464"/>
      <c r="AZA959" s="464"/>
      <c r="AZB959" s="464"/>
      <c r="AZC959" s="464"/>
      <c r="AZD959" s="464"/>
      <c r="AZE959" s="464"/>
      <c r="AZF959" s="464"/>
      <c r="AZG959" s="464"/>
      <c r="AZH959" s="464"/>
      <c r="AZI959" s="464"/>
      <c r="AZJ959" s="464"/>
      <c r="AZK959" s="464"/>
      <c r="AZL959" s="464"/>
      <c r="AZM959" s="464"/>
      <c r="AZN959" s="464"/>
      <c r="AZO959" s="464"/>
      <c r="AZP959" s="464"/>
      <c r="AZQ959" s="464"/>
      <c r="AZR959" s="464"/>
      <c r="AZS959" s="464"/>
      <c r="AZT959" s="464"/>
      <c r="AZU959" s="464"/>
      <c r="AZV959" s="464"/>
      <c r="AZW959" s="464"/>
      <c r="AZX959" s="464"/>
      <c r="AZY959" s="464"/>
      <c r="AZZ959" s="464"/>
      <c r="BAA959" s="464"/>
      <c r="BAB959" s="464"/>
      <c r="BAC959" s="464"/>
      <c r="BAD959" s="464"/>
      <c r="BAE959" s="464"/>
      <c r="BAF959" s="464"/>
      <c r="BAG959" s="464"/>
      <c r="BAH959" s="464"/>
      <c r="BAI959" s="464"/>
      <c r="BAJ959" s="464"/>
      <c r="BAK959" s="464"/>
      <c r="BAL959" s="464"/>
      <c r="BAM959" s="464"/>
      <c r="BAN959" s="464"/>
      <c r="BAO959" s="464"/>
      <c r="BAP959" s="464"/>
      <c r="BAQ959" s="464"/>
      <c r="BAR959" s="464"/>
      <c r="BAS959" s="464"/>
      <c r="BAT959" s="464"/>
      <c r="BAU959" s="464"/>
      <c r="BAV959" s="464"/>
      <c r="BAW959" s="464"/>
      <c r="BAX959" s="464"/>
      <c r="BAY959" s="464"/>
      <c r="BAZ959" s="464"/>
      <c r="BBA959" s="464"/>
      <c r="BBB959" s="464"/>
      <c r="BBC959" s="464"/>
      <c r="BBD959" s="464"/>
      <c r="BBE959" s="464"/>
      <c r="BBF959" s="464"/>
      <c r="BBG959" s="464"/>
      <c r="BBH959" s="464"/>
      <c r="BBI959" s="464"/>
      <c r="BBJ959" s="464"/>
      <c r="BBK959" s="464"/>
      <c r="BBL959" s="464"/>
      <c r="BBM959" s="464"/>
      <c r="BBN959" s="464"/>
      <c r="BBO959" s="464"/>
      <c r="BBP959" s="464"/>
      <c r="BBQ959" s="464"/>
      <c r="BBR959" s="464"/>
      <c r="BBS959" s="464"/>
      <c r="BBT959" s="464"/>
      <c r="BBU959" s="464"/>
      <c r="BBV959" s="464"/>
      <c r="BBW959" s="464"/>
      <c r="BBX959" s="464"/>
      <c r="BBY959" s="464"/>
      <c r="BBZ959" s="464"/>
      <c r="BCA959" s="464"/>
      <c r="BCB959" s="464"/>
      <c r="BCC959" s="464"/>
      <c r="BCD959" s="464"/>
      <c r="BCE959" s="464"/>
      <c r="BCF959" s="464"/>
      <c r="BCG959" s="464"/>
      <c r="BCH959" s="464"/>
      <c r="BCI959" s="464"/>
      <c r="BCJ959" s="464"/>
      <c r="BCK959" s="464"/>
      <c r="BCL959" s="464"/>
      <c r="BCM959" s="464"/>
      <c r="BCN959" s="464"/>
      <c r="BCO959" s="464"/>
      <c r="BCP959" s="464"/>
      <c r="BCQ959" s="464"/>
      <c r="BCR959" s="464"/>
      <c r="BCS959" s="464"/>
      <c r="BCT959" s="464"/>
      <c r="BCU959" s="464"/>
      <c r="BCV959" s="464"/>
      <c r="BCW959" s="464"/>
      <c r="BCX959" s="464"/>
      <c r="BCY959" s="464"/>
      <c r="BCZ959" s="464"/>
      <c r="BDA959" s="464"/>
      <c r="BDB959" s="464"/>
      <c r="BDC959" s="464"/>
      <c r="BDD959" s="464"/>
      <c r="BDE959" s="464"/>
      <c r="BDF959" s="464"/>
      <c r="BDG959" s="464"/>
      <c r="BDH959" s="464"/>
      <c r="BDI959" s="464"/>
      <c r="BDJ959" s="464"/>
      <c r="BDK959" s="464"/>
      <c r="BDL959" s="464"/>
      <c r="BDM959" s="464"/>
      <c r="BDN959" s="464"/>
      <c r="BDO959" s="464"/>
      <c r="BDP959" s="464"/>
      <c r="BDQ959" s="464"/>
      <c r="BDR959" s="464"/>
      <c r="BDS959" s="464"/>
      <c r="BDT959" s="464"/>
      <c r="BDU959" s="464"/>
      <c r="BDV959" s="464"/>
      <c r="BDW959" s="464"/>
      <c r="BDX959" s="464"/>
      <c r="BDY959" s="464"/>
      <c r="BDZ959" s="464"/>
      <c r="BEA959" s="464"/>
      <c r="BEB959" s="464"/>
      <c r="BEC959" s="464"/>
      <c r="BED959" s="464"/>
      <c r="BEE959" s="464"/>
      <c r="BEF959" s="464"/>
      <c r="BEG959" s="464"/>
      <c r="BEH959" s="464"/>
      <c r="BEI959" s="464"/>
      <c r="BEJ959" s="464"/>
      <c r="BEK959" s="464"/>
      <c r="BEL959" s="464"/>
      <c r="BEM959" s="464"/>
      <c r="BEN959" s="464"/>
      <c r="BEO959" s="464"/>
      <c r="BEP959" s="464"/>
      <c r="BEQ959" s="464"/>
      <c r="BER959" s="464"/>
      <c r="BES959" s="464"/>
      <c r="BET959" s="464"/>
      <c r="BEU959" s="464"/>
      <c r="BEV959" s="464"/>
      <c r="BEW959" s="464"/>
      <c r="BEX959" s="464"/>
      <c r="BEY959" s="464"/>
      <c r="BEZ959" s="464"/>
      <c r="BFA959" s="464"/>
      <c r="BFB959" s="464"/>
      <c r="BFC959" s="464"/>
      <c r="BFD959" s="464"/>
      <c r="BFE959" s="464"/>
      <c r="BFF959" s="464"/>
      <c r="BFG959" s="464"/>
      <c r="BFH959" s="464"/>
      <c r="BFI959" s="464"/>
      <c r="BFJ959" s="464"/>
      <c r="BFK959" s="464"/>
      <c r="BFL959" s="464"/>
      <c r="BFM959" s="464"/>
      <c r="BFN959" s="464"/>
      <c r="BFO959" s="464"/>
      <c r="BFP959" s="464"/>
      <c r="BFQ959" s="464"/>
      <c r="BFR959" s="464"/>
      <c r="BFS959" s="464"/>
      <c r="BFT959" s="464"/>
      <c r="BFU959" s="464"/>
      <c r="BFV959" s="464"/>
      <c r="BFW959" s="464"/>
      <c r="BFX959" s="464"/>
      <c r="BFY959" s="464"/>
      <c r="BFZ959" s="464"/>
      <c r="BGA959" s="464"/>
      <c r="BGB959" s="464"/>
      <c r="BGC959" s="464"/>
      <c r="BGD959" s="464"/>
      <c r="BGE959" s="464"/>
      <c r="BGF959" s="464"/>
      <c r="BGG959" s="464"/>
      <c r="BGH959" s="464"/>
      <c r="BGI959" s="464"/>
      <c r="BGJ959" s="464"/>
      <c r="BGK959" s="464"/>
      <c r="BGL959" s="464"/>
      <c r="BGM959" s="464"/>
      <c r="BGN959" s="464"/>
      <c r="BGO959" s="464"/>
      <c r="BGP959" s="464"/>
      <c r="BGQ959" s="464"/>
      <c r="BGR959" s="464"/>
      <c r="BGS959" s="464"/>
      <c r="BGT959" s="464"/>
      <c r="BGU959" s="464"/>
      <c r="BGV959" s="464"/>
      <c r="BGW959" s="464"/>
      <c r="BGX959" s="464"/>
      <c r="BGY959" s="464"/>
      <c r="BGZ959" s="464"/>
      <c r="BHA959" s="464"/>
      <c r="BHB959" s="464"/>
      <c r="BHC959" s="464"/>
      <c r="BHD959" s="464"/>
      <c r="BHE959" s="464"/>
      <c r="BHF959" s="464"/>
      <c r="BHG959" s="464"/>
      <c r="BHH959" s="464"/>
      <c r="BHI959" s="464"/>
      <c r="BHJ959" s="464"/>
      <c r="BHK959" s="464"/>
      <c r="BHL959" s="464"/>
      <c r="BHM959" s="464"/>
      <c r="BHN959" s="464"/>
      <c r="BHO959" s="464"/>
      <c r="BHP959" s="464"/>
      <c r="BHQ959" s="464"/>
      <c r="BHR959" s="464"/>
      <c r="BHS959" s="464"/>
      <c r="BHT959" s="464"/>
      <c r="BHU959" s="464"/>
      <c r="BHV959" s="464"/>
      <c r="BHW959" s="464"/>
      <c r="BHX959" s="464"/>
      <c r="BHY959" s="464"/>
      <c r="BHZ959" s="464"/>
      <c r="BIA959" s="464"/>
      <c r="BIB959" s="464"/>
      <c r="BIC959" s="464"/>
      <c r="BID959" s="464"/>
      <c r="BIE959" s="464"/>
      <c r="BIF959" s="464"/>
      <c r="BIG959" s="464"/>
      <c r="BIH959" s="464"/>
      <c r="BII959" s="464"/>
      <c r="BIJ959" s="464"/>
      <c r="BIK959" s="464"/>
      <c r="BIL959" s="464"/>
      <c r="BIM959" s="464"/>
      <c r="BIN959" s="464"/>
      <c r="BIO959" s="464"/>
      <c r="BIP959" s="464"/>
      <c r="BIQ959" s="464"/>
      <c r="BIR959" s="464"/>
      <c r="BIS959" s="464"/>
      <c r="BIT959" s="464"/>
      <c r="BIU959" s="464"/>
      <c r="BIV959" s="464"/>
      <c r="BIW959" s="464"/>
      <c r="BIX959" s="464"/>
      <c r="BIY959" s="464"/>
      <c r="BIZ959" s="464"/>
      <c r="BJA959" s="464"/>
      <c r="BJB959" s="464"/>
      <c r="BJC959" s="464"/>
      <c r="BJD959" s="464"/>
      <c r="BJE959" s="464"/>
      <c r="BJF959" s="464"/>
      <c r="BJG959" s="464"/>
      <c r="BJH959" s="464"/>
      <c r="BJI959" s="464"/>
      <c r="BJJ959" s="464"/>
      <c r="BJK959" s="464"/>
      <c r="BJL959" s="464"/>
      <c r="BJM959" s="464"/>
      <c r="BJN959" s="464"/>
      <c r="BJO959" s="464"/>
      <c r="BJP959" s="464"/>
      <c r="BJQ959" s="464"/>
      <c r="BJR959" s="464"/>
      <c r="BJS959" s="464"/>
      <c r="BJT959" s="464"/>
      <c r="BJU959" s="464"/>
      <c r="BJV959" s="464"/>
      <c r="BJW959" s="464"/>
      <c r="BJX959" s="464"/>
      <c r="BJY959" s="464"/>
      <c r="BJZ959" s="464"/>
      <c r="BKA959" s="464"/>
      <c r="BKB959" s="464"/>
      <c r="BKC959" s="464"/>
      <c r="BKD959" s="464"/>
      <c r="BKE959" s="464"/>
      <c r="BKF959" s="464"/>
      <c r="BKG959" s="464"/>
      <c r="BKH959" s="464"/>
      <c r="BKI959" s="464"/>
      <c r="BKJ959" s="464"/>
      <c r="BKK959" s="464"/>
      <c r="BKL959" s="464"/>
      <c r="BKM959" s="464"/>
      <c r="BKN959" s="464"/>
      <c r="BKO959" s="464"/>
      <c r="BKP959" s="464"/>
      <c r="BKQ959" s="464"/>
      <c r="BKR959" s="464"/>
      <c r="BKS959" s="464"/>
      <c r="BKT959" s="464"/>
      <c r="BKU959" s="464"/>
      <c r="BKV959" s="464"/>
      <c r="BKW959" s="464"/>
      <c r="BKX959" s="464"/>
      <c r="BKY959" s="464"/>
      <c r="BKZ959" s="464"/>
      <c r="BLA959" s="464"/>
      <c r="BLB959" s="464"/>
      <c r="BLC959" s="464"/>
      <c r="BLD959" s="464"/>
      <c r="BLE959" s="464"/>
      <c r="BLF959" s="464"/>
      <c r="BLG959" s="464"/>
      <c r="BLH959" s="464"/>
      <c r="BLI959" s="464"/>
      <c r="BLJ959" s="464"/>
      <c r="BLK959" s="464"/>
      <c r="BLL959" s="464"/>
      <c r="BLM959" s="464"/>
      <c r="BLN959" s="464"/>
      <c r="BLO959" s="464"/>
      <c r="BLP959" s="464"/>
      <c r="BLQ959" s="464"/>
      <c r="BLR959" s="464"/>
      <c r="BLS959" s="464"/>
      <c r="BLT959" s="464"/>
      <c r="BLU959" s="464"/>
      <c r="BLV959" s="464"/>
      <c r="BLW959" s="464"/>
      <c r="BLX959" s="464"/>
      <c r="BLY959" s="464"/>
      <c r="BLZ959" s="464"/>
      <c r="BMA959" s="464"/>
      <c r="BMB959" s="464"/>
      <c r="BMC959" s="464"/>
      <c r="BMD959" s="464"/>
      <c r="BME959" s="464"/>
      <c r="BMF959" s="464"/>
      <c r="BMG959" s="464"/>
      <c r="BMH959" s="464"/>
      <c r="BMI959" s="464"/>
      <c r="BMJ959" s="464"/>
      <c r="BMK959" s="464"/>
      <c r="BML959" s="464"/>
      <c r="BMM959" s="464"/>
      <c r="BMN959" s="464"/>
      <c r="BMO959" s="464"/>
      <c r="BMP959" s="464"/>
      <c r="BMQ959" s="464"/>
      <c r="BMR959" s="464"/>
      <c r="BMS959" s="464"/>
      <c r="BMT959" s="464"/>
      <c r="BMU959" s="464"/>
      <c r="BMV959" s="464"/>
      <c r="BMW959" s="464"/>
      <c r="BMX959" s="464"/>
      <c r="BMY959" s="464"/>
      <c r="BMZ959" s="464"/>
      <c r="BNA959" s="464"/>
      <c r="BNB959" s="464"/>
      <c r="BNC959" s="464"/>
      <c r="BND959" s="464"/>
      <c r="BNE959" s="464"/>
      <c r="BNF959" s="464"/>
      <c r="BNG959" s="464"/>
      <c r="BNH959" s="464"/>
      <c r="BNI959" s="464"/>
      <c r="BNJ959" s="464"/>
      <c r="BNK959" s="464"/>
      <c r="BNL959" s="464"/>
      <c r="BNM959" s="464"/>
      <c r="BNN959" s="464"/>
      <c r="BNO959" s="464"/>
      <c r="BNP959" s="464"/>
      <c r="BNQ959" s="464"/>
      <c r="BNR959" s="464"/>
      <c r="BNS959" s="464"/>
      <c r="BNT959" s="464"/>
      <c r="BNU959" s="464"/>
      <c r="BNV959" s="464"/>
      <c r="BNW959" s="464"/>
      <c r="BNX959" s="464"/>
      <c r="BNY959" s="464"/>
      <c r="BNZ959" s="464"/>
      <c r="BOA959" s="464"/>
      <c r="BOB959" s="464"/>
      <c r="BOC959" s="464"/>
      <c r="BOD959" s="464"/>
      <c r="BOE959" s="464"/>
      <c r="BOF959" s="464"/>
      <c r="BOG959" s="464"/>
      <c r="BOH959" s="464"/>
      <c r="BOI959" s="464"/>
      <c r="BOJ959" s="464"/>
      <c r="BOK959" s="464"/>
      <c r="BOL959" s="464"/>
      <c r="BOM959" s="464"/>
      <c r="BON959" s="464"/>
      <c r="BOO959" s="464"/>
      <c r="BOP959" s="464"/>
      <c r="BOQ959" s="464"/>
      <c r="BOR959" s="464"/>
      <c r="BOS959" s="464"/>
      <c r="BOT959" s="464"/>
      <c r="BOU959" s="464"/>
      <c r="BOV959" s="464"/>
      <c r="BOW959" s="464"/>
      <c r="BOX959" s="464"/>
      <c r="BOY959" s="464"/>
      <c r="BOZ959" s="464"/>
      <c r="BPA959" s="464"/>
      <c r="BPB959" s="464"/>
      <c r="BPC959" s="464"/>
      <c r="BPD959" s="464"/>
      <c r="BPE959" s="464"/>
      <c r="BPF959" s="464"/>
      <c r="BPG959" s="464"/>
      <c r="BPH959" s="464"/>
      <c r="BPI959" s="464"/>
      <c r="BPJ959" s="464"/>
      <c r="BPK959" s="464"/>
      <c r="BPL959" s="464"/>
      <c r="BPM959" s="464"/>
      <c r="BPN959" s="464"/>
      <c r="BPO959" s="464"/>
      <c r="BPP959" s="464"/>
      <c r="BPQ959" s="464"/>
      <c r="BPR959" s="464"/>
      <c r="BPS959" s="464"/>
      <c r="BPT959" s="464"/>
      <c r="BPU959" s="464"/>
      <c r="BPV959" s="464"/>
      <c r="BPW959" s="464"/>
      <c r="BPX959" s="464"/>
      <c r="BPY959" s="464"/>
      <c r="BPZ959" s="464"/>
      <c r="BQA959" s="464"/>
      <c r="BQB959" s="464"/>
      <c r="BQC959" s="464"/>
      <c r="BQD959" s="464"/>
      <c r="BQE959" s="464"/>
      <c r="BQF959" s="464"/>
      <c r="BQG959" s="464"/>
      <c r="BQH959" s="464"/>
      <c r="BQI959" s="464"/>
      <c r="BQJ959" s="464"/>
      <c r="BQK959" s="464"/>
      <c r="BQL959" s="464"/>
      <c r="BQM959" s="464"/>
      <c r="BQN959" s="464"/>
      <c r="BQO959" s="464"/>
      <c r="BQP959" s="464"/>
      <c r="BQQ959" s="464"/>
      <c r="BQR959" s="464"/>
      <c r="BQS959" s="464"/>
      <c r="BQT959" s="464"/>
      <c r="BQU959" s="464"/>
      <c r="BQV959" s="464"/>
      <c r="BQW959" s="464"/>
      <c r="BQX959" s="464"/>
      <c r="BQY959" s="464"/>
      <c r="BQZ959" s="464"/>
      <c r="BRA959" s="464"/>
      <c r="BRB959" s="464"/>
      <c r="BRC959" s="464"/>
      <c r="BRD959" s="464"/>
      <c r="BRE959" s="464"/>
      <c r="BRF959" s="464"/>
      <c r="BRG959" s="464"/>
      <c r="BRH959" s="464"/>
      <c r="BRI959" s="464"/>
      <c r="BRJ959" s="464"/>
      <c r="BRK959" s="464"/>
      <c r="BRL959" s="464"/>
      <c r="BRM959" s="464"/>
      <c r="BRN959" s="464"/>
      <c r="BRO959" s="464"/>
      <c r="BRP959" s="464"/>
      <c r="BRQ959" s="464"/>
      <c r="BRR959" s="464"/>
      <c r="BRS959" s="464"/>
      <c r="BRT959" s="464"/>
      <c r="BRU959" s="464"/>
      <c r="BRV959" s="464"/>
      <c r="BRW959" s="464"/>
      <c r="BRX959" s="464"/>
      <c r="BRY959" s="464"/>
      <c r="BRZ959" s="464"/>
      <c r="BSA959" s="464"/>
      <c r="BSB959" s="464"/>
      <c r="BSC959" s="464"/>
      <c r="BSD959" s="464"/>
      <c r="BSE959" s="464"/>
      <c r="BSF959" s="464"/>
      <c r="BSG959" s="464"/>
      <c r="BSH959" s="464"/>
      <c r="BSI959" s="464"/>
      <c r="BSJ959" s="464"/>
      <c r="BSK959" s="464"/>
      <c r="BSL959" s="464"/>
      <c r="BSM959" s="464"/>
      <c r="BSN959" s="464"/>
      <c r="BSO959" s="464"/>
      <c r="BSP959" s="464"/>
      <c r="BSQ959" s="464"/>
      <c r="BSR959" s="464"/>
      <c r="BSS959" s="464"/>
      <c r="BST959" s="464"/>
      <c r="BSU959" s="464"/>
      <c r="BSV959" s="464"/>
      <c r="BSW959" s="464"/>
      <c r="BSX959" s="464"/>
      <c r="BSY959" s="464"/>
      <c r="BSZ959" s="464"/>
      <c r="BTA959" s="464"/>
      <c r="BTB959" s="464"/>
      <c r="BTC959" s="464"/>
      <c r="BTD959" s="464"/>
      <c r="BTE959" s="464"/>
      <c r="BTF959" s="464"/>
      <c r="BTG959" s="464"/>
      <c r="BTH959" s="464"/>
      <c r="BTI959" s="464"/>
      <c r="BTJ959" s="464"/>
      <c r="BTK959" s="464"/>
      <c r="BTL959" s="464"/>
      <c r="BTM959" s="464"/>
      <c r="BTN959" s="464"/>
      <c r="BTO959" s="464"/>
      <c r="BTP959" s="464"/>
      <c r="BTQ959" s="464"/>
      <c r="BTR959" s="464"/>
      <c r="BTS959" s="464"/>
      <c r="BTT959" s="464"/>
      <c r="BTU959" s="464"/>
      <c r="BTV959" s="464"/>
      <c r="BTW959" s="464"/>
      <c r="BTX959" s="464"/>
      <c r="BTY959" s="464"/>
      <c r="BTZ959" s="464"/>
      <c r="BUA959" s="464"/>
      <c r="BUB959" s="464"/>
      <c r="BUC959" s="464"/>
      <c r="BUD959" s="464"/>
      <c r="BUE959" s="464"/>
      <c r="BUF959" s="464"/>
      <c r="BUG959" s="464"/>
      <c r="BUH959" s="464"/>
      <c r="BUI959" s="464"/>
      <c r="BUJ959" s="464"/>
      <c r="BUK959" s="464"/>
      <c r="BUL959" s="464"/>
      <c r="BUM959" s="464"/>
      <c r="BUN959" s="464"/>
      <c r="BUO959" s="464"/>
      <c r="BUP959" s="464"/>
      <c r="BUQ959" s="464"/>
      <c r="BUR959" s="464"/>
      <c r="BUS959" s="464"/>
      <c r="BUT959" s="464"/>
      <c r="BUU959" s="464"/>
      <c r="BUV959" s="464"/>
      <c r="BUW959" s="464"/>
      <c r="BUX959" s="464"/>
      <c r="BUY959" s="464"/>
      <c r="BUZ959" s="464"/>
      <c r="BVA959" s="464"/>
      <c r="BVB959" s="464"/>
      <c r="BVC959" s="464"/>
      <c r="BVD959" s="464"/>
      <c r="BVE959" s="464"/>
      <c r="BVF959" s="464"/>
      <c r="BVG959" s="464"/>
      <c r="BVH959" s="464"/>
      <c r="BVI959" s="464"/>
      <c r="BVJ959" s="464"/>
      <c r="BVK959" s="464"/>
      <c r="BVL959" s="464"/>
      <c r="BVM959" s="464"/>
      <c r="BVN959" s="464"/>
      <c r="BVO959" s="464"/>
      <c r="BVP959" s="464"/>
      <c r="BVQ959" s="464"/>
      <c r="BVR959" s="464"/>
      <c r="BVS959" s="464"/>
      <c r="BVT959" s="464"/>
      <c r="BVU959" s="464"/>
      <c r="BVV959" s="464"/>
      <c r="BVW959" s="464"/>
      <c r="BVX959" s="464"/>
      <c r="BVY959" s="464"/>
      <c r="BVZ959" s="464"/>
      <c r="BWA959" s="464"/>
      <c r="BWB959" s="464"/>
      <c r="BWC959" s="464"/>
      <c r="BWD959" s="464"/>
      <c r="BWE959" s="464"/>
      <c r="BWF959" s="464"/>
      <c r="BWG959" s="464"/>
      <c r="BWH959" s="464"/>
      <c r="BWI959" s="464"/>
      <c r="BWJ959" s="464"/>
      <c r="BWK959" s="464"/>
      <c r="BWL959" s="464"/>
      <c r="BWM959" s="464"/>
      <c r="BWN959" s="464"/>
      <c r="BWO959" s="464"/>
      <c r="BWP959" s="464"/>
      <c r="BWQ959" s="464"/>
      <c r="BWR959" s="464"/>
      <c r="BWS959" s="464"/>
      <c r="BWT959" s="464"/>
      <c r="BWU959" s="464"/>
      <c r="BWV959" s="464"/>
      <c r="BWW959" s="464"/>
      <c r="BWX959" s="464"/>
      <c r="BWY959" s="464"/>
      <c r="BWZ959" s="464"/>
      <c r="BXA959" s="464"/>
      <c r="BXB959" s="464"/>
      <c r="BXC959" s="464"/>
      <c r="BXD959" s="464"/>
      <c r="BXE959" s="464"/>
      <c r="BXF959" s="464"/>
      <c r="BXG959" s="464"/>
      <c r="BXH959" s="464"/>
      <c r="BXI959" s="464"/>
      <c r="BXJ959" s="464"/>
      <c r="BXK959" s="464"/>
      <c r="BXL959" s="464"/>
      <c r="BXM959" s="464"/>
      <c r="BXN959" s="464"/>
      <c r="BXO959" s="464"/>
      <c r="BXP959" s="464"/>
      <c r="BXQ959" s="464"/>
      <c r="BXR959" s="464"/>
      <c r="BXS959" s="464"/>
      <c r="BXT959" s="464"/>
      <c r="BXU959" s="464"/>
      <c r="BXV959" s="464"/>
      <c r="BXW959" s="464"/>
      <c r="BXX959" s="464"/>
      <c r="BXY959" s="464"/>
      <c r="BXZ959" s="464"/>
      <c r="BYA959" s="464"/>
      <c r="BYB959" s="464"/>
      <c r="BYC959" s="464"/>
      <c r="BYD959" s="464"/>
      <c r="BYE959" s="464"/>
      <c r="BYF959" s="464"/>
      <c r="BYG959" s="464"/>
      <c r="BYH959" s="464"/>
      <c r="BYI959" s="464"/>
      <c r="BYJ959" s="464"/>
      <c r="BYK959" s="464"/>
      <c r="BYL959" s="464"/>
      <c r="BYM959" s="464"/>
      <c r="BYN959" s="464"/>
      <c r="BYO959" s="464"/>
      <c r="BYP959" s="464"/>
      <c r="BYQ959" s="464"/>
      <c r="BYR959" s="464"/>
      <c r="BYS959" s="464"/>
      <c r="BYT959" s="464"/>
      <c r="BYU959" s="464"/>
      <c r="BYV959" s="464"/>
      <c r="BYW959" s="464"/>
      <c r="BYX959" s="464"/>
      <c r="BYY959" s="464"/>
      <c r="BYZ959" s="464"/>
      <c r="BZA959" s="464"/>
      <c r="BZB959" s="464"/>
      <c r="BZC959" s="464"/>
      <c r="BZD959" s="464"/>
      <c r="BZE959" s="464"/>
      <c r="BZF959" s="464"/>
      <c r="BZG959" s="464"/>
      <c r="BZH959" s="464"/>
      <c r="BZI959" s="464"/>
      <c r="BZJ959" s="464"/>
      <c r="BZK959" s="464"/>
      <c r="BZL959" s="464"/>
      <c r="BZM959" s="464"/>
      <c r="BZN959" s="464"/>
      <c r="BZO959" s="464"/>
      <c r="BZP959" s="464"/>
      <c r="BZQ959" s="464"/>
      <c r="BZR959" s="464"/>
      <c r="BZS959" s="464"/>
      <c r="BZT959" s="464"/>
      <c r="BZU959" s="464"/>
      <c r="BZV959" s="464"/>
      <c r="BZW959" s="464"/>
      <c r="BZX959" s="464"/>
      <c r="BZY959" s="464"/>
      <c r="BZZ959" s="464"/>
      <c r="CAA959" s="464"/>
      <c r="CAB959" s="464"/>
      <c r="CAC959" s="464"/>
      <c r="CAD959" s="464"/>
      <c r="CAE959" s="464"/>
      <c r="CAF959" s="464"/>
      <c r="CAG959" s="464"/>
      <c r="CAH959" s="464"/>
      <c r="CAI959" s="464"/>
      <c r="CAJ959" s="464"/>
      <c r="CAK959" s="464"/>
      <c r="CAL959" s="464"/>
      <c r="CAM959" s="464"/>
      <c r="CAN959" s="464"/>
      <c r="CAO959" s="464"/>
      <c r="CAP959" s="464"/>
      <c r="CAQ959" s="464"/>
      <c r="CAR959" s="464"/>
      <c r="CAS959" s="464"/>
      <c r="CAT959" s="464"/>
      <c r="CAU959" s="464"/>
      <c r="CAV959" s="464"/>
      <c r="CAW959" s="464"/>
      <c r="CAX959" s="464"/>
      <c r="CAY959" s="464"/>
      <c r="CAZ959" s="464"/>
      <c r="CBA959" s="464"/>
      <c r="CBB959" s="464"/>
      <c r="CBC959" s="464"/>
      <c r="CBD959" s="464"/>
      <c r="CBE959" s="464"/>
      <c r="CBF959" s="464"/>
      <c r="CBG959" s="464"/>
      <c r="CBH959" s="464"/>
      <c r="CBI959" s="464"/>
      <c r="CBJ959" s="464"/>
      <c r="CBK959" s="464"/>
      <c r="CBL959" s="464"/>
      <c r="CBM959" s="464"/>
      <c r="CBN959" s="464"/>
      <c r="CBO959" s="464"/>
      <c r="CBP959" s="464"/>
      <c r="CBQ959" s="464"/>
      <c r="CBR959" s="464"/>
      <c r="CBS959" s="464"/>
      <c r="CBT959" s="464"/>
      <c r="CBU959" s="464"/>
      <c r="CBV959" s="464"/>
      <c r="CBW959" s="464"/>
      <c r="CBX959" s="464"/>
      <c r="CBY959" s="464"/>
      <c r="CBZ959" s="464"/>
      <c r="CCA959" s="464"/>
      <c r="CCB959" s="464"/>
      <c r="CCC959" s="464"/>
      <c r="CCD959" s="464"/>
      <c r="CCE959" s="464"/>
      <c r="CCF959" s="464"/>
      <c r="CCG959" s="464"/>
      <c r="CCH959" s="464"/>
      <c r="CCI959" s="464"/>
      <c r="CCJ959" s="464"/>
      <c r="CCK959" s="464"/>
      <c r="CCL959" s="464"/>
      <c r="CCM959" s="464"/>
      <c r="CCN959" s="464"/>
      <c r="CCO959" s="464"/>
      <c r="CCP959" s="464"/>
      <c r="CCQ959" s="464"/>
      <c r="CCR959" s="464"/>
      <c r="CCS959" s="464"/>
      <c r="CCT959" s="464"/>
      <c r="CCU959" s="464"/>
      <c r="CCV959" s="464"/>
      <c r="CCW959" s="464"/>
      <c r="CCX959" s="464"/>
      <c r="CCY959" s="464"/>
      <c r="CCZ959" s="464"/>
      <c r="CDA959" s="464"/>
      <c r="CDB959" s="464"/>
      <c r="CDC959" s="464"/>
      <c r="CDD959" s="464"/>
      <c r="CDE959" s="464"/>
      <c r="CDF959" s="464"/>
      <c r="CDG959" s="464"/>
      <c r="CDH959" s="464"/>
      <c r="CDI959" s="464"/>
      <c r="CDJ959" s="464"/>
      <c r="CDK959" s="464"/>
      <c r="CDL959" s="464"/>
      <c r="CDM959" s="464"/>
      <c r="CDN959" s="464"/>
      <c r="CDO959" s="464"/>
      <c r="CDP959" s="464"/>
      <c r="CDQ959" s="464"/>
      <c r="CDR959" s="464"/>
      <c r="CDS959" s="464"/>
      <c r="CDT959" s="464"/>
      <c r="CDU959" s="464"/>
      <c r="CDV959" s="464"/>
      <c r="CDW959" s="464"/>
      <c r="CDX959" s="464"/>
      <c r="CDY959" s="464"/>
      <c r="CDZ959" s="464"/>
      <c r="CEA959" s="464"/>
      <c r="CEB959" s="464"/>
      <c r="CEC959" s="464"/>
      <c r="CED959" s="464"/>
      <c r="CEE959" s="464"/>
      <c r="CEF959" s="464"/>
      <c r="CEG959" s="464"/>
      <c r="CEH959" s="464"/>
      <c r="CEI959" s="464"/>
      <c r="CEJ959" s="464"/>
      <c r="CEK959" s="464"/>
      <c r="CEL959" s="464"/>
      <c r="CEM959" s="464"/>
      <c r="CEN959" s="464"/>
      <c r="CEO959" s="464"/>
      <c r="CEP959" s="464"/>
      <c r="CEQ959" s="464"/>
      <c r="CER959" s="464"/>
      <c r="CES959" s="464"/>
      <c r="CET959" s="464"/>
      <c r="CEU959" s="464"/>
      <c r="CEV959" s="464"/>
      <c r="CEW959" s="464"/>
      <c r="CEX959" s="464"/>
      <c r="CEY959" s="464"/>
      <c r="CEZ959" s="464"/>
      <c r="CFA959" s="464"/>
      <c r="CFB959" s="464"/>
      <c r="CFC959" s="464"/>
      <c r="CFD959" s="464"/>
      <c r="CFE959" s="464"/>
      <c r="CFF959" s="464"/>
      <c r="CFG959" s="464"/>
      <c r="CFH959" s="464"/>
      <c r="CFI959" s="464"/>
      <c r="CFJ959" s="464"/>
      <c r="CFK959" s="464"/>
      <c r="CFL959" s="464"/>
      <c r="CFM959" s="464"/>
      <c r="CFN959" s="464"/>
      <c r="CFO959" s="464"/>
      <c r="CFP959" s="464"/>
      <c r="CFQ959" s="464"/>
      <c r="CFR959" s="464"/>
      <c r="CFS959" s="464"/>
      <c r="CFT959" s="464"/>
      <c r="CFU959" s="464"/>
      <c r="CFV959" s="464"/>
      <c r="CFW959" s="464"/>
      <c r="CFX959" s="464"/>
      <c r="CFY959" s="464"/>
      <c r="CFZ959" s="464"/>
      <c r="CGA959" s="464"/>
      <c r="CGB959" s="464"/>
      <c r="CGC959" s="464"/>
      <c r="CGD959" s="464"/>
      <c r="CGE959" s="464"/>
      <c r="CGF959" s="464"/>
      <c r="CGG959" s="464"/>
      <c r="CGH959" s="464"/>
      <c r="CGI959" s="464"/>
      <c r="CGJ959" s="464"/>
      <c r="CGK959" s="464"/>
      <c r="CGL959" s="464"/>
      <c r="CGM959" s="464"/>
      <c r="CGN959" s="464"/>
      <c r="CGO959" s="464"/>
      <c r="CGP959" s="464"/>
      <c r="CGQ959" s="464"/>
      <c r="CGR959" s="464"/>
      <c r="CGS959" s="464"/>
      <c r="CGT959" s="464"/>
      <c r="CGU959" s="464"/>
      <c r="CGV959" s="464"/>
      <c r="CGW959" s="464"/>
      <c r="CGX959" s="464"/>
      <c r="CGY959" s="464"/>
      <c r="CGZ959" s="464"/>
      <c r="CHA959" s="464"/>
      <c r="CHB959" s="464"/>
      <c r="CHC959" s="464"/>
      <c r="CHD959" s="464"/>
      <c r="CHE959" s="464"/>
      <c r="CHF959" s="464"/>
      <c r="CHG959" s="464"/>
      <c r="CHH959" s="464"/>
      <c r="CHI959" s="464"/>
      <c r="CHJ959" s="464"/>
      <c r="CHK959" s="464"/>
      <c r="CHL959" s="464"/>
      <c r="CHM959" s="464"/>
      <c r="CHN959" s="464"/>
      <c r="CHO959" s="464"/>
      <c r="CHP959" s="464"/>
      <c r="CHQ959" s="464"/>
      <c r="CHR959" s="464"/>
      <c r="CHS959" s="464"/>
      <c r="CHT959" s="464"/>
      <c r="CHU959" s="464"/>
      <c r="CHV959" s="464"/>
      <c r="CHW959" s="464"/>
      <c r="CHX959" s="464"/>
      <c r="CHY959" s="464"/>
      <c r="CHZ959" s="464"/>
      <c r="CIA959" s="464"/>
      <c r="CIB959" s="464"/>
      <c r="CIC959" s="464"/>
      <c r="CID959" s="464"/>
      <c r="CIE959" s="464"/>
      <c r="CIF959" s="464"/>
      <c r="CIG959" s="464"/>
      <c r="CIH959" s="464"/>
      <c r="CII959" s="464"/>
      <c r="CIJ959" s="464"/>
      <c r="CIK959" s="464"/>
      <c r="CIL959" s="464"/>
      <c r="CIM959" s="464"/>
      <c r="CIN959" s="464"/>
      <c r="CIO959" s="464"/>
      <c r="CIP959" s="464"/>
      <c r="CIQ959" s="464"/>
      <c r="CIR959" s="464"/>
      <c r="CIS959" s="464"/>
      <c r="CIT959" s="464"/>
      <c r="CIU959" s="464"/>
      <c r="CIV959" s="464"/>
      <c r="CIW959" s="464"/>
      <c r="CIX959" s="464"/>
      <c r="CIY959" s="464"/>
      <c r="CIZ959" s="464"/>
      <c r="CJA959" s="464"/>
      <c r="CJB959" s="464"/>
      <c r="CJC959" s="464"/>
      <c r="CJD959" s="464"/>
      <c r="CJE959" s="464"/>
      <c r="CJF959" s="464"/>
      <c r="CJG959" s="464"/>
      <c r="CJH959" s="464"/>
      <c r="CJI959" s="464"/>
      <c r="CJJ959" s="464"/>
      <c r="CJK959" s="464"/>
      <c r="CJL959" s="464"/>
      <c r="CJM959" s="464"/>
      <c r="CJN959" s="464"/>
      <c r="CJO959" s="464"/>
      <c r="CJP959" s="464"/>
      <c r="CJQ959" s="464"/>
      <c r="CJR959" s="464"/>
      <c r="CJS959" s="464"/>
      <c r="CJT959" s="464"/>
      <c r="CJU959" s="464"/>
      <c r="CJV959" s="464"/>
      <c r="CJW959" s="464"/>
      <c r="CJX959" s="464"/>
      <c r="CJY959" s="464"/>
      <c r="CJZ959" s="464"/>
      <c r="CKA959" s="464"/>
      <c r="CKB959" s="464"/>
      <c r="CKC959" s="464"/>
      <c r="CKD959" s="464"/>
      <c r="CKE959" s="464"/>
      <c r="CKF959" s="464"/>
      <c r="CKG959" s="464"/>
      <c r="CKH959" s="464"/>
      <c r="CKI959" s="464"/>
      <c r="CKJ959" s="464"/>
      <c r="CKK959" s="464"/>
      <c r="CKL959" s="464"/>
      <c r="CKM959" s="464"/>
      <c r="CKN959" s="464"/>
      <c r="CKO959" s="464"/>
      <c r="CKP959" s="464"/>
      <c r="CKQ959" s="464"/>
      <c r="CKR959" s="464"/>
      <c r="CKS959" s="464"/>
      <c r="CKT959" s="464"/>
      <c r="CKU959" s="464"/>
      <c r="CKV959" s="464"/>
      <c r="CKW959" s="464"/>
      <c r="CKX959" s="464"/>
      <c r="CKY959" s="464"/>
      <c r="CKZ959" s="464"/>
      <c r="CLA959" s="464"/>
      <c r="CLB959" s="464"/>
      <c r="CLC959" s="464"/>
      <c r="CLD959" s="464"/>
      <c r="CLE959" s="464"/>
      <c r="CLF959" s="464"/>
      <c r="CLG959" s="464"/>
      <c r="CLH959" s="464"/>
      <c r="CLI959" s="464"/>
      <c r="CLJ959" s="464"/>
      <c r="CLK959" s="464"/>
      <c r="CLL959" s="464"/>
      <c r="CLM959" s="464"/>
      <c r="CLN959" s="464"/>
      <c r="CLO959" s="464"/>
      <c r="CLP959" s="464"/>
      <c r="CLQ959" s="464"/>
      <c r="CLR959" s="464"/>
      <c r="CLS959" s="464"/>
      <c r="CLT959" s="464"/>
      <c r="CLU959" s="464"/>
      <c r="CLV959" s="464"/>
      <c r="CLW959" s="464"/>
      <c r="CLX959" s="464"/>
      <c r="CLY959" s="464"/>
      <c r="CLZ959" s="464"/>
      <c r="CMA959" s="464"/>
      <c r="CMB959" s="464"/>
      <c r="CMC959" s="464"/>
      <c r="CMD959" s="464"/>
      <c r="CME959" s="464"/>
      <c r="CMF959" s="464"/>
      <c r="CMG959" s="464"/>
      <c r="CMH959" s="464"/>
      <c r="CMI959" s="464"/>
      <c r="CMJ959" s="464"/>
      <c r="CMK959" s="464"/>
      <c r="CML959" s="464"/>
      <c r="CMM959" s="464"/>
      <c r="CMN959" s="464"/>
      <c r="CMO959" s="464"/>
      <c r="CMP959" s="464"/>
      <c r="CMQ959" s="464"/>
      <c r="CMR959" s="464"/>
      <c r="CMS959" s="464"/>
      <c r="CMT959" s="464"/>
      <c r="CMU959" s="464"/>
      <c r="CMV959" s="464"/>
      <c r="CMW959" s="464"/>
      <c r="CMX959" s="464"/>
      <c r="CMY959" s="464"/>
      <c r="CMZ959" s="464"/>
      <c r="CNA959" s="464"/>
      <c r="CNB959" s="464"/>
      <c r="CNC959" s="464"/>
      <c r="CND959" s="464"/>
      <c r="CNE959" s="464"/>
      <c r="CNF959" s="464"/>
      <c r="CNG959" s="464"/>
      <c r="CNH959" s="464"/>
      <c r="CNI959" s="464"/>
      <c r="CNJ959" s="464"/>
      <c r="CNK959" s="464"/>
      <c r="CNL959" s="464"/>
      <c r="CNM959" s="464"/>
      <c r="CNN959" s="464"/>
      <c r="CNO959" s="464"/>
      <c r="CNP959" s="464"/>
      <c r="CNQ959" s="464"/>
      <c r="CNR959" s="464"/>
      <c r="CNS959" s="464"/>
      <c r="CNT959" s="464"/>
      <c r="CNU959" s="464"/>
      <c r="CNV959" s="464"/>
      <c r="CNW959" s="464"/>
      <c r="CNX959" s="464"/>
      <c r="CNY959" s="464"/>
      <c r="CNZ959" s="464"/>
      <c r="COA959" s="464"/>
      <c r="COB959" s="464"/>
      <c r="COC959" s="464"/>
      <c r="COD959" s="464"/>
      <c r="COE959" s="464"/>
      <c r="COF959" s="464"/>
      <c r="COG959" s="464"/>
      <c r="COH959" s="464"/>
      <c r="COI959" s="464"/>
      <c r="COJ959" s="464"/>
      <c r="COK959" s="464"/>
      <c r="COL959" s="464"/>
      <c r="COM959" s="464"/>
      <c r="CON959" s="464"/>
      <c r="COO959" s="464"/>
      <c r="COP959" s="464"/>
      <c r="COQ959" s="464"/>
      <c r="COR959" s="464"/>
      <c r="COS959" s="464"/>
      <c r="COT959" s="464"/>
      <c r="COU959" s="464"/>
      <c r="COV959" s="464"/>
      <c r="COW959" s="464"/>
      <c r="COX959" s="464"/>
      <c r="COY959" s="464"/>
      <c r="COZ959" s="464"/>
      <c r="CPA959" s="464"/>
      <c r="CPB959" s="464"/>
      <c r="CPC959" s="464"/>
      <c r="CPD959" s="464"/>
      <c r="CPE959" s="464"/>
      <c r="CPF959" s="464"/>
      <c r="CPG959" s="464"/>
      <c r="CPH959" s="464"/>
      <c r="CPI959" s="464"/>
      <c r="CPJ959" s="464"/>
      <c r="CPK959" s="464"/>
      <c r="CPL959" s="464"/>
      <c r="CPM959" s="464"/>
      <c r="CPN959" s="464"/>
      <c r="CPO959" s="464"/>
      <c r="CPP959" s="464"/>
      <c r="CPQ959" s="464"/>
      <c r="CPR959" s="464"/>
      <c r="CPS959" s="464"/>
      <c r="CPT959" s="464"/>
      <c r="CPU959" s="464"/>
      <c r="CPV959" s="464"/>
      <c r="CPW959" s="464"/>
      <c r="CPX959" s="464"/>
      <c r="CPY959" s="464"/>
      <c r="CPZ959" s="464"/>
      <c r="CQA959" s="464"/>
      <c r="CQB959" s="464"/>
      <c r="CQC959" s="464"/>
      <c r="CQD959" s="464"/>
      <c r="CQE959" s="464"/>
      <c r="CQF959" s="464"/>
      <c r="CQG959" s="464"/>
      <c r="CQH959" s="464"/>
      <c r="CQI959" s="464"/>
      <c r="CQJ959" s="464"/>
      <c r="CQK959" s="464"/>
      <c r="CQL959" s="464"/>
      <c r="CQM959" s="464"/>
      <c r="CQN959" s="464"/>
      <c r="CQO959" s="464"/>
      <c r="CQP959" s="464"/>
      <c r="CQQ959" s="464"/>
      <c r="CQR959" s="464"/>
      <c r="CQS959" s="464"/>
      <c r="CQT959" s="464"/>
      <c r="CQU959" s="464"/>
      <c r="CQV959" s="464"/>
      <c r="CQW959" s="464"/>
      <c r="CQX959" s="464"/>
      <c r="CQY959" s="464"/>
      <c r="CQZ959" s="464"/>
      <c r="CRA959" s="464"/>
      <c r="CRB959" s="464"/>
      <c r="CRC959" s="464"/>
      <c r="CRD959" s="464"/>
      <c r="CRE959" s="464"/>
      <c r="CRF959" s="464"/>
      <c r="CRG959" s="464"/>
      <c r="CRH959" s="464"/>
      <c r="CRI959" s="464"/>
      <c r="CRJ959" s="464"/>
      <c r="CRK959" s="464"/>
      <c r="CRL959" s="464"/>
      <c r="CRM959" s="464"/>
      <c r="CRN959" s="464"/>
      <c r="CRO959" s="464"/>
      <c r="CRP959" s="464"/>
      <c r="CRQ959" s="464"/>
      <c r="CRR959" s="464"/>
      <c r="CRS959" s="464"/>
      <c r="CRT959" s="464"/>
      <c r="CRU959" s="464"/>
      <c r="CRV959" s="464"/>
      <c r="CRW959" s="464"/>
      <c r="CRX959" s="464"/>
      <c r="CRY959" s="464"/>
      <c r="CRZ959" s="464"/>
      <c r="CSA959" s="464"/>
      <c r="CSB959" s="464"/>
      <c r="CSC959" s="464"/>
      <c r="CSD959" s="464"/>
      <c r="CSE959" s="464"/>
      <c r="CSF959" s="464"/>
      <c r="CSG959" s="464"/>
      <c r="CSH959" s="464"/>
      <c r="CSI959" s="464"/>
      <c r="CSJ959" s="464"/>
      <c r="CSK959" s="464"/>
      <c r="CSL959" s="464"/>
      <c r="CSM959" s="464"/>
      <c r="CSN959" s="464"/>
      <c r="CSO959" s="464"/>
      <c r="CSP959" s="464"/>
      <c r="CSQ959" s="464"/>
      <c r="CSR959" s="464"/>
      <c r="CSS959" s="464"/>
      <c r="CST959" s="464"/>
      <c r="CSU959" s="464"/>
      <c r="CSV959" s="464"/>
      <c r="CSW959" s="464"/>
      <c r="CSX959" s="464"/>
      <c r="CSY959" s="464"/>
      <c r="CSZ959" s="464"/>
      <c r="CTA959" s="464"/>
      <c r="CTB959" s="464"/>
      <c r="CTC959" s="464"/>
      <c r="CTD959" s="464"/>
      <c r="CTE959" s="464"/>
      <c r="CTF959" s="464"/>
      <c r="CTG959" s="464"/>
      <c r="CTH959" s="464"/>
      <c r="CTI959" s="464"/>
      <c r="CTJ959" s="464"/>
      <c r="CTK959" s="464"/>
      <c r="CTL959" s="464"/>
      <c r="CTM959" s="464"/>
      <c r="CTN959" s="464"/>
      <c r="CTO959" s="464"/>
      <c r="CTP959" s="464"/>
      <c r="CTQ959" s="464"/>
      <c r="CTR959" s="464"/>
      <c r="CTS959" s="464"/>
      <c r="CTT959" s="464"/>
      <c r="CTU959" s="464"/>
      <c r="CTV959" s="464"/>
      <c r="CTW959" s="464"/>
      <c r="CTX959" s="464"/>
      <c r="CTY959" s="464"/>
      <c r="CTZ959" s="464"/>
      <c r="CUA959" s="464"/>
      <c r="CUB959" s="464"/>
      <c r="CUC959" s="464"/>
      <c r="CUD959" s="464"/>
      <c r="CUE959" s="464"/>
      <c r="CUF959" s="464"/>
      <c r="CUG959" s="464"/>
      <c r="CUH959" s="464"/>
      <c r="CUI959" s="464"/>
      <c r="CUJ959" s="464"/>
      <c r="CUK959" s="464"/>
      <c r="CUL959" s="464"/>
      <c r="CUM959" s="464"/>
      <c r="CUN959" s="464"/>
      <c r="CUO959" s="464"/>
      <c r="CUP959" s="464"/>
      <c r="CUQ959" s="464"/>
      <c r="CUR959" s="464"/>
      <c r="CUS959" s="464"/>
      <c r="CUT959" s="464"/>
      <c r="CUU959" s="464"/>
      <c r="CUV959" s="464"/>
      <c r="CUW959" s="464"/>
      <c r="CUX959" s="464"/>
      <c r="CUY959" s="464"/>
      <c r="CUZ959" s="464"/>
      <c r="CVA959" s="464"/>
      <c r="CVB959" s="464"/>
      <c r="CVC959" s="464"/>
      <c r="CVD959" s="464"/>
      <c r="CVE959" s="464"/>
      <c r="CVF959" s="464"/>
      <c r="CVG959" s="464"/>
      <c r="CVH959" s="464"/>
      <c r="CVI959" s="464"/>
      <c r="CVJ959" s="464"/>
      <c r="CVK959" s="464"/>
      <c r="CVL959" s="464"/>
      <c r="CVM959" s="464"/>
      <c r="CVN959" s="464"/>
      <c r="CVO959" s="464"/>
      <c r="CVP959" s="464"/>
      <c r="CVQ959" s="464"/>
      <c r="CVR959" s="464"/>
      <c r="CVS959" s="464"/>
      <c r="CVT959" s="464"/>
      <c r="CVU959" s="464"/>
      <c r="CVV959" s="464"/>
      <c r="CVW959" s="464"/>
      <c r="CVX959" s="464"/>
      <c r="CVY959" s="464"/>
      <c r="CVZ959" s="464"/>
      <c r="CWA959" s="464"/>
      <c r="CWB959" s="464"/>
      <c r="CWC959" s="464"/>
      <c r="CWD959" s="464"/>
      <c r="CWE959" s="464"/>
      <c r="CWF959" s="464"/>
      <c r="CWG959" s="464"/>
      <c r="CWH959" s="464"/>
      <c r="CWI959" s="464"/>
      <c r="CWJ959" s="464"/>
      <c r="CWK959" s="464"/>
      <c r="CWL959" s="464"/>
      <c r="CWM959" s="464"/>
      <c r="CWN959" s="464"/>
      <c r="CWO959" s="464"/>
      <c r="CWP959" s="464"/>
      <c r="CWQ959" s="464"/>
      <c r="CWR959" s="464"/>
      <c r="CWS959" s="464"/>
      <c r="CWT959" s="464"/>
      <c r="CWU959" s="464"/>
      <c r="CWV959" s="464"/>
      <c r="CWW959" s="464"/>
      <c r="CWX959" s="464"/>
      <c r="CWY959" s="464"/>
      <c r="CWZ959" s="464"/>
      <c r="CXA959" s="464"/>
      <c r="CXB959" s="464"/>
      <c r="CXC959" s="464"/>
      <c r="CXD959" s="464"/>
      <c r="CXE959" s="464"/>
      <c r="CXF959" s="464"/>
      <c r="CXG959" s="464"/>
      <c r="CXH959" s="464"/>
      <c r="CXI959" s="464"/>
      <c r="CXJ959" s="464"/>
      <c r="CXK959" s="464"/>
      <c r="CXL959" s="464"/>
      <c r="CXM959" s="464"/>
      <c r="CXN959" s="464"/>
      <c r="CXO959" s="464"/>
      <c r="CXP959" s="464"/>
      <c r="CXQ959" s="464"/>
      <c r="CXR959" s="464"/>
      <c r="CXS959" s="464"/>
      <c r="CXT959" s="464"/>
      <c r="CXU959" s="464"/>
      <c r="CXV959" s="464"/>
      <c r="CXW959" s="464"/>
      <c r="CXX959" s="464"/>
      <c r="CXY959" s="464"/>
      <c r="CXZ959" s="464"/>
      <c r="CYA959" s="464"/>
      <c r="CYB959" s="464"/>
      <c r="CYC959" s="464"/>
      <c r="CYD959" s="464"/>
      <c r="CYE959" s="464"/>
      <c r="CYF959" s="464"/>
      <c r="CYG959" s="464"/>
      <c r="CYH959" s="464"/>
      <c r="CYI959" s="464"/>
      <c r="CYJ959" s="464"/>
      <c r="CYK959" s="464"/>
      <c r="CYL959" s="464"/>
      <c r="CYM959" s="464"/>
      <c r="CYN959" s="464"/>
      <c r="CYO959" s="464"/>
      <c r="CYP959" s="464"/>
      <c r="CYQ959" s="464"/>
      <c r="CYR959" s="464"/>
      <c r="CYS959" s="464"/>
      <c r="CYT959" s="464"/>
      <c r="CYU959" s="464"/>
      <c r="CYV959" s="464"/>
      <c r="CYW959" s="464"/>
      <c r="CYX959" s="464"/>
      <c r="CYY959" s="464"/>
      <c r="CYZ959" s="464"/>
      <c r="CZA959" s="464"/>
      <c r="CZB959" s="464"/>
      <c r="CZC959" s="464"/>
      <c r="CZD959" s="464"/>
      <c r="CZE959" s="464"/>
      <c r="CZF959" s="464"/>
      <c r="CZG959" s="464"/>
      <c r="CZH959" s="464"/>
      <c r="CZI959" s="464"/>
      <c r="CZJ959" s="464"/>
      <c r="CZK959" s="464"/>
      <c r="CZL959" s="464"/>
      <c r="CZM959" s="464"/>
      <c r="CZN959" s="464"/>
      <c r="CZO959" s="464"/>
      <c r="CZP959" s="464"/>
      <c r="CZQ959" s="464"/>
      <c r="CZR959" s="464"/>
      <c r="CZS959" s="464"/>
      <c r="CZT959" s="464"/>
      <c r="CZU959" s="464"/>
      <c r="CZV959" s="464"/>
      <c r="CZW959" s="464"/>
      <c r="CZX959" s="464"/>
      <c r="CZY959" s="464"/>
      <c r="CZZ959" s="464"/>
      <c r="DAA959" s="464"/>
      <c r="DAB959" s="464"/>
      <c r="DAC959" s="464"/>
      <c r="DAD959" s="464"/>
      <c r="DAE959" s="464"/>
      <c r="DAF959" s="464"/>
      <c r="DAG959" s="464"/>
      <c r="DAH959" s="464"/>
      <c r="DAI959" s="464"/>
      <c r="DAJ959" s="464"/>
      <c r="DAK959" s="464"/>
      <c r="DAL959" s="464"/>
      <c r="DAM959" s="464"/>
      <c r="DAN959" s="464"/>
      <c r="DAO959" s="464"/>
      <c r="DAP959" s="464"/>
      <c r="DAQ959" s="464"/>
      <c r="DAR959" s="464"/>
      <c r="DAS959" s="464"/>
      <c r="DAT959" s="464"/>
      <c r="DAU959" s="464"/>
      <c r="DAV959" s="464"/>
      <c r="DAW959" s="464"/>
      <c r="DAX959" s="464"/>
      <c r="DAY959" s="464"/>
      <c r="DAZ959" s="464"/>
      <c r="DBA959" s="464"/>
      <c r="DBB959" s="464"/>
      <c r="DBC959" s="464"/>
      <c r="DBD959" s="464"/>
      <c r="DBE959" s="464"/>
      <c r="DBF959" s="464"/>
      <c r="DBG959" s="464"/>
      <c r="DBH959" s="464"/>
      <c r="DBI959" s="464"/>
      <c r="DBJ959" s="464"/>
      <c r="DBK959" s="464"/>
      <c r="DBL959" s="464"/>
      <c r="DBM959" s="464"/>
      <c r="DBN959" s="464"/>
      <c r="DBO959" s="464"/>
      <c r="DBP959" s="464"/>
      <c r="DBQ959" s="464"/>
      <c r="DBR959" s="464"/>
      <c r="DBS959" s="464"/>
      <c r="DBT959" s="464"/>
      <c r="DBU959" s="464"/>
      <c r="DBV959" s="464"/>
      <c r="DBW959" s="464"/>
      <c r="DBX959" s="464"/>
      <c r="DBY959" s="464"/>
      <c r="DBZ959" s="464"/>
      <c r="DCA959" s="464"/>
      <c r="DCB959" s="464"/>
      <c r="DCC959" s="464"/>
      <c r="DCD959" s="464"/>
      <c r="DCE959" s="464"/>
      <c r="DCF959" s="464"/>
      <c r="DCG959" s="464"/>
      <c r="DCH959" s="464"/>
      <c r="DCI959" s="464"/>
      <c r="DCJ959" s="464"/>
      <c r="DCK959" s="464"/>
      <c r="DCL959" s="464"/>
      <c r="DCM959" s="464"/>
      <c r="DCN959" s="464"/>
      <c r="DCO959" s="464"/>
      <c r="DCP959" s="464"/>
      <c r="DCQ959" s="464"/>
      <c r="DCR959" s="464"/>
      <c r="DCS959" s="464"/>
      <c r="DCT959" s="464"/>
      <c r="DCU959" s="464"/>
      <c r="DCV959" s="464"/>
      <c r="DCW959" s="464"/>
      <c r="DCX959" s="464"/>
      <c r="DCY959" s="464"/>
      <c r="DCZ959" s="464"/>
      <c r="DDA959" s="464"/>
      <c r="DDB959" s="464"/>
      <c r="DDC959" s="464"/>
      <c r="DDD959" s="464"/>
      <c r="DDE959" s="464"/>
      <c r="DDF959" s="464"/>
      <c r="DDG959" s="464"/>
      <c r="DDH959" s="464"/>
      <c r="DDI959" s="464"/>
      <c r="DDJ959" s="464"/>
      <c r="DDK959" s="464"/>
      <c r="DDL959" s="464"/>
      <c r="DDM959" s="464"/>
      <c r="DDN959" s="464"/>
      <c r="DDO959" s="464"/>
      <c r="DDP959" s="464"/>
      <c r="DDQ959" s="464"/>
      <c r="DDR959" s="464"/>
      <c r="DDS959" s="464"/>
      <c r="DDT959" s="464"/>
      <c r="DDU959" s="464"/>
      <c r="DDV959" s="464"/>
      <c r="DDW959" s="464"/>
      <c r="DDX959" s="464"/>
      <c r="DDY959" s="464"/>
      <c r="DDZ959" s="464"/>
      <c r="DEA959" s="464"/>
      <c r="DEB959" s="464"/>
      <c r="DEC959" s="464"/>
      <c r="DED959" s="464"/>
      <c r="DEE959" s="464"/>
      <c r="DEF959" s="464"/>
      <c r="DEG959" s="464"/>
      <c r="DEH959" s="464"/>
      <c r="DEI959" s="464"/>
      <c r="DEJ959" s="464"/>
      <c r="DEK959" s="464"/>
      <c r="DEL959" s="464"/>
      <c r="DEM959" s="464"/>
      <c r="DEN959" s="464"/>
      <c r="DEO959" s="464"/>
      <c r="DEP959" s="464"/>
      <c r="DEQ959" s="464"/>
      <c r="DER959" s="464"/>
      <c r="DES959" s="464"/>
      <c r="DET959" s="464"/>
      <c r="DEU959" s="464"/>
      <c r="DEV959" s="464"/>
      <c r="DEW959" s="464"/>
      <c r="DEX959" s="464"/>
      <c r="DEY959" s="464"/>
      <c r="DEZ959" s="464"/>
      <c r="DFA959" s="464"/>
      <c r="DFB959" s="464"/>
      <c r="DFC959" s="464"/>
      <c r="DFD959" s="464"/>
      <c r="DFE959" s="464"/>
      <c r="DFF959" s="464"/>
      <c r="DFG959" s="464"/>
      <c r="DFH959" s="464"/>
      <c r="DFI959" s="464"/>
      <c r="DFJ959" s="464"/>
      <c r="DFK959" s="464"/>
      <c r="DFL959" s="464"/>
      <c r="DFM959" s="464"/>
      <c r="DFN959" s="464"/>
      <c r="DFO959" s="464"/>
      <c r="DFP959" s="464"/>
      <c r="DFQ959" s="464"/>
      <c r="DFR959" s="464"/>
      <c r="DFS959" s="464"/>
      <c r="DFT959" s="464"/>
      <c r="DFU959" s="464"/>
      <c r="DFV959" s="464"/>
      <c r="DFW959" s="464"/>
      <c r="DFX959" s="464"/>
      <c r="DFY959" s="464"/>
      <c r="DFZ959" s="464"/>
      <c r="DGA959" s="464"/>
      <c r="DGB959" s="464"/>
      <c r="DGC959" s="464"/>
      <c r="DGD959" s="464"/>
      <c r="DGE959" s="464"/>
      <c r="DGF959" s="464"/>
      <c r="DGG959" s="464"/>
      <c r="DGH959" s="464"/>
      <c r="DGI959" s="464"/>
      <c r="DGJ959" s="464"/>
      <c r="DGK959" s="464"/>
      <c r="DGL959" s="464"/>
      <c r="DGM959" s="464"/>
      <c r="DGN959" s="464"/>
      <c r="DGO959" s="464"/>
      <c r="DGP959" s="464"/>
      <c r="DGQ959" s="464"/>
      <c r="DGR959" s="464"/>
      <c r="DGS959" s="464"/>
      <c r="DGT959" s="464"/>
      <c r="DGU959" s="464"/>
      <c r="DGV959" s="464"/>
      <c r="DGW959" s="464"/>
      <c r="DGX959" s="464"/>
      <c r="DGY959" s="464"/>
      <c r="DGZ959" s="464"/>
      <c r="DHA959" s="464"/>
      <c r="DHB959" s="464"/>
      <c r="DHC959" s="464"/>
      <c r="DHD959" s="464"/>
      <c r="DHE959" s="464"/>
      <c r="DHF959" s="464"/>
      <c r="DHG959" s="464"/>
      <c r="DHH959" s="464"/>
      <c r="DHI959" s="464"/>
      <c r="DHJ959" s="464"/>
      <c r="DHK959" s="464"/>
      <c r="DHL959" s="464"/>
      <c r="DHM959" s="464"/>
      <c r="DHN959" s="464"/>
      <c r="DHO959" s="464"/>
      <c r="DHP959" s="464"/>
      <c r="DHQ959" s="464"/>
      <c r="DHR959" s="464"/>
      <c r="DHS959" s="464"/>
      <c r="DHT959" s="464"/>
      <c r="DHU959" s="464"/>
      <c r="DHV959" s="464"/>
      <c r="DHW959" s="464"/>
      <c r="DHX959" s="464"/>
      <c r="DHY959" s="464"/>
      <c r="DHZ959" s="464"/>
      <c r="DIA959" s="464"/>
      <c r="DIB959" s="464"/>
      <c r="DIC959" s="464"/>
      <c r="DID959" s="464"/>
      <c r="DIE959" s="464"/>
      <c r="DIF959" s="464"/>
      <c r="DIG959" s="464"/>
      <c r="DIH959" s="464"/>
      <c r="DII959" s="464"/>
      <c r="DIJ959" s="464"/>
      <c r="DIK959" s="464"/>
      <c r="DIL959" s="464"/>
      <c r="DIM959" s="464"/>
      <c r="DIN959" s="464"/>
      <c r="DIO959" s="464"/>
      <c r="DIP959" s="464"/>
      <c r="DIQ959" s="464"/>
      <c r="DIR959" s="464"/>
      <c r="DIS959" s="464"/>
      <c r="DIT959" s="464"/>
      <c r="DIU959" s="464"/>
      <c r="DIV959" s="464"/>
      <c r="DIW959" s="464"/>
      <c r="DIX959" s="464"/>
      <c r="DIY959" s="464"/>
      <c r="DIZ959" s="464"/>
      <c r="DJA959" s="464"/>
      <c r="DJB959" s="464"/>
      <c r="DJC959" s="464"/>
      <c r="DJD959" s="464"/>
      <c r="DJE959" s="464"/>
      <c r="DJF959" s="464"/>
      <c r="DJG959" s="464"/>
      <c r="DJH959" s="464"/>
      <c r="DJI959" s="464"/>
      <c r="DJJ959" s="464"/>
      <c r="DJK959" s="464"/>
      <c r="DJL959" s="464"/>
      <c r="DJM959" s="464"/>
      <c r="DJN959" s="464"/>
      <c r="DJO959" s="464"/>
      <c r="DJP959" s="464"/>
      <c r="DJQ959" s="464"/>
      <c r="DJR959" s="464"/>
      <c r="DJS959" s="464"/>
      <c r="DJT959" s="464"/>
      <c r="DJU959" s="464"/>
      <c r="DJV959" s="464"/>
      <c r="DJW959" s="464"/>
      <c r="DJX959" s="464"/>
      <c r="DJY959" s="464"/>
      <c r="DJZ959" s="464"/>
      <c r="DKA959" s="464"/>
      <c r="DKB959" s="464"/>
      <c r="DKC959" s="464"/>
      <c r="DKD959" s="464"/>
      <c r="DKE959" s="464"/>
      <c r="DKF959" s="464"/>
      <c r="DKG959" s="464"/>
      <c r="DKH959" s="464"/>
      <c r="DKI959" s="464"/>
      <c r="DKJ959" s="464"/>
      <c r="DKK959" s="464"/>
      <c r="DKL959" s="464"/>
      <c r="DKM959" s="464"/>
      <c r="DKN959" s="464"/>
      <c r="DKO959" s="464"/>
      <c r="DKP959" s="464"/>
      <c r="DKQ959" s="464"/>
      <c r="DKR959" s="464"/>
      <c r="DKS959" s="464"/>
      <c r="DKT959" s="464"/>
      <c r="DKU959" s="464"/>
      <c r="DKV959" s="464"/>
      <c r="DKW959" s="464"/>
      <c r="DKX959" s="464"/>
      <c r="DKY959" s="464"/>
      <c r="DKZ959" s="464"/>
      <c r="DLA959" s="464"/>
      <c r="DLB959" s="464"/>
      <c r="DLC959" s="464"/>
      <c r="DLD959" s="464"/>
      <c r="DLE959" s="464"/>
      <c r="DLF959" s="464"/>
      <c r="DLG959" s="464"/>
      <c r="DLH959" s="464"/>
      <c r="DLI959" s="464"/>
      <c r="DLJ959" s="464"/>
      <c r="DLK959" s="464"/>
      <c r="DLL959" s="464"/>
      <c r="DLM959" s="464"/>
      <c r="DLN959" s="464"/>
      <c r="DLO959" s="464"/>
      <c r="DLP959" s="464"/>
      <c r="DLQ959" s="464"/>
      <c r="DLR959" s="464"/>
      <c r="DLS959" s="464"/>
      <c r="DLT959" s="464"/>
      <c r="DLU959" s="464"/>
      <c r="DLV959" s="464"/>
      <c r="DLW959" s="464"/>
      <c r="DLX959" s="464"/>
      <c r="DLY959" s="464"/>
      <c r="DLZ959" s="464"/>
      <c r="DMA959" s="464"/>
      <c r="DMB959" s="464"/>
      <c r="DMC959" s="464"/>
      <c r="DMD959" s="464"/>
      <c r="DME959" s="464"/>
      <c r="DMF959" s="464"/>
      <c r="DMG959" s="464"/>
      <c r="DMH959" s="464"/>
      <c r="DMI959" s="464"/>
      <c r="DMJ959" s="464"/>
      <c r="DMK959" s="464"/>
      <c r="DML959" s="464"/>
      <c r="DMM959" s="464"/>
      <c r="DMN959" s="464"/>
      <c r="DMO959" s="464"/>
      <c r="DMP959" s="464"/>
      <c r="DMQ959" s="464"/>
      <c r="DMR959" s="464"/>
      <c r="DMS959" s="464"/>
      <c r="DMT959" s="464"/>
      <c r="DMU959" s="464"/>
      <c r="DMV959" s="464"/>
      <c r="DMW959" s="464"/>
      <c r="DMX959" s="464"/>
      <c r="DMY959" s="464"/>
      <c r="DMZ959" s="464"/>
      <c r="DNA959" s="464"/>
      <c r="DNB959" s="464"/>
      <c r="DNC959" s="464"/>
      <c r="DND959" s="464"/>
      <c r="DNE959" s="464"/>
      <c r="DNF959" s="464"/>
      <c r="DNG959" s="464"/>
      <c r="DNH959" s="464"/>
      <c r="DNI959" s="464"/>
      <c r="DNJ959" s="464"/>
      <c r="DNK959" s="464"/>
      <c r="DNL959" s="464"/>
      <c r="DNM959" s="464"/>
      <c r="DNN959" s="464"/>
      <c r="DNO959" s="464"/>
      <c r="DNP959" s="464"/>
      <c r="DNQ959" s="464"/>
      <c r="DNR959" s="464"/>
      <c r="DNS959" s="464"/>
      <c r="DNT959" s="464"/>
      <c r="DNU959" s="464"/>
      <c r="DNV959" s="464"/>
      <c r="DNW959" s="464"/>
      <c r="DNX959" s="464"/>
      <c r="DNY959" s="464"/>
      <c r="DNZ959" s="464"/>
      <c r="DOA959" s="464"/>
      <c r="DOB959" s="464"/>
      <c r="DOC959" s="464"/>
      <c r="DOD959" s="464"/>
      <c r="DOE959" s="464"/>
      <c r="DOF959" s="464"/>
      <c r="DOG959" s="464"/>
      <c r="DOH959" s="464"/>
      <c r="DOI959" s="464"/>
      <c r="DOJ959" s="464"/>
      <c r="DOK959" s="464"/>
      <c r="DOL959" s="464"/>
      <c r="DOM959" s="464"/>
      <c r="DON959" s="464"/>
      <c r="DOO959" s="464"/>
      <c r="DOP959" s="464"/>
      <c r="DOQ959" s="464"/>
      <c r="DOR959" s="464"/>
      <c r="DOS959" s="464"/>
      <c r="DOT959" s="464"/>
      <c r="DOU959" s="464"/>
      <c r="DOV959" s="464"/>
      <c r="DOW959" s="464"/>
      <c r="DOX959" s="464"/>
      <c r="DOY959" s="464"/>
      <c r="DOZ959" s="464"/>
      <c r="DPA959" s="464"/>
      <c r="DPB959" s="464"/>
      <c r="DPC959" s="464"/>
      <c r="DPD959" s="464"/>
      <c r="DPE959" s="464"/>
      <c r="DPF959" s="464"/>
      <c r="DPG959" s="464"/>
      <c r="DPH959" s="464"/>
      <c r="DPI959" s="464"/>
      <c r="DPJ959" s="464"/>
      <c r="DPK959" s="464"/>
      <c r="DPL959" s="464"/>
      <c r="DPM959" s="464"/>
      <c r="DPN959" s="464"/>
      <c r="DPO959" s="464"/>
      <c r="DPP959" s="464"/>
      <c r="DPQ959" s="464"/>
      <c r="DPR959" s="464"/>
      <c r="DPS959" s="464"/>
      <c r="DPT959" s="464"/>
      <c r="DPU959" s="464"/>
      <c r="DPV959" s="464"/>
      <c r="DPW959" s="464"/>
      <c r="DPX959" s="464"/>
      <c r="DPY959" s="464"/>
      <c r="DPZ959" s="464"/>
      <c r="DQA959" s="464"/>
      <c r="DQB959" s="464"/>
      <c r="DQC959" s="464"/>
      <c r="DQD959" s="464"/>
      <c r="DQE959" s="464"/>
      <c r="DQF959" s="464"/>
      <c r="DQG959" s="464"/>
      <c r="DQH959" s="464"/>
      <c r="DQI959" s="464"/>
      <c r="DQJ959" s="464"/>
      <c r="DQK959" s="464"/>
      <c r="DQL959" s="464"/>
      <c r="DQM959" s="464"/>
      <c r="DQN959" s="464"/>
      <c r="DQO959" s="464"/>
      <c r="DQP959" s="464"/>
      <c r="DQQ959" s="464"/>
      <c r="DQR959" s="464"/>
      <c r="DQS959" s="464"/>
      <c r="DQT959" s="464"/>
      <c r="DQU959" s="464"/>
      <c r="DQV959" s="464"/>
      <c r="DQW959" s="464"/>
      <c r="DQX959" s="464"/>
      <c r="DQY959" s="464"/>
      <c r="DQZ959" s="464"/>
      <c r="DRA959" s="464"/>
      <c r="DRB959" s="464"/>
      <c r="DRC959" s="464"/>
      <c r="DRD959" s="464"/>
      <c r="DRE959" s="464"/>
      <c r="DRF959" s="464"/>
      <c r="DRG959" s="464"/>
      <c r="DRH959" s="464"/>
      <c r="DRI959" s="464"/>
      <c r="DRJ959" s="464"/>
      <c r="DRK959" s="464"/>
      <c r="DRL959" s="464"/>
      <c r="DRM959" s="464"/>
      <c r="DRN959" s="464"/>
      <c r="DRO959" s="464"/>
      <c r="DRP959" s="464"/>
      <c r="DRQ959" s="464"/>
      <c r="DRR959" s="464"/>
      <c r="DRS959" s="464"/>
      <c r="DRT959" s="464"/>
      <c r="DRU959" s="464"/>
      <c r="DRV959" s="464"/>
      <c r="DRW959" s="464"/>
      <c r="DRX959" s="464"/>
      <c r="DRY959" s="464"/>
      <c r="DRZ959" s="464"/>
      <c r="DSA959" s="464"/>
      <c r="DSB959" s="464"/>
      <c r="DSC959" s="464"/>
      <c r="DSD959" s="464"/>
      <c r="DSE959" s="464"/>
      <c r="DSF959" s="464"/>
      <c r="DSG959" s="464"/>
      <c r="DSH959" s="464"/>
      <c r="DSI959" s="464"/>
      <c r="DSJ959" s="464"/>
      <c r="DSK959" s="464"/>
      <c r="DSL959" s="464"/>
      <c r="DSM959" s="464"/>
      <c r="DSN959" s="464"/>
      <c r="DSO959" s="464"/>
      <c r="DSP959" s="464"/>
      <c r="DSQ959" s="464"/>
      <c r="DSR959" s="464"/>
      <c r="DSS959" s="464"/>
      <c r="DST959" s="464"/>
      <c r="DSU959" s="464"/>
      <c r="DSV959" s="464"/>
      <c r="DSW959" s="464"/>
      <c r="DSX959" s="464"/>
      <c r="DSY959" s="464"/>
      <c r="DSZ959" s="464"/>
      <c r="DTA959" s="464"/>
      <c r="DTB959" s="464"/>
      <c r="DTC959" s="464"/>
      <c r="DTD959" s="464"/>
      <c r="DTE959" s="464"/>
      <c r="DTF959" s="464"/>
      <c r="DTG959" s="464"/>
      <c r="DTH959" s="464"/>
      <c r="DTI959" s="464"/>
      <c r="DTJ959" s="464"/>
      <c r="DTK959" s="464"/>
      <c r="DTL959" s="464"/>
      <c r="DTM959" s="464"/>
      <c r="DTN959" s="464"/>
      <c r="DTO959" s="464"/>
      <c r="DTP959" s="464"/>
      <c r="DTQ959" s="464"/>
      <c r="DTR959" s="464"/>
      <c r="DTS959" s="464"/>
      <c r="DTT959" s="464"/>
      <c r="DTU959" s="464"/>
      <c r="DTV959" s="464"/>
      <c r="DTW959" s="464"/>
      <c r="DTX959" s="464"/>
      <c r="DTY959" s="464"/>
      <c r="DTZ959" s="464"/>
      <c r="DUA959" s="464"/>
      <c r="DUB959" s="464"/>
      <c r="DUC959" s="464"/>
      <c r="DUD959" s="464"/>
      <c r="DUE959" s="464"/>
      <c r="DUF959" s="464"/>
      <c r="DUG959" s="464"/>
      <c r="DUH959" s="464"/>
      <c r="DUI959" s="464"/>
      <c r="DUJ959" s="464"/>
      <c r="DUK959" s="464"/>
      <c r="DUL959" s="464"/>
      <c r="DUM959" s="464"/>
      <c r="DUN959" s="464"/>
      <c r="DUO959" s="464"/>
      <c r="DUP959" s="464"/>
      <c r="DUQ959" s="464"/>
      <c r="DUR959" s="464"/>
      <c r="DUS959" s="464"/>
      <c r="DUT959" s="464"/>
      <c r="DUU959" s="464"/>
      <c r="DUV959" s="464"/>
      <c r="DUW959" s="464"/>
      <c r="DUX959" s="464"/>
      <c r="DUY959" s="464"/>
      <c r="DUZ959" s="464"/>
      <c r="DVA959" s="464"/>
      <c r="DVB959" s="464"/>
      <c r="DVC959" s="464"/>
      <c r="DVD959" s="464"/>
      <c r="DVE959" s="464"/>
      <c r="DVF959" s="464"/>
      <c r="DVG959" s="464"/>
      <c r="DVH959" s="464"/>
      <c r="DVI959" s="464"/>
      <c r="DVJ959" s="464"/>
      <c r="DVK959" s="464"/>
      <c r="DVL959" s="464"/>
      <c r="DVM959" s="464"/>
      <c r="DVN959" s="464"/>
      <c r="DVO959" s="464"/>
      <c r="DVP959" s="464"/>
      <c r="DVQ959" s="464"/>
      <c r="DVR959" s="464"/>
      <c r="DVS959" s="464"/>
      <c r="DVT959" s="464"/>
      <c r="DVU959" s="464"/>
      <c r="DVV959" s="464"/>
      <c r="DVW959" s="464"/>
      <c r="DVX959" s="464"/>
      <c r="DVY959" s="464"/>
      <c r="DVZ959" s="464"/>
      <c r="DWA959" s="464"/>
      <c r="DWB959" s="464"/>
      <c r="DWC959" s="464"/>
      <c r="DWD959" s="464"/>
      <c r="DWE959" s="464"/>
      <c r="DWF959" s="464"/>
      <c r="DWG959" s="464"/>
      <c r="DWH959" s="464"/>
      <c r="DWI959" s="464"/>
      <c r="DWJ959" s="464"/>
      <c r="DWK959" s="464"/>
      <c r="DWL959" s="464"/>
      <c r="DWM959" s="464"/>
      <c r="DWN959" s="464"/>
      <c r="DWO959" s="464"/>
      <c r="DWP959" s="464"/>
      <c r="DWQ959" s="464"/>
      <c r="DWR959" s="464"/>
      <c r="DWS959" s="464"/>
      <c r="DWT959" s="464"/>
      <c r="DWU959" s="464"/>
      <c r="DWV959" s="464"/>
      <c r="DWW959" s="464"/>
      <c r="DWX959" s="464"/>
      <c r="DWY959" s="464"/>
      <c r="DWZ959" s="464"/>
      <c r="DXA959" s="464"/>
      <c r="DXB959" s="464"/>
      <c r="DXC959" s="464"/>
      <c r="DXD959" s="464"/>
      <c r="DXE959" s="464"/>
      <c r="DXF959" s="464"/>
      <c r="DXG959" s="464"/>
      <c r="DXH959" s="464"/>
      <c r="DXI959" s="464"/>
      <c r="DXJ959" s="464"/>
      <c r="DXK959" s="464"/>
      <c r="DXL959" s="464"/>
      <c r="DXM959" s="464"/>
      <c r="DXN959" s="464"/>
      <c r="DXO959" s="464"/>
      <c r="DXP959" s="464"/>
      <c r="DXQ959" s="464"/>
      <c r="DXR959" s="464"/>
      <c r="DXS959" s="464"/>
      <c r="DXT959" s="464"/>
      <c r="DXU959" s="464"/>
      <c r="DXV959" s="464"/>
      <c r="DXW959" s="464"/>
      <c r="DXX959" s="464"/>
      <c r="DXY959" s="464"/>
      <c r="DXZ959" s="464"/>
      <c r="DYA959" s="464"/>
      <c r="DYB959" s="464"/>
      <c r="DYC959" s="464"/>
      <c r="DYD959" s="464"/>
      <c r="DYE959" s="464"/>
      <c r="DYF959" s="464"/>
      <c r="DYG959" s="464"/>
      <c r="DYH959" s="464"/>
      <c r="DYI959" s="464"/>
      <c r="DYJ959" s="464"/>
      <c r="DYK959" s="464"/>
      <c r="DYL959" s="464"/>
      <c r="DYM959" s="464"/>
      <c r="DYN959" s="464"/>
      <c r="DYO959" s="464"/>
      <c r="DYP959" s="464"/>
      <c r="DYQ959" s="464"/>
      <c r="DYR959" s="464"/>
      <c r="DYS959" s="464"/>
      <c r="DYT959" s="464"/>
      <c r="DYU959" s="464"/>
      <c r="DYV959" s="464"/>
      <c r="DYW959" s="464"/>
      <c r="DYX959" s="464"/>
      <c r="DYY959" s="464"/>
      <c r="DYZ959" s="464"/>
      <c r="DZA959" s="464"/>
      <c r="DZB959" s="464"/>
      <c r="DZC959" s="464"/>
      <c r="DZD959" s="464"/>
      <c r="DZE959" s="464"/>
      <c r="DZF959" s="464"/>
      <c r="DZG959" s="464"/>
      <c r="DZH959" s="464"/>
      <c r="DZI959" s="464"/>
      <c r="DZJ959" s="464"/>
      <c r="DZK959" s="464"/>
      <c r="DZL959" s="464"/>
      <c r="DZM959" s="464"/>
      <c r="DZN959" s="464"/>
      <c r="DZO959" s="464"/>
      <c r="DZP959" s="464"/>
      <c r="DZQ959" s="464"/>
      <c r="DZR959" s="464"/>
      <c r="DZS959" s="464"/>
      <c r="DZT959" s="464"/>
      <c r="DZU959" s="464"/>
      <c r="DZV959" s="464"/>
      <c r="DZW959" s="464"/>
      <c r="DZX959" s="464"/>
      <c r="DZY959" s="464"/>
      <c r="DZZ959" s="464"/>
      <c r="EAA959" s="464"/>
      <c r="EAB959" s="464"/>
      <c r="EAC959" s="464"/>
      <c r="EAD959" s="464"/>
      <c r="EAE959" s="464"/>
      <c r="EAF959" s="464"/>
      <c r="EAG959" s="464"/>
      <c r="EAH959" s="464"/>
      <c r="EAI959" s="464"/>
      <c r="EAJ959" s="464"/>
      <c r="EAK959" s="464"/>
      <c r="EAL959" s="464"/>
      <c r="EAM959" s="464"/>
      <c r="EAN959" s="464"/>
      <c r="EAO959" s="464"/>
      <c r="EAP959" s="464"/>
      <c r="EAQ959" s="464"/>
      <c r="EAR959" s="464"/>
      <c r="EAS959" s="464"/>
      <c r="EAT959" s="464"/>
      <c r="EAU959" s="464"/>
      <c r="EAV959" s="464"/>
      <c r="EAW959" s="464"/>
      <c r="EAX959" s="464"/>
      <c r="EAY959" s="464"/>
      <c r="EAZ959" s="464"/>
      <c r="EBA959" s="464"/>
      <c r="EBB959" s="464"/>
      <c r="EBC959" s="464"/>
      <c r="EBD959" s="464"/>
      <c r="EBE959" s="464"/>
      <c r="EBF959" s="464"/>
      <c r="EBG959" s="464"/>
      <c r="EBH959" s="464"/>
      <c r="EBI959" s="464"/>
      <c r="EBJ959" s="464"/>
      <c r="EBK959" s="464"/>
      <c r="EBL959" s="464"/>
      <c r="EBM959" s="464"/>
      <c r="EBN959" s="464"/>
      <c r="EBO959" s="464"/>
      <c r="EBP959" s="464"/>
      <c r="EBQ959" s="464"/>
      <c r="EBR959" s="464"/>
      <c r="EBS959" s="464"/>
      <c r="EBT959" s="464"/>
      <c r="EBU959" s="464"/>
      <c r="EBV959" s="464"/>
      <c r="EBW959" s="464"/>
      <c r="EBX959" s="464"/>
      <c r="EBY959" s="464"/>
      <c r="EBZ959" s="464"/>
      <c r="ECA959" s="464"/>
      <c r="ECB959" s="464"/>
      <c r="ECC959" s="464"/>
      <c r="ECD959" s="464"/>
      <c r="ECE959" s="464"/>
      <c r="ECF959" s="464"/>
      <c r="ECG959" s="464"/>
      <c r="ECH959" s="464"/>
      <c r="ECI959" s="464"/>
      <c r="ECJ959" s="464"/>
      <c r="ECK959" s="464"/>
      <c r="ECL959" s="464"/>
      <c r="ECM959" s="464"/>
      <c r="ECN959" s="464"/>
      <c r="ECO959" s="464"/>
      <c r="ECP959" s="464"/>
      <c r="ECQ959" s="464"/>
      <c r="ECR959" s="464"/>
      <c r="ECS959" s="464"/>
      <c r="ECT959" s="464"/>
      <c r="ECU959" s="464"/>
      <c r="ECV959" s="464"/>
      <c r="ECW959" s="464"/>
      <c r="ECX959" s="464"/>
      <c r="ECY959" s="464"/>
      <c r="ECZ959" s="464"/>
      <c r="EDA959" s="464"/>
      <c r="EDB959" s="464"/>
      <c r="EDC959" s="464"/>
      <c r="EDD959" s="464"/>
      <c r="EDE959" s="464"/>
      <c r="EDF959" s="464"/>
      <c r="EDG959" s="464"/>
      <c r="EDH959" s="464"/>
      <c r="EDI959" s="464"/>
      <c r="EDJ959" s="464"/>
      <c r="EDK959" s="464"/>
      <c r="EDL959" s="464"/>
      <c r="EDM959" s="464"/>
      <c r="EDN959" s="464"/>
      <c r="EDO959" s="464"/>
      <c r="EDP959" s="464"/>
      <c r="EDQ959" s="464"/>
      <c r="EDR959" s="464"/>
      <c r="EDS959" s="464"/>
      <c r="EDT959" s="464"/>
      <c r="EDU959" s="464"/>
      <c r="EDV959" s="464"/>
      <c r="EDW959" s="464"/>
      <c r="EDX959" s="464"/>
      <c r="EDY959" s="464"/>
      <c r="EDZ959" s="464"/>
      <c r="EEA959" s="464"/>
      <c r="EEB959" s="464"/>
      <c r="EEC959" s="464"/>
      <c r="EED959" s="464"/>
      <c r="EEE959" s="464"/>
      <c r="EEF959" s="464"/>
      <c r="EEG959" s="464"/>
      <c r="EEH959" s="464"/>
      <c r="EEI959" s="464"/>
      <c r="EEJ959" s="464"/>
      <c r="EEK959" s="464"/>
      <c r="EEL959" s="464"/>
      <c r="EEM959" s="464"/>
      <c r="EEN959" s="464"/>
      <c r="EEO959" s="464"/>
      <c r="EEP959" s="464"/>
      <c r="EEQ959" s="464"/>
      <c r="EER959" s="464"/>
      <c r="EES959" s="464"/>
      <c r="EET959" s="464"/>
      <c r="EEU959" s="464"/>
      <c r="EEV959" s="464"/>
      <c r="EEW959" s="464"/>
      <c r="EEX959" s="464"/>
      <c r="EEY959" s="464"/>
      <c r="EEZ959" s="464"/>
      <c r="EFA959" s="464"/>
      <c r="EFB959" s="464"/>
      <c r="EFC959" s="464"/>
      <c r="EFD959" s="464"/>
      <c r="EFE959" s="464"/>
      <c r="EFF959" s="464"/>
      <c r="EFG959" s="464"/>
      <c r="EFH959" s="464"/>
      <c r="EFI959" s="464"/>
      <c r="EFJ959" s="464"/>
      <c r="EFK959" s="464"/>
      <c r="EFL959" s="464"/>
      <c r="EFM959" s="464"/>
      <c r="EFN959" s="464"/>
      <c r="EFO959" s="464"/>
      <c r="EFP959" s="464"/>
      <c r="EFQ959" s="464"/>
      <c r="EFR959" s="464"/>
      <c r="EFS959" s="464"/>
      <c r="EFT959" s="464"/>
      <c r="EFU959" s="464"/>
      <c r="EFV959" s="464"/>
      <c r="EFW959" s="464"/>
      <c r="EFX959" s="464"/>
      <c r="EFY959" s="464"/>
      <c r="EFZ959" s="464"/>
      <c r="EGA959" s="464"/>
      <c r="EGB959" s="464"/>
      <c r="EGC959" s="464"/>
      <c r="EGD959" s="464"/>
      <c r="EGE959" s="464"/>
      <c r="EGF959" s="464"/>
      <c r="EGG959" s="464"/>
      <c r="EGH959" s="464"/>
      <c r="EGI959" s="464"/>
      <c r="EGJ959" s="464"/>
      <c r="EGK959" s="464"/>
      <c r="EGL959" s="464"/>
      <c r="EGM959" s="464"/>
      <c r="EGN959" s="464"/>
      <c r="EGO959" s="464"/>
      <c r="EGP959" s="464"/>
      <c r="EGQ959" s="464"/>
      <c r="EGR959" s="464"/>
      <c r="EGS959" s="464"/>
      <c r="EGT959" s="464"/>
      <c r="EGU959" s="464"/>
      <c r="EGV959" s="464"/>
      <c r="EGW959" s="464"/>
      <c r="EGX959" s="464"/>
      <c r="EGY959" s="464"/>
      <c r="EGZ959" s="464"/>
      <c r="EHA959" s="464"/>
      <c r="EHB959" s="464"/>
      <c r="EHC959" s="464"/>
      <c r="EHD959" s="464"/>
      <c r="EHE959" s="464"/>
      <c r="EHF959" s="464"/>
      <c r="EHG959" s="464"/>
      <c r="EHH959" s="464"/>
      <c r="EHI959" s="464"/>
      <c r="EHJ959" s="464"/>
      <c r="EHK959" s="464"/>
      <c r="EHL959" s="464"/>
      <c r="EHM959" s="464"/>
      <c r="EHN959" s="464"/>
      <c r="EHO959" s="464"/>
      <c r="EHP959" s="464"/>
      <c r="EHQ959" s="464"/>
      <c r="EHR959" s="464"/>
      <c r="EHS959" s="464"/>
      <c r="EHT959" s="464"/>
      <c r="EHU959" s="464"/>
      <c r="EHV959" s="464"/>
      <c r="EHW959" s="464"/>
      <c r="EHX959" s="464"/>
      <c r="EHY959" s="464"/>
      <c r="EHZ959" s="464"/>
      <c r="EIA959" s="464"/>
      <c r="EIB959" s="464"/>
      <c r="EIC959" s="464"/>
      <c r="EID959" s="464"/>
      <c r="EIE959" s="464"/>
      <c r="EIF959" s="464"/>
      <c r="EIG959" s="464"/>
      <c r="EIH959" s="464"/>
      <c r="EII959" s="464"/>
      <c r="EIJ959" s="464"/>
      <c r="EIK959" s="464"/>
      <c r="EIL959" s="464"/>
      <c r="EIM959" s="464"/>
      <c r="EIN959" s="464"/>
      <c r="EIO959" s="464"/>
      <c r="EIP959" s="464"/>
      <c r="EIQ959" s="464"/>
      <c r="EIR959" s="464"/>
      <c r="EIS959" s="464"/>
      <c r="EIT959" s="464"/>
      <c r="EIU959" s="464"/>
      <c r="EIV959" s="464"/>
      <c r="EIW959" s="464"/>
      <c r="EIX959" s="464"/>
      <c r="EIY959" s="464"/>
      <c r="EIZ959" s="464"/>
      <c r="EJA959" s="464"/>
      <c r="EJB959" s="464"/>
      <c r="EJC959" s="464"/>
      <c r="EJD959" s="464"/>
      <c r="EJE959" s="464"/>
      <c r="EJF959" s="464"/>
      <c r="EJG959" s="464"/>
      <c r="EJH959" s="464"/>
      <c r="EJI959" s="464"/>
      <c r="EJJ959" s="464"/>
      <c r="EJK959" s="464"/>
      <c r="EJL959" s="464"/>
      <c r="EJM959" s="464"/>
      <c r="EJN959" s="464"/>
      <c r="EJO959" s="464"/>
      <c r="EJP959" s="464"/>
      <c r="EJQ959" s="464"/>
      <c r="EJR959" s="464"/>
      <c r="EJS959" s="464"/>
      <c r="EJT959" s="464"/>
      <c r="EJU959" s="464"/>
      <c r="EJV959" s="464"/>
      <c r="EJW959" s="464"/>
      <c r="EJX959" s="464"/>
      <c r="EJY959" s="464"/>
      <c r="EJZ959" s="464"/>
      <c r="EKA959" s="464"/>
      <c r="EKB959" s="464"/>
      <c r="EKC959" s="464"/>
      <c r="EKD959" s="464"/>
      <c r="EKE959" s="464"/>
      <c r="EKF959" s="464"/>
      <c r="EKG959" s="464"/>
      <c r="EKH959" s="464"/>
      <c r="EKI959" s="464"/>
      <c r="EKJ959" s="464"/>
      <c r="EKK959" s="464"/>
      <c r="EKL959" s="464"/>
      <c r="EKM959" s="464"/>
      <c r="EKN959" s="464"/>
      <c r="EKO959" s="464"/>
      <c r="EKP959" s="464"/>
      <c r="EKQ959" s="464"/>
      <c r="EKR959" s="464"/>
      <c r="EKS959" s="464"/>
      <c r="EKT959" s="464"/>
      <c r="EKU959" s="464"/>
      <c r="EKV959" s="464"/>
      <c r="EKW959" s="464"/>
      <c r="EKX959" s="464"/>
      <c r="EKY959" s="464"/>
      <c r="EKZ959" s="464"/>
      <c r="ELA959" s="464"/>
      <c r="ELB959" s="464"/>
      <c r="ELC959" s="464"/>
      <c r="ELD959" s="464"/>
      <c r="ELE959" s="464"/>
      <c r="ELF959" s="464"/>
      <c r="ELG959" s="464"/>
      <c r="ELH959" s="464"/>
      <c r="ELI959" s="464"/>
      <c r="ELJ959" s="464"/>
      <c r="ELK959" s="464"/>
      <c r="ELL959" s="464"/>
      <c r="ELM959" s="464"/>
      <c r="ELN959" s="464"/>
      <c r="ELO959" s="464"/>
      <c r="ELP959" s="464"/>
      <c r="ELQ959" s="464"/>
      <c r="ELR959" s="464"/>
      <c r="ELS959" s="464"/>
      <c r="ELT959" s="464"/>
      <c r="ELU959" s="464"/>
      <c r="ELV959" s="464"/>
      <c r="ELW959" s="464"/>
      <c r="ELX959" s="464"/>
      <c r="ELY959" s="464"/>
      <c r="ELZ959" s="464"/>
      <c r="EMA959" s="464"/>
      <c r="EMB959" s="464"/>
      <c r="EMC959" s="464"/>
      <c r="EMD959" s="464"/>
      <c r="EME959" s="464"/>
      <c r="EMF959" s="464"/>
      <c r="EMG959" s="464"/>
      <c r="EMH959" s="464"/>
      <c r="EMI959" s="464"/>
      <c r="EMJ959" s="464"/>
      <c r="EMK959" s="464"/>
      <c r="EML959" s="464"/>
      <c r="EMM959" s="464"/>
      <c r="EMN959" s="464"/>
      <c r="EMO959" s="464"/>
      <c r="EMP959" s="464"/>
      <c r="EMQ959" s="464"/>
      <c r="EMR959" s="464"/>
      <c r="EMS959" s="464"/>
      <c r="EMT959" s="464"/>
      <c r="EMU959" s="464"/>
      <c r="EMV959" s="464"/>
      <c r="EMW959" s="464"/>
      <c r="EMX959" s="464"/>
      <c r="EMY959" s="464"/>
      <c r="EMZ959" s="464"/>
      <c r="ENA959" s="464"/>
      <c r="ENB959" s="464"/>
      <c r="ENC959" s="464"/>
      <c r="END959" s="464"/>
      <c r="ENE959" s="464"/>
      <c r="ENF959" s="464"/>
      <c r="ENG959" s="464"/>
      <c r="ENH959" s="464"/>
      <c r="ENI959" s="464"/>
      <c r="ENJ959" s="464"/>
      <c r="ENK959" s="464"/>
      <c r="ENL959" s="464"/>
      <c r="ENM959" s="464"/>
      <c r="ENN959" s="464"/>
      <c r="ENO959" s="464"/>
      <c r="ENP959" s="464"/>
      <c r="ENQ959" s="464"/>
      <c r="ENR959" s="464"/>
      <c r="ENS959" s="464"/>
      <c r="ENT959" s="464"/>
      <c r="ENU959" s="464"/>
      <c r="ENV959" s="464"/>
      <c r="ENW959" s="464"/>
      <c r="ENX959" s="464"/>
      <c r="ENY959" s="464"/>
      <c r="ENZ959" s="464"/>
      <c r="EOA959" s="464"/>
      <c r="EOB959" s="464"/>
      <c r="EOC959" s="464"/>
      <c r="EOD959" s="464"/>
      <c r="EOE959" s="464"/>
      <c r="EOF959" s="464"/>
      <c r="EOG959" s="464"/>
      <c r="EOH959" s="464"/>
      <c r="EOI959" s="464"/>
      <c r="EOJ959" s="464"/>
      <c r="EOK959" s="464"/>
      <c r="EOL959" s="464"/>
      <c r="EOM959" s="464"/>
      <c r="EON959" s="464"/>
      <c r="EOO959" s="464"/>
      <c r="EOP959" s="464"/>
      <c r="EOQ959" s="464"/>
      <c r="EOR959" s="464"/>
      <c r="EOS959" s="464"/>
      <c r="EOT959" s="464"/>
      <c r="EOU959" s="464"/>
      <c r="EOV959" s="464"/>
      <c r="EOW959" s="464"/>
      <c r="EOX959" s="464"/>
      <c r="EOY959" s="464"/>
      <c r="EOZ959" s="464"/>
      <c r="EPA959" s="464"/>
      <c r="EPB959" s="464"/>
      <c r="EPC959" s="464"/>
      <c r="EPD959" s="464"/>
      <c r="EPE959" s="464"/>
      <c r="EPF959" s="464"/>
      <c r="EPG959" s="464"/>
      <c r="EPH959" s="464"/>
      <c r="EPI959" s="464"/>
      <c r="EPJ959" s="464"/>
      <c r="EPK959" s="464"/>
      <c r="EPL959" s="464"/>
      <c r="EPM959" s="464"/>
      <c r="EPN959" s="464"/>
      <c r="EPO959" s="464"/>
      <c r="EPP959" s="464"/>
      <c r="EPQ959" s="464"/>
      <c r="EPR959" s="464"/>
      <c r="EPS959" s="464"/>
      <c r="EPT959" s="464"/>
      <c r="EPU959" s="464"/>
      <c r="EPV959" s="464"/>
      <c r="EPW959" s="464"/>
      <c r="EPX959" s="464"/>
      <c r="EPY959" s="464"/>
      <c r="EPZ959" s="464"/>
      <c r="EQA959" s="464"/>
      <c r="EQB959" s="464"/>
      <c r="EQC959" s="464"/>
      <c r="EQD959" s="464"/>
      <c r="EQE959" s="464"/>
      <c r="EQF959" s="464"/>
      <c r="EQG959" s="464"/>
      <c r="EQH959" s="464"/>
      <c r="EQI959" s="464"/>
      <c r="EQJ959" s="464"/>
      <c r="EQK959" s="464"/>
      <c r="EQL959" s="464"/>
      <c r="EQM959" s="464"/>
      <c r="EQN959" s="464"/>
      <c r="EQO959" s="464"/>
      <c r="EQP959" s="464"/>
      <c r="EQQ959" s="464"/>
      <c r="EQR959" s="464"/>
      <c r="EQS959" s="464"/>
      <c r="EQT959" s="464"/>
      <c r="EQU959" s="464"/>
      <c r="EQV959" s="464"/>
      <c r="EQW959" s="464"/>
      <c r="EQX959" s="464"/>
      <c r="EQY959" s="464"/>
      <c r="EQZ959" s="464"/>
      <c r="ERA959" s="464"/>
      <c r="ERB959" s="464"/>
      <c r="ERC959" s="464"/>
      <c r="ERD959" s="464"/>
      <c r="ERE959" s="464"/>
      <c r="ERF959" s="464"/>
      <c r="ERG959" s="464"/>
      <c r="ERH959" s="464"/>
      <c r="ERI959" s="464"/>
      <c r="ERJ959" s="464"/>
      <c r="ERK959" s="464"/>
      <c r="ERL959" s="464"/>
      <c r="ERM959" s="464"/>
      <c r="ERN959" s="464"/>
      <c r="ERO959" s="464"/>
      <c r="ERP959" s="464"/>
      <c r="ERQ959" s="464"/>
      <c r="ERR959" s="464"/>
      <c r="ERS959" s="464"/>
      <c r="ERT959" s="464"/>
      <c r="ERU959" s="464"/>
      <c r="ERV959" s="464"/>
      <c r="ERW959" s="464"/>
      <c r="ERX959" s="464"/>
      <c r="ERY959" s="464"/>
      <c r="ERZ959" s="464"/>
      <c r="ESA959" s="464"/>
      <c r="ESB959" s="464"/>
      <c r="ESC959" s="464"/>
      <c r="ESD959" s="464"/>
      <c r="ESE959" s="464"/>
      <c r="ESF959" s="464"/>
      <c r="ESG959" s="464"/>
      <c r="ESH959" s="464"/>
      <c r="ESI959" s="464"/>
      <c r="ESJ959" s="464"/>
      <c r="ESK959" s="464"/>
      <c r="ESL959" s="464"/>
      <c r="ESM959" s="464"/>
      <c r="ESN959" s="464"/>
      <c r="ESO959" s="464"/>
      <c r="ESP959" s="464"/>
      <c r="ESQ959" s="464"/>
      <c r="ESR959" s="464"/>
      <c r="ESS959" s="464"/>
      <c r="EST959" s="464"/>
      <c r="ESU959" s="464"/>
      <c r="ESV959" s="464"/>
      <c r="ESW959" s="464"/>
      <c r="ESX959" s="464"/>
      <c r="ESY959" s="464"/>
      <c r="ESZ959" s="464"/>
      <c r="ETA959" s="464"/>
      <c r="ETB959" s="464"/>
      <c r="ETC959" s="464"/>
      <c r="ETD959" s="464"/>
      <c r="ETE959" s="464"/>
      <c r="ETF959" s="464"/>
      <c r="ETG959" s="464"/>
      <c r="ETH959" s="464"/>
      <c r="ETI959" s="464"/>
      <c r="ETJ959" s="464"/>
      <c r="ETK959" s="464"/>
      <c r="ETL959" s="464"/>
      <c r="ETM959" s="464"/>
      <c r="ETN959" s="464"/>
      <c r="ETO959" s="464"/>
      <c r="ETP959" s="464"/>
      <c r="ETQ959" s="464"/>
      <c r="ETR959" s="464"/>
      <c r="ETS959" s="464"/>
      <c r="ETT959" s="464"/>
      <c r="ETU959" s="464"/>
      <c r="ETV959" s="464"/>
      <c r="ETW959" s="464"/>
      <c r="ETX959" s="464"/>
      <c r="ETY959" s="464"/>
      <c r="ETZ959" s="464"/>
      <c r="EUA959" s="464"/>
      <c r="EUB959" s="464"/>
      <c r="EUC959" s="464"/>
      <c r="EUD959" s="464"/>
      <c r="EUE959" s="464"/>
      <c r="EUF959" s="464"/>
      <c r="EUG959" s="464"/>
      <c r="EUH959" s="464"/>
      <c r="EUI959" s="464"/>
      <c r="EUJ959" s="464"/>
      <c r="EUK959" s="464"/>
      <c r="EUL959" s="464"/>
      <c r="EUM959" s="464"/>
      <c r="EUN959" s="464"/>
      <c r="EUO959" s="464"/>
      <c r="EUP959" s="464"/>
      <c r="EUQ959" s="464"/>
      <c r="EUR959" s="464"/>
      <c r="EUS959" s="464"/>
      <c r="EUT959" s="464"/>
      <c r="EUU959" s="464"/>
      <c r="EUV959" s="464"/>
      <c r="EUW959" s="464"/>
      <c r="EUX959" s="464"/>
      <c r="EUY959" s="464"/>
      <c r="EUZ959" s="464"/>
      <c r="EVA959" s="464"/>
      <c r="EVB959" s="464"/>
      <c r="EVC959" s="464"/>
      <c r="EVD959" s="464"/>
      <c r="EVE959" s="464"/>
      <c r="EVF959" s="464"/>
      <c r="EVG959" s="464"/>
      <c r="EVH959" s="464"/>
      <c r="EVI959" s="464"/>
      <c r="EVJ959" s="464"/>
      <c r="EVK959" s="464"/>
      <c r="EVL959" s="464"/>
      <c r="EVM959" s="464"/>
      <c r="EVN959" s="464"/>
      <c r="EVO959" s="464"/>
      <c r="EVP959" s="464"/>
      <c r="EVQ959" s="464"/>
      <c r="EVR959" s="464"/>
      <c r="EVS959" s="464"/>
      <c r="EVT959" s="464"/>
      <c r="EVU959" s="464"/>
      <c r="EVV959" s="464"/>
      <c r="EVW959" s="464"/>
      <c r="EVX959" s="464"/>
      <c r="EVY959" s="464"/>
      <c r="EVZ959" s="464"/>
      <c r="EWA959" s="464"/>
      <c r="EWB959" s="464"/>
      <c r="EWC959" s="464"/>
      <c r="EWD959" s="464"/>
      <c r="EWE959" s="464"/>
      <c r="EWF959" s="464"/>
      <c r="EWG959" s="464"/>
      <c r="EWH959" s="464"/>
      <c r="EWI959" s="464"/>
      <c r="EWJ959" s="464"/>
      <c r="EWK959" s="464"/>
      <c r="EWL959" s="464"/>
      <c r="EWM959" s="464"/>
      <c r="EWN959" s="464"/>
      <c r="EWO959" s="464"/>
      <c r="EWP959" s="464"/>
      <c r="EWQ959" s="464"/>
      <c r="EWR959" s="464"/>
      <c r="EWS959" s="464"/>
      <c r="EWT959" s="464"/>
      <c r="EWU959" s="464"/>
      <c r="EWV959" s="464"/>
      <c r="EWW959" s="464"/>
      <c r="EWX959" s="464"/>
      <c r="EWY959" s="464"/>
      <c r="EWZ959" s="464"/>
      <c r="EXA959" s="464"/>
      <c r="EXB959" s="464"/>
      <c r="EXC959" s="464"/>
      <c r="EXD959" s="464"/>
      <c r="EXE959" s="464"/>
      <c r="EXF959" s="464"/>
      <c r="EXG959" s="464"/>
      <c r="EXH959" s="464"/>
      <c r="EXI959" s="464"/>
      <c r="EXJ959" s="464"/>
      <c r="EXK959" s="464"/>
      <c r="EXL959" s="464"/>
      <c r="EXM959" s="464"/>
      <c r="EXN959" s="464"/>
      <c r="EXO959" s="464"/>
      <c r="EXP959" s="464"/>
      <c r="EXQ959" s="464"/>
      <c r="EXR959" s="464"/>
      <c r="EXS959" s="464"/>
      <c r="EXT959" s="464"/>
      <c r="EXU959" s="464"/>
      <c r="EXV959" s="464"/>
      <c r="EXW959" s="464"/>
      <c r="EXX959" s="464"/>
      <c r="EXY959" s="464"/>
      <c r="EXZ959" s="464"/>
      <c r="EYA959" s="464"/>
      <c r="EYB959" s="464"/>
      <c r="EYC959" s="464"/>
      <c r="EYD959" s="464"/>
      <c r="EYE959" s="464"/>
      <c r="EYF959" s="464"/>
      <c r="EYG959" s="464"/>
      <c r="EYH959" s="464"/>
      <c r="EYI959" s="464"/>
      <c r="EYJ959" s="464"/>
      <c r="EYK959" s="464"/>
      <c r="EYL959" s="464"/>
      <c r="EYM959" s="464"/>
      <c r="EYN959" s="464"/>
      <c r="EYO959" s="464"/>
      <c r="EYP959" s="464"/>
      <c r="EYQ959" s="464"/>
      <c r="EYR959" s="464"/>
      <c r="EYS959" s="464"/>
      <c r="EYT959" s="464"/>
      <c r="EYU959" s="464"/>
      <c r="EYV959" s="464"/>
      <c r="EYW959" s="464"/>
      <c r="EYX959" s="464"/>
      <c r="EYY959" s="464"/>
      <c r="EYZ959" s="464"/>
      <c r="EZA959" s="464"/>
      <c r="EZB959" s="464"/>
      <c r="EZC959" s="464"/>
      <c r="EZD959" s="464"/>
      <c r="EZE959" s="464"/>
      <c r="EZF959" s="464"/>
      <c r="EZG959" s="464"/>
      <c r="EZH959" s="464"/>
      <c r="EZI959" s="464"/>
      <c r="EZJ959" s="464"/>
      <c r="EZK959" s="464"/>
      <c r="EZL959" s="464"/>
      <c r="EZM959" s="464"/>
      <c r="EZN959" s="464"/>
      <c r="EZO959" s="464"/>
      <c r="EZP959" s="464"/>
      <c r="EZQ959" s="464"/>
      <c r="EZR959" s="464"/>
      <c r="EZS959" s="464"/>
      <c r="EZT959" s="464"/>
      <c r="EZU959" s="464"/>
      <c r="EZV959" s="464"/>
      <c r="EZW959" s="464"/>
      <c r="EZX959" s="464"/>
      <c r="EZY959" s="464"/>
      <c r="EZZ959" s="464"/>
      <c r="FAA959" s="464"/>
      <c r="FAB959" s="464"/>
      <c r="FAC959" s="464"/>
      <c r="FAD959" s="464"/>
      <c r="FAE959" s="464"/>
      <c r="FAF959" s="464"/>
      <c r="FAG959" s="464"/>
      <c r="FAH959" s="464"/>
      <c r="FAI959" s="464"/>
      <c r="FAJ959" s="464"/>
      <c r="FAK959" s="464"/>
      <c r="FAL959" s="464"/>
      <c r="FAM959" s="464"/>
      <c r="FAN959" s="464"/>
      <c r="FAO959" s="464"/>
      <c r="FAP959" s="464"/>
      <c r="FAQ959" s="464"/>
      <c r="FAR959" s="464"/>
      <c r="FAS959" s="464"/>
      <c r="FAT959" s="464"/>
      <c r="FAU959" s="464"/>
      <c r="FAV959" s="464"/>
      <c r="FAW959" s="464"/>
      <c r="FAX959" s="464"/>
      <c r="FAY959" s="464"/>
      <c r="FAZ959" s="464"/>
      <c r="FBA959" s="464"/>
      <c r="FBB959" s="464"/>
      <c r="FBC959" s="464"/>
      <c r="FBD959" s="464"/>
      <c r="FBE959" s="464"/>
      <c r="FBF959" s="464"/>
      <c r="FBG959" s="464"/>
      <c r="FBH959" s="464"/>
      <c r="FBI959" s="464"/>
      <c r="FBJ959" s="464"/>
      <c r="FBK959" s="464"/>
      <c r="FBL959" s="464"/>
      <c r="FBM959" s="464"/>
      <c r="FBN959" s="464"/>
      <c r="FBO959" s="464"/>
      <c r="FBP959" s="464"/>
      <c r="FBQ959" s="464"/>
      <c r="FBR959" s="464"/>
      <c r="FBS959" s="464"/>
      <c r="FBT959" s="464"/>
      <c r="FBU959" s="464"/>
      <c r="FBV959" s="464"/>
      <c r="FBW959" s="464"/>
      <c r="FBX959" s="464"/>
      <c r="FBY959" s="464"/>
      <c r="FBZ959" s="464"/>
      <c r="FCA959" s="464"/>
      <c r="FCB959" s="464"/>
      <c r="FCC959" s="464"/>
      <c r="FCD959" s="464"/>
      <c r="FCE959" s="464"/>
      <c r="FCF959" s="464"/>
      <c r="FCG959" s="464"/>
      <c r="FCH959" s="464"/>
      <c r="FCI959" s="464"/>
      <c r="FCJ959" s="464"/>
      <c r="FCK959" s="464"/>
      <c r="FCL959" s="464"/>
      <c r="FCM959" s="464"/>
      <c r="FCN959" s="464"/>
      <c r="FCO959" s="464"/>
      <c r="FCP959" s="464"/>
      <c r="FCQ959" s="464"/>
      <c r="FCR959" s="464"/>
      <c r="FCS959" s="464"/>
      <c r="FCT959" s="464"/>
      <c r="FCU959" s="464"/>
      <c r="FCV959" s="464"/>
      <c r="FCW959" s="464"/>
      <c r="FCX959" s="464"/>
      <c r="FCY959" s="464"/>
      <c r="FCZ959" s="464"/>
      <c r="FDA959" s="464"/>
      <c r="FDB959" s="464"/>
      <c r="FDC959" s="464"/>
      <c r="FDD959" s="464"/>
      <c r="FDE959" s="464"/>
      <c r="FDF959" s="464"/>
      <c r="FDG959" s="464"/>
      <c r="FDH959" s="464"/>
      <c r="FDI959" s="464"/>
      <c r="FDJ959" s="464"/>
      <c r="FDK959" s="464"/>
      <c r="FDL959" s="464"/>
      <c r="FDM959" s="464"/>
      <c r="FDN959" s="464"/>
      <c r="FDO959" s="464"/>
      <c r="FDP959" s="464"/>
      <c r="FDQ959" s="464"/>
      <c r="FDR959" s="464"/>
      <c r="FDS959" s="464"/>
      <c r="FDT959" s="464"/>
      <c r="FDU959" s="464"/>
      <c r="FDV959" s="464"/>
      <c r="FDW959" s="464"/>
      <c r="FDX959" s="464"/>
      <c r="FDY959" s="464"/>
      <c r="FDZ959" s="464"/>
      <c r="FEA959" s="464"/>
      <c r="FEB959" s="464"/>
      <c r="FEC959" s="464"/>
      <c r="FED959" s="464"/>
      <c r="FEE959" s="464"/>
      <c r="FEF959" s="464"/>
      <c r="FEG959" s="464"/>
      <c r="FEH959" s="464"/>
      <c r="FEI959" s="464"/>
      <c r="FEJ959" s="464"/>
      <c r="FEK959" s="464"/>
      <c r="FEL959" s="464"/>
      <c r="FEM959" s="464"/>
      <c r="FEN959" s="464"/>
      <c r="FEO959" s="464"/>
      <c r="FEP959" s="464"/>
      <c r="FEQ959" s="464"/>
      <c r="FER959" s="464"/>
      <c r="FES959" s="464"/>
      <c r="FET959" s="464"/>
      <c r="FEU959" s="464"/>
      <c r="FEV959" s="464"/>
      <c r="FEW959" s="464"/>
      <c r="FEX959" s="464"/>
      <c r="FEY959" s="464"/>
      <c r="FEZ959" s="464"/>
      <c r="FFA959" s="464"/>
      <c r="FFB959" s="464"/>
      <c r="FFC959" s="464"/>
      <c r="FFD959" s="464"/>
      <c r="FFE959" s="464"/>
      <c r="FFF959" s="464"/>
      <c r="FFG959" s="464"/>
      <c r="FFH959" s="464"/>
      <c r="FFI959" s="464"/>
      <c r="FFJ959" s="464"/>
      <c r="FFK959" s="464"/>
      <c r="FFL959" s="464"/>
      <c r="FFM959" s="464"/>
      <c r="FFN959" s="464"/>
      <c r="FFO959" s="464"/>
      <c r="FFP959" s="464"/>
      <c r="FFQ959" s="464"/>
      <c r="FFR959" s="464"/>
      <c r="FFS959" s="464"/>
      <c r="FFT959" s="464"/>
      <c r="FFU959" s="464"/>
      <c r="FFV959" s="464"/>
      <c r="FFW959" s="464"/>
      <c r="FFX959" s="464"/>
      <c r="FFY959" s="464"/>
      <c r="FFZ959" s="464"/>
      <c r="FGA959" s="464"/>
      <c r="FGB959" s="464"/>
      <c r="FGC959" s="464"/>
      <c r="FGD959" s="464"/>
      <c r="FGE959" s="464"/>
      <c r="FGF959" s="464"/>
      <c r="FGG959" s="464"/>
      <c r="FGH959" s="464"/>
      <c r="FGI959" s="464"/>
      <c r="FGJ959" s="464"/>
      <c r="FGK959" s="464"/>
      <c r="FGL959" s="464"/>
      <c r="FGM959" s="464"/>
      <c r="FGN959" s="464"/>
      <c r="FGO959" s="464"/>
      <c r="FGP959" s="464"/>
      <c r="FGQ959" s="464"/>
      <c r="FGR959" s="464"/>
      <c r="FGS959" s="464"/>
      <c r="FGT959" s="464"/>
      <c r="FGU959" s="464"/>
      <c r="FGV959" s="464"/>
      <c r="FGW959" s="464"/>
      <c r="FGX959" s="464"/>
      <c r="FGY959" s="464"/>
      <c r="FGZ959" s="464"/>
      <c r="FHA959" s="464"/>
      <c r="FHB959" s="464"/>
      <c r="FHC959" s="464"/>
      <c r="FHD959" s="464"/>
      <c r="FHE959" s="464"/>
      <c r="FHF959" s="464"/>
      <c r="FHG959" s="464"/>
      <c r="FHH959" s="464"/>
      <c r="FHI959" s="464"/>
      <c r="FHJ959" s="464"/>
      <c r="FHK959" s="464"/>
      <c r="FHL959" s="464"/>
      <c r="FHM959" s="464"/>
      <c r="FHN959" s="464"/>
      <c r="FHO959" s="464"/>
      <c r="FHP959" s="464"/>
      <c r="FHQ959" s="464"/>
      <c r="FHR959" s="464"/>
      <c r="FHS959" s="464"/>
      <c r="FHT959" s="464"/>
      <c r="FHU959" s="464"/>
      <c r="FHV959" s="464"/>
      <c r="FHW959" s="464"/>
      <c r="FHX959" s="464"/>
      <c r="FHY959" s="464"/>
      <c r="FHZ959" s="464"/>
      <c r="FIA959" s="464"/>
      <c r="FIB959" s="464"/>
      <c r="FIC959" s="464"/>
      <c r="FID959" s="464"/>
      <c r="FIE959" s="464"/>
      <c r="FIF959" s="464"/>
      <c r="FIG959" s="464"/>
      <c r="FIH959" s="464"/>
      <c r="FII959" s="464"/>
      <c r="FIJ959" s="464"/>
      <c r="FIK959" s="464"/>
      <c r="FIL959" s="464"/>
      <c r="FIM959" s="464"/>
      <c r="FIN959" s="464"/>
      <c r="FIO959" s="464"/>
      <c r="FIP959" s="464"/>
      <c r="FIQ959" s="464"/>
      <c r="FIR959" s="464"/>
      <c r="FIS959" s="464"/>
      <c r="FIT959" s="464"/>
      <c r="FIU959" s="464"/>
      <c r="FIV959" s="464"/>
      <c r="FIW959" s="464"/>
      <c r="FIX959" s="464"/>
      <c r="FIY959" s="464"/>
      <c r="FIZ959" s="464"/>
      <c r="FJA959" s="464"/>
      <c r="FJB959" s="464"/>
      <c r="FJC959" s="464"/>
      <c r="FJD959" s="464"/>
      <c r="FJE959" s="464"/>
      <c r="FJF959" s="464"/>
      <c r="FJG959" s="464"/>
      <c r="FJH959" s="464"/>
      <c r="FJI959" s="464"/>
      <c r="FJJ959" s="464"/>
      <c r="FJK959" s="464"/>
      <c r="FJL959" s="464"/>
      <c r="FJM959" s="464"/>
      <c r="FJN959" s="464"/>
      <c r="FJO959" s="464"/>
      <c r="FJP959" s="464"/>
      <c r="FJQ959" s="464"/>
      <c r="FJR959" s="464"/>
      <c r="FJS959" s="464"/>
      <c r="FJT959" s="464"/>
      <c r="FJU959" s="464"/>
      <c r="FJV959" s="464"/>
      <c r="FJW959" s="464"/>
      <c r="FJX959" s="464"/>
      <c r="FJY959" s="464"/>
      <c r="FJZ959" s="464"/>
      <c r="FKA959" s="464"/>
      <c r="FKB959" s="464"/>
      <c r="FKC959" s="464"/>
      <c r="FKD959" s="464"/>
      <c r="FKE959" s="464"/>
      <c r="FKF959" s="464"/>
      <c r="FKG959" s="464"/>
      <c r="FKH959" s="464"/>
      <c r="FKI959" s="464"/>
      <c r="FKJ959" s="464"/>
      <c r="FKK959" s="464"/>
      <c r="FKL959" s="464"/>
      <c r="FKM959" s="464"/>
      <c r="FKN959" s="464"/>
      <c r="FKO959" s="464"/>
      <c r="FKP959" s="464"/>
      <c r="FKQ959" s="464"/>
      <c r="FKR959" s="464"/>
      <c r="FKS959" s="464"/>
      <c r="FKT959" s="464"/>
      <c r="FKU959" s="464"/>
      <c r="FKV959" s="464"/>
      <c r="FKW959" s="464"/>
      <c r="FKX959" s="464"/>
      <c r="FKY959" s="464"/>
      <c r="FKZ959" s="464"/>
      <c r="FLA959" s="464"/>
      <c r="FLB959" s="464"/>
      <c r="FLC959" s="464"/>
      <c r="FLD959" s="464"/>
      <c r="FLE959" s="464"/>
      <c r="FLF959" s="464"/>
      <c r="FLG959" s="464"/>
      <c r="FLH959" s="464"/>
      <c r="FLI959" s="464"/>
      <c r="FLJ959" s="464"/>
      <c r="FLK959" s="464"/>
      <c r="FLL959" s="464"/>
      <c r="FLM959" s="464"/>
      <c r="FLN959" s="464"/>
      <c r="FLO959" s="464"/>
      <c r="FLP959" s="464"/>
      <c r="FLQ959" s="464"/>
      <c r="FLR959" s="464"/>
      <c r="FLS959" s="464"/>
      <c r="FLT959" s="464"/>
      <c r="FLU959" s="464"/>
      <c r="FLV959" s="464"/>
      <c r="FLW959" s="464"/>
      <c r="FLX959" s="464"/>
      <c r="FLY959" s="464"/>
      <c r="FLZ959" s="464"/>
      <c r="FMA959" s="464"/>
      <c r="FMB959" s="464"/>
      <c r="FMC959" s="464"/>
      <c r="FMD959" s="464"/>
      <c r="FME959" s="464"/>
      <c r="FMF959" s="464"/>
      <c r="FMG959" s="464"/>
      <c r="FMH959" s="464"/>
      <c r="FMI959" s="464"/>
      <c r="FMJ959" s="464"/>
      <c r="FMK959" s="464"/>
      <c r="FML959" s="464"/>
      <c r="FMM959" s="464"/>
      <c r="FMN959" s="464"/>
      <c r="FMO959" s="464"/>
      <c r="FMP959" s="464"/>
      <c r="FMQ959" s="464"/>
      <c r="FMR959" s="464"/>
      <c r="FMS959" s="464"/>
      <c r="FMT959" s="464"/>
      <c r="FMU959" s="464"/>
      <c r="FMV959" s="464"/>
      <c r="FMW959" s="464"/>
      <c r="FMX959" s="464"/>
      <c r="FMY959" s="464"/>
      <c r="FMZ959" s="464"/>
      <c r="FNA959" s="464"/>
      <c r="FNB959" s="464"/>
      <c r="FNC959" s="464"/>
      <c r="FND959" s="464"/>
      <c r="FNE959" s="464"/>
      <c r="FNF959" s="464"/>
      <c r="FNG959" s="464"/>
      <c r="FNH959" s="464"/>
      <c r="FNI959" s="464"/>
      <c r="FNJ959" s="464"/>
      <c r="FNK959" s="464"/>
      <c r="FNL959" s="464"/>
      <c r="FNM959" s="464"/>
      <c r="FNN959" s="464"/>
      <c r="FNO959" s="464"/>
      <c r="FNP959" s="464"/>
      <c r="FNQ959" s="464"/>
      <c r="FNR959" s="464"/>
      <c r="FNS959" s="464"/>
      <c r="FNT959" s="464"/>
      <c r="FNU959" s="464"/>
      <c r="FNV959" s="464"/>
      <c r="FNW959" s="464"/>
      <c r="FNX959" s="464"/>
      <c r="FNY959" s="464"/>
      <c r="FNZ959" s="464"/>
      <c r="FOA959" s="464"/>
      <c r="FOB959" s="464"/>
      <c r="FOC959" s="464"/>
      <c r="FOD959" s="464"/>
      <c r="FOE959" s="464"/>
      <c r="FOF959" s="464"/>
      <c r="FOG959" s="464"/>
      <c r="FOH959" s="464"/>
      <c r="FOI959" s="464"/>
      <c r="FOJ959" s="464"/>
      <c r="FOK959" s="464"/>
      <c r="FOL959" s="464"/>
      <c r="FOM959" s="464"/>
      <c r="FON959" s="464"/>
      <c r="FOO959" s="464"/>
      <c r="FOP959" s="464"/>
      <c r="FOQ959" s="464"/>
      <c r="FOR959" s="464"/>
      <c r="FOS959" s="464"/>
      <c r="FOT959" s="464"/>
      <c r="FOU959" s="464"/>
      <c r="FOV959" s="464"/>
      <c r="FOW959" s="464"/>
      <c r="FOX959" s="464"/>
      <c r="FOY959" s="464"/>
      <c r="FOZ959" s="464"/>
      <c r="FPA959" s="464"/>
      <c r="FPB959" s="464"/>
      <c r="FPC959" s="464"/>
      <c r="FPD959" s="464"/>
      <c r="FPE959" s="464"/>
      <c r="FPF959" s="464"/>
      <c r="FPG959" s="464"/>
      <c r="FPH959" s="464"/>
      <c r="FPI959" s="464"/>
      <c r="FPJ959" s="464"/>
      <c r="FPK959" s="464"/>
      <c r="FPL959" s="464"/>
      <c r="FPM959" s="464"/>
      <c r="FPN959" s="464"/>
      <c r="FPO959" s="464"/>
      <c r="FPP959" s="464"/>
      <c r="FPQ959" s="464"/>
      <c r="FPR959" s="464"/>
      <c r="FPS959" s="464"/>
      <c r="FPT959" s="464"/>
      <c r="FPU959" s="464"/>
      <c r="FPV959" s="464"/>
      <c r="FPW959" s="464"/>
      <c r="FPX959" s="464"/>
      <c r="FPY959" s="464"/>
      <c r="FPZ959" s="464"/>
      <c r="FQA959" s="464"/>
      <c r="FQB959" s="464"/>
      <c r="FQC959" s="464"/>
      <c r="FQD959" s="464"/>
      <c r="FQE959" s="464"/>
      <c r="FQF959" s="464"/>
      <c r="FQG959" s="464"/>
      <c r="FQH959" s="464"/>
      <c r="FQI959" s="464"/>
      <c r="FQJ959" s="464"/>
      <c r="FQK959" s="464"/>
      <c r="FQL959" s="464"/>
      <c r="FQM959" s="464"/>
      <c r="FQN959" s="464"/>
      <c r="FQO959" s="464"/>
      <c r="FQP959" s="464"/>
      <c r="FQQ959" s="464"/>
      <c r="FQR959" s="464"/>
      <c r="FQS959" s="464"/>
      <c r="FQT959" s="464"/>
      <c r="FQU959" s="464"/>
      <c r="FQV959" s="464"/>
      <c r="FQW959" s="464"/>
      <c r="FQX959" s="464"/>
      <c r="FQY959" s="464"/>
      <c r="FQZ959" s="464"/>
      <c r="FRA959" s="464"/>
      <c r="FRB959" s="464"/>
      <c r="FRC959" s="464"/>
      <c r="FRD959" s="464"/>
      <c r="FRE959" s="464"/>
      <c r="FRF959" s="464"/>
      <c r="FRG959" s="464"/>
      <c r="FRH959" s="464"/>
      <c r="FRI959" s="464"/>
      <c r="FRJ959" s="464"/>
      <c r="FRK959" s="464"/>
      <c r="FRL959" s="464"/>
      <c r="FRM959" s="464"/>
      <c r="FRN959" s="464"/>
      <c r="FRO959" s="464"/>
      <c r="FRP959" s="464"/>
      <c r="FRQ959" s="464"/>
      <c r="FRR959" s="464"/>
      <c r="FRS959" s="464"/>
      <c r="FRT959" s="464"/>
      <c r="FRU959" s="464"/>
      <c r="FRV959" s="464"/>
      <c r="FRW959" s="464"/>
      <c r="FRX959" s="464"/>
      <c r="FRY959" s="464"/>
      <c r="FRZ959" s="464"/>
      <c r="FSA959" s="464"/>
      <c r="FSB959" s="464"/>
      <c r="FSC959" s="464"/>
      <c r="FSD959" s="464"/>
      <c r="FSE959" s="464"/>
      <c r="FSF959" s="464"/>
      <c r="FSG959" s="464"/>
      <c r="FSH959" s="464"/>
      <c r="FSI959" s="464"/>
      <c r="FSJ959" s="464"/>
      <c r="FSK959" s="464"/>
      <c r="FSL959" s="464"/>
      <c r="FSM959" s="464"/>
      <c r="FSN959" s="464"/>
      <c r="FSO959" s="464"/>
      <c r="FSP959" s="464"/>
      <c r="FSQ959" s="464"/>
      <c r="FSR959" s="464"/>
      <c r="FSS959" s="464"/>
      <c r="FST959" s="464"/>
      <c r="FSU959" s="464"/>
      <c r="FSV959" s="464"/>
      <c r="FSW959" s="464"/>
      <c r="FSX959" s="464"/>
      <c r="FSY959" s="464"/>
      <c r="FSZ959" s="464"/>
      <c r="FTA959" s="464"/>
      <c r="FTB959" s="464"/>
      <c r="FTC959" s="464"/>
      <c r="FTD959" s="464"/>
      <c r="FTE959" s="464"/>
      <c r="FTF959" s="464"/>
      <c r="FTG959" s="464"/>
      <c r="FTH959" s="464"/>
      <c r="FTI959" s="464"/>
      <c r="FTJ959" s="464"/>
      <c r="FTK959" s="464"/>
      <c r="FTL959" s="464"/>
      <c r="FTM959" s="464"/>
      <c r="FTN959" s="464"/>
      <c r="FTO959" s="464"/>
      <c r="FTP959" s="464"/>
      <c r="FTQ959" s="464"/>
      <c r="FTR959" s="464"/>
      <c r="FTS959" s="464"/>
      <c r="FTT959" s="464"/>
      <c r="FTU959" s="464"/>
      <c r="FTV959" s="464"/>
      <c r="FTW959" s="464"/>
      <c r="FTX959" s="464"/>
      <c r="FTY959" s="464"/>
      <c r="FTZ959" s="464"/>
      <c r="FUA959" s="464"/>
      <c r="FUB959" s="464"/>
      <c r="FUC959" s="464"/>
      <c r="FUD959" s="464"/>
      <c r="FUE959" s="464"/>
      <c r="FUF959" s="464"/>
      <c r="FUG959" s="464"/>
      <c r="FUH959" s="464"/>
      <c r="FUI959" s="464"/>
      <c r="FUJ959" s="464"/>
      <c r="FUK959" s="464"/>
      <c r="FUL959" s="464"/>
      <c r="FUM959" s="464"/>
      <c r="FUN959" s="464"/>
      <c r="FUO959" s="464"/>
      <c r="FUP959" s="464"/>
      <c r="FUQ959" s="464"/>
      <c r="FUR959" s="464"/>
      <c r="FUS959" s="464"/>
      <c r="FUT959" s="464"/>
      <c r="FUU959" s="464"/>
      <c r="FUV959" s="464"/>
      <c r="FUW959" s="464"/>
      <c r="FUX959" s="464"/>
      <c r="FUY959" s="464"/>
      <c r="FUZ959" s="464"/>
      <c r="FVA959" s="464"/>
      <c r="FVB959" s="464"/>
      <c r="FVC959" s="464"/>
      <c r="FVD959" s="464"/>
      <c r="FVE959" s="464"/>
      <c r="FVF959" s="464"/>
      <c r="FVG959" s="464"/>
      <c r="FVH959" s="464"/>
      <c r="FVI959" s="464"/>
      <c r="FVJ959" s="464"/>
      <c r="FVK959" s="464"/>
      <c r="FVL959" s="464"/>
      <c r="FVM959" s="464"/>
      <c r="FVN959" s="464"/>
      <c r="FVO959" s="464"/>
      <c r="FVP959" s="464"/>
      <c r="FVQ959" s="464"/>
      <c r="FVR959" s="464"/>
      <c r="FVS959" s="464"/>
      <c r="FVT959" s="464"/>
      <c r="FVU959" s="464"/>
      <c r="FVV959" s="464"/>
      <c r="FVW959" s="464"/>
      <c r="FVX959" s="464"/>
      <c r="FVY959" s="464"/>
      <c r="FVZ959" s="464"/>
      <c r="FWA959" s="464"/>
      <c r="FWB959" s="464"/>
      <c r="FWC959" s="464"/>
      <c r="FWD959" s="464"/>
      <c r="FWE959" s="464"/>
      <c r="FWF959" s="464"/>
      <c r="FWG959" s="464"/>
      <c r="FWH959" s="464"/>
      <c r="FWI959" s="464"/>
      <c r="FWJ959" s="464"/>
      <c r="FWK959" s="464"/>
      <c r="FWL959" s="464"/>
      <c r="FWM959" s="464"/>
      <c r="FWN959" s="464"/>
      <c r="FWO959" s="464"/>
      <c r="FWP959" s="464"/>
      <c r="FWQ959" s="464"/>
      <c r="FWR959" s="464"/>
      <c r="FWS959" s="464"/>
      <c r="FWT959" s="464"/>
      <c r="FWU959" s="464"/>
      <c r="FWV959" s="464"/>
      <c r="FWW959" s="464"/>
      <c r="FWX959" s="464"/>
      <c r="FWY959" s="464"/>
      <c r="FWZ959" s="464"/>
      <c r="FXA959" s="464"/>
      <c r="FXB959" s="464"/>
      <c r="FXC959" s="464"/>
      <c r="FXD959" s="464"/>
      <c r="FXE959" s="464"/>
      <c r="FXF959" s="464"/>
      <c r="FXG959" s="464"/>
      <c r="FXH959" s="464"/>
      <c r="FXI959" s="464"/>
      <c r="FXJ959" s="464"/>
      <c r="FXK959" s="464"/>
      <c r="FXL959" s="464"/>
      <c r="FXM959" s="464"/>
      <c r="FXN959" s="464"/>
      <c r="FXO959" s="464"/>
      <c r="FXP959" s="464"/>
      <c r="FXQ959" s="464"/>
      <c r="FXR959" s="464"/>
      <c r="FXS959" s="464"/>
      <c r="FXT959" s="464"/>
      <c r="FXU959" s="464"/>
      <c r="FXV959" s="464"/>
      <c r="FXW959" s="464"/>
      <c r="FXX959" s="464"/>
      <c r="FXY959" s="464"/>
      <c r="FXZ959" s="464"/>
      <c r="FYA959" s="464"/>
      <c r="FYB959" s="464"/>
      <c r="FYC959" s="464"/>
      <c r="FYD959" s="464"/>
      <c r="FYE959" s="464"/>
      <c r="FYF959" s="464"/>
      <c r="FYG959" s="464"/>
      <c r="FYH959" s="464"/>
      <c r="FYI959" s="464"/>
      <c r="FYJ959" s="464"/>
      <c r="FYK959" s="464"/>
      <c r="FYL959" s="464"/>
      <c r="FYM959" s="464"/>
      <c r="FYN959" s="464"/>
      <c r="FYO959" s="464"/>
      <c r="FYP959" s="464"/>
      <c r="FYQ959" s="464"/>
      <c r="FYR959" s="464"/>
      <c r="FYS959" s="464"/>
      <c r="FYT959" s="464"/>
      <c r="FYU959" s="464"/>
      <c r="FYV959" s="464"/>
      <c r="FYW959" s="464"/>
      <c r="FYX959" s="464"/>
      <c r="FYY959" s="464"/>
      <c r="FYZ959" s="464"/>
      <c r="FZA959" s="464"/>
      <c r="FZB959" s="464"/>
      <c r="FZC959" s="464"/>
      <c r="FZD959" s="464"/>
      <c r="FZE959" s="464"/>
      <c r="FZF959" s="464"/>
      <c r="FZG959" s="464"/>
      <c r="FZH959" s="464"/>
      <c r="FZI959" s="464"/>
      <c r="FZJ959" s="464"/>
      <c r="FZK959" s="464"/>
      <c r="FZL959" s="464"/>
      <c r="FZM959" s="464"/>
      <c r="FZN959" s="464"/>
      <c r="FZO959" s="464"/>
      <c r="FZP959" s="464"/>
      <c r="FZQ959" s="464"/>
      <c r="FZR959" s="464"/>
      <c r="FZS959" s="464"/>
      <c r="FZT959" s="464"/>
      <c r="FZU959" s="464"/>
      <c r="FZV959" s="464"/>
      <c r="FZW959" s="464"/>
      <c r="FZX959" s="464"/>
      <c r="FZY959" s="464"/>
      <c r="FZZ959" s="464"/>
      <c r="GAA959" s="464"/>
      <c r="GAB959" s="464"/>
      <c r="GAC959" s="464"/>
      <c r="GAD959" s="464"/>
      <c r="GAE959" s="464"/>
      <c r="GAF959" s="464"/>
      <c r="GAG959" s="464"/>
      <c r="GAH959" s="464"/>
      <c r="GAI959" s="464"/>
      <c r="GAJ959" s="464"/>
      <c r="GAK959" s="464"/>
      <c r="GAL959" s="464"/>
      <c r="GAM959" s="464"/>
      <c r="GAN959" s="464"/>
      <c r="GAO959" s="464"/>
      <c r="GAP959" s="464"/>
      <c r="GAQ959" s="464"/>
      <c r="GAR959" s="464"/>
      <c r="GAS959" s="464"/>
      <c r="GAT959" s="464"/>
      <c r="GAU959" s="464"/>
      <c r="GAV959" s="464"/>
      <c r="GAW959" s="464"/>
      <c r="GAX959" s="464"/>
      <c r="GAY959" s="464"/>
      <c r="GAZ959" s="464"/>
      <c r="GBA959" s="464"/>
      <c r="GBB959" s="464"/>
      <c r="GBC959" s="464"/>
      <c r="GBD959" s="464"/>
      <c r="GBE959" s="464"/>
      <c r="GBF959" s="464"/>
      <c r="GBG959" s="464"/>
      <c r="GBH959" s="464"/>
      <c r="GBI959" s="464"/>
      <c r="GBJ959" s="464"/>
      <c r="GBK959" s="464"/>
      <c r="GBL959" s="464"/>
      <c r="GBM959" s="464"/>
      <c r="GBN959" s="464"/>
      <c r="GBO959" s="464"/>
      <c r="GBP959" s="464"/>
      <c r="GBQ959" s="464"/>
      <c r="GBR959" s="464"/>
      <c r="GBS959" s="464"/>
      <c r="GBT959" s="464"/>
      <c r="GBU959" s="464"/>
      <c r="GBV959" s="464"/>
      <c r="GBW959" s="464"/>
      <c r="GBX959" s="464"/>
      <c r="GBY959" s="464"/>
      <c r="GBZ959" s="464"/>
      <c r="GCA959" s="464"/>
      <c r="GCB959" s="464"/>
      <c r="GCC959" s="464"/>
      <c r="GCD959" s="464"/>
      <c r="GCE959" s="464"/>
      <c r="GCF959" s="464"/>
      <c r="GCG959" s="464"/>
      <c r="GCH959" s="464"/>
      <c r="GCI959" s="464"/>
      <c r="GCJ959" s="464"/>
      <c r="GCK959" s="464"/>
      <c r="GCL959" s="464"/>
      <c r="GCM959" s="464"/>
      <c r="GCN959" s="464"/>
      <c r="GCO959" s="464"/>
      <c r="GCP959" s="464"/>
      <c r="GCQ959" s="464"/>
      <c r="GCR959" s="464"/>
      <c r="GCS959" s="464"/>
      <c r="GCT959" s="464"/>
      <c r="GCU959" s="464"/>
      <c r="GCV959" s="464"/>
      <c r="GCW959" s="464"/>
      <c r="GCX959" s="464"/>
      <c r="GCY959" s="464"/>
      <c r="GCZ959" s="464"/>
      <c r="GDA959" s="464"/>
      <c r="GDB959" s="464"/>
      <c r="GDC959" s="464"/>
      <c r="GDD959" s="464"/>
      <c r="GDE959" s="464"/>
      <c r="GDF959" s="464"/>
      <c r="GDG959" s="464"/>
      <c r="GDH959" s="464"/>
      <c r="GDI959" s="464"/>
      <c r="GDJ959" s="464"/>
      <c r="GDK959" s="464"/>
      <c r="GDL959" s="464"/>
      <c r="GDM959" s="464"/>
      <c r="GDN959" s="464"/>
      <c r="GDO959" s="464"/>
      <c r="GDP959" s="464"/>
      <c r="GDQ959" s="464"/>
      <c r="GDR959" s="464"/>
      <c r="GDS959" s="464"/>
      <c r="GDT959" s="464"/>
      <c r="GDU959" s="464"/>
      <c r="GDV959" s="464"/>
      <c r="GDW959" s="464"/>
      <c r="GDX959" s="464"/>
      <c r="GDY959" s="464"/>
      <c r="GDZ959" s="464"/>
      <c r="GEA959" s="464"/>
      <c r="GEB959" s="464"/>
      <c r="GEC959" s="464"/>
      <c r="GED959" s="464"/>
      <c r="GEE959" s="464"/>
      <c r="GEF959" s="464"/>
      <c r="GEG959" s="464"/>
      <c r="GEH959" s="464"/>
      <c r="GEI959" s="464"/>
      <c r="GEJ959" s="464"/>
      <c r="GEK959" s="464"/>
      <c r="GEL959" s="464"/>
      <c r="GEM959" s="464"/>
      <c r="GEN959" s="464"/>
      <c r="GEO959" s="464"/>
      <c r="GEP959" s="464"/>
      <c r="GEQ959" s="464"/>
      <c r="GER959" s="464"/>
      <c r="GES959" s="464"/>
      <c r="GET959" s="464"/>
      <c r="GEU959" s="464"/>
      <c r="GEV959" s="464"/>
      <c r="GEW959" s="464"/>
      <c r="GEX959" s="464"/>
      <c r="GEY959" s="464"/>
      <c r="GEZ959" s="464"/>
      <c r="GFA959" s="464"/>
      <c r="GFB959" s="464"/>
      <c r="GFC959" s="464"/>
      <c r="GFD959" s="464"/>
      <c r="GFE959" s="464"/>
      <c r="GFF959" s="464"/>
      <c r="GFG959" s="464"/>
      <c r="GFH959" s="464"/>
      <c r="GFI959" s="464"/>
      <c r="GFJ959" s="464"/>
      <c r="GFK959" s="464"/>
      <c r="GFL959" s="464"/>
      <c r="GFM959" s="464"/>
      <c r="GFN959" s="464"/>
      <c r="GFO959" s="464"/>
      <c r="GFP959" s="464"/>
      <c r="GFQ959" s="464"/>
      <c r="GFR959" s="464"/>
      <c r="GFS959" s="464"/>
      <c r="GFT959" s="464"/>
      <c r="GFU959" s="464"/>
      <c r="GFV959" s="464"/>
      <c r="GFW959" s="464"/>
      <c r="GFX959" s="464"/>
      <c r="GFY959" s="464"/>
      <c r="GFZ959" s="464"/>
      <c r="GGA959" s="464"/>
      <c r="GGB959" s="464"/>
      <c r="GGC959" s="464"/>
      <c r="GGD959" s="464"/>
      <c r="GGE959" s="464"/>
      <c r="GGF959" s="464"/>
      <c r="GGG959" s="464"/>
      <c r="GGH959" s="464"/>
      <c r="GGI959" s="464"/>
      <c r="GGJ959" s="464"/>
      <c r="GGK959" s="464"/>
      <c r="GGL959" s="464"/>
      <c r="GGM959" s="464"/>
      <c r="GGN959" s="464"/>
      <c r="GGO959" s="464"/>
      <c r="GGP959" s="464"/>
      <c r="GGQ959" s="464"/>
      <c r="GGR959" s="464"/>
      <c r="GGS959" s="464"/>
      <c r="GGT959" s="464"/>
      <c r="GGU959" s="464"/>
      <c r="GGV959" s="464"/>
      <c r="GGW959" s="464"/>
      <c r="GGX959" s="464"/>
      <c r="GGY959" s="464"/>
      <c r="GGZ959" s="464"/>
      <c r="GHA959" s="464"/>
      <c r="GHB959" s="464"/>
      <c r="GHC959" s="464"/>
      <c r="GHD959" s="464"/>
      <c r="GHE959" s="464"/>
      <c r="GHF959" s="464"/>
      <c r="GHG959" s="464"/>
      <c r="GHH959" s="464"/>
      <c r="GHI959" s="464"/>
      <c r="GHJ959" s="464"/>
      <c r="GHK959" s="464"/>
      <c r="GHL959" s="464"/>
      <c r="GHM959" s="464"/>
      <c r="GHN959" s="464"/>
      <c r="GHO959" s="464"/>
      <c r="GHP959" s="464"/>
      <c r="GHQ959" s="464"/>
      <c r="GHR959" s="464"/>
      <c r="GHS959" s="464"/>
      <c r="GHT959" s="464"/>
      <c r="GHU959" s="464"/>
      <c r="GHV959" s="464"/>
      <c r="GHW959" s="464"/>
      <c r="GHX959" s="464"/>
      <c r="GHY959" s="464"/>
      <c r="GHZ959" s="464"/>
      <c r="GIA959" s="464"/>
      <c r="GIB959" s="464"/>
      <c r="GIC959" s="464"/>
      <c r="GID959" s="464"/>
      <c r="GIE959" s="464"/>
      <c r="GIF959" s="464"/>
      <c r="GIG959" s="464"/>
      <c r="GIH959" s="464"/>
      <c r="GII959" s="464"/>
      <c r="GIJ959" s="464"/>
      <c r="GIK959" s="464"/>
      <c r="GIL959" s="464"/>
      <c r="GIM959" s="464"/>
      <c r="GIN959" s="464"/>
      <c r="GIO959" s="464"/>
      <c r="GIP959" s="464"/>
      <c r="GIQ959" s="464"/>
      <c r="GIR959" s="464"/>
      <c r="GIS959" s="464"/>
      <c r="GIT959" s="464"/>
      <c r="GIU959" s="464"/>
      <c r="GIV959" s="464"/>
      <c r="GIW959" s="464"/>
      <c r="GIX959" s="464"/>
      <c r="GIY959" s="464"/>
      <c r="GIZ959" s="464"/>
      <c r="GJA959" s="464"/>
      <c r="GJB959" s="464"/>
      <c r="GJC959" s="464"/>
      <c r="GJD959" s="464"/>
      <c r="GJE959" s="464"/>
      <c r="GJF959" s="464"/>
      <c r="GJG959" s="464"/>
      <c r="GJH959" s="464"/>
      <c r="GJI959" s="464"/>
      <c r="GJJ959" s="464"/>
      <c r="GJK959" s="464"/>
      <c r="GJL959" s="464"/>
      <c r="GJM959" s="464"/>
      <c r="GJN959" s="464"/>
      <c r="GJO959" s="464"/>
      <c r="GJP959" s="464"/>
      <c r="GJQ959" s="464"/>
      <c r="GJR959" s="464"/>
      <c r="GJS959" s="464"/>
      <c r="GJT959" s="464"/>
      <c r="GJU959" s="464"/>
      <c r="GJV959" s="464"/>
      <c r="GJW959" s="464"/>
      <c r="GJX959" s="464"/>
      <c r="GJY959" s="464"/>
      <c r="GJZ959" s="464"/>
      <c r="GKA959" s="464"/>
      <c r="GKB959" s="464"/>
      <c r="GKC959" s="464"/>
      <c r="GKD959" s="464"/>
      <c r="GKE959" s="464"/>
      <c r="GKF959" s="464"/>
      <c r="GKG959" s="464"/>
      <c r="GKH959" s="464"/>
      <c r="GKI959" s="464"/>
      <c r="GKJ959" s="464"/>
      <c r="GKK959" s="464"/>
      <c r="GKL959" s="464"/>
      <c r="GKM959" s="464"/>
      <c r="GKN959" s="464"/>
      <c r="GKO959" s="464"/>
      <c r="GKP959" s="464"/>
      <c r="GKQ959" s="464"/>
      <c r="GKR959" s="464"/>
      <c r="GKS959" s="464"/>
      <c r="GKT959" s="464"/>
      <c r="GKU959" s="464"/>
      <c r="GKV959" s="464"/>
      <c r="GKW959" s="464"/>
      <c r="GKX959" s="464"/>
      <c r="GKY959" s="464"/>
      <c r="GKZ959" s="464"/>
      <c r="GLA959" s="464"/>
      <c r="GLB959" s="464"/>
      <c r="GLC959" s="464"/>
      <c r="GLD959" s="464"/>
      <c r="GLE959" s="464"/>
      <c r="GLF959" s="464"/>
      <c r="GLG959" s="464"/>
      <c r="GLH959" s="464"/>
      <c r="GLI959" s="464"/>
      <c r="GLJ959" s="464"/>
      <c r="GLK959" s="464"/>
      <c r="GLL959" s="464"/>
      <c r="GLM959" s="464"/>
      <c r="GLN959" s="464"/>
      <c r="GLO959" s="464"/>
      <c r="GLP959" s="464"/>
      <c r="GLQ959" s="464"/>
      <c r="GLR959" s="464"/>
      <c r="GLS959" s="464"/>
      <c r="GLT959" s="464"/>
      <c r="GLU959" s="464"/>
      <c r="GLV959" s="464"/>
      <c r="GLW959" s="464"/>
      <c r="GLX959" s="464"/>
      <c r="GLY959" s="464"/>
      <c r="GLZ959" s="464"/>
      <c r="GMA959" s="464"/>
      <c r="GMB959" s="464"/>
      <c r="GMC959" s="464"/>
      <c r="GMD959" s="464"/>
      <c r="GME959" s="464"/>
      <c r="GMF959" s="464"/>
      <c r="GMG959" s="464"/>
      <c r="GMH959" s="464"/>
      <c r="GMI959" s="464"/>
      <c r="GMJ959" s="464"/>
      <c r="GMK959" s="464"/>
      <c r="GML959" s="464"/>
      <c r="GMM959" s="464"/>
      <c r="GMN959" s="464"/>
      <c r="GMO959" s="464"/>
      <c r="GMP959" s="464"/>
      <c r="GMQ959" s="464"/>
      <c r="GMR959" s="464"/>
      <c r="GMS959" s="464"/>
      <c r="GMT959" s="464"/>
      <c r="GMU959" s="464"/>
      <c r="GMV959" s="464"/>
      <c r="GMW959" s="464"/>
      <c r="GMX959" s="464"/>
      <c r="GMY959" s="464"/>
      <c r="GMZ959" s="464"/>
      <c r="GNA959" s="464"/>
      <c r="GNB959" s="464"/>
      <c r="GNC959" s="464"/>
      <c r="GND959" s="464"/>
      <c r="GNE959" s="464"/>
      <c r="GNF959" s="464"/>
      <c r="GNG959" s="464"/>
      <c r="GNH959" s="464"/>
      <c r="GNI959" s="464"/>
      <c r="GNJ959" s="464"/>
      <c r="GNK959" s="464"/>
      <c r="GNL959" s="464"/>
      <c r="GNM959" s="464"/>
      <c r="GNN959" s="464"/>
      <c r="GNO959" s="464"/>
      <c r="GNP959" s="464"/>
      <c r="GNQ959" s="464"/>
      <c r="GNR959" s="464"/>
      <c r="GNS959" s="464"/>
      <c r="GNT959" s="464"/>
      <c r="GNU959" s="464"/>
      <c r="GNV959" s="464"/>
      <c r="GNW959" s="464"/>
      <c r="GNX959" s="464"/>
      <c r="GNY959" s="464"/>
      <c r="GNZ959" s="464"/>
      <c r="GOA959" s="464"/>
      <c r="GOB959" s="464"/>
      <c r="GOC959" s="464"/>
      <c r="GOD959" s="464"/>
      <c r="GOE959" s="464"/>
      <c r="GOF959" s="464"/>
      <c r="GOG959" s="464"/>
      <c r="GOH959" s="464"/>
      <c r="GOI959" s="464"/>
      <c r="GOJ959" s="464"/>
      <c r="GOK959" s="464"/>
      <c r="GOL959" s="464"/>
      <c r="GOM959" s="464"/>
      <c r="GON959" s="464"/>
      <c r="GOO959" s="464"/>
      <c r="GOP959" s="464"/>
      <c r="GOQ959" s="464"/>
      <c r="GOR959" s="464"/>
      <c r="GOS959" s="464"/>
      <c r="GOT959" s="464"/>
      <c r="GOU959" s="464"/>
      <c r="GOV959" s="464"/>
      <c r="GOW959" s="464"/>
      <c r="GOX959" s="464"/>
      <c r="GOY959" s="464"/>
      <c r="GOZ959" s="464"/>
      <c r="GPA959" s="464"/>
      <c r="GPB959" s="464"/>
      <c r="GPC959" s="464"/>
      <c r="GPD959" s="464"/>
      <c r="GPE959" s="464"/>
      <c r="GPF959" s="464"/>
      <c r="GPG959" s="464"/>
      <c r="GPH959" s="464"/>
      <c r="GPI959" s="464"/>
      <c r="GPJ959" s="464"/>
      <c r="GPK959" s="464"/>
      <c r="GPL959" s="464"/>
      <c r="GPM959" s="464"/>
      <c r="GPN959" s="464"/>
      <c r="GPO959" s="464"/>
      <c r="GPP959" s="464"/>
      <c r="GPQ959" s="464"/>
      <c r="GPR959" s="464"/>
      <c r="GPS959" s="464"/>
      <c r="GPT959" s="464"/>
      <c r="GPU959" s="464"/>
      <c r="GPV959" s="464"/>
      <c r="GPW959" s="464"/>
      <c r="GPX959" s="464"/>
      <c r="GPY959" s="464"/>
      <c r="GPZ959" s="464"/>
      <c r="GQA959" s="464"/>
      <c r="GQB959" s="464"/>
      <c r="GQC959" s="464"/>
      <c r="GQD959" s="464"/>
      <c r="GQE959" s="464"/>
      <c r="GQF959" s="464"/>
      <c r="GQG959" s="464"/>
      <c r="GQH959" s="464"/>
      <c r="GQI959" s="464"/>
      <c r="GQJ959" s="464"/>
      <c r="GQK959" s="464"/>
      <c r="GQL959" s="464"/>
      <c r="GQM959" s="464"/>
      <c r="GQN959" s="464"/>
      <c r="GQO959" s="464"/>
      <c r="GQP959" s="464"/>
      <c r="GQQ959" s="464"/>
      <c r="GQR959" s="464"/>
      <c r="GQS959" s="464"/>
      <c r="GQT959" s="464"/>
      <c r="GQU959" s="464"/>
      <c r="GQV959" s="464"/>
      <c r="GQW959" s="464"/>
      <c r="GQX959" s="464"/>
      <c r="GQY959" s="464"/>
      <c r="GQZ959" s="464"/>
      <c r="GRA959" s="464"/>
      <c r="GRB959" s="464"/>
      <c r="GRC959" s="464"/>
      <c r="GRD959" s="464"/>
      <c r="GRE959" s="464"/>
      <c r="GRF959" s="464"/>
      <c r="GRG959" s="464"/>
      <c r="GRH959" s="464"/>
      <c r="GRI959" s="464"/>
      <c r="GRJ959" s="464"/>
      <c r="GRK959" s="464"/>
      <c r="GRL959" s="464"/>
      <c r="GRM959" s="464"/>
      <c r="GRN959" s="464"/>
      <c r="GRO959" s="464"/>
      <c r="GRP959" s="464"/>
      <c r="GRQ959" s="464"/>
      <c r="GRR959" s="464"/>
      <c r="GRS959" s="464"/>
      <c r="GRT959" s="464"/>
      <c r="GRU959" s="464"/>
      <c r="GRV959" s="464"/>
      <c r="GRW959" s="464"/>
      <c r="GRX959" s="464"/>
      <c r="GRY959" s="464"/>
      <c r="GRZ959" s="464"/>
      <c r="GSA959" s="464"/>
      <c r="GSB959" s="464"/>
      <c r="GSC959" s="464"/>
      <c r="GSD959" s="464"/>
      <c r="GSE959" s="464"/>
      <c r="GSF959" s="464"/>
      <c r="GSG959" s="464"/>
      <c r="GSH959" s="464"/>
      <c r="GSI959" s="464"/>
      <c r="GSJ959" s="464"/>
      <c r="GSK959" s="464"/>
      <c r="GSL959" s="464"/>
      <c r="GSM959" s="464"/>
      <c r="GSN959" s="464"/>
      <c r="GSO959" s="464"/>
      <c r="GSP959" s="464"/>
      <c r="GSQ959" s="464"/>
      <c r="GSR959" s="464"/>
      <c r="GSS959" s="464"/>
      <c r="GST959" s="464"/>
      <c r="GSU959" s="464"/>
      <c r="GSV959" s="464"/>
      <c r="GSW959" s="464"/>
      <c r="GSX959" s="464"/>
      <c r="GSY959" s="464"/>
      <c r="GSZ959" s="464"/>
      <c r="GTA959" s="464"/>
      <c r="GTB959" s="464"/>
      <c r="GTC959" s="464"/>
      <c r="GTD959" s="464"/>
      <c r="GTE959" s="464"/>
      <c r="GTF959" s="464"/>
      <c r="GTG959" s="464"/>
      <c r="GTH959" s="464"/>
      <c r="GTI959" s="464"/>
      <c r="GTJ959" s="464"/>
      <c r="GTK959" s="464"/>
      <c r="GTL959" s="464"/>
      <c r="GTM959" s="464"/>
      <c r="GTN959" s="464"/>
      <c r="GTO959" s="464"/>
      <c r="GTP959" s="464"/>
      <c r="GTQ959" s="464"/>
      <c r="GTR959" s="464"/>
      <c r="GTS959" s="464"/>
      <c r="GTT959" s="464"/>
      <c r="GTU959" s="464"/>
      <c r="GTV959" s="464"/>
      <c r="GTW959" s="464"/>
      <c r="GTX959" s="464"/>
      <c r="GTY959" s="464"/>
      <c r="GTZ959" s="464"/>
      <c r="GUA959" s="464"/>
      <c r="GUB959" s="464"/>
      <c r="GUC959" s="464"/>
      <c r="GUD959" s="464"/>
      <c r="GUE959" s="464"/>
      <c r="GUF959" s="464"/>
      <c r="GUG959" s="464"/>
      <c r="GUH959" s="464"/>
      <c r="GUI959" s="464"/>
      <c r="GUJ959" s="464"/>
      <c r="GUK959" s="464"/>
      <c r="GUL959" s="464"/>
      <c r="GUM959" s="464"/>
      <c r="GUN959" s="464"/>
      <c r="GUO959" s="464"/>
      <c r="GUP959" s="464"/>
      <c r="GUQ959" s="464"/>
      <c r="GUR959" s="464"/>
      <c r="GUS959" s="464"/>
      <c r="GUT959" s="464"/>
      <c r="GUU959" s="464"/>
      <c r="GUV959" s="464"/>
      <c r="GUW959" s="464"/>
      <c r="GUX959" s="464"/>
      <c r="GUY959" s="464"/>
      <c r="GUZ959" s="464"/>
      <c r="GVA959" s="464"/>
      <c r="GVB959" s="464"/>
      <c r="GVC959" s="464"/>
      <c r="GVD959" s="464"/>
      <c r="GVE959" s="464"/>
      <c r="GVF959" s="464"/>
      <c r="GVG959" s="464"/>
      <c r="GVH959" s="464"/>
      <c r="GVI959" s="464"/>
      <c r="GVJ959" s="464"/>
      <c r="GVK959" s="464"/>
      <c r="GVL959" s="464"/>
      <c r="GVM959" s="464"/>
      <c r="GVN959" s="464"/>
      <c r="GVO959" s="464"/>
      <c r="GVP959" s="464"/>
      <c r="GVQ959" s="464"/>
      <c r="GVR959" s="464"/>
      <c r="GVS959" s="464"/>
      <c r="GVT959" s="464"/>
      <c r="GVU959" s="464"/>
      <c r="GVV959" s="464"/>
      <c r="GVW959" s="464"/>
      <c r="GVX959" s="464"/>
      <c r="GVY959" s="464"/>
      <c r="GVZ959" s="464"/>
      <c r="GWA959" s="464"/>
      <c r="GWB959" s="464"/>
      <c r="GWC959" s="464"/>
      <c r="GWD959" s="464"/>
      <c r="GWE959" s="464"/>
      <c r="GWF959" s="464"/>
      <c r="GWG959" s="464"/>
      <c r="GWH959" s="464"/>
      <c r="GWI959" s="464"/>
      <c r="GWJ959" s="464"/>
      <c r="GWK959" s="464"/>
      <c r="GWL959" s="464"/>
      <c r="GWM959" s="464"/>
      <c r="GWN959" s="464"/>
      <c r="GWO959" s="464"/>
      <c r="GWP959" s="464"/>
      <c r="GWQ959" s="464"/>
      <c r="GWR959" s="464"/>
      <c r="GWS959" s="464"/>
      <c r="GWT959" s="464"/>
      <c r="GWU959" s="464"/>
      <c r="GWV959" s="464"/>
      <c r="GWW959" s="464"/>
      <c r="GWX959" s="464"/>
      <c r="GWY959" s="464"/>
      <c r="GWZ959" s="464"/>
      <c r="GXA959" s="464"/>
      <c r="GXB959" s="464"/>
      <c r="GXC959" s="464"/>
      <c r="GXD959" s="464"/>
      <c r="GXE959" s="464"/>
      <c r="GXF959" s="464"/>
      <c r="GXG959" s="464"/>
      <c r="GXH959" s="464"/>
      <c r="GXI959" s="464"/>
      <c r="GXJ959" s="464"/>
      <c r="GXK959" s="464"/>
      <c r="GXL959" s="464"/>
      <c r="GXM959" s="464"/>
      <c r="GXN959" s="464"/>
      <c r="GXO959" s="464"/>
      <c r="GXP959" s="464"/>
      <c r="GXQ959" s="464"/>
      <c r="GXR959" s="464"/>
      <c r="GXS959" s="464"/>
      <c r="GXT959" s="464"/>
      <c r="GXU959" s="464"/>
      <c r="GXV959" s="464"/>
      <c r="GXW959" s="464"/>
      <c r="GXX959" s="464"/>
      <c r="GXY959" s="464"/>
      <c r="GXZ959" s="464"/>
      <c r="GYA959" s="464"/>
      <c r="GYB959" s="464"/>
      <c r="GYC959" s="464"/>
      <c r="GYD959" s="464"/>
      <c r="GYE959" s="464"/>
      <c r="GYF959" s="464"/>
      <c r="GYG959" s="464"/>
      <c r="GYH959" s="464"/>
      <c r="GYI959" s="464"/>
      <c r="GYJ959" s="464"/>
      <c r="GYK959" s="464"/>
      <c r="GYL959" s="464"/>
      <c r="GYM959" s="464"/>
      <c r="GYN959" s="464"/>
      <c r="GYO959" s="464"/>
      <c r="GYP959" s="464"/>
      <c r="GYQ959" s="464"/>
      <c r="GYR959" s="464"/>
      <c r="GYS959" s="464"/>
      <c r="GYT959" s="464"/>
      <c r="GYU959" s="464"/>
      <c r="GYV959" s="464"/>
      <c r="GYW959" s="464"/>
      <c r="GYX959" s="464"/>
      <c r="GYY959" s="464"/>
      <c r="GYZ959" s="464"/>
      <c r="GZA959" s="464"/>
      <c r="GZB959" s="464"/>
      <c r="GZC959" s="464"/>
      <c r="GZD959" s="464"/>
      <c r="GZE959" s="464"/>
      <c r="GZF959" s="464"/>
      <c r="GZG959" s="464"/>
      <c r="GZH959" s="464"/>
      <c r="GZI959" s="464"/>
      <c r="GZJ959" s="464"/>
      <c r="GZK959" s="464"/>
      <c r="GZL959" s="464"/>
      <c r="GZM959" s="464"/>
      <c r="GZN959" s="464"/>
      <c r="GZO959" s="464"/>
      <c r="GZP959" s="464"/>
      <c r="GZQ959" s="464"/>
      <c r="GZR959" s="464"/>
      <c r="GZS959" s="464"/>
      <c r="GZT959" s="464"/>
      <c r="GZU959" s="464"/>
      <c r="GZV959" s="464"/>
      <c r="GZW959" s="464"/>
      <c r="GZX959" s="464"/>
      <c r="GZY959" s="464"/>
      <c r="GZZ959" s="464"/>
      <c r="HAA959" s="464"/>
      <c r="HAB959" s="464"/>
      <c r="HAC959" s="464"/>
      <c r="HAD959" s="464"/>
      <c r="HAE959" s="464"/>
      <c r="HAF959" s="464"/>
      <c r="HAG959" s="464"/>
      <c r="HAH959" s="464"/>
      <c r="HAI959" s="464"/>
      <c r="HAJ959" s="464"/>
      <c r="HAK959" s="464"/>
      <c r="HAL959" s="464"/>
      <c r="HAM959" s="464"/>
      <c r="HAN959" s="464"/>
      <c r="HAO959" s="464"/>
      <c r="HAP959" s="464"/>
      <c r="HAQ959" s="464"/>
      <c r="HAR959" s="464"/>
      <c r="HAS959" s="464"/>
      <c r="HAT959" s="464"/>
      <c r="HAU959" s="464"/>
      <c r="HAV959" s="464"/>
      <c r="HAW959" s="464"/>
      <c r="HAX959" s="464"/>
      <c r="HAY959" s="464"/>
      <c r="HAZ959" s="464"/>
      <c r="HBA959" s="464"/>
      <c r="HBB959" s="464"/>
      <c r="HBC959" s="464"/>
      <c r="HBD959" s="464"/>
      <c r="HBE959" s="464"/>
      <c r="HBF959" s="464"/>
      <c r="HBG959" s="464"/>
      <c r="HBH959" s="464"/>
      <c r="HBI959" s="464"/>
      <c r="HBJ959" s="464"/>
      <c r="HBK959" s="464"/>
      <c r="HBL959" s="464"/>
      <c r="HBM959" s="464"/>
      <c r="HBN959" s="464"/>
      <c r="HBO959" s="464"/>
      <c r="HBP959" s="464"/>
      <c r="HBQ959" s="464"/>
      <c r="HBR959" s="464"/>
      <c r="HBS959" s="464"/>
      <c r="HBT959" s="464"/>
      <c r="HBU959" s="464"/>
      <c r="HBV959" s="464"/>
      <c r="HBW959" s="464"/>
      <c r="HBX959" s="464"/>
      <c r="HBY959" s="464"/>
      <c r="HBZ959" s="464"/>
      <c r="HCA959" s="464"/>
      <c r="HCB959" s="464"/>
      <c r="HCC959" s="464"/>
      <c r="HCD959" s="464"/>
      <c r="HCE959" s="464"/>
      <c r="HCF959" s="464"/>
      <c r="HCG959" s="464"/>
      <c r="HCH959" s="464"/>
      <c r="HCI959" s="464"/>
      <c r="HCJ959" s="464"/>
      <c r="HCK959" s="464"/>
      <c r="HCL959" s="464"/>
      <c r="HCM959" s="464"/>
      <c r="HCN959" s="464"/>
      <c r="HCO959" s="464"/>
      <c r="HCP959" s="464"/>
      <c r="HCQ959" s="464"/>
      <c r="HCR959" s="464"/>
      <c r="HCS959" s="464"/>
      <c r="HCT959" s="464"/>
      <c r="HCU959" s="464"/>
      <c r="HCV959" s="464"/>
      <c r="HCW959" s="464"/>
      <c r="HCX959" s="464"/>
      <c r="HCY959" s="464"/>
      <c r="HCZ959" s="464"/>
      <c r="HDA959" s="464"/>
      <c r="HDB959" s="464"/>
      <c r="HDC959" s="464"/>
      <c r="HDD959" s="464"/>
      <c r="HDE959" s="464"/>
      <c r="HDF959" s="464"/>
      <c r="HDG959" s="464"/>
      <c r="HDH959" s="464"/>
      <c r="HDI959" s="464"/>
      <c r="HDJ959" s="464"/>
      <c r="HDK959" s="464"/>
      <c r="HDL959" s="464"/>
      <c r="HDM959" s="464"/>
      <c r="HDN959" s="464"/>
      <c r="HDO959" s="464"/>
      <c r="HDP959" s="464"/>
      <c r="HDQ959" s="464"/>
      <c r="HDR959" s="464"/>
      <c r="HDS959" s="464"/>
      <c r="HDT959" s="464"/>
      <c r="HDU959" s="464"/>
      <c r="HDV959" s="464"/>
      <c r="HDW959" s="464"/>
      <c r="HDX959" s="464"/>
      <c r="HDY959" s="464"/>
      <c r="HDZ959" s="464"/>
      <c r="HEA959" s="464"/>
      <c r="HEB959" s="464"/>
      <c r="HEC959" s="464"/>
      <c r="HED959" s="464"/>
      <c r="HEE959" s="464"/>
      <c r="HEF959" s="464"/>
      <c r="HEG959" s="464"/>
      <c r="HEH959" s="464"/>
      <c r="HEI959" s="464"/>
      <c r="HEJ959" s="464"/>
      <c r="HEK959" s="464"/>
      <c r="HEL959" s="464"/>
      <c r="HEM959" s="464"/>
      <c r="HEN959" s="464"/>
      <c r="HEO959" s="464"/>
      <c r="HEP959" s="464"/>
      <c r="HEQ959" s="464"/>
      <c r="HER959" s="464"/>
      <c r="HES959" s="464"/>
      <c r="HET959" s="464"/>
      <c r="HEU959" s="464"/>
      <c r="HEV959" s="464"/>
      <c r="HEW959" s="464"/>
      <c r="HEX959" s="464"/>
      <c r="HEY959" s="464"/>
      <c r="HEZ959" s="464"/>
      <c r="HFA959" s="464"/>
      <c r="HFB959" s="464"/>
      <c r="HFC959" s="464"/>
      <c r="HFD959" s="464"/>
      <c r="HFE959" s="464"/>
      <c r="HFF959" s="464"/>
      <c r="HFG959" s="464"/>
      <c r="HFH959" s="464"/>
      <c r="HFI959" s="464"/>
      <c r="HFJ959" s="464"/>
      <c r="HFK959" s="464"/>
      <c r="HFL959" s="464"/>
      <c r="HFM959" s="464"/>
      <c r="HFN959" s="464"/>
      <c r="HFO959" s="464"/>
      <c r="HFP959" s="464"/>
      <c r="HFQ959" s="464"/>
      <c r="HFR959" s="464"/>
      <c r="HFS959" s="464"/>
      <c r="HFT959" s="464"/>
      <c r="HFU959" s="464"/>
      <c r="HFV959" s="464"/>
      <c r="HFW959" s="464"/>
      <c r="HFX959" s="464"/>
      <c r="HFY959" s="464"/>
      <c r="HFZ959" s="464"/>
      <c r="HGA959" s="464"/>
      <c r="HGB959" s="464"/>
      <c r="HGC959" s="464"/>
      <c r="HGD959" s="464"/>
      <c r="HGE959" s="464"/>
      <c r="HGF959" s="464"/>
      <c r="HGG959" s="464"/>
      <c r="HGH959" s="464"/>
      <c r="HGI959" s="464"/>
      <c r="HGJ959" s="464"/>
      <c r="HGK959" s="464"/>
      <c r="HGL959" s="464"/>
      <c r="HGM959" s="464"/>
      <c r="HGN959" s="464"/>
      <c r="HGO959" s="464"/>
      <c r="HGP959" s="464"/>
      <c r="HGQ959" s="464"/>
      <c r="HGR959" s="464"/>
      <c r="HGS959" s="464"/>
      <c r="HGT959" s="464"/>
      <c r="HGU959" s="464"/>
      <c r="HGV959" s="464"/>
      <c r="HGW959" s="464"/>
      <c r="HGX959" s="464"/>
      <c r="HGY959" s="464"/>
      <c r="HGZ959" s="464"/>
      <c r="HHA959" s="464"/>
      <c r="HHB959" s="464"/>
      <c r="HHC959" s="464"/>
      <c r="HHD959" s="464"/>
      <c r="HHE959" s="464"/>
      <c r="HHF959" s="464"/>
      <c r="HHG959" s="464"/>
      <c r="HHH959" s="464"/>
      <c r="HHI959" s="464"/>
      <c r="HHJ959" s="464"/>
      <c r="HHK959" s="464"/>
      <c r="HHL959" s="464"/>
      <c r="HHM959" s="464"/>
      <c r="HHN959" s="464"/>
      <c r="HHO959" s="464"/>
      <c r="HHP959" s="464"/>
      <c r="HHQ959" s="464"/>
      <c r="HHR959" s="464"/>
      <c r="HHS959" s="464"/>
      <c r="HHT959" s="464"/>
      <c r="HHU959" s="464"/>
      <c r="HHV959" s="464"/>
      <c r="HHW959" s="464"/>
      <c r="HHX959" s="464"/>
      <c r="HHY959" s="464"/>
      <c r="HHZ959" s="464"/>
      <c r="HIA959" s="464"/>
      <c r="HIB959" s="464"/>
      <c r="HIC959" s="464"/>
      <c r="HID959" s="464"/>
      <c r="HIE959" s="464"/>
      <c r="HIF959" s="464"/>
      <c r="HIG959" s="464"/>
      <c r="HIH959" s="464"/>
      <c r="HII959" s="464"/>
      <c r="HIJ959" s="464"/>
      <c r="HIK959" s="464"/>
      <c r="HIL959" s="464"/>
      <c r="HIM959" s="464"/>
      <c r="HIN959" s="464"/>
      <c r="HIO959" s="464"/>
      <c r="HIP959" s="464"/>
      <c r="HIQ959" s="464"/>
      <c r="HIR959" s="464"/>
      <c r="HIS959" s="464"/>
      <c r="HIT959" s="464"/>
      <c r="HIU959" s="464"/>
      <c r="HIV959" s="464"/>
      <c r="HIW959" s="464"/>
      <c r="HIX959" s="464"/>
      <c r="HIY959" s="464"/>
      <c r="HIZ959" s="464"/>
      <c r="HJA959" s="464"/>
      <c r="HJB959" s="464"/>
      <c r="HJC959" s="464"/>
      <c r="HJD959" s="464"/>
      <c r="HJE959" s="464"/>
      <c r="HJF959" s="464"/>
      <c r="HJG959" s="464"/>
      <c r="HJH959" s="464"/>
      <c r="HJI959" s="464"/>
      <c r="HJJ959" s="464"/>
      <c r="HJK959" s="464"/>
      <c r="HJL959" s="464"/>
      <c r="HJM959" s="464"/>
      <c r="HJN959" s="464"/>
      <c r="HJO959" s="464"/>
      <c r="HJP959" s="464"/>
      <c r="HJQ959" s="464"/>
      <c r="HJR959" s="464"/>
      <c r="HJS959" s="464"/>
      <c r="HJT959" s="464"/>
      <c r="HJU959" s="464"/>
      <c r="HJV959" s="464"/>
      <c r="HJW959" s="464"/>
      <c r="HJX959" s="464"/>
      <c r="HJY959" s="464"/>
      <c r="HJZ959" s="464"/>
      <c r="HKA959" s="464"/>
      <c r="HKB959" s="464"/>
      <c r="HKC959" s="464"/>
      <c r="HKD959" s="464"/>
      <c r="HKE959" s="464"/>
      <c r="HKF959" s="464"/>
      <c r="HKG959" s="464"/>
      <c r="HKH959" s="464"/>
      <c r="HKI959" s="464"/>
      <c r="HKJ959" s="464"/>
      <c r="HKK959" s="464"/>
      <c r="HKL959" s="464"/>
      <c r="HKM959" s="464"/>
      <c r="HKN959" s="464"/>
      <c r="HKO959" s="464"/>
      <c r="HKP959" s="464"/>
      <c r="HKQ959" s="464"/>
      <c r="HKR959" s="464"/>
      <c r="HKS959" s="464"/>
      <c r="HKT959" s="464"/>
      <c r="HKU959" s="464"/>
      <c r="HKV959" s="464"/>
      <c r="HKW959" s="464"/>
      <c r="HKX959" s="464"/>
      <c r="HKY959" s="464"/>
      <c r="HKZ959" s="464"/>
      <c r="HLA959" s="464"/>
      <c r="HLB959" s="464"/>
      <c r="HLC959" s="464"/>
      <c r="HLD959" s="464"/>
      <c r="HLE959" s="464"/>
      <c r="HLF959" s="464"/>
      <c r="HLG959" s="464"/>
      <c r="HLH959" s="464"/>
      <c r="HLI959" s="464"/>
      <c r="HLJ959" s="464"/>
      <c r="HLK959" s="464"/>
      <c r="HLL959" s="464"/>
      <c r="HLM959" s="464"/>
      <c r="HLN959" s="464"/>
      <c r="HLO959" s="464"/>
      <c r="HLP959" s="464"/>
      <c r="HLQ959" s="464"/>
      <c r="HLR959" s="464"/>
      <c r="HLS959" s="464"/>
      <c r="HLT959" s="464"/>
      <c r="HLU959" s="464"/>
      <c r="HLV959" s="464"/>
      <c r="HLW959" s="464"/>
      <c r="HLX959" s="464"/>
      <c r="HLY959" s="464"/>
      <c r="HLZ959" s="464"/>
      <c r="HMA959" s="464"/>
      <c r="HMB959" s="464"/>
      <c r="HMC959" s="464"/>
      <c r="HMD959" s="464"/>
      <c r="HME959" s="464"/>
      <c r="HMF959" s="464"/>
      <c r="HMG959" s="464"/>
      <c r="HMH959" s="464"/>
      <c r="HMI959" s="464"/>
      <c r="HMJ959" s="464"/>
      <c r="HMK959" s="464"/>
      <c r="HML959" s="464"/>
      <c r="HMM959" s="464"/>
      <c r="HMN959" s="464"/>
      <c r="HMO959" s="464"/>
      <c r="HMP959" s="464"/>
      <c r="HMQ959" s="464"/>
      <c r="HMR959" s="464"/>
      <c r="HMS959" s="464"/>
      <c r="HMT959" s="464"/>
      <c r="HMU959" s="464"/>
      <c r="HMV959" s="464"/>
      <c r="HMW959" s="464"/>
      <c r="HMX959" s="464"/>
      <c r="HMY959" s="464"/>
      <c r="HMZ959" s="464"/>
      <c r="HNA959" s="464"/>
      <c r="HNB959" s="464"/>
      <c r="HNC959" s="464"/>
      <c r="HND959" s="464"/>
      <c r="HNE959" s="464"/>
      <c r="HNF959" s="464"/>
      <c r="HNG959" s="464"/>
      <c r="HNH959" s="464"/>
      <c r="HNI959" s="464"/>
      <c r="HNJ959" s="464"/>
      <c r="HNK959" s="464"/>
      <c r="HNL959" s="464"/>
      <c r="HNM959" s="464"/>
      <c r="HNN959" s="464"/>
      <c r="HNO959" s="464"/>
      <c r="HNP959" s="464"/>
      <c r="HNQ959" s="464"/>
      <c r="HNR959" s="464"/>
      <c r="HNS959" s="464"/>
      <c r="HNT959" s="464"/>
      <c r="HNU959" s="464"/>
      <c r="HNV959" s="464"/>
      <c r="HNW959" s="464"/>
      <c r="HNX959" s="464"/>
      <c r="HNY959" s="464"/>
      <c r="HNZ959" s="464"/>
      <c r="HOA959" s="464"/>
      <c r="HOB959" s="464"/>
      <c r="HOC959" s="464"/>
      <c r="HOD959" s="464"/>
      <c r="HOE959" s="464"/>
      <c r="HOF959" s="464"/>
      <c r="HOG959" s="464"/>
      <c r="HOH959" s="464"/>
      <c r="HOI959" s="464"/>
      <c r="HOJ959" s="464"/>
      <c r="HOK959" s="464"/>
      <c r="HOL959" s="464"/>
      <c r="HOM959" s="464"/>
      <c r="HON959" s="464"/>
      <c r="HOO959" s="464"/>
      <c r="HOP959" s="464"/>
      <c r="HOQ959" s="464"/>
      <c r="HOR959" s="464"/>
      <c r="HOS959" s="464"/>
      <c r="HOT959" s="464"/>
      <c r="HOU959" s="464"/>
      <c r="HOV959" s="464"/>
      <c r="HOW959" s="464"/>
      <c r="HOX959" s="464"/>
      <c r="HOY959" s="464"/>
      <c r="HOZ959" s="464"/>
      <c r="HPA959" s="464"/>
      <c r="HPB959" s="464"/>
      <c r="HPC959" s="464"/>
      <c r="HPD959" s="464"/>
      <c r="HPE959" s="464"/>
      <c r="HPF959" s="464"/>
      <c r="HPG959" s="464"/>
      <c r="HPH959" s="464"/>
      <c r="HPI959" s="464"/>
      <c r="HPJ959" s="464"/>
      <c r="HPK959" s="464"/>
      <c r="HPL959" s="464"/>
      <c r="HPM959" s="464"/>
      <c r="HPN959" s="464"/>
      <c r="HPO959" s="464"/>
      <c r="HPP959" s="464"/>
      <c r="HPQ959" s="464"/>
      <c r="HPR959" s="464"/>
      <c r="HPS959" s="464"/>
      <c r="HPT959" s="464"/>
      <c r="HPU959" s="464"/>
      <c r="HPV959" s="464"/>
      <c r="HPW959" s="464"/>
      <c r="HPX959" s="464"/>
      <c r="HPY959" s="464"/>
      <c r="HPZ959" s="464"/>
      <c r="HQA959" s="464"/>
      <c r="HQB959" s="464"/>
      <c r="HQC959" s="464"/>
      <c r="HQD959" s="464"/>
      <c r="HQE959" s="464"/>
      <c r="HQF959" s="464"/>
      <c r="HQG959" s="464"/>
      <c r="HQH959" s="464"/>
      <c r="HQI959" s="464"/>
      <c r="HQJ959" s="464"/>
      <c r="HQK959" s="464"/>
      <c r="HQL959" s="464"/>
      <c r="HQM959" s="464"/>
      <c r="HQN959" s="464"/>
      <c r="HQO959" s="464"/>
      <c r="HQP959" s="464"/>
      <c r="HQQ959" s="464"/>
      <c r="HQR959" s="464"/>
      <c r="HQS959" s="464"/>
      <c r="HQT959" s="464"/>
      <c r="HQU959" s="464"/>
      <c r="HQV959" s="464"/>
      <c r="HQW959" s="464"/>
      <c r="HQX959" s="464"/>
      <c r="HQY959" s="464"/>
      <c r="HQZ959" s="464"/>
      <c r="HRA959" s="464"/>
      <c r="HRB959" s="464"/>
      <c r="HRC959" s="464"/>
      <c r="HRD959" s="464"/>
      <c r="HRE959" s="464"/>
      <c r="HRF959" s="464"/>
      <c r="HRG959" s="464"/>
      <c r="HRH959" s="464"/>
      <c r="HRI959" s="464"/>
      <c r="HRJ959" s="464"/>
      <c r="HRK959" s="464"/>
      <c r="HRL959" s="464"/>
      <c r="HRM959" s="464"/>
      <c r="HRN959" s="464"/>
      <c r="HRO959" s="464"/>
      <c r="HRP959" s="464"/>
      <c r="HRQ959" s="464"/>
      <c r="HRR959" s="464"/>
      <c r="HRS959" s="464"/>
      <c r="HRT959" s="464"/>
      <c r="HRU959" s="464"/>
      <c r="HRV959" s="464"/>
      <c r="HRW959" s="464"/>
      <c r="HRX959" s="464"/>
      <c r="HRY959" s="464"/>
      <c r="HRZ959" s="464"/>
      <c r="HSA959" s="464"/>
      <c r="HSB959" s="464"/>
      <c r="HSC959" s="464"/>
      <c r="HSD959" s="464"/>
      <c r="HSE959" s="464"/>
      <c r="HSF959" s="464"/>
      <c r="HSG959" s="464"/>
      <c r="HSH959" s="464"/>
      <c r="HSI959" s="464"/>
      <c r="HSJ959" s="464"/>
      <c r="HSK959" s="464"/>
      <c r="HSL959" s="464"/>
      <c r="HSM959" s="464"/>
      <c r="HSN959" s="464"/>
      <c r="HSO959" s="464"/>
      <c r="HSP959" s="464"/>
      <c r="HSQ959" s="464"/>
      <c r="HSR959" s="464"/>
      <c r="HSS959" s="464"/>
      <c r="HST959" s="464"/>
      <c r="HSU959" s="464"/>
      <c r="HSV959" s="464"/>
      <c r="HSW959" s="464"/>
      <c r="HSX959" s="464"/>
      <c r="HSY959" s="464"/>
      <c r="HSZ959" s="464"/>
      <c r="HTA959" s="464"/>
      <c r="HTB959" s="464"/>
      <c r="HTC959" s="464"/>
      <c r="HTD959" s="464"/>
      <c r="HTE959" s="464"/>
      <c r="HTF959" s="464"/>
      <c r="HTG959" s="464"/>
      <c r="HTH959" s="464"/>
      <c r="HTI959" s="464"/>
      <c r="HTJ959" s="464"/>
      <c r="HTK959" s="464"/>
      <c r="HTL959" s="464"/>
      <c r="HTM959" s="464"/>
      <c r="HTN959" s="464"/>
      <c r="HTO959" s="464"/>
      <c r="HTP959" s="464"/>
      <c r="HTQ959" s="464"/>
      <c r="HTR959" s="464"/>
      <c r="HTS959" s="464"/>
      <c r="HTT959" s="464"/>
      <c r="HTU959" s="464"/>
      <c r="HTV959" s="464"/>
      <c r="HTW959" s="464"/>
      <c r="HTX959" s="464"/>
      <c r="HTY959" s="464"/>
      <c r="HTZ959" s="464"/>
      <c r="HUA959" s="464"/>
      <c r="HUB959" s="464"/>
      <c r="HUC959" s="464"/>
      <c r="HUD959" s="464"/>
      <c r="HUE959" s="464"/>
      <c r="HUF959" s="464"/>
      <c r="HUG959" s="464"/>
      <c r="HUH959" s="464"/>
      <c r="HUI959" s="464"/>
      <c r="HUJ959" s="464"/>
      <c r="HUK959" s="464"/>
      <c r="HUL959" s="464"/>
      <c r="HUM959" s="464"/>
      <c r="HUN959" s="464"/>
      <c r="HUO959" s="464"/>
      <c r="HUP959" s="464"/>
      <c r="HUQ959" s="464"/>
      <c r="HUR959" s="464"/>
      <c r="HUS959" s="464"/>
      <c r="HUT959" s="464"/>
      <c r="HUU959" s="464"/>
      <c r="HUV959" s="464"/>
      <c r="HUW959" s="464"/>
      <c r="HUX959" s="464"/>
      <c r="HUY959" s="464"/>
      <c r="HUZ959" s="464"/>
      <c r="HVA959" s="464"/>
      <c r="HVB959" s="464"/>
      <c r="HVC959" s="464"/>
      <c r="HVD959" s="464"/>
      <c r="HVE959" s="464"/>
      <c r="HVF959" s="464"/>
      <c r="HVG959" s="464"/>
      <c r="HVH959" s="464"/>
      <c r="HVI959" s="464"/>
      <c r="HVJ959" s="464"/>
      <c r="HVK959" s="464"/>
      <c r="HVL959" s="464"/>
      <c r="HVM959" s="464"/>
      <c r="HVN959" s="464"/>
      <c r="HVO959" s="464"/>
      <c r="HVP959" s="464"/>
      <c r="HVQ959" s="464"/>
      <c r="HVR959" s="464"/>
      <c r="HVS959" s="464"/>
      <c r="HVT959" s="464"/>
      <c r="HVU959" s="464"/>
      <c r="HVV959" s="464"/>
      <c r="HVW959" s="464"/>
      <c r="HVX959" s="464"/>
      <c r="HVY959" s="464"/>
      <c r="HVZ959" s="464"/>
      <c r="HWA959" s="464"/>
      <c r="HWB959" s="464"/>
      <c r="HWC959" s="464"/>
      <c r="HWD959" s="464"/>
      <c r="HWE959" s="464"/>
      <c r="HWF959" s="464"/>
      <c r="HWG959" s="464"/>
      <c r="HWH959" s="464"/>
      <c r="HWI959" s="464"/>
      <c r="HWJ959" s="464"/>
      <c r="HWK959" s="464"/>
      <c r="HWL959" s="464"/>
      <c r="HWM959" s="464"/>
      <c r="HWN959" s="464"/>
      <c r="HWO959" s="464"/>
      <c r="HWP959" s="464"/>
      <c r="HWQ959" s="464"/>
      <c r="HWR959" s="464"/>
      <c r="HWS959" s="464"/>
      <c r="HWT959" s="464"/>
      <c r="HWU959" s="464"/>
      <c r="HWV959" s="464"/>
      <c r="HWW959" s="464"/>
      <c r="HWX959" s="464"/>
      <c r="HWY959" s="464"/>
      <c r="HWZ959" s="464"/>
      <c r="HXA959" s="464"/>
      <c r="HXB959" s="464"/>
      <c r="HXC959" s="464"/>
      <c r="HXD959" s="464"/>
      <c r="HXE959" s="464"/>
      <c r="HXF959" s="464"/>
      <c r="HXG959" s="464"/>
      <c r="HXH959" s="464"/>
      <c r="HXI959" s="464"/>
      <c r="HXJ959" s="464"/>
      <c r="HXK959" s="464"/>
      <c r="HXL959" s="464"/>
      <c r="HXM959" s="464"/>
      <c r="HXN959" s="464"/>
      <c r="HXO959" s="464"/>
      <c r="HXP959" s="464"/>
      <c r="HXQ959" s="464"/>
      <c r="HXR959" s="464"/>
      <c r="HXS959" s="464"/>
      <c r="HXT959" s="464"/>
      <c r="HXU959" s="464"/>
      <c r="HXV959" s="464"/>
      <c r="HXW959" s="464"/>
      <c r="HXX959" s="464"/>
      <c r="HXY959" s="464"/>
      <c r="HXZ959" s="464"/>
      <c r="HYA959" s="464"/>
      <c r="HYB959" s="464"/>
      <c r="HYC959" s="464"/>
      <c r="HYD959" s="464"/>
      <c r="HYE959" s="464"/>
      <c r="HYF959" s="464"/>
      <c r="HYG959" s="464"/>
      <c r="HYH959" s="464"/>
      <c r="HYI959" s="464"/>
      <c r="HYJ959" s="464"/>
      <c r="HYK959" s="464"/>
      <c r="HYL959" s="464"/>
      <c r="HYM959" s="464"/>
      <c r="HYN959" s="464"/>
      <c r="HYO959" s="464"/>
      <c r="HYP959" s="464"/>
      <c r="HYQ959" s="464"/>
      <c r="HYR959" s="464"/>
      <c r="HYS959" s="464"/>
      <c r="HYT959" s="464"/>
      <c r="HYU959" s="464"/>
      <c r="HYV959" s="464"/>
      <c r="HYW959" s="464"/>
      <c r="HYX959" s="464"/>
      <c r="HYY959" s="464"/>
      <c r="HYZ959" s="464"/>
      <c r="HZA959" s="464"/>
      <c r="HZB959" s="464"/>
      <c r="HZC959" s="464"/>
      <c r="HZD959" s="464"/>
      <c r="HZE959" s="464"/>
      <c r="HZF959" s="464"/>
      <c r="HZG959" s="464"/>
      <c r="HZH959" s="464"/>
      <c r="HZI959" s="464"/>
      <c r="HZJ959" s="464"/>
      <c r="HZK959" s="464"/>
      <c r="HZL959" s="464"/>
      <c r="HZM959" s="464"/>
      <c r="HZN959" s="464"/>
      <c r="HZO959" s="464"/>
      <c r="HZP959" s="464"/>
      <c r="HZQ959" s="464"/>
      <c r="HZR959" s="464"/>
      <c r="HZS959" s="464"/>
      <c r="HZT959" s="464"/>
      <c r="HZU959" s="464"/>
      <c r="HZV959" s="464"/>
      <c r="HZW959" s="464"/>
      <c r="HZX959" s="464"/>
      <c r="HZY959" s="464"/>
      <c r="HZZ959" s="464"/>
      <c r="IAA959" s="464"/>
      <c r="IAB959" s="464"/>
      <c r="IAC959" s="464"/>
      <c r="IAD959" s="464"/>
      <c r="IAE959" s="464"/>
      <c r="IAF959" s="464"/>
      <c r="IAG959" s="464"/>
      <c r="IAH959" s="464"/>
      <c r="IAI959" s="464"/>
      <c r="IAJ959" s="464"/>
      <c r="IAK959" s="464"/>
      <c r="IAL959" s="464"/>
      <c r="IAM959" s="464"/>
      <c r="IAN959" s="464"/>
      <c r="IAO959" s="464"/>
      <c r="IAP959" s="464"/>
      <c r="IAQ959" s="464"/>
      <c r="IAR959" s="464"/>
      <c r="IAS959" s="464"/>
      <c r="IAT959" s="464"/>
      <c r="IAU959" s="464"/>
      <c r="IAV959" s="464"/>
      <c r="IAW959" s="464"/>
      <c r="IAX959" s="464"/>
      <c r="IAY959" s="464"/>
      <c r="IAZ959" s="464"/>
      <c r="IBA959" s="464"/>
      <c r="IBB959" s="464"/>
      <c r="IBC959" s="464"/>
      <c r="IBD959" s="464"/>
      <c r="IBE959" s="464"/>
      <c r="IBF959" s="464"/>
      <c r="IBG959" s="464"/>
      <c r="IBH959" s="464"/>
      <c r="IBI959" s="464"/>
      <c r="IBJ959" s="464"/>
      <c r="IBK959" s="464"/>
      <c r="IBL959" s="464"/>
      <c r="IBM959" s="464"/>
      <c r="IBN959" s="464"/>
      <c r="IBO959" s="464"/>
      <c r="IBP959" s="464"/>
      <c r="IBQ959" s="464"/>
      <c r="IBR959" s="464"/>
      <c r="IBS959" s="464"/>
      <c r="IBT959" s="464"/>
      <c r="IBU959" s="464"/>
      <c r="IBV959" s="464"/>
      <c r="IBW959" s="464"/>
      <c r="IBX959" s="464"/>
      <c r="IBY959" s="464"/>
      <c r="IBZ959" s="464"/>
      <c r="ICA959" s="464"/>
      <c r="ICB959" s="464"/>
      <c r="ICC959" s="464"/>
      <c r="ICD959" s="464"/>
      <c r="ICE959" s="464"/>
      <c r="ICF959" s="464"/>
      <c r="ICG959" s="464"/>
      <c r="ICH959" s="464"/>
      <c r="ICI959" s="464"/>
      <c r="ICJ959" s="464"/>
      <c r="ICK959" s="464"/>
      <c r="ICL959" s="464"/>
      <c r="ICM959" s="464"/>
      <c r="ICN959" s="464"/>
      <c r="ICO959" s="464"/>
      <c r="ICP959" s="464"/>
      <c r="ICQ959" s="464"/>
      <c r="ICR959" s="464"/>
      <c r="ICS959" s="464"/>
      <c r="ICT959" s="464"/>
      <c r="ICU959" s="464"/>
      <c r="ICV959" s="464"/>
      <c r="ICW959" s="464"/>
      <c r="ICX959" s="464"/>
      <c r="ICY959" s="464"/>
      <c r="ICZ959" s="464"/>
      <c r="IDA959" s="464"/>
      <c r="IDB959" s="464"/>
      <c r="IDC959" s="464"/>
      <c r="IDD959" s="464"/>
      <c r="IDE959" s="464"/>
      <c r="IDF959" s="464"/>
      <c r="IDG959" s="464"/>
      <c r="IDH959" s="464"/>
      <c r="IDI959" s="464"/>
      <c r="IDJ959" s="464"/>
      <c r="IDK959" s="464"/>
      <c r="IDL959" s="464"/>
      <c r="IDM959" s="464"/>
      <c r="IDN959" s="464"/>
      <c r="IDO959" s="464"/>
      <c r="IDP959" s="464"/>
      <c r="IDQ959" s="464"/>
      <c r="IDR959" s="464"/>
      <c r="IDS959" s="464"/>
      <c r="IDT959" s="464"/>
      <c r="IDU959" s="464"/>
      <c r="IDV959" s="464"/>
      <c r="IDW959" s="464"/>
      <c r="IDX959" s="464"/>
      <c r="IDY959" s="464"/>
      <c r="IDZ959" s="464"/>
      <c r="IEA959" s="464"/>
      <c r="IEB959" s="464"/>
      <c r="IEC959" s="464"/>
      <c r="IED959" s="464"/>
      <c r="IEE959" s="464"/>
      <c r="IEF959" s="464"/>
      <c r="IEG959" s="464"/>
      <c r="IEH959" s="464"/>
      <c r="IEI959" s="464"/>
      <c r="IEJ959" s="464"/>
      <c r="IEK959" s="464"/>
      <c r="IEL959" s="464"/>
      <c r="IEM959" s="464"/>
      <c r="IEN959" s="464"/>
      <c r="IEO959" s="464"/>
      <c r="IEP959" s="464"/>
      <c r="IEQ959" s="464"/>
      <c r="IER959" s="464"/>
      <c r="IES959" s="464"/>
      <c r="IET959" s="464"/>
      <c r="IEU959" s="464"/>
      <c r="IEV959" s="464"/>
      <c r="IEW959" s="464"/>
      <c r="IEX959" s="464"/>
      <c r="IEY959" s="464"/>
      <c r="IEZ959" s="464"/>
      <c r="IFA959" s="464"/>
      <c r="IFB959" s="464"/>
      <c r="IFC959" s="464"/>
      <c r="IFD959" s="464"/>
      <c r="IFE959" s="464"/>
      <c r="IFF959" s="464"/>
      <c r="IFG959" s="464"/>
      <c r="IFH959" s="464"/>
      <c r="IFI959" s="464"/>
      <c r="IFJ959" s="464"/>
      <c r="IFK959" s="464"/>
      <c r="IFL959" s="464"/>
      <c r="IFM959" s="464"/>
      <c r="IFN959" s="464"/>
      <c r="IFO959" s="464"/>
      <c r="IFP959" s="464"/>
      <c r="IFQ959" s="464"/>
      <c r="IFR959" s="464"/>
      <c r="IFS959" s="464"/>
      <c r="IFT959" s="464"/>
      <c r="IFU959" s="464"/>
      <c r="IFV959" s="464"/>
      <c r="IFW959" s="464"/>
      <c r="IFX959" s="464"/>
      <c r="IFY959" s="464"/>
      <c r="IFZ959" s="464"/>
      <c r="IGA959" s="464"/>
      <c r="IGB959" s="464"/>
      <c r="IGC959" s="464"/>
      <c r="IGD959" s="464"/>
      <c r="IGE959" s="464"/>
      <c r="IGF959" s="464"/>
      <c r="IGG959" s="464"/>
      <c r="IGH959" s="464"/>
      <c r="IGI959" s="464"/>
      <c r="IGJ959" s="464"/>
      <c r="IGK959" s="464"/>
      <c r="IGL959" s="464"/>
      <c r="IGM959" s="464"/>
      <c r="IGN959" s="464"/>
      <c r="IGO959" s="464"/>
      <c r="IGP959" s="464"/>
      <c r="IGQ959" s="464"/>
      <c r="IGR959" s="464"/>
      <c r="IGS959" s="464"/>
      <c r="IGT959" s="464"/>
      <c r="IGU959" s="464"/>
      <c r="IGV959" s="464"/>
      <c r="IGW959" s="464"/>
      <c r="IGX959" s="464"/>
      <c r="IGY959" s="464"/>
      <c r="IGZ959" s="464"/>
      <c r="IHA959" s="464"/>
      <c r="IHB959" s="464"/>
      <c r="IHC959" s="464"/>
      <c r="IHD959" s="464"/>
      <c r="IHE959" s="464"/>
      <c r="IHF959" s="464"/>
      <c r="IHG959" s="464"/>
      <c r="IHH959" s="464"/>
      <c r="IHI959" s="464"/>
      <c r="IHJ959" s="464"/>
      <c r="IHK959" s="464"/>
      <c r="IHL959" s="464"/>
      <c r="IHM959" s="464"/>
      <c r="IHN959" s="464"/>
      <c r="IHO959" s="464"/>
      <c r="IHP959" s="464"/>
      <c r="IHQ959" s="464"/>
      <c r="IHR959" s="464"/>
      <c r="IHS959" s="464"/>
      <c r="IHT959" s="464"/>
      <c r="IHU959" s="464"/>
      <c r="IHV959" s="464"/>
      <c r="IHW959" s="464"/>
      <c r="IHX959" s="464"/>
      <c r="IHY959" s="464"/>
      <c r="IHZ959" s="464"/>
      <c r="IIA959" s="464"/>
      <c r="IIB959" s="464"/>
      <c r="IIC959" s="464"/>
      <c r="IID959" s="464"/>
      <c r="IIE959" s="464"/>
      <c r="IIF959" s="464"/>
      <c r="IIG959" s="464"/>
      <c r="IIH959" s="464"/>
      <c r="III959" s="464"/>
      <c r="IIJ959" s="464"/>
      <c r="IIK959" s="464"/>
      <c r="IIL959" s="464"/>
      <c r="IIM959" s="464"/>
      <c r="IIN959" s="464"/>
      <c r="IIO959" s="464"/>
      <c r="IIP959" s="464"/>
      <c r="IIQ959" s="464"/>
      <c r="IIR959" s="464"/>
      <c r="IIS959" s="464"/>
      <c r="IIT959" s="464"/>
      <c r="IIU959" s="464"/>
      <c r="IIV959" s="464"/>
      <c r="IIW959" s="464"/>
      <c r="IIX959" s="464"/>
      <c r="IIY959" s="464"/>
      <c r="IIZ959" s="464"/>
      <c r="IJA959" s="464"/>
      <c r="IJB959" s="464"/>
      <c r="IJC959" s="464"/>
      <c r="IJD959" s="464"/>
      <c r="IJE959" s="464"/>
      <c r="IJF959" s="464"/>
      <c r="IJG959" s="464"/>
      <c r="IJH959" s="464"/>
      <c r="IJI959" s="464"/>
      <c r="IJJ959" s="464"/>
      <c r="IJK959" s="464"/>
      <c r="IJL959" s="464"/>
      <c r="IJM959" s="464"/>
      <c r="IJN959" s="464"/>
      <c r="IJO959" s="464"/>
      <c r="IJP959" s="464"/>
      <c r="IJQ959" s="464"/>
      <c r="IJR959" s="464"/>
      <c r="IJS959" s="464"/>
      <c r="IJT959" s="464"/>
      <c r="IJU959" s="464"/>
      <c r="IJV959" s="464"/>
      <c r="IJW959" s="464"/>
      <c r="IJX959" s="464"/>
      <c r="IJY959" s="464"/>
      <c r="IJZ959" s="464"/>
      <c r="IKA959" s="464"/>
      <c r="IKB959" s="464"/>
      <c r="IKC959" s="464"/>
      <c r="IKD959" s="464"/>
      <c r="IKE959" s="464"/>
      <c r="IKF959" s="464"/>
      <c r="IKG959" s="464"/>
      <c r="IKH959" s="464"/>
      <c r="IKI959" s="464"/>
      <c r="IKJ959" s="464"/>
      <c r="IKK959" s="464"/>
      <c r="IKL959" s="464"/>
      <c r="IKM959" s="464"/>
      <c r="IKN959" s="464"/>
      <c r="IKO959" s="464"/>
      <c r="IKP959" s="464"/>
      <c r="IKQ959" s="464"/>
      <c r="IKR959" s="464"/>
      <c r="IKS959" s="464"/>
      <c r="IKT959" s="464"/>
      <c r="IKU959" s="464"/>
      <c r="IKV959" s="464"/>
      <c r="IKW959" s="464"/>
      <c r="IKX959" s="464"/>
      <c r="IKY959" s="464"/>
      <c r="IKZ959" s="464"/>
      <c r="ILA959" s="464"/>
      <c r="ILB959" s="464"/>
      <c r="ILC959" s="464"/>
      <c r="ILD959" s="464"/>
      <c r="ILE959" s="464"/>
      <c r="ILF959" s="464"/>
      <c r="ILG959" s="464"/>
      <c r="ILH959" s="464"/>
      <c r="ILI959" s="464"/>
      <c r="ILJ959" s="464"/>
      <c r="ILK959" s="464"/>
      <c r="ILL959" s="464"/>
      <c r="ILM959" s="464"/>
      <c r="ILN959" s="464"/>
      <c r="ILO959" s="464"/>
      <c r="ILP959" s="464"/>
      <c r="ILQ959" s="464"/>
      <c r="ILR959" s="464"/>
      <c r="ILS959" s="464"/>
      <c r="ILT959" s="464"/>
      <c r="ILU959" s="464"/>
      <c r="ILV959" s="464"/>
      <c r="ILW959" s="464"/>
      <c r="ILX959" s="464"/>
      <c r="ILY959" s="464"/>
      <c r="ILZ959" s="464"/>
      <c r="IMA959" s="464"/>
      <c r="IMB959" s="464"/>
      <c r="IMC959" s="464"/>
      <c r="IMD959" s="464"/>
      <c r="IME959" s="464"/>
      <c r="IMF959" s="464"/>
      <c r="IMG959" s="464"/>
      <c r="IMH959" s="464"/>
      <c r="IMI959" s="464"/>
      <c r="IMJ959" s="464"/>
      <c r="IMK959" s="464"/>
      <c r="IML959" s="464"/>
      <c r="IMM959" s="464"/>
      <c r="IMN959" s="464"/>
      <c r="IMO959" s="464"/>
      <c r="IMP959" s="464"/>
      <c r="IMQ959" s="464"/>
      <c r="IMR959" s="464"/>
      <c r="IMS959" s="464"/>
      <c r="IMT959" s="464"/>
      <c r="IMU959" s="464"/>
      <c r="IMV959" s="464"/>
      <c r="IMW959" s="464"/>
      <c r="IMX959" s="464"/>
      <c r="IMY959" s="464"/>
      <c r="IMZ959" s="464"/>
      <c r="INA959" s="464"/>
      <c r="INB959" s="464"/>
      <c r="INC959" s="464"/>
      <c r="IND959" s="464"/>
      <c r="INE959" s="464"/>
      <c r="INF959" s="464"/>
      <c r="ING959" s="464"/>
      <c r="INH959" s="464"/>
      <c r="INI959" s="464"/>
      <c r="INJ959" s="464"/>
      <c r="INK959" s="464"/>
      <c r="INL959" s="464"/>
      <c r="INM959" s="464"/>
      <c r="INN959" s="464"/>
      <c r="INO959" s="464"/>
      <c r="INP959" s="464"/>
      <c r="INQ959" s="464"/>
      <c r="INR959" s="464"/>
      <c r="INS959" s="464"/>
      <c r="INT959" s="464"/>
      <c r="INU959" s="464"/>
      <c r="INV959" s="464"/>
      <c r="INW959" s="464"/>
      <c r="INX959" s="464"/>
      <c r="INY959" s="464"/>
      <c r="INZ959" s="464"/>
      <c r="IOA959" s="464"/>
      <c r="IOB959" s="464"/>
      <c r="IOC959" s="464"/>
      <c r="IOD959" s="464"/>
      <c r="IOE959" s="464"/>
      <c r="IOF959" s="464"/>
      <c r="IOG959" s="464"/>
      <c r="IOH959" s="464"/>
      <c r="IOI959" s="464"/>
      <c r="IOJ959" s="464"/>
      <c r="IOK959" s="464"/>
      <c r="IOL959" s="464"/>
      <c r="IOM959" s="464"/>
      <c r="ION959" s="464"/>
      <c r="IOO959" s="464"/>
      <c r="IOP959" s="464"/>
      <c r="IOQ959" s="464"/>
      <c r="IOR959" s="464"/>
      <c r="IOS959" s="464"/>
      <c r="IOT959" s="464"/>
      <c r="IOU959" s="464"/>
      <c r="IOV959" s="464"/>
      <c r="IOW959" s="464"/>
      <c r="IOX959" s="464"/>
      <c r="IOY959" s="464"/>
      <c r="IOZ959" s="464"/>
      <c r="IPA959" s="464"/>
      <c r="IPB959" s="464"/>
      <c r="IPC959" s="464"/>
      <c r="IPD959" s="464"/>
      <c r="IPE959" s="464"/>
      <c r="IPF959" s="464"/>
      <c r="IPG959" s="464"/>
      <c r="IPH959" s="464"/>
      <c r="IPI959" s="464"/>
      <c r="IPJ959" s="464"/>
      <c r="IPK959" s="464"/>
      <c r="IPL959" s="464"/>
      <c r="IPM959" s="464"/>
      <c r="IPN959" s="464"/>
      <c r="IPO959" s="464"/>
      <c r="IPP959" s="464"/>
      <c r="IPQ959" s="464"/>
      <c r="IPR959" s="464"/>
      <c r="IPS959" s="464"/>
      <c r="IPT959" s="464"/>
      <c r="IPU959" s="464"/>
      <c r="IPV959" s="464"/>
      <c r="IPW959" s="464"/>
      <c r="IPX959" s="464"/>
      <c r="IPY959" s="464"/>
      <c r="IPZ959" s="464"/>
      <c r="IQA959" s="464"/>
      <c r="IQB959" s="464"/>
      <c r="IQC959" s="464"/>
      <c r="IQD959" s="464"/>
      <c r="IQE959" s="464"/>
      <c r="IQF959" s="464"/>
      <c r="IQG959" s="464"/>
      <c r="IQH959" s="464"/>
      <c r="IQI959" s="464"/>
      <c r="IQJ959" s="464"/>
      <c r="IQK959" s="464"/>
      <c r="IQL959" s="464"/>
      <c r="IQM959" s="464"/>
      <c r="IQN959" s="464"/>
      <c r="IQO959" s="464"/>
      <c r="IQP959" s="464"/>
      <c r="IQQ959" s="464"/>
      <c r="IQR959" s="464"/>
      <c r="IQS959" s="464"/>
      <c r="IQT959" s="464"/>
      <c r="IQU959" s="464"/>
      <c r="IQV959" s="464"/>
      <c r="IQW959" s="464"/>
      <c r="IQX959" s="464"/>
      <c r="IQY959" s="464"/>
      <c r="IQZ959" s="464"/>
      <c r="IRA959" s="464"/>
      <c r="IRB959" s="464"/>
      <c r="IRC959" s="464"/>
      <c r="IRD959" s="464"/>
      <c r="IRE959" s="464"/>
      <c r="IRF959" s="464"/>
      <c r="IRG959" s="464"/>
      <c r="IRH959" s="464"/>
      <c r="IRI959" s="464"/>
      <c r="IRJ959" s="464"/>
      <c r="IRK959" s="464"/>
      <c r="IRL959" s="464"/>
      <c r="IRM959" s="464"/>
      <c r="IRN959" s="464"/>
      <c r="IRO959" s="464"/>
      <c r="IRP959" s="464"/>
      <c r="IRQ959" s="464"/>
      <c r="IRR959" s="464"/>
      <c r="IRS959" s="464"/>
      <c r="IRT959" s="464"/>
      <c r="IRU959" s="464"/>
      <c r="IRV959" s="464"/>
      <c r="IRW959" s="464"/>
      <c r="IRX959" s="464"/>
      <c r="IRY959" s="464"/>
      <c r="IRZ959" s="464"/>
      <c r="ISA959" s="464"/>
      <c r="ISB959" s="464"/>
      <c r="ISC959" s="464"/>
      <c r="ISD959" s="464"/>
      <c r="ISE959" s="464"/>
      <c r="ISF959" s="464"/>
      <c r="ISG959" s="464"/>
      <c r="ISH959" s="464"/>
      <c r="ISI959" s="464"/>
      <c r="ISJ959" s="464"/>
      <c r="ISK959" s="464"/>
      <c r="ISL959" s="464"/>
      <c r="ISM959" s="464"/>
      <c r="ISN959" s="464"/>
      <c r="ISO959" s="464"/>
      <c r="ISP959" s="464"/>
      <c r="ISQ959" s="464"/>
      <c r="ISR959" s="464"/>
      <c r="ISS959" s="464"/>
      <c r="IST959" s="464"/>
      <c r="ISU959" s="464"/>
      <c r="ISV959" s="464"/>
      <c r="ISW959" s="464"/>
      <c r="ISX959" s="464"/>
      <c r="ISY959" s="464"/>
      <c r="ISZ959" s="464"/>
      <c r="ITA959" s="464"/>
      <c r="ITB959" s="464"/>
      <c r="ITC959" s="464"/>
      <c r="ITD959" s="464"/>
      <c r="ITE959" s="464"/>
      <c r="ITF959" s="464"/>
      <c r="ITG959" s="464"/>
      <c r="ITH959" s="464"/>
      <c r="ITI959" s="464"/>
      <c r="ITJ959" s="464"/>
      <c r="ITK959" s="464"/>
      <c r="ITL959" s="464"/>
      <c r="ITM959" s="464"/>
      <c r="ITN959" s="464"/>
      <c r="ITO959" s="464"/>
      <c r="ITP959" s="464"/>
      <c r="ITQ959" s="464"/>
      <c r="ITR959" s="464"/>
      <c r="ITS959" s="464"/>
      <c r="ITT959" s="464"/>
      <c r="ITU959" s="464"/>
      <c r="ITV959" s="464"/>
      <c r="ITW959" s="464"/>
      <c r="ITX959" s="464"/>
      <c r="ITY959" s="464"/>
      <c r="ITZ959" s="464"/>
      <c r="IUA959" s="464"/>
      <c r="IUB959" s="464"/>
      <c r="IUC959" s="464"/>
      <c r="IUD959" s="464"/>
      <c r="IUE959" s="464"/>
      <c r="IUF959" s="464"/>
      <c r="IUG959" s="464"/>
      <c r="IUH959" s="464"/>
      <c r="IUI959" s="464"/>
      <c r="IUJ959" s="464"/>
      <c r="IUK959" s="464"/>
      <c r="IUL959" s="464"/>
      <c r="IUM959" s="464"/>
      <c r="IUN959" s="464"/>
      <c r="IUO959" s="464"/>
      <c r="IUP959" s="464"/>
      <c r="IUQ959" s="464"/>
      <c r="IUR959" s="464"/>
      <c r="IUS959" s="464"/>
      <c r="IUT959" s="464"/>
      <c r="IUU959" s="464"/>
      <c r="IUV959" s="464"/>
      <c r="IUW959" s="464"/>
      <c r="IUX959" s="464"/>
      <c r="IUY959" s="464"/>
      <c r="IUZ959" s="464"/>
      <c r="IVA959" s="464"/>
      <c r="IVB959" s="464"/>
      <c r="IVC959" s="464"/>
      <c r="IVD959" s="464"/>
      <c r="IVE959" s="464"/>
      <c r="IVF959" s="464"/>
      <c r="IVG959" s="464"/>
      <c r="IVH959" s="464"/>
      <c r="IVI959" s="464"/>
      <c r="IVJ959" s="464"/>
      <c r="IVK959" s="464"/>
      <c r="IVL959" s="464"/>
      <c r="IVM959" s="464"/>
      <c r="IVN959" s="464"/>
      <c r="IVO959" s="464"/>
      <c r="IVP959" s="464"/>
      <c r="IVQ959" s="464"/>
      <c r="IVR959" s="464"/>
      <c r="IVS959" s="464"/>
      <c r="IVT959" s="464"/>
      <c r="IVU959" s="464"/>
      <c r="IVV959" s="464"/>
      <c r="IVW959" s="464"/>
      <c r="IVX959" s="464"/>
      <c r="IVY959" s="464"/>
      <c r="IVZ959" s="464"/>
      <c r="IWA959" s="464"/>
      <c r="IWB959" s="464"/>
      <c r="IWC959" s="464"/>
      <c r="IWD959" s="464"/>
      <c r="IWE959" s="464"/>
      <c r="IWF959" s="464"/>
      <c r="IWG959" s="464"/>
      <c r="IWH959" s="464"/>
      <c r="IWI959" s="464"/>
      <c r="IWJ959" s="464"/>
      <c r="IWK959" s="464"/>
      <c r="IWL959" s="464"/>
      <c r="IWM959" s="464"/>
      <c r="IWN959" s="464"/>
      <c r="IWO959" s="464"/>
      <c r="IWP959" s="464"/>
      <c r="IWQ959" s="464"/>
      <c r="IWR959" s="464"/>
      <c r="IWS959" s="464"/>
      <c r="IWT959" s="464"/>
      <c r="IWU959" s="464"/>
      <c r="IWV959" s="464"/>
      <c r="IWW959" s="464"/>
      <c r="IWX959" s="464"/>
      <c r="IWY959" s="464"/>
      <c r="IWZ959" s="464"/>
      <c r="IXA959" s="464"/>
      <c r="IXB959" s="464"/>
      <c r="IXC959" s="464"/>
      <c r="IXD959" s="464"/>
      <c r="IXE959" s="464"/>
      <c r="IXF959" s="464"/>
      <c r="IXG959" s="464"/>
      <c r="IXH959" s="464"/>
      <c r="IXI959" s="464"/>
      <c r="IXJ959" s="464"/>
      <c r="IXK959" s="464"/>
      <c r="IXL959" s="464"/>
      <c r="IXM959" s="464"/>
      <c r="IXN959" s="464"/>
      <c r="IXO959" s="464"/>
      <c r="IXP959" s="464"/>
      <c r="IXQ959" s="464"/>
      <c r="IXR959" s="464"/>
      <c r="IXS959" s="464"/>
      <c r="IXT959" s="464"/>
      <c r="IXU959" s="464"/>
      <c r="IXV959" s="464"/>
      <c r="IXW959" s="464"/>
      <c r="IXX959" s="464"/>
      <c r="IXY959" s="464"/>
      <c r="IXZ959" s="464"/>
      <c r="IYA959" s="464"/>
      <c r="IYB959" s="464"/>
      <c r="IYC959" s="464"/>
      <c r="IYD959" s="464"/>
      <c r="IYE959" s="464"/>
      <c r="IYF959" s="464"/>
      <c r="IYG959" s="464"/>
      <c r="IYH959" s="464"/>
      <c r="IYI959" s="464"/>
      <c r="IYJ959" s="464"/>
      <c r="IYK959" s="464"/>
      <c r="IYL959" s="464"/>
      <c r="IYM959" s="464"/>
      <c r="IYN959" s="464"/>
      <c r="IYO959" s="464"/>
      <c r="IYP959" s="464"/>
      <c r="IYQ959" s="464"/>
      <c r="IYR959" s="464"/>
      <c r="IYS959" s="464"/>
      <c r="IYT959" s="464"/>
      <c r="IYU959" s="464"/>
      <c r="IYV959" s="464"/>
      <c r="IYW959" s="464"/>
      <c r="IYX959" s="464"/>
      <c r="IYY959" s="464"/>
      <c r="IYZ959" s="464"/>
      <c r="IZA959" s="464"/>
      <c r="IZB959" s="464"/>
      <c r="IZC959" s="464"/>
      <c r="IZD959" s="464"/>
      <c r="IZE959" s="464"/>
      <c r="IZF959" s="464"/>
      <c r="IZG959" s="464"/>
      <c r="IZH959" s="464"/>
      <c r="IZI959" s="464"/>
      <c r="IZJ959" s="464"/>
      <c r="IZK959" s="464"/>
      <c r="IZL959" s="464"/>
      <c r="IZM959" s="464"/>
      <c r="IZN959" s="464"/>
      <c r="IZO959" s="464"/>
      <c r="IZP959" s="464"/>
      <c r="IZQ959" s="464"/>
      <c r="IZR959" s="464"/>
      <c r="IZS959" s="464"/>
      <c r="IZT959" s="464"/>
      <c r="IZU959" s="464"/>
      <c r="IZV959" s="464"/>
      <c r="IZW959" s="464"/>
      <c r="IZX959" s="464"/>
      <c r="IZY959" s="464"/>
      <c r="IZZ959" s="464"/>
      <c r="JAA959" s="464"/>
      <c r="JAB959" s="464"/>
      <c r="JAC959" s="464"/>
      <c r="JAD959" s="464"/>
      <c r="JAE959" s="464"/>
      <c r="JAF959" s="464"/>
      <c r="JAG959" s="464"/>
      <c r="JAH959" s="464"/>
      <c r="JAI959" s="464"/>
      <c r="JAJ959" s="464"/>
      <c r="JAK959" s="464"/>
      <c r="JAL959" s="464"/>
      <c r="JAM959" s="464"/>
      <c r="JAN959" s="464"/>
      <c r="JAO959" s="464"/>
      <c r="JAP959" s="464"/>
      <c r="JAQ959" s="464"/>
      <c r="JAR959" s="464"/>
      <c r="JAS959" s="464"/>
      <c r="JAT959" s="464"/>
      <c r="JAU959" s="464"/>
      <c r="JAV959" s="464"/>
      <c r="JAW959" s="464"/>
      <c r="JAX959" s="464"/>
      <c r="JAY959" s="464"/>
      <c r="JAZ959" s="464"/>
      <c r="JBA959" s="464"/>
      <c r="JBB959" s="464"/>
      <c r="JBC959" s="464"/>
      <c r="JBD959" s="464"/>
      <c r="JBE959" s="464"/>
      <c r="JBF959" s="464"/>
      <c r="JBG959" s="464"/>
      <c r="JBH959" s="464"/>
      <c r="JBI959" s="464"/>
      <c r="JBJ959" s="464"/>
      <c r="JBK959" s="464"/>
      <c r="JBL959" s="464"/>
      <c r="JBM959" s="464"/>
      <c r="JBN959" s="464"/>
      <c r="JBO959" s="464"/>
      <c r="JBP959" s="464"/>
      <c r="JBQ959" s="464"/>
      <c r="JBR959" s="464"/>
      <c r="JBS959" s="464"/>
      <c r="JBT959" s="464"/>
      <c r="JBU959" s="464"/>
      <c r="JBV959" s="464"/>
      <c r="JBW959" s="464"/>
      <c r="JBX959" s="464"/>
      <c r="JBY959" s="464"/>
      <c r="JBZ959" s="464"/>
      <c r="JCA959" s="464"/>
      <c r="JCB959" s="464"/>
      <c r="JCC959" s="464"/>
      <c r="JCD959" s="464"/>
      <c r="JCE959" s="464"/>
      <c r="JCF959" s="464"/>
      <c r="JCG959" s="464"/>
      <c r="JCH959" s="464"/>
      <c r="JCI959" s="464"/>
      <c r="JCJ959" s="464"/>
      <c r="JCK959" s="464"/>
      <c r="JCL959" s="464"/>
      <c r="JCM959" s="464"/>
      <c r="JCN959" s="464"/>
      <c r="JCO959" s="464"/>
      <c r="JCP959" s="464"/>
      <c r="JCQ959" s="464"/>
      <c r="JCR959" s="464"/>
      <c r="JCS959" s="464"/>
      <c r="JCT959" s="464"/>
      <c r="JCU959" s="464"/>
      <c r="JCV959" s="464"/>
      <c r="JCW959" s="464"/>
      <c r="JCX959" s="464"/>
      <c r="JCY959" s="464"/>
      <c r="JCZ959" s="464"/>
      <c r="JDA959" s="464"/>
      <c r="JDB959" s="464"/>
      <c r="JDC959" s="464"/>
      <c r="JDD959" s="464"/>
      <c r="JDE959" s="464"/>
      <c r="JDF959" s="464"/>
      <c r="JDG959" s="464"/>
      <c r="JDH959" s="464"/>
      <c r="JDI959" s="464"/>
      <c r="JDJ959" s="464"/>
      <c r="JDK959" s="464"/>
      <c r="JDL959" s="464"/>
      <c r="JDM959" s="464"/>
      <c r="JDN959" s="464"/>
      <c r="JDO959" s="464"/>
      <c r="JDP959" s="464"/>
      <c r="JDQ959" s="464"/>
      <c r="JDR959" s="464"/>
      <c r="JDS959" s="464"/>
      <c r="JDT959" s="464"/>
      <c r="JDU959" s="464"/>
      <c r="JDV959" s="464"/>
      <c r="JDW959" s="464"/>
      <c r="JDX959" s="464"/>
      <c r="JDY959" s="464"/>
      <c r="JDZ959" s="464"/>
      <c r="JEA959" s="464"/>
      <c r="JEB959" s="464"/>
      <c r="JEC959" s="464"/>
      <c r="JED959" s="464"/>
      <c r="JEE959" s="464"/>
      <c r="JEF959" s="464"/>
      <c r="JEG959" s="464"/>
      <c r="JEH959" s="464"/>
      <c r="JEI959" s="464"/>
      <c r="JEJ959" s="464"/>
      <c r="JEK959" s="464"/>
      <c r="JEL959" s="464"/>
      <c r="JEM959" s="464"/>
      <c r="JEN959" s="464"/>
      <c r="JEO959" s="464"/>
      <c r="JEP959" s="464"/>
      <c r="JEQ959" s="464"/>
      <c r="JER959" s="464"/>
      <c r="JES959" s="464"/>
      <c r="JET959" s="464"/>
      <c r="JEU959" s="464"/>
      <c r="JEV959" s="464"/>
      <c r="JEW959" s="464"/>
      <c r="JEX959" s="464"/>
      <c r="JEY959" s="464"/>
      <c r="JEZ959" s="464"/>
      <c r="JFA959" s="464"/>
      <c r="JFB959" s="464"/>
      <c r="JFC959" s="464"/>
      <c r="JFD959" s="464"/>
      <c r="JFE959" s="464"/>
      <c r="JFF959" s="464"/>
      <c r="JFG959" s="464"/>
      <c r="JFH959" s="464"/>
      <c r="JFI959" s="464"/>
      <c r="JFJ959" s="464"/>
      <c r="JFK959" s="464"/>
      <c r="JFL959" s="464"/>
      <c r="JFM959" s="464"/>
      <c r="JFN959" s="464"/>
      <c r="JFO959" s="464"/>
      <c r="JFP959" s="464"/>
      <c r="JFQ959" s="464"/>
      <c r="JFR959" s="464"/>
      <c r="JFS959" s="464"/>
      <c r="JFT959" s="464"/>
      <c r="JFU959" s="464"/>
      <c r="JFV959" s="464"/>
      <c r="JFW959" s="464"/>
      <c r="JFX959" s="464"/>
      <c r="JFY959" s="464"/>
      <c r="JFZ959" s="464"/>
      <c r="JGA959" s="464"/>
      <c r="JGB959" s="464"/>
      <c r="JGC959" s="464"/>
      <c r="JGD959" s="464"/>
      <c r="JGE959" s="464"/>
      <c r="JGF959" s="464"/>
      <c r="JGG959" s="464"/>
      <c r="JGH959" s="464"/>
      <c r="JGI959" s="464"/>
      <c r="JGJ959" s="464"/>
      <c r="JGK959" s="464"/>
      <c r="JGL959" s="464"/>
      <c r="JGM959" s="464"/>
      <c r="JGN959" s="464"/>
      <c r="JGO959" s="464"/>
      <c r="JGP959" s="464"/>
      <c r="JGQ959" s="464"/>
      <c r="JGR959" s="464"/>
      <c r="JGS959" s="464"/>
      <c r="JGT959" s="464"/>
      <c r="JGU959" s="464"/>
      <c r="JGV959" s="464"/>
      <c r="JGW959" s="464"/>
      <c r="JGX959" s="464"/>
      <c r="JGY959" s="464"/>
      <c r="JGZ959" s="464"/>
      <c r="JHA959" s="464"/>
      <c r="JHB959" s="464"/>
      <c r="JHC959" s="464"/>
      <c r="JHD959" s="464"/>
      <c r="JHE959" s="464"/>
      <c r="JHF959" s="464"/>
      <c r="JHG959" s="464"/>
      <c r="JHH959" s="464"/>
      <c r="JHI959" s="464"/>
      <c r="JHJ959" s="464"/>
      <c r="JHK959" s="464"/>
      <c r="JHL959" s="464"/>
      <c r="JHM959" s="464"/>
      <c r="JHN959" s="464"/>
      <c r="JHO959" s="464"/>
      <c r="JHP959" s="464"/>
      <c r="JHQ959" s="464"/>
      <c r="JHR959" s="464"/>
      <c r="JHS959" s="464"/>
      <c r="JHT959" s="464"/>
      <c r="JHU959" s="464"/>
      <c r="JHV959" s="464"/>
      <c r="JHW959" s="464"/>
      <c r="JHX959" s="464"/>
      <c r="JHY959" s="464"/>
      <c r="JHZ959" s="464"/>
      <c r="JIA959" s="464"/>
      <c r="JIB959" s="464"/>
      <c r="JIC959" s="464"/>
      <c r="JID959" s="464"/>
      <c r="JIE959" s="464"/>
      <c r="JIF959" s="464"/>
      <c r="JIG959" s="464"/>
      <c r="JIH959" s="464"/>
      <c r="JII959" s="464"/>
      <c r="JIJ959" s="464"/>
      <c r="JIK959" s="464"/>
      <c r="JIL959" s="464"/>
      <c r="JIM959" s="464"/>
      <c r="JIN959" s="464"/>
      <c r="JIO959" s="464"/>
      <c r="JIP959" s="464"/>
      <c r="JIQ959" s="464"/>
      <c r="JIR959" s="464"/>
      <c r="JIS959" s="464"/>
      <c r="JIT959" s="464"/>
      <c r="JIU959" s="464"/>
      <c r="JIV959" s="464"/>
      <c r="JIW959" s="464"/>
      <c r="JIX959" s="464"/>
      <c r="JIY959" s="464"/>
      <c r="JIZ959" s="464"/>
      <c r="JJA959" s="464"/>
      <c r="JJB959" s="464"/>
      <c r="JJC959" s="464"/>
      <c r="JJD959" s="464"/>
      <c r="JJE959" s="464"/>
      <c r="JJF959" s="464"/>
      <c r="JJG959" s="464"/>
      <c r="JJH959" s="464"/>
      <c r="JJI959" s="464"/>
      <c r="JJJ959" s="464"/>
      <c r="JJK959" s="464"/>
      <c r="JJL959" s="464"/>
      <c r="JJM959" s="464"/>
      <c r="JJN959" s="464"/>
      <c r="JJO959" s="464"/>
      <c r="JJP959" s="464"/>
      <c r="JJQ959" s="464"/>
      <c r="JJR959" s="464"/>
      <c r="JJS959" s="464"/>
      <c r="JJT959" s="464"/>
      <c r="JJU959" s="464"/>
      <c r="JJV959" s="464"/>
      <c r="JJW959" s="464"/>
      <c r="JJX959" s="464"/>
      <c r="JJY959" s="464"/>
      <c r="JJZ959" s="464"/>
      <c r="JKA959" s="464"/>
      <c r="JKB959" s="464"/>
      <c r="JKC959" s="464"/>
      <c r="JKD959" s="464"/>
      <c r="JKE959" s="464"/>
      <c r="JKF959" s="464"/>
      <c r="JKG959" s="464"/>
      <c r="JKH959" s="464"/>
      <c r="JKI959" s="464"/>
      <c r="JKJ959" s="464"/>
      <c r="JKK959" s="464"/>
      <c r="JKL959" s="464"/>
      <c r="JKM959" s="464"/>
      <c r="JKN959" s="464"/>
      <c r="JKO959" s="464"/>
      <c r="JKP959" s="464"/>
      <c r="JKQ959" s="464"/>
      <c r="JKR959" s="464"/>
      <c r="JKS959" s="464"/>
      <c r="JKT959" s="464"/>
      <c r="JKU959" s="464"/>
      <c r="JKV959" s="464"/>
      <c r="JKW959" s="464"/>
      <c r="JKX959" s="464"/>
      <c r="JKY959" s="464"/>
      <c r="JKZ959" s="464"/>
      <c r="JLA959" s="464"/>
      <c r="JLB959" s="464"/>
      <c r="JLC959" s="464"/>
      <c r="JLD959" s="464"/>
      <c r="JLE959" s="464"/>
      <c r="JLF959" s="464"/>
      <c r="JLG959" s="464"/>
      <c r="JLH959" s="464"/>
      <c r="JLI959" s="464"/>
      <c r="JLJ959" s="464"/>
      <c r="JLK959" s="464"/>
      <c r="JLL959" s="464"/>
      <c r="JLM959" s="464"/>
      <c r="JLN959" s="464"/>
      <c r="JLO959" s="464"/>
      <c r="JLP959" s="464"/>
      <c r="JLQ959" s="464"/>
      <c r="JLR959" s="464"/>
      <c r="JLS959" s="464"/>
      <c r="JLT959" s="464"/>
      <c r="JLU959" s="464"/>
      <c r="JLV959" s="464"/>
      <c r="JLW959" s="464"/>
      <c r="JLX959" s="464"/>
      <c r="JLY959" s="464"/>
      <c r="JLZ959" s="464"/>
      <c r="JMA959" s="464"/>
      <c r="JMB959" s="464"/>
      <c r="JMC959" s="464"/>
      <c r="JMD959" s="464"/>
      <c r="JME959" s="464"/>
      <c r="JMF959" s="464"/>
      <c r="JMG959" s="464"/>
      <c r="JMH959" s="464"/>
      <c r="JMI959" s="464"/>
      <c r="JMJ959" s="464"/>
      <c r="JMK959" s="464"/>
      <c r="JML959" s="464"/>
      <c r="JMM959" s="464"/>
      <c r="JMN959" s="464"/>
      <c r="JMO959" s="464"/>
      <c r="JMP959" s="464"/>
      <c r="JMQ959" s="464"/>
      <c r="JMR959" s="464"/>
      <c r="JMS959" s="464"/>
      <c r="JMT959" s="464"/>
      <c r="JMU959" s="464"/>
      <c r="JMV959" s="464"/>
      <c r="JMW959" s="464"/>
      <c r="JMX959" s="464"/>
      <c r="JMY959" s="464"/>
      <c r="JMZ959" s="464"/>
      <c r="JNA959" s="464"/>
      <c r="JNB959" s="464"/>
      <c r="JNC959" s="464"/>
      <c r="JND959" s="464"/>
      <c r="JNE959" s="464"/>
      <c r="JNF959" s="464"/>
      <c r="JNG959" s="464"/>
      <c r="JNH959" s="464"/>
      <c r="JNI959" s="464"/>
      <c r="JNJ959" s="464"/>
      <c r="JNK959" s="464"/>
      <c r="JNL959" s="464"/>
      <c r="JNM959" s="464"/>
      <c r="JNN959" s="464"/>
      <c r="JNO959" s="464"/>
      <c r="JNP959" s="464"/>
      <c r="JNQ959" s="464"/>
      <c r="JNR959" s="464"/>
      <c r="JNS959" s="464"/>
      <c r="JNT959" s="464"/>
      <c r="JNU959" s="464"/>
      <c r="JNV959" s="464"/>
      <c r="JNW959" s="464"/>
      <c r="JNX959" s="464"/>
      <c r="JNY959" s="464"/>
      <c r="JNZ959" s="464"/>
      <c r="JOA959" s="464"/>
      <c r="JOB959" s="464"/>
      <c r="JOC959" s="464"/>
      <c r="JOD959" s="464"/>
      <c r="JOE959" s="464"/>
      <c r="JOF959" s="464"/>
      <c r="JOG959" s="464"/>
      <c r="JOH959" s="464"/>
      <c r="JOI959" s="464"/>
      <c r="JOJ959" s="464"/>
      <c r="JOK959" s="464"/>
      <c r="JOL959" s="464"/>
      <c r="JOM959" s="464"/>
      <c r="JON959" s="464"/>
      <c r="JOO959" s="464"/>
      <c r="JOP959" s="464"/>
      <c r="JOQ959" s="464"/>
      <c r="JOR959" s="464"/>
      <c r="JOS959" s="464"/>
      <c r="JOT959" s="464"/>
      <c r="JOU959" s="464"/>
      <c r="JOV959" s="464"/>
      <c r="JOW959" s="464"/>
      <c r="JOX959" s="464"/>
      <c r="JOY959" s="464"/>
      <c r="JOZ959" s="464"/>
      <c r="JPA959" s="464"/>
      <c r="JPB959" s="464"/>
      <c r="JPC959" s="464"/>
      <c r="JPD959" s="464"/>
      <c r="JPE959" s="464"/>
      <c r="JPF959" s="464"/>
      <c r="JPG959" s="464"/>
      <c r="JPH959" s="464"/>
      <c r="JPI959" s="464"/>
      <c r="JPJ959" s="464"/>
      <c r="JPK959" s="464"/>
      <c r="JPL959" s="464"/>
      <c r="JPM959" s="464"/>
      <c r="JPN959" s="464"/>
      <c r="JPO959" s="464"/>
      <c r="JPP959" s="464"/>
      <c r="JPQ959" s="464"/>
      <c r="JPR959" s="464"/>
      <c r="JPS959" s="464"/>
      <c r="JPT959" s="464"/>
      <c r="JPU959" s="464"/>
      <c r="JPV959" s="464"/>
      <c r="JPW959" s="464"/>
      <c r="JPX959" s="464"/>
      <c r="JPY959" s="464"/>
      <c r="JPZ959" s="464"/>
      <c r="JQA959" s="464"/>
      <c r="JQB959" s="464"/>
      <c r="JQC959" s="464"/>
      <c r="JQD959" s="464"/>
      <c r="JQE959" s="464"/>
      <c r="JQF959" s="464"/>
      <c r="JQG959" s="464"/>
      <c r="JQH959" s="464"/>
      <c r="JQI959" s="464"/>
      <c r="JQJ959" s="464"/>
      <c r="JQK959" s="464"/>
      <c r="JQL959" s="464"/>
      <c r="JQM959" s="464"/>
      <c r="JQN959" s="464"/>
      <c r="JQO959" s="464"/>
      <c r="JQP959" s="464"/>
      <c r="JQQ959" s="464"/>
      <c r="JQR959" s="464"/>
      <c r="JQS959" s="464"/>
      <c r="JQT959" s="464"/>
      <c r="JQU959" s="464"/>
      <c r="JQV959" s="464"/>
      <c r="JQW959" s="464"/>
      <c r="JQX959" s="464"/>
      <c r="JQY959" s="464"/>
      <c r="JQZ959" s="464"/>
      <c r="JRA959" s="464"/>
      <c r="JRB959" s="464"/>
      <c r="JRC959" s="464"/>
      <c r="JRD959" s="464"/>
      <c r="JRE959" s="464"/>
      <c r="JRF959" s="464"/>
      <c r="JRG959" s="464"/>
      <c r="JRH959" s="464"/>
      <c r="JRI959" s="464"/>
      <c r="JRJ959" s="464"/>
      <c r="JRK959" s="464"/>
      <c r="JRL959" s="464"/>
      <c r="JRM959" s="464"/>
      <c r="JRN959" s="464"/>
      <c r="JRO959" s="464"/>
      <c r="JRP959" s="464"/>
      <c r="JRQ959" s="464"/>
      <c r="JRR959" s="464"/>
      <c r="JRS959" s="464"/>
      <c r="JRT959" s="464"/>
      <c r="JRU959" s="464"/>
      <c r="JRV959" s="464"/>
      <c r="JRW959" s="464"/>
      <c r="JRX959" s="464"/>
      <c r="JRY959" s="464"/>
      <c r="JRZ959" s="464"/>
      <c r="JSA959" s="464"/>
      <c r="JSB959" s="464"/>
      <c r="JSC959" s="464"/>
      <c r="JSD959" s="464"/>
      <c r="JSE959" s="464"/>
      <c r="JSF959" s="464"/>
      <c r="JSG959" s="464"/>
      <c r="JSH959" s="464"/>
      <c r="JSI959" s="464"/>
      <c r="JSJ959" s="464"/>
      <c r="JSK959" s="464"/>
      <c r="JSL959" s="464"/>
      <c r="JSM959" s="464"/>
      <c r="JSN959" s="464"/>
      <c r="JSO959" s="464"/>
      <c r="JSP959" s="464"/>
      <c r="JSQ959" s="464"/>
      <c r="JSR959" s="464"/>
      <c r="JSS959" s="464"/>
      <c r="JST959" s="464"/>
      <c r="JSU959" s="464"/>
      <c r="JSV959" s="464"/>
      <c r="JSW959" s="464"/>
      <c r="JSX959" s="464"/>
      <c r="JSY959" s="464"/>
      <c r="JSZ959" s="464"/>
      <c r="JTA959" s="464"/>
      <c r="JTB959" s="464"/>
      <c r="JTC959" s="464"/>
      <c r="JTD959" s="464"/>
      <c r="JTE959" s="464"/>
      <c r="JTF959" s="464"/>
      <c r="JTG959" s="464"/>
      <c r="JTH959" s="464"/>
      <c r="JTI959" s="464"/>
      <c r="JTJ959" s="464"/>
      <c r="JTK959" s="464"/>
      <c r="JTL959" s="464"/>
      <c r="JTM959" s="464"/>
      <c r="JTN959" s="464"/>
      <c r="JTO959" s="464"/>
      <c r="JTP959" s="464"/>
      <c r="JTQ959" s="464"/>
      <c r="JTR959" s="464"/>
      <c r="JTS959" s="464"/>
      <c r="JTT959" s="464"/>
      <c r="JTU959" s="464"/>
      <c r="JTV959" s="464"/>
      <c r="JTW959" s="464"/>
      <c r="JTX959" s="464"/>
      <c r="JTY959" s="464"/>
      <c r="JTZ959" s="464"/>
      <c r="JUA959" s="464"/>
      <c r="JUB959" s="464"/>
      <c r="JUC959" s="464"/>
      <c r="JUD959" s="464"/>
      <c r="JUE959" s="464"/>
      <c r="JUF959" s="464"/>
      <c r="JUG959" s="464"/>
      <c r="JUH959" s="464"/>
      <c r="JUI959" s="464"/>
      <c r="JUJ959" s="464"/>
      <c r="JUK959" s="464"/>
      <c r="JUL959" s="464"/>
      <c r="JUM959" s="464"/>
      <c r="JUN959" s="464"/>
      <c r="JUO959" s="464"/>
      <c r="JUP959" s="464"/>
      <c r="JUQ959" s="464"/>
      <c r="JUR959" s="464"/>
      <c r="JUS959" s="464"/>
      <c r="JUT959" s="464"/>
      <c r="JUU959" s="464"/>
      <c r="JUV959" s="464"/>
      <c r="JUW959" s="464"/>
      <c r="JUX959" s="464"/>
      <c r="JUY959" s="464"/>
      <c r="JUZ959" s="464"/>
      <c r="JVA959" s="464"/>
      <c r="JVB959" s="464"/>
      <c r="JVC959" s="464"/>
      <c r="JVD959" s="464"/>
      <c r="JVE959" s="464"/>
      <c r="JVF959" s="464"/>
      <c r="JVG959" s="464"/>
      <c r="JVH959" s="464"/>
      <c r="JVI959" s="464"/>
      <c r="JVJ959" s="464"/>
      <c r="JVK959" s="464"/>
      <c r="JVL959" s="464"/>
      <c r="JVM959" s="464"/>
      <c r="JVN959" s="464"/>
      <c r="JVO959" s="464"/>
      <c r="JVP959" s="464"/>
      <c r="JVQ959" s="464"/>
      <c r="JVR959" s="464"/>
      <c r="JVS959" s="464"/>
      <c r="JVT959" s="464"/>
      <c r="JVU959" s="464"/>
      <c r="JVV959" s="464"/>
      <c r="JVW959" s="464"/>
      <c r="JVX959" s="464"/>
      <c r="JVY959" s="464"/>
      <c r="JVZ959" s="464"/>
      <c r="JWA959" s="464"/>
      <c r="JWB959" s="464"/>
      <c r="JWC959" s="464"/>
      <c r="JWD959" s="464"/>
      <c r="JWE959" s="464"/>
      <c r="JWF959" s="464"/>
      <c r="JWG959" s="464"/>
      <c r="JWH959" s="464"/>
      <c r="JWI959" s="464"/>
      <c r="JWJ959" s="464"/>
      <c r="JWK959" s="464"/>
      <c r="JWL959" s="464"/>
      <c r="JWM959" s="464"/>
      <c r="JWN959" s="464"/>
      <c r="JWO959" s="464"/>
      <c r="JWP959" s="464"/>
      <c r="JWQ959" s="464"/>
      <c r="JWR959" s="464"/>
      <c r="JWS959" s="464"/>
      <c r="JWT959" s="464"/>
      <c r="JWU959" s="464"/>
      <c r="JWV959" s="464"/>
      <c r="JWW959" s="464"/>
      <c r="JWX959" s="464"/>
      <c r="JWY959" s="464"/>
      <c r="JWZ959" s="464"/>
      <c r="JXA959" s="464"/>
      <c r="JXB959" s="464"/>
      <c r="JXC959" s="464"/>
      <c r="JXD959" s="464"/>
      <c r="JXE959" s="464"/>
      <c r="JXF959" s="464"/>
      <c r="JXG959" s="464"/>
      <c r="JXH959" s="464"/>
      <c r="JXI959" s="464"/>
      <c r="JXJ959" s="464"/>
      <c r="JXK959" s="464"/>
      <c r="JXL959" s="464"/>
      <c r="JXM959" s="464"/>
      <c r="JXN959" s="464"/>
      <c r="JXO959" s="464"/>
      <c r="JXP959" s="464"/>
      <c r="JXQ959" s="464"/>
      <c r="JXR959" s="464"/>
      <c r="JXS959" s="464"/>
      <c r="JXT959" s="464"/>
      <c r="JXU959" s="464"/>
      <c r="JXV959" s="464"/>
      <c r="JXW959" s="464"/>
      <c r="JXX959" s="464"/>
      <c r="JXY959" s="464"/>
      <c r="JXZ959" s="464"/>
      <c r="JYA959" s="464"/>
      <c r="JYB959" s="464"/>
      <c r="JYC959" s="464"/>
      <c r="JYD959" s="464"/>
      <c r="JYE959" s="464"/>
      <c r="JYF959" s="464"/>
      <c r="JYG959" s="464"/>
      <c r="JYH959" s="464"/>
      <c r="JYI959" s="464"/>
      <c r="JYJ959" s="464"/>
      <c r="JYK959" s="464"/>
      <c r="JYL959" s="464"/>
      <c r="JYM959" s="464"/>
      <c r="JYN959" s="464"/>
      <c r="JYO959" s="464"/>
      <c r="JYP959" s="464"/>
      <c r="JYQ959" s="464"/>
      <c r="JYR959" s="464"/>
      <c r="JYS959" s="464"/>
      <c r="JYT959" s="464"/>
      <c r="JYU959" s="464"/>
      <c r="JYV959" s="464"/>
      <c r="JYW959" s="464"/>
      <c r="JYX959" s="464"/>
      <c r="JYY959" s="464"/>
      <c r="JYZ959" s="464"/>
      <c r="JZA959" s="464"/>
      <c r="JZB959" s="464"/>
      <c r="JZC959" s="464"/>
      <c r="JZD959" s="464"/>
      <c r="JZE959" s="464"/>
      <c r="JZF959" s="464"/>
      <c r="JZG959" s="464"/>
      <c r="JZH959" s="464"/>
      <c r="JZI959" s="464"/>
      <c r="JZJ959" s="464"/>
      <c r="JZK959" s="464"/>
      <c r="JZL959" s="464"/>
      <c r="JZM959" s="464"/>
      <c r="JZN959" s="464"/>
      <c r="JZO959" s="464"/>
      <c r="JZP959" s="464"/>
      <c r="JZQ959" s="464"/>
      <c r="JZR959" s="464"/>
      <c r="JZS959" s="464"/>
      <c r="JZT959" s="464"/>
      <c r="JZU959" s="464"/>
      <c r="JZV959" s="464"/>
      <c r="JZW959" s="464"/>
      <c r="JZX959" s="464"/>
      <c r="JZY959" s="464"/>
      <c r="JZZ959" s="464"/>
      <c r="KAA959" s="464"/>
      <c r="KAB959" s="464"/>
      <c r="KAC959" s="464"/>
      <c r="KAD959" s="464"/>
      <c r="KAE959" s="464"/>
      <c r="KAF959" s="464"/>
      <c r="KAG959" s="464"/>
      <c r="KAH959" s="464"/>
      <c r="KAI959" s="464"/>
      <c r="KAJ959" s="464"/>
      <c r="KAK959" s="464"/>
      <c r="KAL959" s="464"/>
      <c r="KAM959" s="464"/>
      <c r="KAN959" s="464"/>
      <c r="KAO959" s="464"/>
      <c r="KAP959" s="464"/>
      <c r="KAQ959" s="464"/>
      <c r="KAR959" s="464"/>
      <c r="KAS959" s="464"/>
      <c r="KAT959" s="464"/>
      <c r="KAU959" s="464"/>
      <c r="KAV959" s="464"/>
      <c r="KAW959" s="464"/>
      <c r="KAX959" s="464"/>
      <c r="KAY959" s="464"/>
      <c r="KAZ959" s="464"/>
      <c r="KBA959" s="464"/>
      <c r="KBB959" s="464"/>
      <c r="KBC959" s="464"/>
      <c r="KBD959" s="464"/>
      <c r="KBE959" s="464"/>
      <c r="KBF959" s="464"/>
      <c r="KBG959" s="464"/>
      <c r="KBH959" s="464"/>
      <c r="KBI959" s="464"/>
      <c r="KBJ959" s="464"/>
      <c r="KBK959" s="464"/>
      <c r="KBL959" s="464"/>
      <c r="KBM959" s="464"/>
      <c r="KBN959" s="464"/>
      <c r="KBO959" s="464"/>
      <c r="KBP959" s="464"/>
      <c r="KBQ959" s="464"/>
      <c r="KBR959" s="464"/>
      <c r="KBS959" s="464"/>
      <c r="KBT959" s="464"/>
      <c r="KBU959" s="464"/>
      <c r="KBV959" s="464"/>
      <c r="KBW959" s="464"/>
      <c r="KBX959" s="464"/>
      <c r="KBY959" s="464"/>
      <c r="KBZ959" s="464"/>
      <c r="KCA959" s="464"/>
      <c r="KCB959" s="464"/>
      <c r="KCC959" s="464"/>
      <c r="KCD959" s="464"/>
      <c r="KCE959" s="464"/>
      <c r="KCF959" s="464"/>
      <c r="KCG959" s="464"/>
      <c r="KCH959" s="464"/>
      <c r="KCI959" s="464"/>
      <c r="KCJ959" s="464"/>
      <c r="KCK959" s="464"/>
      <c r="KCL959" s="464"/>
      <c r="KCM959" s="464"/>
      <c r="KCN959" s="464"/>
      <c r="KCO959" s="464"/>
      <c r="KCP959" s="464"/>
      <c r="KCQ959" s="464"/>
      <c r="KCR959" s="464"/>
      <c r="KCS959" s="464"/>
      <c r="KCT959" s="464"/>
      <c r="KCU959" s="464"/>
      <c r="KCV959" s="464"/>
      <c r="KCW959" s="464"/>
      <c r="KCX959" s="464"/>
      <c r="KCY959" s="464"/>
      <c r="KCZ959" s="464"/>
      <c r="KDA959" s="464"/>
      <c r="KDB959" s="464"/>
      <c r="KDC959" s="464"/>
      <c r="KDD959" s="464"/>
      <c r="KDE959" s="464"/>
      <c r="KDF959" s="464"/>
      <c r="KDG959" s="464"/>
      <c r="KDH959" s="464"/>
      <c r="KDI959" s="464"/>
      <c r="KDJ959" s="464"/>
      <c r="KDK959" s="464"/>
      <c r="KDL959" s="464"/>
      <c r="KDM959" s="464"/>
      <c r="KDN959" s="464"/>
      <c r="KDO959" s="464"/>
      <c r="KDP959" s="464"/>
      <c r="KDQ959" s="464"/>
      <c r="KDR959" s="464"/>
      <c r="KDS959" s="464"/>
      <c r="KDT959" s="464"/>
      <c r="KDU959" s="464"/>
      <c r="KDV959" s="464"/>
      <c r="KDW959" s="464"/>
      <c r="KDX959" s="464"/>
      <c r="KDY959" s="464"/>
      <c r="KDZ959" s="464"/>
      <c r="KEA959" s="464"/>
      <c r="KEB959" s="464"/>
      <c r="KEC959" s="464"/>
      <c r="KED959" s="464"/>
      <c r="KEE959" s="464"/>
      <c r="KEF959" s="464"/>
      <c r="KEG959" s="464"/>
      <c r="KEH959" s="464"/>
      <c r="KEI959" s="464"/>
      <c r="KEJ959" s="464"/>
      <c r="KEK959" s="464"/>
      <c r="KEL959" s="464"/>
      <c r="KEM959" s="464"/>
      <c r="KEN959" s="464"/>
      <c r="KEO959" s="464"/>
      <c r="KEP959" s="464"/>
      <c r="KEQ959" s="464"/>
      <c r="KER959" s="464"/>
      <c r="KES959" s="464"/>
      <c r="KET959" s="464"/>
      <c r="KEU959" s="464"/>
      <c r="KEV959" s="464"/>
      <c r="KEW959" s="464"/>
      <c r="KEX959" s="464"/>
      <c r="KEY959" s="464"/>
      <c r="KEZ959" s="464"/>
      <c r="KFA959" s="464"/>
      <c r="KFB959" s="464"/>
      <c r="KFC959" s="464"/>
      <c r="KFD959" s="464"/>
      <c r="KFE959" s="464"/>
      <c r="KFF959" s="464"/>
      <c r="KFG959" s="464"/>
      <c r="KFH959" s="464"/>
      <c r="KFI959" s="464"/>
      <c r="KFJ959" s="464"/>
      <c r="KFK959" s="464"/>
      <c r="KFL959" s="464"/>
      <c r="KFM959" s="464"/>
      <c r="KFN959" s="464"/>
      <c r="KFO959" s="464"/>
      <c r="KFP959" s="464"/>
      <c r="KFQ959" s="464"/>
      <c r="KFR959" s="464"/>
      <c r="KFS959" s="464"/>
      <c r="KFT959" s="464"/>
      <c r="KFU959" s="464"/>
      <c r="KFV959" s="464"/>
      <c r="KFW959" s="464"/>
      <c r="KFX959" s="464"/>
      <c r="KFY959" s="464"/>
      <c r="KFZ959" s="464"/>
      <c r="KGA959" s="464"/>
      <c r="KGB959" s="464"/>
      <c r="KGC959" s="464"/>
      <c r="KGD959" s="464"/>
      <c r="KGE959" s="464"/>
      <c r="KGF959" s="464"/>
      <c r="KGG959" s="464"/>
      <c r="KGH959" s="464"/>
      <c r="KGI959" s="464"/>
      <c r="KGJ959" s="464"/>
      <c r="KGK959" s="464"/>
      <c r="KGL959" s="464"/>
      <c r="KGM959" s="464"/>
      <c r="KGN959" s="464"/>
      <c r="KGO959" s="464"/>
      <c r="KGP959" s="464"/>
      <c r="KGQ959" s="464"/>
      <c r="KGR959" s="464"/>
      <c r="KGS959" s="464"/>
      <c r="KGT959" s="464"/>
      <c r="KGU959" s="464"/>
      <c r="KGV959" s="464"/>
      <c r="KGW959" s="464"/>
      <c r="KGX959" s="464"/>
      <c r="KGY959" s="464"/>
      <c r="KGZ959" s="464"/>
      <c r="KHA959" s="464"/>
      <c r="KHB959" s="464"/>
      <c r="KHC959" s="464"/>
      <c r="KHD959" s="464"/>
      <c r="KHE959" s="464"/>
      <c r="KHF959" s="464"/>
      <c r="KHG959" s="464"/>
      <c r="KHH959" s="464"/>
      <c r="KHI959" s="464"/>
      <c r="KHJ959" s="464"/>
      <c r="KHK959" s="464"/>
      <c r="KHL959" s="464"/>
      <c r="KHM959" s="464"/>
      <c r="KHN959" s="464"/>
      <c r="KHO959" s="464"/>
      <c r="KHP959" s="464"/>
      <c r="KHQ959" s="464"/>
      <c r="KHR959" s="464"/>
      <c r="KHS959" s="464"/>
      <c r="KHT959" s="464"/>
      <c r="KHU959" s="464"/>
      <c r="KHV959" s="464"/>
      <c r="KHW959" s="464"/>
      <c r="KHX959" s="464"/>
      <c r="KHY959" s="464"/>
      <c r="KHZ959" s="464"/>
      <c r="KIA959" s="464"/>
      <c r="KIB959" s="464"/>
      <c r="KIC959" s="464"/>
      <c r="KID959" s="464"/>
      <c r="KIE959" s="464"/>
      <c r="KIF959" s="464"/>
      <c r="KIG959" s="464"/>
      <c r="KIH959" s="464"/>
      <c r="KII959" s="464"/>
      <c r="KIJ959" s="464"/>
      <c r="KIK959" s="464"/>
      <c r="KIL959" s="464"/>
      <c r="KIM959" s="464"/>
      <c r="KIN959" s="464"/>
      <c r="KIO959" s="464"/>
      <c r="KIP959" s="464"/>
      <c r="KIQ959" s="464"/>
      <c r="KIR959" s="464"/>
      <c r="KIS959" s="464"/>
      <c r="KIT959" s="464"/>
      <c r="KIU959" s="464"/>
      <c r="KIV959" s="464"/>
      <c r="KIW959" s="464"/>
      <c r="KIX959" s="464"/>
      <c r="KIY959" s="464"/>
      <c r="KIZ959" s="464"/>
      <c r="KJA959" s="464"/>
      <c r="KJB959" s="464"/>
      <c r="KJC959" s="464"/>
      <c r="KJD959" s="464"/>
      <c r="KJE959" s="464"/>
      <c r="KJF959" s="464"/>
      <c r="KJG959" s="464"/>
      <c r="KJH959" s="464"/>
      <c r="KJI959" s="464"/>
      <c r="KJJ959" s="464"/>
      <c r="KJK959" s="464"/>
      <c r="KJL959" s="464"/>
      <c r="KJM959" s="464"/>
      <c r="KJN959" s="464"/>
      <c r="KJO959" s="464"/>
      <c r="KJP959" s="464"/>
      <c r="KJQ959" s="464"/>
      <c r="KJR959" s="464"/>
      <c r="KJS959" s="464"/>
      <c r="KJT959" s="464"/>
      <c r="KJU959" s="464"/>
      <c r="KJV959" s="464"/>
      <c r="KJW959" s="464"/>
      <c r="KJX959" s="464"/>
      <c r="KJY959" s="464"/>
      <c r="KJZ959" s="464"/>
      <c r="KKA959" s="464"/>
      <c r="KKB959" s="464"/>
      <c r="KKC959" s="464"/>
      <c r="KKD959" s="464"/>
      <c r="KKE959" s="464"/>
      <c r="KKF959" s="464"/>
      <c r="KKG959" s="464"/>
      <c r="KKH959" s="464"/>
      <c r="KKI959" s="464"/>
      <c r="KKJ959" s="464"/>
      <c r="KKK959" s="464"/>
      <c r="KKL959" s="464"/>
      <c r="KKM959" s="464"/>
      <c r="KKN959" s="464"/>
      <c r="KKO959" s="464"/>
      <c r="KKP959" s="464"/>
      <c r="KKQ959" s="464"/>
      <c r="KKR959" s="464"/>
      <c r="KKS959" s="464"/>
      <c r="KKT959" s="464"/>
      <c r="KKU959" s="464"/>
      <c r="KKV959" s="464"/>
      <c r="KKW959" s="464"/>
      <c r="KKX959" s="464"/>
      <c r="KKY959" s="464"/>
      <c r="KKZ959" s="464"/>
      <c r="KLA959" s="464"/>
      <c r="KLB959" s="464"/>
      <c r="KLC959" s="464"/>
      <c r="KLD959" s="464"/>
      <c r="KLE959" s="464"/>
      <c r="KLF959" s="464"/>
      <c r="KLG959" s="464"/>
      <c r="KLH959" s="464"/>
      <c r="KLI959" s="464"/>
      <c r="KLJ959" s="464"/>
      <c r="KLK959" s="464"/>
      <c r="KLL959" s="464"/>
      <c r="KLM959" s="464"/>
      <c r="KLN959" s="464"/>
      <c r="KLO959" s="464"/>
      <c r="KLP959" s="464"/>
      <c r="KLQ959" s="464"/>
      <c r="KLR959" s="464"/>
      <c r="KLS959" s="464"/>
      <c r="KLT959" s="464"/>
      <c r="KLU959" s="464"/>
      <c r="KLV959" s="464"/>
      <c r="KLW959" s="464"/>
      <c r="KLX959" s="464"/>
      <c r="KLY959" s="464"/>
      <c r="KLZ959" s="464"/>
      <c r="KMA959" s="464"/>
      <c r="KMB959" s="464"/>
      <c r="KMC959" s="464"/>
      <c r="KMD959" s="464"/>
      <c r="KME959" s="464"/>
      <c r="KMF959" s="464"/>
      <c r="KMG959" s="464"/>
      <c r="KMH959" s="464"/>
      <c r="KMI959" s="464"/>
      <c r="KMJ959" s="464"/>
      <c r="KMK959" s="464"/>
      <c r="KML959" s="464"/>
      <c r="KMM959" s="464"/>
      <c r="KMN959" s="464"/>
      <c r="KMO959" s="464"/>
      <c r="KMP959" s="464"/>
      <c r="KMQ959" s="464"/>
      <c r="KMR959" s="464"/>
      <c r="KMS959" s="464"/>
      <c r="KMT959" s="464"/>
      <c r="KMU959" s="464"/>
      <c r="KMV959" s="464"/>
      <c r="KMW959" s="464"/>
      <c r="KMX959" s="464"/>
      <c r="KMY959" s="464"/>
      <c r="KMZ959" s="464"/>
      <c r="KNA959" s="464"/>
      <c r="KNB959" s="464"/>
      <c r="KNC959" s="464"/>
      <c r="KND959" s="464"/>
      <c r="KNE959" s="464"/>
      <c r="KNF959" s="464"/>
      <c r="KNG959" s="464"/>
      <c r="KNH959" s="464"/>
      <c r="KNI959" s="464"/>
      <c r="KNJ959" s="464"/>
      <c r="KNK959" s="464"/>
      <c r="KNL959" s="464"/>
      <c r="KNM959" s="464"/>
      <c r="KNN959" s="464"/>
      <c r="KNO959" s="464"/>
      <c r="KNP959" s="464"/>
      <c r="KNQ959" s="464"/>
      <c r="KNR959" s="464"/>
      <c r="KNS959" s="464"/>
      <c r="KNT959" s="464"/>
      <c r="KNU959" s="464"/>
      <c r="KNV959" s="464"/>
      <c r="KNW959" s="464"/>
      <c r="KNX959" s="464"/>
      <c r="KNY959" s="464"/>
      <c r="KNZ959" s="464"/>
      <c r="KOA959" s="464"/>
      <c r="KOB959" s="464"/>
      <c r="KOC959" s="464"/>
      <c r="KOD959" s="464"/>
      <c r="KOE959" s="464"/>
      <c r="KOF959" s="464"/>
      <c r="KOG959" s="464"/>
      <c r="KOH959" s="464"/>
      <c r="KOI959" s="464"/>
      <c r="KOJ959" s="464"/>
      <c r="KOK959" s="464"/>
      <c r="KOL959" s="464"/>
      <c r="KOM959" s="464"/>
      <c r="KON959" s="464"/>
      <c r="KOO959" s="464"/>
      <c r="KOP959" s="464"/>
      <c r="KOQ959" s="464"/>
      <c r="KOR959" s="464"/>
      <c r="KOS959" s="464"/>
      <c r="KOT959" s="464"/>
      <c r="KOU959" s="464"/>
      <c r="KOV959" s="464"/>
      <c r="KOW959" s="464"/>
      <c r="KOX959" s="464"/>
      <c r="KOY959" s="464"/>
      <c r="KOZ959" s="464"/>
      <c r="KPA959" s="464"/>
      <c r="KPB959" s="464"/>
      <c r="KPC959" s="464"/>
      <c r="KPD959" s="464"/>
      <c r="KPE959" s="464"/>
      <c r="KPF959" s="464"/>
      <c r="KPG959" s="464"/>
      <c r="KPH959" s="464"/>
      <c r="KPI959" s="464"/>
      <c r="KPJ959" s="464"/>
      <c r="KPK959" s="464"/>
      <c r="KPL959" s="464"/>
      <c r="KPM959" s="464"/>
      <c r="KPN959" s="464"/>
      <c r="KPO959" s="464"/>
      <c r="KPP959" s="464"/>
      <c r="KPQ959" s="464"/>
      <c r="KPR959" s="464"/>
      <c r="KPS959" s="464"/>
      <c r="KPT959" s="464"/>
      <c r="KPU959" s="464"/>
      <c r="KPV959" s="464"/>
      <c r="KPW959" s="464"/>
      <c r="KPX959" s="464"/>
      <c r="KPY959" s="464"/>
      <c r="KPZ959" s="464"/>
      <c r="KQA959" s="464"/>
      <c r="KQB959" s="464"/>
      <c r="KQC959" s="464"/>
      <c r="KQD959" s="464"/>
      <c r="KQE959" s="464"/>
      <c r="KQF959" s="464"/>
      <c r="KQG959" s="464"/>
      <c r="KQH959" s="464"/>
      <c r="KQI959" s="464"/>
      <c r="KQJ959" s="464"/>
      <c r="KQK959" s="464"/>
      <c r="KQL959" s="464"/>
      <c r="KQM959" s="464"/>
      <c r="KQN959" s="464"/>
      <c r="KQO959" s="464"/>
      <c r="KQP959" s="464"/>
      <c r="KQQ959" s="464"/>
      <c r="KQR959" s="464"/>
      <c r="KQS959" s="464"/>
      <c r="KQT959" s="464"/>
      <c r="KQU959" s="464"/>
      <c r="KQV959" s="464"/>
      <c r="KQW959" s="464"/>
      <c r="KQX959" s="464"/>
      <c r="KQY959" s="464"/>
      <c r="KQZ959" s="464"/>
      <c r="KRA959" s="464"/>
      <c r="KRB959" s="464"/>
      <c r="KRC959" s="464"/>
      <c r="KRD959" s="464"/>
      <c r="KRE959" s="464"/>
      <c r="KRF959" s="464"/>
      <c r="KRG959" s="464"/>
      <c r="KRH959" s="464"/>
      <c r="KRI959" s="464"/>
      <c r="KRJ959" s="464"/>
      <c r="KRK959" s="464"/>
      <c r="KRL959" s="464"/>
      <c r="KRM959" s="464"/>
      <c r="KRN959" s="464"/>
      <c r="KRO959" s="464"/>
      <c r="KRP959" s="464"/>
      <c r="KRQ959" s="464"/>
      <c r="KRR959" s="464"/>
      <c r="KRS959" s="464"/>
      <c r="KRT959" s="464"/>
      <c r="KRU959" s="464"/>
      <c r="KRV959" s="464"/>
      <c r="KRW959" s="464"/>
      <c r="KRX959" s="464"/>
      <c r="KRY959" s="464"/>
      <c r="KRZ959" s="464"/>
      <c r="KSA959" s="464"/>
      <c r="KSB959" s="464"/>
      <c r="KSC959" s="464"/>
      <c r="KSD959" s="464"/>
      <c r="KSE959" s="464"/>
      <c r="KSF959" s="464"/>
      <c r="KSG959" s="464"/>
      <c r="KSH959" s="464"/>
      <c r="KSI959" s="464"/>
      <c r="KSJ959" s="464"/>
      <c r="KSK959" s="464"/>
      <c r="KSL959" s="464"/>
      <c r="KSM959" s="464"/>
      <c r="KSN959" s="464"/>
      <c r="KSO959" s="464"/>
      <c r="KSP959" s="464"/>
      <c r="KSQ959" s="464"/>
      <c r="KSR959" s="464"/>
      <c r="KSS959" s="464"/>
      <c r="KST959" s="464"/>
      <c r="KSU959" s="464"/>
      <c r="KSV959" s="464"/>
      <c r="KSW959" s="464"/>
      <c r="KSX959" s="464"/>
      <c r="KSY959" s="464"/>
      <c r="KSZ959" s="464"/>
      <c r="KTA959" s="464"/>
      <c r="KTB959" s="464"/>
      <c r="KTC959" s="464"/>
      <c r="KTD959" s="464"/>
      <c r="KTE959" s="464"/>
      <c r="KTF959" s="464"/>
      <c r="KTG959" s="464"/>
      <c r="KTH959" s="464"/>
      <c r="KTI959" s="464"/>
      <c r="KTJ959" s="464"/>
      <c r="KTK959" s="464"/>
      <c r="KTL959" s="464"/>
      <c r="KTM959" s="464"/>
      <c r="KTN959" s="464"/>
      <c r="KTO959" s="464"/>
      <c r="KTP959" s="464"/>
      <c r="KTQ959" s="464"/>
      <c r="KTR959" s="464"/>
      <c r="KTS959" s="464"/>
      <c r="KTT959" s="464"/>
      <c r="KTU959" s="464"/>
      <c r="KTV959" s="464"/>
      <c r="KTW959" s="464"/>
      <c r="KTX959" s="464"/>
      <c r="KTY959" s="464"/>
      <c r="KTZ959" s="464"/>
      <c r="KUA959" s="464"/>
      <c r="KUB959" s="464"/>
      <c r="KUC959" s="464"/>
      <c r="KUD959" s="464"/>
      <c r="KUE959" s="464"/>
      <c r="KUF959" s="464"/>
      <c r="KUG959" s="464"/>
      <c r="KUH959" s="464"/>
      <c r="KUI959" s="464"/>
      <c r="KUJ959" s="464"/>
      <c r="KUK959" s="464"/>
      <c r="KUL959" s="464"/>
      <c r="KUM959" s="464"/>
      <c r="KUN959" s="464"/>
      <c r="KUO959" s="464"/>
      <c r="KUP959" s="464"/>
      <c r="KUQ959" s="464"/>
      <c r="KUR959" s="464"/>
      <c r="KUS959" s="464"/>
      <c r="KUT959" s="464"/>
      <c r="KUU959" s="464"/>
      <c r="KUV959" s="464"/>
      <c r="KUW959" s="464"/>
      <c r="KUX959" s="464"/>
      <c r="KUY959" s="464"/>
      <c r="KUZ959" s="464"/>
      <c r="KVA959" s="464"/>
      <c r="KVB959" s="464"/>
      <c r="KVC959" s="464"/>
      <c r="KVD959" s="464"/>
      <c r="KVE959" s="464"/>
      <c r="KVF959" s="464"/>
      <c r="KVG959" s="464"/>
      <c r="KVH959" s="464"/>
      <c r="KVI959" s="464"/>
      <c r="KVJ959" s="464"/>
      <c r="KVK959" s="464"/>
      <c r="KVL959" s="464"/>
      <c r="KVM959" s="464"/>
      <c r="KVN959" s="464"/>
      <c r="KVO959" s="464"/>
      <c r="KVP959" s="464"/>
      <c r="KVQ959" s="464"/>
      <c r="KVR959" s="464"/>
      <c r="KVS959" s="464"/>
      <c r="KVT959" s="464"/>
      <c r="KVU959" s="464"/>
      <c r="KVV959" s="464"/>
      <c r="KVW959" s="464"/>
      <c r="KVX959" s="464"/>
      <c r="KVY959" s="464"/>
      <c r="KVZ959" s="464"/>
      <c r="KWA959" s="464"/>
      <c r="KWB959" s="464"/>
      <c r="KWC959" s="464"/>
      <c r="KWD959" s="464"/>
      <c r="KWE959" s="464"/>
      <c r="KWF959" s="464"/>
      <c r="KWG959" s="464"/>
      <c r="KWH959" s="464"/>
      <c r="KWI959" s="464"/>
      <c r="KWJ959" s="464"/>
      <c r="KWK959" s="464"/>
      <c r="KWL959" s="464"/>
      <c r="KWM959" s="464"/>
      <c r="KWN959" s="464"/>
      <c r="KWO959" s="464"/>
      <c r="KWP959" s="464"/>
      <c r="KWQ959" s="464"/>
      <c r="KWR959" s="464"/>
      <c r="KWS959" s="464"/>
      <c r="KWT959" s="464"/>
      <c r="KWU959" s="464"/>
      <c r="KWV959" s="464"/>
      <c r="KWW959" s="464"/>
      <c r="KWX959" s="464"/>
      <c r="KWY959" s="464"/>
      <c r="KWZ959" s="464"/>
      <c r="KXA959" s="464"/>
      <c r="KXB959" s="464"/>
      <c r="KXC959" s="464"/>
      <c r="KXD959" s="464"/>
      <c r="KXE959" s="464"/>
      <c r="KXF959" s="464"/>
      <c r="KXG959" s="464"/>
      <c r="KXH959" s="464"/>
      <c r="KXI959" s="464"/>
      <c r="KXJ959" s="464"/>
      <c r="KXK959" s="464"/>
      <c r="KXL959" s="464"/>
      <c r="KXM959" s="464"/>
      <c r="KXN959" s="464"/>
      <c r="KXO959" s="464"/>
      <c r="KXP959" s="464"/>
      <c r="KXQ959" s="464"/>
      <c r="KXR959" s="464"/>
      <c r="KXS959" s="464"/>
      <c r="KXT959" s="464"/>
      <c r="KXU959" s="464"/>
      <c r="KXV959" s="464"/>
      <c r="KXW959" s="464"/>
      <c r="KXX959" s="464"/>
      <c r="KXY959" s="464"/>
      <c r="KXZ959" s="464"/>
      <c r="KYA959" s="464"/>
      <c r="KYB959" s="464"/>
      <c r="KYC959" s="464"/>
      <c r="KYD959" s="464"/>
      <c r="KYE959" s="464"/>
      <c r="KYF959" s="464"/>
      <c r="KYG959" s="464"/>
      <c r="KYH959" s="464"/>
      <c r="KYI959" s="464"/>
      <c r="KYJ959" s="464"/>
      <c r="KYK959" s="464"/>
      <c r="KYL959" s="464"/>
      <c r="KYM959" s="464"/>
      <c r="KYN959" s="464"/>
      <c r="KYO959" s="464"/>
      <c r="KYP959" s="464"/>
      <c r="KYQ959" s="464"/>
      <c r="KYR959" s="464"/>
      <c r="KYS959" s="464"/>
      <c r="KYT959" s="464"/>
      <c r="KYU959" s="464"/>
      <c r="KYV959" s="464"/>
      <c r="KYW959" s="464"/>
      <c r="KYX959" s="464"/>
      <c r="KYY959" s="464"/>
      <c r="KYZ959" s="464"/>
      <c r="KZA959" s="464"/>
      <c r="KZB959" s="464"/>
      <c r="KZC959" s="464"/>
      <c r="KZD959" s="464"/>
      <c r="KZE959" s="464"/>
      <c r="KZF959" s="464"/>
      <c r="KZG959" s="464"/>
      <c r="KZH959" s="464"/>
      <c r="KZI959" s="464"/>
      <c r="KZJ959" s="464"/>
      <c r="KZK959" s="464"/>
      <c r="KZL959" s="464"/>
      <c r="KZM959" s="464"/>
      <c r="KZN959" s="464"/>
      <c r="KZO959" s="464"/>
      <c r="KZP959" s="464"/>
      <c r="KZQ959" s="464"/>
      <c r="KZR959" s="464"/>
      <c r="KZS959" s="464"/>
      <c r="KZT959" s="464"/>
      <c r="KZU959" s="464"/>
      <c r="KZV959" s="464"/>
      <c r="KZW959" s="464"/>
      <c r="KZX959" s="464"/>
      <c r="KZY959" s="464"/>
      <c r="KZZ959" s="464"/>
      <c r="LAA959" s="464"/>
      <c r="LAB959" s="464"/>
      <c r="LAC959" s="464"/>
      <c r="LAD959" s="464"/>
      <c r="LAE959" s="464"/>
      <c r="LAF959" s="464"/>
      <c r="LAG959" s="464"/>
      <c r="LAH959" s="464"/>
      <c r="LAI959" s="464"/>
      <c r="LAJ959" s="464"/>
      <c r="LAK959" s="464"/>
      <c r="LAL959" s="464"/>
      <c r="LAM959" s="464"/>
      <c r="LAN959" s="464"/>
      <c r="LAO959" s="464"/>
      <c r="LAP959" s="464"/>
      <c r="LAQ959" s="464"/>
      <c r="LAR959" s="464"/>
      <c r="LAS959" s="464"/>
      <c r="LAT959" s="464"/>
      <c r="LAU959" s="464"/>
      <c r="LAV959" s="464"/>
      <c r="LAW959" s="464"/>
      <c r="LAX959" s="464"/>
      <c r="LAY959" s="464"/>
      <c r="LAZ959" s="464"/>
      <c r="LBA959" s="464"/>
      <c r="LBB959" s="464"/>
      <c r="LBC959" s="464"/>
      <c r="LBD959" s="464"/>
      <c r="LBE959" s="464"/>
      <c r="LBF959" s="464"/>
      <c r="LBG959" s="464"/>
      <c r="LBH959" s="464"/>
      <c r="LBI959" s="464"/>
      <c r="LBJ959" s="464"/>
      <c r="LBK959" s="464"/>
      <c r="LBL959" s="464"/>
      <c r="LBM959" s="464"/>
      <c r="LBN959" s="464"/>
      <c r="LBO959" s="464"/>
      <c r="LBP959" s="464"/>
      <c r="LBQ959" s="464"/>
      <c r="LBR959" s="464"/>
      <c r="LBS959" s="464"/>
      <c r="LBT959" s="464"/>
      <c r="LBU959" s="464"/>
      <c r="LBV959" s="464"/>
      <c r="LBW959" s="464"/>
      <c r="LBX959" s="464"/>
      <c r="LBY959" s="464"/>
      <c r="LBZ959" s="464"/>
      <c r="LCA959" s="464"/>
      <c r="LCB959" s="464"/>
      <c r="LCC959" s="464"/>
      <c r="LCD959" s="464"/>
      <c r="LCE959" s="464"/>
      <c r="LCF959" s="464"/>
      <c r="LCG959" s="464"/>
      <c r="LCH959" s="464"/>
      <c r="LCI959" s="464"/>
      <c r="LCJ959" s="464"/>
      <c r="LCK959" s="464"/>
      <c r="LCL959" s="464"/>
      <c r="LCM959" s="464"/>
      <c r="LCN959" s="464"/>
      <c r="LCO959" s="464"/>
      <c r="LCP959" s="464"/>
      <c r="LCQ959" s="464"/>
      <c r="LCR959" s="464"/>
      <c r="LCS959" s="464"/>
      <c r="LCT959" s="464"/>
      <c r="LCU959" s="464"/>
      <c r="LCV959" s="464"/>
      <c r="LCW959" s="464"/>
      <c r="LCX959" s="464"/>
      <c r="LCY959" s="464"/>
      <c r="LCZ959" s="464"/>
      <c r="LDA959" s="464"/>
      <c r="LDB959" s="464"/>
      <c r="LDC959" s="464"/>
      <c r="LDD959" s="464"/>
      <c r="LDE959" s="464"/>
      <c r="LDF959" s="464"/>
      <c r="LDG959" s="464"/>
      <c r="LDH959" s="464"/>
      <c r="LDI959" s="464"/>
      <c r="LDJ959" s="464"/>
      <c r="LDK959" s="464"/>
      <c r="LDL959" s="464"/>
      <c r="LDM959" s="464"/>
      <c r="LDN959" s="464"/>
      <c r="LDO959" s="464"/>
      <c r="LDP959" s="464"/>
      <c r="LDQ959" s="464"/>
      <c r="LDR959" s="464"/>
      <c r="LDS959" s="464"/>
      <c r="LDT959" s="464"/>
      <c r="LDU959" s="464"/>
      <c r="LDV959" s="464"/>
      <c r="LDW959" s="464"/>
      <c r="LDX959" s="464"/>
      <c r="LDY959" s="464"/>
      <c r="LDZ959" s="464"/>
      <c r="LEA959" s="464"/>
      <c r="LEB959" s="464"/>
      <c r="LEC959" s="464"/>
      <c r="LED959" s="464"/>
      <c r="LEE959" s="464"/>
      <c r="LEF959" s="464"/>
      <c r="LEG959" s="464"/>
      <c r="LEH959" s="464"/>
      <c r="LEI959" s="464"/>
      <c r="LEJ959" s="464"/>
      <c r="LEK959" s="464"/>
      <c r="LEL959" s="464"/>
      <c r="LEM959" s="464"/>
      <c r="LEN959" s="464"/>
      <c r="LEO959" s="464"/>
      <c r="LEP959" s="464"/>
      <c r="LEQ959" s="464"/>
      <c r="LER959" s="464"/>
      <c r="LES959" s="464"/>
      <c r="LET959" s="464"/>
      <c r="LEU959" s="464"/>
      <c r="LEV959" s="464"/>
      <c r="LEW959" s="464"/>
      <c r="LEX959" s="464"/>
      <c r="LEY959" s="464"/>
      <c r="LEZ959" s="464"/>
      <c r="LFA959" s="464"/>
      <c r="LFB959" s="464"/>
      <c r="LFC959" s="464"/>
      <c r="LFD959" s="464"/>
      <c r="LFE959" s="464"/>
      <c r="LFF959" s="464"/>
      <c r="LFG959" s="464"/>
      <c r="LFH959" s="464"/>
      <c r="LFI959" s="464"/>
      <c r="LFJ959" s="464"/>
      <c r="LFK959" s="464"/>
      <c r="LFL959" s="464"/>
      <c r="LFM959" s="464"/>
      <c r="LFN959" s="464"/>
      <c r="LFO959" s="464"/>
      <c r="LFP959" s="464"/>
      <c r="LFQ959" s="464"/>
      <c r="LFR959" s="464"/>
      <c r="LFS959" s="464"/>
      <c r="LFT959" s="464"/>
      <c r="LFU959" s="464"/>
      <c r="LFV959" s="464"/>
      <c r="LFW959" s="464"/>
      <c r="LFX959" s="464"/>
      <c r="LFY959" s="464"/>
      <c r="LFZ959" s="464"/>
      <c r="LGA959" s="464"/>
      <c r="LGB959" s="464"/>
      <c r="LGC959" s="464"/>
      <c r="LGD959" s="464"/>
      <c r="LGE959" s="464"/>
      <c r="LGF959" s="464"/>
      <c r="LGG959" s="464"/>
      <c r="LGH959" s="464"/>
      <c r="LGI959" s="464"/>
      <c r="LGJ959" s="464"/>
      <c r="LGK959" s="464"/>
      <c r="LGL959" s="464"/>
      <c r="LGM959" s="464"/>
      <c r="LGN959" s="464"/>
      <c r="LGO959" s="464"/>
      <c r="LGP959" s="464"/>
      <c r="LGQ959" s="464"/>
      <c r="LGR959" s="464"/>
      <c r="LGS959" s="464"/>
      <c r="LGT959" s="464"/>
      <c r="LGU959" s="464"/>
      <c r="LGV959" s="464"/>
      <c r="LGW959" s="464"/>
      <c r="LGX959" s="464"/>
      <c r="LGY959" s="464"/>
      <c r="LGZ959" s="464"/>
      <c r="LHA959" s="464"/>
      <c r="LHB959" s="464"/>
      <c r="LHC959" s="464"/>
      <c r="LHD959" s="464"/>
      <c r="LHE959" s="464"/>
      <c r="LHF959" s="464"/>
      <c r="LHG959" s="464"/>
      <c r="LHH959" s="464"/>
      <c r="LHI959" s="464"/>
      <c r="LHJ959" s="464"/>
      <c r="LHK959" s="464"/>
      <c r="LHL959" s="464"/>
      <c r="LHM959" s="464"/>
      <c r="LHN959" s="464"/>
      <c r="LHO959" s="464"/>
      <c r="LHP959" s="464"/>
      <c r="LHQ959" s="464"/>
      <c r="LHR959" s="464"/>
      <c r="LHS959" s="464"/>
      <c r="LHT959" s="464"/>
      <c r="LHU959" s="464"/>
      <c r="LHV959" s="464"/>
      <c r="LHW959" s="464"/>
      <c r="LHX959" s="464"/>
      <c r="LHY959" s="464"/>
      <c r="LHZ959" s="464"/>
      <c r="LIA959" s="464"/>
      <c r="LIB959" s="464"/>
      <c r="LIC959" s="464"/>
      <c r="LID959" s="464"/>
      <c r="LIE959" s="464"/>
      <c r="LIF959" s="464"/>
      <c r="LIG959" s="464"/>
      <c r="LIH959" s="464"/>
      <c r="LII959" s="464"/>
      <c r="LIJ959" s="464"/>
      <c r="LIK959" s="464"/>
      <c r="LIL959" s="464"/>
      <c r="LIM959" s="464"/>
      <c r="LIN959" s="464"/>
      <c r="LIO959" s="464"/>
      <c r="LIP959" s="464"/>
      <c r="LIQ959" s="464"/>
      <c r="LIR959" s="464"/>
      <c r="LIS959" s="464"/>
      <c r="LIT959" s="464"/>
      <c r="LIU959" s="464"/>
      <c r="LIV959" s="464"/>
      <c r="LIW959" s="464"/>
      <c r="LIX959" s="464"/>
      <c r="LIY959" s="464"/>
      <c r="LIZ959" s="464"/>
      <c r="LJA959" s="464"/>
      <c r="LJB959" s="464"/>
      <c r="LJC959" s="464"/>
      <c r="LJD959" s="464"/>
      <c r="LJE959" s="464"/>
      <c r="LJF959" s="464"/>
      <c r="LJG959" s="464"/>
      <c r="LJH959" s="464"/>
      <c r="LJI959" s="464"/>
      <c r="LJJ959" s="464"/>
      <c r="LJK959" s="464"/>
      <c r="LJL959" s="464"/>
      <c r="LJM959" s="464"/>
      <c r="LJN959" s="464"/>
      <c r="LJO959" s="464"/>
      <c r="LJP959" s="464"/>
      <c r="LJQ959" s="464"/>
      <c r="LJR959" s="464"/>
      <c r="LJS959" s="464"/>
      <c r="LJT959" s="464"/>
      <c r="LJU959" s="464"/>
      <c r="LJV959" s="464"/>
      <c r="LJW959" s="464"/>
      <c r="LJX959" s="464"/>
      <c r="LJY959" s="464"/>
      <c r="LJZ959" s="464"/>
      <c r="LKA959" s="464"/>
      <c r="LKB959" s="464"/>
      <c r="LKC959" s="464"/>
      <c r="LKD959" s="464"/>
      <c r="LKE959" s="464"/>
      <c r="LKF959" s="464"/>
      <c r="LKG959" s="464"/>
      <c r="LKH959" s="464"/>
      <c r="LKI959" s="464"/>
      <c r="LKJ959" s="464"/>
      <c r="LKK959" s="464"/>
      <c r="LKL959" s="464"/>
      <c r="LKM959" s="464"/>
      <c r="LKN959" s="464"/>
      <c r="LKO959" s="464"/>
      <c r="LKP959" s="464"/>
      <c r="LKQ959" s="464"/>
      <c r="LKR959" s="464"/>
      <c r="LKS959" s="464"/>
      <c r="LKT959" s="464"/>
      <c r="LKU959" s="464"/>
      <c r="LKV959" s="464"/>
      <c r="LKW959" s="464"/>
      <c r="LKX959" s="464"/>
      <c r="LKY959" s="464"/>
      <c r="LKZ959" s="464"/>
      <c r="LLA959" s="464"/>
      <c r="LLB959" s="464"/>
      <c r="LLC959" s="464"/>
      <c r="LLD959" s="464"/>
      <c r="LLE959" s="464"/>
      <c r="LLF959" s="464"/>
      <c r="LLG959" s="464"/>
      <c r="LLH959" s="464"/>
      <c r="LLI959" s="464"/>
      <c r="LLJ959" s="464"/>
      <c r="LLK959" s="464"/>
      <c r="LLL959" s="464"/>
      <c r="LLM959" s="464"/>
      <c r="LLN959" s="464"/>
      <c r="LLO959" s="464"/>
      <c r="LLP959" s="464"/>
      <c r="LLQ959" s="464"/>
      <c r="LLR959" s="464"/>
      <c r="LLS959" s="464"/>
      <c r="LLT959" s="464"/>
      <c r="LLU959" s="464"/>
      <c r="LLV959" s="464"/>
      <c r="LLW959" s="464"/>
      <c r="LLX959" s="464"/>
      <c r="LLY959" s="464"/>
      <c r="LLZ959" s="464"/>
      <c r="LMA959" s="464"/>
      <c r="LMB959" s="464"/>
      <c r="LMC959" s="464"/>
      <c r="LMD959" s="464"/>
      <c r="LME959" s="464"/>
      <c r="LMF959" s="464"/>
      <c r="LMG959" s="464"/>
      <c r="LMH959" s="464"/>
      <c r="LMI959" s="464"/>
      <c r="LMJ959" s="464"/>
      <c r="LMK959" s="464"/>
      <c r="LML959" s="464"/>
      <c r="LMM959" s="464"/>
      <c r="LMN959" s="464"/>
      <c r="LMO959" s="464"/>
      <c r="LMP959" s="464"/>
      <c r="LMQ959" s="464"/>
      <c r="LMR959" s="464"/>
      <c r="LMS959" s="464"/>
      <c r="LMT959" s="464"/>
      <c r="LMU959" s="464"/>
      <c r="LMV959" s="464"/>
      <c r="LMW959" s="464"/>
      <c r="LMX959" s="464"/>
      <c r="LMY959" s="464"/>
      <c r="LMZ959" s="464"/>
      <c r="LNA959" s="464"/>
      <c r="LNB959" s="464"/>
      <c r="LNC959" s="464"/>
      <c r="LND959" s="464"/>
      <c r="LNE959" s="464"/>
      <c r="LNF959" s="464"/>
      <c r="LNG959" s="464"/>
      <c r="LNH959" s="464"/>
      <c r="LNI959" s="464"/>
      <c r="LNJ959" s="464"/>
      <c r="LNK959" s="464"/>
      <c r="LNL959" s="464"/>
      <c r="LNM959" s="464"/>
      <c r="LNN959" s="464"/>
      <c r="LNO959" s="464"/>
      <c r="LNP959" s="464"/>
      <c r="LNQ959" s="464"/>
      <c r="LNR959" s="464"/>
      <c r="LNS959" s="464"/>
      <c r="LNT959" s="464"/>
      <c r="LNU959" s="464"/>
      <c r="LNV959" s="464"/>
      <c r="LNW959" s="464"/>
      <c r="LNX959" s="464"/>
      <c r="LNY959" s="464"/>
      <c r="LNZ959" s="464"/>
      <c r="LOA959" s="464"/>
      <c r="LOB959" s="464"/>
      <c r="LOC959" s="464"/>
      <c r="LOD959" s="464"/>
      <c r="LOE959" s="464"/>
      <c r="LOF959" s="464"/>
      <c r="LOG959" s="464"/>
      <c r="LOH959" s="464"/>
      <c r="LOI959" s="464"/>
      <c r="LOJ959" s="464"/>
      <c r="LOK959" s="464"/>
      <c r="LOL959" s="464"/>
      <c r="LOM959" s="464"/>
      <c r="LON959" s="464"/>
      <c r="LOO959" s="464"/>
      <c r="LOP959" s="464"/>
      <c r="LOQ959" s="464"/>
      <c r="LOR959" s="464"/>
      <c r="LOS959" s="464"/>
      <c r="LOT959" s="464"/>
      <c r="LOU959" s="464"/>
      <c r="LOV959" s="464"/>
      <c r="LOW959" s="464"/>
      <c r="LOX959" s="464"/>
      <c r="LOY959" s="464"/>
      <c r="LOZ959" s="464"/>
      <c r="LPA959" s="464"/>
      <c r="LPB959" s="464"/>
      <c r="LPC959" s="464"/>
      <c r="LPD959" s="464"/>
      <c r="LPE959" s="464"/>
      <c r="LPF959" s="464"/>
      <c r="LPG959" s="464"/>
      <c r="LPH959" s="464"/>
      <c r="LPI959" s="464"/>
      <c r="LPJ959" s="464"/>
      <c r="LPK959" s="464"/>
      <c r="LPL959" s="464"/>
      <c r="LPM959" s="464"/>
      <c r="LPN959" s="464"/>
      <c r="LPO959" s="464"/>
      <c r="LPP959" s="464"/>
      <c r="LPQ959" s="464"/>
      <c r="LPR959" s="464"/>
      <c r="LPS959" s="464"/>
      <c r="LPT959" s="464"/>
      <c r="LPU959" s="464"/>
      <c r="LPV959" s="464"/>
      <c r="LPW959" s="464"/>
      <c r="LPX959" s="464"/>
      <c r="LPY959" s="464"/>
      <c r="LPZ959" s="464"/>
      <c r="LQA959" s="464"/>
      <c r="LQB959" s="464"/>
      <c r="LQC959" s="464"/>
      <c r="LQD959" s="464"/>
      <c r="LQE959" s="464"/>
      <c r="LQF959" s="464"/>
      <c r="LQG959" s="464"/>
      <c r="LQH959" s="464"/>
      <c r="LQI959" s="464"/>
      <c r="LQJ959" s="464"/>
      <c r="LQK959" s="464"/>
      <c r="LQL959" s="464"/>
      <c r="LQM959" s="464"/>
      <c r="LQN959" s="464"/>
      <c r="LQO959" s="464"/>
      <c r="LQP959" s="464"/>
      <c r="LQQ959" s="464"/>
      <c r="LQR959" s="464"/>
      <c r="LQS959" s="464"/>
      <c r="LQT959" s="464"/>
      <c r="LQU959" s="464"/>
      <c r="LQV959" s="464"/>
      <c r="LQW959" s="464"/>
      <c r="LQX959" s="464"/>
      <c r="LQY959" s="464"/>
      <c r="LQZ959" s="464"/>
      <c r="LRA959" s="464"/>
      <c r="LRB959" s="464"/>
      <c r="LRC959" s="464"/>
      <c r="LRD959" s="464"/>
      <c r="LRE959" s="464"/>
      <c r="LRF959" s="464"/>
      <c r="LRG959" s="464"/>
      <c r="LRH959" s="464"/>
      <c r="LRI959" s="464"/>
      <c r="LRJ959" s="464"/>
      <c r="LRK959" s="464"/>
      <c r="LRL959" s="464"/>
      <c r="LRM959" s="464"/>
      <c r="LRN959" s="464"/>
      <c r="LRO959" s="464"/>
      <c r="LRP959" s="464"/>
      <c r="LRQ959" s="464"/>
      <c r="LRR959" s="464"/>
      <c r="LRS959" s="464"/>
      <c r="LRT959" s="464"/>
      <c r="LRU959" s="464"/>
      <c r="LRV959" s="464"/>
      <c r="LRW959" s="464"/>
      <c r="LRX959" s="464"/>
      <c r="LRY959" s="464"/>
      <c r="LRZ959" s="464"/>
      <c r="LSA959" s="464"/>
      <c r="LSB959" s="464"/>
      <c r="LSC959" s="464"/>
      <c r="LSD959" s="464"/>
      <c r="LSE959" s="464"/>
      <c r="LSF959" s="464"/>
      <c r="LSG959" s="464"/>
      <c r="LSH959" s="464"/>
      <c r="LSI959" s="464"/>
      <c r="LSJ959" s="464"/>
      <c r="LSK959" s="464"/>
      <c r="LSL959" s="464"/>
      <c r="LSM959" s="464"/>
      <c r="LSN959" s="464"/>
      <c r="LSO959" s="464"/>
      <c r="LSP959" s="464"/>
      <c r="LSQ959" s="464"/>
      <c r="LSR959" s="464"/>
      <c r="LSS959" s="464"/>
      <c r="LST959" s="464"/>
      <c r="LSU959" s="464"/>
      <c r="LSV959" s="464"/>
      <c r="LSW959" s="464"/>
      <c r="LSX959" s="464"/>
      <c r="LSY959" s="464"/>
      <c r="LSZ959" s="464"/>
      <c r="LTA959" s="464"/>
      <c r="LTB959" s="464"/>
      <c r="LTC959" s="464"/>
      <c r="LTD959" s="464"/>
      <c r="LTE959" s="464"/>
      <c r="LTF959" s="464"/>
      <c r="LTG959" s="464"/>
      <c r="LTH959" s="464"/>
      <c r="LTI959" s="464"/>
      <c r="LTJ959" s="464"/>
      <c r="LTK959" s="464"/>
      <c r="LTL959" s="464"/>
      <c r="LTM959" s="464"/>
      <c r="LTN959" s="464"/>
      <c r="LTO959" s="464"/>
      <c r="LTP959" s="464"/>
      <c r="LTQ959" s="464"/>
      <c r="LTR959" s="464"/>
      <c r="LTS959" s="464"/>
      <c r="LTT959" s="464"/>
      <c r="LTU959" s="464"/>
      <c r="LTV959" s="464"/>
      <c r="LTW959" s="464"/>
      <c r="LTX959" s="464"/>
      <c r="LTY959" s="464"/>
      <c r="LTZ959" s="464"/>
      <c r="LUA959" s="464"/>
      <c r="LUB959" s="464"/>
      <c r="LUC959" s="464"/>
      <c r="LUD959" s="464"/>
      <c r="LUE959" s="464"/>
      <c r="LUF959" s="464"/>
      <c r="LUG959" s="464"/>
      <c r="LUH959" s="464"/>
      <c r="LUI959" s="464"/>
      <c r="LUJ959" s="464"/>
      <c r="LUK959" s="464"/>
      <c r="LUL959" s="464"/>
      <c r="LUM959" s="464"/>
      <c r="LUN959" s="464"/>
      <c r="LUO959" s="464"/>
      <c r="LUP959" s="464"/>
      <c r="LUQ959" s="464"/>
      <c r="LUR959" s="464"/>
      <c r="LUS959" s="464"/>
      <c r="LUT959" s="464"/>
      <c r="LUU959" s="464"/>
      <c r="LUV959" s="464"/>
      <c r="LUW959" s="464"/>
      <c r="LUX959" s="464"/>
      <c r="LUY959" s="464"/>
      <c r="LUZ959" s="464"/>
      <c r="LVA959" s="464"/>
      <c r="LVB959" s="464"/>
      <c r="LVC959" s="464"/>
      <c r="LVD959" s="464"/>
      <c r="LVE959" s="464"/>
      <c r="LVF959" s="464"/>
      <c r="LVG959" s="464"/>
      <c r="LVH959" s="464"/>
      <c r="LVI959" s="464"/>
      <c r="LVJ959" s="464"/>
      <c r="LVK959" s="464"/>
      <c r="LVL959" s="464"/>
      <c r="LVM959" s="464"/>
      <c r="LVN959" s="464"/>
      <c r="LVO959" s="464"/>
      <c r="LVP959" s="464"/>
      <c r="LVQ959" s="464"/>
      <c r="LVR959" s="464"/>
      <c r="LVS959" s="464"/>
      <c r="LVT959" s="464"/>
      <c r="LVU959" s="464"/>
      <c r="LVV959" s="464"/>
      <c r="LVW959" s="464"/>
      <c r="LVX959" s="464"/>
      <c r="LVY959" s="464"/>
      <c r="LVZ959" s="464"/>
      <c r="LWA959" s="464"/>
      <c r="LWB959" s="464"/>
      <c r="LWC959" s="464"/>
      <c r="LWD959" s="464"/>
      <c r="LWE959" s="464"/>
      <c r="LWF959" s="464"/>
      <c r="LWG959" s="464"/>
      <c r="LWH959" s="464"/>
      <c r="LWI959" s="464"/>
      <c r="LWJ959" s="464"/>
      <c r="LWK959" s="464"/>
      <c r="LWL959" s="464"/>
      <c r="LWM959" s="464"/>
      <c r="LWN959" s="464"/>
      <c r="LWO959" s="464"/>
      <c r="LWP959" s="464"/>
      <c r="LWQ959" s="464"/>
      <c r="LWR959" s="464"/>
      <c r="LWS959" s="464"/>
      <c r="LWT959" s="464"/>
      <c r="LWU959" s="464"/>
      <c r="LWV959" s="464"/>
      <c r="LWW959" s="464"/>
      <c r="LWX959" s="464"/>
      <c r="LWY959" s="464"/>
      <c r="LWZ959" s="464"/>
      <c r="LXA959" s="464"/>
      <c r="LXB959" s="464"/>
      <c r="LXC959" s="464"/>
      <c r="LXD959" s="464"/>
      <c r="LXE959" s="464"/>
      <c r="LXF959" s="464"/>
      <c r="LXG959" s="464"/>
      <c r="LXH959" s="464"/>
      <c r="LXI959" s="464"/>
      <c r="LXJ959" s="464"/>
      <c r="LXK959" s="464"/>
      <c r="LXL959" s="464"/>
      <c r="LXM959" s="464"/>
      <c r="LXN959" s="464"/>
      <c r="LXO959" s="464"/>
      <c r="LXP959" s="464"/>
      <c r="LXQ959" s="464"/>
      <c r="LXR959" s="464"/>
      <c r="LXS959" s="464"/>
      <c r="LXT959" s="464"/>
      <c r="LXU959" s="464"/>
      <c r="LXV959" s="464"/>
      <c r="LXW959" s="464"/>
      <c r="LXX959" s="464"/>
      <c r="LXY959" s="464"/>
      <c r="LXZ959" s="464"/>
      <c r="LYA959" s="464"/>
      <c r="LYB959" s="464"/>
      <c r="LYC959" s="464"/>
      <c r="LYD959" s="464"/>
      <c r="LYE959" s="464"/>
      <c r="LYF959" s="464"/>
      <c r="LYG959" s="464"/>
      <c r="LYH959" s="464"/>
      <c r="LYI959" s="464"/>
      <c r="LYJ959" s="464"/>
      <c r="LYK959" s="464"/>
      <c r="LYL959" s="464"/>
      <c r="LYM959" s="464"/>
      <c r="LYN959" s="464"/>
      <c r="LYO959" s="464"/>
      <c r="LYP959" s="464"/>
      <c r="LYQ959" s="464"/>
      <c r="LYR959" s="464"/>
      <c r="LYS959" s="464"/>
      <c r="LYT959" s="464"/>
      <c r="LYU959" s="464"/>
      <c r="LYV959" s="464"/>
      <c r="LYW959" s="464"/>
      <c r="LYX959" s="464"/>
      <c r="LYY959" s="464"/>
      <c r="LYZ959" s="464"/>
      <c r="LZA959" s="464"/>
      <c r="LZB959" s="464"/>
      <c r="LZC959" s="464"/>
      <c r="LZD959" s="464"/>
      <c r="LZE959" s="464"/>
      <c r="LZF959" s="464"/>
      <c r="LZG959" s="464"/>
      <c r="LZH959" s="464"/>
      <c r="LZI959" s="464"/>
      <c r="LZJ959" s="464"/>
      <c r="LZK959" s="464"/>
      <c r="LZL959" s="464"/>
      <c r="LZM959" s="464"/>
      <c r="LZN959" s="464"/>
      <c r="LZO959" s="464"/>
      <c r="LZP959" s="464"/>
      <c r="LZQ959" s="464"/>
      <c r="LZR959" s="464"/>
      <c r="LZS959" s="464"/>
      <c r="LZT959" s="464"/>
      <c r="LZU959" s="464"/>
      <c r="LZV959" s="464"/>
      <c r="LZW959" s="464"/>
      <c r="LZX959" s="464"/>
      <c r="LZY959" s="464"/>
      <c r="LZZ959" s="464"/>
      <c r="MAA959" s="464"/>
      <c r="MAB959" s="464"/>
      <c r="MAC959" s="464"/>
      <c r="MAD959" s="464"/>
      <c r="MAE959" s="464"/>
      <c r="MAF959" s="464"/>
      <c r="MAG959" s="464"/>
      <c r="MAH959" s="464"/>
      <c r="MAI959" s="464"/>
      <c r="MAJ959" s="464"/>
      <c r="MAK959" s="464"/>
      <c r="MAL959" s="464"/>
      <c r="MAM959" s="464"/>
      <c r="MAN959" s="464"/>
      <c r="MAO959" s="464"/>
      <c r="MAP959" s="464"/>
      <c r="MAQ959" s="464"/>
      <c r="MAR959" s="464"/>
      <c r="MAS959" s="464"/>
      <c r="MAT959" s="464"/>
      <c r="MAU959" s="464"/>
      <c r="MAV959" s="464"/>
      <c r="MAW959" s="464"/>
      <c r="MAX959" s="464"/>
      <c r="MAY959" s="464"/>
      <c r="MAZ959" s="464"/>
      <c r="MBA959" s="464"/>
      <c r="MBB959" s="464"/>
      <c r="MBC959" s="464"/>
      <c r="MBD959" s="464"/>
      <c r="MBE959" s="464"/>
      <c r="MBF959" s="464"/>
      <c r="MBG959" s="464"/>
      <c r="MBH959" s="464"/>
      <c r="MBI959" s="464"/>
      <c r="MBJ959" s="464"/>
      <c r="MBK959" s="464"/>
      <c r="MBL959" s="464"/>
      <c r="MBM959" s="464"/>
      <c r="MBN959" s="464"/>
      <c r="MBO959" s="464"/>
      <c r="MBP959" s="464"/>
      <c r="MBQ959" s="464"/>
      <c r="MBR959" s="464"/>
      <c r="MBS959" s="464"/>
      <c r="MBT959" s="464"/>
      <c r="MBU959" s="464"/>
      <c r="MBV959" s="464"/>
      <c r="MBW959" s="464"/>
      <c r="MBX959" s="464"/>
      <c r="MBY959" s="464"/>
      <c r="MBZ959" s="464"/>
      <c r="MCA959" s="464"/>
      <c r="MCB959" s="464"/>
      <c r="MCC959" s="464"/>
      <c r="MCD959" s="464"/>
      <c r="MCE959" s="464"/>
      <c r="MCF959" s="464"/>
      <c r="MCG959" s="464"/>
      <c r="MCH959" s="464"/>
      <c r="MCI959" s="464"/>
      <c r="MCJ959" s="464"/>
      <c r="MCK959" s="464"/>
      <c r="MCL959" s="464"/>
      <c r="MCM959" s="464"/>
      <c r="MCN959" s="464"/>
      <c r="MCO959" s="464"/>
      <c r="MCP959" s="464"/>
      <c r="MCQ959" s="464"/>
      <c r="MCR959" s="464"/>
      <c r="MCS959" s="464"/>
      <c r="MCT959" s="464"/>
      <c r="MCU959" s="464"/>
      <c r="MCV959" s="464"/>
      <c r="MCW959" s="464"/>
      <c r="MCX959" s="464"/>
      <c r="MCY959" s="464"/>
      <c r="MCZ959" s="464"/>
      <c r="MDA959" s="464"/>
      <c r="MDB959" s="464"/>
      <c r="MDC959" s="464"/>
      <c r="MDD959" s="464"/>
      <c r="MDE959" s="464"/>
      <c r="MDF959" s="464"/>
      <c r="MDG959" s="464"/>
      <c r="MDH959" s="464"/>
      <c r="MDI959" s="464"/>
      <c r="MDJ959" s="464"/>
      <c r="MDK959" s="464"/>
      <c r="MDL959" s="464"/>
      <c r="MDM959" s="464"/>
      <c r="MDN959" s="464"/>
      <c r="MDO959" s="464"/>
      <c r="MDP959" s="464"/>
      <c r="MDQ959" s="464"/>
      <c r="MDR959" s="464"/>
      <c r="MDS959" s="464"/>
      <c r="MDT959" s="464"/>
      <c r="MDU959" s="464"/>
      <c r="MDV959" s="464"/>
      <c r="MDW959" s="464"/>
      <c r="MDX959" s="464"/>
      <c r="MDY959" s="464"/>
      <c r="MDZ959" s="464"/>
      <c r="MEA959" s="464"/>
      <c r="MEB959" s="464"/>
      <c r="MEC959" s="464"/>
      <c r="MED959" s="464"/>
      <c r="MEE959" s="464"/>
      <c r="MEF959" s="464"/>
      <c r="MEG959" s="464"/>
      <c r="MEH959" s="464"/>
      <c r="MEI959" s="464"/>
      <c r="MEJ959" s="464"/>
      <c r="MEK959" s="464"/>
      <c r="MEL959" s="464"/>
      <c r="MEM959" s="464"/>
      <c r="MEN959" s="464"/>
      <c r="MEO959" s="464"/>
      <c r="MEP959" s="464"/>
      <c r="MEQ959" s="464"/>
      <c r="MER959" s="464"/>
      <c r="MES959" s="464"/>
      <c r="MET959" s="464"/>
      <c r="MEU959" s="464"/>
      <c r="MEV959" s="464"/>
      <c r="MEW959" s="464"/>
      <c r="MEX959" s="464"/>
      <c r="MEY959" s="464"/>
      <c r="MEZ959" s="464"/>
      <c r="MFA959" s="464"/>
      <c r="MFB959" s="464"/>
      <c r="MFC959" s="464"/>
      <c r="MFD959" s="464"/>
      <c r="MFE959" s="464"/>
      <c r="MFF959" s="464"/>
      <c r="MFG959" s="464"/>
      <c r="MFH959" s="464"/>
      <c r="MFI959" s="464"/>
      <c r="MFJ959" s="464"/>
      <c r="MFK959" s="464"/>
      <c r="MFL959" s="464"/>
      <c r="MFM959" s="464"/>
      <c r="MFN959" s="464"/>
      <c r="MFO959" s="464"/>
      <c r="MFP959" s="464"/>
      <c r="MFQ959" s="464"/>
      <c r="MFR959" s="464"/>
      <c r="MFS959" s="464"/>
      <c r="MFT959" s="464"/>
      <c r="MFU959" s="464"/>
      <c r="MFV959" s="464"/>
      <c r="MFW959" s="464"/>
      <c r="MFX959" s="464"/>
      <c r="MFY959" s="464"/>
      <c r="MFZ959" s="464"/>
      <c r="MGA959" s="464"/>
      <c r="MGB959" s="464"/>
      <c r="MGC959" s="464"/>
      <c r="MGD959" s="464"/>
      <c r="MGE959" s="464"/>
      <c r="MGF959" s="464"/>
      <c r="MGG959" s="464"/>
      <c r="MGH959" s="464"/>
      <c r="MGI959" s="464"/>
      <c r="MGJ959" s="464"/>
      <c r="MGK959" s="464"/>
      <c r="MGL959" s="464"/>
      <c r="MGM959" s="464"/>
      <c r="MGN959" s="464"/>
      <c r="MGO959" s="464"/>
      <c r="MGP959" s="464"/>
      <c r="MGQ959" s="464"/>
      <c r="MGR959" s="464"/>
      <c r="MGS959" s="464"/>
      <c r="MGT959" s="464"/>
      <c r="MGU959" s="464"/>
      <c r="MGV959" s="464"/>
      <c r="MGW959" s="464"/>
      <c r="MGX959" s="464"/>
      <c r="MGY959" s="464"/>
      <c r="MGZ959" s="464"/>
      <c r="MHA959" s="464"/>
      <c r="MHB959" s="464"/>
      <c r="MHC959" s="464"/>
      <c r="MHD959" s="464"/>
      <c r="MHE959" s="464"/>
      <c r="MHF959" s="464"/>
      <c r="MHG959" s="464"/>
      <c r="MHH959" s="464"/>
      <c r="MHI959" s="464"/>
      <c r="MHJ959" s="464"/>
      <c r="MHK959" s="464"/>
      <c r="MHL959" s="464"/>
      <c r="MHM959" s="464"/>
      <c r="MHN959" s="464"/>
      <c r="MHO959" s="464"/>
      <c r="MHP959" s="464"/>
      <c r="MHQ959" s="464"/>
      <c r="MHR959" s="464"/>
      <c r="MHS959" s="464"/>
      <c r="MHT959" s="464"/>
      <c r="MHU959" s="464"/>
      <c r="MHV959" s="464"/>
      <c r="MHW959" s="464"/>
      <c r="MHX959" s="464"/>
      <c r="MHY959" s="464"/>
      <c r="MHZ959" s="464"/>
      <c r="MIA959" s="464"/>
      <c r="MIB959" s="464"/>
      <c r="MIC959" s="464"/>
      <c r="MID959" s="464"/>
      <c r="MIE959" s="464"/>
      <c r="MIF959" s="464"/>
      <c r="MIG959" s="464"/>
      <c r="MIH959" s="464"/>
      <c r="MII959" s="464"/>
      <c r="MIJ959" s="464"/>
      <c r="MIK959" s="464"/>
      <c r="MIL959" s="464"/>
      <c r="MIM959" s="464"/>
      <c r="MIN959" s="464"/>
      <c r="MIO959" s="464"/>
      <c r="MIP959" s="464"/>
      <c r="MIQ959" s="464"/>
      <c r="MIR959" s="464"/>
      <c r="MIS959" s="464"/>
      <c r="MIT959" s="464"/>
      <c r="MIU959" s="464"/>
      <c r="MIV959" s="464"/>
      <c r="MIW959" s="464"/>
      <c r="MIX959" s="464"/>
      <c r="MIY959" s="464"/>
      <c r="MIZ959" s="464"/>
      <c r="MJA959" s="464"/>
      <c r="MJB959" s="464"/>
      <c r="MJC959" s="464"/>
      <c r="MJD959" s="464"/>
      <c r="MJE959" s="464"/>
      <c r="MJF959" s="464"/>
      <c r="MJG959" s="464"/>
      <c r="MJH959" s="464"/>
      <c r="MJI959" s="464"/>
      <c r="MJJ959" s="464"/>
      <c r="MJK959" s="464"/>
      <c r="MJL959" s="464"/>
      <c r="MJM959" s="464"/>
      <c r="MJN959" s="464"/>
      <c r="MJO959" s="464"/>
      <c r="MJP959" s="464"/>
      <c r="MJQ959" s="464"/>
      <c r="MJR959" s="464"/>
      <c r="MJS959" s="464"/>
      <c r="MJT959" s="464"/>
      <c r="MJU959" s="464"/>
      <c r="MJV959" s="464"/>
      <c r="MJW959" s="464"/>
      <c r="MJX959" s="464"/>
      <c r="MJY959" s="464"/>
      <c r="MJZ959" s="464"/>
      <c r="MKA959" s="464"/>
      <c r="MKB959" s="464"/>
      <c r="MKC959" s="464"/>
      <c r="MKD959" s="464"/>
      <c r="MKE959" s="464"/>
      <c r="MKF959" s="464"/>
      <c r="MKG959" s="464"/>
      <c r="MKH959" s="464"/>
      <c r="MKI959" s="464"/>
      <c r="MKJ959" s="464"/>
      <c r="MKK959" s="464"/>
      <c r="MKL959" s="464"/>
      <c r="MKM959" s="464"/>
      <c r="MKN959" s="464"/>
      <c r="MKO959" s="464"/>
      <c r="MKP959" s="464"/>
      <c r="MKQ959" s="464"/>
      <c r="MKR959" s="464"/>
      <c r="MKS959" s="464"/>
      <c r="MKT959" s="464"/>
      <c r="MKU959" s="464"/>
      <c r="MKV959" s="464"/>
      <c r="MKW959" s="464"/>
      <c r="MKX959" s="464"/>
      <c r="MKY959" s="464"/>
      <c r="MKZ959" s="464"/>
      <c r="MLA959" s="464"/>
      <c r="MLB959" s="464"/>
      <c r="MLC959" s="464"/>
      <c r="MLD959" s="464"/>
      <c r="MLE959" s="464"/>
      <c r="MLF959" s="464"/>
      <c r="MLG959" s="464"/>
      <c r="MLH959" s="464"/>
      <c r="MLI959" s="464"/>
      <c r="MLJ959" s="464"/>
      <c r="MLK959" s="464"/>
      <c r="MLL959" s="464"/>
      <c r="MLM959" s="464"/>
      <c r="MLN959" s="464"/>
      <c r="MLO959" s="464"/>
      <c r="MLP959" s="464"/>
      <c r="MLQ959" s="464"/>
      <c r="MLR959" s="464"/>
      <c r="MLS959" s="464"/>
      <c r="MLT959" s="464"/>
      <c r="MLU959" s="464"/>
      <c r="MLV959" s="464"/>
      <c r="MLW959" s="464"/>
      <c r="MLX959" s="464"/>
      <c r="MLY959" s="464"/>
      <c r="MLZ959" s="464"/>
      <c r="MMA959" s="464"/>
      <c r="MMB959" s="464"/>
      <c r="MMC959" s="464"/>
      <c r="MMD959" s="464"/>
      <c r="MME959" s="464"/>
      <c r="MMF959" s="464"/>
      <c r="MMG959" s="464"/>
      <c r="MMH959" s="464"/>
      <c r="MMI959" s="464"/>
      <c r="MMJ959" s="464"/>
      <c r="MMK959" s="464"/>
      <c r="MML959" s="464"/>
      <c r="MMM959" s="464"/>
      <c r="MMN959" s="464"/>
      <c r="MMO959" s="464"/>
      <c r="MMP959" s="464"/>
      <c r="MMQ959" s="464"/>
      <c r="MMR959" s="464"/>
      <c r="MMS959" s="464"/>
      <c r="MMT959" s="464"/>
      <c r="MMU959" s="464"/>
      <c r="MMV959" s="464"/>
      <c r="MMW959" s="464"/>
      <c r="MMX959" s="464"/>
      <c r="MMY959" s="464"/>
      <c r="MMZ959" s="464"/>
      <c r="MNA959" s="464"/>
      <c r="MNB959" s="464"/>
      <c r="MNC959" s="464"/>
      <c r="MND959" s="464"/>
      <c r="MNE959" s="464"/>
      <c r="MNF959" s="464"/>
      <c r="MNG959" s="464"/>
      <c r="MNH959" s="464"/>
      <c r="MNI959" s="464"/>
      <c r="MNJ959" s="464"/>
      <c r="MNK959" s="464"/>
      <c r="MNL959" s="464"/>
      <c r="MNM959" s="464"/>
      <c r="MNN959" s="464"/>
      <c r="MNO959" s="464"/>
      <c r="MNP959" s="464"/>
      <c r="MNQ959" s="464"/>
      <c r="MNR959" s="464"/>
      <c r="MNS959" s="464"/>
      <c r="MNT959" s="464"/>
      <c r="MNU959" s="464"/>
      <c r="MNV959" s="464"/>
      <c r="MNW959" s="464"/>
      <c r="MNX959" s="464"/>
      <c r="MNY959" s="464"/>
      <c r="MNZ959" s="464"/>
      <c r="MOA959" s="464"/>
      <c r="MOB959" s="464"/>
      <c r="MOC959" s="464"/>
      <c r="MOD959" s="464"/>
      <c r="MOE959" s="464"/>
      <c r="MOF959" s="464"/>
      <c r="MOG959" s="464"/>
      <c r="MOH959" s="464"/>
      <c r="MOI959" s="464"/>
      <c r="MOJ959" s="464"/>
      <c r="MOK959" s="464"/>
      <c r="MOL959" s="464"/>
      <c r="MOM959" s="464"/>
      <c r="MON959" s="464"/>
      <c r="MOO959" s="464"/>
      <c r="MOP959" s="464"/>
      <c r="MOQ959" s="464"/>
      <c r="MOR959" s="464"/>
      <c r="MOS959" s="464"/>
      <c r="MOT959" s="464"/>
      <c r="MOU959" s="464"/>
      <c r="MOV959" s="464"/>
      <c r="MOW959" s="464"/>
      <c r="MOX959" s="464"/>
      <c r="MOY959" s="464"/>
      <c r="MOZ959" s="464"/>
      <c r="MPA959" s="464"/>
      <c r="MPB959" s="464"/>
      <c r="MPC959" s="464"/>
      <c r="MPD959" s="464"/>
      <c r="MPE959" s="464"/>
      <c r="MPF959" s="464"/>
      <c r="MPG959" s="464"/>
      <c r="MPH959" s="464"/>
      <c r="MPI959" s="464"/>
      <c r="MPJ959" s="464"/>
      <c r="MPK959" s="464"/>
      <c r="MPL959" s="464"/>
      <c r="MPM959" s="464"/>
      <c r="MPN959" s="464"/>
      <c r="MPO959" s="464"/>
      <c r="MPP959" s="464"/>
      <c r="MPQ959" s="464"/>
      <c r="MPR959" s="464"/>
      <c r="MPS959" s="464"/>
      <c r="MPT959" s="464"/>
      <c r="MPU959" s="464"/>
      <c r="MPV959" s="464"/>
      <c r="MPW959" s="464"/>
      <c r="MPX959" s="464"/>
      <c r="MPY959" s="464"/>
      <c r="MPZ959" s="464"/>
      <c r="MQA959" s="464"/>
      <c r="MQB959" s="464"/>
      <c r="MQC959" s="464"/>
      <c r="MQD959" s="464"/>
      <c r="MQE959" s="464"/>
      <c r="MQF959" s="464"/>
      <c r="MQG959" s="464"/>
      <c r="MQH959" s="464"/>
      <c r="MQI959" s="464"/>
      <c r="MQJ959" s="464"/>
      <c r="MQK959" s="464"/>
      <c r="MQL959" s="464"/>
      <c r="MQM959" s="464"/>
      <c r="MQN959" s="464"/>
      <c r="MQO959" s="464"/>
      <c r="MQP959" s="464"/>
      <c r="MQQ959" s="464"/>
      <c r="MQR959" s="464"/>
      <c r="MQS959" s="464"/>
      <c r="MQT959" s="464"/>
      <c r="MQU959" s="464"/>
      <c r="MQV959" s="464"/>
      <c r="MQW959" s="464"/>
      <c r="MQX959" s="464"/>
      <c r="MQY959" s="464"/>
      <c r="MQZ959" s="464"/>
      <c r="MRA959" s="464"/>
      <c r="MRB959" s="464"/>
      <c r="MRC959" s="464"/>
      <c r="MRD959" s="464"/>
      <c r="MRE959" s="464"/>
      <c r="MRF959" s="464"/>
      <c r="MRG959" s="464"/>
      <c r="MRH959" s="464"/>
      <c r="MRI959" s="464"/>
      <c r="MRJ959" s="464"/>
      <c r="MRK959" s="464"/>
      <c r="MRL959" s="464"/>
      <c r="MRM959" s="464"/>
      <c r="MRN959" s="464"/>
      <c r="MRO959" s="464"/>
      <c r="MRP959" s="464"/>
      <c r="MRQ959" s="464"/>
      <c r="MRR959" s="464"/>
      <c r="MRS959" s="464"/>
      <c r="MRT959" s="464"/>
      <c r="MRU959" s="464"/>
      <c r="MRV959" s="464"/>
      <c r="MRW959" s="464"/>
      <c r="MRX959" s="464"/>
      <c r="MRY959" s="464"/>
      <c r="MRZ959" s="464"/>
      <c r="MSA959" s="464"/>
      <c r="MSB959" s="464"/>
      <c r="MSC959" s="464"/>
      <c r="MSD959" s="464"/>
      <c r="MSE959" s="464"/>
      <c r="MSF959" s="464"/>
      <c r="MSG959" s="464"/>
      <c r="MSH959" s="464"/>
      <c r="MSI959" s="464"/>
      <c r="MSJ959" s="464"/>
      <c r="MSK959" s="464"/>
      <c r="MSL959" s="464"/>
      <c r="MSM959" s="464"/>
      <c r="MSN959" s="464"/>
      <c r="MSO959" s="464"/>
      <c r="MSP959" s="464"/>
      <c r="MSQ959" s="464"/>
      <c r="MSR959" s="464"/>
      <c r="MSS959" s="464"/>
      <c r="MST959" s="464"/>
      <c r="MSU959" s="464"/>
      <c r="MSV959" s="464"/>
      <c r="MSW959" s="464"/>
      <c r="MSX959" s="464"/>
      <c r="MSY959" s="464"/>
      <c r="MSZ959" s="464"/>
      <c r="MTA959" s="464"/>
      <c r="MTB959" s="464"/>
      <c r="MTC959" s="464"/>
      <c r="MTD959" s="464"/>
      <c r="MTE959" s="464"/>
      <c r="MTF959" s="464"/>
      <c r="MTG959" s="464"/>
      <c r="MTH959" s="464"/>
      <c r="MTI959" s="464"/>
      <c r="MTJ959" s="464"/>
      <c r="MTK959" s="464"/>
      <c r="MTL959" s="464"/>
      <c r="MTM959" s="464"/>
      <c r="MTN959" s="464"/>
      <c r="MTO959" s="464"/>
      <c r="MTP959" s="464"/>
      <c r="MTQ959" s="464"/>
      <c r="MTR959" s="464"/>
      <c r="MTS959" s="464"/>
      <c r="MTT959" s="464"/>
      <c r="MTU959" s="464"/>
      <c r="MTV959" s="464"/>
      <c r="MTW959" s="464"/>
      <c r="MTX959" s="464"/>
      <c r="MTY959" s="464"/>
      <c r="MTZ959" s="464"/>
      <c r="MUA959" s="464"/>
      <c r="MUB959" s="464"/>
      <c r="MUC959" s="464"/>
      <c r="MUD959" s="464"/>
      <c r="MUE959" s="464"/>
      <c r="MUF959" s="464"/>
      <c r="MUG959" s="464"/>
      <c r="MUH959" s="464"/>
      <c r="MUI959" s="464"/>
      <c r="MUJ959" s="464"/>
      <c r="MUK959" s="464"/>
      <c r="MUL959" s="464"/>
      <c r="MUM959" s="464"/>
      <c r="MUN959" s="464"/>
      <c r="MUO959" s="464"/>
      <c r="MUP959" s="464"/>
      <c r="MUQ959" s="464"/>
      <c r="MUR959" s="464"/>
      <c r="MUS959" s="464"/>
      <c r="MUT959" s="464"/>
      <c r="MUU959" s="464"/>
      <c r="MUV959" s="464"/>
      <c r="MUW959" s="464"/>
      <c r="MUX959" s="464"/>
      <c r="MUY959" s="464"/>
      <c r="MUZ959" s="464"/>
      <c r="MVA959" s="464"/>
      <c r="MVB959" s="464"/>
      <c r="MVC959" s="464"/>
      <c r="MVD959" s="464"/>
      <c r="MVE959" s="464"/>
      <c r="MVF959" s="464"/>
      <c r="MVG959" s="464"/>
      <c r="MVH959" s="464"/>
      <c r="MVI959" s="464"/>
      <c r="MVJ959" s="464"/>
      <c r="MVK959" s="464"/>
      <c r="MVL959" s="464"/>
      <c r="MVM959" s="464"/>
      <c r="MVN959" s="464"/>
      <c r="MVO959" s="464"/>
      <c r="MVP959" s="464"/>
      <c r="MVQ959" s="464"/>
      <c r="MVR959" s="464"/>
      <c r="MVS959" s="464"/>
      <c r="MVT959" s="464"/>
      <c r="MVU959" s="464"/>
      <c r="MVV959" s="464"/>
      <c r="MVW959" s="464"/>
      <c r="MVX959" s="464"/>
      <c r="MVY959" s="464"/>
      <c r="MVZ959" s="464"/>
      <c r="MWA959" s="464"/>
      <c r="MWB959" s="464"/>
      <c r="MWC959" s="464"/>
      <c r="MWD959" s="464"/>
      <c r="MWE959" s="464"/>
      <c r="MWF959" s="464"/>
      <c r="MWG959" s="464"/>
      <c r="MWH959" s="464"/>
      <c r="MWI959" s="464"/>
      <c r="MWJ959" s="464"/>
      <c r="MWK959" s="464"/>
      <c r="MWL959" s="464"/>
      <c r="MWM959" s="464"/>
      <c r="MWN959" s="464"/>
      <c r="MWO959" s="464"/>
      <c r="MWP959" s="464"/>
      <c r="MWQ959" s="464"/>
      <c r="MWR959" s="464"/>
      <c r="MWS959" s="464"/>
      <c r="MWT959" s="464"/>
      <c r="MWU959" s="464"/>
      <c r="MWV959" s="464"/>
      <c r="MWW959" s="464"/>
      <c r="MWX959" s="464"/>
      <c r="MWY959" s="464"/>
      <c r="MWZ959" s="464"/>
      <c r="MXA959" s="464"/>
      <c r="MXB959" s="464"/>
      <c r="MXC959" s="464"/>
      <c r="MXD959" s="464"/>
      <c r="MXE959" s="464"/>
      <c r="MXF959" s="464"/>
      <c r="MXG959" s="464"/>
      <c r="MXH959" s="464"/>
      <c r="MXI959" s="464"/>
      <c r="MXJ959" s="464"/>
      <c r="MXK959" s="464"/>
      <c r="MXL959" s="464"/>
      <c r="MXM959" s="464"/>
      <c r="MXN959" s="464"/>
      <c r="MXO959" s="464"/>
      <c r="MXP959" s="464"/>
      <c r="MXQ959" s="464"/>
      <c r="MXR959" s="464"/>
      <c r="MXS959" s="464"/>
      <c r="MXT959" s="464"/>
      <c r="MXU959" s="464"/>
      <c r="MXV959" s="464"/>
      <c r="MXW959" s="464"/>
      <c r="MXX959" s="464"/>
      <c r="MXY959" s="464"/>
      <c r="MXZ959" s="464"/>
      <c r="MYA959" s="464"/>
      <c r="MYB959" s="464"/>
      <c r="MYC959" s="464"/>
      <c r="MYD959" s="464"/>
      <c r="MYE959" s="464"/>
      <c r="MYF959" s="464"/>
      <c r="MYG959" s="464"/>
      <c r="MYH959" s="464"/>
      <c r="MYI959" s="464"/>
      <c r="MYJ959" s="464"/>
      <c r="MYK959" s="464"/>
      <c r="MYL959" s="464"/>
      <c r="MYM959" s="464"/>
      <c r="MYN959" s="464"/>
      <c r="MYO959" s="464"/>
      <c r="MYP959" s="464"/>
      <c r="MYQ959" s="464"/>
      <c r="MYR959" s="464"/>
      <c r="MYS959" s="464"/>
      <c r="MYT959" s="464"/>
      <c r="MYU959" s="464"/>
      <c r="MYV959" s="464"/>
      <c r="MYW959" s="464"/>
      <c r="MYX959" s="464"/>
      <c r="MYY959" s="464"/>
      <c r="MYZ959" s="464"/>
      <c r="MZA959" s="464"/>
      <c r="MZB959" s="464"/>
      <c r="MZC959" s="464"/>
      <c r="MZD959" s="464"/>
      <c r="MZE959" s="464"/>
      <c r="MZF959" s="464"/>
      <c r="MZG959" s="464"/>
      <c r="MZH959" s="464"/>
      <c r="MZI959" s="464"/>
      <c r="MZJ959" s="464"/>
      <c r="MZK959" s="464"/>
      <c r="MZL959" s="464"/>
      <c r="MZM959" s="464"/>
      <c r="MZN959" s="464"/>
      <c r="MZO959" s="464"/>
      <c r="MZP959" s="464"/>
      <c r="MZQ959" s="464"/>
      <c r="MZR959" s="464"/>
      <c r="MZS959" s="464"/>
      <c r="MZT959" s="464"/>
      <c r="MZU959" s="464"/>
      <c r="MZV959" s="464"/>
      <c r="MZW959" s="464"/>
      <c r="MZX959" s="464"/>
      <c r="MZY959" s="464"/>
      <c r="MZZ959" s="464"/>
      <c r="NAA959" s="464"/>
      <c r="NAB959" s="464"/>
      <c r="NAC959" s="464"/>
      <c r="NAD959" s="464"/>
      <c r="NAE959" s="464"/>
      <c r="NAF959" s="464"/>
      <c r="NAG959" s="464"/>
      <c r="NAH959" s="464"/>
      <c r="NAI959" s="464"/>
      <c r="NAJ959" s="464"/>
      <c r="NAK959" s="464"/>
      <c r="NAL959" s="464"/>
      <c r="NAM959" s="464"/>
      <c r="NAN959" s="464"/>
      <c r="NAO959" s="464"/>
      <c r="NAP959" s="464"/>
      <c r="NAQ959" s="464"/>
      <c r="NAR959" s="464"/>
      <c r="NAS959" s="464"/>
      <c r="NAT959" s="464"/>
      <c r="NAU959" s="464"/>
      <c r="NAV959" s="464"/>
      <c r="NAW959" s="464"/>
      <c r="NAX959" s="464"/>
      <c r="NAY959" s="464"/>
      <c r="NAZ959" s="464"/>
      <c r="NBA959" s="464"/>
      <c r="NBB959" s="464"/>
      <c r="NBC959" s="464"/>
      <c r="NBD959" s="464"/>
      <c r="NBE959" s="464"/>
      <c r="NBF959" s="464"/>
      <c r="NBG959" s="464"/>
      <c r="NBH959" s="464"/>
      <c r="NBI959" s="464"/>
      <c r="NBJ959" s="464"/>
      <c r="NBK959" s="464"/>
      <c r="NBL959" s="464"/>
      <c r="NBM959" s="464"/>
      <c r="NBN959" s="464"/>
      <c r="NBO959" s="464"/>
      <c r="NBP959" s="464"/>
      <c r="NBQ959" s="464"/>
      <c r="NBR959" s="464"/>
      <c r="NBS959" s="464"/>
      <c r="NBT959" s="464"/>
      <c r="NBU959" s="464"/>
      <c r="NBV959" s="464"/>
      <c r="NBW959" s="464"/>
      <c r="NBX959" s="464"/>
      <c r="NBY959" s="464"/>
      <c r="NBZ959" s="464"/>
      <c r="NCA959" s="464"/>
      <c r="NCB959" s="464"/>
      <c r="NCC959" s="464"/>
      <c r="NCD959" s="464"/>
      <c r="NCE959" s="464"/>
      <c r="NCF959" s="464"/>
      <c r="NCG959" s="464"/>
      <c r="NCH959" s="464"/>
      <c r="NCI959" s="464"/>
      <c r="NCJ959" s="464"/>
      <c r="NCK959" s="464"/>
      <c r="NCL959" s="464"/>
      <c r="NCM959" s="464"/>
      <c r="NCN959" s="464"/>
      <c r="NCO959" s="464"/>
      <c r="NCP959" s="464"/>
      <c r="NCQ959" s="464"/>
      <c r="NCR959" s="464"/>
      <c r="NCS959" s="464"/>
      <c r="NCT959" s="464"/>
      <c r="NCU959" s="464"/>
      <c r="NCV959" s="464"/>
      <c r="NCW959" s="464"/>
      <c r="NCX959" s="464"/>
      <c r="NCY959" s="464"/>
      <c r="NCZ959" s="464"/>
      <c r="NDA959" s="464"/>
      <c r="NDB959" s="464"/>
      <c r="NDC959" s="464"/>
      <c r="NDD959" s="464"/>
      <c r="NDE959" s="464"/>
      <c r="NDF959" s="464"/>
      <c r="NDG959" s="464"/>
      <c r="NDH959" s="464"/>
      <c r="NDI959" s="464"/>
      <c r="NDJ959" s="464"/>
      <c r="NDK959" s="464"/>
      <c r="NDL959" s="464"/>
      <c r="NDM959" s="464"/>
      <c r="NDN959" s="464"/>
      <c r="NDO959" s="464"/>
      <c r="NDP959" s="464"/>
      <c r="NDQ959" s="464"/>
      <c r="NDR959" s="464"/>
      <c r="NDS959" s="464"/>
      <c r="NDT959" s="464"/>
      <c r="NDU959" s="464"/>
      <c r="NDV959" s="464"/>
      <c r="NDW959" s="464"/>
      <c r="NDX959" s="464"/>
      <c r="NDY959" s="464"/>
      <c r="NDZ959" s="464"/>
      <c r="NEA959" s="464"/>
      <c r="NEB959" s="464"/>
      <c r="NEC959" s="464"/>
      <c r="NED959" s="464"/>
      <c r="NEE959" s="464"/>
      <c r="NEF959" s="464"/>
      <c r="NEG959" s="464"/>
      <c r="NEH959" s="464"/>
      <c r="NEI959" s="464"/>
      <c r="NEJ959" s="464"/>
      <c r="NEK959" s="464"/>
      <c r="NEL959" s="464"/>
      <c r="NEM959" s="464"/>
      <c r="NEN959" s="464"/>
      <c r="NEO959" s="464"/>
      <c r="NEP959" s="464"/>
      <c r="NEQ959" s="464"/>
      <c r="NER959" s="464"/>
      <c r="NES959" s="464"/>
      <c r="NET959" s="464"/>
      <c r="NEU959" s="464"/>
      <c r="NEV959" s="464"/>
      <c r="NEW959" s="464"/>
      <c r="NEX959" s="464"/>
      <c r="NEY959" s="464"/>
      <c r="NEZ959" s="464"/>
      <c r="NFA959" s="464"/>
      <c r="NFB959" s="464"/>
      <c r="NFC959" s="464"/>
      <c r="NFD959" s="464"/>
      <c r="NFE959" s="464"/>
      <c r="NFF959" s="464"/>
      <c r="NFG959" s="464"/>
      <c r="NFH959" s="464"/>
      <c r="NFI959" s="464"/>
      <c r="NFJ959" s="464"/>
      <c r="NFK959" s="464"/>
      <c r="NFL959" s="464"/>
      <c r="NFM959" s="464"/>
      <c r="NFN959" s="464"/>
      <c r="NFO959" s="464"/>
      <c r="NFP959" s="464"/>
      <c r="NFQ959" s="464"/>
      <c r="NFR959" s="464"/>
      <c r="NFS959" s="464"/>
      <c r="NFT959" s="464"/>
      <c r="NFU959" s="464"/>
      <c r="NFV959" s="464"/>
      <c r="NFW959" s="464"/>
      <c r="NFX959" s="464"/>
      <c r="NFY959" s="464"/>
      <c r="NFZ959" s="464"/>
      <c r="NGA959" s="464"/>
      <c r="NGB959" s="464"/>
      <c r="NGC959" s="464"/>
      <c r="NGD959" s="464"/>
      <c r="NGE959" s="464"/>
      <c r="NGF959" s="464"/>
      <c r="NGG959" s="464"/>
      <c r="NGH959" s="464"/>
      <c r="NGI959" s="464"/>
      <c r="NGJ959" s="464"/>
      <c r="NGK959" s="464"/>
      <c r="NGL959" s="464"/>
      <c r="NGM959" s="464"/>
      <c r="NGN959" s="464"/>
      <c r="NGO959" s="464"/>
      <c r="NGP959" s="464"/>
      <c r="NGQ959" s="464"/>
      <c r="NGR959" s="464"/>
      <c r="NGS959" s="464"/>
      <c r="NGT959" s="464"/>
      <c r="NGU959" s="464"/>
      <c r="NGV959" s="464"/>
      <c r="NGW959" s="464"/>
      <c r="NGX959" s="464"/>
      <c r="NGY959" s="464"/>
      <c r="NGZ959" s="464"/>
      <c r="NHA959" s="464"/>
      <c r="NHB959" s="464"/>
      <c r="NHC959" s="464"/>
      <c r="NHD959" s="464"/>
      <c r="NHE959" s="464"/>
      <c r="NHF959" s="464"/>
      <c r="NHG959" s="464"/>
      <c r="NHH959" s="464"/>
      <c r="NHI959" s="464"/>
      <c r="NHJ959" s="464"/>
      <c r="NHK959" s="464"/>
      <c r="NHL959" s="464"/>
      <c r="NHM959" s="464"/>
      <c r="NHN959" s="464"/>
      <c r="NHO959" s="464"/>
      <c r="NHP959" s="464"/>
      <c r="NHQ959" s="464"/>
      <c r="NHR959" s="464"/>
      <c r="NHS959" s="464"/>
      <c r="NHT959" s="464"/>
      <c r="NHU959" s="464"/>
      <c r="NHV959" s="464"/>
      <c r="NHW959" s="464"/>
      <c r="NHX959" s="464"/>
      <c r="NHY959" s="464"/>
      <c r="NHZ959" s="464"/>
      <c r="NIA959" s="464"/>
      <c r="NIB959" s="464"/>
      <c r="NIC959" s="464"/>
      <c r="NID959" s="464"/>
      <c r="NIE959" s="464"/>
      <c r="NIF959" s="464"/>
      <c r="NIG959" s="464"/>
      <c r="NIH959" s="464"/>
      <c r="NII959" s="464"/>
      <c r="NIJ959" s="464"/>
      <c r="NIK959" s="464"/>
      <c r="NIL959" s="464"/>
      <c r="NIM959" s="464"/>
      <c r="NIN959" s="464"/>
      <c r="NIO959" s="464"/>
      <c r="NIP959" s="464"/>
      <c r="NIQ959" s="464"/>
      <c r="NIR959" s="464"/>
      <c r="NIS959" s="464"/>
      <c r="NIT959" s="464"/>
      <c r="NIU959" s="464"/>
      <c r="NIV959" s="464"/>
      <c r="NIW959" s="464"/>
      <c r="NIX959" s="464"/>
      <c r="NIY959" s="464"/>
      <c r="NIZ959" s="464"/>
      <c r="NJA959" s="464"/>
      <c r="NJB959" s="464"/>
      <c r="NJC959" s="464"/>
      <c r="NJD959" s="464"/>
      <c r="NJE959" s="464"/>
      <c r="NJF959" s="464"/>
      <c r="NJG959" s="464"/>
      <c r="NJH959" s="464"/>
      <c r="NJI959" s="464"/>
      <c r="NJJ959" s="464"/>
      <c r="NJK959" s="464"/>
      <c r="NJL959" s="464"/>
      <c r="NJM959" s="464"/>
      <c r="NJN959" s="464"/>
      <c r="NJO959" s="464"/>
      <c r="NJP959" s="464"/>
      <c r="NJQ959" s="464"/>
      <c r="NJR959" s="464"/>
      <c r="NJS959" s="464"/>
      <c r="NJT959" s="464"/>
      <c r="NJU959" s="464"/>
      <c r="NJV959" s="464"/>
      <c r="NJW959" s="464"/>
      <c r="NJX959" s="464"/>
      <c r="NJY959" s="464"/>
      <c r="NJZ959" s="464"/>
      <c r="NKA959" s="464"/>
      <c r="NKB959" s="464"/>
      <c r="NKC959" s="464"/>
      <c r="NKD959" s="464"/>
      <c r="NKE959" s="464"/>
      <c r="NKF959" s="464"/>
      <c r="NKG959" s="464"/>
      <c r="NKH959" s="464"/>
      <c r="NKI959" s="464"/>
      <c r="NKJ959" s="464"/>
      <c r="NKK959" s="464"/>
      <c r="NKL959" s="464"/>
      <c r="NKM959" s="464"/>
      <c r="NKN959" s="464"/>
      <c r="NKO959" s="464"/>
      <c r="NKP959" s="464"/>
      <c r="NKQ959" s="464"/>
      <c r="NKR959" s="464"/>
      <c r="NKS959" s="464"/>
      <c r="NKT959" s="464"/>
      <c r="NKU959" s="464"/>
      <c r="NKV959" s="464"/>
      <c r="NKW959" s="464"/>
      <c r="NKX959" s="464"/>
      <c r="NKY959" s="464"/>
      <c r="NKZ959" s="464"/>
      <c r="NLA959" s="464"/>
      <c r="NLB959" s="464"/>
      <c r="NLC959" s="464"/>
      <c r="NLD959" s="464"/>
      <c r="NLE959" s="464"/>
      <c r="NLF959" s="464"/>
      <c r="NLG959" s="464"/>
      <c r="NLH959" s="464"/>
      <c r="NLI959" s="464"/>
      <c r="NLJ959" s="464"/>
      <c r="NLK959" s="464"/>
      <c r="NLL959" s="464"/>
      <c r="NLM959" s="464"/>
      <c r="NLN959" s="464"/>
      <c r="NLO959" s="464"/>
      <c r="NLP959" s="464"/>
      <c r="NLQ959" s="464"/>
      <c r="NLR959" s="464"/>
      <c r="NLS959" s="464"/>
      <c r="NLT959" s="464"/>
      <c r="NLU959" s="464"/>
      <c r="NLV959" s="464"/>
      <c r="NLW959" s="464"/>
      <c r="NLX959" s="464"/>
      <c r="NLY959" s="464"/>
      <c r="NLZ959" s="464"/>
      <c r="NMA959" s="464"/>
      <c r="NMB959" s="464"/>
      <c r="NMC959" s="464"/>
      <c r="NMD959" s="464"/>
      <c r="NME959" s="464"/>
      <c r="NMF959" s="464"/>
      <c r="NMG959" s="464"/>
      <c r="NMH959" s="464"/>
      <c r="NMI959" s="464"/>
      <c r="NMJ959" s="464"/>
      <c r="NMK959" s="464"/>
      <c r="NML959" s="464"/>
      <c r="NMM959" s="464"/>
      <c r="NMN959" s="464"/>
      <c r="NMO959" s="464"/>
      <c r="NMP959" s="464"/>
      <c r="NMQ959" s="464"/>
      <c r="NMR959" s="464"/>
      <c r="NMS959" s="464"/>
      <c r="NMT959" s="464"/>
      <c r="NMU959" s="464"/>
      <c r="NMV959" s="464"/>
      <c r="NMW959" s="464"/>
      <c r="NMX959" s="464"/>
      <c r="NMY959" s="464"/>
      <c r="NMZ959" s="464"/>
      <c r="NNA959" s="464"/>
      <c r="NNB959" s="464"/>
      <c r="NNC959" s="464"/>
      <c r="NND959" s="464"/>
      <c r="NNE959" s="464"/>
      <c r="NNF959" s="464"/>
      <c r="NNG959" s="464"/>
      <c r="NNH959" s="464"/>
      <c r="NNI959" s="464"/>
      <c r="NNJ959" s="464"/>
      <c r="NNK959" s="464"/>
      <c r="NNL959" s="464"/>
      <c r="NNM959" s="464"/>
      <c r="NNN959" s="464"/>
      <c r="NNO959" s="464"/>
      <c r="NNP959" s="464"/>
      <c r="NNQ959" s="464"/>
      <c r="NNR959" s="464"/>
      <c r="NNS959" s="464"/>
      <c r="NNT959" s="464"/>
      <c r="NNU959" s="464"/>
      <c r="NNV959" s="464"/>
      <c r="NNW959" s="464"/>
      <c r="NNX959" s="464"/>
      <c r="NNY959" s="464"/>
      <c r="NNZ959" s="464"/>
      <c r="NOA959" s="464"/>
      <c r="NOB959" s="464"/>
      <c r="NOC959" s="464"/>
      <c r="NOD959" s="464"/>
      <c r="NOE959" s="464"/>
      <c r="NOF959" s="464"/>
      <c r="NOG959" s="464"/>
      <c r="NOH959" s="464"/>
      <c r="NOI959" s="464"/>
      <c r="NOJ959" s="464"/>
      <c r="NOK959" s="464"/>
      <c r="NOL959" s="464"/>
      <c r="NOM959" s="464"/>
      <c r="NON959" s="464"/>
      <c r="NOO959" s="464"/>
      <c r="NOP959" s="464"/>
      <c r="NOQ959" s="464"/>
      <c r="NOR959" s="464"/>
      <c r="NOS959" s="464"/>
      <c r="NOT959" s="464"/>
      <c r="NOU959" s="464"/>
      <c r="NOV959" s="464"/>
      <c r="NOW959" s="464"/>
      <c r="NOX959" s="464"/>
      <c r="NOY959" s="464"/>
      <c r="NOZ959" s="464"/>
      <c r="NPA959" s="464"/>
      <c r="NPB959" s="464"/>
      <c r="NPC959" s="464"/>
      <c r="NPD959" s="464"/>
      <c r="NPE959" s="464"/>
      <c r="NPF959" s="464"/>
      <c r="NPG959" s="464"/>
      <c r="NPH959" s="464"/>
      <c r="NPI959" s="464"/>
      <c r="NPJ959" s="464"/>
      <c r="NPK959" s="464"/>
      <c r="NPL959" s="464"/>
      <c r="NPM959" s="464"/>
      <c r="NPN959" s="464"/>
      <c r="NPO959" s="464"/>
      <c r="NPP959" s="464"/>
      <c r="NPQ959" s="464"/>
      <c r="NPR959" s="464"/>
      <c r="NPS959" s="464"/>
      <c r="NPT959" s="464"/>
      <c r="NPU959" s="464"/>
      <c r="NPV959" s="464"/>
      <c r="NPW959" s="464"/>
      <c r="NPX959" s="464"/>
      <c r="NPY959" s="464"/>
      <c r="NPZ959" s="464"/>
      <c r="NQA959" s="464"/>
      <c r="NQB959" s="464"/>
      <c r="NQC959" s="464"/>
      <c r="NQD959" s="464"/>
      <c r="NQE959" s="464"/>
      <c r="NQF959" s="464"/>
      <c r="NQG959" s="464"/>
      <c r="NQH959" s="464"/>
      <c r="NQI959" s="464"/>
      <c r="NQJ959" s="464"/>
      <c r="NQK959" s="464"/>
      <c r="NQL959" s="464"/>
      <c r="NQM959" s="464"/>
      <c r="NQN959" s="464"/>
      <c r="NQO959" s="464"/>
      <c r="NQP959" s="464"/>
      <c r="NQQ959" s="464"/>
      <c r="NQR959" s="464"/>
      <c r="NQS959" s="464"/>
      <c r="NQT959" s="464"/>
      <c r="NQU959" s="464"/>
      <c r="NQV959" s="464"/>
      <c r="NQW959" s="464"/>
      <c r="NQX959" s="464"/>
      <c r="NQY959" s="464"/>
      <c r="NQZ959" s="464"/>
      <c r="NRA959" s="464"/>
      <c r="NRB959" s="464"/>
      <c r="NRC959" s="464"/>
      <c r="NRD959" s="464"/>
      <c r="NRE959" s="464"/>
      <c r="NRF959" s="464"/>
      <c r="NRG959" s="464"/>
      <c r="NRH959" s="464"/>
      <c r="NRI959" s="464"/>
      <c r="NRJ959" s="464"/>
      <c r="NRK959" s="464"/>
      <c r="NRL959" s="464"/>
      <c r="NRM959" s="464"/>
      <c r="NRN959" s="464"/>
      <c r="NRO959" s="464"/>
      <c r="NRP959" s="464"/>
      <c r="NRQ959" s="464"/>
      <c r="NRR959" s="464"/>
      <c r="NRS959" s="464"/>
      <c r="NRT959" s="464"/>
      <c r="NRU959" s="464"/>
      <c r="NRV959" s="464"/>
      <c r="NRW959" s="464"/>
      <c r="NRX959" s="464"/>
      <c r="NRY959" s="464"/>
      <c r="NRZ959" s="464"/>
      <c r="NSA959" s="464"/>
      <c r="NSB959" s="464"/>
      <c r="NSC959" s="464"/>
      <c r="NSD959" s="464"/>
      <c r="NSE959" s="464"/>
      <c r="NSF959" s="464"/>
      <c r="NSG959" s="464"/>
      <c r="NSH959" s="464"/>
      <c r="NSI959" s="464"/>
      <c r="NSJ959" s="464"/>
      <c r="NSK959" s="464"/>
      <c r="NSL959" s="464"/>
      <c r="NSM959" s="464"/>
      <c r="NSN959" s="464"/>
      <c r="NSO959" s="464"/>
      <c r="NSP959" s="464"/>
      <c r="NSQ959" s="464"/>
      <c r="NSR959" s="464"/>
      <c r="NSS959" s="464"/>
      <c r="NST959" s="464"/>
      <c r="NSU959" s="464"/>
      <c r="NSV959" s="464"/>
      <c r="NSW959" s="464"/>
      <c r="NSX959" s="464"/>
      <c r="NSY959" s="464"/>
      <c r="NSZ959" s="464"/>
      <c r="NTA959" s="464"/>
      <c r="NTB959" s="464"/>
      <c r="NTC959" s="464"/>
      <c r="NTD959" s="464"/>
      <c r="NTE959" s="464"/>
      <c r="NTF959" s="464"/>
      <c r="NTG959" s="464"/>
      <c r="NTH959" s="464"/>
      <c r="NTI959" s="464"/>
      <c r="NTJ959" s="464"/>
      <c r="NTK959" s="464"/>
      <c r="NTL959" s="464"/>
      <c r="NTM959" s="464"/>
      <c r="NTN959" s="464"/>
      <c r="NTO959" s="464"/>
      <c r="NTP959" s="464"/>
      <c r="NTQ959" s="464"/>
      <c r="NTR959" s="464"/>
      <c r="NTS959" s="464"/>
      <c r="NTT959" s="464"/>
      <c r="NTU959" s="464"/>
      <c r="NTV959" s="464"/>
      <c r="NTW959" s="464"/>
      <c r="NTX959" s="464"/>
      <c r="NTY959" s="464"/>
      <c r="NTZ959" s="464"/>
      <c r="NUA959" s="464"/>
      <c r="NUB959" s="464"/>
      <c r="NUC959" s="464"/>
      <c r="NUD959" s="464"/>
      <c r="NUE959" s="464"/>
      <c r="NUF959" s="464"/>
      <c r="NUG959" s="464"/>
      <c r="NUH959" s="464"/>
      <c r="NUI959" s="464"/>
      <c r="NUJ959" s="464"/>
      <c r="NUK959" s="464"/>
      <c r="NUL959" s="464"/>
      <c r="NUM959" s="464"/>
      <c r="NUN959" s="464"/>
      <c r="NUO959" s="464"/>
      <c r="NUP959" s="464"/>
      <c r="NUQ959" s="464"/>
      <c r="NUR959" s="464"/>
      <c r="NUS959" s="464"/>
      <c r="NUT959" s="464"/>
      <c r="NUU959" s="464"/>
      <c r="NUV959" s="464"/>
      <c r="NUW959" s="464"/>
      <c r="NUX959" s="464"/>
      <c r="NUY959" s="464"/>
      <c r="NUZ959" s="464"/>
      <c r="NVA959" s="464"/>
      <c r="NVB959" s="464"/>
      <c r="NVC959" s="464"/>
      <c r="NVD959" s="464"/>
      <c r="NVE959" s="464"/>
      <c r="NVF959" s="464"/>
      <c r="NVG959" s="464"/>
      <c r="NVH959" s="464"/>
      <c r="NVI959" s="464"/>
      <c r="NVJ959" s="464"/>
      <c r="NVK959" s="464"/>
      <c r="NVL959" s="464"/>
      <c r="NVM959" s="464"/>
      <c r="NVN959" s="464"/>
      <c r="NVO959" s="464"/>
      <c r="NVP959" s="464"/>
      <c r="NVQ959" s="464"/>
      <c r="NVR959" s="464"/>
      <c r="NVS959" s="464"/>
      <c r="NVT959" s="464"/>
      <c r="NVU959" s="464"/>
      <c r="NVV959" s="464"/>
      <c r="NVW959" s="464"/>
      <c r="NVX959" s="464"/>
      <c r="NVY959" s="464"/>
      <c r="NVZ959" s="464"/>
      <c r="NWA959" s="464"/>
      <c r="NWB959" s="464"/>
      <c r="NWC959" s="464"/>
      <c r="NWD959" s="464"/>
      <c r="NWE959" s="464"/>
      <c r="NWF959" s="464"/>
      <c r="NWG959" s="464"/>
      <c r="NWH959" s="464"/>
      <c r="NWI959" s="464"/>
      <c r="NWJ959" s="464"/>
      <c r="NWK959" s="464"/>
      <c r="NWL959" s="464"/>
      <c r="NWM959" s="464"/>
      <c r="NWN959" s="464"/>
      <c r="NWO959" s="464"/>
      <c r="NWP959" s="464"/>
      <c r="NWQ959" s="464"/>
      <c r="NWR959" s="464"/>
      <c r="NWS959" s="464"/>
      <c r="NWT959" s="464"/>
      <c r="NWU959" s="464"/>
      <c r="NWV959" s="464"/>
      <c r="NWW959" s="464"/>
      <c r="NWX959" s="464"/>
      <c r="NWY959" s="464"/>
      <c r="NWZ959" s="464"/>
      <c r="NXA959" s="464"/>
      <c r="NXB959" s="464"/>
      <c r="NXC959" s="464"/>
      <c r="NXD959" s="464"/>
      <c r="NXE959" s="464"/>
      <c r="NXF959" s="464"/>
      <c r="NXG959" s="464"/>
      <c r="NXH959" s="464"/>
      <c r="NXI959" s="464"/>
      <c r="NXJ959" s="464"/>
      <c r="NXK959" s="464"/>
      <c r="NXL959" s="464"/>
      <c r="NXM959" s="464"/>
      <c r="NXN959" s="464"/>
      <c r="NXO959" s="464"/>
      <c r="NXP959" s="464"/>
      <c r="NXQ959" s="464"/>
      <c r="NXR959" s="464"/>
      <c r="NXS959" s="464"/>
      <c r="NXT959" s="464"/>
      <c r="NXU959" s="464"/>
      <c r="NXV959" s="464"/>
      <c r="NXW959" s="464"/>
      <c r="NXX959" s="464"/>
      <c r="NXY959" s="464"/>
      <c r="NXZ959" s="464"/>
      <c r="NYA959" s="464"/>
      <c r="NYB959" s="464"/>
      <c r="NYC959" s="464"/>
      <c r="NYD959" s="464"/>
      <c r="NYE959" s="464"/>
      <c r="NYF959" s="464"/>
      <c r="NYG959" s="464"/>
      <c r="NYH959" s="464"/>
      <c r="NYI959" s="464"/>
      <c r="NYJ959" s="464"/>
      <c r="NYK959" s="464"/>
      <c r="NYL959" s="464"/>
      <c r="NYM959" s="464"/>
      <c r="NYN959" s="464"/>
      <c r="NYO959" s="464"/>
      <c r="NYP959" s="464"/>
      <c r="NYQ959" s="464"/>
      <c r="NYR959" s="464"/>
      <c r="NYS959" s="464"/>
      <c r="NYT959" s="464"/>
      <c r="NYU959" s="464"/>
      <c r="NYV959" s="464"/>
      <c r="NYW959" s="464"/>
      <c r="NYX959" s="464"/>
      <c r="NYY959" s="464"/>
      <c r="NYZ959" s="464"/>
      <c r="NZA959" s="464"/>
      <c r="NZB959" s="464"/>
      <c r="NZC959" s="464"/>
      <c r="NZD959" s="464"/>
      <c r="NZE959" s="464"/>
      <c r="NZF959" s="464"/>
      <c r="NZG959" s="464"/>
      <c r="NZH959" s="464"/>
      <c r="NZI959" s="464"/>
      <c r="NZJ959" s="464"/>
      <c r="NZK959" s="464"/>
      <c r="NZL959" s="464"/>
      <c r="NZM959" s="464"/>
      <c r="NZN959" s="464"/>
      <c r="NZO959" s="464"/>
      <c r="NZP959" s="464"/>
      <c r="NZQ959" s="464"/>
      <c r="NZR959" s="464"/>
      <c r="NZS959" s="464"/>
      <c r="NZT959" s="464"/>
      <c r="NZU959" s="464"/>
      <c r="NZV959" s="464"/>
      <c r="NZW959" s="464"/>
      <c r="NZX959" s="464"/>
      <c r="NZY959" s="464"/>
      <c r="NZZ959" s="464"/>
      <c r="OAA959" s="464"/>
      <c r="OAB959" s="464"/>
      <c r="OAC959" s="464"/>
      <c r="OAD959" s="464"/>
      <c r="OAE959" s="464"/>
      <c r="OAF959" s="464"/>
      <c r="OAG959" s="464"/>
      <c r="OAH959" s="464"/>
      <c r="OAI959" s="464"/>
      <c r="OAJ959" s="464"/>
      <c r="OAK959" s="464"/>
      <c r="OAL959" s="464"/>
      <c r="OAM959" s="464"/>
      <c r="OAN959" s="464"/>
      <c r="OAO959" s="464"/>
      <c r="OAP959" s="464"/>
      <c r="OAQ959" s="464"/>
      <c r="OAR959" s="464"/>
      <c r="OAS959" s="464"/>
      <c r="OAT959" s="464"/>
      <c r="OAU959" s="464"/>
      <c r="OAV959" s="464"/>
      <c r="OAW959" s="464"/>
      <c r="OAX959" s="464"/>
      <c r="OAY959" s="464"/>
      <c r="OAZ959" s="464"/>
      <c r="OBA959" s="464"/>
      <c r="OBB959" s="464"/>
      <c r="OBC959" s="464"/>
      <c r="OBD959" s="464"/>
      <c r="OBE959" s="464"/>
      <c r="OBF959" s="464"/>
      <c r="OBG959" s="464"/>
      <c r="OBH959" s="464"/>
      <c r="OBI959" s="464"/>
      <c r="OBJ959" s="464"/>
      <c r="OBK959" s="464"/>
      <c r="OBL959" s="464"/>
      <c r="OBM959" s="464"/>
      <c r="OBN959" s="464"/>
      <c r="OBO959" s="464"/>
      <c r="OBP959" s="464"/>
      <c r="OBQ959" s="464"/>
      <c r="OBR959" s="464"/>
      <c r="OBS959" s="464"/>
      <c r="OBT959" s="464"/>
      <c r="OBU959" s="464"/>
      <c r="OBV959" s="464"/>
      <c r="OBW959" s="464"/>
      <c r="OBX959" s="464"/>
      <c r="OBY959" s="464"/>
      <c r="OBZ959" s="464"/>
      <c r="OCA959" s="464"/>
      <c r="OCB959" s="464"/>
      <c r="OCC959" s="464"/>
      <c r="OCD959" s="464"/>
      <c r="OCE959" s="464"/>
      <c r="OCF959" s="464"/>
      <c r="OCG959" s="464"/>
      <c r="OCH959" s="464"/>
      <c r="OCI959" s="464"/>
      <c r="OCJ959" s="464"/>
      <c r="OCK959" s="464"/>
      <c r="OCL959" s="464"/>
      <c r="OCM959" s="464"/>
      <c r="OCN959" s="464"/>
      <c r="OCO959" s="464"/>
      <c r="OCP959" s="464"/>
      <c r="OCQ959" s="464"/>
      <c r="OCR959" s="464"/>
      <c r="OCS959" s="464"/>
      <c r="OCT959" s="464"/>
      <c r="OCU959" s="464"/>
      <c r="OCV959" s="464"/>
      <c r="OCW959" s="464"/>
      <c r="OCX959" s="464"/>
      <c r="OCY959" s="464"/>
      <c r="OCZ959" s="464"/>
      <c r="ODA959" s="464"/>
      <c r="ODB959" s="464"/>
      <c r="ODC959" s="464"/>
      <c r="ODD959" s="464"/>
      <c r="ODE959" s="464"/>
      <c r="ODF959" s="464"/>
      <c r="ODG959" s="464"/>
      <c r="ODH959" s="464"/>
      <c r="ODI959" s="464"/>
      <c r="ODJ959" s="464"/>
      <c r="ODK959" s="464"/>
      <c r="ODL959" s="464"/>
      <c r="ODM959" s="464"/>
      <c r="ODN959" s="464"/>
      <c r="ODO959" s="464"/>
      <c r="ODP959" s="464"/>
      <c r="ODQ959" s="464"/>
      <c r="ODR959" s="464"/>
      <c r="ODS959" s="464"/>
      <c r="ODT959" s="464"/>
      <c r="ODU959" s="464"/>
      <c r="ODV959" s="464"/>
      <c r="ODW959" s="464"/>
      <c r="ODX959" s="464"/>
      <c r="ODY959" s="464"/>
      <c r="ODZ959" s="464"/>
      <c r="OEA959" s="464"/>
      <c r="OEB959" s="464"/>
      <c r="OEC959" s="464"/>
      <c r="OED959" s="464"/>
      <c r="OEE959" s="464"/>
      <c r="OEF959" s="464"/>
      <c r="OEG959" s="464"/>
      <c r="OEH959" s="464"/>
      <c r="OEI959" s="464"/>
      <c r="OEJ959" s="464"/>
      <c r="OEK959" s="464"/>
      <c r="OEL959" s="464"/>
      <c r="OEM959" s="464"/>
      <c r="OEN959" s="464"/>
      <c r="OEO959" s="464"/>
      <c r="OEP959" s="464"/>
      <c r="OEQ959" s="464"/>
      <c r="OER959" s="464"/>
      <c r="OES959" s="464"/>
      <c r="OET959" s="464"/>
      <c r="OEU959" s="464"/>
      <c r="OEV959" s="464"/>
      <c r="OEW959" s="464"/>
      <c r="OEX959" s="464"/>
      <c r="OEY959" s="464"/>
      <c r="OEZ959" s="464"/>
      <c r="OFA959" s="464"/>
      <c r="OFB959" s="464"/>
      <c r="OFC959" s="464"/>
      <c r="OFD959" s="464"/>
      <c r="OFE959" s="464"/>
      <c r="OFF959" s="464"/>
      <c r="OFG959" s="464"/>
      <c r="OFH959" s="464"/>
      <c r="OFI959" s="464"/>
      <c r="OFJ959" s="464"/>
      <c r="OFK959" s="464"/>
      <c r="OFL959" s="464"/>
      <c r="OFM959" s="464"/>
      <c r="OFN959" s="464"/>
      <c r="OFO959" s="464"/>
      <c r="OFP959" s="464"/>
      <c r="OFQ959" s="464"/>
      <c r="OFR959" s="464"/>
      <c r="OFS959" s="464"/>
      <c r="OFT959" s="464"/>
      <c r="OFU959" s="464"/>
      <c r="OFV959" s="464"/>
      <c r="OFW959" s="464"/>
      <c r="OFX959" s="464"/>
      <c r="OFY959" s="464"/>
      <c r="OFZ959" s="464"/>
      <c r="OGA959" s="464"/>
      <c r="OGB959" s="464"/>
      <c r="OGC959" s="464"/>
      <c r="OGD959" s="464"/>
      <c r="OGE959" s="464"/>
      <c r="OGF959" s="464"/>
      <c r="OGG959" s="464"/>
      <c r="OGH959" s="464"/>
      <c r="OGI959" s="464"/>
      <c r="OGJ959" s="464"/>
      <c r="OGK959" s="464"/>
      <c r="OGL959" s="464"/>
      <c r="OGM959" s="464"/>
      <c r="OGN959" s="464"/>
      <c r="OGO959" s="464"/>
      <c r="OGP959" s="464"/>
      <c r="OGQ959" s="464"/>
      <c r="OGR959" s="464"/>
      <c r="OGS959" s="464"/>
      <c r="OGT959" s="464"/>
      <c r="OGU959" s="464"/>
      <c r="OGV959" s="464"/>
      <c r="OGW959" s="464"/>
      <c r="OGX959" s="464"/>
      <c r="OGY959" s="464"/>
      <c r="OGZ959" s="464"/>
      <c r="OHA959" s="464"/>
      <c r="OHB959" s="464"/>
      <c r="OHC959" s="464"/>
      <c r="OHD959" s="464"/>
      <c r="OHE959" s="464"/>
      <c r="OHF959" s="464"/>
      <c r="OHG959" s="464"/>
      <c r="OHH959" s="464"/>
      <c r="OHI959" s="464"/>
      <c r="OHJ959" s="464"/>
      <c r="OHK959" s="464"/>
      <c r="OHL959" s="464"/>
      <c r="OHM959" s="464"/>
      <c r="OHN959" s="464"/>
      <c r="OHO959" s="464"/>
      <c r="OHP959" s="464"/>
      <c r="OHQ959" s="464"/>
      <c r="OHR959" s="464"/>
      <c r="OHS959" s="464"/>
      <c r="OHT959" s="464"/>
      <c r="OHU959" s="464"/>
      <c r="OHV959" s="464"/>
      <c r="OHW959" s="464"/>
      <c r="OHX959" s="464"/>
      <c r="OHY959" s="464"/>
      <c r="OHZ959" s="464"/>
      <c r="OIA959" s="464"/>
      <c r="OIB959" s="464"/>
      <c r="OIC959" s="464"/>
      <c r="OID959" s="464"/>
      <c r="OIE959" s="464"/>
      <c r="OIF959" s="464"/>
      <c r="OIG959" s="464"/>
      <c r="OIH959" s="464"/>
      <c r="OII959" s="464"/>
      <c r="OIJ959" s="464"/>
      <c r="OIK959" s="464"/>
      <c r="OIL959" s="464"/>
      <c r="OIM959" s="464"/>
      <c r="OIN959" s="464"/>
      <c r="OIO959" s="464"/>
      <c r="OIP959" s="464"/>
      <c r="OIQ959" s="464"/>
      <c r="OIR959" s="464"/>
      <c r="OIS959" s="464"/>
      <c r="OIT959" s="464"/>
      <c r="OIU959" s="464"/>
      <c r="OIV959" s="464"/>
      <c r="OIW959" s="464"/>
      <c r="OIX959" s="464"/>
      <c r="OIY959" s="464"/>
      <c r="OIZ959" s="464"/>
      <c r="OJA959" s="464"/>
      <c r="OJB959" s="464"/>
      <c r="OJC959" s="464"/>
      <c r="OJD959" s="464"/>
      <c r="OJE959" s="464"/>
      <c r="OJF959" s="464"/>
      <c r="OJG959" s="464"/>
      <c r="OJH959" s="464"/>
      <c r="OJI959" s="464"/>
      <c r="OJJ959" s="464"/>
      <c r="OJK959" s="464"/>
      <c r="OJL959" s="464"/>
      <c r="OJM959" s="464"/>
      <c r="OJN959" s="464"/>
      <c r="OJO959" s="464"/>
      <c r="OJP959" s="464"/>
      <c r="OJQ959" s="464"/>
      <c r="OJR959" s="464"/>
      <c r="OJS959" s="464"/>
      <c r="OJT959" s="464"/>
      <c r="OJU959" s="464"/>
      <c r="OJV959" s="464"/>
      <c r="OJW959" s="464"/>
      <c r="OJX959" s="464"/>
      <c r="OJY959" s="464"/>
      <c r="OJZ959" s="464"/>
      <c r="OKA959" s="464"/>
      <c r="OKB959" s="464"/>
      <c r="OKC959" s="464"/>
      <c r="OKD959" s="464"/>
      <c r="OKE959" s="464"/>
      <c r="OKF959" s="464"/>
      <c r="OKG959" s="464"/>
      <c r="OKH959" s="464"/>
      <c r="OKI959" s="464"/>
      <c r="OKJ959" s="464"/>
      <c r="OKK959" s="464"/>
      <c r="OKL959" s="464"/>
      <c r="OKM959" s="464"/>
      <c r="OKN959" s="464"/>
      <c r="OKO959" s="464"/>
      <c r="OKP959" s="464"/>
      <c r="OKQ959" s="464"/>
      <c r="OKR959" s="464"/>
      <c r="OKS959" s="464"/>
      <c r="OKT959" s="464"/>
      <c r="OKU959" s="464"/>
      <c r="OKV959" s="464"/>
      <c r="OKW959" s="464"/>
      <c r="OKX959" s="464"/>
      <c r="OKY959" s="464"/>
      <c r="OKZ959" s="464"/>
      <c r="OLA959" s="464"/>
      <c r="OLB959" s="464"/>
      <c r="OLC959" s="464"/>
      <c r="OLD959" s="464"/>
      <c r="OLE959" s="464"/>
      <c r="OLF959" s="464"/>
      <c r="OLG959" s="464"/>
      <c r="OLH959" s="464"/>
      <c r="OLI959" s="464"/>
      <c r="OLJ959" s="464"/>
      <c r="OLK959" s="464"/>
      <c r="OLL959" s="464"/>
      <c r="OLM959" s="464"/>
      <c r="OLN959" s="464"/>
      <c r="OLO959" s="464"/>
      <c r="OLP959" s="464"/>
      <c r="OLQ959" s="464"/>
      <c r="OLR959" s="464"/>
      <c r="OLS959" s="464"/>
      <c r="OLT959" s="464"/>
      <c r="OLU959" s="464"/>
      <c r="OLV959" s="464"/>
      <c r="OLW959" s="464"/>
      <c r="OLX959" s="464"/>
      <c r="OLY959" s="464"/>
      <c r="OLZ959" s="464"/>
      <c r="OMA959" s="464"/>
      <c r="OMB959" s="464"/>
      <c r="OMC959" s="464"/>
      <c r="OMD959" s="464"/>
      <c r="OME959" s="464"/>
      <c r="OMF959" s="464"/>
      <c r="OMG959" s="464"/>
      <c r="OMH959" s="464"/>
      <c r="OMI959" s="464"/>
      <c r="OMJ959" s="464"/>
      <c r="OMK959" s="464"/>
      <c r="OML959" s="464"/>
      <c r="OMM959" s="464"/>
      <c r="OMN959" s="464"/>
      <c r="OMO959" s="464"/>
      <c r="OMP959" s="464"/>
      <c r="OMQ959" s="464"/>
      <c r="OMR959" s="464"/>
      <c r="OMS959" s="464"/>
      <c r="OMT959" s="464"/>
      <c r="OMU959" s="464"/>
      <c r="OMV959" s="464"/>
      <c r="OMW959" s="464"/>
      <c r="OMX959" s="464"/>
      <c r="OMY959" s="464"/>
      <c r="OMZ959" s="464"/>
      <c r="ONA959" s="464"/>
      <c r="ONB959" s="464"/>
      <c r="ONC959" s="464"/>
      <c r="OND959" s="464"/>
      <c r="ONE959" s="464"/>
      <c r="ONF959" s="464"/>
      <c r="ONG959" s="464"/>
      <c r="ONH959" s="464"/>
      <c r="ONI959" s="464"/>
      <c r="ONJ959" s="464"/>
      <c r="ONK959" s="464"/>
      <c r="ONL959" s="464"/>
      <c r="ONM959" s="464"/>
      <c r="ONN959" s="464"/>
      <c r="ONO959" s="464"/>
      <c r="ONP959" s="464"/>
      <c r="ONQ959" s="464"/>
      <c r="ONR959" s="464"/>
      <c r="ONS959" s="464"/>
      <c r="ONT959" s="464"/>
      <c r="ONU959" s="464"/>
      <c r="ONV959" s="464"/>
      <c r="ONW959" s="464"/>
      <c r="ONX959" s="464"/>
      <c r="ONY959" s="464"/>
      <c r="ONZ959" s="464"/>
      <c r="OOA959" s="464"/>
      <c r="OOB959" s="464"/>
      <c r="OOC959" s="464"/>
      <c r="OOD959" s="464"/>
      <c r="OOE959" s="464"/>
      <c r="OOF959" s="464"/>
      <c r="OOG959" s="464"/>
      <c r="OOH959" s="464"/>
      <c r="OOI959" s="464"/>
      <c r="OOJ959" s="464"/>
      <c r="OOK959" s="464"/>
      <c r="OOL959" s="464"/>
      <c r="OOM959" s="464"/>
      <c r="OON959" s="464"/>
      <c r="OOO959" s="464"/>
      <c r="OOP959" s="464"/>
      <c r="OOQ959" s="464"/>
      <c r="OOR959" s="464"/>
      <c r="OOS959" s="464"/>
      <c r="OOT959" s="464"/>
      <c r="OOU959" s="464"/>
      <c r="OOV959" s="464"/>
      <c r="OOW959" s="464"/>
      <c r="OOX959" s="464"/>
      <c r="OOY959" s="464"/>
      <c r="OOZ959" s="464"/>
      <c r="OPA959" s="464"/>
      <c r="OPB959" s="464"/>
      <c r="OPC959" s="464"/>
      <c r="OPD959" s="464"/>
      <c r="OPE959" s="464"/>
      <c r="OPF959" s="464"/>
      <c r="OPG959" s="464"/>
      <c r="OPH959" s="464"/>
      <c r="OPI959" s="464"/>
      <c r="OPJ959" s="464"/>
      <c r="OPK959" s="464"/>
      <c r="OPL959" s="464"/>
      <c r="OPM959" s="464"/>
      <c r="OPN959" s="464"/>
      <c r="OPO959" s="464"/>
      <c r="OPP959" s="464"/>
      <c r="OPQ959" s="464"/>
      <c r="OPR959" s="464"/>
      <c r="OPS959" s="464"/>
      <c r="OPT959" s="464"/>
      <c r="OPU959" s="464"/>
      <c r="OPV959" s="464"/>
      <c r="OPW959" s="464"/>
      <c r="OPX959" s="464"/>
      <c r="OPY959" s="464"/>
      <c r="OPZ959" s="464"/>
      <c r="OQA959" s="464"/>
      <c r="OQB959" s="464"/>
      <c r="OQC959" s="464"/>
      <c r="OQD959" s="464"/>
      <c r="OQE959" s="464"/>
      <c r="OQF959" s="464"/>
      <c r="OQG959" s="464"/>
      <c r="OQH959" s="464"/>
      <c r="OQI959" s="464"/>
      <c r="OQJ959" s="464"/>
      <c r="OQK959" s="464"/>
      <c r="OQL959" s="464"/>
      <c r="OQM959" s="464"/>
      <c r="OQN959" s="464"/>
      <c r="OQO959" s="464"/>
      <c r="OQP959" s="464"/>
      <c r="OQQ959" s="464"/>
      <c r="OQR959" s="464"/>
      <c r="OQS959" s="464"/>
      <c r="OQT959" s="464"/>
      <c r="OQU959" s="464"/>
      <c r="OQV959" s="464"/>
      <c r="OQW959" s="464"/>
      <c r="OQX959" s="464"/>
      <c r="OQY959" s="464"/>
      <c r="OQZ959" s="464"/>
      <c r="ORA959" s="464"/>
      <c r="ORB959" s="464"/>
      <c r="ORC959" s="464"/>
      <c r="ORD959" s="464"/>
      <c r="ORE959" s="464"/>
      <c r="ORF959" s="464"/>
      <c r="ORG959" s="464"/>
      <c r="ORH959" s="464"/>
      <c r="ORI959" s="464"/>
      <c r="ORJ959" s="464"/>
      <c r="ORK959" s="464"/>
      <c r="ORL959" s="464"/>
      <c r="ORM959" s="464"/>
      <c r="ORN959" s="464"/>
      <c r="ORO959" s="464"/>
      <c r="ORP959" s="464"/>
      <c r="ORQ959" s="464"/>
      <c r="ORR959" s="464"/>
      <c r="ORS959" s="464"/>
      <c r="ORT959" s="464"/>
      <c r="ORU959" s="464"/>
      <c r="ORV959" s="464"/>
      <c r="ORW959" s="464"/>
      <c r="ORX959" s="464"/>
      <c r="ORY959" s="464"/>
      <c r="ORZ959" s="464"/>
      <c r="OSA959" s="464"/>
      <c r="OSB959" s="464"/>
      <c r="OSC959" s="464"/>
      <c r="OSD959" s="464"/>
      <c r="OSE959" s="464"/>
      <c r="OSF959" s="464"/>
      <c r="OSG959" s="464"/>
      <c r="OSH959" s="464"/>
      <c r="OSI959" s="464"/>
      <c r="OSJ959" s="464"/>
      <c r="OSK959" s="464"/>
      <c r="OSL959" s="464"/>
      <c r="OSM959" s="464"/>
      <c r="OSN959" s="464"/>
      <c r="OSO959" s="464"/>
      <c r="OSP959" s="464"/>
      <c r="OSQ959" s="464"/>
      <c r="OSR959" s="464"/>
      <c r="OSS959" s="464"/>
      <c r="OST959" s="464"/>
      <c r="OSU959" s="464"/>
      <c r="OSV959" s="464"/>
      <c r="OSW959" s="464"/>
      <c r="OSX959" s="464"/>
      <c r="OSY959" s="464"/>
      <c r="OSZ959" s="464"/>
      <c r="OTA959" s="464"/>
      <c r="OTB959" s="464"/>
      <c r="OTC959" s="464"/>
      <c r="OTD959" s="464"/>
      <c r="OTE959" s="464"/>
      <c r="OTF959" s="464"/>
      <c r="OTG959" s="464"/>
      <c r="OTH959" s="464"/>
      <c r="OTI959" s="464"/>
      <c r="OTJ959" s="464"/>
      <c r="OTK959" s="464"/>
      <c r="OTL959" s="464"/>
      <c r="OTM959" s="464"/>
      <c r="OTN959" s="464"/>
      <c r="OTO959" s="464"/>
      <c r="OTP959" s="464"/>
      <c r="OTQ959" s="464"/>
      <c r="OTR959" s="464"/>
      <c r="OTS959" s="464"/>
      <c r="OTT959" s="464"/>
      <c r="OTU959" s="464"/>
      <c r="OTV959" s="464"/>
      <c r="OTW959" s="464"/>
      <c r="OTX959" s="464"/>
      <c r="OTY959" s="464"/>
      <c r="OTZ959" s="464"/>
      <c r="OUA959" s="464"/>
      <c r="OUB959" s="464"/>
      <c r="OUC959" s="464"/>
      <c r="OUD959" s="464"/>
      <c r="OUE959" s="464"/>
      <c r="OUF959" s="464"/>
      <c r="OUG959" s="464"/>
      <c r="OUH959" s="464"/>
      <c r="OUI959" s="464"/>
      <c r="OUJ959" s="464"/>
      <c r="OUK959" s="464"/>
      <c r="OUL959" s="464"/>
      <c r="OUM959" s="464"/>
      <c r="OUN959" s="464"/>
      <c r="OUO959" s="464"/>
      <c r="OUP959" s="464"/>
      <c r="OUQ959" s="464"/>
      <c r="OUR959" s="464"/>
      <c r="OUS959" s="464"/>
      <c r="OUT959" s="464"/>
      <c r="OUU959" s="464"/>
      <c r="OUV959" s="464"/>
      <c r="OUW959" s="464"/>
      <c r="OUX959" s="464"/>
      <c r="OUY959" s="464"/>
      <c r="OUZ959" s="464"/>
      <c r="OVA959" s="464"/>
      <c r="OVB959" s="464"/>
      <c r="OVC959" s="464"/>
      <c r="OVD959" s="464"/>
      <c r="OVE959" s="464"/>
      <c r="OVF959" s="464"/>
      <c r="OVG959" s="464"/>
      <c r="OVH959" s="464"/>
      <c r="OVI959" s="464"/>
      <c r="OVJ959" s="464"/>
      <c r="OVK959" s="464"/>
      <c r="OVL959" s="464"/>
      <c r="OVM959" s="464"/>
      <c r="OVN959" s="464"/>
      <c r="OVO959" s="464"/>
      <c r="OVP959" s="464"/>
      <c r="OVQ959" s="464"/>
      <c r="OVR959" s="464"/>
      <c r="OVS959" s="464"/>
      <c r="OVT959" s="464"/>
      <c r="OVU959" s="464"/>
      <c r="OVV959" s="464"/>
      <c r="OVW959" s="464"/>
      <c r="OVX959" s="464"/>
      <c r="OVY959" s="464"/>
      <c r="OVZ959" s="464"/>
      <c r="OWA959" s="464"/>
      <c r="OWB959" s="464"/>
      <c r="OWC959" s="464"/>
      <c r="OWD959" s="464"/>
      <c r="OWE959" s="464"/>
      <c r="OWF959" s="464"/>
      <c r="OWG959" s="464"/>
      <c r="OWH959" s="464"/>
      <c r="OWI959" s="464"/>
      <c r="OWJ959" s="464"/>
      <c r="OWK959" s="464"/>
      <c r="OWL959" s="464"/>
      <c r="OWM959" s="464"/>
      <c r="OWN959" s="464"/>
      <c r="OWO959" s="464"/>
      <c r="OWP959" s="464"/>
      <c r="OWQ959" s="464"/>
      <c r="OWR959" s="464"/>
      <c r="OWS959" s="464"/>
      <c r="OWT959" s="464"/>
      <c r="OWU959" s="464"/>
      <c r="OWV959" s="464"/>
      <c r="OWW959" s="464"/>
      <c r="OWX959" s="464"/>
      <c r="OWY959" s="464"/>
      <c r="OWZ959" s="464"/>
      <c r="OXA959" s="464"/>
      <c r="OXB959" s="464"/>
      <c r="OXC959" s="464"/>
      <c r="OXD959" s="464"/>
      <c r="OXE959" s="464"/>
      <c r="OXF959" s="464"/>
      <c r="OXG959" s="464"/>
      <c r="OXH959" s="464"/>
      <c r="OXI959" s="464"/>
      <c r="OXJ959" s="464"/>
      <c r="OXK959" s="464"/>
      <c r="OXL959" s="464"/>
      <c r="OXM959" s="464"/>
      <c r="OXN959" s="464"/>
      <c r="OXO959" s="464"/>
      <c r="OXP959" s="464"/>
      <c r="OXQ959" s="464"/>
      <c r="OXR959" s="464"/>
      <c r="OXS959" s="464"/>
      <c r="OXT959" s="464"/>
      <c r="OXU959" s="464"/>
      <c r="OXV959" s="464"/>
      <c r="OXW959" s="464"/>
      <c r="OXX959" s="464"/>
      <c r="OXY959" s="464"/>
      <c r="OXZ959" s="464"/>
      <c r="OYA959" s="464"/>
      <c r="OYB959" s="464"/>
      <c r="OYC959" s="464"/>
      <c r="OYD959" s="464"/>
      <c r="OYE959" s="464"/>
      <c r="OYF959" s="464"/>
      <c r="OYG959" s="464"/>
      <c r="OYH959" s="464"/>
      <c r="OYI959" s="464"/>
      <c r="OYJ959" s="464"/>
      <c r="OYK959" s="464"/>
      <c r="OYL959" s="464"/>
      <c r="OYM959" s="464"/>
      <c r="OYN959" s="464"/>
      <c r="OYO959" s="464"/>
      <c r="OYP959" s="464"/>
      <c r="OYQ959" s="464"/>
      <c r="OYR959" s="464"/>
      <c r="OYS959" s="464"/>
      <c r="OYT959" s="464"/>
      <c r="OYU959" s="464"/>
      <c r="OYV959" s="464"/>
      <c r="OYW959" s="464"/>
      <c r="OYX959" s="464"/>
      <c r="OYY959" s="464"/>
      <c r="OYZ959" s="464"/>
      <c r="OZA959" s="464"/>
      <c r="OZB959" s="464"/>
      <c r="OZC959" s="464"/>
      <c r="OZD959" s="464"/>
      <c r="OZE959" s="464"/>
      <c r="OZF959" s="464"/>
      <c r="OZG959" s="464"/>
      <c r="OZH959" s="464"/>
      <c r="OZI959" s="464"/>
      <c r="OZJ959" s="464"/>
      <c r="OZK959" s="464"/>
      <c r="OZL959" s="464"/>
      <c r="OZM959" s="464"/>
      <c r="OZN959" s="464"/>
      <c r="OZO959" s="464"/>
      <c r="OZP959" s="464"/>
      <c r="OZQ959" s="464"/>
      <c r="OZR959" s="464"/>
      <c r="OZS959" s="464"/>
      <c r="OZT959" s="464"/>
      <c r="OZU959" s="464"/>
      <c r="OZV959" s="464"/>
      <c r="OZW959" s="464"/>
      <c r="OZX959" s="464"/>
      <c r="OZY959" s="464"/>
      <c r="OZZ959" s="464"/>
      <c r="PAA959" s="464"/>
      <c r="PAB959" s="464"/>
      <c r="PAC959" s="464"/>
      <c r="PAD959" s="464"/>
      <c r="PAE959" s="464"/>
      <c r="PAF959" s="464"/>
      <c r="PAG959" s="464"/>
      <c r="PAH959" s="464"/>
      <c r="PAI959" s="464"/>
      <c r="PAJ959" s="464"/>
      <c r="PAK959" s="464"/>
      <c r="PAL959" s="464"/>
      <c r="PAM959" s="464"/>
      <c r="PAN959" s="464"/>
      <c r="PAO959" s="464"/>
      <c r="PAP959" s="464"/>
      <c r="PAQ959" s="464"/>
      <c r="PAR959" s="464"/>
      <c r="PAS959" s="464"/>
      <c r="PAT959" s="464"/>
      <c r="PAU959" s="464"/>
      <c r="PAV959" s="464"/>
      <c r="PAW959" s="464"/>
      <c r="PAX959" s="464"/>
      <c r="PAY959" s="464"/>
      <c r="PAZ959" s="464"/>
      <c r="PBA959" s="464"/>
      <c r="PBB959" s="464"/>
      <c r="PBC959" s="464"/>
      <c r="PBD959" s="464"/>
      <c r="PBE959" s="464"/>
      <c r="PBF959" s="464"/>
      <c r="PBG959" s="464"/>
      <c r="PBH959" s="464"/>
      <c r="PBI959" s="464"/>
      <c r="PBJ959" s="464"/>
      <c r="PBK959" s="464"/>
      <c r="PBL959" s="464"/>
      <c r="PBM959" s="464"/>
      <c r="PBN959" s="464"/>
      <c r="PBO959" s="464"/>
      <c r="PBP959" s="464"/>
      <c r="PBQ959" s="464"/>
      <c r="PBR959" s="464"/>
      <c r="PBS959" s="464"/>
      <c r="PBT959" s="464"/>
      <c r="PBU959" s="464"/>
      <c r="PBV959" s="464"/>
      <c r="PBW959" s="464"/>
      <c r="PBX959" s="464"/>
      <c r="PBY959" s="464"/>
      <c r="PBZ959" s="464"/>
      <c r="PCA959" s="464"/>
      <c r="PCB959" s="464"/>
      <c r="PCC959" s="464"/>
      <c r="PCD959" s="464"/>
      <c r="PCE959" s="464"/>
      <c r="PCF959" s="464"/>
      <c r="PCG959" s="464"/>
      <c r="PCH959" s="464"/>
      <c r="PCI959" s="464"/>
      <c r="PCJ959" s="464"/>
      <c r="PCK959" s="464"/>
      <c r="PCL959" s="464"/>
      <c r="PCM959" s="464"/>
      <c r="PCN959" s="464"/>
      <c r="PCO959" s="464"/>
      <c r="PCP959" s="464"/>
      <c r="PCQ959" s="464"/>
      <c r="PCR959" s="464"/>
      <c r="PCS959" s="464"/>
      <c r="PCT959" s="464"/>
      <c r="PCU959" s="464"/>
      <c r="PCV959" s="464"/>
      <c r="PCW959" s="464"/>
      <c r="PCX959" s="464"/>
      <c r="PCY959" s="464"/>
      <c r="PCZ959" s="464"/>
      <c r="PDA959" s="464"/>
      <c r="PDB959" s="464"/>
      <c r="PDC959" s="464"/>
      <c r="PDD959" s="464"/>
      <c r="PDE959" s="464"/>
      <c r="PDF959" s="464"/>
      <c r="PDG959" s="464"/>
      <c r="PDH959" s="464"/>
      <c r="PDI959" s="464"/>
      <c r="PDJ959" s="464"/>
      <c r="PDK959" s="464"/>
      <c r="PDL959" s="464"/>
      <c r="PDM959" s="464"/>
      <c r="PDN959" s="464"/>
      <c r="PDO959" s="464"/>
      <c r="PDP959" s="464"/>
      <c r="PDQ959" s="464"/>
      <c r="PDR959" s="464"/>
      <c r="PDS959" s="464"/>
      <c r="PDT959" s="464"/>
      <c r="PDU959" s="464"/>
      <c r="PDV959" s="464"/>
      <c r="PDW959" s="464"/>
      <c r="PDX959" s="464"/>
      <c r="PDY959" s="464"/>
      <c r="PDZ959" s="464"/>
      <c r="PEA959" s="464"/>
      <c r="PEB959" s="464"/>
      <c r="PEC959" s="464"/>
      <c r="PED959" s="464"/>
      <c r="PEE959" s="464"/>
      <c r="PEF959" s="464"/>
      <c r="PEG959" s="464"/>
      <c r="PEH959" s="464"/>
      <c r="PEI959" s="464"/>
      <c r="PEJ959" s="464"/>
      <c r="PEK959" s="464"/>
      <c r="PEL959" s="464"/>
      <c r="PEM959" s="464"/>
      <c r="PEN959" s="464"/>
      <c r="PEO959" s="464"/>
      <c r="PEP959" s="464"/>
      <c r="PEQ959" s="464"/>
      <c r="PER959" s="464"/>
      <c r="PES959" s="464"/>
      <c r="PET959" s="464"/>
      <c r="PEU959" s="464"/>
      <c r="PEV959" s="464"/>
      <c r="PEW959" s="464"/>
      <c r="PEX959" s="464"/>
      <c r="PEY959" s="464"/>
      <c r="PEZ959" s="464"/>
      <c r="PFA959" s="464"/>
      <c r="PFB959" s="464"/>
      <c r="PFC959" s="464"/>
      <c r="PFD959" s="464"/>
      <c r="PFE959" s="464"/>
      <c r="PFF959" s="464"/>
      <c r="PFG959" s="464"/>
      <c r="PFH959" s="464"/>
      <c r="PFI959" s="464"/>
      <c r="PFJ959" s="464"/>
      <c r="PFK959" s="464"/>
      <c r="PFL959" s="464"/>
      <c r="PFM959" s="464"/>
      <c r="PFN959" s="464"/>
      <c r="PFO959" s="464"/>
      <c r="PFP959" s="464"/>
      <c r="PFQ959" s="464"/>
      <c r="PFR959" s="464"/>
      <c r="PFS959" s="464"/>
      <c r="PFT959" s="464"/>
      <c r="PFU959" s="464"/>
      <c r="PFV959" s="464"/>
      <c r="PFW959" s="464"/>
      <c r="PFX959" s="464"/>
      <c r="PFY959" s="464"/>
      <c r="PFZ959" s="464"/>
      <c r="PGA959" s="464"/>
      <c r="PGB959" s="464"/>
      <c r="PGC959" s="464"/>
      <c r="PGD959" s="464"/>
      <c r="PGE959" s="464"/>
      <c r="PGF959" s="464"/>
      <c r="PGG959" s="464"/>
      <c r="PGH959" s="464"/>
      <c r="PGI959" s="464"/>
      <c r="PGJ959" s="464"/>
      <c r="PGK959" s="464"/>
      <c r="PGL959" s="464"/>
      <c r="PGM959" s="464"/>
      <c r="PGN959" s="464"/>
      <c r="PGO959" s="464"/>
      <c r="PGP959" s="464"/>
      <c r="PGQ959" s="464"/>
      <c r="PGR959" s="464"/>
      <c r="PGS959" s="464"/>
      <c r="PGT959" s="464"/>
      <c r="PGU959" s="464"/>
      <c r="PGV959" s="464"/>
      <c r="PGW959" s="464"/>
      <c r="PGX959" s="464"/>
      <c r="PGY959" s="464"/>
      <c r="PGZ959" s="464"/>
      <c r="PHA959" s="464"/>
      <c r="PHB959" s="464"/>
      <c r="PHC959" s="464"/>
      <c r="PHD959" s="464"/>
      <c r="PHE959" s="464"/>
      <c r="PHF959" s="464"/>
      <c r="PHG959" s="464"/>
      <c r="PHH959" s="464"/>
      <c r="PHI959" s="464"/>
      <c r="PHJ959" s="464"/>
      <c r="PHK959" s="464"/>
      <c r="PHL959" s="464"/>
      <c r="PHM959" s="464"/>
      <c r="PHN959" s="464"/>
      <c r="PHO959" s="464"/>
      <c r="PHP959" s="464"/>
      <c r="PHQ959" s="464"/>
      <c r="PHR959" s="464"/>
      <c r="PHS959" s="464"/>
      <c r="PHT959" s="464"/>
      <c r="PHU959" s="464"/>
      <c r="PHV959" s="464"/>
      <c r="PHW959" s="464"/>
      <c r="PHX959" s="464"/>
      <c r="PHY959" s="464"/>
      <c r="PHZ959" s="464"/>
      <c r="PIA959" s="464"/>
      <c r="PIB959" s="464"/>
      <c r="PIC959" s="464"/>
      <c r="PID959" s="464"/>
      <c r="PIE959" s="464"/>
      <c r="PIF959" s="464"/>
      <c r="PIG959" s="464"/>
      <c r="PIH959" s="464"/>
      <c r="PII959" s="464"/>
      <c r="PIJ959" s="464"/>
      <c r="PIK959" s="464"/>
      <c r="PIL959" s="464"/>
      <c r="PIM959" s="464"/>
      <c r="PIN959" s="464"/>
      <c r="PIO959" s="464"/>
      <c r="PIP959" s="464"/>
      <c r="PIQ959" s="464"/>
      <c r="PIR959" s="464"/>
      <c r="PIS959" s="464"/>
      <c r="PIT959" s="464"/>
      <c r="PIU959" s="464"/>
      <c r="PIV959" s="464"/>
      <c r="PIW959" s="464"/>
      <c r="PIX959" s="464"/>
      <c r="PIY959" s="464"/>
      <c r="PIZ959" s="464"/>
      <c r="PJA959" s="464"/>
      <c r="PJB959" s="464"/>
      <c r="PJC959" s="464"/>
      <c r="PJD959" s="464"/>
      <c r="PJE959" s="464"/>
      <c r="PJF959" s="464"/>
      <c r="PJG959" s="464"/>
      <c r="PJH959" s="464"/>
      <c r="PJI959" s="464"/>
      <c r="PJJ959" s="464"/>
      <c r="PJK959" s="464"/>
      <c r="PJL959" s="464"/>
      <c r="PJM959" s="464"/>
      <c r="PJN959" s="464"/>
      <c r="PJO959" s="464"/>
      <c r="PJP959" s="464"/>
      <c r="PJQ959" s="464"/>
      <c r="PJR959" s="464"/>
      <c r="PJS959" s="464"/>
      <c r="PJT959" s="464"/>
      <c r="PJU959" s="464"/>
      <c r="PJV959" s="464"/>
      <c r="PJW959" s="464"/>
      <c r="PJX959" s="464"/>
      <c r="PJY959" s="464"/>
      <c r="PJZ959" s="464"/>
      <c r="PKA959" s="464"/>
      <c r="PKB959" s="464"/>
      <c r="PKC959" s="464"/>
      <c r="PKD959" s="464"/>
      <c r="PKE959" s="464"/>
      <c r="PKF959" s="464"/>
      <c r="PKG959" s="464"/>
      <c r="PKH959" s="464"/>
      <c r="PKI959" s="464"/>
      <c r="PKJ959" s="464"/>
      <c r="PKK959" s="464"/>
      <c r="PKL959" s="464"/>
      <c r="PKM959" s="464"/>
      <c r="PKN959" s="464"/>
      <c r="PKO959" s="464"/>
      <c r="PKP959" s="464"/>
      <c r="PKQ959" s="464"/>
      <c r="PKR959" s="464"/>
      <c r="PKS959" s="464"/>
      <c r="PKT959" s="464"/>
      <c r="PKU959" s="464"/>
      <c r="PKV959" s="464"/>
      <c r="PKW959" s="464"/>
      <c r="PKX959" s="464"/>
      <c r="PKY959" s="464"/>
      <c r="PKZ959" s="464"/>
      <c r="PLA959" s="464"/>
      <c r="PLB959" s="464"/>
      <c r="PLC959" s="464"/>
      <c r="PLD959" s="464"/>
      <c r="PLE959" s="464"/>
      <c r="PLF959" s="464"/>
      <c r="PLG959" s="464"/>
      <c r="PLH959" s="464"/>
      <c r="PLI959" s="464"/>
      <c r="PLJ959" s="464"/>
      <c r="PLK959" s="464"/>
      <c r="PLL959" s="464"/>
      <c r="PLM959" s="464"/>
      <c r="PLN959" s="464"/>
      <c r="PLO959" s="464"/>
      <c r="PLP959" s="464"/>
      <c r="PLQ959" s="464"/>
      <c r="PLR959" s="464"/>
      <c r="PLS959" s="464"/>
      <c r="PLT959" s="464"/>
      <c r="PLU959" s="464"/>
      <c r="PLV959" s="464"/>
      <c r="PLW959" s="464"/>
      <c r="PLX959" s="464"/>
      <c r="PLY959" s="464"/>
      <c r="PLZ959" s="464"/>
      <c r="PMA959" s="464"/>
      <c r="PMB959" s="464"/>
      <c r="PMC959" s="464"/>
      <c r="PMD959" s="464"/>
      <c r="PME959" s="464"/>
      <c r="PMF959" s="464"/>
      <c r="PMG959" s="464"/>
      <c r="PMH959" s="464"/>
      <c r="PMI959" s="464"/>
      <c r="PMJ959" s="464"/>
      <c r="PMK959" s="464"/>
      <c r="PML959" s="464"/>
      <c r="PMM959" s="464"/>
      <c r="PMN959" s="464"/>
      <c r="PMO959" s="464"/>
      <c r="PMP959" s="464"/>
      <c r="PMQ959" s="464"/>
      <c r="PMR959" s="464"/>
      <c r="PMS959" s="464"/>
      <c r="PMT959" s="464"/>
      <c r="PMU959" s="464"/>
      <c r="PMV959" s="464"/>
      <c r="PMW959" s="464"/>
      <c r="PMX959" s="464"/>
      <c r="PMY959" s="464"/>
      <c r="PMZ959" s="464"/>
      <c r="PNA959" s="464"/>
      <c r="PNB959" s="464"/>
      <c r="PNC959" s="464"/>
      <c r="PND959" s="464"/>
      <c r="PNE959" s="464"/>
      <c r="PNF959" s="464"/>
      <c r="PNG959" s="464"/>
      <c r="PNH959" s="464"/>
      <c r="PNI959" s="464"/>
      <c r="PNJ959" s="464"/>
      <c r="PNK959" s="464"/>
      <c r="PNL959" s="464"/>
      <c r="PNM959" s="464"/>
      <c r="PNN959" s="464"/>
      <c r="PNO959" s="464"/>
      <c r="PNP959" s="464"/>
      <c r="PNQ959" s="464"/>
      <c r="PNR959" s="464"/>
      <c r="PNS959" s="464"/>
      <c r="PNT959" s="464"/>
      <c r="PNU959" s="464"/>
      <c r="PNV959" s="464"/>
      <c r="PNW959" s="464"/>
      <c r="PNX959" s="464"/>
      <c r="PNY959" s="464"/>
      <c r="PNZ959" s="464"/>
      <c r="POA959" s="464"/>
      <c r="POB959" s="464"/>
      <c r="POC959" s="464"/>
      <c r="POD959" s="464"/>
      <c r="POE959" s="464"/>
      <c r="POF959" s="464"/>
      <c r="POG959" s="464"/>
      <c r="POH959" s="464"/>
      <c r="POI959" s="464"/>
      <c r="POJ959" s="464"/>
      <c r="POK959" s="464"/>
      <c r="POL959" s="464"/>
      <c r="POM959" s="464"/>
      <c r="PON959" s="464"/>
      <c r="POO959" s="464"/>
      <c r="POP959" s="464"/>
      <c r="POQ959" s="464"/>
      <c r="POR959" s="464"/>
      <c r="POS959" s="464"/>
      <c r="POT959" s="464"/>
      <c r="POU959" s="464"/>
      <c r="POV959" s="464"/>
      <c r="POW959" s="464"/>
      <c r="POX959" s="464"/>
      <c r="POY959" s="464"/>
      <c r="POZ959" s="464"/>
      <c r="PPA959" s="464"/>
      <c r="PPB959" s="464"/>
      <c r="PPC959" s="464"/>
      <c r="PPD959" s="464"/>
      <c r="PPE959" s="464"/>
      <c r="PPF959" s="464"/>
      <c r="PPG959" s="464"/>
      <c r="PPH959" s="464"/>
      <c r="PPI959" s="464"/>
      <c r="PPJ959" s="464"/>
      <c r="PPK959" s="464"/>
      <c r="PPL959" s="464"/>
      <c r="PPM959" s="464"/>
      <c r="PPN959" s="464"/>
      <c r="PPO959" s="464"/>
      <c r="PPP959" s="464"/>
      <c r="PPQ959" s="464"/>
      <c r="PPR959" s="464"/>
      <c r="PPS959" s="464"/>
      <c r="PPT959" s="464"/>
      <c r="PPU959" s="464"/>
      <c r="PPV959" s="464"/>
      <c r="PPW959" s="464"/>
      <c r="PPX959" s="464"/>
      <c r="PPY959" s="464"/>
      <c r="PPZ959" s="464"/>
      <c r="PQA959" s="464"/>
      <c r="PQB959" s="464"/>
      <c r="PQC959" s="464"/>
      <c r="PQD959" s="464"/>
      <c r="PQE959" s="464"/>
      <c r="PQF959" s="464"/>
      <c r="PQG959" s="464"/>
      <c r="PQH959" s="464"/>
      <c r="PQI959" s="464"/>
      <c r="PQJ959" s="464"/>
      <c r="PQK959" s="464"/>
      <c r="PQL959" s="464"/>
      <c r="PQM959" s="464"/>
      <c r="PQN959" s="464"/>
      <c r="PQO959" s="464"/>
      <c r="PQP959" s="464"/>
      <c r="PQQ959" s="464"/>
      <c r="PQR959" s="464"/>
      <c r="PQS959" s="464"/>
      <c r="PQT959" s="464"/>
      <c r="PQU959" s="464"/>
      <c r="PQV959" s="464"/>
      <c r="PQW959" s="464"/>
      <c r="PQX959" s="464"/>
      <c r="PQY959" s="464"/>
      <c r="PQZ959" s="464"/>
      <c r="PRA959" s="464"/>
      <c r="PRB959" s="464"/>
      <c r="PRC959" s="464"/>
      <c r="PRD959" s="464"/>
      <c r="PRE959" s="464"/>
      <c r="PRF959" s="464"/>
      <c r="PRG959" s="464"/>
      <c r="PRH959" s="464"/>
      <c r="PRI959" s="464"/>
      <c r="PRJ959" s="464"/>
      <c r="PRK959" s="464"/>
      <c r="PRL959" s="464"/>
      <c r="PRM959" s="464"/>
      <c r="PRN959" s="464"/>
      <c r="PRO959" s="464"/>
      <c r="PRP959" s="464"/>
      <c r="PRQ959" s="464"/>
      <c r="PRR959" s="464"/>
      <c r="PRS959" s="464"/>
      <c r="PRT959" s="464"/>
      <c r="PRU959" s="464"/>
      <c r="PRV959" s="464"/>
      <c r="PRW959" s="464"/>
      <c r="PRX959" s="464"/>
      <c r="PRY959" s="464"/>
      <c r="PRZ959" s="464"/>
      <c r="PSA959" s="464"/>
      <c r="PSB959" s="464"/>
      <c r="PSC959" s="464"/>
      <c r="PSD959" s="464"/>
      <c r="PSE959" s="464"/>
      <c r="PSF959" s="464"/>
      <c r="PSG959" s="464"/>
      <c r="PSH959" s="464"/>
      <c r="PSI959" s="464"/>
      <c r="PSJ959" s="464"/>
      <c r="PSK959" s="464"/>
      <c r="PSL959" s="464"/>
      <c r="PSM959" s="464"/>
      <c r="PSN959" s="464"/>
      <c r="PSO959" s="464"/>
      <c r="PSP959" s="464"/>
      <c r="PSQ959" s="464"/>
      <c r="PSR959" s="464"/>
      <c r="PSS959" s="464"/>
      <c r="PST959" s="464"/>
      <c r="PSU959" s="464"/>
      <c r="PSV959" s="464"/>
      <c r="PSW959" s="464"/>
      <c r="PSX959" s="464"/>
      <c r="PSY959" s="464"/>
      <c r="PSZ959" s="464"/>
      <c r="PTA959" s="464"/>
      <c r="PTB959" s="464"/>
      <c r="PTC959" s="464"/>
      <c r="PTD959" s="464"/>
      <c r="PTE959" s="464"/>
      <c r="PTF959" s="464"/>
      <c r="PTG959" s="464"/>
      <c r="PTH959" s="464"/>
      <c r="PTI959" s="464"/>
      <c r="PTJ959" s="464"/>
      <c r="PTK959" s="464"/>
      <c r="PTL959" s="464"/>
      <c r="PTM959" s="464"/>
      <c r="PTN959" s="464"/>
      <c r="PTO959" s="464"/>
      <c r="PTP959" s="464"/>
      <c r="PTQ959" s="464"/>
      <c r="PTR959" s="464"/>
      <c r="PTS959" s="464"/>
      <c r="PTT959" s="464"/>
      <c r="PTU959" s="464"/>
      <c r="PTV959" s="464"/>
      <c r="PTW959" s="464"/>
      <c r="PTX959" s="464"/>
      <c r="PTY959" s="464"/>
      <c r="PTZ959" s="464"/>
      <c r="PUA959" s="464"/>
      <c r="PUB959" s="464"/>
      <c r="PUC959" s="464"/>
      <c r="PUD959" s="464"/>
      <c r="PUE959" s="464"/>
      <c r="PUF959" s="464"/>
      <c r="PUG959" s="464"/>
      <c r="PUH959" s="464"/>
      <c r="PUI959" s="464"/>
      <c r="PUJ959" s="464"/>
      <c r="PUK959" s="464"/>
      <c r="PUL959" s="464"/>
      <c r="PUM959" s="464"/>
      <c r="PUN959" s="464"/>
      <c r="PUO959" s="464"/>
      <c r="PUP959" s="464"/>
      <c r="PUQ959" s="464"/>
      <c r="PUR959" s="464"/>
      <c r="PUS959" s="464"/>
      <c r="PUT959" s="464"/>
      <c r="PUU959" s="464"/>
      <c r="PUV959" s="464"/>
      <c r="PUW959" s="464"/>
      <c r="PUX959" s="464"/>
      <c r="PUY959" s="464"/>
      <c r="PUZ959" s="464"/>
      <c r="PVA959" s="464"/>
      <c r="PVB959" s="464"/>
      <c r="PVC959" s="464"/>
      <c r="PVD959" s="464"/>
      <c r="PVE959" s="464"/>
      <c r="PVF959" s="464"/>
      <c r="PVG959" s="464"/>
      <c r="PVH959" s="464"/>
      <c r="PVI959" s="464"/>
      <c r="PVJ959" s="464"/>
      <c r="PVK959" s="464"/>
      <c r="PVL959" s="464"/>
      <c r="PVM959" s="464"/>
      <c r="PVN959" s="464"/>
      <c r="PVO959" s="464"/>
      <c r="PVP959" s="464"/>
      <c r="PVQ959" s="464"/>
      <c r="PVR959" s="464"/>
      <c r="PVS959" s="464"/>
      <c r="PVT959" s="464"/>
      <c r="PVU959" s="464"/>
      <c r="PVV959" s="464"/>
      <c r="PVW959" s="464"/>
      <c r="PVX959" s="464"/>
      <c r="PVY959" s="464"/>
      <c r="PVZ959" s="464"/>
      <c r="PWA959" s="464"/>
      <c r="PWB959" s="464"/>
      <c r="PWC959" s="464"/>
      <c r="PWD959" s="464"/>
      <c r="PWE959" s="464"/>
      <c r="PWF959" s="464"/>
      <c r="PWG959" s="464"/>
      <c r="PWH959" s="464"/>
      <c r="PWI959" s="464"/>
      <c r="PWJ959" s="464"/>
      <c r="PWK959" s="464"/>
      <c r="PWL959" s="464"/>
      <c r="PWM959" s="464"/>
      <c r="PWN959" s="464"/>
      <c r="PWO959" s="464"/>
      <c r="PWP959" s="464"/>
      <c r="PWQ959" s="464"/>
      <c r="PWR959" s="464"/>
      <c r="PWS959" s="464"/>
      <c r="PWT959" s="464"/>
      <c r="PWU959" s="464"/>
      <c r="PWV959" s="464"/>
      <c r="PWW959" s="464"/>
      <c r="PWX959" s="464"/>
      <c r="PWY959" s="464"/>
      <c r="PWZ959" s="464"/>
      <c r="PXA959" s="464"/>
      <c r="PXB959" s="464"/>
      <c r="PXC959" s="464"/>
      <c r="PXD959" s="464"/>
      <c r="PXE959" s="464"/>
      <c r="PXF959" s="464"/>
      <c r="PXG959" s="464"/>
      <c r="PXH959" s="464"/>
      <c r="PXI959" s="464"/>
      <c r="PXJ959" s="464"/>
      <c r="PXK959" s="464"/>
      <c r="PXL959" s="464"/>
      <c r="PXM959" s="464"/>
      <c r="PXN959" s="464"/>
      <c r="PXO959" s="464"/>
      <c r="PXP959" s="464"/>
      <c r="PXQ959" s="464"/>
      <c r="PXR959" s="464"/>
      <c r="PXS959" s="464"/>
      <c r="PXT959" s="464"/>
      <c r="PXU959" s="464"/>
      <c r="PXV959" s="464"/>
      <c r="PXW959" s="464"/>
      <c r="PXX959" s="464"/>
      <c r="PXY959" s="464"/>
      <c r="PXZ959" s="464"/>
      <c r="PYA959" s="464"/>
      <c r="PYB959" s="464"/>
      <c r="PYC959" s="464"/>
      <c r="PYD959" s="464"/>
      <c r="PYE959" s="464"/>
      <c r="PYF959" s="464"/>
      <c r="PYG959" s="464"/>
      <c r="PYH959" s="464"/>
      <c r="PYI959" s="464"/>
      <c r="PYJ959" s="464"/>
      <c r="PYK959" s="464"/>
      <c r="PYL959" s="464"/>
      <c r="PYM959" s="464"/>
      <c r="PYN959" s="464"/>
      <c r="PYO959" s="464"/>
      <c r="PYP959" s="464"/>
      <c r="PYQ959" s="464"/>
      <c r="PYR959" s="464"/>
      <c r="PYS959" s="464"/>
      <c r="PYT959" s="464"/>
      <c r="PYU959" s="464"/>
      <c r="PYV959" s="464"/>
      <c r="PYW959" s="464"/>
      <c r="PYX959" s="464"/>
      <c r="PYY959" s="464"/>
      <c r="PYZ959" s="464"/>
      <c r="PZA959" s="464"/>
      <c r="PZB959" s="464"/>
      <c r="PZC959" s="464"/>
      <c r="PZD959" s="464"/>
      <c r="PZE959" s="464"/>
      <c r="PZF959" s="464"/>
      <c r="PZG959" s="464"/>
      <c r="PZH959" s="464"/>
      <c r="PZI959" s="464"/>
      <c r="PZJ959" s="464"/>
      <c r="PZK959" s="464"/>
      <c r="PZL959" s="464"/>
      <c r="PZM959" s="464"/>
      <c r="PZN959" s="464"/>
      <c r="PZO959" s="464"/>
      <c r="PZP959" s="464"/>
      <c r="PZQ959" s="464"/>
      <c r="PZR959" s="464"/>
      <c r="PZS959" s="464"/>
      <c r="PZT959" s="464"/>
      <c r="PZU959" s="464"/>
      <c r="PZV959" s="464"/>
      <c r="PZW959" s="464"/>
      <c r="PZX959" s="464"/>
      <c r="PZY959" s="464"/>
      <c r="PZZ959" s="464"/>
      <c r="QAA959" s="464"/>
      <c r="QAB959" s="464"/>
      <c r="QAC959" s="464"/>
      <c r="QAD959" s="464"/>
      <c r="QAE959" s="464"/>
      <c r="QAF959" s="464"/>
      <c r="QAG959" s="464"/>
      <c r="QAH959" s="464"/>
      <c r="QAI959" s="464"/>
      <c r="QAJ959" s="464"/>
      <c r="QAK959" s="464"/>
      <c r="QAL959" s="464"/>
      <c r="QAM959" s="464"/>
      <c r="QAN959" s="464"/>
      <c r="QAO959" s="464"/>
      <c r="QAP959" s="464"/>
      <c r="QAQ959" s="464"/>
      <c r="QAR959" s="464"/>
      <c r="QAS959" s="464"/>
      <c r="QAT959" s="464"/>
      <c r="QAU959" s="464"/>
      <c r="QAV959" s="464"/>
      <c r="QAW959" s="464"/>
      <c r="QAX959" s="464"/>
      <c r="QAY959" s="464"/>
      <c r="QAZ959" s="464"/>
      <c r="QBA959" s="464"/>
      <c r="QBB959" s="464"/>
      <c r="QBC959" s="464"/>
      <c r="QBD959" s="464"/>
      <c r="QBE959" s="464"/>
      <c r="QBF959" s="464"/>
      <c r="QBG959" s="464"/>
      <c r="QBH959" s="464"/>
      <c r="QBI959" s="464"/>
      <c r="QBJ959" s="464"/>
      <c r="QBK959" s="464"/>
      <c r="QBL959" s="464"/>
      <c r="QBM959" s="464"/>
      <c r="QBN959" s="464"/>
      <c r="QBO959" s="464"/>
      <c r="QBP959" s="464"/>
      <c r="QBQ959" s="464"/>
      <c r="QBR959" s="464"/>
      <c r="QBS959" s="464"/>
      <c r="QBT959" s="464"/>
      <c r="QBU959" s="464"/>
      <c r="QBV959" s="464"/>
      <c r="QBW959" s="464"/>
      <c r="QBX959" s="464"/>
      <c r="QBY959" s="464"/>
      <c r="QBZ959" s="464"/>
      <c r="QCA959" s="464"/>
      <c r="QCB959" s="464"/>
      <c r="QCC959" s="464"/>
      <c r="QCD959" s="464"/>
      <c r="QCE959" s="464"/>
      <c r="QCF959" s="464"/>
      <c r="QCG959" s="464"/>
      <c r="QCH959" s="464"/>
      <c r="QCI959" s="464"/>
      <c r="QCJ959" s="464"/>
      <c r="QCK959" s="464"/>
      <c r="QCL959" s="464"/>
      <c r="QCM959" s="464"/>
      <c r="QCN959" s="464"/>
      <c r="QCO959" s="464"/>
      <c r="QCP959" s="464"/>
      <c r="QCQ959" s="464"/>
      <c r="QCR959" s="464"/>
      <c r="QCS959" s="464"/>
      <c r="QCT959" s="464"/>
      <c r="QCU959" s="464"/>
      <c r="QCV959" s="464"/>
      <c r="QCW959" s="464"/>
      <c r="QCX959" s="464"/>
      <c r="QCY959" s="464"/>
      <c r="QCZ959" s="464"/>
      <c r="QDA959" s="464"/>
      <c r="QDB959" s="464"/>
      <c r="QDC959" s="464"/>
      <c r="QDD959" s="464"/>
      <c r="QDE959" s="464"/>
      <c r="QDF959" s="464"/>
      <c r="QDG959" s="464"/>
      <c r="QDH959" s="464"/>
      <c r="QDI959" s="464"/>
      <c r="QDJ959" s="464"/>
      <c r="QDK959" s="464"/>
      <c r="QDL959" s="464"/>
      <c r="QDM959" s="464"/>
      <c r="QDN959" s="464"/>
      <c r="QDO959" s="464"/>
      <c r="QDP959" s="464"/>
      <c r="QDQ959" s="464"/>
      <c r="QDR959" s="464"/>
      <c r="QDS959" s="464"/>
      <c r="QDT959" s="464"/>
      <c r="QDU959" s="464"/>
      <c r="QDV959" s="464"/>
      <c r="QDW959" s="464"/>
      <c r="QDX959" s="464"/>
      <c r="QDY959" s="464"/>
      <c r="QDZ959" s="464"/>
      <c r="QEA959" s="464"/>
      <c r="QEB959" s="464"/>
      <c r="QEC959" s="464"/>
      <c r="QED959" s="464"/>
      <c r="QEE959" s="464"/>
      <c r="QEF959" s="464"/>
      <c r="QEG959" s="464"/>
      <c r="QEH959" s="464"/>
      <c r="QEI959" s="464"/>
      <c r="QEJ959" s="464"/>
      <c r="QEK959" s="464"/>
      <c r="QEL959" s="464"/>
      <c r="QEM959" s="464"/>
      <c r="QEN959" s="464"/>
      <c r="QEO959" s="464"/>
      <c r="QEP959" s="464"/>
      <c r="QEQ959" s="464"/>
      <c r="QER959" s="464"/>
      <c r="QES959" s="464"/>
      <c r="QET959" s="464"/>
      <c r="QEU959" s="464"/>
      <c r="QEV959" s="464"/>
      <c r="QEW959" s="464"/>
      <c r="QEX959" s="464"/>
      <c r="QEY959" s="464"/>
      <c r="QEZ959" s="464"/>
      <c r="QFA959" s="464"/>
      <c r="QFB959" s="464"/>
      <c r="QFC959" s="464"/>
      <c r="QFD959" s="464"/>
      <c r="QFE959" s="464"/>
      <c r="QFF959" s="464"/>
      <c r="QFG959" s="464"/>
      <c r="QFH959" s="464"/>
      <c r="QFI959" s="464"/>
      <c r="QFJ959" s="464"/>
      <c r="QFK959" s="464"/>
      <c r="QFL959" s="464"/>
      <c r="QFM959" s="464"/>
      <c r="QFN959" s="464"/>
      <c r="QFO959" s="464"/>
      <c r="QFP959" s="464"/>
      <c r="QFQ959" s="464"/>
      <c r="QFR959" s="464"/>
      <c r="QFS959" s="464"/>
      <c r="QFT959" s="464"/>
      <c r="QFU959" s="464"/>
      <c r="QFV959" s="464"/>
      <c r="QFW959" s="464"/>
      <c r="QFX959" s="464"/>
      <c r="QFY959" s="464"/>
      <c r="QFZ959" s="464"/>
      <c r="QGA959" s="464"/>
      <c r="QGB959" s="464"/>
      <c r="QGC959" s="464"/>
      <c r="QGD959" s="464"/>
      <c r="QGE959" s="464"/>
      <c r="QGF959" s="464"/>
      <c r="QGG959" s="464"/>
      <c r="QGH959" s="464"/>
      <c r="QGI959" s="464"/>
      <c r="QGJ959" s="464"/>
      <c r="QGK959" s="464"/>
      <c r="QGL959" s="464"/>
      <c r="QGM959" s="464"/>
      <c r="QGN959" s="464"/>
      <c r="QGO959" s="464"/>
      <c r="QGP959" s="464"/>
      <c r="QGQ959" s="464"/>
      <c r="QGR959" s="464"/>
      <c r="QGS959" s="464"/>
      <c r="QGT959" s="464"/>
      <c r="QGU959" s="464"/>
      <c r="QGV959" s="464"/>
      <c r="QGW959" s="464"/>
      <c r="QGX959" s="464"/>
      <c r="QGY959" s="464"/>
      <c r="QGZ959" s="464"/>
      <c r="QHA959" s="464"/>
      <c r="QHB959" s="464"/>
      <c r="QHC959" s="464"/>
      <c r="QHD959" s="464"/>
      <c r="QHE959" s="464"/>
      <c r="QHF959" s="464"/>
      <c r="QHG959" s="464"/>
      <c r="QHH959" s="464"/>
      <c r="QHI959" s="464"/>
      <c r="QHJ959" s="464"/>
      <c r="QHK959" s="464"/>
      <c r="QHL959" s="464"/>
      <c r="QHM959" s="464"/>
      <c r="QHN959" s="464"/>
      <c r="QHO959" s="464"/>
      <c r="QHP959" s="464"/>
      <c r="QHQ959" s="464"/>
      <c r="QHR959" s="464"/>
      <c r="QHS959" s="464"/>
      <c r="QHT959" s="464"/>
      <c r="QHU959" s="464"/>
      <c r="QHV959" s="464"/>
      <c r="QHW959" s="464"/>
      <c r="QHX959" s="464"/>
      <c r="QHY959" s="464"/>
      <c r="QHZ959" s="464"/>
      <c r="QIA959" s="464"/>
      <c r="QIB959" s="464"/>
      <c r="QIC959" s="464"/>
      <c r="QID959" s="464"/>
      <c r="QIE959" s="464"/>
      <c r="QIF959" s="464"/>
      <c r="QIG959" s="464"/>
      <c r="QIH959" s="464"/>
      <c r="QII959" s="464"/>
      <c r="QIJ959" s="464"/>
      <c r="QIK959" s="464"/>
      <c r="QIL959" s="464"/>
      <c r="QIM959" s="464"/>
      <c r="QIN959" s="464"/>
      <c r="QIO959" s="464"/>
      <c r="QIP959" s="464"/>
      <c r="QIQ959" s="464"/>
      <c r="QIR959" s="464"/>
      <c r="QIS959" s="464"/>
      <c r="QIT959" s="464"/>
      <c r="QIU959" s="464"/>
      <c r="QIV959" s="464"/>
      <c r="QIW959" s="464"/>
      <c r="QIX959" s="464"/>
      <c r="QIY959" s="464"/>
      <c r="QIZ959" s="464"/>
      <c r="QJA959" s="464"/>
      <c r="QJB959" s="464"/>
      <c r="QJC959" s="464"/>
      <c r="QJD959" s="464"/>
      <c r="QJE959" s="464"/>
      <c r="QJF959" s="464"/>
      <c r="QJG959" s="464"/>
      <c r="QJH959" s="464"/>
      <c r="QJI959" s="464"/>
      <c r="QJJ959" s="464"/>
      <c r="QJK959" s="464"/>
      <c r="QJL959" s="464"/>
      <c r="QJM959" s="464"/>
      <c r="QJN959" s="464"/>
      <c r="QJO959" s="464"/>
      <c r="QJP959" s="464"/>
      <c r="QJQ959" s="464"/>
      <c r="QJR959" s="464"/>
      <c r="QJS959" s="464"/>
      <c r="QJT959" s="464"/>
      <c r="QJU959" s="464"/>
      <c r="QJV959" s="464"/>
      <c r="QJW959" s="464"/>
      <c r="QJX959" s="464"/>
      <c r="QJY959" s="464"/>
      <c r="QJZ959" s="464"/>
      <c r="QKA959" s="464"/>
      <c r="QKB959" s="464"/>
      <c r="QKC959" s="464"/>
      <c r="QKD959" s="464"/>
      <c r="QKE959" s="464"/>
      <c r="QKF959" s="464"/>
      <c r="QKG959" s="464"/>
      <c r="QKH959" s="464"/>
      <c r="QKI959" s="464"/>
      <c r="QKJ959" s="464"/>
      <c r="QKK959" s="464"/>
      <c r="QKL959" s="464"/>
      <c r="QKM959" s="464"/>
      <c r="QKN959" s="464"/>
      <c r="QKO959" s="464"/>
      <c r="QKP959" s="464"/>
      <c r="QKQ959" s="464"/>
      <c r="QKR959" s="464"/>
      <c r="QKS959" s="464"/>
      <c r="QKT959" s="464"/>
      <c r="QKU959" s="464"/>
      <c r="QKV959" s="464"/>
      <c r="QKW959" s="464"/>
      <c r="QKX959" s="464"/>
      <c r="QKY959" s="464"/>
      <c r="QKZ959" s="464"/>
      <c r="QLA959" s="464"/>
      <c r="QLB959" s="464"/>
      <c r="QLC959" s="464"/>
      <c r="QLD959" s="464"/>
      <c r="QLE959" s="464"/>
      <c r="QLF959" s="464"/>
      <c r="QLG959" s="464"/>
      <c r="QLH959" s="464"/>
      <c r="QLI959" s="464"/>
      <c r="QLJ959" s="464"/>
      <c r="QLK959" s="464"/>
      <c r="QLL959" s="464"/>
      <c r="QLM959" s="464"/>
      <c r="QLN959" s="464"/>
      <c r="QLO959" s="464"/>
      <c r="QLP959" s="464"/>
      <c r="QLQ959" s="464"/>
      <c r="QLR959" s="464"/>
      <c r="QLS959" s="464"/>
      <c r="QLT959" s="464"/>
      <c r="QLU959" s="464"/>
      <c r="QLV959" s="464"/>
      <c r="QLW959" s="464"/>
      <c r="QLX959" s="464"/>
      <c r="QLY959" s="464"/>
      <c r="QLZ959" s="464"/>
      <c r="QMA959" s="464"/>
      <c r="QMB959" s="464"/>
      <c r="QMC959" s="464"/>
      <c r="QMD959" s="464"/>
      <c r="QME959" s="464"/>
      <c r="QMF959" s="464"/>
      <c r="QMG959" s="464"/>
      <c r="QMH959" s="464"/>
      <c r="QMI959" s="464"/>
      <c r="QMJ959" s="464"/>
      <c r="QMK959" s="464"/>
      <c r="QML959" s="464"/>
      <c r="QMM959" s="464"/>
      <c r="QMN959" s="464"/>
      <c r="QMO959" s="464"/>
      <c r="QMP959" s="464"/>
      <c r="QMQ959" s="464"/>
      <c r="QMR959" s="464"/>
      <c r="QMS959" s="464"/>
      <c r="QMT959" s="464"/>
      <c r="QMU959" s="464"/>
      <c r="QMV959" s="464"/>
      <c r="QMW959" s="464"/>
      <c r="QMX959" s="464"/>
      <c r="QMY959" s="464"/>
      <c r="QMZ959" s="464"/>
      <c r="QNA959" s="464"/>
      <c r="QNB959" s="464"/>
      <c r="QNC959" s="464"/>
      <c r="QND959" s="464"/>
      <c r="QNE959" s="464"/>
      <c r="QNF959" s="464"/>
      <c r="QNG959" s="464"/>
      <c r="QNH959" s="464"/>
      <c r="QNI959" s="464"/>
      <c r="QNJ959" s="464"/>
      <c r="QNK959" s="464"/>
      <c r="QNL959" s="464"/>
      <c r="QNM959" s="464"/>
      <c r="QNN959" s="464"/>
      <c r="QNO959" s="464"/>
      <c r="QNP959" s="464"/>
      <c r="QNQ959" s="464"/>
      <c r="QNR959" s="464"/>
      <c r="QNS959" s="464"/>
      <c r="QNT959" s="464"/>
      <c r="QNU959" s="464"/>
      <c r="QNV959" s="464"/>
      <c r="QNW959" s="464"/>
      <c r="QNX959" s="464"/>
      <c r="QNY959" s="464"/>
      <c r="QNZ959" s="464"/>
      <c r="QOA959" s="464"/>
      <c r="QOB959" s="464"/>
      <c r="QOC959" s="464"/>
      <c r="QOD959" s="464"/>
      <c r="QOE959" s="464"/>
      <c r="QOF959" s="464"/>
      <c r="QOG959" s="464"/>
      <c r="QOH959" s="464"/>
      <c r="QOI959" s="464"/>
      <c r="QOJ959" s="464"/>
      <c r="QOK959" s="464"/>
      <c r="QOL959" s="464"/>
      <c r="QOM959" s="464"/>
      <c r="QON959" s="464"/>
      <c r="QOO959" s="464"/>
      <c r="QOP959" s="464"/>
      <c r="QOQ959" s="464"/>
      <c r="QOR959" s="464"/>
      <c r="QOS959" s="464"/>
      <c r="QOT959" s="464"/>
      <c r="QOU959" s="464"/>
      <c r="QOV959" s="464"/>
      <c r="QOW959" s="464"/>
      <c r="QOX959" s="464"/>
      <c r="QOY959" s="464"/>
      <c r="QOZ959" s="464"/>
      <c r="QPA959" s="464"/>
      <c r="QPB959" s="464"/>
      <c r="QPC959" s="464"/>
      <c r="QPD959" s="464"/>
      <c r="QPE959" s="464"/>
      <c r="QPF959" s="464"/>
      <c r="QPG959" s="464"/>
      <c r="QPH959" s="464"/>
      <c r="QPI959" s="464"/>
      <c r="QPJ959" s="464"/>
      <c r="QPK959" s="464"/>
      <c r="QPL959" s="464"/>
      <c r="QPM959" s="464"/>
      <c r="QPN959" s="464"/>
      <c r="QPO959" s="464"/>
      <c r="QPP959" s="464"/>
      <c r="QPQ959" s="464"/>
      <c r="QPR959" s="464"/>
      <c r="QPS959" s="464"/>
      <c r="QPT959" s="464"/>
      <c r="QPU959" s="464"/>
      <c r="QPV959" s="464"/>
      <c r="QPW959" s="464"/>
      <c r="QPX959" s="464"/>
      <c r="QPY959" s="464"/>
      <c r="QPZ959" s="464"/>
      <c r="QQA959" s="464"/>
      <c r="QQB959" s="464"/>
      <c r="QQC959" s="464"/>
      <c r="QQD959" s="464"/>
      <c r="QQE959" s="464"/>
      <c r="QQF959" s="464"/>
      <c r="QQG959" s="464"/>
      <c r="QQH959" s="464"/>
      <c r="QQI959" s="464"/>
      <c r="QQJ959" s="464"/>
      <c r="QQK959" s="464"/>
      <c r="QQL959" s="464"/>
      <c r="QQM959" s="464"/>
      <c r="QQN959" s="464"/>
      <c r="QQO959" s="464"/>
      <c r="QQP959" s="464"/>
      <c r="QQQ959" s="464"/>
      <c r="QQR959" s="464"/>
      <c r="QQS959" s="464"/>
      <c r="QQT959" s="464"/>
      <c r="QQU959" s="464"/>
      <c r="QQV959" s="464"/>
      <c r="QQW959" s="464"/>
      <c r="QQX959" s="464"/>
      <c r="QQY959" s="464"/>
      <c r="QQZ959" s="464"/>
      <c r="QRA959" s="464"/>
      <c r="QRB959" s="464"/>
      <c r="QRC959" s="464"/>
      <c r="QRD959" s="464"/>
      <c r="QRE959" s="464"/>
      <c r="QRF959" s="464"/>
      <c r="QRG959" s="464"/>
      <c r="QRH959" s="464"/>
      <c r="QRI959" s="464"/>
      <c r="QRJ959" s="464"/>
      <c r="QRK959" s="464"/>
      <c r="QRL959" s="464"/>
      <c r="QRM959" s="464"/>
      <c r="QRN959" s="464"/>
      <c r="QRO959" s="464"/>
      <c r="QRP959" s="464"/>
      <c r="QRQ959" s="464"/>
      <c r="QRR959" s="464"/>
      <c r="QRS959" s="464"/>
      <c r="QRT959" s="464"/>
      <c r="QRU959" s="464"/>
      <c r="QRV959" s="464"/>
      <c r="QRW959" s="464"/>
      <c r="QRX959" s="464"/>
      <c r="QRY959" s="464"/>
      <c r="QRZ959" s="464"/>
      <c r="QSA959" s="464"/>
      <c r="QSB959" s="464"/>
      <c r="QSC959" s="464"/>
      <c r="QSD959" s="464"/>
      <c r="QSE959" s="464"/>
      <c r="QSF959" s="464"/>
      <c r="QSG959" s="464"/>
      <c r="QSH959" s="464"/>
      <c r="QSI959" s="464"/>
      <c r="QSJ959" s="464"/>
      <c r="QSK959" s="464"/>
      <c r="QSL959" s="464"/>
      <c r="QSM959" s="464"/>
      <c r="QSN959" s="464"/>
      <c r="QSO959" s="464"/>
      <c r="QSP959" s="464"/>
      <c r="QSQ959" s="464"/>
      <c r="QSR959" s="464"/>
      <c r="QSS959" s="464"/>
      <c r="QST959" s="464"/>
      <c r="QSU959" s="464"/>
      <c r="QSV959" s="464"/>
      <c r="QSW959" s="464"/>
      <c r="QSX959" s="464"/>
      <c r="QSY959" s="464"/>
      <c r="QSZ959" s="464"/>
      <c r="QTA959" s="464"/>
      <c r="QTB959" s="464"/>
      <c r="QTC959" s="464"/>
      <c r="QTD959" s="464"/>
      <c r="QTE959" s="464"/>
      <c r="QTF959" s="464"/>
      <c r="QTG959" s="464"/>
      <c r="QTH959" s="464"/>
      <c r="QTI959" s="464"/>
      <c r="QTJ959" s="464"/>
      <c r="QTK959" s="464"/>
      <c r="QTL959" s="464"/>
      <c r="QTM959" s="464"/>
      <c r="QTN959" s="464"/>
      <c r="QTO959" s="464"/>
      <c r="QTP959" s="464"/>
      <c r="QTQ959" s="464"/>
      <c r="QTR959" s="464"/>
      <c r="QTS959" s="464"/>
      <c r="QTT959" s="464"/>
      <c r="QTU959" s="464"/>
      <c r="QTV959" s="464"/>
      <c r="QTW959" s="464"/>
      <c r="QTX959" s="464"/>
      <c r="QTY959" s="464"/>
      <c r="QTZ959" s="464"/>
      <c r="QUA959" s="464"/>
      <c r="QUB959" s="464"/>
      <c r="QUC959" s="464"/>
      <c r="QUD959" s="464"/>
      <c r="QUE959" s="464"/>
      <c r="QUF959" s="464"/>
      <c r="QUG959" s="464"/>
      <c r="QUH959" s="464"/>
      <c r="QUI959" s="464"/>
      <c r="QUJ959" s="464"/>
      <c r="QUK959" s="464"/>
      <c r="QUL959" s="464"/>
      <c r="QUM959" s="464"/>
      <c r="QUN959" s="464"/>
      <c r="QUO959" s="464"/>
      <c r="QUP959" s="464"/>
      <c r="QUQ959" s="464"/>
      <c r="QUR959" s="464"/>
      <c r="QUS959" s="464"/>
      <c r="QUT959" s="464"/>
      <c r="QUU959" s="464"/>
      <c r="QUV959" s="464"/>
      <c r="QUW959" s="464"/>
      <c r="QUX959" s="464"/>
      <c r="QUY959" s="464"/>
      <c r="QUZ959" s="464"/>
      <c r="QVA959" s="464"/>
      <c r="QVB959" s="464"/>
      <c r="QVC959" s="464"/>
      <c r="QVD959" s="464"/>
      <c r="QVE959" s="464"/>
      <c r="QVF959" s="464"/>
      <c r="QVG959" s="464"/>
      <c r="QVH959" s="464"/>
      <c r="QVI959" s="464"/>
      <c r="QVJ959" s="464"/>
      <c r="QVK959" s="464"/>
      <c r="QVL959" s="464"/>
      <c r="QVM959" s="464"/>
      <c r="QVN959" s="464"/>
      <c r="QVO959" s="464"/>
      <c r="QVP959" s="464"/>
      <c r="QVQ959" s="464"/>
      <c r="QVR959" s="464"/>
      <c r="QVS959" s="464"/>
      <c r="QVT959" s="464"/>
      <c r="QVU959" s="464"/>
      <c r="QVV959" s="464"/>
      <c r="QVW959" s="464"/>
      <c r="QVX959" s="464"/>
      <c r="QVY959" s="464"/>
      <c r="QVZ959" s="464"/>
      <c r="QWA959" s="464"/>
      <c r="QWB959" s="464"/>
      <c r="QWC959" s="464"/>
      <c r="QWD959" s="464"/>
      <c r="QWE959" s="464"/>
      <c r="QWF959" s="464"/>
      <c r="QWG959" s="464"/>
      <c r="QWH959" s="464"/>
      <c r="QWI959" s="464"/>
      <c r="QWJ959" s="464"/>
      <c r="QWK959" s="464"/>
      <c r="QWL959" s="464"/>
      <c r="QWM959" s="464"/>
      <c r="QWN959" s="464"/>
      <c r="QWO959" s="464"/>
      <c r="QWP959" s="464"/>
      <c r="QWQ959" s="464"/>
      <c r="QWR959" s="464"/>
      <c r="QWS959" s="464"/>
      <c r="QWT959" s="464"/>
      <c r="QWU959" s="464"/>
      <c r="QWV959" s="464"/>
      <c r="QWW959" s="464"/>
      <c r="QWX959" s="464"/>
      <c r="QWY959" s="464"/>
      <c r="QWZ959" s="464"/>
      <c r="QXA959" s="464"/>
      <c r="QXB959" s="464"/>
      <c r="QXC959" s="464"/>
      <c r="QXD959" s="464"/>
      <c r="QXE959" s="464"/>
      <c r="QXF959" s="464"/>
      <c r="QXG959" s="464"/>
      <c r="QXH959" s="464"/>
      <c r="QXI959" s="464"/>
      <c r="QXJ959" s="464"/>
      <c r="QXK959" s="464"/>
      <c r="QXL959" s="464"/>
      <c r="QXM959" s="464"/>
      <c r="QXN959" s="464"/>
      <c r="QXO959" s="464"/>
      <c r="QXP959" s="464"/>
      <c r="QXQ959" s="464"/>
      <c r="QXR959" s="464"/>
      <c r="QXS959" s="464"/>
      <c r="QXT959" s="464"/>
      <c r="QXU959" s="464"/>
      <c r="QXV959" s="464"/>
      <c r="QXW959" s="464"/>
      <c r="QXX959" s="464"/>
      <c r="QXY959" s="464"/>
      <c r="QXZ959" s="464"/>
      <c r="QYA959" s="464"/>
      <c r="QYB959" s="464"/>
      <c r="QYC959" s="464"/>
      <c r="QYD959" s="464"/>
      <c r="QYE959" s="464"/>
      <c r="QYF959" s="464"/>
      <c r="QYG959" s="464"/>
      <c r="QYH959" s="464"/>
      <c r="QYI959" s="464"/>
      <c r="QYJ959" s="464"/>
      <c r="QYK959" s="464"/>
      <c r="QYL959" s="464"/>
      <c r="QYM959" s="464"/>
      <c r="QYN959" s="464"/>
      <c r="QYO959" s="464"/>
      <c r="QYP959" s="464"/>
      <c r="QYQ959" s="464"/>
      <c r="QYR959" s="464"/>
      <c r="QYS959" s="464"/>
      <c r="QYT959" s="464"/>
      <c r="QYU959" s="464"/>
      <c r="QYV959" s="464"/>
      <c r="QYW959" s="464"/>
      <c r="QYX959" s="464"/>
      <c r="QYY959" s="464"/>
      <c r="QYZ959" s="464"/>
      <c r="QZA959" s="464"/>
      <c r="QZB959" s="464"/>
      <c r="QZC959" s="464"/>
      <c r="QZD959" s="464"/>
      <c r="QZE959" s="464"/>
      <c r="QZF959" s="464"/>
      <c r="QZG959" s="464"/>
      <c r="QZH959" s="464"/>
      <c r="QZI959" s="464"/>
      <c r="QZJ959" s="464"/>
      <c r="QZK959" s="464"/>
      <c r="QZL959" s="464"/>
      <c r="QZM959" s="464"/>
      <c r="QZN959" s="464"/>
      <c r="QZO959" s="464"/>
      <c r="QZP959" s="464"/>
      <c r="QZQ959" s="464"/>
      <c r="QZR959" s="464"/>
      <c r="QZS959" s="464"/>
      <c r="QZT959" s="464"/>
      <c r="QZU959" s="464"/>
      <c r="QZV959" s="464"/>
      <c r="QZW959" s="464"/>
      <c r="QZX959" s="464"/>
      <c r="QZY959" s="464"/>
      <c r="QZZ959" s="464"/>
      <c r="RAA959" s="464"/>
      <c r="RAB959" s="464"/>
      <c r="RAC959" s="464"/>
      <c r="RAD959" s="464"/>
      <c r="RAE959" s="464"/>
      <c r="RAF959" s="464"/>
      <c r="RAG959" s="464"/>
      <c r="RAH959" s="464"/>
      <c r="RAI959" s="464"/>
      <c r="RAJ959" s="464"/>
      <c r="RAK959" s="464"/>
      <c r="RAL959" s="464"/>
      <c r="RAM959" s="464"/>
      <c r="RAN959" s="464"/>
      <c r="RAO959" s="464"/>
      <c r="RAP959" s="464"/>
      <c r="RAQ959" s="464"/>
      <c r="RAR959" s="464"/>
      <c r="RAS959" s="464"/>
      <c r="RAT959" s="464"/>
      <c r="RAU959" s="464"/>
      <c r="RAV959" s="464"/>
      <c r="RAW959" s="464"/>
      <c r="RAX959" s="464"/>
      <c r="RAY959" s="464"/>
      <c r="RAZ959" s="464"/>
      <c r="RBA959" s="464"/>
      <c r="RBB959" s="464"/>
      <c r="RBC959" s="464"/>
      <c r="RBD959" s="464"/>
      <c r="RBE959" s="464"/>
      <c r="RBF959" s="464"/>
      <c r="RBG959" s="464"/>
      <c r="RBH959" s="464"/>
      <c r="RBI959" s="464"/>
      <c r="RBJ959" s="464"/>
      <c r="RBK959" s="464"/>
      <c r="RBL959" s="464"/>
      <c r="RBM959" s="464"/>
      <c r="RBN959" s="464"/>
      <c r="RBO959" s="464"/>
      <c r="RBP959" s="464"/>
      <c r="RBQ959" s="464"/>
      <c r="RBR959" s="464"/>
      <c r="RBS959" s="464"/>
      <c r="RBT959" s="464"/>
      <c r="RBU959" s="464"/>
      <c r="RBV959" s="464"/>
      <c r="RBW959" s="464"/>
      <c r="RBX959" s="464"/>
      <c r="RBY959" s="464"/>
      <c r="RBZ959" s="464"/>
      <c r="RCA959" s="464"/>
      <c r="RCB959" s="464"/>
      <c r="RCC959" s="464"/>
      <c r="RCD959" s="464"/>
      <c r="RCE959" s="464"/>
      <c r="RCF959" s="464"/>
      <c r="RCG959" s="464"/>
      <c r="RCH959" s="464"/>
      <c r="RCI959" s="464"/>
      <c r="RCJ959" s="464"/>
      <c r="RCK959" s="464"/>
      <c r="RCL959" s="464"/>
      <c r="RCM959" s="464"/>
      <c r="RCN959" s="464"/>
      <c r="RCO959" s="464"/>
      <c r="RCP959" s="464"/>
      <c r="RCQ959" s="464"/>
      <c r="RCR959" s="464"/>
      <c r="RCS959" s="464"/>
      <c r="RCT959" s="464"/>
      <c r="RCU959" s="464"/>
      <c r="RCV959" s="464"/>
      <c r="RCW959" s="464"/>
      <c r="RCX959" s="464"/>
      <c r="RCY959" s="464"/>
      <c r="RCZ959" s="464"/>
      <c r="RDA959" s="464"/>
      <c r="RDB959" s="464"/>
      <c r="RDC959" s="464"/>
      <c r="RDD959" s="464"/>
      <c r="RDE959" s="464"/>
      <c r="RDF959" s="464"/>
      <c r="RDG959" s="464"/>
      <c r="RDH959" s="464"/>
      <c r="RDI959" s="464"/>
      <c r="RDJ959" s="464"/>
      <c r="RDK959" s="464"/>
      <c r="RDL959" s="464"/>
      <c r="RDM959" s="464"/>
      <c r="RDN959" s="464"/>
      <c r="RDO959" s="464"/>
      <c r="RDP959" s="464"/>
      <c r="RDQ959" s="464"/>
      <c r="RDR959" s="464"/>
      <c r="RDS959" s="464"/>
      <c r="RDT959" s="464"/>
      <c r="RDU959" s="464"/>
      <c r="RDV959" s="464"/>
      <c r="RDW959" s="464"/>
      <c r="RDX959" s="464"/>
      <c r="RDY959" s="464"/>
      <c r="RDZ959" s="464"/>
      <c r="REA959" s="464"/>
      <c r="REB959" s="464"/>
      <c r="REC959" s="464"/>
      <c r="RED959" s="464"/>
      <c r="REE959" s="464"/>
      <c r="REF959" s="464"/>
      <c r="REG959" s="464"/>
      <c r="REH959" s="464"/>
      <c r="REI959" s="464"/>
      <c r="REJ959" s="464"/>
      <c r="REK959" s="464"/>
      <c r="REL959" s="464"/>
      <c r="REM959" s="464"/>
      <c r="REN959" s="464"/>
      <c r="REO959" s="464"/>
      <c r="REP959" s="464"/>
      <c r="REQ959" s="464"/>
      <c r="RER959" s="464"/>
      <c r="RES959" s="464"/>
      <c r="RET959" s="464"/>
      <c r="REU959" s="464"/>
      <c r="REV959" s="464"/>
      <c r="REW959" s="464"/>
      <c r="REX959" s="464"/>
      <c r="REY959" s="464"/>
      <c r="REZ959" s="464"/>
      <c r="RFA959" s="464"/>
      <c r="RFB959" s="464"/>
      <c r="RFC959" s="464"/>
      <c r="RFD959" s="464"/>
      <c r="RFE959" s="464"/>
      <c r="RFF959" s="464"/>
      <c r="RFG959" s="464"/>
      <c r="RFH959" s="464"/>
      <c r="RFI959" s="464"/>
      <c r="RFJ959" s="464"/>
      <c r="RFK959" s="464"/>
      <c r="RFL959" s="464"/>
      <c r="RFM959" s="464"/>
      <c r="RFN959" s="464"/>
      <c r="RFO959" s="464"/>
      <c r="RFP959" s="464"/>
      <c r="RFQ959" s="464"/>
      <c r="RFR959" s="464"/>
      <c r="RFS959" s="464"/>
      <c r="RFT959" s="464"/>
      <c r="RFU959" s="464"/>
      <c r="RFV959" s="464"/>
      <c r="RFW959" s="464"/>
      <c r="RFX959" s="464"/>
      <c r="RFY959" s="464"/>
      <c r="RFZ959" s="464"/>
      <c r="RGA959" s="464"/>
      <c r="RGB959" s="464"/>
      <c r="RGC959" s="464"/>
      <c r="RGD959" s="464"/>
      <c r="RGE959" s="464"/>
      <c r="RGF959" s="464"/>
      <c r="RGG959" s="464"/>
      <c r="RGH959" s="464"/>
      <c r="RGI959" s="464"/>
      <c r="RGJ959" s="464"/>
      <c r="RGK959" s="464"/>
      <c r="RGL959" s="464"/>
      <c r="RGM959" s="464"/>
      <c r="RGN959" s="464"/>
      <c r="RGO959" s="464"/>
      <c r="RGP959" s="464"/>
      <c r="RGQ959" s="464"/>
      <c r="RGR959" s="464"/>
      <c r="RGS959" s="464"/>
      <c r="RGT959" s="464"/>
      <c r="RGU959" s="464"/>
      <c r="RGV959" s="464"/>
      <c r="RGW959" s="464"/>
      <c r="RGX959" s="464"/>
      <c r="RGY959" s="464"/>
      <c r="RGZ959" s="464"/>
      <c r="RHA959" s="464"/>
      <c r="RHB959" s="464"/>
      <c r="RHC959" s="464"/>
      <c r="RHD959" s="464"/>
      <c r="RHE959" s="464"/>
      <c r="RHF959" s="464"/>
      <c r="RHG959" s="464"/>
      <c r="RHH959" s="464"/>
      <c r="RHI959" s="464"/>
      <c r="RHJ959" s="464"/>
      <c r="RHK959" s="464"/>
      <c r="RHL959" s="464"/>
      <c r="RHM959" s="464"/>
      <c r="RHN959" s="464"/>
      <c r="RHO959" s="464"/>
      <c r="RHP959" s="464"/>
      <c r="RHQ959" s="464"/>
      <c r="RHR959" s="464"/>
      <c r="RHS959" s="464"/>
      <c r="RHT959" s="464"/>
      <c r="RHU959" s="464"/>
      <c r="RHV959" s="464"/>
      <c r="RHW959" s="464"/>
      <c r="RHX959" s="464"/>
      <c r="RHY959" s="464"/>
      <c r="RHZ959" s="464"/>
      <c r="RIA959" s="464"/>
      <c r="RIB959" s="464"/>
      <c r="RIC959" s="464"/>
      <c r="RID959" s="464"/>
      <c r="RIE959" s="464"/>
      <c r="RIF959" s="464"/>
      <c r="RIG959" s="464"/>
      <c r="RIH959" s="464"/>
      <c r="RII959" s="464"/>
      <c r="RIJ959" s="464"/>
      <c r="RIK959" s="464"/>
      <c r="RIL959" s="464"/>
      <c r="RIM959" s="464"/>
      <c r="RIN959" s="464"/>
      <c r="RIO959" s="464"/>
      <c r="RIP959" s="464"/>
      <c r="RIQ959" s="464"/>
      <c r="RIR959" s="464"/>
      <c r="RIS959" s="464"/>
      <c r="RIT959" s="464"/>
      <c r="RIU959" s="464"/>
      <c r="RIV959" s="464"/>
      <c r="RIW959" s="464"/>
      <c r="RIX959" s="464"/>
      <c r="RIY959" s="464"/>
      <c r="RIZ959" s="464"/>
      <c r="RJA959" s="464"/>
      <c r="RJB959" s="464"/>
      <c r="RJC959" s="464"/>
      <c r="RJD959" s="464"/>
      <c r="RJE959" s="464"/>
      <c r="RJF959" s="464"/>
      <c r="RJG959" s="464"/>
      <c r="RJH959" s="464"/>
      <c r="RJI959" s="464"/>
      <c r="RJJ959" s="464"/>
      <c r="RJK959" s="464"/>
      <c r="RJL959" s="464"/>
      <c r="RJM959" s="464"/>
      <c r="RJN959" s="464"/>
      <c r="RJO959" s="464"/>
      <c r="RJP959" s="464"/>
      <c r="RJQ959" s="464"/>
      <c r="RJR959" s="464"/>
      <c r="RJS959" s="464"/>
      <c r="RJT959" s="464"/>
      <c r="RJU959" s="464"/>
      <c r="RJV959" s="464"/>
      <c r="RJW959" s="464"/>
      <c r="RJX959" s="464"/>
      <c r="RJY959" s="464"/>
      <c r="RJZ959" s="464"/>
      <c r="RKA959" s="464"/>
      <c r="RKB959" s="464"/>
      <c r="RKC959" s="464"/>
      <c r="RKD959" s="464"/>
      <c r="RKE959" s="464"/>
      <c r="RKF959" s="464"/>
      <c r="RKG959" s="464"/>
      <c r="RKH959" s="464"/>
      <c r="RKI959" s="464"/>
      <c r="RKJ959" s="464"/>
      <c r="RKK959" s="464"/>
      <c r="RKL959" s="464"/>
      <c r="RKM959" s="464"/>
      <c r="RKN959" s="464"/>
      <c r="RKO959" s="464"/>
      <c r="RKP959" s="464"/>
      <c r="RKQ959" s="464"/>
      <c r="RKR959" s="464"/>
      <c r="RKS959" s="464"/>
      <c r="RKT959" s="464"/>
      <c r="RKU959" s="464"/>
      <c r="RKV959" s="464"/>
      <c r="RKW959" s="464"/>
      <c r="RKX959" s="464"/>
      <c r="RKY959" s="464"/>
      <c r="RKZ959" s="464"/>
      <c r="RLA959" s="464"/>
      <c r="RLB959" s="464"/>
      <c r="RLC959" s="464"/>
      <c r="RLD959" s="464"/>
      <c r="RLE959" s="464"/>
      <c r="RLF959" s="464"/>
      <c r="RLG959" s="464"/>
      <c r="RLH959" s="464"/>
      <c r="RLI959" s="464"/>
      <c r="RLJ959" s="464"/>
      <c r="RLK959" s="464"/>
      <c r="RLL959" s="464"/>
      <c r="RLM959" s="464"/>
      <c r="RLN959" s="464"/>
      <c r="RLO959" s="464"/>
      <c r="RLP959" s="464"/>
      <c r="RLQ959" s="464"/>
      <c r="RLR959" s="464"/>
      <c r="RLS959" s="464"/>
      <c r="RLT959" s="464"/>
      <c r="RLU959" s="464"/>
      <c r="RLV959" s="464"/>
      <c r="RLW959" s="464"/>
      <c r="RLX959" s="464"/>
      <c r="RLY959" s="464"/>
      <c r="RLZ959" s="464"/>
      <c r="RMA959" s="464"/>
      <c r="RMB959" s="464"/>
      <c r="RMC959" s="464"/>
      <c r="RMD959" s="464"/>
      <c r="RME959" s="464"/>
      <c r="RMF959" s="464"/>
      <c r="RMG959" s="464"/>
      <c r="RMH959" s="464"/>
      <c r="RMI959" s="464"/>
      <c r="RMJ959" s="464"/>
      <c r="RMK959" s="464"/>
      <c r="RML959" s="464"/>
      <c r="RMM959" s="464"/>
      <c r="RMN959" s="464"/>
      <c r="RMO959" s="464"/>
      <c r="RMP959" s="464"/>
      <c r="RMQ959" s="464"/>
      <c r="RMR959" s="464"/>
      <c r="RMS959" s="464"/>
      <c r="RMT959" s="464"/>
      <c r="RMU959" s="464"/>
      <c r="RMV959" s="464"/>
      <c r="RMW959" s="464"/>
      <c r="RMX959" s="464"/>
      <c r="RMY959" s="464"/>
      <c r="RMZ959" s="464"/>
      <c r="RNA959" s="464"/>
      <c r="RNB959" s="464"/>
      <c r="RNC959" s="464"/>
      <c r="RND959" s="464"/>
      <c r="RNE959" s="464"/>
      <c r="RNF959" s="464"/>
      <c r="RNG959" s="464"/>
      <c r="RNH959" s="464"/>
      <c r="RNI959" s="464"/>
      <c r="RNJ959" s="464"/>
      <c r="RNK959" s="464"/>
      <c r="RNL959" s="464"/>
      <c r="RNM959" s="464"/>
      <c r="RNN959" s="464"/>
      <c r="RNO959" s="464"/>
      <c r="RNP959" s="464"/>
      <c r="RNQ959" s="464"/>
      <c r="RNR959" s="464"/>
      <c r="RNS959" s="464"/>
      <c r="RNT959" s="464"/>
      <c r="RNU959" s="464"/>
      <c r="RNV959" s="464"/>
      <c r="RNW959" s="464"/>
      <c r="RNX959" s="464"/>
      <c r="RNY959" s="464"/>
      <c r="RNZ959" s="464"/>
      <c r="ROA959" s="464"/>
      <c r="ROB959" s="464"/>
      <c r="ROC959" s="464"/>
      <c r="ROD959" s="464"/>
      <c r="ROE959" s="464"/>
      <c r="ROF959" s="464"/>
      <c r="ROG959" s="464"/>
      <c r="ROH959" s="464"/>
      <c r="ROI959" s="464"/>
      <c r="ROJ959" s="464"/>
      <c r="ROK959" s="464"/>
      <c r="ROL959" s="464"/>
      <c r="ROM959" s="464"/>
      <c r="RON959" s="464"/>
      <c r="ROO959" s="464"/>
      <c r="ROP959" s="464"/>
      <c r="ROQ959" s="464"/>
      <c r="ROR959" s="464"/>
      <c r="ROS959" s="464"/>
      <c r="ROT959" s="464"/>
      <c r="ROU959" s="464"/>
      <c r="ROV959" s="464"/>
      <c r="ROW959" s="464"/>
      <c r="ROX959" s="464"/>
      <c r="ROY959" s="464"/>
      <c r="ROZ959" s="464"/>
      <c r="RPA959" s="464"/>
      <c r="RPB959" s="464"/>
      <c r="RPC959" s="464"/>
      <c r="RPD959" s="464"/>
      <c r="RPE959" s="464"/>
      <c r="RPF959" s="464"/>
      <c r="RPG959" s="464"/>
      <c r="RPH959" s="464"/>
      <c r="RPI959" s="464"/>
      <c r="RPJ959" s="464"/>
      <c r="RPK959" s="464"/>
      <c r="RPL959" s="464"/>
      <c r="RPM959" s="464"/>
      <c r="RPN959" s="464"/>
      <c r="RPO959" s="464"/>
      <c r="RPP959" s="464"/>
      <c r="RPQ959" s="464"/>
      <c r="RPR959" s="464"/>
      <c r="RPS959" s="464"/>
      <c r="RPT959" s="464"/>
      <c r="RPU959" s="464"/>
      <c r="RPV959" s="464"/>
      <c r="RPW959" s="464"/>
      <c r="RPX959" s="464"/>
      <c r="RPY959" s="464"/>
      <c r="RPZ959" s="464"/>
      <c r="RQA959" s="464"/>
      <c r="RQB959" s="464"/>
      <c r="RQC959" s="464"/>
      <c r="RQD959" s="464"/>
      <c r="RQE959" s="464"/>
      <c r="RQF959" s="464"/>
      <c r="RQG959" s="464"/>
      <c r="RQH959" s="464"/>
      <c r="RQI959" s="464"/>
      <c r="RQJ959" s="464"/>
      <c r="RQK959" s="464"/>
      <c r="RQL959" s="464"/>
      <c r="RQM959" s="464"/>
      <c r="RQN959" s="464"/>
      <c r="RQO959" s="464"/>
      <c r="RQP959" s="464"/>
      <c r="RQQ959" s="464"/>
      <c r="RQR959" s="464"/>
      <c r="RQS959" s="464"/>
      <c r="RQT959" s="464"/>
      <c r="RQU959" s="464"/>
      <c r="RQV959" s="464"/>
      <c r="RQW959" s="464"/>
      <c r="RQX959" s="464"/>
      <c r="RQY959" s="464"/>
      <c r="RQZ959" s="464"/>
      <c r="RRA959" s="464"/>
      <c r="RRB959" s="464"/>
      <c r="RRC959" s="464"/>
      <c r="RRD959" s="464"/>
      <c r="RRE959" s="464"/>
      <c r="RRF959" s="464"/>
      <c r="RRG959" s="464"/>
      <c r="RRH959" s="464"/>
      <c r="RRI959" s="464"/>
      <c r="RRJ959" s="464"/>
      <c r="RRK959" s="464"/>
      <c r="RRL959" s="464"/>
      <c r="RRM959" s="464"/>
      <c r="RRN959" s="464"/>
      <c r="RRO959" s="464"/>
      <c r="RRP959" s="464"/>
      <c r="RRQ959" s="464"/>
      <c r="RRR959" s="464"/>
      <c r="RRS959" s="464"/>
      <c r="RRT959" s="464"/>
      <c r="RRU959" s="464"/>
      <c r="RRV959" s="464"/>
      <c r="RRW959" s="464"/>
      <c r="RRX959" s="464"/>
      <c r="RRY959" s="464"/>
      <c r="RRZ959" s="464"/>
      <c r="RSA959" s="464"/>
      <c r="RSB959" s="464"/>
      <c r="RSC959" s="464"/>
      <c r="RSD959" s="464"/>
      <c r="RSE959" s="464"/>
      <c r="RSF959" s="464"/>
      <c r="RSG959" s="464"/>
      <c r="RSH959" s="464"/>
      <c r="RSI959" s="464"/>
      <c r="RSJ959" s="464"/>
      <c r="RSK959" s="464"/>
      <c r="RSL959" s="464"/>
      <c r="RSM959" s="464"/>
      <c r="RSN959" s="464"/>
      <c r="RSO959" s="464"/>
      <c r="RSP959" s="464"/>
      <c r="RSQ959" s="464"/>
      <c r="RSR959" s="464"/>
      <c r="RSS959" s="464"/>
      <c r="RST959" s="464"/>
      <c r="RSU959" s="464"/>
      <c r="RSV959" s="464"/>
      <c r="RSW959" s="464"/>
      <c r="RSX959" s="464"/>
      <c r="RSY959" s="464"/>
      <c r="RSZ959" s="464"/>
      <c r="RTA959" s="464"/>
      <c r="RTB959" s="464"/>
      <c r="RTC959" s="464"/>
      <c r="RTD959" s="464"/>
      <c r="RTE959" s="464"/>
      <c r="RTF959" s="464"/>
      <c r="RTG959" s="464"/>
      <c r="RTH959" s="464"/>
      <c r="RTI959" s="464"/>
      <c r="RTJ959" s="464"/>
      <c r="RTK959" s="464"/>
      <c r="RTL959" s="464"/>
      <c r="RTM959" s="464"/>
      <c r="RTN959" s="464"/>
      <c r="RTO959" s="464"/>
      <c r="RTP959" s="464"/>
      <c r="RTQ959" s="464"/>
      <c r="RTR959" s="464"/>
      <c r="RTS959" s="464"/>
      <c r="RTT959" s="464"/>
      <c r="RTU959" s="464"/>
      <c r="RTV959" s="464"/>
      <c r="RTW959" s="464"/>
      <c r="RTX959" s="464"/>
      <c r="RTY959" s="464"/>
      <c r="RTZ959" s="464"/>
      <c r="RUA959" s="464"/>
      <c r="RUB959" s="464"/>
      <c r="RUC959" s="464"/>
      <c r="RUD959" s="464"/>
      <c r="RUE959" s="464"/>
      <c r="RUF959" s="464"/>
      <c r="RUG959" s="464"/>
      <c r="RUH959" s="464"/>
      <c r="RUI959" s="464"/>
      <c r="RUJ959" s="464"/>
      <c r="RUK959" s="464"/>
      <c r="RUL959" s="464"/>
      <c r="RUM959" s="464"/>
      <c r="RUN959" s="464"/>
      <c r="RUO959" s="464"/>
      <c r="RUP959" s="464"/>
      <c r="RUQ959" s="464"/>
      <c r="RUR959" s="464"/>
      <c r="RUS959" s="464"/>
      <c r="RUT959" s="464"/>
      <c r="RUU959" s="464"/>
      <c r="RUV959" s="464"/>
      <c r="RUW959" s="464"/>
      <c r="RUX959" s="464"/>
      <c r="RUY959" s="464"/>
      <c r="RUZ959" s="464"/>
      <c r="RVA959" s="464"/>
      <c r="RVB959" s="464"/>
      <c r="RVC959" s="464"/>
      <c r="RVD959" s="464"/>
      <c r="RVE959" s="464"/>
      <c r="RVF959" s="464"/>
      <c r="RVG959" s="464"/>
      <c r="RVH959" s="464"/>
      <c r="RVI959" s="464"/>
      <c r="RVJ959" s="464"/>
      <c r="RVK959" s="464"/>
      <c r="RVL959" s="464"/>
      <c r="RVM959" s="464"/>
      <c r="RVN959" s="464"/>
      <c r="RVO959" s="464"/>
      <c r="RVP959" s="464"/>
      <c r="RVQ959" s="464"/>
      <c r="RVR959" s="464"/>
      <c r="RVS959" s="464"/>
      <c r="RVT959" s="464"/>
      <c r="RVU959" s="464"/>
      <c r="RVV959" s="464"/>
      <c r="RVW959" s="464"/>
      <c r="RVX959" s="464"/>
      <c r="RVY959" s="464"/>
      <c r="RVZ959" s="464"/>
      <c r="RWA959" s="464"/>
      <c r="RWB959" s="464"/>
      <c r="RWC959" s="464"/>
      <c r="RWD959" s="464"/>
      <c r="RWE959" s="464"/>
      <c r="RWF959" s="464"/>
      <c r="RWG959" s="464"/>
      <c r="RWH959" s="464"/>
      <c r="RWI959" s="464"/>
      <c r="RWJ959" s="464"/>
      <c r="RWK959" s="464"/>
      <c r="RWL959" s="464"/>
      <c r="RWM959" s="464"/>
      <c r="RWN959" s="464"/>
      <c r="RWO959" s="464"/>
      <c r="RWP959" s="464"/>
      <c r="RWQ959" s="464"/>
      <c r="RWR959" s="464"/>
      <c r="RWS959" s="464"/>
      <c r="RWT959" s="464"/>
      <c r="RWU959" s="464"/>
      <c r="RWV959" s="464"/>
      <c r="RWW959" s="464"/>
      <c r="RWX959" s="464"/>
      <c r="RWY959" s="464"/>
      <c r="RWZ959" s="464"/>
      <c r="RXA959" s="464"/>
      <c r="RXB959" s="464"/>
      <c r="RXC959" s="464"/>
      <c r="RXD959" s="464"/>
      <c r="RXE959" s="464"/>
      <c r="RXF959" s="464"/>
      <c r="RXG959" s="464"/>
      <c r="RXH959" s="464"/>
      <c r="RXI959" s="464"/>
      <c r="RXJ959" s="464"/>
      <c r="RXK959" s="464"/>
      <c r="RXL959" s="464"/>
      <c r="RXM959" s="464"/>
      <c r="RXN959" s="464"/>
      <c r="RXO959" s="464"/>
      <c r="RXP959" s="464"/>
      <c r="RXQ959" s="464"/>
      <c r="RXR959" s="464"/>
      <c r="RXS959" s="464"/>
      <c r="RXT959" s="464"/>
      <c r="RXU959" s="464"/>
      <c r="RXV959" s="464"/>
      <c r="RXW959" s="464"/>
      <c r="RXX959" s="464"/>
      <c r="RXY959" s="464"/>
      <c r="RXZ959" s="464"/>
      <c r="RYA959" s="464"/>
      <c r="RYB959" s="464"/>
      <c r="RYC959" s="464"/>
      <c r="RYD959" s="464"/>
      <c r="RYE959" s="464"/>
      <c r="RYF959" s="464"/>
      <c r="RYG959" s="464"/>
      <c r="RYH959" s="464"/>
      <c r="RYI959" s="464"/>
      <c r="RYJ959" s="464"/>
      <c r="RYK959" s="464"/>
      <c r="RYL959" s="464"/>
      <c r="RYM959" s="464"/>
      <c r="RYN959" s="464"/>
      <c r="RYO959" s="464"/>
      <c r="RYP959" s="464"/>
      <c r="RYQ959" s="464"/>
      <c r="RYR959" s="464"/>
      <c r="RYS959" s="464"/>
      <c r="RYT959" s="464"/>
      <c r="RYU959" s="464"/>
      <c r="RYV959" s="464"/>
      <c r="RYW959" s="464"/>
      <c r="RYX959" s="464"/>
      <c r="RYY959" s="464"/>
      <c r="RYZ959" s="464"/>
      <c r="RZA959" s="464"/>
      <c r="RZB959" s="464"/>
      <c r="RZC959" s="464"/>
      <c r="RZD959" s="464"/>
      <c r="RZE959" s="464"/>
      <c r="RZF959" s="464"/>
      <c r="RZG959" s="464"/>
      <c r="RZH959" s="464"/>
      <c r="RZI959" s="464"/>
      <c r="RZJ959" s="464"/>
      <c r="RZK959" s="464"/>
      <c r="RZL959" s="464"/>
      <c r="RZM959" s="464"/>
      <c r="RZN959" s="464"/>
      <c r="RZO959" s="464"/>
      <c r="RZP959" s="464"/>
      <c r="RZQ959" s="464"/>
      <c r="RZR959" s="464"/>
      <c r="RZS959" s="464"/>
      <c r="RZT959" s="464"/>
      <c r="RZU959" s="464"/>
      <c r="RZV959" s="464"/>
      <c r="RZW959" s="464"/>
      <c r="RZX959" s="464"/>
      <c r="RZY959" s="464"/>
      <c r="RZZ959" s="464"/>
      <c r="SAA959" s="464"/>
      <c r="SAB959" s="464"/>
      <c r="SAC959" s="464"/>
      <c r="SAD959" s="464"/>
      <c r="SAE959" s="464"/>
      <c r="SAF959" s="464"/>
      <c r="SAG959" s="464"/>
      <c r="SAH959" s="464"/>
      <c r="SAI959" s="464"/>
      <c r="SAJ959" s="464"/>
      <c r="SAK959" s="464"/>
      <c r="SAL959" s="464"/>
      <c r="SAM959" s="464"/>
      <c r="SAN959" s="464"/>
      <c r="SAO959" s="464"/>
      <c r="SAP959" s="464"/>
      <c r="SAQ959" s="464"/>
      <c r="SAR959" s="464"/>
      <c r="SAS959" s="464"/>
      <c r="SAT959" s="464"/>
      <c r="SAU959" s="464"/>
      <c r="SAV959" s="464"/>
      <c r="SAW959" s="464"/>
      <c r="SAX959" s="464"/>
      <c r="SAY959" s="464"/>
      <c r="SAZ959" s="464"/>
      <c r="SBA959" s="464"/>
      <c r="SBB959" s="464"/>
      <c r="SBC959" s="464"/>
      <c r="SBD959" s="464"/>
      <c r="SBE959" s="464"/>
      <c r="SBF959" s="464"/>
      <c r="SBG959" s="464"/>
      <c r="SBH959" s="464"/>
      <c r="SBI959" s="464"/>
      <c r="SBJ959" s="464"/>
      <c r="SBK959" s="464"/>
      <c r="SBL959" s="464"/>
      <c r="SBM959" s="464"/>
      <c r="SBN959" s="464"/>
      <c r="SBO959" s="464"/>
      <c r="SBP959" s="464"/>
      <c r="SBQ959" s="464"/>
      <c r="SBR959" s="464"/>
      <c r="SBS959" s="464"/>
      <c r="SBT959" s="464"/>
      <c r="SBU959" s="464"/>
      <c r="SBV959" s="464"/>
      <c r="SBW959" s="464"/>
      <c r="SBX959" s="464"/>
      <c r="SBY959" s="464"/>
      <c r="SBZ959" s="464"/>
      <c r="SCA959" s="464"/>
      <c r="SCB959" s="464"/>
      <c r="SCC959" s="464"/>
      <c r="SCD959" s="464"/>
      <c r="SCE959" s="464"/>
      <c r="SCF959" s="464"/>
      <c r="SCG959" s="464"/>
      <c r="SCH959" s="464"/>
      <c r="SCI959" s="464"/>
      <c r="SCJ959" s="464"/>
      <c r="SCK959" s="464"/>
      <c r="SCL959" s="464"/>
      <c r="SCM959" s="464"/>
      <c r="SCN959" s="464"/>
      <c r="SCO959" s="464"/>
      <c r="SCP959" s="464"/>
      <c r="SCQ959" s="464"/>
      <c r="SCR959" s="464"/>
      <c r="SCS959" s="464"/>
      <c r="SCT959" s="464"/>
      <c r="SCU959" s="464"/>
      <c r="SCV959" s="464"/>
      <c r="SCW959" s="464"/>
      <c r="SCX959" s="464"/>
      <c r="SCY959" s="464"/>
      <c r="SCZ959" s="464"/>
      <c r="SDA959" s="464"/>
      <c r="SDB959" s="464"/>
      <c r="SDC959" s="464"/>
      <c r="SDD959" s="464"/>
      <c r="SDE959" s="464"/>
      <c r="SDF959" s="464"/>
      <c r="SDG959" s="464"/>
      <c r="SDH959" s="464"/>
      <c r="SDI959" s="464"/>
      <c r="SDJ959" s="464"/>
      <c r="SDK959" s="464"/>
      <c r="SDL959" s="464"/>
      <c r="SDM959" s="464"/>
      <c r="SDN959" s="464"/>
      <c r="SDO959" s="464"/>
      <c r="SDP959" s="464"/>
      <c r="SDQ959" s="464"/>
      <c r="SDR959" s="464"/>
      <c r="SDS959" s="464"/>
      <c r="SDT959" s="464"/>
      <c r="SDU959" s="464"/>
      <c r="SDV959" s="464"/>
      <c r="SDW959" s="464"/>
      <c r="SDX959" s="464"/>
      <c r="SDY959" s="464"/>
      <c r="SDZ959" s="464"/>
      <c r="SEA959" s="464"/>
      <c r="SEB959" s="464"/>
      <c r="SEC959" s="464"/>
      <c r="SED959" s="464"/>
      <c r="SEE959" s="464"/>
      <c r="SEF959" s="464"/>
      <c r="SEG959" s="464"/>
      <c r="SEH959" s="464"/>
      <c r="SEI959" s="464"/>
      <c r="SEJ959" s="464"/>
      <c r="SEK959" s="464"/>
      <c r="SEL959" s="464"/>
      <c r="SEM959" s="464"/>
      <c r="SEN959" s="464"/>
      <c r="SEO959" s="464"/>
      <c r="SEP959" s="464"/>
      <c r="SEQ959" s="464"/>
      <c r="SER959" s="464"/>
      <c r="SES959" s="464"/>
      <c r="SET959" s="464"/>
      <c r="SEU959" s="464"/>
      <c r="SEV959" s="464"/>
      <c r="SEW959" s="464"/>
      <c r="SEX959" s="464"/>
      <c r="SEY959" s="464"/>
      <c r="SEZ959" s="464"/>
      <c r="SFA959" s="464"/>
      <c r="SFB959" s="464"/>
      <c r="SFC959" s="464"/>
      <c r="SFD959" s="464"/>
      <c r="SFE959" s="464"/>
      <c r="SFF959" s="464"/>
      <c r="SFG959" s="464"/>
      <c r="SFH959" s="464"/>
      <c r="SFI959" s="464"/>
      <c r="SFJ959" s="464"/>
      <c r="SFK959" s="464"/>
      <c r="SFL959" s="464"/>
      <c r="SFM959" s="464"/>
      <c r="SFN959" s="464"/>
      <c r="SFO959" s="464"/>
      <c r="SFP959" s="464"/>
      <c r="SFQ959" s="464"/>
      <c r="SFR959" s="464"/>
      <c r="SFS959" s="464"/>
      <c r="SFT959" s="464"/>
      <c r="SFU959" s="464"/>
      <c r="SFV959" s="464"/>
      <c r="SFW959" s="464"/>
      <c r="SFX959" s="464"/>
      <c r="SFY959" s="464"/>
      <c r="SFZ959" s="464"/>
      <c r="SGA959" s="464"/>
      <c r="SGB959" s="464"/>
      <c r="SGC959" s="464"/>
      <c r="SGD959" s="464"/>
      <c r="SGE959" s="464"/>
      <c r="SGF959" s="464"/>
      <c r="SGG959" s="464"/>
      <c r="SGH959" s="464"/>
      <c r="SGI959" s="464"/>
      <c r="SGJ959" s="464"/>
      <c r="SGK959" s="464"/>
      <c r="SGL959" s="464"/>
      <c r="SGM959" s="464"/>
      <c r="SGN959" s="464"/>
      <c r="SGO959" s="464"/>
      <c r="SGP959" s="464"/>
      <c r="SGQ959" s="464"/>
      <c r="SGR959" s="464"/>
      <c r="SGS959" s="464"/>
      <c r="SGT959" s="464"/>
      <c r="SGU959" s="464"/>
      <c r="SGV959" s="464"/>
      <c r="SGW959" s="464"/>
      <c r="SGX959" s="464"/>
      <c r="SGY959" s="464"/>
      <c r="SGZ959" s="464"/>
      <c r="SHA959" s="464"/>
      <c r="SHB959" s="464"/>
      <c r="SHC959" s="464"/>
      <c r="SHD959" s="464"/>
      <c r="SHE959" s="464"/>
      <c r="SHF959" s="464"/>
      <c r="SHG959" s="464"/>
      <c r="SHH959" s="464"/>
      <c r="SHI959" s="464"/>
      <c r="SHJ959" s="464"/>
      <c r="SHK959" s="464"/>
      <c r="SHL959" s="464"/>
      <c r="SHM959" s="464"/>
      <c r="SHN959" s="464"/>
      <c r="SHO959" s="464"/>
      <c r="SHP959" s="464"/>
      <c r="SHQ959" s="464"/>
      <c r="SHR959" s="464"/>
      <c r="SHS959" s="464"/>
      <c r="SHT959" s="464"/>
      <c r="SHU959" s="464"/>
      <c r="SHV959" s="464"/>
      <c r="SHW959" s="464"/>
      <c r="SHX959" s="464"/>
      <c r="SHY959" s="464"/>
      <c r="SHZ959" s="464"/>
      <c r="SIA959" s="464"/>
      <c r="SIB959" s="464"/>
      <c r="SIC959" s="464"/>
      <c r="SID959" s="464"/>
      <c r="SIE959" s="464"/>
      <c r="SIF959" s="464"/>
      <c r="SIG959" s="464"/>
      <c r="SIH959" s="464"/>
      <c r="SII959" s="464"/>
      <c r="SIJ959" s="464"/>
      <c r="SIK959" s="464"/>
      <c r="SIL959" s="464"/>
      <c r="SIM959" s="464"/>
      <c r="SIN959" s="464"/>
      <c r="SIO959" s="464"/>
      <c r="SIP959" s="464"/>
      <c r="SIQ959" s="464"/>
      <c r="SIR959" s="464"/>
      <c r="SIS959" s="464"/>
      <c r="SIT959" s="464"/>
      <c r="SIU959" s="464"/>
      <c r="SIV959" s="464"/>
      <c r="SIW959" s="464"/>
      <c r="SIX959" s="464"/>
      <c r="SIY959" s="464"/>
      <c r="SIZ959" s="464"/>
      <c r="SJA959" s="464"/>
      <c r="SJB959" s="464"/>
      <c r="SJC959" s="464"/>
      <c r="SJD959" s="464"/>
      <c r="SJE959" s="464"/>
      <c r="SJF959" s="464"/>
      <c r="SJG959" s="464"/>
      <c r="SJH959" s="464"/>
      <c r="SJI959" s="464"/>
      <c r="SJJ959" s="464"/>
      <c r="SJK959" s="464"/>
      <c r="SJL959" s="464"/>
      <c r="SJM959" s="464"/>
      <c r="SJN959" s="464"/>
      <c r="SJO959" s="464"/>
      <c r="SJP959" s="464"/>
      <c r="SJQ959" s="464"/>
      <c r="SJR959" s="464"/>
      <c r="SJS959" s="464"/>
      <c r="SJT959" s="464"/>
      <c r="SJU959" s="464"/>
      <c r="SJV959" s="464"/>
      <c r="SJW959" s="464"/>
      <c r="SJX959" s="464"/>
      <c r="SJY959" s="464"/>
      <c r="SJZ959" s="464"/>
      <c r="SKA959" s="464"/>
      <c r="SKB959" s="464"/>
      <c r="SKC959" s="464"/>
      <c r="SKD959" s="464"/>
      <c r="SKE959" s="464"/>
      <c r="SKF959" s="464"/>
      <c r="SKG959" s="464"/>
      <c r="SKH959" s="464"/>
      <c r="SKI959" s="464"/>
      <c r="SKJ959" s="464"/>
      <c r="SKK959" s="464"/>
      <c r="SKL959" s="464"/>
      <c r="SKM959" s="464"/>
      <c r="SKN959" s="464"/>
      <c r="SKO959" s="464"/>
      <c r="SKP959" s="464"/>
      <c r="SKQ959" s="464"/>
      <c r="SKR959" s="464"/>
      <c r="SKS959" s="464"/>
      <c r="SKT959" s="464"/>
      <c r="SKU959" s="464"/>
      <c r="SKV959" s="464"/>
      <c r="SKW959" s="464"/>
      <c r="SKX959" s="464"/>
      <c r="SKY959" s="464"/>
      <c r="SKZ959" s="464"/>
      <c r="SLA959" s="464"/>
      <c r="SLB959" s="464"/>
      <c r="SLC959" s="464"/>
      <c r="SLD959" s="464"/>
      <c r="SLE959" s="464"/>
      <c r="SLF959" s="464"/>
      <c r="SLG959" s="464"/>
      <c r="SLH959" s="464"/>
      <c r="SLI959" s="464"/>
      <c r="SLJ959" s="464"/>
      <c r="SLK959" s="464"/>
      <c r="SLL959" s="464"/>
      <c r="SLM959" s="464"/>
      <c r="SLN959" s="464"/>
      <c r="SLO959" s="464"/>
      <c r="SLP959" s="464"/>
      <c r="SLQ959" s="464"/>
      <c r="SLR959" s="464"/>
      <c r="SLS959" s="464"/>
      <c r="SLT959" s="464"/>
      <c r="SLU959" s="464"/>
      <c r="SLV959" s="464"/>
      <c r="SLW959" s="464"/>
      <c r="SLX959" s="464"/>
      <c r="SLY959" s="464"/>
      <c r="SLZ959" s="464"/>
      <c r="SMA959" s="464"/>
      <c r="SMB959" s="464"/>
      <c r="SMC959" s="464"/>
      <c r="SMD959" s="464"/>
      <c r="SME959" s="464"/>
      <c r="SMF959" s="464"/>
      <c r="SMG959" s="464"/>
      <c r="SMH959" s="464"/>
      <c r="SMI959" s="464"/>
      <c r="SMJ959" s="464"/>
      <c r="SMK959" s="464"/>
      <c r="SML959" s="464"/>
      <c r="SMM959" s="464"/>
      <c r="SMN959" s="464"/>
      <c r="SMO959" s="464"/>
      <c r="SMP959" s="464"/>
      <c r="SMQ959" s="464"/>
      <c r="SMR959" s="464"/>
      <c r="SMS959" s="464"/>
      <c r="SMT959" s="464"/>
      <c r="SMU959" s="464"/>
      <c r="SMV959" s="464"/>
      <c r="SMW959" s="464"/>
      <c r="SMX959" s="464"/>
      <c r="SMY959" s="464"/>
      <c r="SMZ959" s="464"/>
      <c r="SNA959" s="464"/>
      <c r="SNB959" s="464"/>
      <c r="SNC959" s="464"/>
      <c r="SND959" s="464"/>
      <c r="SNE959" s="464"/>
      <c r="SNF959" s="464"/>
      <c r="SNG959" s="464"/>
      <c r="SNH959" s="464"/>
      <c r="SNI959" s="464"/>
      <c r="SNJ959" s="464"/>
      <c r="SNK959" s="464"/>
      <c r="SNL959" s="464"/>
      <c r="SNM959" s="464"/>
      <c r="SNN959" s="464"/>
      <c r="SNO959" s="464"/>
      <c r="SNP959" s="464"/>
      <c r="SNQ959" s="464"/>
      <c r="SNR959" s="464"/>
      <c r="SNS959" s="464"/>
      <c r="SNT959" s="464"/>
      <c r="SNU959" s="464"/>
      <c r="SNV959" s="464"/>
      <c r="SNW959" s="464"/>
      <c r="SNX959" s="464"/>
      <c r="SNY959" s="464"/>
      <c r="SNZ959" s="464"/>
      <c r="SOA959" s="464"/>
      <c r="SOB959" s="464"/>
      <c r="SOC959" s="464"/>
      <c r="SOD959" s="464"/>
      <c r="SOE959" s="464"/>
      <c r="SOF959" s="464"/>
      <c r="SOG959" s="464"/>
      <c r="SOH959" s="464"/>
      <c r="SOI959" s="464"/>
      <c r="SOJ959" s="464"/>
      <c r="SOK959" s="464"/>
      <c r="SOL959" s="464"/>
      <c r="SOM959" s="464"/>
      <c r="SON959" s="464"/>
      <c r="SOO959" s="464"/>
      <c r="SOP959" s="464"/>
      <c r="SOQ959" s="464"/>
      <c r="SOR959" s="464"/>
      <c r="SOS959" s="464"/>
      <c r="SOT959" s="464"/>
      <c r="SOU959" s="464"/>
      <c r="SOV959" s="464"/>
      <c r="SOW959" s="464"/>
      <c r="SOX959" s="464"/>
      <c r="SOY959" s="464"/>
      <c r="SOZ959" s="464"/>
      <c r="SPA959" s="464"/>
      <c r="SPB959" s="464"/>
      <c r="SPC959" s="464"/>
      <c r="SPD959" s="464"/>
      <c r="SPE959" s="464"/>
      <c r="SPF959" s="464"/>
      <c r="SPG959" s="464"/>
      <c r="SPH959" s="464"/>
      <c r="SPI959" s="464"/>
      <c r="SPJ959" s="464"/>
      <c r="SPK959" s="464"/>
      <c r="SPL959" s="464"/>
      <c r="SPM959" s="464"/>
      <c r="SPN959" s="464"/>
      <c r="SPO959" s="464"/>
      <c r="SPP959" s="464"/>
      <c r="SPQ959" s="464"/>
      <c r="SPR959" s="464"/>
      <c r="SPS959" s="464"/>
      <c r="SPT959" s="464"/>
      <c r="SPU959" s="464"/>
      <c r="SPV959" s="464"/>
      <c r="SPW959" s="464"/>
      <c r="SPX959" s="464"/>
      <c r="SPY959" s="464"/>
      <c r="SPZ959" s="464"/>
      <c r="SQA959" s="464"/>
      <c r="SQB959" s="464"/>
      <c r="SQC959" s="464"/>
      <c r="SQD959" s="464"/>
      <c r="SQE959" s="464"/>
      <c r="SQF959" s="464"/>
      <c r="SQG959" s="464"/>
      <c r="SQH959" s="464"/>
      <c r="SQI959" s="464"/>
      <c r="SQJ959" s="464"/>
      <c r="SQK959" s="464"/>
      <c r="SQL959" s="464"/>
      <c r="SQM959" s="464"/>
      <c r="SQN959" s="464"/>
      <c r="SQO959" s="464"/>
      <c r="SQP959" s="464"/>
      <c r="SQQ959" s="464"/>
      <c r="SQR959" s="464"/>
      <c r="SQS959" s="464"/>
      <c r="SQT959" s="464"/>
      <c r="SQU959" s="464"/>
      <c r="SQV959" s="464"/>
      <c r="SQW959" s="464"/>
      <c r="SQX959" s="464"/>
      <c r="SQY959" s="464"/>
      <c r="SQZ959" s="464"/>
      <c r="SRA959" s="464"/>
      <c r="SRB959" s="464"/>
      <c r="SRC959" s="464"/>
      <c r="SRD959" s="464"/>
      <c r="SRE959" s="464"/>
      <c r="SRF959" s="464"/>
      <c r="SRG959" s="464"/>
      <c r="SRH959" s="464"/>
      <c r="SRI959" s="464"/>
      <c r="SRJ959" s="464"/>
      <c r="SRK959" s="464"/>
      <c r="SRL959" s="464"/>
      <c r="SRM959" s="464"/>
      <c r="SRN959" s="464"/>
      <c r="SRO959" s="464"/>
      <c r="SRP959" s="464"/>
      <c r="SRQ959" s="464"/>
      <c r="SRR959" s="464"/>
      <c r="SRS959" s="464"/>
      <c r="SRT959" s="464"/>
      <c r="SRU959" s="464"/>
      <c r="SRV959" s="464"/>
      <c r="SRW959" s="464"/>
      <c r="SRX959" s="464"/>
      <c r="SRY959" s="464"/>
      <c r="SRZ959" s="464"/>
      <c r="SSA959" s="464"/>
      <c r="SSB959" s="464"/>
      <c r="SSC959" s="464"/>
      <c r="SSD959" s="464"/>
      <c r="SSE959" s="464"/>
      <c r="SSF959" s="464"/>
      <c r="SSG959" s="464"/>
      <c r="SSH959" s="464"/>
      <c r="SSI959" s="464"/>
      <c r="SSJ959" s="464"/>
      <c r="SSK959" s="464"/>
      <c r="SSL959" s="464"/>
      <c r="SSM959" s="464"/>
      <c r="SSN959" s="464"/>
      <c r="SSO959" s="464"/>
      <c r="SSP959" s="464"/>
      <c r="SSQ959" s="464"/>
      <c r="SSR959" s="464"/>
      <c r="SSS959" s="464"/>
      <c r="SST959" s="464"/>
      <c r="SSU959" s="464"/>
      <c r="SSV959" s="464"/>
      <c r="SSW959" s="464"/>
      <c r="SSX959" s="464"/>
      <c r="SSY959" s="464"/>
      <c r="SSZ959" s="464"/>
      <c r="STA959" s="464"/>
      <c r="STB959" s="464"/>
      <c r="STC959" s="464"/>
      <c r="STD959" s="464"/>
      <c r="STE959" s="464"/>
      <c r="STF959" s="464"/>
      <c r="STG959" s="464"/>
      <c r="STH959" s="464"/>
      <c r="STI959" s="464"/>
      <c r="STJ959" s="464"/>
      <c r="STK959" s="464"/>
      <c r="STL959" s="464"/>
      <c r="STM959" s="464"/>
      <c r="STN959" s="464"/>
      <c r="STO959" s="464"/>
      <c r="STP959" s="464"/>
      <c r="STQ959" s="464"/>
      <c r="STR959" s="464"/>
      <c r="STS959" s="464"/>
      <c r="STT959" s="464"/>
      <c r="STU959" s="464"/>
      <c r="STV959" s="464"/>
      <c r="STW959" s="464"/>
      <c r="STX959" s="464"/>
      <c r="STY959" s="464"/>
      <c r="STZ959" s="464"/>
      <c r="SUA959" s="464"/>
      <c r="SUB959" s="464"/>
      <c r="SUC959" s="464"/>
      <c r="SUD959" s="464"/>
      <c r="SUE959" s="464"/>
      <c r="SUF959" s="464"/>
      <c r="SUG959" s="464"/>
      <c r="SUH959" s="464"/>
      <c r="SUI959" s="464"/>
      <c r="SUJ959" s="464"/>
      <c r="SUK959" s="464"/>
      <c r="SUL959" s="464"/>
      <c r="SUM959" s="464"/>
      <c r="SUN959" s="464"/>
      <c r="SUO959" s="464"/>
      <c r="SUP959" s="464"/>
      <c r="SUQ959" s="464"/>
      <c r="SUR959" s="464"/>
      <c r="SUS959" s="464"/>
      <c r="SUT959" s="464"/>
      <c r="SUU959" s="464"/>
      <c r="SUV959" s="464"/>
      <c r="SUW959" s="464"/>
      <c r="SUX959" s="464"/>
      <c r="SUY959" s="464"/>
      <c r="SUZ959" s="464"/>
      <c r="SVA959" s="464"/>
      <c r="SVB959" s="464"/>
      <c r="SVC959" s="464"/>
      <c r="SVD959" s="464"/>
      <c r="SVE959" s="464"/>
      <c r="SVF959" s="464"/>
      <c r="SVG959" s="464"/>
      <c r="SVH959" s="464"/>
      <c r="SVI959" s="464"/>
      <c r="SVJ959" s="464"/>
      <c r="SVK959" s="464"/>
      <c r="SVL959" s="464"/>
      <c r="SVM959" s="464"/>
      <c r="SVN959" s="464"/>
      <c r="SVO959" s="464"/>
      <c r="SVP959" s="464"/>
      <c r="SVQ959" s="464"/>
      <c r="SVR959" s="464"/>
      <c r="SVS959" s="464"/>
      <c r="SVT959" s="464"/>
      <c r="SVU959" s="464"/>
      <c r="SVV959" s="464"/>
      <c r="SVW959" s="464"/>
      <c r="SVX959" s="464"/>
      <c r="SVY959" s="464"/>
      <c r="SVZ959" s="464"/>
      <c r="SWA959" s="464"/>
      <c r="SWB959" s="464"/>
      <c r="SWC959" s="464"/>
      <c r="SWD959" s="464"/>
      <c r="SWE959" s="464"/>
      <c r="SWF959" s="464"/>
      <c r="SWG959" s="464"/>
      <c r="SWH959" s="464"/>
      <c r="SWI959" s="464"/>
      <c r="SWJ959" s="464"/>
      <c r="SWK959" s="464"/>
      <c r="SWL959" s="464"/>
      <c r="SWM959" s="464"/>
      <c r="SWN959" s="464"/>
      <c r="SWO959" s="464"/>
      <c r="SWP959" s="464"/>
      <c r="SWQ959" s="464"/>
      <c r="SWR959" s="464"/>
      <c r="SWS959" s="464"/>
      <c r="SWT959" s="464"/>
      <c r="SWU959" s="464"/>
      <c r="SWV959" s="464"/>
      <c r="SWW959" s="464"/>
      <c r="SWX959" s="464"/>
      <c r="SWY959" s="464"/>
      <c r="SWZ959" s="464"/>
      <c r="SXA959" s="464"/>
      <c r="SXB959" s="464"/>
      <c r="SXC959" s="464"/>
      <c r="SXD959" s="464"/>
      <c r="SXE959" s="464"/>
      <c r="SXF959" s="464"/>
      <c r="SXG959" s="464"/>
      <c r="SXH959" s="464"/>
      <c r="SXI959" s="464"/>
      <c r="SXJ959" s="464"/>
      <c r="SXK959" s="464"/>
      <c r="SXL959" s="464"/>
      <c r="SXM959" s="464"/>
      <c r="SXN959" s="464"/>
      <c r="SXO959" s="464"/>
      <c r="SXP959" s="464"/>
      <c r="SXQ959" s="464"/>
      <c r="SXR959" s="464"/>
      <c r="SXS959" s="464"/>
      <c r="SXT959" s="464"/>
      <c r="SXU959" s="464"/>
      <c r="SXV959" s="464"/>
      <c r="SXW959" s="464"/>
      <c r="SXX959" s="464"/>
      <c r="SXY959" s="464"/>
      <c r="SXZ959" s="464"/>
      <c r="SYA959" s="464"/>
      <c r="SYB959" s="464"/>
      <c r="SYC959" s="464"/>
      <c r="SYD959" s="464"/>
      <c r="SYE959" s="464"/>
      <c r="SYF959" s="464"/>
      <c r="SYG959" s="464"/>
      <c r="SYH959" s="464"/>
      <c r="SYI959" s="464"/>
      <c r="SYJ959" s="464"/>
      <c r="SYK959" s="464"/>
      <c r="SYL959" s="464"/>
      <c r="SYM959" s="464"/>
      <c r="SYN959" s="464"/>
      <c r="SYO959" s="464"/>
      <c r="SYP959" s="464"/>
      <c r="SYQ959" s="464"/>
      <c r="SYR959" s="464"/>
      <c r="SYS959" s="464"/>
      <c r="SYT959" s="464"/>
      <c r="SYU959" s="464"/>
      <c r="SYV959" s="464"/>
      <c r="SYW959" s="464"/>
      <c r="SYX959" s="464"/>
      <c r="SYY959" s="464"/>
      <c r="SYZ959" s="464"/>
      <c r="SZA959" s="464"/>
      <c r="SZB959" s="464"/>
      <c r="SZC959" s="464"/>
      <c r="SZD959" s="464"/>
      <c r="SZE959" s="464"/>
      <c r="SZF959" s="464"/>
      <c r="SZG959" s="464"/>
      <c r="SZH959" s="464"/>
      <c r="SZI959" s="464"/>
      <c r="SZJ959" s="464"/>
      <c r="SZK959" s="464"/>
      <c r="SZL959" s="464"/>
      <c r="SZM959" s="464"/>
      <c r="SZN959" s="464"/>
      <c r="SZO959" s="464"/>
      <c r="SZP959" s="464"/>
      <c r="SZQ959" s="464"/>
      <c r="SZR959" s="464"/>
      <c r="SZS959" s="464"/>
      <c r="SZT959" s="464"/>
      <c r="SZU959" s="464"/>
      <c r="SZV959" s="464"/>
      <c r="SZW959" s="464"/>
      <c r="SZX959" s="464"/>
      <c r="SZY959" s="464"/>
      <c r="SZZ959" s="464"/>
      <c r="TAA959" s="464"/>
      <c r="TAB959" s="464"/>
      <c r="TAC959" s="464"/>
      <c r="TAD959" s="464"/>
      <c r="TAE959" s="464"/>
      <c r="TAF959" s="464"/>
      <c r="TAG959" s="464"/>
      <c r="TAH959" s="464"/>
      <c r="TAI959" s="464"/>
      <c r="TAJ959" s="464"/>
      <c r="TAK959" s="464"/>
      <c r="TAL959" s="464"/>
      <c r="TAM959" s="464"/>
      <c r="TAN959" s="464"/>
      <c r="TAO959" s="464"/>
      <c r="TAP959" s="464"/>
      <c r="TAQ959" s="464"/>
      <c r="TAR959" s="464"/>
      <c r="TAS959" s="464"/>
      <c r="TAT959" s="464"/>
      <c r="TAU959" s="464"/>
      <c r="TAV959" s="464"/>
      <c r="TAW959" s="464"/>
      <c r="TAX959" s="464"/>
      <c r="TAY959" s="464"/>
      <c r="TAZ959" s="464"/>
      <c r="TBA959" s="464"/>
      <c r="TBB959" s="464"/>
      <c r="TBC959" s="464"/>
      <c r="TBD959" s="464"/>
      <c r="TBE959" s="464"/>
      <c r="TBF959" s="464"/>
      <c r="TBG959" s="464"/>
      <c r="TBH959" s="464"/>
      <c r="TBI959" s="464"/>
      <c r="TBJ959" s="464"/>
      <c r="TBK959" s="464"/>
      <c r="TBL959" s="464"/>
      <c r="TBM959" s="464"/>
      <c r="TBN959" s="464"/>
      <c r="TBO959" s="464"/>
      <c r="TBP959" s="464"/>
      <c r="TBQ959" s="464"/>
      <c r="TBR959" s="464"/>
      <c r="TBS959" s="464"/>
      <c r="TBT959" s="464"/>
      <c r="TBU959" s="464"/>
      <c r="TBV959" s="464"/>
      <c r="TBW959" s="464"/>
      <c r="TBX959" s="464"/>
      <c r="TBY959" s="464"/>
      <c r="TBZ959" s="464"/>
      <c r="TCA959" s="464"/>
      <c r="TCB959" s="464"/>
      <c r="TCC959" s="464"/>
      <c r="TCD959" s="464"/>
      <c r="TCE959" s="464"/>
      <c r="TCF959" s="464"/>
      <c r="TCG959" s="464"/>
      <c r="TCH959" s="464"/>
      <c r="TCI959" s="464"/>
      <c r="TCJ959" s="464"/>
      <c r="TCK959" s="464"/>
      <c r="TCL959" s="464"/>
      <c r="TCM959" s="464"/>
      <c r="TCN959" s="464"/>
      <c r="TCO959" s="464"/>
      <c r="TCP959" s="464"/>
      <c r="TCQ959" s="464"/>
      <c r="TCR959" s="464"/>
      <c r="TCS959" s="464"/>
      <c r="TCT959" s="464"/>
      <c r="TCU959" s="464"/>
      <c r="TCV959" s="464"/>
      <c r="TCW959" s="464"/>
      <c r="TCX959" s="464"/>
      <c r="TCY959" s="464"/>
      <c r="TCZ959" s="464"/>
      <c r="TDA959" s="464"/>
      <c r="TDB959" s="464"/>
      <c r="TDC959" s="464"/>
      <c r="TDD959" s="464"/>
      <c r="TDE959" s="464"/>
      <c r="TDF959" s="464"/>
      <c r="TDG959" s="464"/>
      <c r="TDH959" s="464"/>
      <c r="TDI959" s="464"/>
      <c r="TDJ959" s="464"/>
      <c r="TDK959" s="464"/>
      <c r="TDL959" s="464"/>
      <c r="TDM959" s="464"/>
      <c r="TDN959" s="464"/>
      <c r="TDO959" s="464"/>
      <c r="TDP959" s="464"/>
      <c r="TDQ959" s="464"/>
      <c r="TDR959" s="464"/>
      <c r="TDS959" s="464"/>
      <c r="TDT959" s="464"/>
      <c r="TDU959" s="464"/>
      <c r="TDV959" s="464"/>
      <c r="TDW959" s="464"/>
      <c r="TDX959" s="464"/>
      <c r="TDY959" s="464"/>
      <c r="TDZ959" s="464"/>
      <c r="TEA959" s="464"/>
      <c r="TEB959" s="464"/>
      <c r="TEC959" s="464"/>
      <c r="TED959" s="464"/>
      <c r="TEE959" s="464"/>
      <c r="TEF959" s="464"/>
      <c r="TEG959" s="464"/>
      <c r="TEH959" s="464"/>
      <c r="TEI959" s="464"/>
      <c r="TEJ959" s="464"/>
      <c r="TEK959" s="464"/>
      <c r="TEL959" s="464"/>
      <c r="TEM959" s="464"/>
      <c r="TEN959" s="464"/>
      <c r="TEO959" s="464"/>
      <c r="TEP959" s="464"/>
      <c r="TEQ959" s="464"/>
      <c r="TER959" s="464"/>
      <c r="TES959" s="464"/>
      <c r="TET959" s="464"/>
      <c r="TEU959" s="464"/>
      <c r="TEV959" s="464"/>
      <c r="TEW959" s="464"/>
      <c r="TEX959" s="464"/>
      <c r="TEY959" s="464"/>
      <c r="TEZ959" s="464"/>
      <c r="TFA959" s="464"/>
      <c r="TFB959" s="464"/>
      <c r="TFC959" s="464"/>
      <c r="TFD959" s="464"/>
      <c r="TFE959" s="464"/>
      <c r="TFF959" s="464"/>
      <c r="TFG959" s="464"/>
      <c r="TFH959" s="464"/>
      <c r="TFI959" s="464"/>
      <c r="TFJ959" s="464"/>
      <c r="TFK959" s="464"/>
      <c r="TFL959" s="464"/>
      <c r="TFM959" s="464"/>
      <c r="TFN959" s="464"/>
      <c r="TFO959" s="464"/>
      <c r="TFP959" s="464"/>
      <c r="TFQ959" s="464"/>
      <c r="TFR959" s="464"/>
      <c r="TFS959" s="464"/>
      <c r="TFT959" s="464"/>
      <c r="TFU959" s="464"/>
      <c r="TFV959" s="464"/>
      <c r="TFW959" s="464"/>
      <c r="TFX959" s="464"/>
      <c r="TFY959" s="464"/>
      <c r="TFZ959" s="464"/>
      <c r="TGA959" s="464"/>
      <c r="TGB959" s="464"/>
      <c r="TGC959" s="464"/>
      <c r="TGD959" s="464"/>
      <c r="TGE959" s="464"/>
      <c r="TGF959" s="464"/>
      <c r="TGG959" s="464"/>
      <c r="TGH959" s="464"/>
      <c r="TGI959" s="464"/>
      <c r="TGJ959" s="464"/>
      <c r="TGK959" s="464"/>
      <c r="TGL959" s="464"/>
      <c r="TGM959" s="464"/>
      <c r="TGN959" s="464"/>
      <c r="TGO959" s="464"/>
      <c r="TGP959" s="464"/>
      <c r="TGQ959" s="464"/>
      <c r="TGR959" s="464"/>
      <c r="TGS959" s="464"/>
      <c r="TGT959" s="464"/>
      <c r="TGU959" s="464"/>
      <c r="TGV959" s="464"/>
      <c r="TGW959" s="464"/>
      <c r="TGX959" s="464"/>
      <c r="TGY959" s="464"/>
      <c r="TGZ959" s="464"/>
      <c r="THA959" s="464"/>
      <c r="THB959" s="464"/>
      <c r="THC959" s="464"/>
      <c r="THD959" s="464"/>
      <c r="THE959" s="464"/>
      <c r="THF959" s="464"/>
      <c r="THG959" s="464"/>
      <c r="THH959" s="464"/>
      <c r="THI959" s="464"/>
      <c r="THJ959" s="464"/>
      <c r="THK959" s="464"/>
      <c r="THL959" s="464"/>
      <c r="THM959" s="464"/>
      <c r="THN959" s="464"/>
      <c r="THO959" s="464"/>
      <c r="THP959" s="464"/>
      <c r="THQ959" s="464"/>
      <c r="THR959" s="464"/>
      <c r="THS959" s="464"/>
      <c r="THT959" s="464"/>
      <c r="THU959" s="464"/>
      <c r="THV959" s="464"/>
      <c r="THW959" s="464"/>
      <c r="THX959" s="464"/>
      <c r="THY959" s="464"/>
      <c r="THZ959" s="464"/>
      <c r="TIA959" s="464"/>
      <c r="TIB959" s="464"/>
      <c r="TIC959" s="464"/>
      <c r="TID959" s="464"/>
      <c r="TIE959" s="464"/>
      <c r="TIF959" s="464"/>
      <c r="TIG959" s="464"/>
      <c r="TIH959" s="464"/>
      <c r="TII959" s="464"/>
      <c r="TIJ959" s="464"/>
      <c r="TIK959" s="464"/>
      <c r="TIL959" s="464"/>
      <c r="TIM959" s="464"/>
      <c r="TIN959" s="464"/>
      <c r="TIO959" s="464"/>
      <c r="TIP959" s="464"/>
      <c r="TIQ959" s="464"/>
      <c r="TIR959" s="464"/>
      <c r="TIS959" s="464"/>
      <c r="TIT959" s="464"/>
      <c r="TIU959" s="464"/>
      <c r="TIV959" s="464"/>
      <c r="TIW959" s="464"/>
      <c r="TIX959" s="464"/>
      <c r="TIY959" s="464"/>
      <c r="TIZ959" s="464"/>
      <c r="TJA959" s="464"/>
      <c r="TJB959" s="464"/>
      <c r="TJC959" s="464"/>
      <c r="TJD959" s="464"/>
      <c r="TJE959" s="464"/>
      <c r="TJF959" s="464"/>
      <c r="TJG959" s="464"/>
      <c r="TJH959" s="464"/>
      <c r="TJI959" s="464"/>
      <c r="TJJ959" s="464"/>
      <c r="TJK959" s="464"/>
      <c r="TJL959" s="464"/>
      <c r="TJM959" s="464"/>
      <c r="TJN959" s="464"/>
      <c r="TJO959" s="464"/>
      <c r="TJP959" s="464"/>
      <c r="TJQ959" s="464"/>
      <c r="TJR959" s="464"/>
      <c r="TJS959" s="464"/>
      <c r="TJT959" s="464"/>
      <c r="TJU959" s="464"/>
      <c r="TJV959" s="464"/>
      <c r="TJW959" s="464"/>
      <c r="TJX959" s="464"/>
      <c r="TJY959" s="464"/>
      <c r="TJZ959" s="464"/>
      <c r="TKA959" s="464"/>
      <c r="TKB959" s="464"/>
      <c r="TKC959" s="464"/>
      <c r="TKD959" s="464"/>
      <c r="TKE959" s="464"/>
      <c r="TKF959" s="464"/>
      <c r="TKG959" s="464"/>
      <c r="TKH959" s="464"/>
      <c r="TKI959" s="464"/>
      <c r="TKJ959" s="464"/>
      <c r="TKK959" s="464"/>
      <c r="TKL959" s="464"/>
      <c r="TKM959" s="464"/>
      <c r="TKN959" s="464"/>
      <c r="TKO959" s="464"/>
      <c r="TKP959" s="464"/>
      <c r="TKQ959" s="464"/>
      <c r="TKR959" s="464"/>
      <c r="TKS959" s="464"/>
      <c r="TKT959" s="464"/>
      <c r="TKU959" s="464"/>
      <c r="TKV959" s="464"/>
      <c r="TKW959" s="464"/>
      <c r="TKX959" s="464"/>
      <c r="TKY959" s="464"/>
      <c r="TKZ959" s="464"/>
      <c r="TLA959" s="464"/>
      <c r="TLB959" s="464"/>
      <c r="TLC959" s="464"/>
      <c r="TLD959" s="464"/>
      <c r="TLE959" s="464"/>
      <c r="TLF959" s="464"/>
      <c r="TLG959" s="464"/>
      <c r="TLH959" s="464"/>
      <c r="TLI959" s="464"/>
      <c r="TLJ959" s="464"/>
      <c r="TLK959" s="464"/>
      <c r="TLL959" s="464"/>
      <c r="TLM959" s="464"/>
      <c r="TLN959" s="464"/>
      <c r="TLO959" s="464"/>
      <c r="TLP959" s="464"/>
      <c r="TLQ959" s="464"/>
      <c r="TLR959" s="464"/>
      <c r="TLS959" s="464"/>
      <c r="TLT959" s="464"/>
      <c r="TLU959" s="464"/>
      <c r="TLV959" s="464"/>
      <c r="TLW959" s="464"/>
      <c r="TLX959" s="464"/>
      <c r="TLY959" s="464"/>
      <c r="TLZ959" s="464"/>
      <c r="TMA959" s="464"/>
      <c r="TMB959" s="464"/>
      <c r="TMC959" s="464"/>
      <c r="TMD959" s="464"/>
      <c r="TME959" s="464"/>
      <c r="TMF959" s="464"/>
      <c r="TMG959" s="464"/>
      <c r="TMH959" s="464"/>
      <c r="TMI959" s="464"/>
      <c r="TMJ959" s="464"/>
      <c r="TMK959" s="464"/>
      <c r="TML959" s="464"/>
      <c r="TMM959" s="464"/>
      <c r="TMN959" s="464"/>
      <c r="TMO959" s="464"/>
      <c r="TMP959" s="464"/>
      <c r="TMQ959" s="464"/>
      <c r="TMR959" s="464"/>
      <c r="TMS959" s="464"/>
      <c r="TMT959" s="464"/>
      <c r="TMU959" s="464"/>
      <c r="TMV959" s="464"/>
      <c r="TMW959" s="464"/>
      <c r="TMX959" s="464"/>
      <c r="TMY959" s="464"/>
      <c r="TMZ959" s="464"/>
      <c r="TNA959" s="464"/>
      <c r="TNB959" s="464"/>
      <c r="TNC959" s="464"/>
      <c r="TND959" s="464"/>
      <c r="TNE959" s="464"/>
      <c r="TNF959" s="464"/>
      <c r="TNG959" s="464"/>
      <c r="TNH959" s="464"/>
      <c r="TNI959" s="464"/>
      <c r="TNJ959" s="464"/>
      <c r="TNK959" s="464"/>
      <c r="TNL959" s="464"/>
      <c r="TNM959" s="464"/>
      <c r="TNN959" s="464"/>
      <c r="TNO959" s="464"/>
      <c r="TNP959" s="464"/>
      <c r="TNQ959" s="464"/>
      <c r="TNR959" s="464"/>
      <c r="TNS959" s="464"/>
      <c r="TNT959" s="464"/>
      <c r="TNU959" s="464"/>
      <c r="TNV959" s="464"/>
      <c r="TNW959" s="464"/>
      <c r="TNX959" s="464"/>
      <c r="TNY959" s="464"/>
      <c r="TNZ959" s="464"/>
      <c r="TOA959" s="464"/>
      <c r="TOB959" s="464"/>
      <c r="TOC959" s="464"/>
      <c r="TOD959" s="464"/>
      <c r="TOE959" s="464"/>
      <c r="TOF959" s="464"/>
      <c r="TOG959" s="464"/>
      <c r="TOH959" s="464"/>
      <c r="TOI959" s="464"/>
      <c r="TOJ959" s="464"/>
      <c r="TOK959" s="464"/>
      <c r="TOL959" s="464"/>
      <c r="TOM959" s="464"/>
      <c r="TON959" s="464"/>
      <c r="TOO959" s="464"/>
      <c r="TOP959" s="464"/>
      <c r="TOQ959" s="464"/>
      <c r="TOR959" s="464"/>
      <c r="TOS959" s="464"/>
      <c r="TOT959" s="464"/>
      <c r="TOU959" s="464"/>
      <c r="TOV959" s="464"/>
      <c r="TOW959" s="464"/>
      <c r="TOX959" s="464"/>
      <c r="TOY959" s="464"/>
      <c r="TOZ959" s="464"/>
      <c r="TPA959" s="464"/>
      <c r="TPB959" s="464"/>
      <c r="TPC959" s="464"/>
      <c r="TPD959" s="464"/>
      <c r="TPE959" s="464"/>
      <c r="TPF959" s="464"/>
      <c r="TPG959" s="464"/>
      <c r="TPH959" s="464"/>
      <c r="TPI959" s="464"/>
      <c r="TPJ959" s="464"/>
      <c r="TPK959" s="464"/>
      <c r="TPL959" s="464"/>
      <c r="TPM959" s="464"/>
      <c r="TPN959" s="464"/>
      <c r="TPO959" s="464"/>
      <c r="TPP959" s="464"/>
      <c r="TPQ959" s="464"/>
      <c r="TPR959" s="464"/>
      <c r="TPS959" s="464"/>
      <c r="TPT959" s="464"/>
      <c r="TPU959" s="464"/>
      <c r="TPV959" s="464"/>
      <c r="TPW959" s="464"/>
      <c r="TPX959" s="464"/>
      <c r="TPY959" s="464"/>
      <c r="TPZ959" s="464"/>
      <c r="TQA959" s="464"/>
      <c r="TQB959" s="464"/>
      <c r="TQC959" s="464"/>
      <c r="TQD959" s="464"/>
      <c r="TQE959" s="464"/>
      <c r="TQF959" s="464"/>
      <c r="TQG959" s="464"/>
      <c r="TQH959" s="464"/>
      <c r="TQI959" s="464"/>
      <c r="TQJ959" s="464"/>
      <c r="TQK959" s="464"/>
      <c r="TQL959" s="464"/>
      <c r="TQM959" s="464"/>
      <c r="TQN959" s="464"/>
      <c r="TQO959" s="464"/>
      <c r="TQP959" s="464"/>
      <c r="TQQ959" s="464"/>
      <c r="TQR959" s="464"/>
      <c r="TQS959" s="464"/>
      <c r="TQT959" s="464"/>
      <c r="TQU959" s="464"/>
      <c r="TQV959" s="464"/>
      <c r="TQW959" s="464"/>
      <c r="TQX959" s="464"/>
      <c r="TQY959" s="464"/>
      <c r="TQZ959" s="464"/>
      <c r="TRA959" s="464"/>
      <c r="TRB959" s="464"/>
      <c r="TRC959" s="464"/>
      <c r="TRD959" s="464"/>
      <c r="TRE959" s="464"/>
      <c r="TRF959" s="464"/>
      <c r="TRG959" s="464"/>
      <c r="TRH959" s="464"/>
      <c r="TRI959" s="464"/>
      <c r="TRJ959" s="464"/>
      <c r="TRK959" s="464"/>
      <c r="TRL959" s="464"/>
      <c r="TRM959" s="464"/>
      <c r="TRN959" s="464"/>
      <c r="TRO959" s="464"/>
      <c r="TRP959" s="464"/>
      <c r="TRQ959" s="464"/>
      <c r="TRR959" s="464"/>
      <c r="TRS959" s="464"/>
      <c r="TRT959" s="464"/>
      <c r="TRU959" s="464"/>
      <c r="TRV959" s="464"/>
      <c r="TRW959" s="464"/>
      <c r="TRX959" s="464"/>
      <c r="TRY959" s="464"/>
      <c r="TRZ959" s="464"/>
      <c r="TSA959" s="464"/>
      <c r="TSB959" s="464"/>
      <c r="TSC959" s="464"/>
      <c r="TSD959" s="464"/>
      <c r="TSE959" s="464"/>
      <c r="TSF959" s="464"/>
      <c r="TSG959" s="464"/>
      <c r="TSH959" s="464"/>
      <c r="TSI959" s="464"/>
      <c r="TSJ959" s="464"/>
      <c r="TSK959" s="464"/>
      <c r="TSL959" s="464"/>
      <c r="TSM959" s="464"/>
      <c r="TSN959" s="464"/>
      <c r="TSO959" s="464"/>
      <c r="TSP959" s="464"/>
      <c r="TSQ959" s="464"/>
      <c r="TSR959" s="464"/>
      <c r="TSS959" s="464"/>
      <c r="TST959" s="464"/>
      <c r="TSU959" s="464"/>
      <c r="TSV959" s="464"/>
      <c r="TSW959" s="464"/>
      <c r="TSX959" s="464"/>
      <c r="TSY959" s="464"/>
      <c r="TSZ959" s="464"/>
      <c r="TTA959" s="464"/>
      <c r="TTB959" s="464"/>
      <c r="TTC959" s="464"/>
      <c r="TTD959" s="464"/>
      <c r="TTE959" s="464"/>
      <c r="TTF959" s="464"/>
      <c r="TTG959" s="464"/>
      <c r="TTH959" s="464"/>
      <c r="TTI959" s="464"/>
      <c r="TTJ959" s="464"/>
      <c r="TTK959" s="464"/>
      <c r="TTL959" s="464"/>
      <c r="TTM959" s="464"/>
      <c r="TTN959" s="464"/>
      <c r="TTO959" s="464"/>
      <c r="TTP959" s="464"/>
      <c r="TTQ959" s="464"/>
      <c r="TTR959" s="464"/>
      <c r="TTS959" s="464"/>
      <c r="TTT959" s="464"/>
      <c r="TTU959" s="464"/>
      <c r="TTV959" s="464"/>
      <c r="TTW959" s="464"/>
      <c r="TTX959" s="464"/>
      <c r="TTY959" s="464"/>
      <c r="TTZ959" s="464"/>
      <c r="TUA959" s="464"/>
      <c r="TUB959" s="464"/>
      <c r="TUC959" s="464"/>
      <c r="TUD959" s="464"/>
      <c r="TUE959" s="464"/>
      <c r="TUF959" s="464"/>
      <c r="TUG959" s="464"/>
      <c r="TUH959" s="464"/>
      <c r="TUI959" s="464"/>
      <c r="TUJ959" s="464"/>
      <c r="TUK959" s="464"/>
      <c r="TUL959" s="464"/>
      <c r="TUM959" s="464"/>
      <c r="TUN959" s="464"/>
      <c r="TUO959" s="464"/>
      <c r="TUP959" s="464"/>
      <c r="TUQ959" s="464"/>
      <c r="TUR959" s="464"/>
      <c r="TUS959" s="464"/>
      <c r="TUT959" s="464"/>
      <c r="TUU959" s="464"/>
      <c r="TUV959" s="464"/>
      <c r="TUW959" s="464"/>
      <c r="TUX959" s="464"/>
      <c r="TUY959" s="464"/>
      <c r="TUZ959" s="464"/>
      <c r="TVA959" s="464"/>
      <c r="TVB959" s="464"/>
      <c r="TVC959" s="464"/>
      <c r="TVD959" s="464"/>
      <c r="TVE959" s="464"/>
      <c r="TVF959" s="464"/>
      <c r="TVG959" s="464"/>
      <c r="TVH959" s="464"/>
      <c r="TVI959" s="464"/>
      <c r="TVJ959" s="464"/>
      <c r="TVK959" s="464"/>
      <c r="TVL959" s="464"/>
      <c r="TVM959" s="464"/>
      <c r="TVN959" s="464"/>
      <c r="TVO959" s="464"/>
      <c r="TVP959" s="464"/>
      <c r="TVQ959" s="464"/>
      <c r="TVR959" s="464"/>
      <c r="TVS959" s="464"/>
      <c r="TVT959" s="464"/>
      <c r="TVU959" s="464"/>
      <c r="TVV959" s="464"/>
      <c r="TVW959" s="464"/>
      <c r="TVX959" s="464"/>
      <c r="TVY959" s="464"/>
      <c r="TVZ959" s="464"/>
      <c r="TWA959" s="464"/>
      <c r="TWB959" s="464"/>
      <c r="TWC959" s="464"/>
      <c r="TWD959" s="464"/>
      <c r="TWE959" s="464"/>
      <c r="TWF959" s="464"/>
      <c r="TWG959" s="464"/>
      <c r="TWH959" s="464"/>
      <c r="TWI959" s="464"/>
      <c r="TWJ959" s="464"/>
      <c r="TWK959" s="464"/>
      <c r="TWL959" s="464"/>
      <c r="TWM959" s="464"/>
      <c r="TWN959" s="464"/>
      <c r="TWO959" s="464"/>
      <c r="TWP959" s="464"/>
      <c r="TWQ959" s="464"/>
      <c r="TWR959" s="464"/>
      <c r="TWS959" s="464"/>
      <c r="TWT959" s="464"/>
      <c r="TWU959" s="464"/>
      <c r="TWV959" s="464"/>
      <c r="TWW959" s="464"/>
      <c r="TWX959" s="464"/>
      <c r="TWY959" s="464"/>
      <c r="TWZ959" s="464"/>
      <c r="TXA959" s="464"/>
      <c r="TXB959" s="464"/>
      <c r="TXC959" s="464"/>
      <c r="TXD959" s="464"/>
      <c r="TXE959" s="464"/>
      <c r="TXF959" s="464"/>
      <c r="TXG959" s="464"/>
      <c r="TXH959" s="464"/>
      <c r="TXI959" s="464"/>
      <c r="TXJ959" s="464"/>
      <c r="TXK959" s="464"/>
      <c r="TXL959" s="464"/>
      <c r="TXM959" s="464"/>
      <c r="TXN959" s="464"/>
      <c r="TXO959" s="464"/>
      <c r="TXP959" s="464"/>
      <c r="TXQ959" s="464"/>
      <c r="TXR959" s="464"/>
      <c r="TXS959" s="464"/>
      <c r="TXT959" s="464"/>
      <c r="TXU959" s="464"/>
      <c r="TXV959" s="464"/>
      <c r="TXW959" s="464"/>
      <c r="TXX959" s="464"/>
      <c r="TXY959" s="464"/>
      <c r="TXZ959" s="464"/>
      <c r="TYA959" s="464"/>
      <c r="TYB959" s="464"/>
      <c r="TYC959" s="464"/>
      <c r="TYD959" s="464"/>
      <c r="TYE959" s="464"/>
      <c r="TYF959" s="464"/>
      <c r="TYG959" s="464"/>
      <c r="TYH959" s="464"/>
      <c r="TYI959" s="464"/>
      <c r="TYJ959" s="464"/>
      <c r="TYK959" s="464"/>
      <c r="TYL959" s="464"/>
      <c r="TYM959" s="464"/>
      <c r="TYN959" s="464"/>
      <c r="TYO959" s="464"/>
      <c r="TYP959" s="464"/>
      <c r="TYQ959" s="464"/>
      <c r="TYR959" s="464"/>
      <c r="TYS959" s="464"/>
      <c r="TYT959" s="464"/>
      <c r="TYU959" s="464"/>
      <c r="TYV959" s="464"/>
      <c r="TYW959" s="464"/>
      <c r="TYX959" s="464"/>
      <c r="TYY959" s="464"/>
      <c r="TYZ959" s="464"/>
      <c r="TZA959" s="464"/>
      <c r="TZB959" s="464"/>
      <c r="TZC959" s="464"/>
      <c r="TZD959" s="464"/>
      <c r="TZE959" s="464"/>
      <c r="TZF959" s="464"/>
      <c r="TZG959" s="464"/>
      <c r="TZH959" s="464"/>
      <c r="TZI959" s="464"/>
      <c r="TZJ959" s="464"/>
      <c r="TZK959" s="464"/>
      <c r="TZL959" s="464"/>
      <c r="TZM959" s="464"/>
      <c r="TZN959" s="464"/>
      <c r="TZO959" s="464"/>
      <c r="TZP959" s="464"/>
      <c r="TZQ959" s="464"/>
      <c r="TZR959" s="464"/>
      <c r="TZS959" s="464"/>
      <c r="TZT959" s="464"/>
      <c r="TZU959" s="464"/>
      <c r="TZV959" s="464"/>
      <c r="TZW959" s="464"/>
      <c r="TZX959" s="464"/>
      <c r="TZY959" s="464"/>
      <c r="TZZ959" s="464"/>
      <c r="UAA959" s="464"/>
      <c r="UAB959" s="464"/>
      <c r="UAC959" s="464"/>
      <c r="UAD959" s="464"/>
      <c r="UAE959" s="464"/>
      <c r="UAF959" s="464"/>
      <c r="UAG959" s="464"/>
      <c r="UAH959" s="464"/>
      <c r="UAI959" s="464"/>
      <c r="UAJ959" s="464"/>
      <c r="UAK959" s="464"/>
      <c r="UAL959" s="464"/>
      <c r="UAM959" s="464"/>
      <c r="UAN959" s="464"/>
      <c r="UAO959" s="464"/>
      <c r="UAP959" s="464"/>
      <c r="UAQ959" s="464"/>
      <c r="UAR959" s="464"/>
      <c r="UAS959" s="464"/>
      <c r="UAT959" s="464"/>
      <c r="UAU959" s="464"/>
      <c r="UAV959" s="464"/>
      <c r="UAW959" s="464"/>
      <c r="UAX959" s="464"/>
      <c r="UAY959" s="464"/>
      <c r="UAZ959" s="464"/>
      <c r="UBA959" s="464"/>
      <c r="UBB959" s="464"/>
      <c r="UBC959" s="464"/>
      <c r="UBD959" s="464"/>
      <c r="UBE959" s="464"/>
      <c r="UBF959" s="464"/>
      <c r="UBG959" s="464"/>
      <c r="UBH959" s="464"/>
      <c r="UBI959" s="464"/>
      <c r="UBJ959" s="464"/>
      <c r="UBK959" s="464"/>
      <c r="UBL959" s="464"/>
      <c r="UBM959" s="464"/>
      <c r="UBN959" s="464"/>
      <c r="UBO959" s="464"/>
      <c r="UBP959" s="464"/>
      <c r="UBQ959" s="464"/>
      <c r="UBR959" s="464"/>
      <c r="UBS959" s="464"/>
      <c r="UBT959" s="464"/>
      <c r="UBU959" s="464"/>
      <c r="UBV959" s="464"/>
      <c r="UBW959" s="464"/>
      <c r="UBX959" s="464"/>
      <c r="UBY959" s="464"/>
      <c r="UBZ959" s="464"/>
      <c r="UCA959" s="464"/>
      <c r="UCB959" s="464"/>
      <c r="UCC959" s="464"/>
      <c r="UCD959" s="464"/>
      <c r="UCE959" s="464"/>
      <c r="UCF959" s="464"/>
      <c r="UCG959" s="464"/>
      <c r="UCH959" s="464"/>
      <c r="UCI959" s="464"/>
      <c r="UCJ959" s="464"/>
      <c r="UCK959" s="464"/>
      <c r="UCL959" s="464"/>
      <c r="UCM959" s="464"/>
      <c r="UCN959" s="464"/>
      <c r="UCO959" s="464"/>
      <c r="UCP959" s="464"/>
      <c r="UCQ959" s="464"/>
      <c r="UCR959" s="464"/>
      <c r="UCS959" s="464"/>
      <c r="UCT959" s="464"/>
      <c r="UCU959" s="464"/>
      <c r="UCV959" s="464"/>
      <c r="UCW959" s="464"/>
      <c r="UCX959" s="464"/>
      <c r="UCY959" s="464"/>
      <c r="UCZ959" s="464"/>
      <c r="UDA959" s="464"/>
      <c r="UDB959" s="464"/>
      <c r="UDC959" s="464"/>
      <c r="UDD959" s="464"/>
      <c r="UDE959" s="464"/>
      <c r="UDF959" s="464"/>
      <c r="UDG959" s="464"/>
      <c r="UDH959" s="464"/>
      <c r="UDI959" s="464"/>
      <c r="UDJ959" s="464"/>
      <c r="UDK959" s="464"/>
      <c r="UDL959" s="464"/>
      <c r="UDM959" s="464"/>
      <c r="UDN959" s="464"/>
      <c r="UDO959" s="464"/>
      <c r="UDP959" s="464"/>
      <c r="UDQ959" s="464"/>
      <c r="UDR959" s="464"/>
      <c r="UDS959" s="464"/>
      <c r="UDT959" s="464"/>
      <c r="UDU959" s="464"/>
      <c r="UDV959" s="464"/>
      <c r="UDW959" s="464"/>
      <c r="UDX959" s="464"/>
      <c r="UDY959" s="464"/>
      <c r="UDZ959" s="464"/>
      <c r="UEA959" s="464"/>
      <c r="UEB959" s="464"/>
      <c r="UEC959" s="464"/>
      <c r="UED959" s="464"/>
      <c r="UEE959" s="464"/>
      <c r="UEF959" s="464"/>
      <c r="UEG959" s="464"/>
      <c r="UEH959" s="464"/>
      <c r="UEI959" s="464"/>
      <c r="UEJ959" s="464"/>
      <c r="UEK959" s="464"/>
      <c r="UEL959" s="464"/>
      <c r="UEM959" s="464"/>
      <c r="UEN959" s="464"/>
      <c r="UEO959" s="464"/>
      <c r="UEP959" s="464"/>
      <c r="UEQ959" s="464"/>
      <c r="UER959" s="464"/>
      <c r="UES959" s="464"/>
      <c r="UET959" s="464"/>
      <c r="UEU959" s="464"/>
      <c r="UEV959" s="464"/>
      <c r="UEW959" s="464"/>
      <c r="UEX959" s="464"/>
      <c r="UEY959" s="464"/>
      <c r="UEZ959" s="464"/>
      <c r="UFA959" s="464"/>
      <c r="UFB959" s="464"/>
      <c r="UFC959" s="464"/>
      <c r="UFD959" s="464"/>
      <c r="UFE959" s="464"/>
      <c r="UFF959" s="464"/>
      <c r="UFG959" s="464"/>
      <c r="UFH959" s="464"/>
      <c r="UFI959" s="464"/>
      <c r="UFJ959" s="464"/>
      <c r="UFK959" s="464"/>
      <c r="UFL959" s="464"/>
      <c r="UFM959" s="464"/>
      <c r="UFN959" s="464"/>
      <c r="UFO959" s="464"/>
      <c r="UFP959" s="464"/>
      <c r="UFQ959" s="464"/>
      <c r="UFR959" s="464"/>
      <c r="UFS959" s="464"/>
      <c r="UFT959" s="464"/>
      <c r="UFU959" s="464"/>
      <c r="UFV959" s="464"/>
      <c r="UFW959" s="464"/>
      <c r="UFX959" s="464"/>
      <c r="UFY959" s="464"/>
      <c r="UFZ959" s="464"/>
      <c r="UGA959" s="464"/>
      <c r="UGB959" s="464"/>
      <c r="UGC959" s="464"/>
      <c r="UGD959" s="464"/>
      <c r="UGE959" s="464"/>
      <c r="UGF959" s="464"/>
      <c r="UGG959" s="464"/>
      <c r="UGH959" s="464"/>
      <c r="UGI959" s="464"/>
      <c r="UGJ959" s="464"/>
      <c r="UGK959" s="464"/>
      <c r="UGL959" s="464"/>
      <c r="UGM959" s="464"/>
      <c r="UGN959" s="464"/>
      <c r="UGO959" s="464"/>
      <c r="UGP959" s="464"/>
      <c r="UGQ959" s="464"/>
      <c r="UGR959" s="464"/>
      <c r="UGS959" s="464"/>
      <c r="UGT959" s="464"/>
      <c r="UGU959" s="464"/>
      <c r="UGV959" s="464"/>
      <c r="UGW959" s="464"/>
      <c r="UGX959" s="464"/>
      <c r="UGY959" s="464"/>
      <c r="UGZ959" s="464"/>
      <c r="UHA959" s="464"/>
      <c r="UHB959" s="464"/>
      <c r="UHC959" s="464"/>
      <c r="UHD959" s="464"/>
      <c r="UHE959" s="464"/>
      <c r="UHF959" s="464"/>
      <c r="UHG959" s="464"/>
      <c r="UHH959" s="464"/>
      <c r="UHI959" s="464"/>
      <c r="UHJ959" s="464"/>
      <c r="UHK959" s="464"/>
      <c r="UHL959" s="464"/>
      <c r="UHM959" s="464"/>
      <c r="UHN959" s="464"/>
      <c r="UHO959" s="464"/>
      <c r="UHP959" s="464"/>
      <c r="UHQ959" s="464"/>
      <c r="UHR959" s="464"/>
      <c r="UHS959" s="464"/>
      <c r="UHT959" s="464"/>
      <c r="UHU959" s="464"/>
      <c r="UHV959" s="464"/>
      <c r="UHW959" s="464"/>
      <c r="UHX959" s="464"/>
      <c r="UHY959" s="464"/>
      <c r="UHZ959" s="464"/>
      <c r="UIA959" s="464"/>
      <c r="UIB959" s="464"/>
      <c r="UIC959" s="464"/>
      <c r="UID959" s="464"/>
      <c r="UIE959" s="464"/>
      <c r="UIF959" s="464"/>
      <c r="UIG959" s="464"/>
      <c r="UIH959" s="464"/>
      <c r="UII959" s="464"/>
      <c r="UIJ959" s="464"/>
      <c r="UIK959" s="464"/>
      <c r="UIL959" s="464"/>
      <c r="UIM959" s="464"/>
      <c r="UIN959" s="464"/>
      <c r="UIO959" s="464"/>
      <c r="UIP959" s="464"/>
      <c r="UIQ959" s="464"/>
      <c r="UIR959" s="464"/>
      <c r="UIS959" s="464"/>
      <c r="UIT959" s="464"/>
      <c r="UIU959" s="464"/>
      <c r="UIV959" s="464"/>
      <c r="UIW959" s="464"/>
      <c r="UIX959" s="464"/>
      <c r="UIY959" s="464"/>
      <c r="UIZ959" s="464"/>
      <c r="UJA959" s="464"/>
      <c r="UJB959" s="464"/>
      <c r="UJC959" s="464"/>
      <c r="UJD959" s="464"/>
      <c r="UJE959" s="464"/>
      <c r="UJF959" s="464"/>
      <c r="UJG959" s="464"/>
      <c r="UJH959" s="464"/>
      <c r="UJI959" s="464"/>
      <c r="UJJ959" s="464"/>
      <c r="UJK959" s="464"/>
      <c r="UJL959" s="464"/>
      <c r="UJM959" s="464"/>
      <c r="UJN959" s="464"/>
      <c r="UJO959" s="464"/>
      <c r="UJP959" s="464"/>
      <c r="UJQ959" s="464"/>
      <c r="UJR959" s="464"/>
      <c r="UJS959" s="464"/>
      <c r="UJT959" s="464"/>
      <c r="UJU959" s="464"/>
      <c r="UJV959" s="464"/>
      <c r="UJW959" s="464"/>
      <c r="UJX959" s="464"/>
      <c r="UJY959" s="464"/>
      <c r="UJZ959" s="464"/>
      <c r="UKA959" s="464"/>
      <c r="UKB959" s="464"/>
      <c r="UKC959" s="464"/>
      <c r="UKD959" s="464"/>
      <c r="UKE959" s="464"/>
      <c r="UKF959" s="464"/>
      <c r="UKG959" s="464"/>
      <c r="UKH959" s="464"/>
      <c r="UKI959" s="464"/>
      <c r="UKJ959" s="464"/>
      <c r="UKK959" s="464"/>
      <c r="UKL959" s="464"/>
      <c r="UKM959" s="464"/>
      <c r="UKN959" s="464"/>
      <c r="UKO959" s="464"/>
      <c r="UKP959" s="464"/>
      <c r="UKQ959" s="464"/>
      <c r="UKR959" s="464"/>
      <c r="UKS959" s="464"/>
      <c r="UKT959" s="464"/>
      <c r="UKU959" s="464"/>
      <c r="UKV959" s="464"/>
      <c r="UKW959" s="464"/>
      <c r="UKX959" s="464"/>
      <c r="UKY959" s="464"/>
      <c r="UKZ959" s="464"/>
      <c r="ULA959" s="464"/>
      <c r="ULB959" s="464"/>
      <c r="ULC959" s="464"/>
      <c r="ULD959" s="464"/>
      <c r="ULE959" s="464"/>
      <c r="ULF959" s="464"/>
      <c r="ULG959" s="464"/>
      <c r="ULH959" s="464"/>
      <c r="ULI959" s="464"/>
      <c r="ULJ959" s="464"/>
      <c r="ULK959" s="464"/>
      <c r="ULL959" s="464"/>
      <c r="ULM959" s="464"/>
      <c r="ULN959" s="464"/>
      <c r="ULO959" s="464"/>
      <c r="ULP959" s="464"/>
      <c r="ULQ959" s="464"/>
      <c r="ULR959" s="464"/>
      <c r="ULS959" s="464"/>
      <c r="ULT959" s="464"/>
      <c r="ULU959" s="464"/>
      <c r="ULV959" s="464"/>
      <c r="ULW959" s="464"/>
      <c r="ULX959" s="464"/>
      <c r="ULY959" s="464"/>
      <c r="ULZ959" s="464"/>
      <c r="UMA959" s="464"/>
      <c r="UMB959" s="464"/>
      <c r="UMC959" s="464"/>
      <c r="UMD959" s="464"/>
      <c r="UME959" s="464"/>
      <c r="UMF959" s="464"/>
      <c r="UMG959" s="464"/>
      <c r="UMH959" s="464"/>
      <c r="UMI959" s="464"/>
      <c r="UMJ959" s="464"/>
      <c r="UMK959" s="464"/>
      <c r="UML959" s="464"/>
      <c r="UMM959" s="464"/>
      <c r="UMN959" s="464"/>
      <c r="UMO959" s="464"/>
      <c r="UMP959" s="464"/>
      <c r="UMQ959" s="464"/>
      <c r="UMR959" s="464"/>
      <c r="UMS959" s="464"/>
      <c r="UMT959" s="464"/>
      <c r="UMU959" s="464"/>
      <c r="UMV959" s="464"/>
      <c r="UMW959" s="464"/>
      <c r="UMX959" s="464"/>
      <c r="UMY959" s="464"/>
      <c r="UMZ959" s="464"/>
      <c r="UNA959" s="464"/>
      <c r="UNB959" s="464"/>
      <c r="UNC959" s="464"/>
      <c r="UND959" s="464"/>
      <c r="UNE959" s="464"/>
      <c r="UNF959" s="464"/>
      <c r="UNG959" s="464"/>
      <c r="UNH959" s="464"/>
      <c r="UNI959" s="464"/>
      <c r="UNJ959" s="464"/>
      <c r="UNK959" s="464"/>
      <c r="UNL959" s="464"/>
      <c r="UNM959" s="464"/>
      <c r="UNN959" s="464"/>
      <c r="UNO959" s="464"/>
      <c r="UNP959" s="464"/>
      <c r="UNQ959" s="464"/>
      <c r="UNR959" s="464"/>
      <c r="UNS959" s="464"/>
      <c r="UNT959" s="464"/>
      <c r="UNU959" s="464"/>
      <c r="UNV959" s="464"/>
      <c r="UNW959" s="464"/>
      <c r="UNX959" s="464"/>
      <c r="UNY959" s="464"/>
      <c r="UNZ959" s="464"/>
      <c r="UOA959" s="464"/>
      <c r="UOB959" s="464"/>
      <c r="UOC959" s="464"/>
      <c r="UOD959" s="464"/>
      <c r="UOE959" s="464"/>
      <c r="UOF959" s="464"/>
      <c r="UOG959" s="464"/>
      <c r="UOH959" s="464"/>
      <c r="UOI959" s="464"/>
      <c r="UOJ959" s="464"/>
      <c r="UOK959" s="464"/>
      <c r="UOL959" s="464"/>
      <c r="UOM959" s="464"/>
      <c r="UON959" s="464"/>
      <c r="UOO959" s="464"/>
      <c r="UOP959" s="464"/>
      <c r="UOQ959" s="464"/>
      <c r="UOR959" s="464"/>
      <c r="UOS959" s="464"/>
      <c r="UOT959" s="464"/>
      <c r="UOU959" s="464"/>
      <c r="UOV959" s="464"/>
      <c r="UOW959" s="464"/>
      <c r="UOX959" s="464"/>
      <c r="UOY959" s="464"/>
      <c r="UOZ959" s="464"/>
      <c r="UPA959" s="464"/>
      <c r="UPB959" s="464"/>
      <c r="UPC959" s="464"/>
      <c r="UPD959" s="464"/>
      <c r="UPE959" s="464"/>
      <c r="UPF959" s="464"/>
      <c r="UPG959" s="464"/>
      <c r="UPH959" s="464"/>
      <c r="UPI959" s="464"/>
      <c r="UPJ959" s="464"/>
      <c r="UPK959" s="464"/>
      <c r="UPL959" s="464"/>
      <c r="UPM959" s="464"/>
      <c r="UPN959" s="464"/>
      <c r="UPO959" s="464"/>
      <c r="UPP959" s="464"/>
      <c r="UPQ959" s="464"/>
      <c r="UPR959" s="464"/>
      <c r="UPS959" s="464"/>
      <c r="UPT959" s="464"/>
      <c r="UPU959" s="464"/>
      <c r="UPV959" s="464"/>
      <c r="UPW959" s="464"/>
      <c r="UPX959" s="464"/>
      <c r="UPY959" s="464"/>
      <c r="UPZ959" s="464"/>
      <c r="UQA959" s="464"/>
      <c r="UQB959" s="464"/>
      <c r="UQC959" s="464"/>
      <c r="UQD959" s="464"/>
      <c r="UQE959" s="464"/>
      <c r="UQF959" s="464"/>
      <c r="UQG959" s="464"/>
      <c r="UQH959" s="464"/>
      <c r="UQI959" s="464"/>
      <c r="UQJ959" s="464"/>
      <c r="UQK959" s="464"/>
      <c r="UQL959" s="464"/>
      <c r="UQM959" s="464"/>
      <c r="UQN959" s="464"/>
      <c r="UQO959" s="464"/>
      <c r="UQP959" s="464"/>
      <c r="UQQ959" s="464"/>
      <c r="UQR959" s="464"/>
      <c r="UQS959" s="464"/>
      <c r="UQT959" s="464"/>
      <c r="UQU959" s="464"/>
      <c r="UQV959" s="464"/>
      <c r="UQW959" s="464"/>
      <c r="UQX959" s="464"/>
      <c r="UQY959" s="464"/>
      <c r="UQZ959" s="464"/>
      <c r="URA959" s="464"/>
      <c r="URB959" s="464"/>
      <c r="URC959" s="464"/>
      <c r="URD959" s="464"/>
      <c r="URE959" s="464"/>
      <c r="URF959" s="464"/>
      <c r="URG959" s="464"/>
      <c r="URH959" s="464"/>
      <c r="URI959" s="464"/>
      <c r="URJ959" s="464"/>
      <c r="URK959" s="464"/>
      <c r="URL959" s="464"/>
      <c r="URM959" s="464"/>
      <c r="URN959" s="464"/>
      <c r="URO959" s="464"/>
      <c r="URP959" s="464"/>
      <c r="URQ959" s="464"/>
      <c r="URR959" s="464"/>
      <c r="URS959" s="464"/>
      <c r="URT959" s="464"/>
      <c r="URU959" s="464"/>
      <c r="URV959" s="464"/>
      <c r="URW959" s="464"/>
      <c r="URX959" s="464"/>
      <c r="URY959" s="464"/>
      <c r="URZ959" s="464"/>
      <c r="USA959" s="464"/>
      <c r="USB959" s="464"/>
      <c r="USC959" s="464"/>
      <c r="USD959" s="464"/>
      <c r="USE959" s="464"/>
      <c r="USF959" s="464"/>
      <c r="USG959" s="464"/>
      <c r="USH959" s="464"/>
      <c r="USI959" s="464"/>
      <c r="USJ959" s="464"/>
      <c r="USK959" s="464"/>
      <c r="USL959" s="464"/>
      <c r="USM959" s="464"/>
      <c r="USN959" s="464"/>
      <c r="USO959" s="464"/>
      <c r="USP959" s="464"/>
      <c r="USQ959" s="464"/>
      <c r="USR959" s="464"/>
      <c r="USS959" s="464"/>
      <c r="UST959" s="464"/>
      <c r="USU959" s="464"/>
      <c r="USV959" s="464"/>
      <c r="USW959" s="464"/>
      <c r="USX959" s="464"/>
      <c r="USY959" s="464"/>
      <c r="USZ959" s="464"/>
      <c r="UTA959" s="464"/>
      <c r="UTB959" s="464"/>
      <c r="UTC959" s="464"/>
      <c r="UTD959" s="464"/>
      <c r="UTE959" s="464"/>
      <c r="UTF959" s="464"/>
      <c r="UTG959" s="464"/>
      <c r="UTH959" s="464"/>
      <c r="UTI959" s="464"/>
      <c r="UTJ959" s="464"/>
      <c r="UTK959" s="464"/>
      <c r="UTL959" s="464"/>
      <c r="UTM959" s="464"/>
      <c r="UTN959" s="464"/>
      <c r="UTO959" s="464"/>
      <c r="UTP959" s="464"/>
      <c r="UTQ959" s="464"/>
      <c r="UTR959" s="464"/>
      <c r="UTS959" s="464"/>
      <c r="UTT959" s="464"/>
      <c r="UTU959" s="464"/>
      <c r="UTV959" s="464"/>
      <c r="UTW959" s="464"/>
      <c r="UTX959" s="464"/>
      <c r="UTY959" s="464"/>
      <c r="UTZ959" s="464"/>
      <c r="UUA959" s="464"/>
      <c r="UUB959" s="464"/>
      <c r="UUC959" s="464"/>
      <c r="UUD959" s="464"/>
      <c r="UUE959" s="464"/>
      <c r="UUF959" s="464"/>
      <c r="UUG959" s="464"/>
      <c r="UUH959" s="464"/>
      <c r="UUI959" s="464"/>
      <c r="UUJ959" s="464"/>
      <c r="UUK959" s="464"/>
      <c r="UUL959" s="464"/>
      <c r="UUM959" s="464"/>
      <c r="UUN959" s="464"/>
      <c r="UUO959" s="464"/>
      <c r="UUP959" s="464"/>
      <c r="UUQ959" s="464"/>
      <c r="UUR959" s="464"/>
      <c r="UUS959" s="464"/>
      <c r="UUT959" s="464"/>
      <c r="UUU959" s="464"/>
      <c r="UUV959" s="464"/>
      <c r="UUW959" s="464"/>
      <c r="UUX959" s="464"/>
      <c r="UUY959" s="464"/>
      <c r="UUZ959" s="464"/>
      <c r="UVA959" s="464"/>
      <c r="UVB959" s="464"/>
      <c r="UVC959" s="464"/>
      <c r="UVD959" s="464"/>
      <c r="UVE959" s="464"/>
      <c r="UVF959" s="464"/>
      <c r="UVG959" s="464"/>
      <c r="UVH959" s="464"/>
      <c r="UVI959" s="464"/>
      <c r="UVJ959" s="464"/>
      <c r="UVK959" s="464"/>
      <c r="UVL959" s="464"/>
      <c r="UVM959" s="464"/>
      <c r="UVN959" s="464"/>
      <c r="UVO959" s="464"/>
      <c r="UVP959" s="464"/>
      <c r="UVQ959" s="464"/>
      <c r="UVR959" s="464"/>
      <c r="UVS959" s="464"/>
      <c r="UVT959" s="464"/>
      <c r="UVU959" s="464"/>
      <c r="UVV959" s="464"/>
      <c r="UVW959" s="464"/>
      <c r="UVX959" s="464"/>
      <c r="UVY959" s="464"/>
      <c r="UVZ959" s="464"/>
      <c r="UWA959" s="464"/>
      <c r="UWB959" s="464"/>
      <c r="UWC959" s="464"/>
      <c r="UWD959" s="464"/>
      <c r="UWE959" s="464"/>
      <c r="UWF959" s="464"/>
      <c r="UWG959" s="464"/>
      <c r="UWH959" s="464"/>
      <c r="UWI959" s="464"/>
      <c r="UWJ959" s="464"/>
      <c r="UWK959" s="464"/>
      <c r="UWL959" s="464"/>
      <c r="UWM959" s="464"/>
      <c r="UWN959" s="464"/>
      <c r="UWO959" s="464"/>
      <c r="UWP959" s="464"/>
      <c r="UWQ959" s="464"/>
      <c r="UWR959" s="464"/>
      <c r="UWS959" s="464"/>
      <c r="UWT959" s="464"/>
      <c r="UWU959" s="464"/>
      <c r="UWV959" s="464"/>
      <c r="UWW959" s="464"/>
      <c r="UWX959" s="464"/>
      <c r="UWY959" s="464"/>
      <c r="UWZ959" s="464"/>
      <c r="UXA959" s="464"/>
      <c r="UXB959" s="464"/>
      <c r="UXC959" s="464"/>
      <c r="UXD959" s="464"/>
      <c r="UXE959" s="464"/>
      <c r="UXF959" s="464"/>
      <c r="UXG959" s="464"/>
      <c r="UXH959" s="464"/>
      <c r="UXI959" s="464"/>
      <c r="UXJ959" s="464"/>
      <c r="UXK959" s="464"/>
      <c r="UXL959" s="464"/>
      <c r="UXM959" s="464"/>
      <c r="UXN959" s="464"/>
      <c r="UXO959" s="464"/>
      <c r="UXP959" s="464"/>
      <c r="UXQ959" s="464"/>
      <c r="UXR959" s="464"/>
      <c r="UXS959" s="464"/>
      <c r="UXT959" s="464"/>
      <c r="UXU959" s="464"/>
      <c r="UXV959" s="464"/>
      <c r="UXW959" s="464"/>
      <c r="UXX959" s="464"/>
      <c r="UXY959" s="464"/>
      <c r="UXZ959" s="464"/>
      <c r="UYA959" s="464"/>
      <c r="UYB959" s="464"/>
      <c r="UYC959" s="464"/>
      <c r="UYD959" s="464"/>
      <c r="UYE959" s="464"/>
      <c r="UYF959" s="464"/>
      <c r="UYG959" s="464"/>
      <c r="UYH959" s="464"/>
      <c r="UYI959" s="464"/>
      <c r="UYJ959" s="464"/>
      <c r="UYK959" s="464"/>
      <c r="UYL959" s="464"/>
      <c r="UYM959" s="464"/>
      <c r="UYN959" s="464"/>
      <c r="UYO959" s="464"/>
      <c r="UYP959" s="464"/>
      <c r="UYQ959" s="464"/>
      <c r="UYR959" s="464"/>
      <c r="UYS959" s="464"/>
      <c r="UYT959" s="464"/>
      <c r="UYU959" s="464"/>
      <c r="UYV959" s="464"/>
      <c r="UYW959" s="464"/>
      <c r="UYX959" s="464"/>
      <c r="UYY959" s="464"/>
      <c r="UYZ959" s="464"/>
      <c r="UZA959" s="464"/>
      <c r="UZB959" s="464"/>
      <c r="UZC959" s="464"/>
      <c r="UZD959" s="464"/>
      <c r="UZE959" s="464"/>
      <c r="UZF959" s="464"/>
      <c r="UZG959" s="464"/>
      <c r="UZH959" s="464"/>
      <c r="UZI959" s="464"/>
      <c r="UZJ959" s="464"/>
      <c r="UZK959" s="464"/>
      <c r="UZL959" s="464"/>
      <c r="UZM959" s="464"/>
      <c r="UZN959" s="464"/>
      <c r="UZO959" s="464"/>
      <c r="UZP959" s="464"/>
      <c r="UZQ959" s="464"/>
      <c r="UZR959" s="464"/>
      <c r="UZS959" s="464"/>
      <c r="UZT959" s="464"/>
      <c r="UZU959" s="464"/>
      <c r="UZV959" s="464"/>
      <c r="UZW959" s="464"/>
      <c r="UZX959" s="464"/>
      <c r="UZY959" s="464"/>
      <c r="UZZ959" s="464"/>
      <c r="VAA959" s="464"/>
      <c r="VAB959" s="464"/>
      <c r="VAC959" s="464"/>
      <c r="VAD959" s="464"/>
      <c r="VAE959" s="464"/>
      <c r="VAF959" s="464"/>
      <c r="VAG959" s="464"/>
      <c r="VAH959" s="464"/>
      <c r="VAI959" s="464"/>
      <c r="VAJ959" s="464"/>
      <c r="VAK959" s="464"/>
      <c r="VAL959" s="464"/>
      <c r="VAM959" s="464"/>
      <c r="VAN959" s="464"/>
      <c r="VAO959" s="464"/>
      <c r="VAP959" s="464"/>
      <c r="VAQ959" s="464"/>
      <c r="VAR959" s="464"/>
      <c r="VAS959" s="464"/>
      <c r="VAT959" s="464"/>
      <c r="VAU959" s="464"/>
      <c r="VAV959" s="464"/>
      <c r="VAW959" s="464"/>
      <c r="VAX959" s="464"/>
      <c r="VAY959" s="464"/>
      <c r="VAZ959" s="464"/>
      <c r="VBA959" s="464"/>
      <c r="VBB959" s="464"/>
      <c r="VBC959" s="464"/>
      <c r="VBD959" s="464"/>
      <c r="VBE959" s="464"/>
      <c r="VBF959" s="464"/>
      <c r="VBG959" s="464"/>
      <c r="VBH959" s="464"/>
      <c r="VBI959" s="464"/>
      <c r="VBJ959" s="464"/>
      <c r="VBK959" s="464"/>
      <c r="VBL959" s="464"/>
      <c r="VBM959" s="464"/>
      <c r="VBN959" s="464"/>
      <c r="VBO959" s="464"/>
      <c r="VBP959" s="464"/>
      <c r="VBQ959" s="464"/>
      <c r="VBR959" s="464"/>
      <c r="VBS959" s="464"/>
      <c r="VBT959" s="464"/>
      <c r="VBU959" s="464"/>
      <c r="VBV959" s="464"/>
      <c r="VBW959" s="464"/>
      <c r="VBX959" s="464"/>
      <c r="VBY959" s="464"/>
      <c r="VBZ959" s="464"/>
      <c r="VCA959" s="464"/>
      <c r="VCB959" s="464"/>
      <c r="VCC959" s="464"/>
      <c r="VCD959" s="464"/>
      <c r="VCE959" s="464"/>
      <c r="VCF959" s="464"/>
      <c r="VCG959" s="464"/>
      <c r="VCH959" s="464"/>
      <c r="VCI959" s="464"/>
      <c r="VCJ959" s="464"/>
      <c r="VCK959" s="464"/>
      <c r="VCL959" s="464"/>
      <c r="VCM959" s="464"/>
      <c r="VCN959" s="464"/>
      <c r="VCO959" s="464"/>
      <c r="VCP959" s="464"/>
      <c r="VCQ959" s="464"/>
      <c r="VCR959" s="464"/>
      <c r="VCS959" s="464"/>
      <c r="VCT959" s="464"/>
      <c r="VCU959" s="464"/>
      <c r="VCV959" s="464"/>
      <c r="VCW959" s="464"/>
      <c r="VCX959" s="464"/>
      <c r="VCY959" s="464"/>
      <c r="VCZ959" s="464"/>
      <c r="VDA959" s="464"/>
      <c r="VDB959" s="464"/>
      <c r="VDC959" s="464"/>
      <c r="VDD959" s="464"/>
      <c r="VDE959" s="464"/>
      <c r="VDF959" s="464"/>
      <c r="VDG959" s="464"/>
      <c r="VDH959" s="464"/>
      <c r="VDI959" s="464"/>
      <c r="VDJ959" s="464"/>
      <c r="VDK959" s="464"/>
      <c r="VDL959" s="464"/>
      <c r="VDM959" s="464"/>
      <c r="VDN959" s="464"/>
      <c r="VDO959" s="464"/>
      <c r="VDP959" s="464"/>
      <c r="VDQ959" s="464"/>
      <c r="VDR959" s="464"/>
      <c r="VDS959" s="464"/>
      <c r="VDT959" s="464"/>
      <c r="VDU959" s="464"/>
      <c r="VDV959" s="464"/>
      <c r="VDW959" s="464"/>
      <c r="VDX959" s="464"/>
      <c r="VDY959" s="464"/>
      <c r="VDZ959" s="464"/>
      <c r="VEA959" s="464"/>
      <c r="VEB959" s="464"/>
      <c r="VEC959" s="464"/>
      <c r="VED959" s="464"/>
      <c r="VEE959" s="464"/>
      <c r="VEF959" s="464"/>
      <c r="VEG959" s="464"/>
      <c r="VEH959" s="464"/>
      <c r="VEI959" s="464"/>
      <c r="VEJ959" s="464"/>
      <c r="VEK959" s="464"/>
      <c r="VEL959" s="464"/>
      <c r="VEM959" s="464"/>
      <c r="VEN959" s="464"/>
      <c r="VEO959" s="464"/>
      <c r="VEP959" s="464"/>
      <c r="VEQ959" s="464"/>
      <c r="VER959" s="464"/>
      <c r="VES959" s="464"/>
      <c r="VET959" s="464"/>
      <c r="VEU959" s="464"/>
      <c r="VEV959" s="464"/>
      <c r="VEW959" s="464"/>
      <c r="VEX959" s="464"/>
      <c r="VEY959" s="464"/>
      <c r="VEZ959" s="464"/>
      <c r="VFA959" s="464"/>
      <c r="VFB959" s="464"/>
      <c r="VFC959" s="464"/>
      <c r="VFD959" s="464"/>
      <c r="VFE959" s="464"/>
      <c r="VFF959" s="464"/>
      <c r="VFG959" s="464"/>
      <c r="VFH959" s="464"/>
      <c r="VFI959" s="464"/>
      <c r="VFJ959" s="464"/>
      <c r="VFK959" s="464"/>
      <c r="VFL959" s="464"/>
      <c r="VFM959" s="464"/>
      <c r="VFN959" s="464"/>
      <c r="VFO959" s="464"/>
      <c r="VFP959" s="464"/>
      <c r="VFQ959" s="464"/>
      <c r="VFR959" s="464"/>
      <c r="VFS959" s="464"/>
      <c r="VFT959" s="464"/>
      <c r="VFU959" s="464"/>
      <c r="VFV959" s="464"/>
      <c r="VFW959" s="464"/>
      <c r="VFX959" s="464"/>
      <c r="VFY959" s="464"/>
      <c r="VFZ959" s="464"/>
      <c r="VGA959" s="464"/>
      <c r="VGB959" s="464"/>
      <c r="VGC959" s="464"/>
      <c r="VGD959" s="464"/>
      <c r="VGE959" s="464"/>
      <c r="VGF959" s="464"/>
      <c r="VGG959" s="464"/>
      <c r="VGH959" s="464"/>
      <c r="VGI959" s="464"/>
      <c r="VGJ959" s="464"/>
      <c r="VGK959" s="464"/>
      <c r="VGL959" s="464"/>
      <c r="VGM959" s="464"/>
      <c r="VGN959" s="464"/>
      <c r="VGO959" s="464"/>
      <c r="VGP959" s="464"/>
      <c r="VGQ959" s="464"/>
      <c r="VGR959" s="464"/>
      <c r="VGS959" s="464"/>
      <c r="VGT959" s="464"/>
      <c r="VGU959" s="464"/>
      <c r="VGV959" s="464"/>
      <c r="VGW959" s="464"/>
      <c r="VGX959" s="464"/>
      <c r="VGY959" s="464"/>
      <c r="VGZ959" s="464"/>
      <c r="VHA959" s="464"/>
      <c r="VHB959" s="464"/>
      <c r="VHC959" s="464"/>
      <c r="VHD959" s="464"/>
      <c r="VHE959" s="464"/>
      <c r="VHF959" s="464"/>
      <c r="VHG959" s="464"/>
      <c r="VHH959" s="464"/>
      <c r="VHI959" s="464"/>
      <c r="VHJ959" s="464"/>
      <c r="VHK959" s="464"/>
      <c r="VHL959" s="464"/>
      <c r="VHM959" s="464"/>
      <c r="VHN959" s="464"/>
      <c r="VHO959" s="464"/>
      <c r="VHP959" s="464"/>
      <c r="VHQ959" s="464"/>
      <c r="VHR959" s="464"/>
      <c r="VHS959" s="464"/>
      <c r="VHT959" s="464"/>
      <c r="VHU959" s="464"/>
      <c r="VHV959" s="464"/>
      <c r="VHW959" s="464"/>
      <c r="VHX959" s="464"/>
      <c r="VHY959" s="464"/>
      <c r="VHZ959" s="464"/>
      <c r="VIA959" s="464"/>
      <c r="VIB959" s="464"/>
      <c r="VIC959" s="464"/>
      <c r="VID959" s="464"/>
      <c r="VIE959" s="464"/>
      <c r="VIF959" s="464"/>
      <c r="VIG959" s="464"/>
      <c r="VIH959" s="464"/>
      <c r="VII959" s="464"/>
      <c r="VIJ959" s="464"/>
      <c r="VIK959" s="464"/>
      <c r="VIL959" s="464"/>
      <c r="VIM959" s="464"/>
      <c r="VIN959" s="464"/>
      <c r="VIO959" s="464"/>
      <c r="VIP959" s="464"/>
      <c r="VIQ959" s="464"/>
      <c r="VIR959" s="464"/>
      <c r="VIS959" s="464"/>
      <c r="VIT959" s="464"/>
      <c r="VIU959" s="464"/>
      <c r="VIV959" s="464"/>
      <c r="VIW959" s="464"/>
      <c r="VIX959" s="464"/>
      <c r="VIY959" s="464"/>
      <c r="VIZ959" s="464"/>
      <c r="VJA959" s="464"/>
      <c r="VJB959" s="464"/>
      <c r="VJC959" s="464"/>
      <c r="VJD959" s="464"/>
      <c r="VJE959" s="464"/>
      <c r="VJF959" s="464"/>
      <c r="VJG959" s="464"/>
      <c r="VJH959" s="464"/>
      <c r="VJI959" s="464"/>
      <c r="VJJ959" s="464"/>
      <c r="VJK959" s="464"/>
      <c r="VJL959" s="464"/>
      <c r="VJM959" s="464"/>
      <c r="VJN959" s="464"/>
      <c r="VJO959" s="464"/>
      <c r="VJP959" s="464"/>
      <c r="VJQ959" s="464"/>
      <c r="VJR959" s="464"/>
      <c r="VJS959" s="464"/>
      <c r="VJT959" s="464"/>
      <c r="VJU959" s="464"/>
      <c r="VJV959" s="464"/>
      <c r="VJW959" s="464"/>
      <c r="VJX959" s="464"/>
      <c r="VJY959" s="464"/>
      <c r="VJZ959" s="464"/>
      <c r="VKA959" s="464"/>
      <c r="VKB959" s="464"/>
      <c r="VKC959" s="464"/>
      <c r="VKD959" s="464"/>
      <c r="VKE959" s="464"/>
      <c r="VKF959" s="464"/>
      <c r="VKG959" s="464"/>
      <c r="VKH959" s="464"/>
      <c r="VKI959" s="464"/>
      <c r="VKJ959" s="464"/>
      <c r="VKK959" s="464"/>
      <c r="VKL959" s="464"/>
      <c r="VKM959" s="464"/>
      <c r="VKN959" s="464"/>
      <c r="VKO959" s="464"/>
      <c r="VKP959" s="464"/>
      <c r="VKQ959" s="464"/>
      <c r="VKR959" s="464"/>
      <c r="VKS959" s="464"/>
      <c r="VKT959" s="464"/>
      <c r="VKU959" s="464"/>
      <c r="VKV959" s="464"/>
      <c r="VKW959" s="464"/>
      <c r="VKX959" s="464"/>
      <c r="VKY959" s="464"/>
      <c r="VKZ959" s="464"/>
      <c r="VLA959" s="464"/>
      <c r="VLB959" s="464"/>
      <c r="VLC959" s="464"/>
      <c r="VLD959" s="464"/>
      <c r="VLE959" s="464"/>
      <c r="VLF959" s="464"/>
      <c r="VLG959" s="464"/>
      <c r="VLH959" s="464"/>
      <c r="VLI959" s="464"/>
      <c r="VLJ959" s="464"/>
      <c r="VLK959" s="464"/>
      <c r="VLL959" s="464"/>
      <c r="VLM959" s="464"/>
      <c r="VLN959" s="464"/>
      <c r="VLO959" s="464"/>
      <c r="VLP959" s="464"/>
      <c r="VLQ959" s="464"/>
      <c r="VLR959" s="464"/>
      <c r="VLS959" s="464"/>
      <c r="VLT959" s="464"/>
      <c r="VLU959" s="464"/>
      <c r="VLV959" s="464"/>
      <c r="VLW959" s="464"/>
      <c r="VLX959" s="464"/>
      <c r="VLY959" s="464"/>
      <c r="VLZ959" s="464"/>
      <c r="VMA959" s="464"/>
      <c r="VMB959" s="464"/>
      <c r="VMC959" s="464"/>
      <c r="VMD959" s="464"/>
      <c r="VME959" s="464"/>
      <c r="VMF959" s="464"/>
      <c r="VMG959" s="464"/>
      <c r="VMH959" s="464"/>
      <c r="VMI959" s="464"/>
      <c r="VMJ959" s="464"/>
      <c r="VMK959" s="464"/>
      <c r="VML959" s="464"/>
      <c r="VMM959" s="464"/>
      <c r="VMN959" s="464"/>
      <c r="VMO959" s="464"/>
      <c r="VMP959" s="464"/>
      <c r="VMQ959" s="464"/>
      <c r="VMR959" s="464"/>
      <c r="VMS959" s="464"/>
      <c r="VMT959" s="464"/>
      <c r="VMU959" s="464"/>
      <c r="VMV959" s="464"/>
      <c r="VMW959" s="464"/>
      <c r="VMX959" s="464"/>
      <c r="VMY959" s="464"/>
      <c r="VMZ959" s="464"/>
      <c r="VNA959" s="464"/>
      <c r="VNB959" s="464"/>
      <c r="VNC959" s="464"/>
      <c r="VND959" s="464"/>
      <c r="VNE959" s="464"/>
      <c r="VNF959" s="464"/>
      <c r="VNG959" s="464"/>
      <c r="VNH959" s="464"/>
      <c r="VNI959" s="464"/>
      <c r="VNJ959" s="464"/>
      <c r="VNK959" s="464"/>
      <c r="VNL959" s="464"/>
      <c r="VNM959" s="464"/>
      <c r="VNN959" s="464"/>
      <c r="VNO959" s="464"/>
      <c r="VNP959" s="464"/>
      <c r="VNQ959" s="464"/>
      <c r="VNR959" s="464"/>
      <c r="VNS959" s="464"/>
      <c r="VNT959" s="464"/>
      <c r="VNU959" s="464"/>
      <c r="VNV959" s="464"/>
      <c r="VNW959" s="464"/>
      <c r="VNX959" s="464"/>
      <c r="VNY959" s="464"/>
      <c r="VNZ959" s="464"/>
      <c r="VOA959" s="464"/>
      <c r="VOB959" s="464"/>
      <c r="VOC959" s="464"/>
      <c r="VOD959" s="464"/>
      <c r="VOE959" s="464"/>
      <c r="VOF959" s="464"/>
      <c r="VOG959" s="464"/>
      <c r="VOH959" s="464"/>
      <c r="VOI959" s="464"/>
      <c r="VOJ959" s="464"/>
      <c r="VOK959" s="464"/>
      <c r="VOL959" s="464"/>
      <c r="VOM959" s="464"/>
      <c r="VON959" s="464"/>
      <c r="VOO959" s="464"/>
      <c r="VOP959" s="464"/>
      <c r="VOQ959" s="464"/>
      <c r="VOR959" s="464"/>
      <c r="VOS959" s="464"/>
      <c r="VOT959" s="464"/>
      <c r="VOU959" s="464"/>
      <c r="VOV959" s="464"/>
      <c r="VOW959" s="464"/>
      <c r="VOX959" s="464"/>
      <c r="VOY959" s="464"/>
      <c r="VOZ959" s="464"/>
      <c r="VPA959" s="464"/>
      <c r="VPB959" s="464"/>
      <c r="VPC959" s="464"/>
      <c r="VPD959" s="464"/>
      <c r="VPE959" s="464"/>
      <c r="VPF959" s="464"/>
      <c r="VPG959" s="464"/>
      <c r="VPH959" s="464"/>
      <c r="VPI959" s="464"/>
      <c r="VPJ959" s="464"/>
      <c r="VPK959" s="464"/>
      <c r="VPL959" s="464"/>
      <c r="VPM959" s="464"/>
      <c r="VPN959" s="464"/>
      <c r="VPO959" s="464"/>
      <c r="VPP959" s="464"/>
      <c r="VPQ959" s="464"/>
      <c r="VPR959" s="464"/>
      <c r="VPS959" s="464"/>
      <c r="VPT959" s="464"/>
      <c r="VPU959" s="464"/>
      <c r="VPV959" s="464"/>
      <c r="VPW959" s="464"/>
      <c r="VPX959" s="464"/>
      <c r="VPY959" s="464"/>
      <c r="VPZ959" s="464"/>
      <c r="VQA959" s="464"/>
      <c r="VQB959" s="464"/>
      <c r="VQC959" s="464"/>
      <c r="VQD959" s="464"/>
      <c r="VQE959" s="464"/>
      <c r="VQF959" s="464"/>
      <c r="VQG959" s="464"/>
      <c r="VQH959" s="464"/>
      <c r="VQI959" s="464"/>
      <c r="VQJ959" s="464"/>
      <c r="VQK959" s="464"/>
      <c r="VQL959" s="464"/>
      <c r="VQM959" s="464"/>
      <c r="VQN959" s="464"/>
      <c r="VQO959" s="464"/>
      <c r="VQP959" s="464"/>
      <c r="VQQ959" s="464"/>
      <c r="VQR959" s="464"/>
      <c r="VQS959" s="464"/>
      <c r="VQT959" s="464"/>
      <c r="VQU959" s="464"/>
      <c r="VQV959" s="464"/>
      <c r="VQW959" s="464"/>
      <c r="VQX959" s="464"/>
      <c r="VQY959" s="464"/>
      <c r="VQZ959" s="464"/>
      <c r="VRA959" s="464"/>
      <c r="VRB959" s="464"/>
      <c r="VRC959" s="464"/>
      <c r="VRD959" s="464"/>
      <c r="VRE959" s="464"/>
      <c r="VRF959" s="464"/>
      <c r="VRG959" s="464"/>
      <c r="VRH959" s="464"/>
      <c r="VRI959" s="464"/>
      <c r="VRJ959" s="464"/>
      <c r="VRK959" s="464"/>
      <c r="VRL959" s="464"/>
      <c r="VRM959" s="464"/>
      <c r="VRN959" s="464"/>
      <c r="VRO959" s="464"/>
      <c r="VRP959" s="464"/>
      <c r="VRQ959" s="464"/>
      <c r="VRR959" s="464"/>
      <c r="VRS959" s="464"/>
      <c r="VRT959" s="464"/>
      <c r="VRU959" s="464"/>
      <c r="VRV959" s="464"/>
      <c r="VRW959" s="464"/>
      <c r="VRX959" s="464"/>
      <c r="VRY959" s="464"/>
      <c r="VRZ959" s="464"/>
      <c r="VSA959" s="464"/>
      <c r="VSB959" s="464"/>
      <c r="VSC959" s="464"/>
      <c r="VSD959" s="464"/>
      <c r="VSE959" s="464"/>
      <c r="VSF959" s="464"/>
      <c r="VSG959" s="464"/>
      <c r="VSH959" s="464"/>
      <c r="VSI959" s="464"/>
      <c r="VSJ959" s="464"/>
      <c r="VSK959" s="464"/>
      <c r="VSL959" s="464"/>
      <c r="VSM959" s="464"/>
      <c r="VSN959" s="464"/>
      <c r="VSO959" s="464"/>
      <c r="VSP959" s="464"/>
      <c r="VSQ959" s="464"/>
      <c r="VSR959" s="464"/>
      <c r="VSS959" s="464"/>
      <c r="VST959" s="464"/>
      <c r="VSU959" s="464"/>
      <c r="VSV959" s="464"/>
      <c r="VSW959" s="464"/>
      <c r="VSX959" s="464"/>
      <c r="VSY959" s="464"/>
      <c r="VSZ959" s="464"/>
      <c r="VTA959" s="464"/>
      <c r="VTB959" s="464"/>
      <c r="VTC959" s="464"/>
      <c r="VTD959" s="464"/>
      <c r="VTE959" s="464"/>
      <c r="VTF959" s="464"/>
      <c r="VTG959" s="464"/>
      <c r="VTH959" s="464"/>
      <c r="VTI959" s="464"/>
      <c r="VTJ959" s="464"/>
      <c r="VTK959" s="464"/>
      <c r="VTL959" s="464"/>
      <c r="VTM959" s="464"/>
      <c r="VTN959" s="464"/>
      <c r="VTO959" s="464"/>
      <c r="VTP959" s="464"/>
      <c r="VTQ959" s="464"/>
      <c r="VTR959" s="464"/>
      <c r="VTS959" s="464"/>
      <c r="VTT959" s="464"/>
      <c r="VTU959" s="464"/>
      <c r="VTV959" s="464"/>
      <c r="VTW959" s="464"/>
      <c r="VTX959" s="464"/>
      <c r="VTY959" s="464"/>
      <c r="VTZ959" s="464"/>
      <c r="VUA959" s="464"/>
      <c r="VUB959" s="464"/>
      <c r="VUC959" s="464"/>
      <c r="VUD959" s="464"/>
      <c r="VUE959" s="464"/>
      <c r="VUF959" s="464"/>
      <c r="VUG959" s="464"/>
      <c r="VUH959" s="464"/>
      <c r="VUI959" s="464"/>
      <c r="VUJ959" s="464"/>
      <c r="VUK959" s="464"/>
      <c r="VUL959" s="464"/>
      <c r="VUM959" s="464"/>
      <c r="VUN959" s="464"/>
      <c r="VUO959" s="464"/>
      <c r="VUP959" s="464"/>
      <c r="VUQ959" s="464"/>
      <c r="VUR959" s="464"/>
      <c r="VUS959" s="464"/>
      <c r="VUT959" s="464"/>
      <c r="VUU959" s="464"/>
      <c r="VUV959" s="464"/>
      <c r="VUW959" s="464"/>
      <c r="VUX959" s="464"/>
      <c r="VUY959" s="464"/>
      <c r="VUZ959" s="464"/>
      <c r="VVA959" s="464"/>
      <c r="VVB959" s="464"/>
      <c r="VVC959" s="464"/>
      <c r="VVD959" s="464"/>
      <c r="VVE959" s="464"/>
      <c r="VVF959" s="464"/>
      <c r="VVG959" s="464"/>
      <c r="VVH959" s="464"/>
      <c r="VVI959" s="464"/>
      <c r="VVJ959" s="464"/>
      <c r="VVK959" s="464"/>
      <c r="VVL959" s="464"/>
      <c r="VVM959" s="464"/>
      <c r="VVN959" s="464"/>
      <c r="VVO959" s="464"/>
      <c r="VVP959" s="464"/>
      <c r="VVQ959" s="464"/>
      <c r="VVR959" s="464"/>
      <c r="VVS959" s="464"/>
      <c r="VVT959" s="464"/>
      <c r="VVU959" s="464"/>
      <c r="VVV959" s="464"/>
      <c r="VVW959" s="464"/>
      <c r="VVX959" s="464"/>
      <c r="VVY959" s="464"/>
      <c r="VVZ959" s="464"/>
      <c r="VWA959" s="464"/>
      <c r="VWB959" s="464"/>
      <c r="VWC959" s="464"/>
      <c r="VWD959" s="464"/>
      <c r="VWE959" s="464"/>
      <c r="VWF959" s="464"/>
      <c r="VWG959" s="464"/>
      <c r="VWH959" s="464"/>
      <c r="VWI959" s="464"/>
      <c r="VWJ959" s="464"/>
      <c r="VWK959" s="464"/>
      <c r="VWL959" s="464"/>
      <c r="VWM959" s="464"/>
      <c r="VWN959" s="464"/>
      <c r="VWO959" s="464"/>
      <c r="VWP959" s="464"/>
      <c r="VWQ959" s="464"/>
      <c r="VWR959" s="464"/>
      <c r="VWS959" s="464"/>
      <c r="VWT959" s="464"/>
      <c r="VWU959" s="464"/>
      <c r="VWV959" s="464"/>
      <c r="VWW959" s="464"/>
      <c r="VWX959" s="464"/>
      <c r="VWY959" s="464"/>
      <c r="VWZ959" s="464"/>
      <c r="VXA959" s="464"/>
      <c r="VXB959" s="464"/>
      <c r="VXC959" s="464"/>
      <c r="VXD959" s="464"/>
      <c r="VXE959" s="464"/>
      <c r="VXF959" s="464"/>
      <c r="VXG959" s="464"/>
      <c r="VXH959" s="464"/>
      <c r="VXI959" s="464"/>
      <c r="VXJ959" s="464"/>
      <c r="VXK959" s="464"/>
      <c r="VXL959" s="464"/>
      <c r="VXM959" s="464"/>
      <c r="VXN959" s="464"/>
      <c r="VXO959" s="464"/>
      <c r="VXP959" s="464"/>
      <c r="VXQ959" s="464"/>
      <c r="VXR959" s="464"/>
      <c r="VXS959" s="464"/>
      <c r="VXT959" s="464"/>
      <c r="VXU959" s="464"/>
      <c r="VXV959" s="464"/>
      <c r="VXW959" s="464"/>
      <c r="VXX959" s="464"/>
      <c r="VXY959" s="464"/>
      <c r="VXZ959" s="464"/>
      <c r="VYA959" s="464"/>
      <c r="VYB959" s="464"/>
      <c r="VYC959" s="464"/>
      <c r="VYD959" s="464"/>
      <c r="VYE959" s="464"/>
      <c r="VYF959" s="464"/>
      <c r="VYG959" s="464"/>
      <c r="VYH959" s="464"/>
      <c r="VYI959" s="464"/>
      <c r="VYJ959" s="464"/>
      <c r="VYK959" s="464"/>
      <c r="VYL959" s="464"/>
      <c r="VYM959" s="464"/>
      <c r="VYN959" s="464"/>
      <c r="VYO959" s="464"/>
      <c r="VYP959" s="464"/>
      <c r="VYQ959" s="464"/>
      <c r="VYR959" s="464"/>
      <c r="VYS959" s="464"/>
      <c r="VYT959" s="464"/>
      <c r="VYU959" s="464"/>
      <c r="VYV959" s="464"/>
      <c r="VYW959" s="464"/>
      <c r="VYX959" s="464"/>
      <c r="VYY959" s="464"/>
      <c r="VYZ959" s="464"/>
      <c r="VZA959" s="464"/>
      <c r="VZB959" s="464"/>
      <c r="VZC959" s="464"/>
      <c r="VZD959" s="464"/>
      <c r="VZE959" s="464"/>
      <c r="VZF959" s="464"/>
      <c r="VZG959" s="464"/>
      <c r="VZH959" s="464"/>
      <c r="VZI959" s="464"/>
      <c r="VZJ959" s="464"/>
      <c r="VZK959" s="464"/>
      <c r="VZL959" s="464"/>
      <c r="VZM959" s="464"/>
      <c r="VZN959" s="464"/>
      <c r="VZO959" s="464"/>
      <c r="VZP959" s="464"/>
      <c r="VZQ959" s="464"/>
      <c r="VZR959" s="464"/>
      <c r="VZS959" s="464"/>
      <c r="VZT959" s="464"/>
      <c r="VZU959" s="464"/>
      <c r="VZV959" s="464"/>
      <c r="VZW959" s="464"/>
      <c r="VZX959" s="464"/>
      <c r="VZY959" s="464"/>
      <c r="VZZ959" s="464"/>
      <c r="WAA959" s="464"/>
      <c r="WAB959" s="464"/>
      <c r="WAC959" s="464"/>
      <c r="WAD959" s="464"/>
      <c r="WAE959" s="464"/>
      <c r="WAF959" s="464"/>
      <c r="WAG959" s="464"/>
      <c r="WAH959" s="464"/>
      <c r="WAI959" s="464"/>
      <c r="WAJ959" s="464"/>
      <c r="WAK959" s="464"/>
      <c r="WAL959" s="464"/>
      <c r="WAM959" s="464"/>
      <c r="WAN959" s="464"/>
      <c r="WAO959" s="464"/>
      <c r="WAP959" s="464"/>
      <c r="WAQ959" s="464"/>
      <c r="WAR959" s="464"/>
      <c r="WAS959" s="464"/>
      <c r="WAT959" s="464"/>
      <c r="WAU959" s="464"/>
      <c r="WAV959" s="464"/>
      <c r="WAW959" s="464"/>
      <c r="WAX959" s="464"/>
      <c r="WAY959" s="464"/>
      <c r="WAZ959" s="464"/>
      <c r="WBA959" s="464"/>
      <c r="WBB959" s="464"/>
      <c r="WBC959" s="464"/>
      <c r="WBD959" s="464"/>
      <c r="WBE959" s="464"/>
      <c r="WBF959" s="464"/>
      <c r="WBG959" s="464"/>
      <c r="WBH959" s="464"/>
      <c r="WBI959" s="464"/>
      <c r="WBJ959" s="464"/>
      <c r="WBK959" s="464"/>
      <c r="WBL959" s="464"/>
      <c r="WBM959" s="464"/>
      <c r="WBN959" s="464"/>
      <c r="WBO959" s="464"/>
      <c r="WBP959" s="464"/>
      <c r="WBQ959" s="464"/>
      <c r="WBR959" s="464"/>
      <c r="WBS959" s="464"/>
      <c r="WBT959" s="464"/>
      <c r="WBU959" s="464"/>
      <c r="WBV959" s="464"/>
      <c r="WBW959" s="464"/>
      <c r="WBX959" s="464"/>
      <c r="WBY959" s="464"/>
      <c r="WBZ959" s="464"/>
      <c r="WCA959" s="464"/>
      <c r="WCB959" s="464"/>
      <c r="WCC959" s="464"/>
      <c r="WCD959" s="464"/>
      <c r="WCE959" s="464"/>
      <c r="WCF959" s="464"/>
      <c r="WCG959" s="464"/>
      <c r="WCH959" s="464"/>
      <c r="WCI959" s="464"/>
      <c r="WCJ959" s="464"/>
      <c r="WCK959" s="464"/>
      <c r="WCL959" s="464"/>
      <c r="WCM959" s="464"/>
      <c r="WCN959" s="464"/>
      <c r="WCO959" s="464"/>
      <c r="WCP959" s="464"/>
      <c r="WCQ959" s="464"/>
      <c r="WCR959" s="464"/>
      <c r="WCS959" s="464"/>
      <c r="WCT959" s="464"/>
      <c r="WCU959" s="464"/>
      <c r="WCV959" s="464"/>
      <c r="WCW959" s="464"/>
      <c r="WCX959" s="464"/>
      <c r="WCY959" s="464"/>
      <c r="WCZ959" s="464"/>
      <c r="WDA959" s="464"/>
      <c r="WDB959" s="464"/>
      <c r="WDC959" s="464"/>
      <c r="WDD959" s="464"/>
      <c r="WDE959" s="464"/>
      <c r="WDF959" s="464"/>
      <c r="WDG959" s="464"/>
      <c r="WDH959" s="464"/>
      <c r="WDI959" s="464"/>
      <c r="WDJ959" s="464"/>
      <c r="WDK959" s="464"/>
      <c r="WDL959" s="464"/>
      <c r="WDM959" s="464"/>
      <c r="WDN959" s="464"/>
      <c r="WDO959" s="464"/>
      <c r="WDP959" s="464"/>
      <c r="WDQ959" s="464"/>
      <c r="WDR959" s="464"/>
      <c r="WDS959" s="464"/>
      <c r="WDT959" s="464"/>
      <c r="WDU959" s="464"/>
      <c r="WDV959" s="464"/>
      <c r="WDW959" s="464"/>
      <c r="WDX959" s="464"/>
      <c r="WDY959" s="464"/>
      <c r="WDZ959" s="464"/>
      <c r="WEA959" s="464"/>
      <c r="WEB959" s="464"/>
      <c r="WEC959" s="464"/>
      <c r="WED959" s="464"/>
      <c r="WEE959" s="464"/>
      <c r="WEF959" s="464"/>
      <c r="WEG959" s="464"/>
      <c r="WEH959" s="464"/>
      <c r="WEI959" s="464"/>
      <c r="WEJ959" s="464"/>
      <c r="WEK959" s="464"/>
      <c r="WEL959" s="464"/>
      <c r="WEM959" s="464"/>
      <c r="WEN959" s="464"/>
      <c r="WEO959" s="464"/>
      <c r="WEP959" s="464"/>
      <c r="WEQ959" s="464"/>
      <c r="WER959" s="464"/>
      <c r="WES959" s="464"/>
      <c r="WET959" s="464"/>
      <c r="WEU959" s="464"/>
      <c r="WEV959" s="464"/>
      <c r="WEW959" s="464"/>
      <c r="WEX959" s="464"/>
      <c r="WEY959" s="464"/>
      <c r="WEZ959" s="464"/>
      <c r="WFA959" s="464"/>
      <c r="WFB959" s="464"/>
      <c r="WFC959" s="464"/>
      <c r="WFD959" s="464"/>
      <c r="WFE959" s="464"/>
      <c r="WFF959" s="464"/>
      <c r="WFG959" s="464"/>
      <c r="WFH959" s="464"/>
      <c r="WFI959" s="464"/>
      <c r="WFJ959" s="464"/>
      <c r="WFK959" s="464"/>
      <c r="WFL959" s="464"/>
      <c r="WFM959" s="464"/>
      <c r="WFN959" s="464"/>
      <c r="WFO959" s="464"/>
      <c r="WFP959" s="464"/>
      <c r="WFQ959" s="464"/>
      <c r="WFR959" s="464"/>
      <c r="WFS959" s="464"/>
      <c r="WFT959" s="464"/>
      <c r="WFU959" s="464"/>
      <c r="WFV959" s="464"/>
      <c r="WFW959" s="464"/>
      <c r="WFX959" s="464"/>
      <c r="WFY959" s="464"/>
      <c r="WFZ959" s="464"/>
      <c r="WGA959" s="464"/>
      <c r="WGB959" s="464"/>
      <c r="WGC959" s="464"/>
      <c r="WGD959" s="464"/>
      <c r="WGE959" s="464"/>
      <c r="WGF959" s="464"/>
      <c r="WGG959" s="464"/>
      <c r="WGH959" s="464"/>
      <c r="WGI959" s="464"/>
      <c r="WGJ959" s="464"/>
      <c r="WGK959" s="464"/>
      <c r="WGL959" s="464"/>
      <c r="WGM959" s="464"/>
      <c r="WGN959" s="464"/>
      <c r="WGO959" s="464"/>
      <c r="WGP959" s="464"/>
      <c r="WGQ959" s="464"/>
      <c r="WGR959" s="464"/>
      <c r="WGS959" s="464"/>
      <c r="WGT959" s="464"/>
      <c r="WGU959" s="464"/>
      <c r="WGV959" s="464"/>
      <c r="WGW959" s="464"/>
      <c r="WGX959" s="464"/>
      <c r="WGY959" s="464"/>
      <c r="WGZ959" s="464"/>
      <c r="WHA959" s="464"/>
      <c r="WHB959" s="464"/>
      <c r="WHC959" s="464"/>
      <c r="WHD959" s="464"/>
      <c r="WHE959" s="464"/>
      <c r="WHF959" s="464"/>
      <c r="WHG959" s="464"/>
      <c r="WHH959" s="464"/>
      <c r="WHI959" s="464"/>
      <c r="WHJ959" s="464"/>
      <c r="WHK959" s="464"/>
      <c r="WHL959" s="464"/>
      <c r="WHM959" s="464"/>
      <c r="WHN959" s="464"/>
      <c r="WHO959" s="464"/>
      <c r="WHP959" s="464"/>
      <c r="WHQ959" s="464"/>
      <c r="WHR959" s="464"/>
      <c r="WHS959" s="464"/>
      <c r="WHT959" s="464"/>
      <c r="WHU959" s="464"/>
      <c r="WHV959" s="464"/>
      <c r="WHW959" s="464"/>
      <c r="WHX959" s="464"/>
      <c r="WHY959" s="464"/>
      <c r="WHZ959" s="464"/>
      <c r="WIA959" s="464"/>
      <c r="WIB959" s="464"/>
      <c r="WIC959" s="464"/>
      <c r="WID959" s="464"/>
      <c r="WIE959" s="464"/>
      <c r="WIF959" s="464"/>
      <c r="WIG959" s="464"/>
      <c r="WIH959" s="464"/>
      <c r="WII959" s="464"/>
      <c r="WIJ959" s="464"/>
      <c r="WIK959" s="464"/>
      <c r="WIL959" s="464"/>
      <c r="WIM959" s="464"/>
      <c r="WIN959" s="464"/>
      <c r="WIO959" s="464"/>
      <c r="WIP959" s="464"/>
      <c r="WIQ959" s="464"/>
      <c r="WIR959" s="464"/>
      <c r="WIS959" s="464"/>
      <c r="WIT959" s="464"/>
      <c r="WIU959" s="464"/>
      <c r="WIV959" s="464"/>
      <c r="WIW959" s="464"/>
      <c r="WIX959" s="464"/>
      <c r="WIY959" s="464"/>
      <c r="WIZ959" s="464"/>
      <c r="WJA959" s="464"/>
      <c r="WJB959" s="464"/>
      <c r="WJC959" s="464"/>
      <c r="WJD959" s="464"/>
      <c r="WJE959" s="464"/>
      <c r="WJF959" s="464"/>
      <c r="WJG959" s="464"/>
      <c r="WJH959" s="464"/>
      <c r="WJI959" s="464"/>
      <c r="WJJ959" s="464"/>
      <c r="WJK959" s="464"/>
      <c r="WJL959" s="464"/>
      <c r="WJM959" s="464"/>
      <c r="WJN959" s="464"/>
      <c r="WJO959" s="464"/>
      <c r="WJP959" s="464"/>
      <c r="WJQ959" s="464"/>
      <c r="WJR959" s="464"/>
      <c r="WJS959" s="464"/>
      <c r="WJT959" s="464"/>
      <c r="WJU959" s="464"/>
      <c r="WJV959" s="464"/>
      <c r="WJW959" s="464"/>
      <c r="WJX959" s="464"/>
      <c r="WJY959" s="464"/>
      <c r="WJZ959" s="464"/>
      <c r="WKA959" s="464"/>
      <c r="WKB959" s="464"/>
      <c r="WKC959" s="464"/>
      <c r="WKD959" s="464"/>
      <c r="WKE959" s="464"/>
      <c r="WKF959" s="464"/>
      <c r="WKG959" s="464"/>
      <c r="WKH959" s="464"/>
      <c r="WKI959" s="464"/>
      <c r="WKJ959" s="464"/>
      <c r="WKK959" s="464"/>
      <c r="WKL959" s="464"/>
      <c r="WKM959" s="464"/>
      <c r="WKN959" s="464"/>
      <c r="WKO959" s="464"/>
      <c r="WKP959" s="464"/>
      <c r="WKQ959" s="464"/>
      <c r="WKR959" s="464"/>
      <c r="WKS959" s="464"/>
      <c r="WKT959" s="464"/>
      <c r="WKU959" s="464"/>
      <c r="WKV959" s="464"/>
      <c r="WKW959" s="464"/>
      <c r="WKX959" s="464"/>
      <c r="WKY959" s="464"/>
      <c r="WKZ959" s="464"/>
      <c r="WLA959" s="464"/>
      <c r="WLB959" s="464"/>
      <c r="WLC959" s="464"/>
      <c r="WLD959" s="464"/>
      <c r="WLE959" s="464"/>
      <c r="WLF959" s="464"/>
      <c r="WLG959" s="464"/>
      <c r="WLH959" s="464"/>
      <c r="WLI959" s="464"/>
      <c r="WLJ959" s="464"/>
      <c r="WLK959" s="464"/>
      <c r="WLL959" s="464"/>
      <c r="WLM959" s="464"/>
      <c r="WLN959" s="464"/>
      <c r="WLO959" s="464"/>
      <c r="WLP959" s="464"/>
      <c r="WLQ959" s="464"/>
      <c r="WLR959" s="464"/>
      <c r="WLS959" s="464"/>
      <c r="WLT959" s="464"/>
      <c r="WLU959" s="464"/>
      <c r="WLV959" s="464"/>
      <c r="WLW959" s="464"/>
      <c r="WLX959" s="464"/>
      <c r="WLY959" s="464"/>
      <c r="WLZ959" s="464"/>
      <c r="WMA959" s="464"/>
      <c r="WMB959" s="464"/>
      <c r="WMC959" s="464"/>
      <c r="WMD959" s="464"/>
      <c r="WME959" s="464"/>
      <c r="WMF959" s="464"/>
      <c r="WMG959" s="464"/>
      <c r="WMH959" s="464"/>
      <c r="WMI959" s="464"/>
      <c r="WMJ959" s="464"/>
      <c r="WMK959" s="464"/>
      <c r="WML959" s="464"/>
      <c r="WMM959" s="464"/>
      <c r="WMN959" s="464"/>
      <c r="WMO959" s="464"/>
      <c r="WMP959" s="464"/>
      <c r="WMQ959" s="464"/>
      <c r="WMR959" s="464"/>
      <c r="WMS959" s="464"/>
      <c r="WMT959" s="464"/>
      <c r="WMU959" s="464"/>
      <c r="WMV959" s="464"/>
      <c r="WMW959" s="464"/>
      <c r="WMX959" s="464"/>
      <c r="WMY959" s="464"/>
      <c r="WMZ959" s="464"/>
      <c r="WNA959" s="464"/>
      <c r="WNB959" s="464"/>
      <c r="WNC959" s="464"/>
      <c r="WND959" s="464"/>
      <c r="WNE959" s="464"/>
      <c r="WNF959" s="464"/>
      <c r="WNG959" s="464"/>
      <c r="WNH959" s="464"/>
      <c r="WNI959" s="464"/>
      <c r="WNJ959" s="464"/>
      <c r="WNK959" s="464"/>
      <c r="WNL959" s="464"/>
      <c r="WNM959" s="464"/>
      <c r="WNN959" s="464"/>
      <c r="WNO959" s="464"/>
      <c r="WNP959" s="464"/>
      <c r="WNQ959" s="464"/>
      <c r="WNR959" s="464"/>
      <c r="WNS959" s="464"/>
      <c r="WNT959" s="464"/>
      <c r="WNU959" s="464"/>
      <c r="WNV959" s="464"/>
      <c r="WNW959" s="464"/>
      <c r="WNX959" s="464"/>
      <c r="WNY959" s="464"/>
      <c r="WNZ959" s="464"/>
      <c r="WOA959" s="464"/>
      <c r="WOB959" s="464"/>
      <c r="WOC959" s="464"/>
      <c r="WOD959" s="464"/>
      <c r="WOE959" s="464"/>
      <c r="WOF959" s="464"/>
      <c r="WOG959" s="464"/>
      <c r="WOH959" s="464"/>
      <c r="WOI959" s="464"/>
      <c r="WOJ959" s="464"/>
      <c r="WOK959" s="464"/>
      <c r="WOL959" s="464"/>
      <c r="WOM959" s="464"/>
      <c r="WON959" s="464"/>
      <c r="WOO959" s="464"/>
      <c r="WOP959" s="464"/>
      <c r="WOQ959" s="464"/>
      <c r="WOR959" s="464"/>
      <c r="WOS959" s="464"/>
      <c r="WOT959" s="464"/>
      <c r="WOU959" s="464"/>
      <c r="WOV959" s="464"/>
      <c r="WOW959" s="464"/>
      <c r="WOX959" s="464"/>
      <c r="WOY959" s="464"/>
      <c r="WOZ959" s="464"/>
      <c r="WPA959" s="464"/>
      <c r="WPB959" s="464"/>
      <c r="WPC959" s="464"/>
      <c r="WPD959" s="464"/>
      <c r="WPE959" s="464"/>
      <c r="WPF959" s="464"/>
      <c r="WPG959" s="464"/>
      <c r="WPH959" s="464"/>
      <c r="WPI959" s="464"/>
      <c r="WPJ959" s="464"/>
      <c r="WPK959" s="464"/>
      <c r="WPL959" s="464"/>
      <c r="WPM959" s="464"/>
      <c r="WPN959" s="464"/>
      <c r="WPO959" s="464"/>
      <c r="WPP959" s="464"/>
      <c r="WPQ959" s="464"/>
      <c r="WPR959" s="464"/>
      <c r="WPS959" s="464"/>
      <c r="WPT959" s="464"/>
      <c r="WPU959" s="464"/>
      <c r="WPV959" s="464"/>
      <c r="WPW959" s="464"/>
      <c r="WPX959" s="464"/>
      <c r="WPY959" s="464"/>
      <c r="WPZ959" s="464"/>
      <c r="WQA959" s="464"/>
      <c r="WQB959" s="464"/>
      <c r="WQC959" s="464"/>
      <c r="WQD959" s="464"/>
      <c r="WQE959" s="464"/>
      <c r="WQF959" s="464"/>
      <c r="WQG959" s="464"/>
      <c r="WQH959" s="464"/>
      <c r="WQI959" s="464"/>
      <c r="WQJ959" s="464"/>
      <c r="WQK959" s="464"/>
      <c r="WQL959" s="464"/>
      <c r="WQM959" s="464"/>
      <c r="WQN959" s="464"/>
      <c r="WQO959" s="464"/>
      <c r="WQP959" s="464"/>
      <c r="WQQ959" s="464"/>
      <c r="WQR959" s="464"/>
      <c r="WQS959" s="464"/>
      <c r="WQT959" s="464"/>
      <c r="WQU959" s="464"/>
      <c r="WQV959" s="464"/>
      <c r="WQW959" s="464"/>
      <c r="WQX959" s="464"/>
      <c r="WQY959" s="464"/>
      <c r="WQZ959" s="464"/>
      <c r="WRA959" s="464"/>
      <c r="WRB959" s="464"/>
      <c r="WRC959" s="464"/>
      <c r="WRD959" s="464"/>
      <c r="WRE959" s="464"/>
      <c r="WRF959" s="464"/>
      <c r="WRG959" s="464"/>
      <c r="WRH959" s="464"/>
      <c r="WRI959" s="464"/>
      <c r="WRJ959" s="464"/>
      <c r="WRK959" s="464"/>
      <c r="WRL959" s="464"/>
      <c r="WRM959" s="464"/>
      <c r="WRN959" s="464"/>
      <c r="WRO959" s="464"/>
      <c r="WRP959" s="464"/>
      <c r="WRQ959" s="464"/>
      <c r="WRR959" s="464"/>
      <c r="WRS959" s="464"/>
      <c r="WRT959" s="464"/>
      <c r="WRU959" s="464"/>
      <c r="WRV959" s="464"/>
      <c r="WRW959" s="464"/>
      <c r="WRX959" s="464"/>
      <c r="WRY959" s="464"/>
      <c r="WRZ959" s="464"/>
      <c r="WSA959" s="464"/>
      <c r="WSB959" s="464"/>
      <c r="WSC959" s="464"/>
      <c r="WSD959" s="464"/>
      <c r="WSE959" s="464"/>
      <c r="WSF959" s="464"/>
      <c r="WSG959" s="464"/>
      <c r="WSH959" s="464"/>
      <c r="WSI959" s="464"/>
      <c r="WSJ959" s="464"/>
      <c r="WSK959" s="464"/>
      <c r="WSL959" s="464"/>
      <c r="WSM959" s="464"/>
      <c r="WSN959" s="464"/>
      <c r="WSO959" s="464"/>
      <c r="WSP959" s="464"/>
      <c r="WSQ959" s="464"/>
      <c r="WSR959" s="464"/>
      <c r="WSS959" s="464"/>
      <c r="WST959" s="464"/>
      <c r="WSU959" s="464"/>
      <c r="WSV959" s="464"/>
      <c r="WSW959" s="464"/>
      <c r="WSX959" s="464"/>
      <c r="WSY959" s="464"/>
      <c r="WSZ959" s="464"/>
      <c r="WTA959" s="464"/>
      <c r="WTB959" s="464"/>
      <c r="WTC959" s="464"/>
      <c r="WTD959" s="464"/>
      <c r="WTE959" s="464"/>
      <c r="WTF959" s="464"/>
      <c r="WTG959" s="464"/>
      <c r="WTH959" s="464"/>
      <c r="WTI959" s="464"/>
      <c r="WTJ959" s="464"/>
      <c r="WTK959" s="464"/>
      <c r="WTL959" s="464"/>
      <c r="WTM959" s="464"/>
      <c r="WTN959" s="464"/>
      <c r="WTO959" s="464"/>
      <c r="WTP959" s="464"/>
      <c r="WTQ959" s="464"/>
      <c r="WTR959" s="464"/>
      <c r="WTS959" s="464"/>
      <c r="WTT959" s="464"/>
      <c r="WTU959" s="464"/>
      <c r="WTV959" s="464"/>
      <c r="WTW959" s="464"/>
      <c r="WTX959" s="464"/>
      <c r="WTY959" s="464"/>
      <c r="WTZ959" s="464"/>
      <c r="WUA959" s="464"/>
      <c r="WUB959" s="464"/>
      <c r="WUC959" s="464"/>
      <c r="WUD959" s="464"/>
      <c r="WUE959" s="464"/>
      <c r="WUF959" s="464"/>
      <c r="WUG959" s="464"/>
      <c r="WUH959" s="464"/>
      <c r="WUI959" s="464"/>
      <c r="WUJ959" s="464"/>
      <c r="WUK959" s="464"/>
      <c r="WUL959" s="464"/>
      <c r="WUM959" s="464"/>
      <c r="WUN959" s="464"/>
      <c r="WUO959" s="464"/>
      <c r="WUP959" s="464"/>
      <c r="WUQ959" s="464"/>
      <c r="WUR959" s="464"/>
      <c r="WUS959" s="464"/>
      <c r="WUT959" s="464"/>
      <c r="WUU959" s="464"/>
      <c r="WUV959" s="464"/>
      <c r="WUW959" s="464"/>
      <c r="WUX959" s="464"/>
      <c r="WUY959" s="464"/>
      <c r="WUZ959" s="464"/>
      <c r="WVA959" s="464"/>
      <c r="WVB959" s="464"/>
      <c r="WVC959" s="464"/>
      <c r="WVD959" s="464"/>
      <c r="WVE959" s="464"/>
      <c r="WVF959" s="464"/>
      <c r="WVG959" s="464"/>
      <c r="WVH959" s="464"/>
      <c r="WVI959" s="464"/>
      <c r="WVJ959" s="464"/>
      <c r="WVK959" s="464"/>
      <c r="WVL959" s="464"/>
      <c r="WVM959" s="464"/>
      <c r="WVN959" s="464"/>
      <c r="WVO959" s="464"/>
      <c r="WVP959" s="464"/>
      <c r="WVQ959" s="464"/>
      <c r="WVR959" s="464"/>
      <c r="WVS959" s="464"/>
      <c r="WVT959" s="464"/>
      <c r="WVU959" s="464"/>
      <c r="WVV959" s="464"/>
      <c r="WVW959" s="464"/>
      <c r="WVX959" s="464"/>
      <c r="WVY959" s="464"/>
      <c r="WVZ959" s="464"/>
      <c r="WWA959" s="464"/>
      <c r="WWB959" s="464"/>
      <c r="WWC959" s="464"/>
      <c r="WWD959" s="464"/>
      <c r="WWE959" s="464"/>
      <c r="WWF959" s="464"/>
      <c r="WWG959" s="464"/>
      <c r="WWH959" s="464"/>
      <c r="WWI959" s="464"/>
      <c r="WWJ959" s="464"/>
      <c r="WWK959" s="464"/>
      <c r="WWL959" s="464"/>
      <c r="WWM959" s="464"/>
      <c r="WWN959" s="464"/>
      <c r="WWO959" s="464"/>
      <c r="WWP959" s="464"/>
      <c r="WWQ959" s="464"/>
      <c r="WWR959" s="464"/>
      <c r="WWS959" s="464"/>
      <c r="WWT959" s="464"/>
      <c r="WWU959" s="464"/>
      <c r="WWV959" s="464"/>
      <c r="WWW959" s="464"/>
      <c r="WWX959" s="464"/>
      <c r="WWY959" s="464"/>
      <c r="WWZ959" s="464"/>
      <c r="WXA959" s="464"/>
      <c r="WXB959" s="464"/>
      <c r="WXC959" s="464"/>
      <c r="WXD959" s="464"/>
      <c r="WXE959" s="464"/>
      <c r="WXF959" s="464"/>
      <c r="WXG959" s="464"/>
      <c r="WXH959" s="464"/>
      <c r="WXI959" s="464"/>
      <c r="WXJ959" s="464"/>
      <c r="WXK959" s="464"/>
      <c r="WXL959" s="464"/>
      <c r="WXM959" s="464"/>
      <c r="WXN959" s="464"/>
      <c r="WXO959" s="464"/>
      <c r="WXP959" s="464"/>
      <c r="WXQ959" s="464"/>
      <c r="WXR959" s="464"/>
      <c r="WXS959" s="464"/>
      <c r="WXT959" s="464"/>
      <c r="WXU959" s="464"/>
      <c r="WXV959" s="464"/>
      <c r="WXW959" s="464"/>
      <c r="WXX959" s="464"/>
      <c r="WXY959" s="464"/>
      <c r="WXZ959" s="464"/>
      <c r="WYA959" s="464"/>
      <c r="WYB959" s="464"/>
      <c r="WYC959" s="464"/>
      <c r="WYD959" s="464"/>
      <c r="WYE959" s="464"/>
      <c r="WYF959" s="464"/>
      <c r="WYG959" s="464"/>
      <c r="WYH959" s="464"/>
      <c r="WYI959" s="464"/>
      <c r="WYJ959" s="464"/>
      <c r="WYK959" s="464"/>
      <c r="WYL959" s="464"/>
      <c r="WYM959" s="464"/>
      <c r="WYN959" s="464"/>
      <c r="WYO959" s="464"/>
      <c r="WYP959" s="464"/>
      <c r="WYQ959" s="464"/>
      <c r="WYR959" s="464"/>
      <c r="WYS959" s="464"/>
      <c r="WYT959" s="464"/>
      <c r="WYU959" s="464"/>
      <c r="WYV959" s="464"/>
      <c r="WYW959" s="464"/>
      <c r="WYX959" s="464"/>
      <c r="WYY959" s="464"/>
      <c r="WYZ959" s="464"/>
      <c r="WZA959" s="464"/>
      <c r="WZB959" s="464"/>
      <c r="WZC959" s="464"/>
      <c r="WZD959" s="464"/>
      <c r="WZE959" s="464"/>
      <c r="WZF959" s="464"/>
      <c r="WZG959" s="464"/>
      <c r="WZH959" s="464"/>
      <c r="WZI959" s="464"/>
      <c r="WZJ959" s="464"/>
      <c r="WZK959" s="464"/>
      <c r="WZL959" s="464"/>
      <c r="WZM959" s="464"/>
      <c r="WZN959" s="464"/>
      <c r="WZO959" s="464"/>
      <c r="WZP959" s="464"/>
      <c r="WZQ959" s="464"/>
      <c r="WZR959" s="464"/>
      <c r="WZS959" s="464"/>
      <c r="WZT959" s="464"/>
      <c r="WZU959" s="464"/>
      <c r="WZV959" s="464"/>
      <c r="WZW959" s="464"/>
      <c r="WZX959" s="464"/>
      <c r="WZY959" s="464"/>
      <c r="WZZ959" s="464"/>
      <c r="XAA959" s="464"/>
      <c r="XAB959" s="464"/>
      <c r="XAC959" s="464"/>
      <c r="XAD959" s="464"/>
      <c r="XAE959" s="464"/>
      <c r="XAF959" s="464"/>
      <c r="XAG959" s="464"/>
      <c r="XAH959" s="464"/>
      <c r="XAI959" s="464"/>
      <c r="XAJ959" s="464"/>
      <c r="XAK959" s="464"/>
      <c r="XAL959" s="464"/>
      <c r="XAM959" s="464"/>
      <c r="XAN959" s="464"/>
      <c r="XAO959" s="464"/>
      <c r="XAP959" s="464"/>
      <c r="XAQ959" s="464"/>
      <c r="XAR959" s="464"/>
      <c r="XAS959" s="464"/>
      <c r="XAT959" s="464"/>
      <c r="XAU959" s="464"/>
      <c r="XAV959" s="464"/>
      <c r="XAW959" s="464"/>
      <c r="XAX959" s="464"/>
      <c r="XAY959" s="464"/>
      <c r="XAZ959" s="464"/>
      <c r="XBA959" s="464"/>
      <c r="XBB959" s="464"/>
      <c r="XBC959" s="464"/>
      <c r="XBD959" s="464"/>
      <c r="XBE959" s="464"/>
      <c r="XBF959" s="464"/>
      <c r="XBG959" s="464"/>
      <c r="XBH959" s="464"/>
      <c r="XBI959" s="464"/>
      <c r="XBJ959" s="464"/>
      <c r="XBK959" s="464"/>
      <c r="XBL959" s="464"/>
      <c r="XBM959" s="464"/>
      <c r="XBN959" s="464"/>
      <c r="XBO959" s="464"/>
      <c r="XBP959" s="464"/>
      <c r="XBQ959" s="464"/>
      <c r="XBR959" s="464"/>
      <c r="XBS959" s="464"/>
      <c r="XBT959" s="464"/>
      <c r="XBU959" s="464"/>
      <c r="XBV959" s="464"/>
      <c r="XBW959" s="464"/>
      <c r="XBX959" s="464"/>
      <c r="XBY959" s="464"/>
      <c r="XBZ959" s="464"/>
      <c r="XCA959" s="464"/>
      <c r="XCB959" s="464"/>
      <c r="XCC959" s="464"/>
      <c r="XCD959" s="464"/>
      <c r="XCE959" s="464"/>
      <c r="XCF959" s="464"/>
      <c r="XCG959" s="464"/>
      <c r="XCH959" s="464"/>
      <c r="XCI959" s="464"/>
      <c r="XCJ959" s="464"/>
      <c r="XCK959" s="464"/>
      <c r="XCL959" s="464"/>
      <c r="XCM959" s="464"/>
      <c r="XCN959" s="464"/>
      <c r="XCO959" s="464"/>
      <c r="XCP959" s="464"/>
      <c r="XCQ959" s="464"/>
      <c r="XCR959" s="464"/>
      <c r="XCS959" s="464"/>
      <c r="XCT959" s="464"/>
      <c r="XCU959" s="464"/>
      <c r="XCV959" s="464"/>
      <c r="XCW959" s="464"/>
      <c r="XCX959" s="464"/>
      <c r="XCY959" s="464"/>
      <c r="XCZ959" s="464"/>
      <c r="XDA959" s="464"/>
      <c r="XDB959" s="464"/>
      <c r="XDC959" s="464"/>
      <c r="XDD959" s="464"/>
      <c r="XDE959" s="464"/>
      <c r="XDF959" s="464"/>
      <c r="XDG959" s="464"/>
      <c r="XDH959" s="464"/>
      <c r="XDI959" s="464"/>
      <c r="XDJ959" s="464"/>
      <c r="XDK959" s="464"/>
      <c r="XDL959" s="464"/>
      <c r="XDM959" s="464"/>
      <c r="XDN959" s="464"/>
      <c r="XDO959" s="464"/>
      <c r="XDP959" s="464"/>
      <c r="XDQ959" s="464"/>
      <c r="XDR959" s="464"/>
      <c r="XDS959" s="464"/>
      <c r="XDT959" s="464"/>
      <c r="XDU959" s="464"/>
      <c r="XDV959" s="464"/>
      <c r="XDW959" s="464"/>
      <c r="XDX959" s="464"/>
      <c r="XDY959" s="464"/>
      <c r="XDZ959" s="464"/>
      <c r="XEA959" s="464"/>
      <c r="XEB959" s="464"/>
      <c r="XEC959" s="464"/>
      <c r="XED959" s="464"/>
      <c r="XEE959" s="464"/>
      <c r="XEF959" s="464"/>
      <c r="XEG959" s="464"/>
      <c r="XEH959" s="464"/>
      <c r="XEI959" s="464"/>
      <c r="XEJ959" s="464"/>
      <c r="XEK959" s="464"/>
      <c r="XEL959" s="464"/>
      <c r="XEM959" s="464"/>
      <c r="XEN959" s="464"/>
      <c r="XEO959" s="464"/>
      <c r="XEP959" s="464"/>
      <c r="XEQ959" s="464"/>
      <c r="XER959" s="464"/>
      <c r="XES959" s="464"/>
      <c r="XET959" s="464"/>
      <c r="XEU959" s="464"/>
      <c r="XEV959" s="464"/>
      <c r="XEW959" s="464"/>
      <c r="XEX959" s="464"/>
      <c r="XEY959" s="464"/>
    </row>
    <row r="960" spans="1:16379" ht="15.75" customHeight="1" x14ac:dyDescent="0.25">
      <c r="A960" s="455">
        <v>23</v>
      </c>
      <c r="B960" s="456" t="s">
        <v>2397</v>
      </c>
      <c r="C960" s="456" t="s">
        <v>2360</v>
      </c>
      <c r="D960" s="456" t="s">
        <v>2389</v>
      </c>
      <c r="E960" s="455" t="s">
        <v>206</v>
      </c>
      <c r="F960" s="456">
        <v>1985</v>
      </c>
      <c r="G960" s="458">
        <v>31233</v>
      </c>
      <c r="H960" s="455" t="s">
        <v>639</v>
      </c>
      <c r="I960" s="459" t="s">
        <v>749</v>
      </c>
      <c r="J960" s="456" t="s">
        <v>621</v>
      </c>
      <c r="K960" s="456">
        <v>0</v>
      </c>
      <c r="L960" s="456" t="s">
        <v>798</v>
      </c>
      <c r="M960" s="456" t="s">
        <v>1150</v>
      </c>
      <c r="N960" s="456"/>
      <c r="O960" s="456" t="s">
        <v>227</v>
      </c>
      <c r="P960" s="460"/>
      <c r="Q960" s="456"/>
      <c r="R960" s="461" t="s">
        <v>730</v>
      </c>
      <c r="S960" s="455" t="s">
        <v>799</v>
      </c>
      <c r="T960" s="455" t="s">
        <v>636</v>
      </c>
      <c r="U960" s="455" t="s">
        <v>714</v>
      </c>
      <c r="V960" s="455"/>
      <c r="W960" s="462" t="s">
        <v>648</v>
      </c>
      <c r="X960" s="455"/>
      <c r="Y960" s="461">
        <v>41778</v>
      </c>
      <c r="Z960" s="461">
        <v>42143</v>
      </c>
      <c r="AA960" s="463">
        <v>22.666666666666668</v>
      </c>
      <c r="AG960" s="464"/>
      <c r="AH960" s="464"/>
      <c r="AI960" s="464"/>
      <c r="AJ960" s="464"/>
      <c r="AK960" s="464"/>
      <c r="AL960" s="464"/>
      <c r="AM960" s="464"/>
      <c r="AN960" s="464"/>
      <c r="AO960" s="464"/>
      <c r="AP960" s="464"/>
      <c r="AQ960" s="464"/>
      <c r="AR960" s="464"/>
      <c r="AS960" s="464"/>
      <c r="AT960" s="464"/>
      <c r="AU960" s="464"/>
      <c r="AV960" s="464"/>
      <c r="AW960" s="464"/>
      <c r="AX960" s="464"/>
      <c r="AY960" s="464"/>
      <c r="AZ960" s="464"/>
      <c r="BA960" s="464"/>
      <c r="BB960" s="464"/>
      <c r="BC960" s="464"/>
      <c r="BD960" s="464"/>
      <c r="BE960" s="464"/>
      <c r="BF960" s="464"/>
      <c r="BG960" s="464"/>
      <c r="BH960" s="464"/>
      <c r="BI960" s="464"/>
      <c r="BJ960" s="464"/>
      <c r="BK960" s="464"/>
      <c r="BL960" s="464"/>
      <c r="BM960" s="464"/>
      <c r="BN960" s="464"/>
      <c r="BO960" s="464"/>
      <c r="BP960" s="464"/>
      <c r="BQ960" s="464"/>
      <c r="BR960" s="464"/>
      <c r="BS960" s="464"/>
      <c r="BT960" s="464"/>
      <c r="BU960" s="464"/>
      <c r="BV960" s="464"/>
      <c r="BW960" s="464"/>
      <c r="BX960" s="464"/>
      <c r="BY960" s="464"/>
      <c r="BZ960" s="464"/>
      <c r="CA960" s="464"/>
      <c r="CB960" s="464"/>
      <c r="CC960" s="464"/>
      <c r="CD960" s="464"/>
      <c r="CE960" s="464"/>
      <c r="CF960" s="464"/>
      <c r="CG960" s="464"/>
      <c r="CH960" s="464"/>
      <c r="CI960" s="464"/>
      <c r="CJ960" s="464"/>
      <c r="CK960" s="464"/>
      <c r="CL960" s="464"/>
      <c r="CM960" s="464"/>
      <c r="CN960" s="464"/>
      <c r="CO960" s="464"/>
      <c r="CP960" s="464"/>
      <c r="CQ960" s="464"/>
      <c r="CR960" s="464"/>
      <c r="CS960" s="464"/>
      <c r="CT960" s="464"/>
      <c r="CU960" s="464"/>
      <c r="CV960" s="464"/>
      <c r="CW960" s="464"/>
      <c r="CX960" s="464"/>
      <c r="CY960" s="464"/>
      <c r="CZ960" s="464"/>
      <c r="DA960" s="464"/>
      <c r="DB960" s="464"/>
      <c r="DC960" s="464"/>
      <c r="DD960" s="464"/>
      <c r="DE960" s="464"/>
      <c r="DF960" s="464"/>
      <c r="DG960" s="464"/>
      <c r="DH960" s="464"/>
      <c r="DI960" s="464"/>
      <c r="DJ960" s="464"/>
      <c r="DK960" s="464"/>
      <c r="DL960" s="464"/>
      <c r="DM960" s="464"/>
      <c r="DN960" s="464"/>
      <c r="DO960" s="464"/>
      <c r="DP960" s="464"/>
      <c r="DQ960" s="464"/>
      <c r="DR960" s="464"/>
      <c r="DS960" s="464"/>
      <c r="DT960" s="464"/>
      <c r="DU960" s="464"/>
      <c r="DV960" s="464"/>
      <c r="DW960" s="464"/>
      <c r="DX960" s="464"/>
      <c r="DY960" s="464"/>
      <c r="DZ960" s="464"/>
      <c r="EA960" s="464"/>
      <c r="EB960" s="464"/>
      <c r="EC960" s="464"/>
      <c r="ED960" s="464"/>
      <c r="EE960" s="464"/>
      <c r="EF960" s="464"/>
      <c r="EG960" s="464"/>
      <c r="EH960" s="464"/>
      <c r="EI960" s="464"/>
      <c r="EJ960" s="464"/>
      <c r="EK960" s="464"/>
      <c r="EL960" s="464"/>
      <c r="EM960" s="464"/>
      <c r="EN960" s="464"/>
      <c r="EO960" s="464"/>
      <c r="EP960" s="464"/>
      <c r="EQ960" s="464"/>
      <c r="ER960" s="464"/>
      <c r="ES960" s="464"/>
      <c r="ET960" s="464"/>
      <c r="EU960" s="464"/>
      <c r="EV960" s="464"/>
      <c r="EW960" s="464"/>
      <c r="EX960" s="464"/>
      <c r="EY960" s="464"/>
      <c r="EZ960" s="464"/>
      <c r="FA960" s="464"/>
      <c r="FB960" s="464"/>
      <c r="FC960" s="464"/>
      <c r="FD960" s="464"/>
      <c r="FE960" s="464"/>
      <c r="FF960" s="464"/>
      <c r="FG960" s="464"/>
      <c r="FH960" s="464"/>
      <c r="FI960" s="464"/>
      <c r="FJ960" s="464"/>
      <c r="FK960" s="464"/>
      <c r="FL960" s="464"/>
      <c r="FM960" s="464"/>
      <c r="FN960" s="464"/>
      <c r="FO960" s="464"/>
      <c r="FP960" s="464"/>
      <c r="FQ960" s="464"/>
      <c r="FR960" s="464"/>
      <c r="FS960" s="464"/>
      <c r="FT960" s="464"/>
      <c r="FU960" s="464"/>
      <c r="FV960" s="464"/>
      <c r="FW960" s="464"/>
      <c r="FX960" s="464"/>
      <c r="FY960" s="464"/>
      <c r="FZ960" s="464"/>
      <c r="GA960" s="464"/>
      <c r="GB960" s="464"/>
      <c r="GC960" s="464"/>
      <c r="GD960" s="464"/>
      <c r="GE960" s="464"/>
      <c r="GF960" s="464"/>
      <c r="GG960" s="464"/>
      <c r="GH960" s="464"/>
      <c r="GI960" s="464"/>
      <c r="GJ960" s="464"/>
      <c r="GK960" s="464"/>
      <c r="GL960" s="464"/>
      <c r="GM960" s="464"/>
      <c r="GN960" s="464"/>
      <c r="GO960" s="464"/>
      <c r="GP960" s="464"/>
      <c r="GQ960" s="464"/>
      <c r="GR960" s="464"/>
      <c r="GS960" s="464"/>
      <c r="GT960" s="464"/>
      <c r="GU960" s="464"/>
      <c r="GV960" s="464"/>
      <c r="GW960" s="464"/>
      <c r="GX960" s="464"/>
      <c r="GY960" s="464"/>
      <c r="GZ960" s="464"/>
      <c r="HA960" s="464"/>
      <c r="HB960" s="464"/>
      <c r="HC960" s="464"/>
      <c r="HD960" s="464"/>
      <c r="HE960" s="464"/>
      <c r="HF960" s="464"/>
      <c r="HG960" s="464"/>
      <c r="HH960" s="464"/>
      <c r="HI960" s="464"/>
      <c r="HJ960" s="464"/>
      <c r="HK960" s="464"/>
      <c r="HL960" s="464"/>
      <c r="HM960" s="464"/>
      <c r="HN960" s="464"/>
      <c r="HO960" s="464"/>
      <c r="HP960" s="464"/>
      <c r="HQ960" s="464"/>
      <c r="HR960" s="464"/>
      <c r="HS960" s="464"/>
      <c r="HT960" s="464"/>
      <c r="HU960" s="464"/>
      <c r="HV960" s="464"/>
      <c r="HW960" s="464"/>
      <c r="HX960" s="464"/>
      <c r="HY960" s="464"/>
      <c r="HZ960" s="464"/>
      <c r="IA960" s="464"/>
      <c r="IB960" s="464"/>
      <c r="IC960" s="464"/>
      <c r="ID960" s="464"/>
      <c r="IE960" s="464"/>
      <c r="IF960" s="464"/>
      <c r="IG960" s="464"/>
      <c r="IH960" s="464"/>
      <c r="II960" s="464"/>
      <c r="IJ960" s="464"/>
      <c r="IK960" s="464"/>
      <c r="IL960" s="464"/>
      <c r="IM960" s="464"/>
      <c r="IN960" s="464"/>
      <c r="IO960" s="464"/>
      <c r="IP960" s="464"/>
      <c r="IQ960" s="464"/>
      <c r="IR960" s="464"/>
      <c r="IS960" s="464"/>
      <c r="IT960" s="464"/>
      <c r="IU960" s="464"/>
      <c r="IV960" s="464"/>
      <c r="IW960" s="464"/>
      <c r="IX960" s="464"/>
      <c r="IY960" s="464"/>
      <c r="IZ960" s="464"/>
      <c r="JA960" s="464"/>
      <c r="JB960" s="464"/>
      <c r="JC960" s="464"/>
      <c r="JD960" s="464"/>
      <c r="JE960" s="464"/>
      <c r="JF960" s="464"/>
      <c r="JG960" s="464"/>
      <c r="JH960" s="464"/>
      <c r="JI960" s="464"/>
      <c r="JJ960" s="464"/>
      <c r="JK960" s="464"/>
      <c r="JL960" s="464"/>
      <c r="JM960" s="464"/>
      <c r="JN960" s="464"/>
      <c r="JO960" s="464"/>
      <c r="JP960" s="464"/>
      <c r="JQ960" s="464"/>
      <c r="JR960" s="464"/>
      <c r="JS960" s="464"/>
      <c r="JT960" s="464"/>
      <c r="JU960" s="464"/>
      <c r="JV960" s="464"/>
      <c r="JW960" s="464"/>
      <c r="JX960" s="464"/>
      <c r="JY960" s="464"/>
      <c r="JZ960" s="464"/>
      <c r="KA960" s="464"/>
      <c r="KB960" s="464"/>
      <c r="KC960" s="464"/>
      <c r="KD960" s="464"/>
      <c r="KE960" s="464"/>
      <c r="KF960" s="464"/>
      <c r="KG960" s="464"/>
      <c r="KH960" s="464"/>
      <c r="KI960" s="464"/>
      <c r="KJ960" s="464"/>
      <c r="KK960" s="464"/>
      <c r="KL960" s="464"/>
      <c r="KM960" s="464"/>
      <c r="KN960" s="464"/>
      <c r="KO960" s="464"/>
      <c r="KP960" s="464"/>
      <c r="KQ960" s="464"/>
      <c r="KR960" s="464"/>
      <c r="KS960" s="464"/>
      <c r="KT960" s="464"/>
      <c r="KU960" s="464"/>
      <c r="KV960" s="464"/>
      <c r="KW960" s="464"/>
      <c r="KX960" s="464"/>
      <c r="KY960" s="464"/>
      <c r="KZ960" s="464"/>
      <c r="LA960" s="464"/>
      <c r="LB960" s="464"/>
      <c r="LC960" s="464"/>
      <c r="LD960" s="464"/>
      <c r="LE960" s="464"/>
      <c r="LF960" s="464"/>
      <c r="LG960" s="464"/>
      <c r="LH960" s="464"/>
      <c r="LI960" s="464"/>
      <c r="LJ960" s="464"/>
      <c r="LK960" s="464"/>
      <c r="LL960" s="464"/>
      <c r="LM960" s="464"/>
      <c r="LN960" s="464"/>
      <c r="LO960" s="464"/>
      <c r="LP960" s="464"/>
      <c r="LQ960" s="464"/>
      <c r="LR960" s="464"/>
      <c r="LS960" s="464"/>
      <c r="LT960" s="464"/>
      <c r="LU960" s="464"/>
      <c r="LV960" s="464"/>
      <c r="LW960" s="464"/>
      <c r="LX960" s="464"/>
      <c r="LY960" s="464"/>
      <c r="LZ960" s="464"/>
      <c r="MA960" s="464"/>
      <c r="MB960" s="464"/>
      <c r="MC960" s="464"/>
      <c r="MD960" s="464"/>
      <c r="ME960" s="464"/>
      <c r="MF960" s="464"/>
      <c r="MG960" s="464"/>
      <c r="MH960" s="464"/>
      <c r="MI960" s="464"/>
      <c r="MJ960" s="464"/>
      <c r="MK960" s="464"/>
      <c r="ML960" s="464"/>
      <c r="MM960" s="464"/>
      <c r="MN960" s="464"/>
      <c r="MO960" s="464"/>
      <c r="MP960" s="464"/>
      <c r="MQ960" s="464"/>
      <c r="MR960" s="464"/>
      <c r="MS960" s="464"/>
      <c r="MT960" s="464"/>
      <c r="MU960" s="464"/>
      <c r="MV960" s="464"/>
      <c r="MW960" s="464"/>
      <c r="MX960" s="464"/>
      <c r="MY960" s="464"/>
      <c r="MZ960" s="464"/>
      <c r="NA960" s="464"/>
      <c r="NB960" s="464"/>
      <c r="NC960" s="464"/>
      <c r="ND960" s="464"/>
      <c r="NE960" s="464"/>
      <c r="NF960" s="464"/>
      <c r="NG960" s="464"/>
      <c r="NH960" s="464"/>
      <c r="NI960" s="464"/>
      <c r="NJ960" s="464"/>
      <c r="NK960" s="464"/>
      <c r="NL960" s="464"/>
      <c r="NM960" s="464"/>
      <c r="NN960" s="464"/>
      <c r="NO960" s="464"/>
      <c r="NP960" s="464"/>
      <c r="NQ960" s="464"/>
      <c r="NR960" s="464"/>
      <c r="NS960" s="464"/>
      <c r="NT960" s="464"/>
      <c r="NU960" s="464"/>
      <c r="NV960" s="464"/>
      <c r="NW960" s="464"/>
      <c r="NX960" s="464"/>
      <c r="NY960" s="464"/>
      <c r="NZ960" s="464"/>
      <c r="OA960" s="464"/>
      <c r="OB960" s="464"/>
      <c r="OC960" s="464"/>
      <c r="OD960" s="464"/>
      <c r="OE960" s="464"/>
      <c r="OF960" s="464"/>
      <c r="OG960" s="464"/>
      <c r="OH960" s="464"/>
      <c r="OI960" s="464"/>
      <c r="OJ960" s="464"/>
      <c r="OK960" s="464"/>
      <c r="OL960" s="464"/>
      <c r="OM960" s="464"/>
      <c r="ON960" s="464"/>
      <c r="OO960" s="464"/>
      <c r="OP960" s="464"/>
      <c r="OQ960" s="464"/>
      <c r="OR960" s="464"/>
      <c r="OS960" s="464"/>
      <c r="OT960" s="464"/>
      <c r="OU960" s="464"/>
      <c r="OV960" s="464"/>
      <c r="OW960" s="464"/>
      <c r="OX960" s="464"/>
      <c r="OY960" s="464"/>
      <c r="OZ960" s="464"/>
      <c r="PA960" s="464"/>
      <c r="PB960" s="464"/>
      <c r="PC960" s="464"/>
      <c r="PD960" s="464"/>
      <c r="PE960" s="464"/>
      <c r="PF960" s="464"/>
      <c r="PG960" s="464"/>
      <c r="PH960" s="464"/>
      <c r="PI960" s="464"/>
      <c r="PJ960" s="464"/>
      <c r="PK960" s="464"/>
      <c r="PL960" s="464"/>
      <c r="PM960" s="464"/>
      <c r="PN960" s="464"/>
      <c r="PO960" s="464"/>
      <c r="PP960" s="464"/>
      <c r="PQ960" s="464"/>
      <c r="PR960" s="464"/>
      <c r="PS960" s="464"/>
      <c r="PT960" s="464"/>
      <c r="PU960" s="464"/>
      <c r="PV960" s="464"/>
      <c r="PW960" s="464"/>
      <c r="PX960" s="464"/>
      <c r="PY960" s="464"/>
      <c r="PZ960" s="464"/>
      <c r="QA960" s="464"/>
      <c r="QB960" s="464"/>
      <c r="QC960" s="464"/>
      <c r="QD960" s="464"/>
      <c r="QE960" s="464"/>
      <c r="QF960" s="464"/>
      <c r="QG960" s="464"/>
      <c r="QH960" s="464"/>
      <c r="QI960" s="464"/>
      <c r="QJ960" s="464"/>
      <c r="QK960" s="464"/>
      <c r="QL960" s="464"/>
      <c r="QM960" s="464"/>
      <c r="QN960" s="464"/>
      <c r="QO960" s="464"/>
      <c r="QP960" s="464"/>
      <c r="QQ960" s="464"/>
      <c r="QR960" s="464"/>
      <c r="QS960" s="464"/>
      <c r="QT960" s="464"/>
      <c r="QU960" s="464"/>
      <c r="QV960" s="464"/>
      <c r="QW960" s="464"/>
      <c r="QX960" s="464"/>
      <c r="QY960" s="464"/>
      <c r="QZ960" s="464"/>
      <c r="RA960" s="464"/>
      <c r="RB960" s="464"/>
      <c r="RC960" s="464"/>
      <c r="RD960" s="464"/>
      <c r="RE960" s="464"/>
      <c r="RF960" s="464"/>
      <c r="RG960" s="464"/>
      <c r="RH960" s="464"/>
      <c r="RI960" s="464"/>
      <c r="RJ960" s="464"/>
      <c r="RK960" s="464"/>
      <c r="RL960" s="464"/>
      <c r="RM960" s="464"/>
      <c r="RN960" s="464"/>
      <c r="RO960" s="464"/>
      <c r="RP960" s="464"/>
      <c r="RQ960" s="464"/>
      <c r="RR960" s="464"/>
      <c r="RS960" s="464"/>
      <c r="RT960" s="464"/>
      <c r="RU960" s="464"/>
      <c r="RV960" s="464"/>
      <c r="RW960" s="464"/>
      <c r="RX960" s="464"/>
      <c r="RY960" s="464"/>
      <c r="RZ960" s="464"/>
      <c r="SA960" s="464"/>
      <c r="SB960" s="464"/>
      <c r="SC960" s="464"/>
      <c r="SD960" s="464"/>
      <c r="SE960" s="464"/>
      <c r="SF960" s="464"/>
      <c r="SG960" s="464"/>
      <c r="SH960" s="464"/>
      <c r="SI960" s="464"/>
      <c r="SJ960" s="464"/>
      <c r="SK960" s="464"/>
      <c r="SL960" s="464"/>
      <c r="SM960" s="464"/>
      <c r="SN960" s="464"/>
      <c r="SO960" s="464"/>
      <c r="SP960" s="464"/>
      <c r="SQ960" s="464"/>
      <c r="SR960" s="464"/>
      <c r="SS960" s="464"/>
      <c r="ST960" s="464"/>
      <c r="SU960" s="464"/>
      <c r="SV960" s="464"/>
      <c r="SW960" s="464"/>
      <c r="SX960" s="464"/>
      <c r="SY960" s="464"/>
      <c r="SZ960" s="464"/>
      <c r="TA960" s="464"/>
      <c r="TB960" s="464"/>
      <c r="TC960" s="464"/>
      <c r="TD960" s="464"/>
      <c r="TE960" s="464"/>
      <c r="TF960" s="464"/>
      <c r="TG960" s="464"/>
      <c r="TH960" s="464"/>
      <c r="TI960" s="464"/>
      <c r="TJ960" s="464"/>
      <c r="TK960" s="464"/>
      <c r="TL960" s="464"/>
      <c r="TM960" s="464"/>
      <c r="TN960" s="464"/>
      <c r="TO960" s="464"/>
      <c r="TP960" s="464"/>
      <c r="TQ960" s="464"/>
      <c r="TR960" s="464"/>
      <c r="TS960" s="464"/>
      <c r="TT960" s="464"/>
      <c r="TU960" s="464"/>
      <c r="TV960" s="464"/>
      <c r="TW960" s="464"/>
      <c r="TX960" s="464"/>
      <c r="TY960" s="464"/>
      <c r="TZ960" s="464"/>
      <c r="UA960" s="464"/>
      <c r="UB960" s="464"/>
      <c r="UC960" s="464"/>
      <c r="UD960" s="464"/>
      <c r="UE960" s="464"/>
      <c r="UF960" s="464"/>
      <c r="UG960" s="464"/>
      <c r="UH960" s="464"/>
      <c r="UI960" s="464"/>
      <c r="UJ960" s="464"/>
      <c r="UK960" s="464"/>
      <c r="UL960" s="464"/>
      <c r="UM960" s="464"/>
      <c r="UN960" s="464"/>
      <c r="UO960" s="464"/>
      <c r="UP960" s="464"/>
      <c r="UQ960" s="464"/>
      <c r="UR960" s="464"/>
      <c r="US960" s="464"/>
      <c r="UT960" s="464"/>
      <c r="UU960" s="464"/>
      <c r="UV960" s="464"/>
      <c r="UW960" s="464"/>
      <c r="UX960" s="464"/>
      <c r="UY960" s="464"/>
      <c r="UZ960" s="464"/>
      <c r="VA960" s="464"/>
      <c r="VB960" s="464"/>
      <c r="VC960" s="464"/>
      <c r="VD960" s="464"/>
      <c r="VE960" s="464"/>
      <c r="VF960" s="464"/>
      <c r="VG960" s="464"/>
      <c r="VH960" s="464"/>
      <c r="VI960" s="464"/>
      <c r="VJ960" s="464"/>
      <c r="VK960" s="464"/>
      <c r="VL960" s="464"/>
      <c r="VM960" s="464"/>
      <c r="VN960" s="464"/>
      <c r="VO960" s="464"/>
      <c r="VP960" s="464"/>
      <c r="VQ960" s="464"/>
      <c r="VR960" s="464"/>
      <c r="VS960" s="464"/>
      <c r="VT960" s="464"/>
      <c r="VU960" s="464"/>
      <c r="VV960" s="464"/>
      <c r="VW960" s="464"/>
      <c r="VX960" s="464"/>
      <c r="VY960" s="464"/>
      <c r="VZ960" s="464"/>
      <c r="WA960" s="464"/>
      <c r="WB960" s="464"/>
      <c r="WC960" s="464"/>
      <c r="WD960" s="464"/>
      <c r="WE960" s="464"/>
      <c r="WF960" s="464"/>
      <c r="WG960" s="464"/>
      <c r="WH960" s="464"/>
      <c r="WI960" s="464"/>
      <c r="WJ960" s="464"/>
      <c r="WK960" s="464"/>
      <c r="WL960" s="464"/>
      <c r="WM960" s="464"/>
      <c r="WN960" s="464"/>
      <c r="WO960" s="464"/>
      <c r="WP960" s="464"/>
      <c r="WQ960" s="464"/>
      <c r="WR960" s="464"/>
      <c r="WS960" s="464"/>
      <c r="WT960" s="464"/>
      <c r="WU960" s="464"/>
      <c r="WV960" s="464"/>
      <c r="WW960" s="464"/>
      <c r="WX960" s="464"/>
      <c r="WY960" s="464"/>
      <c r="WZ960" s="464"/>
      <c r="XA960" s="464"/>
      <c r="XB960" s="464"/>
      <c r="XC960" s="464"/>
      <c r="XD960" s="464"/>
      <c r="XE960" s="464"/>
      <c r="XF960" s="464"/>
      <c r="XG960" s="464"/>
      <c r="XH960" s="464"/>
      <c r="XI960" s="464"/>
      <c r="XJ960" s="464"/>
      <c r="XK960" s="464"/>
      <c r="XL960" s="464"/>
      <c r="XM960" s="464"/>
      <c r="XN960" s="464"/>
      <c r="XO960" s="464"/>
      <c r="XP960" s="464"/>
      <c r="XQ960" s="464"/>
      <c r="XR960" s="464"/>
      <c r="XS960" s="464"/>
      <c r="XT960" s="464"/>
      <c r="XU960" s="464"/>
      <c r="XV960" s="464"/>
      <c r="XW960" s="464"/>
      <c r="XX960" s="464"/>
      <c r="XY960" s="464"/>
      <c r="XZ960" s="464"/>
      <c r="YA960" s="464"/>
      <c r="YB960" s="464"/>
      <c r="YC960" s="464"/>
      <c r="YD960" s="464"/>
      <c r="YE960" s="464"/>
      <c r="YF960" s="464"/>
      <c r="YG960" s="464"/>
      <c r="YH960" s="464"/>
      <c r="YI960" s="464"/>
      <c r="YJ960" s="464"/>
      <c r="YK960" s="464"/>
      <c r="YL960" s="464"/>
      <c r="YM960" s="464"/>
      <c r="YN960" s="464"/>
      <c r="YO960" s="464"/>
      <c r="YP960" s="464"/>
      <c r="YQ960" s="464"/>
      <c r="YR960" s="464"/>
      <c r="YS960" s="464"/>
      <c r="YT960" s="464"/>
      <c r="YU960" s="464"/>
      <c r="YV960" s="464"/>
      <c r="YW960" s="464"/>
      <c r="YX960" s="464"/>
      <c r="YY960" s="464"/>
      <c r="YZ960" s="464"/>
      <c r="ZA960" s="464"/>
      <c r="ZB960" s="464"/>
      <c r="ZC960" s="464"/>
      <c r="ZD960" s="464"/>
      <c r="ZE960" s="464"/>
      <c r="ZF960" s="464"/>
      <c r="ZG960" s="464"/>
      <c r="ZH960" s="464"/>
      <c r="ZI960" s="464"/>
      <c r="ZJ960" s="464"/>
      <c r="ZK960" s="464"/>
      <c r="ZL960" s="464"/>
      <c r="ZM960" s="464"/>
      <c r="ZN960" s="464"/>
      <c r="ZO960" s="464"/>
      <c r="ZP960" s="464"/>
      <c r="ZQ960" s="464"/>
      <c r="ZR960" s="464"/>
      <c r="ZS960" s="464"/>
      <c r="ZT960" s="464"/>
      <c r="ZU960" s="464"/>
      <c r="ZV960" s="464"/>
      <c r="ZW960" s="464"/>
      <c r="ZX960" s="464"/>
      <c r="ZY960" s="464"/>
      <c r="ZZ960" s="464"/>
      <c r="AAA960" s="464"/>
      <c r="AAB960" s="464"/>
      <c r="AAC960" s="464"/>
      <c r="AAD960" s="464"/>
      <c r="AAE960" s="464"/>
      <c r="AAF960" s="464"/>
      <c r="AAG960" s="464"/>
      <c r="AAH960" s="464"/>
      <c r="AAI960" s="464"/>
      <c r="AAJ960" s="464"/>
      <c r="AAK960" s="464"/>
      <c r="AAL960" s="464"/>
      <c r="AAM960" s="464"/>
      <c r="AAN960" s="464"/>
      <c r="AAO960" s="464"/>
      <c r="AAP960" s="464"/>
      <c r="AAQ960" s="464"/>
      <c r="AAR960" s="464"/>
      <c r="AAS960" s="464"/>
      <c r="AAT960" s="464"/>
      <c r="AAU960" s="464"/>
      <c r="AAV960" s="464"/>
      <c r="AAW960" s="464"/>
      <c r="AAX960" s="464"/>
      <c r="AAY960" s="464"/>
      <c r="AAZ960" s="464"/>
      <c r="ABA960" s="464"/>
      <c r="ABB960" s="464"/>
      <c r="ABC960" s="464"/>
      <c r="ABD960" s="464"/>
      <c r="ABE960" s="464"/>
      <c r="ABF960" s="464"/>
      <c r="ABG960" s="464"/>
      <c r="ABH960" s="464"/>
      <c r="ABI960" s="464"/>
      <c r="ABJ960" s="464"/>
      <c r="ABK960" s="464"/>
      <c r="ABL960" s="464"/>
      <c r="ABM960" s="464"/>
      <c r="ABN960" s="464"/>
      <c r="ABO960" s="464"/>
      <c r="ABP960" s="464"/>
      <c r="ABQ960" s="464"/>
      <c r="ABR960" s="464"/>
      <c r="ABS960" s="464"/>
      <c r="ABT960" s="464"/>
      <c r="ABU960" s="464"/>
      <c r="ABV960" s="464"/>
      <c r="ABW960" s="464"/>
      <c r="ABX960" s="464"/>
      <c r="ABY960" s="464"/>
      <c r="ABZ960" s="464"/>
      <c r="ACA960" s="464"/>
      <c r="ACB960" s="464"/>
      <c r="ACC960" s="464"/>
      <c r="ACD960" s="464"/>
      <c r="ACE960" s="464"/>
      <c r="ACF960" s="464"/>
      <c r="ACG960" s="464"/>
      <c r="ACH960" s="464"/>
      <c r="ACI960" s="464"/>
      <c r="ACJ960" s="464"/>
      <c r="ACK960" s="464"/>
      <c r="ACL960" s="464"/>
      <c r="ACM960" s="464"/>
      <c r="ACN960" s="464"/>
      <c r="ACO960" s="464"/>
      <c r="ACP960" s="464"/>
      <c r="ACQ960" s="464"/>
      <c r="ACR960" s="464"/>
      <c r="ACS960" s="464"/>
      <c r="ACT960" s="464"/>
      <c r="ACU960" s="464"/>
      <c r="ACV960" s="464"/>
      <c r="ACW960" s="464"/>
      <c r="ACX960" s="464"/>
      <c r="ACY960" s="464"/>
      <c r="ACZ960" s="464"/>
      <c r="ADA960" s="464"/>
      <c r="ADB960" s="464"/>
      <c r="ADC960" s="464"/>
      <c r="ADD960" s="464"/>
      <c r="ADE960" s="464"/>
      <c r="ADF960" s="464"/>
      <c r="ADG960" s="464"/>
      <c r="ADH960" s="464"/>
      <c r="ADI960" s="464"/>
      <c r="ADJ960" s="464"/>
      <c r="ADK960" s="464"/>
      <c r="ADL960" s="464"/>
      <c r="ADM960" s="464"/>
      <c r="ADN960" s="464"/>
      <c r="ADO960" s="464"/>
      <c r="ADP960" s="464"/>
      <c r="ADQ960" s="464"/>
      <c r="ADR960" s="464"/>
      <c r="ADS960" s="464"/>
      <c r="ADT960" s="464"/>
      <c r="ADU960" s="464"/>
      <c r="ADV960" s="464"/>
      <c r="ADW960" s="464"/>
      <c r="ADX960" s="464"/>
      <c r="ADY960" s="464"/>
      <c r="ADZ960" s="464"/>
      <c r="AEA960" s="464"/>
      <c r="AEB960" s="464"/>
      <c r="AEC960" s="464"/>
      <c r="AED960" s="464"/>
      <c r="AEE960" s="464"/>
      <c r="AEF960" s="464"/>
      <c r="AEG960" s="464"/>
      <c r="AEH960" s="464"/>
      <c r="AEI960" s="464"/>
      <c r="AEJ960" s="464"/>
      <c r="AEK960" s="464"/>
      <c r="AEL960" s="464"/>
      <c r="AEM960" s="464"/>
      <c r="AEN960" s="464"/>
      <c r="AEO960" s="464"/>
      <c r="AEP960" s="464"/>
      <c r="AEQ960" s="464"/>
      <c r="AER960" s="464"/>
      <c r="AES960" s="464"/>
      <c r="AET960" s="464"/>
      <c r="AEU960" s="464"/>
      <c r="AEV960" s="464"/>
      <c r="AEW960" s="464"/>
      <c r="AEX960" s="464"/>
      <c r="AEY960" s="464"/>
      <c r="AEZ960" s="464"/>
      <c r="AFA960" s="464"/>
      <c r="AFB960" s="464"/>
      <c r="AFC960" s="464"/>
      <c r="AFD960" s="464"/>
      <c r="AFE960" s="464"/>
      <c r="AFF960" s="464"/>
      <c r="AFG960" s="464"/>
      <c r="AFH960" s="464"/>
      <c r="AFI960" s="464"/>
      <c r="AFJ960" s="464"/>
      <c r="AFK960" s="464"/>
      <c r="AFL960" s="464"/>
      <c r="AFM960" s="464"/>
      <c r="AFN960" s="464"/>
      <c r="AFO960" s="464"/>
      <c r="AFP960" s="464"/>
      <c r="AFQ960" s="464"/>
      <c r="AFR960" s="464"/>
      <c r="AFS960" s="464"/>
      <c r="AFT960" s="464"/>
      <c r="AFU960" s="464"/>
      <c r="AFV960" s="464"/>
      <c r="AFW960" s="464"/>
      <c r="AFX960" s="464"/>
      <c r="AFY960" s="464"/>
      <c r="AFZ960" s="464"/>
      <c r="AGA960" s="464"/>
      <c r="AGB960" s="464"/>
      <c r="AGC960" s="464"/>
      <c r="AGD960" s="464"/>
      <c r="AGE960" s="464"/>
      <c r="AGF960" s="464"/>
      <c r="AGG960" s="464"/>
      <c r="AGH960" s="464"/>
      <c r="AGI960" s="464"/>
      <c r="AGJ960" s="464"/>
      <c r="AGK960" s="464"/>
      <c r="AGL960" s="464"/>
      <c r="AGM960" s="464"/>
      <c r="AGN960" s="464"/>
      <c r="AGO960" s="464"/>
      <c r="AGP960" s="464"/>
      <c r="AGQ960" s="464"/>
      <c r="AGR960" s="464"/>
      <c r="AGS960" s="464"/>
      <c r="AGT960" s="464"/>
      <c r="AGU960" s="464"/>
      <c r="AGV960" s="464"/>
      <c r="AGW960" s="464"/>
      <c r="AGX960" s="464"/>
      <c r="AGY960" s="464"/>
      <c r="AGZ960" s="464"/>
      <c r="AHA960" s="464"/>
      <c r="AHB960" s="464"/>
      <c r="AHC960" s="464"/>
      <c r="AHD960" s="464"/>
      <c r="AHE960" s="464"/>
      <c r="AHF960" s="464"/>
      <c r="AHG960" s="464"/>
      <c r="AHH960" s="464"/>
      <c r="AHI960" s="464"/>
      <c r="AHJ960" s="464"/>
      <c r="AHK960" s="464"/>
      <c r="AHL960" s="464"/>
      <c r="AHM960" s="464"/>
      <c r="AHN960" s="464"/>
      <c r="AHO960" s="464"/>
      <c r="AHP960" s="464"/>
      <c r="AHQ960" s="464"/>
      <c r="AHR960" s="464"/>
      <c r="AHS960" s="464"/>
      <c r="AHT960" s="464"/>
      <c r="AHU960" s="464"/>
      <c r="AHV960" s="464"/>
      <c r="AHW960" s="464"/>
      <c r="AHX960" s="464"/>
      <c r="AHY960" s="464"/>
      <c r="AHZ960" s="464"/>
      <c r="AIA960" s="464"/>
      <c r="AIB960" s="464"/>
      <c r="AIC960" s="464"/>
      <c r="AID960" s="464"/>
      <c r="AIE960" s="464"/>
      <c r="AIF960" s="464"/>
      <c r="AIG960" s="464"/>
      <c r="AIH960" s="464"/>
      <c r="AII960" s="464"/>
      <c r="AIJ960" s="464"/>
      <c r="AIK960" s="464"/>
      <c r="AIL960" s="464"/>
      <c r="AIM960" s="464"/>
      <c r="AIN960" s="464"/>
      <c r="AIO960" s="464"/>
      <c r="AIP960" s="464"/>
      <c r="AIQ960" s="464"/>
      <c r="AIR960" s="464"/>
      <c r="AIS960" s="464"/>
      <c r="AIT960" s="464"/>
      <c r="AIU960" s="464"/>
      <c r="AIV960" s="464"/>
      <c r="AIW960" s="464"/>
      <c r="AIX960" s="464"/>
      <c r="AIY960" s="464"/>
      <c r="AIZ960" s="464"/>
      <c r="AJA960" s="464"/>
      <c r="AJB960" s="464"/>
      <c r="AJC960" s="464"/>
      <c r="AJD960" s="464"/>
      <c r="AJE960" s="464"/>
      <c r="AJF960" s="464"/>
      <c r="AJG960" s="464"/>
      <c r="AJH960" s="464"/>
      <c r="AJI960" s="464"/>
      <c r="AJJ960" s="464"/>
      <c r="AJK960" s="464"/>
      <c r="AJL960" s="464"/>
      <c r="AJM960" s="464"/>
      <c r="AJN960" s="464"/>
      <c r="AJO960" s="464"/>
      <c r="AJP960" s="464"/>
      <c r="AJQ960" s="464"/>
      <c r="AJR960" s="464"/>
      <c r="AJS960" s="464"/>
      <c r="AJT960" s="464"/>
      <c r="AJU960" s="464"/>
      <c r="AJV960" s="464"/>
      <c r="AJW960" s="464"/>
      <c r="AJX960" s="464"/>
      <c r="AJY960" s="464"/>
      <c r="AJZ960" s="464"/>
      <c r="AKA960" s="464"/>
      <c r="AKB960" s="464"/>
      <c r="AKC960" s="464"/>
      <c r="AKD960" s="464"/>
      <c r="AKE960" s="464"/>
      <c r="AKF960" s="464"/>
      <c r="AKG960" s="464"/>
      <c r="AKH960" s="464"/>
      <c r="AKI960" s="464"/>
      <c r="AKJ960" s="464"/>
      <c r="AKK960" s="464"/>
      <c r="AKL960" s="464"/>
      <c r="AKM960" s="464"/>
      <c r="AKN960" s="464"/>
      <c r="AKO960" s="464"/>
      <c r="AKP960" s="464"/>
      <c r="AKQ960" s="464"/>
      <c r="AKR960" s="464"/>
      <c r="AKS960" s="464"/>
      <c r="AKT960" s="464"/>
      <c r="AKU960" s="464"/>
      <c r="AKV960" s="464"/>
      <c r="AKW960" s="464"/>
      <c r="AKX960" s="464"/>
      <c r="AKY960" s="464"/>
      <c r="AKZ960" s="464"/>
      <c r="ALA960" s="464"/>
      <c r="ALB960" s="464"/>
      <c r="ALC960" s="464"/>
      <c r="ALD960" s="464"/>
      <c r="ALE960" s="464"/>
      <c r="ALF960" s="464"/>
      <c r="ALG960" s="464"/>
      <c r="ALH960" s="464"/>
      <c r="ALI960" s="464"/>
      <c r="ALJ960" s="464"/>
      <c r="ALK960" s="464"/>
      <c r="ALL960" s="464"/>
      <c r="ALM960" s="464"/>
      <c r="ALN960" s="464"/>
      <c r="ALO960" s="464"/>
      <c r="ALP960" s="464"/>
      <c r="ALQ960" s="464"/>
      <c r="ALR960" s="464"/>
      <c r="ALS960" s="464"/>
      <c r="ALT960" s="464"/>
      <c r="ALU960" s="464"/>
      <c r="ALV960" s="464"/>
      <c r="ALW960" s="464"/>
      <c r="ALX960" s="464"/>
      <c r="ALY960" s="464"/>
      <c r="ALZ960" s="464"/>
      <c r="AMA960" s="464"/>
      <c r="AMB960" s="464"/>
      <c r="AMC960" s="464"/>
      <c r="AMD960" s="464"/>
      <c r="AME960" s="464"/>
      <c r="AMF960" s="464"/>
      <c r="AMG960" s="464"/>
      <c r="AMH960" s="464"/>
      <c r="AMI960" s="464"/>
      <c r="AMJ960" s="464"/>
      <c r="AMK960" s="464"/>
      <c r="AML960" s="464"/>
      <c r="AMM960" s="464"/>
      <c r="AMN960" s="464"/>
      <c r="AMO960" s="464"/>
      <c r="AMP960" s="464"/>
      <c r="AMQ960" s="464"/>
      <c r="AMR960" s="464"/>
      <c r="AMS960" s="464"/>
      <c r="AMT960" s="464"/>
      <c r="AMU960" s="464"/>
      <c r="AMV960" s="464"/>
      <c r="AMW960" s="464"/>
      <c r="AMX960" s="464"/>
      <c r="AMY960" s="464"/>
      <c r="AMZ960" s="464"/>
      <c r="ANA960" s="464"/>
      <c r="ANB960" s="464"/>
      <c r="ANC960" s="464"/>
      <c r="AND960" s="464"/>
      <c r="ANE960" s="464"/>
      <c r="ANF960" s="464"/>
      <c r="ANG960" s="464"/>
      <c r="ANH960" s="464"/>
      <c r="ANI960" s="464"/>
      <c r="ANJ960" s="464"/>
      <c r="ANK960" s="464"/>
      <c r="ANL960" s="464"/>
      <c r="ANM960" s="464"/>
      <c r="ANN960" s="464"/>
      <c r="ANO960" s="464"/>
      <c r="ANP960" s="464"/>
      <c r="ANQ960" s="464"/>
      <c r="ANR960" s="464"/>
      <c r="ANS960" s="464"/>
      <c r="ANT960" s="464"/>
      <c r="ANU960" s="464"/>
      <c r="ANV960" s="464"/>
      <c r="ANW960" s="464"/>
      <c r="ANX960" s="464"/>
      <c r="ANY960" s="464"/>
      <c r="ANZ960" s="464"/>
      <c r="AOA960" s="464"/>
      <c r="AOB960" s="464"/>
      <c r="AOC960" s="464"/>
      <c r="AOD960" s="464"/>
      <c r="AOE960" s="464"/>
      <c r="AOF960" s="464"/>
      <c r="AOG960" s="464"/>
      <c r="AOH960" s="464"/>
      <c r="AOI960" s="464"/>
      <c r="AOJ960" s="464"/>
      <c r="AOK960" s="464"/>
      <c r="AOL960" s="464"/>
      <c r="AOM960" s="464"/>
      <c r="AON960" s="464"/>
      <c r="AOO960" s="464"/>
      <c r="AOP960" s="464"/>
      <c r="AOQ960" s="464"/>
      <c r="AOR960" s="464"/>
      <c r="AOS960" s="464"/>
      <c r="AOT960" s="464"/>
      <c r="AOU960" s="464"/>
      <c r="AOV960" s="464"/>
      <c r="AOW960" s="464"/>
      <c r="AOX960" s="464"/>
      <c r="AOY960" s="464"/>
      <c r="AOZ960" s="464"/>
      <c r="APA960" s="464"/>
      <c r="APB960" s="464"/>
      <c r="APC960" s="464"/>
      <c r="APD960" s="464"/>
      <c r="APE960" s="464"/>
      <c r="APF960" s="464"/>
      <c r="APG960" s="464"/>
      <c r="APH960" s="464"/>
      <c r="API960" s="464"/>
      <c r="APJ960" s="464"/>
      <c r="APK960" s="464"/>
      <c r="APL960" s="464"/>
      <c r="APM960" s="464"/>
      <c r="APN960" s="464"/>
      <c r="APO960" s="464"/>
      <c r="APP960" s="464"/>
      <c r="APQ960" s="464"/>
      <c r="APR960" s="464"/>
      <c r="APS960" s="464"/>
      <c r="APT960" s="464"/>
      <c r="APU960" s="464"/>
      <c r="APV960" s="464"/>
      <c r="APW960" s="464"/>
      <c r="APX960" s="464"/>
      <c r="APY960" s="464"/>
      <c r="APZ960" s="464"/>
      <c r="AQA960" s="464"/>
      <c r="AQB960" s="464"/>
      <c r="AQC960" s="464"/>
      <c r="AQD960" s="464"/>
      <c r="AQE960" s="464"/>
      <c r="AQF960" s="464"/>
      <c r="AQG960" s="464"/>
      <c r="AQH960" s="464"/>
      <c r="AQI960" s="464"/>
      <c r="AQJ960" s="464"/>
      <c r="AQK960" s="464"/>
      <c r="AQL960" s="464"/>
      <c r="AQM960" s="464"/>
      <c r="AQN960" s="464"/>
      <c r="AQO960" s="464"/>
      <c r="AQP960" s="464"/>
      <c r="AQQ960" s="464"/>
      <c r="AQR960" s="464"/>
      <c r="AQS960" s="464"/>
      <c r="AQT960" s="464"/>
      <c r="AQU960" s="464"/>
      <c r="AQV960" s="464"/>
      <c r="AQW960" s="464"/>
      <c r="AQX960" s="464"/>
      <c r="AQY960" s="464"/>
      <c r="AQZ960" s="464"/>
      <c r="ARA960" s="464"/>
      <c r="ARB960" s="464"/>
      <c r="ARC960" s="464"/>
      <c r="ARD960" s="464"/>
      <c r="ARE960" s="464"/>
      <c r="ARF960" s="464"/>
      <c r="ARG960" s="464"/>
      <c r="ARH960" s="464"/>
      <c r="ARI960" s="464"/>
      <c r="ARJ960" s="464"/>
      <c r="ARK960" s="464"/>
      <c r="ARL960" s="464"/>
      <c r="ARM960" s="464"/>
      <c r="ARN960" s="464"/>
      <c r="ARO960" s="464"/>
      <c r="ARP960" s="464"/>
      <c r="ARQ960" s="464"/>
      <c r="ARR960" s="464"/>
      <c r="ARS960" s="464"/>
      <c r="ART960" s="464"/>
      <c r="ARU960" s="464"/>
      <c r="ARV960" s="464"/>
      <c r="ARW960" s="464"/>
      <c r="ARX960" s="464"/>
      <c r="ARY960" s="464"/>
      <c r="ARZ960" s="464"/>
      <c r="ASA960" s="464"/>
      <c r="ASB960" s="464"/>
      <c r="ASC960" s="464"/>
      <c r="ASD960" s="464"/>
      <c r="ASE960" s="464"/>
      <c r="ASF960" s="464"/>
      <c r="ASG960" s="464"/>
      <c r="ASH960" s="464"/>
      <c r="ASI960" s="464"/>
      <c r="ASJ960" s="464"/>
      <c r="ASK960" s="464"/>
      <c r="ASL960" s="464"/>
      <c r="ASM960" s="464"/>
      <c r="ASN960" s="464"/>
      <c r="ASO960" s="464"/>
      <c r="ASP960" s="464"/>
      <c r="ASQ960" s="464"/>
      <c r="ASR960" s="464"/>
      <c r="ASS960" s="464"/>
      <c r="AST960" s="464"/>
      <c r="ASU960" s="464"/>
      <c r="ASV960" s="464"/>
      <c r="ASW960" s="464"/>
      <c r="ASX960" s="464"/>
      <c r="ASY960" s="464"/>
      <c r="ASZ960" s="464"/>
      <c r="ATA960" s="464"/>
      <c r="ATB960" s="464"/>
      <c r="ATC960" s="464"/>
      <c r="ATD960" s="464"/>
      <c r="ATE960" s="464"/>
      <c r="ATF960" s="464"/>
      <c r="ATG960" s="464"/>
      <c r="ATH960" s="464"/>
      <c r="ATI960" s="464"/>
      <c r="ATJ960" s="464"/>
      <c r="ATK960" s="464"/>
      <c r="ATL960" s="464"/>
      <c r="ATM960" s="464"/>
      <c r="ATN960" s="464"/>
      <c r="ATO960" s="464"/>
      <c r="ATP960" s="464"/>
      <c r="ATQ960" s="464"/>
      <c r="ATR960" s="464"/>
      <c r="ATS960" s="464"/>
      <c r="ATT960" s="464"/>
      <c r="ATU960" s="464"/>
      <c r="ATV960" s="464"/>
      <c r="ATW960" s="464"/>
      <c r="ATX960" s="464"/>
      <c r="ATY960" s="464"/>
      <c r="ATZ960" s="464"/>
      <c r="AUA960" s="464"/>
      <c r="AUB960" s="464"/>
      <c r="AUC960" s="464"/>
      <c r="AUD960" s="464"/>
      <c r="AUE960" s="464"/>
      <c r="AUF960" s="464"/>
      <c r="AUG960" s="464"/>
      <c r="AUH960" s="464"/>
      <c r="AUI960" s="464"/>
      <c r="AUJ960" s="464"/>
      <c r="AUK960" s="464"/>
      <c r="AUL960" s="464"/>
      <c r="AUM960" s="464"/>
      <c r="AUN960" s="464"/>
      <c r="AUO960" s="464"/>
      <c r="AUP960" s="464"/>
      <c r="AUQ960" s="464"/>
      <c r="AUR960" s="464"/>
      <c r="AUS960" s="464"/>
      <c r="AUT960" s="464"/>
      <c r="AUU960" s="464"/>
      <c r="AUV960" s="464"/>
      <c r="AUW960" s="464"/>
      <c r="AUX960" s="464"/>
      <c r="AUY960" s="464"/>
      <c r="AUZ960" s="464"/>
      <c r="AVA960" s="464"/>
      <c r="AVB960" s="464"/>
      <c r="AVC960" s="464"/>
      <c r="AVD960" s="464"/>
      <c r="AVE960" s="464"/>
      <c r="AVF960" s="464"/>
      <c r="AVG960" s="464"/>
      <c r="AVH960" s="464"/>
      <c r="AVI960" s="464"/>
      <c r="AVJ960" s="464"/>
      <c r="AVK960" s="464"/>
      <c r="AVL960" s="464"/>
      <c r="AVM960" s="464"/>
      <c r="AVN960" s="464"/>
      <c r="AVO960" s="464"/>
      <c r="AVP960" s="464"/>
      <c r="AVQ960" s="464"/>
      <c r="AVR960" s="464"/>
      <c r="AVS960" s="464"/>
      <c r="AVT960" s="464"/>
      <c r="AVU960" s="464"/>
      <c r="AVV960" s="464"/>
      <c r="AVW960" s="464"/>
      <c r="AVX960" s="464"/>
      <c r="AVY960" s="464"/>
      <c r="AVZ960" s="464"/>
      <c r="AWA960" s="464"/>
      <c r="AWB960" s="464"/>
      <c r="AWC960" s="464"/>
      <c r="AWD960" s="464"/>
      <c r="AWE960" s="464"/>
      <c r="AWF960" s="464"/>
      <c r="AWG960" s="464"/>
      <c r="AWH960" s="464"/>
      <c r="AWI960" s="464"/>
      <c r="AWJ960" s="464"/>
      <c r="AWK960" s="464"/>
      <c r="AWL960" s="464"/>
      <c r="AWM960" s="464"/>
      <c r="AWN960" s="464"/>
      <c r="AWO960" s="464"/>
      <c r="AWP960" s="464"/>
      <c r="AWQ960" s="464"/>
      <c r="AWR960" s="464"/>
      <c r="AWS960" s="464"/>
      <c r="AWT960" s="464"/>
      <c r="AWU960" s="464"/>
      <c r="AWV960" s="464"/>
      <c r="AWW960" s="464"/>
      <c r="AWX960" s="464"/>
      <c r="AWY960" s="464"/>
      <c r="AWZ960" s="464"/>
      <c r="AXA960" s="464"/>
      <c r="AXB960" s="464"/>
      <c r="AXC960" s="464"/>
      <c r="AXD960" s="464"/>
      <c r="AXE960" s="464"/>
      <c r="AXF960" s="464"/>
      <c r="AXG960" s="464"/>
      <c r="AXH960" s="464"/>
      <c r="AXI960" s="464"/>
      <c r="AXJ960" s="464"/>
      <c r="AXK960" s="464"/>
      <c r="AXL960" s="464"/>
      <c r="AXM960" s="464"/>
      <c r="AXN960" s="464"/>
      <c r="AXO960" s="464"/>
      <c r="AXP960" s="464"/>
      <c r="AXQ960" s="464"/>
      <c r="AXR960" s="464"/>
      <c r="AXS960" s="464"/>
      <c r="AXT960" s="464"/>
      <c r="AXU960" s="464"/>
      <c r="AXV960" s="464"/>
      <c r="AXW960" s="464"/>
      <c r="AXX960" s="464"/>
      <c r="AXY960" s="464"/>
      <c r="AXZ960" s="464"/>
      <c r="AYA960" s="464"/>
      <c r="AYB960" s="464"/>
      <c r="AYC960" s="464"/>
      <c r="AYD960" s="464"/>
      <c r="AYE960" s="464"/>
      <c r="AYF960" s="464"/>
      <c r="AYG960" s="464"/>
      <c r="AYH960" s="464"/>
      <c r="AYI960" s="464"/>
      <c r="AYJ960" s="464"/>
      <c r="AYK960" s="464"/>
      <c r="AYL960" s="464"/>
      <c r="AYM960" s="464"/>
      <c r="AYN960" s="464"/>
      <c r="AYO960" s="464"/>
      <c r="AYP960" s="464"/>
      <c r="AYQ960" s="464"/>
      <c r="AYR960" s="464"/>
      <c r="AYS960" s="464"/>
      <c r="AYT960" s="464"/>
      <c r="AYU960" s="464"/>
      <c r="AYV960" s="464"/>
      <c r="AYW960" s="464"/>
      <c r="AYX960" s="464"/>
      <c r="AYY960" s="464"/>
      <c r="AYZ960" s="464"/>
      <c r="AZA960" s="464"/>
      <c r="AZB960" s="464"/>
      <c r="AZC960" s="464"/>
      <c r="AZD960" s="464"/>
      <c r="AZE960" s="464"/>
      <c r="AZF960" s="464"/>
      <c r="AZG960" s="464"/>
      <c r="AZH960" s="464"/>
      <c r="AZI960" s="464"/>
      <c r="AZJ960" s="464"/>
      <c r="AZK960" s="464"/>
      <c r="AZL960" s="464"/>
      <c r="AZM960" s="464"/>
      <c r="AZN960" s="464"/>
      <c r="AZO960" s="464"/>
      <c r="AZP960" s="464"/>
      <c r="AZQ960" s="464"/>
      <c r="AZR960" s="464"/>
      <c r="AZS960" s="464"/>
      <c r="AZT960" s="464"/>
      <c r="AZU960" s="464"/>
      <c r="AZV960" s="464"/>
      <c r="AZW960" s="464"/>
      <c r="AZX960" s="464"/>
      <c r="AZY960" s="464"/>
      <c r="AZZ960" s="464"/>
      <c r="BAA960" s="464"/>
      <c r="BAB960" s="464"/>
      <c r="BAC960" s="464"/>
      <c r="BAD960" s="464"/>
      <c r="BAE960" s="464"/>
      <c r="BAF960" s="464"/>
      <c r="BAG960" s="464"/>
      <c r="BAH960" s="464"/>
      <c r="BAI960" s="464"/>
      <c r="BAJ960" s="464"/>
      <c r="BAK960" s="464"/>
      <c r="BAL960" s="464"/>
      <c r="BAM960" s="464"/>
      <c r="BAN960" s="464"/>
      <c r="BAO960" s="464"/>
      <c r="BAP960" s="464"/>
      <c r="BAQ960" s="464"/>
      <c r="BAR960" s="464"/>
      <c r="BAS960" s="464"/>
      <c r="BAT960" s="464"/>
      <c r="BAU960" s="464"/>
      <c r="BAV960" s="464"/>
      <c r="BAW960" s="464"/>
      <c r="BAX960" s="464"/>
      <c r="BAY960" s="464"/>
      <c r="BAZ960" s="464"/>
      <c r="BBA960" s="464"/>
      <c r="BBB960" s="464"/>
      <c r="BBC960" s="464"/>
      <c r="BBD960" s="464"/>
      <c r="BBE960" s="464"/>
      <c r="BBF960" s="464"/>
      <c r="BBG960" s="464"/>
      <c r="BBH960" s="464"/>
      <c r="BBI960" s="464"/>
      <c r="BBJ960" s="464"/>
      <c r="BBK960" s="464"/>
      <c r="BBL960" s="464"/>
      <c r="BBM960" s="464"/>
      <c r="BBN960" s="464"/>
      <c r="BBO960" s="464"/>
      <c r="BBP960" s="464"/>
      <c r="BBQ960" s="464"/>
      <c r="BBR960" s="464"/>
      <c r="BBS960" s="464"/>
      <c r="BBT960" s="464"/>
      <c r="BBU960" s="464"/>
      <c r="BBV960" s="464"/>
      <c r="BBW960" s="464"/>
      <c r="BBX960" s="464"/>
      <c r="BBY960" s="464"/>
      <c r="BBZ960" s="464"/>
      <c r="BCA960" s="464"/>
      <c r="BCB960" s="464"/>
      <c r="BCC960" s="464"/>
      <c r="BCD960" s="464"/>
      <c r="BCE960" s="464"/>
      <c r="BCF960" s="464"/>
      <c r="BCG960" s="464"/>
      <c r="BCH960" s="464"/>
      <c r="BCI960" s="464"/>
      <c r="BCJ960" s="464"/>
      <c r="BCK960" s="464"/>
      <c r="BCL960" s="464"/>
      <c r="BCM960" s="464"/>
      <c r="BCN960" s="464"/>
      <c r="BCO960" s="464"/>
      <c r="BCP960" s="464"/>
      <c r="BCQ960" s="464"/>
      <c r="BCR960" s="464"/>
      <c r="BCS960" s="464"/>
      <c r="BCT960" s="464"/>
      <c r="BCU960" s="464"/>
      <c r="BCV960" s="464"/>
      <c r="BCW960" s="464"/>
      <c r="BCX960" s="464"/>
      <c r="BCY960" s="464"/>
      <c r="BCZ960" s="464"/>
      <c r="BDA960" s="464"/>
      <c r="BDB960" s="464"/>
      <c r="BDC960" s="464"/>
      <c r="BDD960" s="464"/>
      <c r="BDE960" s="464"/>
      <c r="BDF960" s="464"/>
      <c r="BDG960" s="464"/>
      <c r="BDH960" s="464"/>
      <c r="BDI960" s="464"/>
      <c r="BDJ960" s="464"/>
      <c r="BDK960" s="464"/>
      <c r="BDL960" s="464"/>
      <c r="BDM960" s="464"/>
      <c r="BDN960" s="464"/>
      <c r="BDO960" s="464"/>
      <c r="BDP960" s="464"/>
      <c r="BDQ960" s="464"/>
      <c r="BDR960" s="464"/>
      <c r="BDS960" s="464"/>
      <c r="BDT960" s="464"/>
      <c r="BDU960" s="464"/>
      <c r="BDV960" s="464"/>
      <c r="BDW960" s="464"/>
      <c r="BDX960" s="464"/>
      <c r="BDY960" s="464"/>
      <c r="BDZ960" s="464"/>
      <c r="BEA960" s="464"/>
      <c r="BEB960" s="464"/>
      <c r="BEC960" s="464"/>
      <c r="BED960" s="464"/>
      <c r="BEE960" s="464"/>
      <c r="BEF960" s="464"/>
      <c r="BEG960" s="464"/>
      <c r="BEH960" s="464"/>
      <c r="BEI960" s="464"/>
      <c r="BEJ960" s="464"/>
      <c r="BEK960" s="464"/>
      <c r="BEL960" s="464"/>
      <c r="BEM960" s="464"/>
      <c r="BEN960" s="464"/>
      <c r="BEO960" s="464"/>
      <c r="BEP960" s="464"/>
      <c r="BEQ960" s="464"/>
      <c r="BER960" s="464"/>
      <c r="BES960" s="464"/>
      <c r="BET960" s="464"/>
      <c r="BEU960" s="464"/>
      <c r="BEV960" s="464"/>
      <c r="BEW960" s="464"/>
      <c r="BEX960" s="464"/>
      <c r="BEY960" s="464"/>
      <c r="BEZ960" s="464"/>
      <c r="BFA960" s="464"/>
      <c r="BFB960" s="464"/>
      <c r="BFC960" s="464"/>
      <c r="BFD960" s="464"/>
      <c r="BFE960" s="464"/>
      <c r="BFF960" s="464"/>
      <c r="BFG960" s="464"/>
      <c r="BFH960" s="464"/>
      <c r="BFI960" s="464"/>
      <c r="BFJ960" s="464"/>
      <c r="BFK960" s="464"/>
      <c r="BFL960" s="464"/>
      <c r="BFM960" s="464"/>
      <c r="BFN960" s="464"/>
      <c r="BFO960" s="464"/>
      <c r="BFP960" s="464"/>
      <c r="BFQ960" s="464"/>
      <c r="BFR960" s="464"/>
      <c r="BFS960" s="464"/>
      <c r="BFT960" s="464"/>
      <c r="BFU960" s="464"/>
      <c r="BFV960" s="464"/>
      <c r="BFW960" s="464"/>
      <c r="BFX960" s="464"/>
      <c r="BFY960" s="464"/>
      <c r="BFZ960" s="464"/>
      <c r="BGA960" s="464"/>
      <c r="BGB960" s="464"/>
      <c r="BGC960" s="464"/>
      <c r="BGD960" s="464"/>
      <c r="BGE960" s="464"/>
      <c r="BGF960" s="464"/>
      <c r="BGG960" s="464"/>
      <c r="BGH960" s="464"/>
      <c r="BGI960" s="464"/>
      <c r="BGJ960" s="464"/>
      <c r="BGK960" s="464"/>
      <c r="BGL960" s="464"/>
      <c r="BGM960" s="464"/>
      <c r="BGN960" s="464"/>
      <c r="BGO960" s="464"/>
      <c r="BGP960" s="464"/>
      <c r="BGQ960" s="464"/>
      <c r="BGR960" s="464"/>
      <c r="BGS960" s="464"/>
      <c r="BGT960" s="464"/>
      <c r="BGU960" s="464"/>
      <c r="BGV960" s="464"/>
      <c r="BGW960" s="464"/>
      <c r="BGX960" s="464"/>
      <c r="BGY960" s="464"/>
      <c r="BGZ960" s="464"/>
      <c r="BHA960" s="464"/>
      <c r="BHB960" s="464"/>
      <c r="BHC960" s="464"/>
      <c r="BHD960" s="464"/>
      <c r="BHE960" s="464"/>
      <c r="BHF960" s="464"/>
      <c r="BHG960" s="464"/>
      <c r="BHH960" s="464"/>
      <c r="BHI960" s="464"/>
      <c r="BHJ960" s="464"/>
      <c r="BHK960" s="464"/>
      <c r="BHL960" s="464"/>
      <c r="BHM960" s="464"/>
      <c r="BHN960" s="464"/>
      <c r="BHO960" s="464"/>
      <c r="BHP960" s="464"/>
      <c r="BHQ960" s="464"/>
      <c r="BHR960" s="464"/>
      <c r="BHS960" s="464"/>
      <c r="BHT960" s="464"/>
      <c r="BHU960" s="464"/>
      <c r="BHV960" s="464"/>
      <c r="BHW960" s="464"/>
      <c r="BHX960" s="464"/>
      <c r="BHY960" s="464"/>
      <c r="BHZ960" s="464"/>
      <c r="BIA960" s="464"/>
      <c r="BIB960" s="464"/>
      <c r="BIC960" s="464"/>
      <c r="BID960" s="464"/>
      <c r="BIE960" s="464"/>
      <c r="BIF960" s="464"/>
      <c r="BIG960" s="464"/>
      <c r="BIH960" s="464"/>
      <c r="BII960" s="464"/>
      <c r="BIJ960" s="464"/>
      <c r="BIK960" s="464"/>
      <c r="BIL960" s="464"/>
      <c r="BIM960" s="464"/>
      <c r="BIN960" s="464"/>
      <c r="BIO960" s="464"/>
      <c r="BIP960" s="464"/>
      <c r="BIQ960" s="464"/>
      <c r="BIR960" s="464"/>
      <c r="BIS960" s="464"/>
      <c r="BIT960" s="464"/>
      <c r="BIU960" s="464"/>
      <c r="BIV960" s="464"/>
      <c r="BIW960" s="464"/>
      <c r="BIX960" s="464"/>
      <c r="BIY960" s="464"/>
      <c r="BIZ960" s="464"/>
      <c r="BJA960" s="464"/>
      <c r="BJB960" s="464"/>
      <c r="BJC960" s="464"/>
      <c r="BJD960" s="464"/>
      <c r="BJE960" s="464"/>
      <c r="BJF960" s="464"/>
      <c r="BJG960" s="464"/>
      <c r="BJH960" s="464"/>
      <c r="BJI960" s="464"/>
      <c r="BJJ960" s="464"/>
      <c r="BJK960" s="464"/>
      <c r="BJL960" s="464"/>
      <c r="BJM960" s="464"/>
      <c r="BJN960" s="464"/>
      <c r="BJO960" s="464"/>
      <c r="BJP960" s="464"/>
      <c r="BJQ960" s="464"/>
      <c r="BJR960" s="464"/>
      <c r="BJS960" s="464"/>
      <c r="BJT960" s="464"/>
      <c r="BJU960" s="464"/>
      <c r="BJV960" s="464"/>
      <c r="BJW960" s="464"/>
      <c r="BJX960" s="464"/>
      <c r="BJY960" s="464"/>
      <c r="BJZ960" s="464"/>
      <c r="BKA960" s="464"/>
      <c r="BKB960" s="464"/>
      <c r="BKC960" s="464"/>
      <c r="BKD960" s="464"/>
      <c r="BKE960" s="464"/>
      <c r="BKF960" s="464"/>
      <c r="BKG960" s="464"/>
      <c r="BKH960" s="464"/>
      <c r="BKI960" s="464"/>
      <c r="BKJ960" s="464"/>
      <c r="BKK960" s="464"/>
      <c r="BKL960" s="464"/>
      <c r="BKM960" s="464"/>
      <c r="BKN960" s="464"/>
      <c r="BKO960" s="464"/>
      <c r="BKP960" s="464"/>
      <c r="BKQ960" s="464"/>
      <c r="BKR960" s="464"/>
      <c r="BKS960" s="464"/>
      <c r="BKT960" s="464"/>
      <c r="BKU960" s="464"/>
      <c r="BKV960" s="464"/>
      <c r="BKW960" s="464"/>
      <c r="BKX960" s="464"/>
      <c r="BKY960" s="464"/>
      <c r="BKZ960" s="464"/>
      <c r="BLA960" s="464"/>
      <c r="BLB960" s="464"/>
      <c r="BLC960" s="464"/>
      <c r="BLD960" s="464"/>
      <c r="BLE960" s="464"/>
      <c r="BLF960" s="464"/>
      <c r="BLG960" s="464"/>
      <c r="BLH960" s="464"/>
      <c r="BLI960" s="464"/>
      <c r="BLJ960" s="464"/>
      <c r="BLK960" s="464"/>
      <c r="BLL960" s="464"/>
      <c r="BLM960" s="464"/>
      <c r="BLN960" s="464"/>
      <c r="BLO960" s="464"/>
      <c r="BLP960" s="464"/>
      <c r="BLQ960" s="464"/>
      <c r="BLR960" s="464"/>
      <c r="BLS960" s="464"/>
      <c r="BLT960" s="464"/>
      <c r="BLU960" s="464"/>
      <c r="BLV960" s="464"/>
      <c r="BLW960" s="464"/>
      <c r="BLX960" s="464"/>
      <c r="BLY960" s="464"/>
      <c r="BLZ960" s="464"/>
      <c r="BMA960" s="464"/>
      <c r="BMB960" s="464"/>
      <c r="BMC960" s="464"/>
      <c r="BMD960" s="464"/>
      <c r="BME960" s="464"/>
      <c r="BMF960" s="464"/>
      <c r="BMG960" s="464"/>
      <c r="BMH960" s="464"/>
      <c r="BMI960" s="464"/>
      <c r="BMJ960" s="464"/>
      <c r="BMK960" s="464"/>
      <c r="BML960" s="464"/>
      <c r="BMM960" s="464"/>
      <c r="BMN960" s="464"/>
      <c r="BMO960" s="464"/>
      <c r="BMP960" s="464"/>
      <c r="BMQ960" s="464"/>
      <c r="BMR960" s="464"/>
      <c r="BMS960" s="464"/>
      <c r="BMT960" s="464"/>
      <c r="BMU960" s="464"/>
      <c r="BMV960" s="464"/>
      <c r="BMW960" s="464"/>
      <c r="BMX960" s="464"/>
      <c r="BMY960" s="464"/>
      <c r="BMZ960" s="464"/>
      <c r="BNA960" s="464"/>
      <c r="BNB960" s="464"/>
      <c r="BNC960" s="464"/>
      <c r="BND960" s="464"/>
      <c r="BNE960" s="464"/>
      <c r="BNF960" s="464"/>
      <c r="BNG960" s="464"/>
      <c r="BNH960" s="464"/>
      <c r="BNI960" s="464"/>
      <c r="BNJ960" s="464"/>
      <c r="BNK960" s="464"/>
      <c r="BNL960" s="464"/>
      <c r="BNM960" s="464"/>
      <c r="BNN960" s="464"/>
      <c r="BNO960" s="464"/>
      <c r="BNP960" s="464"/>
      <c r="BNQ960" s="464"/>
      <c r="BNR960" s="464"/>
      <c r="BNS960" s="464"/>
      <c r="BNT960" s="464"/>
      <c r="BNU960" s="464"/>
      <c r="BNV960" s="464"/>
      <c r="BNW960" s="464"/>
      <c r="BNX960" s="464"/>
      <c r="BNY960" s="464"/>
      <c r="BNZ960" s="464"/>
      <c r="BOA960" s="464"/>
      <c r="BOB960" s="464"/>
      <c r="BOC960" s="464"/>
      <c r="BOD960" s="464"/>
      <c r="BOE960" s="464"/>
      <c r="BOF960" s="464"/>
      <c r="BOG960" s="464"/>
      <c r="BOH960" s="464"/>
      <c r="BOI960" s="464"/>
      <c r="BOJ960" s="464"/>
      <c r="BOK960" s="464"/>
      <c r="BOL960" s="464"/>
      <c r="BOM960" s="464"/>
      <c r="BON960" s="464"/>
      <c r="BOO960" s="464"/>
      <c r="BOP960" s="464"/>
      <c r="BOQ960" s="464"/>
      <c r="BOR960" s="464"/>
      <c r="BOS960" s="464"/>
      <c r="BOT960" s="464"/>
      <c r="BOU960" s="464"/>
      <c r="BOV960" s="464"/>
      <c r="BOW960" s="464"/>
      <c r="BOX960" s="464"/>
      <c r="BOY960" s="464"/>
      <c r="BOZ960" s="464"/>
      <c r="BPA960" s="464"/>
      <c r="BPB960" s="464"/>
      <c r="BPC960" s="464"/>
      <c r="BPD960" s="464"/>
      <c r="BPE960" s="464"/>
      <c r="BPF960" s="464"/>
      <c r="BPG960" s="464"/>
      <c r="BPH960" s="464"/>
      <c r="BPI960" s="464"/>
      <c r="BPJ960" s="464"/>
      <c r="BPK960" s="464"/>
      <c r="BPL960" s="464"/>
      <c r="BPM960" s="464"/>
      <c r="BPN960" s="464"/>
      <c r="BPO960" s="464"/>
      <c r="BPP960" s="464"/>
      <c r="BPQ960" s="464"/>
      <c r="BPR960" s="464"/>
      <c r="BPS960" s="464"/>
      <c r="BPT960" s="464"/>
      <c r="BPU960" s="464"/>
      <c r="BPV960" s="464"/>
      <c r="BPW960" s="464"/>
      <c r="BPX960" s="464"/>
      <c r="BPY960" s="464"/>
      <c r="BPZ960" s="464"/>
      <c r="BQA960" s="464"/>
      <c r="BQB960" s="464"/>
      <c r="BQC960" s="464"/>
      <c r="BQD960" s="464"/>
      <c r="BQE960" s="464"/>
      <c r="BQF960" s="464"/>
      <c r="BQG960" s="464"/>
      <c r="BQH960" s="464"/>
      <c r="BQI960" s="464"/>
      <c r="BQJ960" s="464"/>
      <c r="BQK960" s="464"/>
      <c r="BQL960" s="464"/>
      <c r="BQM960" s="464"/>
      <c r="BQN960" s="464"/>
      <c r="BQO960" s="464"/>
      <c r="BQP960" s="464"/>
      <c r="BQQ960" s="464"/>
      <c r="BQR960" s="464"/>
      <c r="BQS960" s="464"/>
      <c r="BQT960" s="464"/>
      <c r="BQU960" s="464"/>
      <c r="BQV960" s="464"/>
      <c r="BQW960" s="464"/>
      <c r="BQX960" s="464"/>
      <c r="BQY960" s="464"/>
      <c r="BQZ960" s="464"/>
      <c r="BRA960" s="464"/>
      <c r="BRB960" s="464"/>
      <c r="BRC960" s="464"/>
      <c r="BRD960" s="464"/>
      <c r="BRE960" s="464"/>
      <c r="BRF960" s="464"/>
      <c r="BRG960" s="464"/>
      <c r="BRH960" s="464"/>
      <c r="BRI960" s="464"/>
      <c r="BRJ960" s="464"/>
      <c r="BRK960" s="464"/>
      <c r="BRL960" s="464"/>
      <c r="BRM960" s="464"/>
      <c r="BRN960" s="464"/>
      <c r="BRO960" s="464"/>
      <c r="BRP960" s="464"/>
      <c r="BRQ960" s="464"/>
      <c r="BRR960" s="464"/>
      <c r="BRS960" s="464"/>
      <c r="BRT960" s="464"/>
      <c r="BRU960" s="464"/>
      <c r="BRV960" s="464"/>
      <c r="BRW960" s="464"/>
      <c r="BRX960" s="464"/>
      <c r="BRY960" s="464"/>
      <c r="BRZ960" s="464"/>
      <c r="BSA960" s="464"/>
      <c r="BSB960" s="464"/>
      <c r="BSC960" s="464"/>
      <c r="BSD960" s="464"/>
      <c r="BSE960" s="464"/>
      <c r="BSF960" s="464"/>
      <c r="BSG960" s="464"/>
      <c r="BSH960" s="464"/>
      <c r="BSI960" s="464"/>
      <c r="BSJ960" s="464"/>
      <c r="BSK960" s="464"/>
      <c r="BSL960" s="464"/>
      <c r="BSM960" s="464"/>
      <c r="BSN960" s="464"/>
      <c r="BSO960" s="464"/>
      <c r="BSP960" s="464"/>
      <c r="BSQ960" s="464"/>
      <c r="BSR960" s="464"/>
      <c r="BSS960" s="464"/>
      <c r="BST960" s="464"/>
      <c r="BSU960" s="464"/>
      <c r="BSV960" s="464"/>
      <c r="BSW960" s="464"/>
      <c r="BSX960" s="464"/>
      <c r="BSY960" s="464"/>
      <c r="BSZ960" s="464"/>
      <c r="BTA960" s="464"/>
      <c r="BTB960" s="464"/>
      <c r="BTC960" s="464"/>
      <c r="BTD960" s="464"/>
      <c r="BTE960" s="464"/>
      <c r="BTF960" s="464"/>
      <c r="BTG960" s="464"/>
      <c r="BTH960" s="464"/>
      <c r="BTI960" s="464"/>
      <c r="BTJ960" s="464"/>
      <c r="BTK960" s="464"/>
      <c r="BTL960" s="464"/>
      <c r="BTM960" s="464"/>
      <c r="BTN960" s="464"/>
      <c r="BTO960" s="464"/>
      <c r="BTP960" s="464"/>
      <c r="BTQ960" s="464"/>
      <c r="BTR960" s="464"/>
      <c r="BTS960" s="464"/>
      <c r="BTT960" s="464"/>
      <c r="BTU960" s="464"/>
      <c r="BTV960" s="464"/>
      <c r="BTW960" s="464"/>
      <c r="BTX960" s="464"/>
      <c r="BTY960" s="464"/>
      <c r="BTZ960" s="464"/>
      <c r="BUA960" s="464"/>
      <c r="BUB960" s="464"/>
      <c r="BUC960" s="464"/>
      <c r="BUD960" s="464"/>
      <c r="BUE960" s="464"/>
      <c r="BUF960" s="464"/>
      <c r="BUG960" s="464"/>
      <c r="BUH960" s="464"/>
      <c r="BUI960" s="464"/>
      <c r="BUJ960" s="464"/>
      <c r="BUK960" s="464"/>
      <c r="BUL960" s="464"/>
      <c r="BUM960" s="464"/>
      <c r="BUN960" s="464"/>
      <c r="BUO960" s="464"/>
      <c r="BUP960" s="464"/>
      <c r="BUQ960" s="464"/>
      <c r="BUR960" s="464"/>
      <c r="BUS960" s="464"/>
      <c r="BUT960" s="464"/>
      <c r="BUU960" s="464"/>
      <c r="BUV960" s="464"/>
      <c r="BUW960" s="464"/>
      <c r="BUX960" s="464"/>
      <c r="BUY960" s="464"/>
      <c r="BUZ960" s="464"/>
      <c r="BVA960" s="464"/>
      <c r="BVB960" s="464"/>
      <c r="BVC960" s="464"/>
      <c r="BVD960" s="464"/>
      <c r="BVE960" s="464"/>
      <c r="BVF960" s="464"/>
      <c r="BVG960" s="464"/>
      <c r="BVH960" s="464"/>
      <c r="BVI960" s="464"/>
      <c r="BVJ960" s="464"/>
      <c r="BVK960" s="464"/>
      <c r="BVL960" s="464"/>
      <c r="BVM960" s="464"/>
      <c r="BVN960" s="464"/>
      <c r="BVO960" s="464"/>
      <c r="BVP960" s="464"/>
      <c r="BVQ960" s="464"/>
      <c r="BVR960" s="464"/>
      <c r="BVS960" s="464"/>
      <c r="BVT960" s="464"/>
      <c r="BVU960" s="464"/>
      <c r="BVV960" s="464"/>
      <c r="BVW960" s="464"/>
      <c r="BVX960" s="464"/>
      <c r="BVY960" s="464"/>
      <c r="BVZ960" s="464"/>
      <c r="BWA960" s="464"/>
      <c r="BWB960" s="464"/>
      <c r="BWC960" s="464"/>
      <c r="BWD960" s="464"/>
      <c r="BWE960" s="464"/>
      <c r="BWF960" s="464"/>
      <c r="BWG960" s="464"/>
      <c r="BWH960" s="464"/>
      <c r="BWI960" s="464"/>
      <c r="BWJ960" s="464"/>
      <c r="BWK960" s="464"/>
      <c r="BWL960" s="464"/>
      <c r="BWM960" s="464"/>
      <c r="BWN960" s="464"/>
      <c r="BWO960" s="464"/>
      <c r="BWP960" s="464"/>
      <c r="BWQ960" s="464"/>
      <c r="BWR960" s="464"/>
      <c r="BWS960" s="464"/>
      <c r="BWT960" s="464"/>
      <c r="BWU960" s="464"/>
      <c r="BWV960" s="464"/>
      <c r="BWW960" s="464"/>
      <c r="BWX960" s="464"/>
      <c r="BWY960" s="464"/>
      <c r="BWZ960" s="464"/>
      <c r="BXA960" s="464"/>
      <c r="BXB960" s="464"/>
      <c r="BXC960" s="464"/>
      <c r="BXD960" s="464"/>
      <c r="BXE960" s="464"/>
      <c r="BXF960" s="464"/>
      <c r="BXG960" s="464"/>
      <c r="BXH960" s="464"/>
      <c r="BXI960" s="464"/>
      <c r="BXJ960" s="464"/>
      <c r="BXK960" s="464"/>
      <c r="BXL960" s="464"/>
      <c r="BXM960" s="464"/>
      <c r="BXN960" s="464"/>
      <c r="BXO960" s="464"/>
      <c r="BXP960" s="464"/>
      <c r="BXQ960" s="464"/>
      <c r="BXR960" s="464"/>
      <c r="BXS960" s="464"/>
      <c r="BXT960" s="464"/>
      <c r="BXU960" s="464"/>
      <c r="BXV960" s="464"/>
      <c r="BXW960" s="464"/>
      <c r="BXX960" s="464"/>
      <c r="BXY960" s="464"/>
      <c r="BXZ960" s="464"/>
      <c r="BYA960" s="464"/>
      <c r="BYB960" s="464"/>
      <c r="BYC960" s="464"/>
      <c r="BYD960" s="464"/>
      <c r="BYE960" s="464"/>
      <c r="BYF960" s="464"/>
      <c r="BYG960" s="464"/>
      <c r="BYH960" s="464"/>
      <c r="BYI960" s="464"/>
      <c r="BYJ960" s="464"/>
      <c r="BYK960" s="464"/>
      <c r="BYL960" s="464"/>
      <c r="BYM960" s="464"/>
      <c r="BYN960" s="464"/>
      <c r="BYO960" s="464"/>
      <c r="BYP960" s="464"/>
      <c r="BYQ960" s="464"/>
      <c r="BYR960" s="464"/>
      <c r="BYS960" s="464"/>
      <c r="BYT960" s="464"/>
      <c r="BYU960" s="464"/>
      <c r="BYV960" s="464"/>
      <c r="BYW960" s="464"/>
      <c r="BYX960" s="464"/>
      <c r="BYY960" s="464"/>
      <c r="BYZ960" s="464"/>
      <c r="BZA960" s="464"/>
      <c r="BZB960" s="464"/>
      <c r="BZC960" s="464"/>
      <c r="BZD960" s="464"/>
      <c r="BZE960" s="464"/>
      <c r="BZF960" s="464"/>
      <c r="BZG960" s="464"/>
      <c r="BZH960" s="464"/>
      <c r="BZI960" s="464"/>
      <c r="BZJ960" s="464"/>
      <c r="BZK960" s="464"/>
      <c r="BZL960" s="464"/>
      <c r="BZM960" s="464"/>
      <c r="BZN960" s="464"/>
      <c r="BZO960" s="464"/>
      <c r="BZP960" s="464"/>
      <c r="BZQ960" s="464"/>
      <c r="BZR960" s="464"/>
      <c r="BZS960" s="464"/>
      <c r="BZT960" s="464"/>
      <c r="BZU960" s="464"/>
      <c r="BZV960" s="464"/>
      <c r="BZW960" s="464"/>
      <c r="BZX960" s="464"/>
      <c r="BZY960" s="464"/>
      <c r="BZZ960" s="464"/>
      <c r="CAA960" s="464"/>
      <c r="CAB960" s="464"/>
      <c r="CAC960" s="464"/>
      <c r="CAD960" s="464"/>
      <c r="CAE960" s="464"/>
      <c r="CAF960" s="464"/>
      <c r="CAG960" s="464"/>
      <c r="CAH960" s="464"/>
      <c r="CAI960" s="464"/>
      <c r="CAJ960" s="464"/>
      <c r="CAK960" s="464"/>
      <c r="CAL960" s="464"/>
      <c r="CAM960" s="464"/>
      <c r="CAN960" s="464"/>
      <c r="CAO960" s="464"/>
      <c r="CAP960" s="464"/>
      <c r="CAQ960" s="464"/>
      <c r="CAR960" s="464"/>
      <c r="CAS960" s="464"/>
      <c r="CAT960" s="464"/>
      <c r="CAU960" s="464"/>
      <c r="CAV960" s="464"/>
      <c r="CAW960" s="464"/>
      <c r="CAX960" s="464"/>
      <c r="CAY960" s="464"/>
      <c r="CAZ960" s="464"/>
      <c r="CBA960" s="464"/>
      <c r="CBB960" s="464"/>
      <c r="CBC960" s="464"/>
      <c r="CBD960" s="464"/>
      <c r="CBE960" s="464"/>
      <c r="CBF960" s="464"/>
      <c r="CBG960" s="464"/>
      <c r="CBH960" s="464"/>
      <c r="CBI960" s="464"/>
      <c r="CBJ960" s="464"/>
      <c r="CBK960" s="464"/>
      <c r="CBL960" s="464"/>
      <c r="CBM960" s="464"/>
      <c r="CBN960" s="464"/>
      <c r="CBO960" s="464"/>
      <c r="CBP960" s="464"/>
      <c r="CBQ960" s="464"/>
      <c r="CBR960" s="464"/>
      <c r="CBS960" s="464"/>
      <c r="CBT960" s="464"/>
      <c r="CBU960" s="464"/>
      <c r="CBV960" s="464"/>
      <c r="CBW960" s="464"/>
      <c r="CBX960" s="464"/>
      <c r="CBY960" s="464"/>
      <c r="CBZ960" s="464"/>
      <c r="CCA960" s="464"/>
      <c r="CCB960" s="464"/>
      <c r="CCC960" s="464"/>
      <c r="CCD960" s="464"/>
      <c r="CCE960" s="464"/>
      <c r="CCF960" s="464"/>
      <c r="CCG960" s="464"/>
      <c r="CCH960" s="464"/>
      <c r="CCI960" s="464"/>
      <c r="CCJ960" s="464"/>
      <c r="CCK960" s="464"/>
      <c r="CCL960" s="464"/>
      <c r="CCM960" s="464"/>
      <c r="CCN960" s="464"/>
      <c r="CCO960" s="464"/>
      <c r="CCP960" s="464"/>
      <c r="CCQ960" s="464"/>
      <c r="CCR960" s="464"/>
      <c r="CCS960" s="464"/>
      <c r="CCT960" s="464"/>
      <c r="CCU960" s="464"/>
      <c r="CCV960" s="464"/>
      <c r="CCW960" s="464"/>
      <c r="CCX960" s="464"/>
      <c r="CCY960" s="464"/>
      <c r="CCZ960" s="464"/>
      <c r="CDA960" s="464"/>
      <c r="CDB960" s="464"/>
      <c r="CDC960" s="464"/>
      <c r="CDD960" s="464"/>
      <c r="CDE960" s="464"/>
      <c r="CDF960" s="464"/>
      <c r="CDG960" s="464"/>
      <c r="CDH960" s="464"/>
      <c r="CDI960" s="464"/>
      <c r="CDJ960" s="464"/>
      <c r="CDK960" s="464"/>
      <c r="CDL960" s="464"/>
      <c r="CDM960" s="464"/>
      <c r="CDN960" s="464"/>
      <c r="CDO960" s="464"/>
      <c r="CDP960" s="464"/>
      <c r="CDQ960" s="464"/>
      <c r="CDR960" s="464"/>
      <c r="CDS960" s="464"/>
      <c r="CDT960" s="464"/>
      <c r="CDU960" s="464"/>
      <c r="CDV960" s="464"/>
      <c r="CDW960" s="464"/>
      <c r="CDX960" s="464"/>
      <c r="CDY960" s="464"/>
      <c r="CDZ960" s="464"/>
      <c r="CEA960" s="464"/>
      <c r="CEB960" s="464"/>
      <c r="CEC960" s="464"/>
      <c r="CED960" s="464"/>
      <c r="CEE960" s="464"/>
      <c r="CEF960" s="464"/>
      <c r="CEG960" s="464"/>
      <c r="CEH960" s="464"/>
      <c r="CEI960" s="464"/>
      <c r="CEJ960" s="464"/>
      <c r="CEK960" s="464"/>
      <c r="CEL960" s="464"/>
      <c r="CEM960" s="464"/>
      <c r="CEN960" s="464"/>
      <c r="CEO960" s="464"/>
      <c r="CEP960" s="464"/>
      <c r="CEQ960" s="464"/>
      <c r="CER960" s="464"/>
      <c r="CES960" s="464"/>
      <c r="CET960" s="464"/>
      <c r="CEU960" s="464"/>
      <c r="CEV960" s="464"/>
      <c r="CEW960" s="464"/>
      <c r="CEX960" s="464"/>
      <c r="CEY960" s="464"/>
      <c r="CEZ960" s="464"/>
      <c r="CFA960" s="464"/>
      <c r="CFB960" s="464"/>
      <c r="CFC960" s="464"/>
      <c r="CFD960" s="464"/>
      <c r="CFE960" s="464"/>
      <c r="CFF960" s="464"/>
      <c r="CFG960" s="464"/>
      <c r="CFH960" s="464"/>
      <c r="CFI960" s="464"/>
      <c r="CFJ960" s="464"/>
      <c r="CFK960" s="464"/>
      <c r="CFL960" s="464"/>
      <c r="CFM960" s="464"/>
      <c r="CFN960" s="464"/>
      <c r="CFO960" s="464"/>
      <c r="CFP960" s="464"/>
      <c r="CFQ960" s="464"/>
      <c r="CFR960" s="464"/>
      <c r="CFS960" s="464"/>
      <c r="CFT960" s="464"/>
      <c r="CFU960" s="464"/>
      <c r="CFV960" s="464"/>
      <c r="CFW960" s="464"/>
      <c r="CFX960" s="464"/>
      <c r="CFY960" s="464"/>
      <c r="CFZ960" s="464"/>
      <c r="CGA960" s="464"/>
      <c r="CGB960" s="464"/>
      <c r="CGC960" s="464"/>
      <c r="CGD960" s="464"/>
      <c r="CGE960" s="464"/>
      <c r="CGF960" s="464"/>
      <c r="CGG960" s="464"/>
      <c r="CGH960" s="464"/>
      <c r="CGI960" s="464"/>
      <c r="CGJ960" s="464"/>
      <c r="CGK960" s="464"/>
      <c r="CGL960" s="464"/>
      <c r="CGM960" s="464"/>
      <c r="CGN960" s="464"/>
      <c r="CGO960" s="464"/>
      <c r="CGP960" s="464"/>
      <c r="CGQ960" s="464"/>
      <c r="CGR960" s="464"/>
      <c r="CGS960" s="464"/>
      <c r="CGT960" s="464"/>
      <c r="CGU960" s="464"/>
      <c r="CGV960" s="464"/>
      <c r="CGW960" s="464"/>
      <c r="CGX960" s="464"/>
      <c r="CGY960" s="464"/>
      <c r="CGZ960" s="464"/>
      <c r="CHA960" s="464"/>
      <c r="CHB960" s="464"/>
      <c r="CHC960" s="464"/>
      <c r="CHD960" s="464"/>
      <c r="CHE960" s="464"/>
      <c r="CHF960" s="464"/>
      <c r="CHG960" s="464"/>
      <c r="CHH960" s="464"/>
      <c r="CHI960" s="464"/>
      <c r="CHJ960" s="464"/>
      <c r="CHK960" s="464"/>
      <c r="CHL960" s="464"/>
      <c r="CHM960" s="464"/>
      <c r="CHN960" s="464"/>
      <c r="CHO960" s="464"/>
      <c r="CHP960" s="464"/>
      <c r="CHQ960" s="464"/>
      <c r="CHR960" s="464"/>
      <c r="CHS960" s="464"/>
      <c r="CHT960" s="464"/>
      <c r="CHU960" s="464"/>
      <c r="CHV960" s="464"/>
      <c r="CHW960" s="464"/>
      <c r="CHX960" s="464"/>
      <c r="CHY960" s="464"/>
      <c r="CHZ960" s="464"/>
      <c r="CIA960" s="464"/>
      <c r="CIB960" s="464"/>
      <c r="CIC960" s="464"/>
      <c r="CID960" s="464"/>
      <c r="CIE960" s="464"/>
      <c r="CIF960" s="464"/>
      <c r="CIG960" s="464"/>
      <c r="CIH960" s="464"/>
      <c r="CII960" s="464"/>
      <c r="CIJ960" s="464"/>
      <c r="CIK960" s="464"/>
      <c r="CIL960" s="464"/>
      <c r="CIM960" s="464"/>
      <c r="CIN960" s="464"/>
      <c r="CIO960" s="464"/>
      <c r="CIP960" s="464"/>
      <c r="CIQ960" s="464"/>
      <c r="CIR960" s="464"/>
      <c r="CIS960" s="464"/>
      <c r="CIT960" s="464"/>
      <c r="CIU960" s="464"/>
      <c r="CIV960" s="464"/>
      <c r="CIW960" s="464"/>
      <c r="CIX960" s="464"/>
      <c r="CIY960" s="464"/>
      <c r="CIZ960" s="464"/>
      <c r="CJA960" s="464"/>
      <c r="CJB960" s="464"/>
      <c r="CJC960" s="464"/>
      <c r="CJD960" s="464"/>
      <c r="CJE960" s="464"/>
      <c r="CJF960" s="464"/>
      <c r="CJG960" s="464"/>
      <c r="CJH960" s="464"/>
      <c r="CJI960" s="464"/>
      <c r="CJJ960" s="464"/>
      <c r="CJK960" s="464"/>
      <c r="CJL960" s="464"/>
      <c r="CJM960" s="464"/>
      <c r="CJN960" s="464"/>
      <c r="CJO960" s="464"/>
      <c r="CJP960" s="464"/>
      <c r="CJQ960" s="464"/>
      <c r="CJR960" s="464"/>
      <c r="CJS960" s="464"/>
      <c r="CJT960" s="464"/>
      <c r="CJU960" s="464"/>
      <c r="CJV960" s="464"/>
      <c r="CJW960" s="464"/>
      <c r="CJX960" s="464"/>
      <c r="CJY960" s="464"/>
      <c r="CJZ960" s="464"/>
      <c r="CKA960" s="464"/>
      <c r="CKB960" s="464"/>
      <c r="CKC960" s="464"/>
      <c r="CKD960" s="464"/>
      <c r="CKE960" s="464"/>
      <c r="CKF960" s="464"/>
      <c r="CKG960" s="464"/>
      <c r="CKH960" s="464"/>
      <c r="CKI960" s="464"/>
      <c r="CKJ960" s="464"/>
      <c r="CKK960" s="464"/>
      <c r="CKL960" s="464"/>
      <c r="CKM960" s="464"/>
      <c r="CKN960" s="464"/>
      <c r="CKO960" s="464"/>
      <c r="CKP960" s="464"/>
      <c r="CKQ960" s="464"/>
      <c r="CKR960" s="464"/>
      <c r="CKS960" s="464"/>
      <c r="CKT960" s="464"/>
      <c r="CKU960" s="464"/>
      <c r="CKV960" s="464"/>
      <c r="CKW960" s="464"/>
      <c r="CKX960" s="464"/>
      <c r="CKY960" s="464"/>
      <c r="CKZ960" s="464"/>
      <c r="CLA960" s="464"/>
      <c r="CLB960" s="464"/>
      <c r="CLC960" s="464"/>
      <c r="CLD960" s="464"/>
      <c r="CLE960" s="464"/>
      <c r="CLF960" s="464"/>
      <c r="CLG960" s="464"/>
      <c r="CLH960" s="464"/>
      <c r="CLI960" s="464"/>
      <c r="CLJ960" s="464"/>
      <c r="CLK960" s="464"/>
      <c r="CLL960" s="464"/>
      <c r="CLM960" s="464"/>
      <c r="CLN960" s="464"/>
      <c r="CLO960" s="464"/>
      <c r="CLP960" s="464"/>
      <c r="CLQ960" s="464"/>
      <c r="CLR960" s="464"/>
      <c r="CLS960" s="464"/>
      <c r="CLT960" s="464"/>
      <c r="CLU960" s="464"/>
      <c r="CLV960" s="464"/>
      <c r="CLW960" s="464"/>
      <c r="CLX960" s="464"/>
      <c r="CLY960" s="464"/>
      <c r="CLZ960" s="464"/>
      <c r="CMA960" s="464"/>
      <c r="CMB960" s="464"/>
      <c r="CMC960" s="464"/>
      <c r="CMD960" s="464"/>
      <c r="CME960" s="464"/>
      <c r="CMF960" s="464"/>
      <c r="CMG960" s="464"/>
      <c r="CMH960" s="464"/>
      <c r="CMI960" s="464"/>
      <c r="CMJ960" s="464"/>
      <c r="CMK960" s="464"/>
      <c r="CML960" s="464"/>
      <c r="CMM960" s="464"/>
      <c r="CMN960" s="464"/>
      <c r="CMO960" s="464"/>
      <c r="CMP960" s="464"/>
      <c r="CMQ960" s="464"/>
      <c r="CMR960" s="464"/>
      <c r="CMS960" s="464"/>
      <c r="CMT960" s="464"/>
      <c r="CMU960" s="464"/>
      <c r="CMV960" s="464"/>
      <c r="CMW960" s="464"/>
      <c r="CMX960" s="464"/>
      <c r="CMY960" s="464"/>
      <c r="CMZ960" s="464"/>
      <c r="CNA960" s="464"/>
      <c r="CNB960" s="464"/>
      <c r="CNC960" s="464"/>
      <c r="CND960" s="464"/>
      <c r="CNE960" s="464"/>
      <c r="CNF960" s="464"/>
      <c r="CNG960" s="464"/>
      <c r="CNH960" s="464"/>
      <c r="CNI960" s="464"/>
      <c r="CNJ960" s="464"/>
      <c r="CNK960" s="464"/>
      <c r="CNL960" s="464"/>
      <c r="CNM960" s="464"/>
      <c r="CNN960" s="464"/>
      <c r="CNO960" s="464"/>
      <c r="CNP960" s="464"/>
      <c r="CNQ960" s="464"/>
      <c r="CNR960" s="464"/>
      <c r="CNS960" s="464"/>
      <c r="CNT960" s="464"/>
      <c r="CNU960" s="464"/>
      <c r="CNV960" s="464"/>
      <c r="CNW960" s="464"/>
      <c r="CNX960" s="464"/>
      <c r="CNY960" s="464"/>
      <c r="CNZ960" s="464"/>
      <c r="COA960" s="464"/>
      <c r="COB960" s="464"/>
      <c r="COC960" s="464"/>
      <c r="COD960" s="464"/>
      <c r="COE960" s="464"/>
      <c r="COF960" s="464"/>
      <c r="COG960" s="464"/>
      <c r="COH960" s="464"/>
      <c r="COI960" s="464"/>
      <c r="COJ960" s="464"/>
      <c r="COK960" s="464"/>
      <c r="COL960" s="464"/>
      <c r="COM960" s="464"/>
      <c r="CON960" s="464"/>
      <c r="COO960" s="464"/>
      <c r="COP960" s="464"/>
      <c r="COQ960" s="464"/>
      <c r="COR960" s="464"/>
      <c r="COS960" s="464"/>
      <c r="COT960" s="464"/>
      <c r="COU960" s="464"/>
      <c r="COV960" s="464"/>
      <c r="COW960" s="464"/>
      <c r="COX960" s="464"/>
      <c r="COY960" s="464"/>
      <c r="COZ960" s="464"/>
      <c r="CPA960" s="464"/>
      <c r="CPB960" s="464"/>
      <c r="CPC960" s="464"/>
      <c r="CPD960" s="464"/>
      <c r="CPE960" s="464"/>
      <c r="CPF960" s="464"/>
      <c r="CPG960" s="464"/>
      <c r="CPH960" s="464"/>
      <c r="CPI960" s="464"/>
      <c r="CPJ960" s="464"/>
      <c r="CPK960" s="464"/>
      <c r="CPL960" s="464"/>
      <c r="CPM960" s="464"/>
      <c r="CPN960" s="464"/>
      <c r="CPO960" s="464"/>
      <c r="CPP960" s="464"/>
      <c r="CPQ960" s="464"/>
      <c r="CPR960" s="464"/>
      <c r="CPS960" s="464"/>
      <c r="CPT960" s="464"/>
      <c r="CPU960" s="464"/>
      <c r="CPV960" s="464"/>
      <c r="CPW960" s="464"/>
      <c r="CPX960" s="464"/>
      <c r="CPY960" s="464"/>
      <c r="CPZ960" s="464"/>
      <c r="CQA960" s="464"/>
      <c r="CQB960" s="464"/>
      <c r="CQC960" s="464"/>
      <c r="CQD960" s="464"/>
      <c r="CQE960" s="464"/>
      <c r="CQF960" s="464"/>
      <c r="CQG960" s="464"/>
      <c r="CQH960" s="464"/>
      <c r="CQI960" s="464"/>
      <c r="CQJ960" s="464"/>
      <c r="CQK960" s="464"/>
      <c r="CQL960" s="464"/>
      <c r="CQM960" s="464"/>
      <c r="CQN960" s="464"/>
      <c r="CQO960" s="464"/>
      <c r="CQP960" s="464"/>
      <c r="CQQ960" s="464"/>
      <c r="CQR960" s="464"/>
      <c r="CQS960" s="464"/>
      <c r="CQT960" s="464"/>
      <c r="CQU960" s="464"/>
      <c r="CQV960" s="464"/>
      <c r="CQW960" s="464"/>
      <c r="CQX960" s="464"/>
      <c r="CQY960" s="464"/>
      <c r="CQZ960" s="464"/>
      <c r="CRA960" s="464"/>
      <c r="CRB960" s="464"/>
      <c r="CRC960" s="464"/>
      <c r="CRD960" s="464"/>
      <c r="CRE960" s="464"/>
      <c r="CRF960" s="464"/>
      <c r="CRG960" s="464"/>
      <c r="CRH960" s="464"/>
      <c r="CRI960" s="464"/>
      <c r="CRJ960" s="464"/>
      <c r="CRK960" s="464"/>
      <c r="CRL960" s="464"/>
      <c r="CRM960" s="464"/>
      <c r="CRN960" s="464"/>
      <c r="CRO960" s="464"/>
      <c r="CRP960" s="464"/>
      <c r="CRQ960" s="464"/>
      <c r="CRR960" s="464"/>
      <c r="CRS960" s="464"/>
      <c r="CRT960" s="464"/>
      <c r="CRU960" s="464"/>
      <c r="CRV960" s="464"/>
      <c r="CRW960" s="464"/>
      <c r="CRX960" s="464"/>
      <c r="CRY960" s="464"/>
      <c r="CRZ960" s="464"/>
      <c r="CSA960" s="464"/>
      <c r="CSB960" s="464"/>
      <c r="CSC960" s="464"/>
      <c r="CSD960" s="464"/>
      <c r="CSE960" s="464"/>
      <c r="CSF960" s="464"/>
      <c r="CSG960" s="464"/>
      <c r="CSH960" s="464"/>
      <c r="CSI960" s="464"/>
      <c r="CSJ960" s="464"/>
      <c r="CSK960" s="464"/>
      <c r="CSL960" s="464"/>
      <c r="CSM960" s="464"/>
      <c r="CSN960" s="464"/>
      <c r="CSO960" s="464"/>
      <c r="CSP960" s="464"/>
      <c r="CSQ960" s="464"/>
      <c r="CSR960" s="464"/>
      <c r="CSS960" s="464"/>
      <c r="CST960" s="464"/>
      <c r="CSU960" s="464"/>
      <c r="CSV960" s="464"/>
      <c r="CSW960" s="464"/>
      <c r="CSX960" s="464"/>
      <c r="CSY960" s="464"/>
      <c r="CSZ960" s="464"/>
      <c r="CTA960" s="464"/>
      <c r="CTB960" s="464"/>
      <c r="CTC960" s="464"/>
      <c r="CTD960" s="464"/>
      <c r="CTE960" s="464"/>
      <c r="CTF960" s="464"/>
      <c r="CTG960" s="464"/>
      <c r="CTH960" s="464"/>
      <c r="CTI960" s="464"/>
      <c r="CTJ960" s="464"/>
      <c r="CTK960" s="464"/>
      <c r="CTL960" s="464"/>
      <c r="CTM960" s="464"/>
      <c r="CTN960" s="464"/>
      <c r="CTO960" s="464"/>
      <c r="CTP960" s="464"/>
      <c r="CTQ960" s="464"/>
      <c r="CTR960" s="464"/>
      <c r="CTS960" s="464"/>
      <c r="CTT960" s="464"/>
      <c r="CTU960" s="464"/>
      <c r="CTV960" s="464"/>
      <c r="CTW960" s="464"/>
      <c r="CTX960" s="464"/>
      <c r="CTY960" s="464"/>
      <c r="CTZ960" s="464"/>
      <c r="CUA960" s="464"/>
      <c r="CUB960" s="464"/>
      <c r="CUC960" s="464"/>
      <c r="CUD960" s="464"/>
      <c r="CUE960" s="464"/>
      <c r="CUF960" s="464"/>
      <c r="CUG960" s="464"/>
      <c r="CUH960" s="464"/>
      <c r="CUI960" s="464"/>
      <c r="CUJ960" s="464"/>
      <c r="CUK960" s="464"/>
      <c r="CUL960" s="464"/>
      <c r="CUM960" s="464"/>
      <c r="CUN960" s="464"/>
      <c r="CUO960" s="464"/>
      <c r="CUP960" s="464"/>
      <c r="CUQ960" s="464"/>
      <c r="CUR960" s="464"/>
      <c r="CUS960" s="464"/>
      <c r="CUT960" s="464"/>
      <c r="CUU960" s="464"/>
      <c r="CUV960" s="464"/>
      <c r="CUW960" s="464"/>
      <c r="CUX960" s="464"/>
      <c r="CUY960" s="464"/>
      <c r="CUZ960" s="464"/>
      <c r="CVA960" s="464"/>
      <c r="CVB960" s="464"/>
      <c r="CVC960" s="464"/>
      <c r="CVD960" s="464"/>
      <c r="CVE960" s="464"/>
      <c r="CVF960" s="464"/>
      <c r="CVG960" s="464"/>
      <c r="CVH960" s="464"/>
      <c r="CVI960" s="464"/>
      <c r="CVJ960" s="464"/>
      <c r="CVK960" s="464"/>
      <c r="CVL960" s="464"/>
      <c r="CVM960" s="464"/>
      <c r="CVN960" s="464"/>
      <c r="CVO960" s="464"/>
      <c r="CVP960" s="464"/>
      <c r="CVQ960" s="464"/>
      <c r="CVR960" s="464"/>
      <c r="CVS960" s="464"/>
      <c r="CVT960" s="464"/>
      <c r="CVU960" s="464"/>
      <c r="CVV960" s="464"/>
      <c r="CVW960" s="464"/>
      <c r="CVX960" s="464"/>
      <c r="CVY960" s="464"/>
      <c r="CVZ960" s="464"/>
      <c r="CWA960" s="464"/>
      <c r="CWB960" s="464"/>
      <c r="CWC960" s="464"/>
      <c r="CWD960" s="464"/>
      <c r="CWE960" s="464"/>
      <c r="CWF960" s="464"/>
      <c r="CWG960" s="464"/>
      <c r="CWH960" s="464"/>
      <c r="CWI960" s="464"/>
      <c r="CWJ960" s="464"/>
      <c r="CWK960" s="464"/>
      <c r="CWL960" s="464"/>
      <c r="CWM960" s="464"/>
      <c r="CWN960" s="464"/>
      <c r="CWO960" s="464"/>
      <c r="CWP960" s="464"/>
      <c r="CWQ960" s="464"/>
      <c r="CWR960" s="464"/>
      <c r="CWS960" s="464"/>
      <c r="CWT960" s="464"/>
      <c r="CWU960" s="464"/>
      <c r="CWV960" s="464"/>
      <c r="CWW960" s="464"/>
      <c r="CWX960" s="464"/>
      <c r="CWY960" s="464"/>
      <c r="CWZ960" s="464"/>
      <c r="CXA960" s="464"/>
      <c r="CXB960" s="464"/>
      <c r="CXC960" s="464"/>
      <c r="CXD960" s="464"/>
      <c r="CXE960" s="464"/>
      <c r="CXF960" s="464"/>
      <c r="CXG960" s="464"/>
      <c r="CXH960" s="464"/>
      <c r="CXI960" s="464"/>
      <c r="CXJ960" s="464"/>
      <c r="CXK960" s="464"/>
      <c r="CXL960" s="464"/>
      <c r="CXM960" s="464"/>
      <c r="CXN960" s="464"/>
      <c r="CXO960" s="464"/>
      <c r="CXP960" s="464"/>
      <c r="CXQ960" s="464"/>
      <c r="CXR960" s="464"/>
      <c r="CXS960" s="464"/>
      <c r="CXT960" s="464"/>
      <c r="CXU960" s="464"/>
      <c r="CXV960" s="464"/>
      <c r="CXW960" s="464"/>
      <c r="CXX960" s="464"/>
      <c r="CXY960" s="464"/>
      <c r="CXZ960" s="464"/>
      <c r="CYA960" s="464"/>
      <c r="CYB960" s="464"/>
      <c r="CYC960" s="464"/>
      <c r="CYD960" s="464"/>
      <c r="CYE960" s="464"/>
      <c r="CYF960" s="464"/>
      <c r="CYG960" s="464"/>
      <c r="CYH960" s="464"/>
      <c r="CYI960" s="464"/>
      <c r="CYJ960" s="464"/>
      <c r="CYK960" s="464"/>
      <c r="CYL960" s="464"/>
      <c r="CYM960" s="464"/>
      <c r="CYN960" s="464"/>
      <c r="CYO960" s="464"/>
      <c r="CYP960" s="464"/>
      <c r="CYQ960" s="464"/>
      <c r="CYR960" s="464"/>
      <c r="CYS960" s="464"/>
      <c r="CYT960" s="464"/>
      <c r="CYU960" s="464"/>
      <c r="CYV960" s="464"/>
      <c r="CYW960" s="464"/>
      <c r="CYX960" s="464"/>
      <c r="CYY960" s="464"/>
      <c r="CYZ960" s="464"/>
      <c r="CZA960" s="464"/>
      <c r="CZB960" s="464"/>
      <c r="CZC960" s="464"/>
      <c r="CZD960" s="464"/>
      <c r="CZE960" s="464"/>
      <c r="CZF960" s="464"/>
      <c r="CZG960" s="464"/>
      <c r="CZH960" s="464"/>
      <c r="CZI960" s="464"/>
      <c r="CZJ960" s="464"/>
      <c r="CZK960" s="464"/>
      <c r="CZL960" s="464"/>
      <c r="CZM960" s="464"/>
      <c r="CZN960" s="464"/>
      <c r="CZO960" s="464"/>
      <c r="CZP960" s="464"/>
      <c r="CZQ960" s="464"/>
      <c r="CZR960" s="464"/>
      <c r="CZS960" s="464"/>
      <c r="CZT960" s="464"/>
      <c r="CZU960" s="464"/>
      <c r="CZV960" s="464"/>
      <c r="CZW960" s="464"/>
      <c r="CZX960" s="464"/>
      <c r="CZY960" s="464"/>
      <c r="CZZ960" s="464"/>
      <c r="DAA960" s="464"/>
      <c r="DAB960" s="464"/>
      <c r="DAC960" s="464"/>
      <c r="DAD960" s="464"/>
      <c r="DAE960" s="464"/>
      <c r="DAF960" s="464"/>
      <c r="DAG960" s="464"/>
      <c r="DAH960" s="464"/>
      <c r="DAI960" s="464"/>
      <c r="DAJ960" s="464"/>
      <c r="DAK960" s="464"/>
      <c r="DAL960" s="464"/>
      <c r="DAM960" s="464"/>
      <c r="DAN960" s="464"/>
      <c r="DAO960" s="464"/>
      <c r="DAP960" s="464"/>
      <c r="DAQ960" s="464"/>
      <c r="DAR960" s="464"/>
      <c r="DAS960" s="464"/>
      <c r="DAT960" s="464"/>
      <c r="DAU960" s="464"/>
      <c r="DAV960" s="464"/>
      <c r="DAW960" s="464"/>
      <c r="DAX960" s="464"/>
      <c r="DAY960" s="464"/>
      <c r="DAZ960" s="464"/>
      <c r="DBA960" s="464"/>
      <c r="DBB960" s="464"/>
      <c r="DBC960" s="464"/>
      <c r="DBD960" s="464"/>
      <c r="DBE960" s="464"/>
      <c r="DBF960" s="464"/>
      <c r="DBG960" s="464"/>
      <c r="DBH960" s="464"/>
      <c r="DBI960" s="464"/>
      <c r="DBJ960" s="464"/>
      <c r="DBK960" s="464"/>
      <c r="DBL960" s="464"/>
      <c r="DBM960" s="464"/>
      <c r="DBN960" s="464"/>
      <c r="DBO960" s="464"/>
      <c r="DBP960" s="464"/>
      <c r="DBQ960" s="464"/>
      <c r="DBR960" s="464"/>
      <c r="DBS960" s="464"/>
      <c r="DBT960" s="464"/>
      <c r="DBU960" s="464"/>
      <c r="DBV960" s="464"/>
      <c r="DBW960" s="464"/>
      <c r="DBX960" s="464"/>
      <c r="DBY960" s="464"/>
      <c r="DBZ960" s="464"/>
      <c r="DCA960" s="464"/>
      <c r="DCB960" s="464"/>
      <c r="DCC960" s="464"/>
      <c r="DCD960" s="464"/>
      <c r="DCE960" s="464"/>
      <c r="DCF960" s="464"/>
      <c r="DCG960" s="464"/>
      <c r="DCH960" s="464"/>
      <c r="DCI960" s="464"/>
      <c r="DCJ960" s="464"/>
      <c r="DCK960" s="464"/>
      <c r="DCL960" s="464"/>
      <c r="DCM960" s="464"/>
      <c r="DCN960" s="464"/>
      <c r="DCO960" s="464"/>
      <c r="DCP960" s="464"/>
      <c r="DCQ960" s="464"/>
      <c r="DCR960" s="464"/>
      <c r="DCS960" s="464"/>
      <c r="DCT960" s="464"/>
      <c r="DCU960" s="464"/>
      <c r="DCV960" s="464"/>
      <c r="DCW960" s="464"/>
      <c r="DCX960" s="464"/>
      <c r="DCY960" s="464"/>
      <c r="DCZ960" s="464"/>
      <c r="DDA960" s="464"/>
      <c r="DDB960" s="464"/>
      <c r="DDC960" s="464"/>
      <c r="DDD960" s="464"/>
      <c r="DDE960" s="464"/>
      <c r="DDF960" s="464"/>
      <c r="DDG960" s="464"/>
      <c r="DDH960" s="464"/>
      <c r="DDI960" s="464"/>
      <c r="DDJ960" s="464"/>
      <c r="DDK960" s="464"/>
      <c r="DDL960" s="464"/>
      <c r="DDM960" s="464"/>
      <c r="DDN960" s="464"/>
      <c r="DDO960" s="464"/>
      <c r="DDP960" s="464"/>
      <c r="DDQ960" s="464"/>
      <c r="DDR960" s="464"/>
      <c r="DDS960" s="464"/>
      <c r="DDT960" s="464"/>
      <c r="DDU960" s="464"/>
      <c r="DDV960" s="464"/>
      <c r="DDW960" s="464"/>
      <c r="DDX960" s="464"/>
      <c r="DDY960" s="464"/>
      <c r="DDZ960" s="464"/>
      <c r="DEA960" s="464"/>
      <c r="DEB960" s="464"/>
      <c r="DEC960" s="464"/>
      <c r="DED960" s="464"/>
      <c r="DEE960" s="464"/>
      <c r="DEF960" s="464"/>
      <c r="DEG960" s="464"/>
      <c r="DEH960" s="464"/>
      <c r="DEI960" s="464"/>
      <c r="DEJ960" s="464"/>
      <c r="DEK960" s="464"/>
      <c r="DEL960" s="464"/>
      <c r="DEM960" s="464"/>
      <c r="DEN960" s="464"/>
      <c r="DEO960" s="464"/>
      <c r="DEP960" s="464"/>
      <c r="DEQ960" s="464"/>
      <c r="DER960" s="464"/>
      <c r="DES960" s="464"/>
      <c r="DET960" s="464"/>
      <c r="DEU960" s="464"/>
      <c r="DEV960" s="464"/>
      <c r="DEW960" s="464"/>
      <c r="DEX960" s="464"/>
      <c r="DEY960" s="464"/>
      <c r="DEZ960" s="464"/>
      <c r="DFA960" s="464"/>
      <c r="DFB960" s="464"/>
      <c r="DFC960" s="464"/>
      <c r="DFD960" s="464"/>
      <c r="DFE960" s="464"/>
      <c r="DFF960" s="464"/>
      <c r="DFG960" s="464"/>
      <c r="DFH960" s="464"/>
      <c r="DFI960" s="464"/>
      <c r="DFJ960" s="464"/>
      <c r="DFK960" s="464"/>
      <c r="DFL960" s="464"/>
      <c r="DFM960" s="464"/>
      <c r="DFN960" s="464"/>
      <c r="DFO960" s="464"/>
      <c r="DFP960" s="464"/>
      <c r="DFQ960" s="464"/>
      <c r="DFR960" s="464"/>
      <c r="DFS960" s="464"/>
      <c r="DFT960" s="464"/>
      <c r="DFU960" s="464"/>
      <c r="DFV960" s="464"/>
      <c r="DFW960" s="464"/>
      <c r="DFX960" s="464"/>
      <c r="DFY960" s="464"/>
      <c r="DFZ960" s="464"/>
      <c r="DGA960" s="464"/>
      <c r="DGB960" s="464"/>
      <c r="DGC960" s="464"/>
      <c r="DGD960" s="464"/>
      <c r="DGE960" s="464"/>
      <c r="DGF960" s="464"/>
      <c r="DGG960" s="464"/>
      <c r="DGH960" s="464"/>
      <c r="DGI960" s="464"/>
      <c r="DGJ960" s="464"/>
      <c r="DGK960" s="464"/>
      <c r="DGL960" s="464"/>
      <c r="DGM960" s="464"/>
      <c r="DGN960" s="464"/>
      <c r="DGO960" s="464"/>
      <c r="DGP960" s="464"/>
      <c r="DGQ960" s="464"/>
      <c r="DGR960" s="464"/>
      <c r="DGS960" s="464"/>
      <c r="DGT960" s="464"/>
      <c r="DGU960" s="464"/>
      <c r="DGV960" s="464"/>
      <c r="DGW960" s="464"/>
      <c r="DGX960" s="464"/>
      <c r="DGY960" s="464"/>
      <c r="DGZ960" s="464"/>
      <c r="DHA960" s="464"/>
      <c r="DHB960" s="464"/>
      <c r="DHC960" s="464"/>
      <c r="DHD960" s="464"/>
      <c r="DHE960" s="464"/>
      <c r="DHF960" s="464"/>
      <c r="DHG960" s="464"/>
      <c r="DHH960" s="464"/>
      <c r="DHI960" s="464"/>
      <c r="DHJ960" s="464"/>
      <c r="DHK960" s="464"/>
      <c r="DHL960" s="464"/>
      <c r="DHM960" s="464"/>
      <c r="DHN960" s="464"/>
      <c r="DHO960" s="464"/>
      <c r="DHP960" s="464"/>
      <c r="DHQ960" s="464"/>
      <c r="DHR960" s="464"/>
      <c r="DHS960" s="464"/>
      <c r="DHT960" s="464"/>
      <c r="DHU960" s="464"/>
      <c r="DHV960" s="464"/>
      <c r="DHW960" s="464"/>
      <c r="DHX960" s="464"/>
      <c r="DHY960" s="464"/>
      <c r="DHZ960" s="464"/>
      <c r="DIA960" s="464"/>
      <c r="DIB960" s="464"/>
      <c r="DIC960" s="464"/>
      <c r="DID960" s="464"/>
      <c r="DIE960" s="464"/>
      <c r="DIF960" s="464"/>
      <c r="DIG960" s="464"/>
      <c r="DIH960" s="464"/>
      <c r="DII960" s="464"/>
      <c r="DIJ960" s="464"/>
      <c r="DIK960" s="464"/>
      <c r="DIL960" s="464"/>
      <c r="DIM960" s="464"/>
      <c r="DIN960" s="464"/>
      <c r="DIO960" s="464"/>
      <c r="DIP960" s="464"/>
      <c r="DIQ960" s="464"/>
      <c r="DIR960" s="464"/>
      <c r="DIS960" s="464"/>
      <c r="DIT960" s="464"/>
      <c r="DIU960" s="464"/>
      <c r="DIV960" s="464"/>
      <c r="DIW960" s="464"/>
      <c r="DIX960" s="464"/>
      <c r="DIY960" s="464"/>
      <c r="DIZ960" s="464"/>
      <c r="DJA960" s="464"/>
      <c r="DJB960" s="464"/>
      <c r="DJC960" s="464"/>
      <c r="DJD960" s="464"/>
      <c r="DJE960" s="464"/>
      <c r="DJF960" s="464"/>
      <c r="DJG960" s="464"/>
      <c r="DJH960" s="464"/>
      <c r="DJI960" s="464"/>
      <c r="DJJ960" s="464"/>
      <c r="DJK960" s="464"/>
      <c r="DJL960" s="464"/>
      <c r="DJM960" s="464"/>
      <c r="DJN960" s="464"/>
      <c r="DJO960" s="464"/>
      <c r="DJP960" s="464"/>
      <c r="DJQ960" s="464"/>
      <c r="DJR960" s="464"/>
      <c r="DJS960" s="464"/>
      <c r="DJT960" s="464"/>
      <c r="DJU960" s="464"/>
      <c r="DJV960" s="464"/>
      <c r="DJW960" s="464"/>
      <c r="DJX960" s="464"/>
      <c r="DJY960" s="464"/>
      <c r="DJZ960" s="464"/>
      <c r="DKA960" s="464"/>
      <c r="DKB960" s="464"/>
      <c r="DKC960" s="464"/>
      <c r="DKD960" s="464"/>
      <c r="DKE960" s="464"/>
      <c r="DKF960" s="464"/>
      <c r="DKG960" s="464"/>
      <c r="DKH960" s="464"/>
      <c r="DKI960" s="464"/>
      <c r="DKJ960" s="464"/>
      <c r="DKK960" s="464"/>
      <c r="DKL960" s="464"/>
      <c r="DKM960" s="464"/>
      <c r="DKN960" s="464"/>
      <c r="DKO960" s="464"/>
      <c r="DKP960" s="464"/>
      <c r="DKQ960" s="464"/>
      <c r="DKR960" s="464"/>
      <c r="DKS960" s="464"/>
      <c r="DKT960" s="464"/>
      <c r="DKU960" s="464"/>
      <c r="DKV960" s="464"/>
      <c r="DKW960" s="464"/>
      <c r="DKX960" s="464"/>
      <c r="DKY960" s="464"/>
      <c r="DKZ960" s="464"/>
      <c r="DLA960" s="464"/>
      <c r="DLB960" s="464"/>
      <c r="DLC960" s="464"/>
      <c r="DLD960" s="464"/>
      <c r="DLE960" s="464"/>
      <c r="DLF960" s="464"/>
      <c r="DLG960" s="464"/>
      <c r="DLH960" s="464"/>
      <c r="DLI960" s="464"/>
      <c r="DLJ960" s="464"/>
      <c r="DLK960" s="464"/>
      <c r="DLL960" s="464"/>
      <c r="DLM960" s="464"/>
      <c r="DLN960" s="464"/>
      <c r="DLO960" s="464"/>
      <c r="DLP960" s="464"/>
      <c r="DLQ960" s="464"/>
      <c r="DLR960" s="464"/>
      <c r="DLS960" s="464"/>
      <c r="DLT960" s="464"/>
      <c r="DLU960" s="464"/>
      <c r="DLV960" s="464"/>
      <c r="DLW960" s="464"/>
      <c r="DLX960" s="464"/>
      <c r="DLY960" s="464"/>
      <c r="DLZ960" s="464"/>
      <c r="DMA960" s="464"/>
      <c r="DMB960" s="464"/>
      <c r="DMC960" s="464"/>
      <c r="DMD960" s="464"/>
      <c r="DME960" s="464"/>
      <c r="DMF960" s="464"/>
      <c r="DMG960" s="464"/>
      <c r="DMH960" s="464"/>
      <c r="DMI960" s="464"/>
      <c r="DMJ960" s="464"/>
      <c r="DMK960" s="464"/>
      <c r="DML960" s="464"/>
      <c r="DMM960" s="464"/>
      <c r="DMN960" s="464"/>
      <c r="DMO960" s="464"/>
      <c r="DMP960" s="464"/>
      <c r="DMQ960" s="464"/>
      <c r="DMR960" s="464"/>
      <c r="DMS960" s="464"/>
      <c r="DMT960" s="464"/>
      <c r="DMU960" s="464"/>
      <c r="DMV960" s="464"/>
      <c r="DMW960" s="464"/>
      <c r="DMX960" s="464"/>
      <c r="DMY960" s="464"/>
      <c r="DMZ960" s="464"/>
      <c r="DNA960" s="464"/>
      <c r="DNB960" s="464"/>
      <c r="DNC960" s="464"/>
      <c r="DND960" s="464"/>
      <c r="DNE960" s="464"/>
      <c r="DNF960" s="464"/>
      <c r="DNG960" s="464"/>
      <c r="DNH960" s="464"/>
      <c r="DNI960" s="464"/>
      <c r="DNJ960" s="464"/>
      <c r="DNK960" s="464"/>
      <c r="DNL960" s="464"/>
      <c r="DNM960" s="464"/>
      <c r="DNN960" s="464"/>
      <c r="DNO960" s="464"/>
      <c r="DNP960" s="464"/>
      <c r="DNQ960" s="464"/>
      <c r="DNR960" s="464"/>
      <c r="DNS960" s="464"/>
      <c r="DNT960" s="464"/>
      <c r="DNU960" s="464"/>
      <c r="DNV960" s="464"/>
      <c r="DNW960" s="464"/>
      <c r="DNX960" s="464"/>
      <c r="DNY960" s="464"/>
      <c r="DNZ960" s="464"/>
      <c r="DOA960" s="464"/>
      <c r="DOB960" s="464"/>
      <c r="DOC960" s="464"/>
      <c r="DOD960" s="464"/>
      <c r="DOE960" s="464"/>
      <c r="DOF960" s="464"/>
      <c r="DOG960" s="464"/>
      <c r="DOH960" s="464"/>
      <c r="DOI960" s="464"/>
      <c r="DOJ960" s="464"/>
      <c r="DOK960" s="464"/>
      <c r="DOL960" s="464"/>
      <c r="DOM960" s="464"/>
      <c r="DON960" s="464"/>
      <c r="DOO960" s="464"/>
      <c r="DOP960" s="464"/>
      <c r="DOQ960" s="464"/>
      <c r="DOR960" s="464"/>
      <c r="DOS960" s="464"/>
      <c r="DOT960" s="464"/>
      <c r="DOU960" s="464"/>
      <c r="DOV960" s="464"/>
      <c r="DOW960" s="464"/>
      <c r="DOX960" s="464"/>
      <c r="DOY960" s="464"/>
      <c r="DOZ960" s="464"/>
      <c r="DPA960" s="464"/>
      <c r="DPB960" s="464"/>
      <c r="DPC960" s="464"/>
      <c r="DPD960" s="464"/>
      <c r="DPE960" s="464"/>
      <c r="DPF960" s="464"/>
      <c r="DPG960" s="464"/>
      <c r="DPH960" s="464"/>
      <c r="DPI960" s="464"/>
      <c r="DPJ960" s="464"/>
      <c r="DPK960" s="464"/>
      <c r="DPL960" s="464"/>
      <c r="DPM960" s="464"/>
      <c r="DPN960" s="464"/>
      <c r="DPO960" s="464"/>
      <c r="DPP960" s="464"/>
      <c r="DPQ960" s="464"/>
      <c r="DPR960" s="464"/>
      <c r="DPS960" s="464"/>
      <c r="DPT960" s="464"/>
      <c r="DPU960" s="464"/>
      <c r="DPV960" s="464"/>
      <c r="DPW960" s="464"/>
      <c r="DPX960" s="464"/>
      <c r="DPY960" s="464"/>
      <c r="DPZ960" s="464"/>
      <c r="DQA960" s="464"/>
      <c r="DQB960" s="464"/>
      <c r="DQC960" s="464"/>
      <c r="DQD960" s="464"/>
      <c r="DQE960" s="464"/>
      <c r="DQF960" s="464"/>
      <c r="DQG960" s="464"/>
      <c r="DQH960" s="464"/>
      <c r="DQI960" s="464"/>
      <c r="DQJ960" s="464"/>
      <c r="DQK960" s="464"/>
      <c r="DQL960" s="464"/>
      <c r="DQM960" s="464"/>
      <c r="DQN960" s="464"/>
      <c r="DQO960" s="464"/>
      <c r="DQP960" s="464"/>
      <c r="DQQ960" s="464"/>
      <c r="DQR960" s="464"/>
      <c r="DQS960" s="464"/>
      <c r="DQT960" s="464"/>
      <c r="DQU960" s="464"/>
      <c r="DQV960" s="464"/>
      <c r="DQW960" s="464"/>
      <c r="DQX960" s="464"/>
      <c r="DQY960" s="464"/>
      <c r="DQZ960" s="464"/>
      <c r="DRA960" s="464"/>
      <c r="DRB960" s="464"/>
      <c r="DRC960" s="464"/>
      <c r="DRD960" s="464"/>
      <c r="DRE960" s="464"/>
      <c r="DRF960" s="464"/>
      <c r="DRG960" s="464"/>
      <c r="DRH960" s="464"/>
      <c r="DRI960" s="464"/>
      <c r="DRJ960" s="464"/>
      <c r="DRK960" s="464"/>
      <c r="DRL960" s="464"/>
      <c r="DRM960" s="464"/>
      <c r="DRN960" s="464"/>
      <c r="DRO960" s="464"/>
      <c r="DRP960" s="464"/>
      <c r="DRQ960" s="464"/>
      <c r="DRR960" s="464"/>
      <c r="DRS960" s="464"/>
      <c r="DRT960" s="464"/>
      <c r="DRU960" s="464"/>
      <c r="DRV960" s="464"/>
      <c r="DRW960" s="464"/>
      <c r="DRX960" s="464"/>
      <c r="DRY960" s="464"/>
      <c r="DRZ960" s="464"/>
      <c r="DSA960" s="464"/>
      <c r="DSB960" s="464"/>
      <c r="DSC960" s="464"/>
      <c r="DSD960" s="464"/>
      <c r="DSE960" s="464"/>
      <c r="DSF960" s="464"/>
      <c r="DSG960" s="464"/>
      <c r="DSH960" s="464"/>
      <c r="DSI960" s="464"/>
      <c r="DSJ960" s="464"/>
      <c r="DSK960" s="464"/>
      <c r="DSL960" s="464"/>
      <c r="DSM960" s="464"/>
      <c r="DSN960" s="464"/>
      <c r="DSO960" s="464"/>
      <c r="DSP960" s="464"/>
      <c r="DSQ960" s="464"/>
      <c r="DSR960" s="464"/>
      <c r="DSS960" s="464"/>
      <c r="DST960" s="464"/>
      <c r="DSU960" s="464"/>
      <c r="DSV960" s="464"/>
      <c r="DSW960" s="464"/>
      <c r="DSX960" s="464"/>
      <c r="DSY960" s="464"/>
      <c r="DSZ960" s="464"/>
      <c r="DTA960" s="464"/>
      <c r="DTB960" s="464"/>
      <c r="DTC960" s="464"/>
      <c r="DTD960" s="464"/>
      <c r="DTE960" s="464"/>
      <c r="DTF960" s="464"/>
      <c r="DTG960" s="464"/>
      <c r="DTH960" s="464"/>
      <c r="DTI960" s="464"/>
      <c r="DTJ960" s="464"/>
      <c r="DTK960" s="464"/>
      <c r="DTL960" s="464"/>
      <c r="DTM960" s="464"/>
      <c r="DTN960" s="464"/>
      <c r="DTO960" s="464"/>
      <c r="DTP960" s="464"/>
      <c r="DTQ960" s="464"/>
      <c r="DTR960" s="464"/>
      <c r="DTS960" s="464"/>
      <c r="DTT960" s="464"/>
      <c r="DTU960" s="464"/>
      <c r="DTV960" s="464"/>
      <c r="DTW960" s="464"/>
      <c r="DTX960" s="464"/>
      <c r="DTY960" s="464"/>
      <c r="DTZ960" s="464"/>
      <c r="DUA960" s="464"/>
      <c r="DUB960" s="464"/>
      <c r="DUC960" s="464"/>
      <c r="DUD960" s="464"/>
      <c r="DUE960" s="464"/>
      <c r="DUF960" s="464"/>
      <c r="DUG960" s="464"/>
      <c r="DUH960" s="464"/>
      <c r="DUI960" s="464"/>
      <c r="DUJ960" s="464"/>
      <c r="DUK960" s="464"/>
      <c r="DUL960" s="464"/>
      <c r="DUM960" s="464"/>
      <c r="DUN960" s="464"/>
      <c r="DUO960" s="464"/>
      <c r="DUP960" s="464"/>
      <c r="DUQ960" s="464"/>
      <c r="DUR960" s="464"/>
      <c r="DUS960" s="464"/>
      <c r="DUT960" s="464"/>
      <c r="DUU960" s="464"/>
      <c r="DUV960" s="464"/>
      <c r="DUW960" s="464"/>
      <c r="DUX960" s="464"/>
      <c r="DUY960" s="464"/>
      <c r="DUZ960" s="464"/>
      <c r="DVA960" s="464"/>
      <c r="DVB960" s="464"/>
      <c r="DVC960" s="464"/>
      <c r="DVD960" s="464"/>
      <c r="DVE960" s="464"/>
      <c r="DVF960" s="464"/>
      <c r="DVG960" s="464"/>
      <c r="DVH960" s="464"/>
      <c r="DVI960" s="464"/>
      <c r="DVJ960" s="464"/>
      <c r="DVK960" s="464"/>
      <c r="DVL960" s="464"/>
      <c r="DVM960" s="464"/>
      <c r="DVN960" s="464"/>
      <c r="DVO960" s="464"/>
      <c r="DVP960" s="464"/>
      <c r="DVQ960" s="464"/>
      <c r="DVR960" s="464"/>
      <c r="DVS960" s="464"/>
      <c r="DVT960" s="464"/>
      <c r="DVU960" s="464"/>
      <c r="DVV960" s="464"/>
      <c r="DVW960" s="464"/>
      <c r="DVX960" s="464"/>
      <c r="DVY960" s="464"/>
      <c r="DVZ960" s="464"/>
      <c r="DWA960" s="464"/>
      <c r="DWB960" s="464"/>
      <c r="DWC960" s="464"/>
      <c r="DWD960" s="464"/>
      <c r="DWE960" s="464"/>
      <c r="DWF960" s="464"/>
      <c r="DWG960" s="464"/>
      <c r="DWH960" s="464"/>
      <c r="DWI960" s="464"/>
      <c r="DWJ960" s="464"/>
      <c r="DWK960" s="464"/>
      <c r="DWL960" s="464"/>
      <c r="DWM960" s="464"/>
      <c r="DWN960" s="464"/>
      <c r="DWO960" s="464"/>
      <c r="DWP960" s="464"/>
      <c r="DWQ960" s="464"/>
      <c r="DWR960" s="464"/>
      <c r="DWS960" s="464"/>
      <c r="DWT960" s="464"/>
      <c r="DWU960" s="464"/>
      <c r="DWV960" s="464"/>
      <c r="DWW960" s="464"/>
      <c r="DWX960" s="464"/>
      <c r="DWY960" s="464"/>
      <c r="DWZ960" s="464"/>
      <c r="DXA960" s="464"/>
      <c r="DXB960" s="464"/>
      <c r="DXC960" s="464"/>
      <c r="DXD960" s="464"/>
      <c r="DXE960" s="464"/>
      <c r="DXF960" s="464"/>
      <c r="DXG960" s="464"/>
      <c r="DXH960" s="464"/>
      <c r="DXI960" s="464"/>
      <c r="DXJ960" s="464"/>
      <c r="DXK960" s="464"/>
      <c r="DXL960" s="464"/>
      <c r="DXM960" s="464"/>
      <c r="DXN960" s="464"/>
      <c r="DXO960" s="464"/>
      <c r="DXP960" s="464"/>
      <c r="DXQ960" s="464"/>
      <c r="DXR960" s="464"/>
      <c r="DXS960" s="464"/>
      <c r="DXT960" s="464"/>
      <c r="DXU960" s="464"/>
      <c r="DXV960" s="464"/>
      <c r="DXW960" s="464"/>
      <c r="DXX960" s="464"/>
      <c r="DXY960" s="464"/>
      <c r="DXZ960" s="464"/>
      <c r="DYA960" s="464"/>
      <c r="DYB960" s="464"/>
      <c r="DYC960" s="464"/>
      <c r="DYD960" s="464"/>
      <c r="DYE960" s="464"/>
      <c r="DYF960" s="464"/>
      <c r="DYG960" s="464"/>
      <c r="DYH960" s="464"/>
      <c r="DYI960" s="464"/>
      <c r="DYJ960" s="464"/>
      <c r="DYK960" s="464"/>
      <c r="DYL960" s="464"/>
      <c r="DYM960" s="464"/>
      <c r="DYN960" s="464"/>
      <c r="DYO960" s="464"/>
      <c r="DYP960" s="464"/>
      <c r="DYQ960" s="464"/>
      <c r="DYR960" s="464"/>
      <c r="DYS960" s="464"/>
      <c r="DYT960" s="464"/>
      <c r="DYU960" s="464"/>
      <c r="DYV960" s="464"/>
      <c r="DYW960" s="464"/>
      <c r="DYX960" s="464"/>
      <c r="DYY960" s="464"/>
      <c r="DYZ960" s="464"/>
      <c r="DZA960" s="464"/>
      <c r="DZB960" s="464"/>
      <c r="DZC960" s="464"/>
      <c r="DZD960" s="464"/>
      <c r="DZE960" s="464"/>
      <c r="DZF960" s="464"/>
      <c r="DZG960" s="464"/>
      <c r="DZH960" s="464"/>
      <c r="DZI960" s="464"/>
      <c r="DZJ960" s="464"/>
      <c r="DZK960" s="464"/>
      <c r="DZL960" s="464"/>
      <c r="DZM960" s="464"/>
      <c r="DZN960" s="464"/>
      <c r="DZO960" s="464"/>
      <c r="DZP960" s="464"/>
      <c r="DZQ960" s="464"/>
      <c r="DZR960" s="464"/>
      <c r="DZS960" s="464"/>
      <c r="DZT960" s="464"/>
      <c r="DZU960" s="464"/>
      <c r="DZV960" s="464"/>
      <c r="DZW960" s="464"/>
      <c r="DZX960" s="464"/>
      <c r="DZY960" s="464"/>
      <c r="DZZ960" s="464"/>
      <c r="EAA960" s="464"/>
      <c r="EAB960" s="464"/>
      <c r="EAC960" s="464"/>
      <c r="EAD960" s="464"/>
      <c r="EAE960" s="464"/>
      <c r="EAF960" s="464"/>
      <c r="EAG960" s="464"/>
      <c r="EAH960" s="464"/>
      <c r="EAI960" s="464"/>
      <c r="EAJ960" s="464"/>
      <c r="EAK960" s="464"/>
      <c r="EAL960" s="464"/>
      <c r="EAM960" s="464"/>
      <c r="EAN960" s="464"/>
      <c r="EAO960" s="464"/>
      <c r="EAP960" s="464"/>
      <c r="EAQ960" s="464"/>
      <c r="EAR960" s="464"/>
      <c r="EAS960" s="464"/>
      <c r="EAT960" s="464"/>
      <c r="EAU960" s="464"/>
      <c r="EAV960" s="464"/>
      <c r="EAW960" s="464"/>
      <c r="EAX960" s="464"/>
      <c r="EAY960" s="464"/>
      <c r="EAZ960" s="464"/>
      <c r="EBA960" s="464"/>
      <c r="EBB960" s="464"/>
      <c r="EBC960" s="464"/>
      <c r="EBD960" s="464"/>
      <c r="EBE960" s="464"/>
      <c r="EBF960" s="464"/>
      <c r="EBG960" s="464"/>
      <c r="EBH960" s="464"/>
      <c r="EBI960" s="464"/>
      <c r="EBJ960" s="464"/>
      <c r="EBK960" s="464"/>
      <c r="EBL960" s="464"/>
      <c r="EBM960" s="464"/>
      <c r="EBN960" s="464"/>
      <c r="EBO960" s="464"/>
      <c r="EBP960" s="464"/>
      <c r="EBQ960" s="464"/>
      <c r="EBR960" s="464"/>
      <c r="EBS960" s="464"/>
      <c r="EBT960" s="464"/>
      <c r="EBU960" s="464"/>
      <c r="EBV960" s="464"/>
      <c r="EBW960" s="464"/>
      <c r="EBX960" s="464"/>
      <c r="EBY960" s="464"/>
      <c r="EBZ960" s="464"/>
      <c r="ECA960" s="464"/>
      <c r="ECB960" s="464"/>
      <c r="ECC960" s="464"/>
      <c r="ECD960" s="464"/>
      <c r="ECE960" s="464"/>
      <c r="ECF960" s="464"/>
      <c r="ECG960" s="464"/>
      <c r="ECH960" s="464"/>
      <c r="ECI960" s="464"/>
      <c r="ECJ960" s="464"/>
      <c r="ECK960" s="464"/>
      <c r="ECL960" s="464"/>
      <c r="ECM960" s="464"/>
      <c r="ECN960" s="464"/>
      <c r="ECO960" s="464"/>
      <c r="ECP960" s="464"/>
      <c r="ECQ960" s="464"/>
      <c r="ECR960" s="464"/>
      <c r="ECS960" s="464"/>
      <c r="ECT960" s="464"/>
      <c r="ECU960" s="464"/>
      <c r="ECV960" s="464"/>
      <c r="ECW960" s="464"/>
      <c r="ECX960" s="464"/>
      <c r="ECY960" s="464"/>
      <c r="ECZ960" s="464"/>
      <c r="EDA960" s="464"/>
      <c r="EDB960" s="464"/>
      <c r="EDC960" s="464"/>
      <c r="EDD960" s="464"/>
      <c r="EDE960" s="464"/>
      <c r="EDF960" s="464"/>
      <c r="EDG960" s="464"/>
      <c r="EDH960" s="464"/>
      <c r="EDI960" s="464"/>
      <c r="EDJ960" s="464"/>
      <c r="EDK960" s="464"/>
      <c r="EDL960" s="464"/>
      <c r="EDM960" s="464"/>
      <c r="EDN960" s="464"/>
      <c r="EDO960" s="464"/>
      <c r="EDP960" s="464"/>
      <c r="EDQ960" s="464"/>
      <c r="EDR960" s="464"/>
      <c r="EDS960" s="464"/>
      <c r="EDT960" s="464"/>
      <c r="EDU960" s="464"/>
      <c r="EDV960" s="464"/>
      <c r="EDW960" s="464"/>
      <c r="EDX960" s="464"/>
      <c r="EDY960" s="464"/>
      <c r="EDZ960" s="464"/>
      <c r="EEA960" s="464"/>
      <c r="EEB960" s="464"/>
      <c r="EEC960" s="464"/>
      <c r="EED960" s="464"/>
      <c r="EEE960" s="464"/>
      <c r="EEF960" s="464"/>
      <c r="EEG960" s="464"/>
      <c r="EEH960" s="464"/>
      <c r="EEI960" s="464"/>
      <c r="EEJ960" s="464"/>
      <c r="EEK960" s="464"/>
      <c r="EEL960" s="464"/>
      <c r="EEM960" s="464"/>
      <c r="EEN960" s="464"/>
      <c r="EEO960" s="464"/>
      <c r="EEP960" s="464"/>
      <c r="EEQ960" s="464"/>
      <c r="EER960" s="464"/>
      <c r="EES960" s="464"/>
      <c r="EET960" s="464"/>
      <c r="EEU960" s="464"/>
      <c r="EEV960" s="464"/>
      <c r="EEW960" s="464"/>
      <c r="EEX960" s="464"/>
      <c r="EEY960" s="464"/>
      <c r="EEZ960" s="464"/>
      <c r="EFA960" s="464"/>
      <c r="EFB960" s="464"/>
      <c r="EFC960" s="464"/>
      <c r="EFD960" s="464"/>
      <c r="EFE960" s="464"/>
      <c r="EFF960" s="464"/>
      <c r="EFG960" s="464"/>
      <c r="EFH960" s="464"/>
      <c r="EFI960" s="464"/>
      <c r="EFJ960" s="464"/>
      <c r="EFK960" s="464"/>
      <c r="EFL960" s="464"/>
      <c r="EFM960" s="464"/>
      <c r="EFN960" s="464"/>
      <c r="EFO960" s="464"/>
      <c r="EFP960" s="464"/>
      <c r="EFQ960" s="464"/>
      <c r="EFR960" s="464"/>
      <c r="EFS960" s="464"/>
      <c r="EFT960" s="464"/>
      <c r="EFU960" s="464"/>
      <c r="EFV960" s="464"/>
      <c r="EFW960" s="464"/>
      <c r="EFX960" s="464"/>
      <c r="EFY960" s="464"/>
      <c r="EFZ960" s="464"/>
      <c r="EGA960" s="464"/>
      <c r="EGB960" s="464"/>
      <c r="EGC960" s="464"/>
      <c r="EGD960" s="464"/>
      <c r="EGE960" s="464"/>
      <c r="EGF960" s="464"/>
      <c r="EGG960" s="464"/>
      <c r="EGH960" s="464"/>
      <c r="EGI960" s="464"/>
      <c r="EGJ960" s="464"/>
      <c r="EGK960" s="464"/>
      <c r="EGL960" s="464"/>
      <c r="EGM960" s="464"/>
      <c r="EGN960" s="464"/>
      <c r="EGO960" s="464"/>
      <c r="EGP960" s="464"/>
      <c r="EGQ960" s="464"/>
      <c r="EGR960" s="464"/>
      <c r="EGS960" s="464"/>
      <c r="EGT960" s="464"/>
      <c r="EGU960" s="464"/>
      <c r="EGV960" s="464"/>
      <c r="EGW960" s="464"/>
      <c r="EGX960" s="464"/>
      <c r="EGY960" s="464"/>
      <c r="EGZ960" s="464"/>
      <c r="EHA960" s="464"/>
      <c r="EHB960" s="464"/>
      <c r="EHC960" s="464"/>
      <c r="EHD960" s="464"/>
      <c r="EHE960" s="464"/>
      <c r="EHF960" s="464"/>
      <c r="EHG960" s="464"/>
      <c r="EHH960" s="464"/>
      <c r="EHI960" s="464"/>
      <c r="EHJ960" s="464"/>
      <c r="EHK960" s="464"/>
      <c r="EHL960" s="464"/>
      <c r="EHM960" s="464"/>
      <c r="EHN960" s="464"/>
      <c r="EHO960" s="464"/>
      <c r="EHP960" s="464"/>
      <c r="EHQ960" s="464"/>
      <c r="EHR960" s="464"/>
      <c r="EHS960" s="464"/>
      <c r="EHT960" s="464"/>
      <c r="EHU960" s="464"/>
      <c r="EHV960" s="464"/>
      <c r="EHW960" s="464"/>
      <c r="EHX960" s="464"/>
      <c r="EHY960" s="464"/>
      <c r="EHZ960" s="464"/>
      <c r="EIA960" s="464"/>
      <c r="EIB960" s="464"/>
      <c r="EIC960" s="464"/>
      <c r="EID960" s="464"/>
      <c r="EIE960" s="464"/>
      <c r="EIF960" s="464"/>
      <c r="EIG960" s="464"/>
      <c r="EIH960" s="464"/>
      <c r="EII960" s="464"/>
      <c r="EIJ960" s="464"/>
      <c r="EIK960" s="464"/>
      <c r="EIL960" s="464"/>
      <c r="EIM960" s="464"/>
      <c r="EIN960" s="464"/>
      <c r="EIO960" s="464"/>
      <c r="EIP960" s="464"/>
      <c r="EIQ960" s="464"/>
      <c r="EIR960" s="464"/>
      <c r="EIS960" s="464"/>
      <c r="EIT960" s="464"/>
      <c r="EIU960" s="464"/>
      <c r="EIV960" s="464"/>
      <c r="EIW960" s="464"/>
      <c r="EIX960" s="464"/>
      <c r="EIY960" s="464"/>
      <c r="EIZ960" s="464"/>
      <c r="EJA960" s="464"/>
      <c r="EJB960" s="464"/>
      <c r="EJC960" s="464"/>
      <c r="EJD960" s="464"/>
      <c r="EJE960" s="464"/>
      <c r="EJF960" s="464"/>
      <c r="EJG960" s="464"/>
      <c r="EJH960" s="464"/>
      <c r="EJI960" s="464"/>
      <c r="EJJ960" s="464"/>
      <c r="EJK960" s="464"/>
      <c r="EJL960" s="464"/>
      <c r="EJM960" s="464"/>
      <c r="EJN960" s="464"/>
      <c r="EJO960" s="464"/>
      <c r="EJP960" s="464"/>
      <c r="EJQ960" s="464"/>
      <c r="EJR960" s="464"/>
      <c r="EJS960" s="464"/>
      <c r="EJT960" s="464"/>
      <c r="EJU960" s="464"/>
      <c r="EJV960" s="464"/>
      <c r="EJW960" s="464"/>
      <c r="EJX960" s="464"/>
      <c r="EJY960" s="464"/>
      <c r="EJZ960" s="464"/>
      <c r="EKA960" s="464"/>
      <c r="EKB960" s="464"/>
      <c r="EKC960" s="464"/>
      <c r="EKD960" s="464"/>
      <c r="EKE960" s="464"/>
      <c r="EKF960" s="464"/>
      <c r="EKG960" s="464"/>
      <c r="EKH960" s="464"/>
      <c r="EKI960" s="464"/>
      <c r="EKJ960" s="464"/>
      <c r="EKK960" s="464"/>
      <c r="EKL960" s="464"/>
      <c r="EKM960" s="464"/>
      <c r="EKN960" s="464"/>
      <c r="EKO960" s="464"/>
      <c r="EKP960" s="464"/>
      <c r="EKQ960" s="464"/>
      <c r="EKR960" s="464"/>
      <c r="EKS960" s="464"/>
      <c r="EKT960" s="464"/>
      <c r="EKU960" s="464"/>
      <c r="EKV960" s="464"/>
      <c r="EKW960" s="464"/>
      <c r="EKX960" s="464"/>
      <c r="EKY960" s="464"/>
      <c r="EKZ960" s="464"/>
      <c r="ELA960" s="464"/>
      <c r="ELB960" s="464"/>
      <c r="ELC960" s="464"/>
      <c r="ELD960" s="464"/>
      <c r="ELE960" s="464"/>
      <c r="ELF960" s="464"/>
      <c r="ELG960" s="464"/>
      <c r="ELH960" s="464"/>
      <c r="ELI960" s="464"/>
      <c r="ELJ960" s="464"/>
      <c r="ELK960" s="464"/>
      <c r="ELL960" s="464"/>
      <c r="ELM960" s="464"/>
      <c r="ELN960" s="464"/>
      <c r="ELO960" s="464"/>
      <c r="ELP960" s="464"/>
      <c r="ELQ960" s="464"/>
      <c r="ELR960" s="464"/>
      <c r="ELS960" s="464"/>
      <c r="ELT960" s="464"/>
      <c r="ELU960" s="464"/>
      <c r="ELV960" s="464"/>
      <c r="ELW960" s="464"/>
      <c r="ELX960" s="464"/>
      <c r="ELY960" s="464"/>
      <c r="ELZ960" s="464"/>
      <c r="EMA960" s="464"/>
      <c r="EMB960" s="464"/>
      <c r="EMC960" s="464"/>
      <c r="EMD960" s="464"/>
      <c r="EME960" s="464"/>
      <c r="EMF960" s="464"/>
      <c r="EMG960" s="464"/>
      <c r="EMH960" s="464"/>
      <c r="EMI960" s="464"/>
      <c r="EMJ960" s="464"/>
      <c r="EMK960" s="464"/>
      <c r="EML960" s="464"/>
      <c r="EMM960" s="464"/>
      <c r="EMN960" s="464"/>
      <c r="EMO960" s="464"/>
      <c r="EMP960" s="464"/>
      <c r="EMQ960" s="464"/>
      <c r="EMR960" s="464"/>
      <c r="EMS960" s="464"/>
      <c r="EMT960" s="464"/>
      <c r="EMU960" s="464"/>
      <c r="EMV960" s="464"/>
      <c r="EMW960" s="464"/>
      <c r="EMX960" s="464"/>
      <c r="EMY960" s="464"/>
      <c r="EMZ960" s="464"/>
      <c r="ENA960" s="464"/>
      <c r="ENB960" s="464"/>
      <c r="ENC960" s="464"/>
      <c r="END960" s="464"/>
      <c r="ENE960" s="464"/>
      <c r="ENF960" s="464"/>
      <c r="ENG960" s="464"/>
      <c r="ENH960" s="464"/>
      <c r="ENI960" s="464"/>
      <c r="ENJ960" s="464"/>
      <c r="ENK960" s="464"/>
      <c r="ENL960" s="464"/>
      <c r="ENM960" s="464"/>
      <c r="ENN960" s="464"/>
      <c r="ENO960" s="464"/>
      <c r="ENP960" s="464"/>
      <c r="ENQ960" s="464"/>
      <c r="ENR960" s="464"/>
      <c r="ENS960" s="464"/>
      <c r="ENT960" s="464"/>
      <c r="ENU960" s="464"/>
      <c r="ENV960" s="464"/>
      <c r="ENW960" s="464"/>
      <c r="ENX960" s="464"/>
      <c r="ENY960" s="464"/>
      <c r="ENZ960" s="464"/>
      <c r="EOA960" s="464"/>
      <c r="EOB960" s="464"/>
      <c r="EOC960" s="464"/>
      <c r="EOD960" s="464"/>
      <c r="EOE960" s="464"/>
      <c r="EOF960" s="464"/>
      <c r="EOG960" s="464"/>
      <c r="EOH960" s="464"/>
      <c r="EOI960" s="464"/>
      <c r="EOJ960" s="464"/>
      <c r="EOK960" s="464"/>
      <c r="EOL960" s="464"/>
      <c r="EOM960" s="464"/>
      <c r="EON960" s="464"/>
      <c r="EOO960" s="464"/>
      <c r="EOP960" s="464"/>
      <c r="EOQ960" s="464"/>
      <c r="EOR960" s="464"/>
      <c r="EOS960" s="464"/>
      <c r="EOT960" s="464"/>
      <c r="EOU960" s="464"/>
      <c r="EOV960" s="464"/>
      <c r="EOW960" s="464"/>
      <c r="EOX960" s="464"/>
      <c r="EOY960" s="464"/>
      <c r="EOZ960" s="464"/>
      <c r="EPA960" s="464"/>
      <c r="EPB960" s="464"/>
      <c r="EPC960" s="464"/>
      <c r="EPD960" s="464"/>
      <c r="EPE960" s="464"/>
      <c r="EPF960" s="464"/>
      <c r="EPG960" s="464"/>
      <c r="EPH960" s="464"/>
      <c r="EPI960" s="464"/>
      <c r="EPJ960" s="464"/>
      <c r="EPK960" s="464"/>
      <c r="EPL960" s="464"/>
      <c r="EPM960" s="464"/>
      <c r="EPN960" s="464"/>
      <c r="EPO960" s="464"/>
      <c r="EPP960" s="464"/>
      <c r="EPQ960" s="464"/>
      <c r="EPR960" s="464"/>
      <c r="EPS960" s="464"/>
      <c r="EPT960" s="464"/>
      <c r="EPU960" s="464"/>
      <c r="EPV960" s="464"/>
      <c r="EPW960" s="464"/>
      <c r="EPX960" s="464"/>
      <c r="EPY960" s="464"/>
      <c r="EPZ960" s="464"/>
      <c r="EQA960" s="464"/>
      <c r="EQB960" s="464"/>
      <c r="EQC960" s="464"/>
      <c r="EQD960" s="464"/>
      <c r="EQE960" s="464"/>
      <c r="EQF960" s="464"/>
      <c r="EQG960" s="464"/>
      <c r="EQH960" s="464"/>
      <c r="EQI960" s="464"/>
      <c r="EQJ960" s="464"/>
      <c r="EQK960" s="464"/>
      <c r="EQL960" s="464"/>
      <c r="EQM960" s="464"/>
      <c r="EQN960" s="464"/>
      <c r="EQO960" s="464"/>
      <c r="EQP960" s="464"/>
      <c r="EQQ960" s="464"/>
      <c r="EQR960" s="464"/>
      <c r="EQS960" s="464"/>
      <c r="EQT960" s="464"/>
      <c r="EQU960" s="464"/>
      <c r="EQV960" s="464"/>
      <c r="EQW960" s="464"/>
      <c r="EQX960" s="464"/>
      <c r="EQY960" s="464"/>
      <c r="EQZ960" s="464"/>
      <c r="ERA960" s="464"/>
      <c r="ERB960" s="464"/>
      <c r="ERC960" s="464"/>
      <c r="ERD960" s="464"/>
      <c r="ERE960" s="464"/>
      <c r="ERF960" s="464"/>
      <c r="ERG960" s="464"/>
      <c r="ERH960" s="464"/>
      <c r="ERI960" s="464"/>
      <c r="ERJ960" s="464"/>
      <c r="ERK960" s="464"/>
      <c r="ERL960" s="464"/>
      <c r="ERM960" s="464"/>
      <c r="ERN960" s="464"/>
      <c r="ERO960" s="464"/>
      <c r="ERP960" s="464"/>
      <c r="ERQ960" s="464"/>
      <c r="ERR960" s="464"/>
      <c r="ERS960" s="464"/>
      <c r="ERT960" s="464"/>
      <c r="ERU960" s="464"/>
      <c r="ERV960" s="464"/>
      <c r="ERW960" s="464"/>
      <c r="ERX960" s="464"/>
      <c r="ERY960" s="464"/>
      <c r="ERZ960" s="464"/>
      <c r="ESA960" s="464"/>
      <c r="ESB960" s="464"/>
      <c r="ESC960" s="464"/>
      <c r="ESD960" s="464"/>
      <c r="ESE960" s="464"/>
      <c r="ESF960" s="464"/>
      <c r="ESG960" s="464"/>
      <c r="ESH960" s="464"/>
      <c r="ESI960" s="464"/>
      <c r="ESJ960" s="464"/>
      <c r="ESK960" s="464"/>
      <c r="ESL960" s="464"/>
      <c r="ESM960" s="464"/>
      <c r="ESN960" s="464"/>
      <c r="ESO960" s="464"/>
      <c r="ESP960" s="464"/>
      <c r="ESQ960" s="464"/>
      <c r="ESR960" s="464"/>
      <c r="ESS960" s="464"/>
      <c r="EST960" s="464"/>
      <c r="ESU960" s="464"/>
      <c r="ESV960" s="464"/>
      <c r="ESW960" s="464"/>
      <c r="ESX960" s="464"/>
      <c r="ESY960" s="464"/>
      <c r="ESZ960" s="464"/>
      <c r="ETA960" s="464"/>
      <c r="ETB960" s="464"/>
      <c r="ETC960" s="464"/>
      <c r="ETD960" s="464"/>
      <c r="ETE960" s="464"/>
      <c r="ETF960" s="464"/>
      <c r="ETG960" s="464"/>
      <c r="ETH960" s="464"/>
      <c r="ETI960" s="464"/>
      <c r="ETJ960" s="464"/>
      <c r="ETK960" s="464"/>
      <c r="ETL960" s="464"/>
      <c r="ETM960" s="464"/>
      <c r="ETN960" s="464"/>
      <c r="ETO960" s="464"/>
      <c r="ETP960" s="464"/>
      <c r="ETQ960" s="464"/>
      <c r="ETR960" s="464"/>
      <c r="ETS960" s="464"/>
      <c r="ETT960" s="464"/>
      <c r="ETU960" s="464"/>
      <c r="ETV960" s="464"/>
      <c r="ETW960" s="464"/>
      <c r="ETX960" s="464"/>
      <c r="ETY960" s="464"/>
      <c r="ETZ960" s="464"/>
      <c r="EUA960" s="464"/>
      <c r="EUB960" s="464"/>
      <c r="EUC960" s="464"/>
      <c r="EUD960" s="464"/>
      <c r="EUE960" s="464"/>
      <c r="EUF960" s="464"/>
      <c r="EUG960" s="464"/>
      <c r="EUH960" s="464"/>
      <c r="EUI960" s="464"/>
      <c r="EUJ960" s="464"/>
      <c r="EUK960" s="464"/>
      <c r="EUL960" s="464"/>
      <c r="EUM960" s="464"/>
      <c r="EUN960" s="464"/>
      <c r="EUO960" s="464"/>
      <c r="EUP960" s="464"/>
      <c r="EUQ960" s="464"/>
      <c r="EUR960" s="464"/>
      <c r="EUS960" s="464"/>
      <c r="EUT960" s="464"/>
      <c r="EUU960" s="464"/>
      <c r="EUV960" s="464"/>
      <c r="EUW960" s="464"/>
      <c r="EUX960" s="464"/>
      <c r="EUY960" s="464"/>
      <c r="EUZ960" s="464"/>
      <c r="EVA960" s="464"/>
      <c r="EVB960" s="464"/>
      <c r="EVC960" s="464"/>
      <c r="EVD960" s="464"/>
      <c r="EVE960" s="464"/>
      <c r="EVF960" s="464"/>
      <c r="EVG960" s="464"/>
      <c r="EVH960" s="464"/>
      <c r="EVI960" s="464"/>
      <c r="EVJ960" s="464"/>
      <c r="EVK960" s="464"/>
      <c r="EVL960" s="464"/>
      <c r="EVM960" s="464"/>
      <c r="EVN960" s="464"/>
      <c r="EVO960" s="464"/>
      <c r="EVP960" s="464"/>
      <c r="EVQ960" s="464"/>
      <c r="EVR960" s="464"/>
      <c r="EVS960" s="464"/>
      <c r="EVT960" s="464"/>
      <c r="EVU960" s="464"/>
      <c r="EVV960" s="464"/>
      <c r="EVW960" s="464"/>
      <c r="EVX960" s="464"/>
      <c r="EVY960" s="464"/>
      <c r="EVZ960" s="464"/>
      <c r="EWA960" s="464"/>
      <c r="EWB960" s="464"/>
      <c r="EWC960" s="464"/>
      <c r="EWD960" s="464"/>
      <c r="EWE960" s="464"/>
      <c r="EWF960" s="464"/>
      <c r="EWG960" s="464"/>
      <c r="EWH960" s="464"/>
      <c r="EWI960" s="464"/>
      <c r="EWJ960" s="464"/>
      <c r="EWK960" s="464"/>
      <c r="EWL960" s="464"/>
      <c r="EWM960" s="464"/>
      <c r="EWN960" s="464"/>
      <c r="EWO960" s="464"/>
      <c r="EWP960" s="464"/>
      <c r="EWQ960" s="464"/>
      <c r="EWR960" s="464"/>
      <c r="EWS960" s="464"/>
      <c r="EWT960" s="464"/>
      <c r="EWU960" s="464"/>
      <c r="EWV960" s="464"/>
      <c r="EWW960" s="464"/>
      <c r="EWX960" s="464"/>
      <c r="EWY960" s="464"/>
      <c r="EWZ960" s="464"/>
      <c r="EXA960" s="464"/>
      <c r="EXB960" s="464"/>
      <c r="EXC960" s="464"/>
      <c r="EXD960" s="464"/>
      <c r="EXE960" s="464"/>
      <c r="EXF960" s="464"/>
      <c r="EXG960" s="464"/>
      <c r="EXH960" s="464"/>
      <c r="EXI960" s="464"/>
      <c r="EXJ960" s="464"/>
      <c r="EXK960" s="464"/>
      <c r="EXL960" s="464"/>
      <c r="EXM960" s="464"/>
      <c r="EXN960" s="464"/>
      <c r="EXO960" s="464"/>
      <c r="EXP960" s="464"/>
      <c r="EXQ960" s="464"/>
      <c r="EXR960" s="464"/>
      <c r="EXS960" s="464"/>
      <c r="EXT960" s="464"/>
      <c r="EXU960" s="464"/>
      <c r="EXV960" s="464"/>
      <c r="EXW960" s="464"/>
      <c r="EXX960" s="464"/>
      <c r="EXY960" s="464"/>
      <c r="EXZ960" s="464"/>
      <c r="EYA960" s="464"/>
      <c r="EYB960" s="464"/>
      <c r="EYC960" s="464"/>
      <c r="EYD960" s="464"/>
      <c r="EYE960" s="464"/>
      <c r="EYF960" s="464"/>
      <c r="EYG960" s="464"/>
      <c r="EYH960" s="464"/>
      <c r="EYI960" s="464"/>
      <c r="EYJ960" s="464"/>
      <c r="EYK960" s="464"/>
      <c r="EYL960" s="464"/>
      <c r="EYM960" s="464"/>
      <c r="EYN960" s="464"/>
      <c r="EYO960" s="464"/>
      <c r="EYP960" s="464"/>
      <c r="EYQ960" s="464"/>
      <c r="EYR960" s="464"/>
      <c r="EYS960" s="464"/>
      <c r="EYT960" s="464"/>
      <c r="EYU960" s="464"/>
      <c r="EYV960" s="464"/>
      <c r="EYW960" s="464"/>
      <c r="EYX960" s="464"/>
      <c r="EYY960" s="464"/>
      <c r="EYZ960" s="464"/>
      <c r="EZA960" s="464"/>
      <c r="EZB960" s="464"/>
      <c r="EZC960" s="464"/>
      <c r="EZD960" s="464"/>
      <c r="EZE960" s="464"/>
      <c r="EZF960" s="464"/>
      <c r="EZG960" s="464"/>
      <c r="EZH960" s="464"/>
      <c r="EZI960" s="464"/>
      <c r="EZJ960" s="464"/>
      <c r="EZK960" s="464"/>
      <c r="EZL960" s="464"/>
      <c r="EZM960" s="464"/>
      <c r="EZN960" s="464"/>
      <c r="EZO960" s="464"/>
      <c r="EZP960" s="464"/>
      <c r="EZQ960" s="464"/>
      <c r="EZR960" s="464"/>
      <c r="EZS960" s="464"/>
      <c r="EZT960" s="464"/>
      <c r="EZU960" s="464"/>
      <c r="EZV960" s="464"/>
      <c r="EZW960" s="464"/>
      <c r="EZX960" s="464"/>
      <c r="EZY960" s="464"/>
      <c r="EZZ960" s="464"/>
      <c r="FAA960" s="464"/>
      <c r="FAB960" s="464"/>
      <c r="FAC960" s="464"/>
      <c r="FAD960" s="464"/>
      <c r="FAE960" s="464"/>
      <c r="FAF960" s="464"/>
      <c r="FAG960" s="464"/>
      <c r="FAH960" s="464"/>
      <c r="FAI960" s="464"/>
      <c r="FAJ960" s="464"/>
      <c r="FAK960" s="464"/>
      <c r="FAL960" s="464"/>
      <c r="FAM960" s="464"/>
      <c r="FAN960" s="464"/>
      <c r="FAO960" s="464"/>
      <c r="FAP960" s="464"/>
      <c r="FAQ960" s="464"/>
      <c r="FAR960" s="464"/>
      <c r="FAS960" s="464"/>
      <c r="FAT960" s="464"/>
      <c r="FAU960" s="464"/>
      <c r="FAV960" s="464"/>
      <c r="FAW960" s="464"/>
      <c r="FAX960" s="464"/>
      <c r="FAY960" s="464"/>
      <c r="FAZ960" s="464"/>
      <c r="FBA960" s="464"/>
      <c r="FBB960" s="464"/>
      <c r="FBC960" s="464"/>
      <c r="FBD960" s="464"/>
      <c r="FBE960" s="464"/>
      <c r="FBF960" s="464"/>
      <c r="FBG960" s="464"/>
      <c r="FBH960" s="464"/>
      <c r="FBI960" s="464"/>
      <c r="FBJ960" s="464"/>
      <c r="FBK960" s="464"/>
      <c r="FBL960" s="464"/>
      <c r="FBM960" s="464"/>
      <c r="FBN960" s="464"/>
      <c r="FBO960" s="464"/>
      <c r="FBP960" s="464"/>
      <c r="FBQ960" s="464"/>
      <c r="FBR960" s="464"/>
      <c r="FBS960" s="464"/>
      <c r="FBT960" s="464"/>
      <c r="FBU960" s="464"/>
      <c r="FBV960" s="464"/>
      <c r="FBW960" s="464"/>
      <c r="FBX960" s="464"/>
      <c r="FBY960" s="464"/>
      <c r="FBZ960" s="464"/>
      <c r="FCA960" s="464"/>
      <c r="FCB960" s="464"/>
      <c r="FCC960" s="464"/>
      <c r="FCD960" s="464"/>
      <c r="FCE960" s="464"/>
      <c r="FCF960" s="464"/>
      <c r="FCG960" s="464"/>
      <c r="FCH960" s="464"/>
      <c r="FCI960" s="464"/>
      <c r="FCJ960" s="464"/>
      <c r="FCK960" s="464"/>
      <c r="FCL960" s="464"/>
      <c r="FCM960" s="464"/>
      <c r="FCN960" s="464"/>
      <c r="FCO960" s="464"/>
      <c r="FCP960" s="464"/>
      <c r="FCQ960" s="464"/>
      <c r="FCR960" s="464"/>
      <c r="FCS960" s="464"/>
      <c r="FCT960" s="464"/>
      <c r="FCU960" s="464"/>
      <c r="FCV960" s="464"/>
      <c r="FCW960" s="464"/>
      <c r="FCX960" s="464"/>
      <c r="FCY960" s="464"/>
      <c r="FCZ960" s="464"/>
      <c r="FDA960" s="464"/>
      <c r="FDB960" s="464"/>
      <c r="FDC960" s="464"/>
      <c r="FDD960" s="464"/>
      <c r="FDE960" s="464"/>
      <c r="FDF960" s="464"/>
      <c r="FDG960" s="464"/>
      <c r="FDH960" s="464"/>
      <c r="FDI960" s="464"/>
      <c r="FDJ960" s="464"/>
      <c r="FDK960" s="464"/>
      <c r="FDL960" s="464"/>
      <c r="FDM960" s="464"/>
      <c r="FDN960" s="464"/>
      <c r="FDO960" s="464"/>
      <c r="FDP960" s="464"/>
      <c r="FDQ960" s="464"/>
      <c r="FDR960" s="464"/>
      <c r="FDS960" s="464"/>
      <c r="FDT960" s="464"/>
      <c r="FDU960" s="464"/>
      <c r="FDV960" s="464"/>
      <c r="FDW960" s="464"/>
      <c r="FDX960" s="464"/>
      <c r="FDY960" s="464"/>
      <c r="FDZ960" s="464"/>
      <c r="FEA960" s="464"/>
      <c r="FEB960" s="464"/>
      <c r="FEC960" s="464"/>
      <c r="FED960" s="464"/>
      <c r="FEE960" s="464"/>
      <c r="FEF960" s="464"/>
      <c r="FEG960" s="464"/>
      <c r="FEH960" s="464"/>
      <c r="FEI960" s="464"/>
      <c r="FEJ960" s="464"/>
      <c r="FEK960" s="464"/>
      <c r="FEL960" s="464"/>
      <c r="FEM960" s="464"/>
      <c r="FEN960" s="464"/>
      <c r="FEO960" s="464"/>
      <c r="FEP960" s="464"/>
      <c r="FEQ960" s="464"/>
      <c r="FER960" s="464"/>
      <c r="FES960" s="464"/>
      <c r="FET960" s="464"/>
      <c r="FEU960" s="464"/>
      <c r="FEV960" s="464"/>
      <c r="FEW960" s="464"/>
      <c r="FEX960" s="464"/>
      <c r="FEY960" s="464"/>
      <c r="FEZ960" s="464"/>
      <c r="FFA960" s="464"/>
      <c r="FFB960" s="464"/>
      <c r="FFC960" s="464"/>
      <c r="FFD960" s="464"/>
      <c r="FFE960" s="464"/>
      <c r="FFF960" s="464"/>
      <c r="FFG960" s="464"/>
      <c r="FFH960" s="464"/>
      <c r="FFI960" s="464"/>
      <c r="FFJ960" s="464"/>
      <c r="FFK960" s="464"/>
      <c r="FFL960" s="464"/>
      <c r="FFM960" s="464"/>
      <c r="FFN960" s="464"/>
      <c r="FFO960" s="464"/>
      <c r="FFP960" s="464"/>
      <c r="FFQ960" s="464"/>
      <c r="FFR960" s="464"/>
      <c r="FFS960" s="464"/>
      <c r="FFT960" s="464"/>
      <c r="FFU960" s="464"/>
      <c r="FFV960" s="464"/>
      <c r="FFW960" s="464"/>
      <c r="FFX960" s="464"/>
      <c r="FFY960" s="464"/>
      <c r="FFZ960" s="464"/>
      <c r="FGA960" s="464"/>
      <c r="FGB960" s="464"/>
      <c r="FGC960" s="464"/>
      <c r="FGD960" s="464"/>
      <c r="FGE960" s="464"/>
      <c r="FGF960" s="464"/>
      <c r="FGG960" s="464"/>
      <c r="FGH960" s="464"/>
      <c r="FGI960" s="464"/>
      <c r="FGJ960" s="464"/>
      <c r="FGK960" s="464"/>
      <c r="FGL960" s="464"/>
      <c r="FGM960" s="464"/>
      <c r="FGN960" s="464"/>
      <c r="FGO960" s="464"/>
      <c r="FGP960" s="464"/>
      <c r="FGQ960" s="464"/>
      <c r="FGR960" s="464"/>
      <c r="FGS960" s="464"/>
      <c r="FGT960" s="464"/>
      <c r="FGU960" s="464"/>
      <c r="FGV960" s="464"/>
      <c r="FGW960" s="464"/>
      <c r="FGX960" s="464"/>
      <c r="FGY960" s="464"/>
      <c r="FGZ960" s="464"/>
      <c r="FHA960" s="464"/>
      <c r="FHB960" s="464"/>
      <c r="FHC960" s="464"/>
      <c r="FHD960" s="464"/>
      <c r="FHE960" s="464"/>
      <c r="FHF960" s="464"/>
      <c r="FHG960" s="464"/>
      <c r="FHH960" s="464"/>
      <c r="FHI960" s="464"/>
      <c r="FHJ960" s="464"/>
      <c r="FHK960" s="464"/>
      <c r="FHL960" s="464"/>
      <c r="FHM960" s="464"/>
      <c r="FHN960" s="464"/>
      <c r="FHO960" s="464"/>
      <c r="FHP960" s="464"/>
      <c r="FHQ960" s="464"/>
      <c r="FHR960" s="464"/>
      <c r="FHS960" s="464"/>
      <c r="FHT960" s="464"/>
      <c r="FHU960" s="464"/>
      <c r="FHV960" s="464"/>
      <c r="FHW960" s="464"/>
      <c r="FHX960" s="464"/>
      <c r="FHY960" s="464"/>
      <c r="FHZ960" s="464"/>
      <c r="FIA960" s="464"/>
      <c r="FIB960" s="464"/>
      <c r="FIC960" s="464"/>
      <c r="FID960" s="464"/>
      <c r="FIE960" s="464"/>
      <c r="FIF960" s="464"/>
      <c r="FIG960" s="464"/>
      <c r="FIH960" s="464"/>
      <c r="FII960" s="464"/>
      <c r="FIJ960" s="464"/>
      <c r="FIK960" s="464"/>
      <c r="FIL960" s="464"/>
      <c r="FIM960" s="464"/>
      <c r="FIN960" s="464"/>
      <c r="FIO960" s="464"/>
      <c r="FIP960" s="464"/>
      <c r="FIQ960" s="464"/>
      <c r="FIR960" s="464"/>
      <c r="FIS960" s="464"/>
      <c r="FIT960" s="464"/>
      <c r="FIU960" s="464"/>
      <c r="FIV960" s="464"/>
      <c r="FIW960" s="464"/>
      <c r="FIX960" s="464"/>
      <c r="FIY960" s="464"/>
      <c r="FIZ960" s="464"/>
      <c r="FJA960" s="464"/>
      <c r="FJB960" s="464"/>
      <c r="FJC960" s="464"/>
      <c r="FJD960" s="464"/>
      <c r="FJE960" s="464"/>
      <c r="FJF960" s="464"/>
      <c r="FJG960" s="464"/>
      <c r="FJH960" s="464"/>
      <c r="FJI960" s="464"/>
      <c r="FJJ960" s="464"/>
      <c r="FJK960" s="464"/>
      <c r="FJL960" s="464"/>
      <c r="FJM960" s="464"/>
      <c r="FJN960" s="464"/>
      <c r="FJO960" s="464"/>
      <c r="FJP960" s="464"/>
      <c r="FJQ960" s="464"/>
      <c r="FJR960" s="464"/>
      <c r="FJS960" s="464"/>
      <c r="FJT960" s="464"/>
      <c r="FJU960" s="464"/>
      <c r="FJV960" s="464"/>
      <c r="FJW960" s="464"/>
      <c r="FJX960" s="464"/>
      <c r="FJY960" s="464"/>
      <c r="FJZ960" s="464"/>
      <c r="FKA960" s="464"/>
      <c r="FKB960" s="464"/>
      <c r="FKC960" s="464"/>
      <c r="FKD960" s="464"/>
      <c r="FKE960" s="464"/>
      <c r="FKF960" s="464"/>
      <c r="FKG960" s="464"/>
      <c r="FKH960" s="464"/>
      <c r="FKI960" s="464"/>
      <c r="FKJ960" s="464"/>
      <c r="FKK960" s="464"/>
      <c r="FKL960" s="464"/>
      <c r="FKM960" s="464"/>
      <c r="FKN960" s="464"/>
      <c r="FKO960" s="464"/>
      <c r="FKP960" s="464"/>
      <c r="FKQ960" s="464"/>
      <c r="FKR960" s="464"/>
      <c r="FKS960" s="464"/>
      <c r="FKT960" s="464"/>
      <c r="FKU960" s="464"/>
      <c r="FKV960" s="464"/>
      <c r="FKW960" s="464"/>
      <c r="FKX960" s="464"/>
      <c r="FKY960" s="464"/>
      <c r="FKZ960" s="464"/>
      <c r="FLA960" s="464"/>
      <c r="FLB960" s="464"/>
      <c r="FLC960" s="464"/>
      <c r="FLD960" s="464"/>
      <c r="FLE960" s="464"/>
      <c r="FLF960" s="464"/>
      <c r="FLG960" s="464"/>
      <c r="FLH960" s="464"/>
      <c r="FLI960" s="464"/>
      <c r="FLJ960" s="464"/>
      <c r="FLK960" s="464"/>
      <c r="FLL960" s="464"/>
      <c r="FLM960" s="464"/>
      <c r="FLN960" s="464"/>
      <c r="FLO960" s="464"/>
      <c r="FLP960" s="464"/>
      <c r="FLQ960" s="464"/>
      <c r="FLR960" s="464"/>
      <c r="FLS960" s="464"/>
      <c r="FLT960" s="464"/>
      <c r="FLU960" s="464"/>
      <c r="FLV960" s="464"/>
      <c r="FLW960" s="464"/>
      <c r="FLX960" s="464"/>
      <c r="FLY960" s="464"/>
      <c r="FLZ960" s="464"/>
      <c r="FMA960" s="464"/>
      <c r="FMB960" s="464"/>
      <c r="FMC960" s="464"/>
      <c r="FMD960" s="464"/>
      <c r="FME960" s="464"/>
      <c r="FMF960" s="464"/>
      <c r="FMG960" s="464"/>
      <c r="FMH960" s="464"/>
      <c r="FMI960" s="464"/>
      <c r="FMJ960" s="464"/>
      <c r="FMK960" s="464"/>
      <c r="FML960" s="464"/>
      <c r="FMM960" s="464"/>
      <c r="FMN960" s="464"/>
      <c r="FMO960" s="464"/>
      <c r="FMP960" s="464"/>
      <c r="FMQ960" s="464"/>
      <c r="FMR960" s="464"/>
      <c r="FMS960" s="464"/>
      <c r="FMT960" s="464"/>
      <c r="FMU960" s="464"/>
      <c r="FMV960" s="464"/>
      <c r="FMW960" s="464"/>
      <c r="FMX960" s="464"/>
      <c r="FMY960" s="464"/>
      <c r="FMZ960" s="464"/>
      <c r="FNA960" s="464"/>
      <c r="FNB960" s="464"/>
      <c r="FNC960" s="464"/>
      <c r="FND960" s="464"/>
      <c r="FNE960" s="464"/>
      <c r="FNF960" s="464"/>
      <c r="FNG960" s="464"/>
      <c r="FNH960" s="464"/>
      <c r="FNI960" s="464"/>
      <c r="FNJ960" s="464"/>
      <c r="FNK960" s="464"/>
      <c r="FNL960" s="464"/>
      <c r="FNM960" s="464"/>
      <c r="FNN960" s="464"/>
      <c r="FNO960" s="464"/>
      <c r="FNP960" s="464"/>
      <c r="FNQ960" s="464"/>
      <c r="FNR960" s="464"/>
      <c r="FNS960" s="464"/>
      <c r="FNT960" s="464"/>
      <c r="FNU960" s="464"/>
      <c r="FNV960" s="464"/>
      <c r="FNW960" s="464"/>
      <c r="FNX960" s="464"/>
      <c r="FNY960" s="464"/>
      <c r="FNZ960" s="464"/>
      <c r="FOA960" s="464"/>
      <c r="FOB960" s="464"/>
      <c r="FOC960" s="464"/>
      <c r="FOD960" s="464"/>
      <c r="FOE960" s="464"/>
      <c r="FOF960" s="464"/>
      <c r="FOG960" s="464"/>
      <c r="FOH960" s="464"/>
      <c r="FOI960" s="464"/>
      <c r="FOJ960" s="464"/>
      <c r="FOK960" s="464"/>
      <c r="FOL960" s="464"/>
      <c r="FOM960" s="464"/>
      <c r="FON960" s="464"/>
      <c r="FOO960" s="464"/>
      <c r="FOP960" s="464"/>
      <c r="FOQ960" s="464"/>
      <c r="FOR960" s="464"/>
      <c r="FOS960" s="464"/>
      <c r="FOT960" s="464"/>
      <c r="FOU960" s="464"/>
      <c r="FOV960" s="464"/>
      <c r="FOW960" s="464"/>
      <c r="FOX960" s="464"/>
      <c r="FOY960" s="464"/>
      <c r="FOZ960" s="464"/>
      <c r="FPA960" s="464"/>
      <c r="FPB960" s="464"/>
      <c r="FPC960" s="464"/>
      <c r="FPD960" s="464"/>
      <c r="FPE960" s="464"/>
      <c r="FPF960" s="464"/>
      <c r="FPG960" s="464"/>
      <c r="FPH960" s="464"/>
      <c r="FPI960" s="464"/>
      <c r="FPJ960" s="464"/>
      <c r="FPK960" s="464"/>
      <c r="FPL960" s="464"/>
      <c r="FPM960" s="464"/>
      <c r="FPN960" s="464"/>
      <c r="FPO960" s="464"/>
      <c r="FPP960" s="464"/>
      <c r="FPQ960" s="464"/>
      <c r="FPR960" s="464"/>
      <c r="FPS960" s="464"/>
      <c r="FPT960" s="464"/>
      <c r="FPU960" s="464"/>
      <c r="FPV960" s="464"/>
      <c r="FPW960" s="464"/>
      <c r="FPX960" s="464"/>
      <c r="FPY960" s="464"/>
      <c r="FPZ960" s="464"/>
      <c r="FQA960" s="464"/>
      <c r="FQB960" s="464"/>
      <c r="FQC960" s="464"/>
      <c r="FQD960" s="464"/>
      <c r="FQE960" s="464"/>
      <c r="FQF960" s="464"/>
      <c r="FQG960" s="464"/>
      <c r="FQH960" s="464"/>
      <c r="FQI960" s="464"/>
      <c r="FQJ960" s="464"/>
      <c r="FQK960" s="464"/>
      <c r="FQL960" s="464"/>
      <c r="FQM960" s="464"/>
      <c r="FQN960" s="464"/>
      <c r="FQO960" s="464"/>
      <c r="FQP960" s="464"/>
      <c r="FQQ960" s="464"/>
      <c r="FQR960" s="464"/>
      <c r="FQS960" s="464"/>
      <c r="FQT960" s="464"/>
      <c r="FQU960" s="464"/>
      <c r="FQV960" s="464"/>
      <c r="FQW960" s="464"/>
      <c r="FQX960" s="464"/>
      <c r="FQY960" s="464"/>
      <c r="FQZ960" s="464"/>
      <c r="FRA960" s="464"/>
      <c r="FRB960" s="464"/>
      <c r="FRC960" s="464"/>
      <c r="FRD960" s="464"/>
      <c r="FRE960" s="464"/>
      <c r="FRF960" s="464"/>
      <c r="FRG960" s="464"/>
      <c r="FRH960" s="464"/>
      <c r="FRI960" s="464"/>
      <c r="FRJ960" s="464"/>
      <c r="FRK960" s="464"/>
      <c r="FRL960" s="464"/>
      <c r="FRM960" s="464"/>
      <c r="FRN960" s="464"/>
      <c r="FRO960" s="464"/>
      <c r="FRP960" s="464"/>
      <c r="FRQ960" s="464"/>
      <c r="FRR960" s="464"/>
      <c r="FRS960" s="464"/>
      <c r="FRT960" s="464"/>
      <c r="FRU960" s="464"/>
      <c r="FRV960" s="464"/>
      <c r="FRW960" s="464"/>
      <c r="FRX960" s="464"/>
      <c r="FRY960" s="464"/>
      <c r="FRZ960" s="464"/>
      <c r="FSA960" s="464"/>
      <c r="FSB960" s="464"/>
      <c r="FSC960" s="464"/>
      <c r="FSD960" s="464"/>
      <c r="FSE960" s="464"/>
      <c r="FSF960" s="464"/>
      <c r="FSG960" s="464"/>
      <c r="FSH960" s="464"/>
      <c r="FSI960" s="464"/>
      <c r="FSJ960" s="464"/>
      <c r="FSK960" s="464"/>
      <c r="FSL960" s="464"/>
      <c r="FSM960" s="464"/>
      <c r="FSN960" s="464"/>
      <c r="FSO960" s="464"/>
      <c r="FSP960" s="464"/>
      <c r="FSQ960" s="464"/>
      <c r="FSR960" s="464"/>
      <c r="FSS960" s="464"/>
      <c r="FST960" s="464"/>
      <c r="FSU960" s="464"/>
      <c r="FSV960" s="464"/>
      <c r="FSW960" s="464"/>
      <c r="FSX960" s="464"/>
      <c r="FSY960" s="464"/>
      <c r="FSZ960" s="464"/>
      <c r="FTA960" s="464"/>
      <c r="FTB960" s="464"/>
      <c r="FTC960" s="464"/>
      <c r="FTD960" s="464"/>
      <c r="FTE960" s="464"/>
      <c r="FTF960" s="464"/>
      <c r="FTG960" s="464"/>
      <c r="FTH960" s="464"/>
      <c r="FTI960" s="464"/>
      <c r="FTJ960" s="464"/>
      <c r="FTK960" s="464"/>
      <c r="FTL960" s="464"/>
      <c r="FTM960" s="464"/>
      <c r="FTN960" s="464"/>
      <c r="FTO960" s="464"/>
      <c r="FTP960" s="464"/>
      <c r="FTQ960" s="464"/>
      <c r="FTR960" s="464"/>
      <c r="FTS960" s="464"/>
      <c r="FTT960" s="464"/>
      <c r="FTU960" s="464"/>
      <c r="FTV960" s="464"/>
      <c r="FTW960" s="464"/>
      <c r="FTX960" s="464"/>
      <c r="FTY960" s="464"/>
      <c r="FTZ960" s="464"/>
      <c r="FUA960" s="464"/>
      <c r="FUB960" s="464"/>
      <c r="FUC960" s="464"/>
      <c r="FUD960" s="464"/>
      <c r="FUE960" s="464"/>
      <c r="FUF960" s="464"/>
      <c r="FUG960" s="464"/>
      <c r="FUH960" s="464"/>
      <c r="FUI960" s="464"/>
      <c r="FUJ960" s="464"/>
      <c r="FUK960" s="464"/>
      <c r="FUL960" s="464"/>
      <c r="FUM960" s="464"/>
      <c r="FUN960" s="464"/>
      <c r="FUO960" s="464"/>
      <c r="FUP960" s="464"/>
      <c r="FUQ960" s="464"/>
      <c r="FUR960" s="464"/>
      <c r="FUS960" s="464"/>
      <c r="FUT960" s="464"/>
      <c r="FUU960" s="464"/>
      <c r="FUV960" s="464"/>
      <c r="FUW960" s="464"/>
      <c r="FUX960" s="464"/>
      <c r="FUY960" s="464"/>
      <c r="FUZ960" s="464"/>
      <c r="FVA960" s="464"/>
      <c r="FVB960" s="464"/>
      <c r="FVC960" s="464"/>
      <c r="FVD960" s="464"/>
      <c r="FVE960" s="464"/>
      <c r="FVF960" s="464"/>
      <c r="FVG960" s="464"/>
      <c r="FVH960" s="464"/>
      <c r="FVI960" s="464"/>
      <c r="FVJ960" s="464"/>
      <c r="FVK960" s="464"/>
      <c r="FVL960" s="464"/>
      <c r="FVM960" s="464"/>
      <c r="FVN960" s="464"/>
      <c r="FVO960" s="464"/>
      <c r="FVP960" s="464"/>
      <c r="FVQ960" s="464"/>
      <c r="FVR960" s="464"/>
      <c r="FVS960" s="464"/>
      <c r="FVT960" s="464"/>
      <c r="FVU960" s="464"/>
      <c r="FVV960" s="464"/>
      <c r="FVW960" s="464"/>
      <c r="FVX960" s="464"/>
      <c r="FVY960" s="464"/>
      <c r="FVZ960" s="464"/>
      <c r="FWA960" s="464"/>
      <c r="FWB960" s="464"/>
      <c r="FWC960" s="464"/>
      <c r="FWD960" s="464"/>
      <c r="FWE960" s="464"/>
      <c r="FWF960" s="464"/>
      <c r="FWG960" s="464"/>
      <c r="FWH960" s="464"/>
      <c r="FWI960" s="464"/>
      <c r="FWJ960" s="464"/>
      <c r="FWK960" s="464"/>
      <c r="FWL960" s="464"/>
      <c r="FWM960" s="464"/>
      <c r="FWN960" s="464"/>
      <c r="FWO960" s="464"/>
      <c r="FWP960" s="464"/>
      <c r="FWQ960" s="464"/>
      <c r="FWR960" s="464"/>
      <c r="FWS960" s="464"/>
      <c r="FWT960" s="464"/>
      <c r="FWU960" s="464"/>
      <c r="FWV960" s="464"/>
      <c r="FWW960" s="464"/>
      <c r="FWX960" s="464"/>
      <c r="FWY960" s="464"/>
      <c r="FWZ960" s="464"/>
      <c r="FXA960" s="464"/>
      <c r="FXB960" s="464"/>
      <c r="FXC960" s="464"/>
      <c r="FXD960" s="464"/>
      <c r="FXE960" s="464"/>
      <c r="FXF960" s="464"/>
      <c r="FXG960" s="464"/>
      <c r="FXH960" s="464"/>
      <c r="FXI960" s="464"/>
      <c r="FXJ960" s="464"/>
      <c r="FXK960" s="464"/>
      <c r="FXL960" s="464"/>
      <c r="FXM960" s="464"/>
      <c r="FXN960" s="464"/>
      <c r="FXO960" s="464"/>
      <c r="FXP960" s="464"/>
      <c r="FXQ960" s="464"/>
      <c r="FXR960" s="464"/>
      <c r="FXS960" s="464"/>
      <c r="FXT960" s="464"/>
      <c r="FXU960" s="464"/>
      <c r="FXV960" s="464"/>
      <c r="FXW960" s="464"/>
      <c r="FXX960" s="464"/>
      <c r="FXY960" s="464"/>
      <c r="FXZ960" s="464"/>
      <c r="FYA960" s="464"/>
      <c r="FYB960" s="464"/>
      <c r="FYC960" s="464"/>
      <c r="FYD960" s="464"/>
      <c r="FYE960" s="464"/>
      <c r="FYF960" s="464"/>
      <c r="FYG960" s="464"/>
      <c r="FYH960" s="464"/>
      <c r="FYI960" s="464"/>
      <c r="FYJ960" s="464"/>
      <c r="FYK960" s="464"/>
      <c r="FYL960" s="464"/>
      <c r="FYM960" s="464"/>
      <c r="FYN960" s="464"/>
      <c r="FYO960" s="464"/>
      <c r="FYP960" s="464"/>
      <c r="FYQ960" s="464"/>
      <c r="FYR960" s="464"/>
      <c r="FYS960" s="464"/>
      <c r="FYT960" s="464"/>
      <c r="FYU960" s="464"/>
      <c r="FYV960" s="464"/>
      <c r="FYW960" s="464"/>
      <c r="FYX960" s="464"/>
      <c r="FYY960" s="464"/>
      <c r="FYZ960" s="464"/>
      <c r="FZA960" s="464"/>
      <c r="FZB960" s="464"/>
      <c r="FZC960" s="464"/>
      <c r="FZD960" s="464"/>
      <c r="FZE960" s="464"/>
      <c r="FZF960" s="464"/>
      <c r="FZG960" s="464"/>
      <c r="FZH960" s="464"/>
      <c r="FZI960" s="464"/>
      <c r="FZJ960" s="464"/>
      <c r="FZK960" s="464"/>
      <c r="FZL960" s="464"/>
      <c r="FZM960" s="464"/>
      <c r="FZN960" s="464"/>
      <c r="FZO960" s="464"/>
      <c r="FZP960" s="464"/>
      <c r="FZQ960" s="464"/>
      <c r="FZR960" s="464"/>
      <c r="FZS960" s="464"/>
      <c r="FZT960" s="464"/>
      <c r="FZU960" s="464"/>
      <c r="FZV960" s="464"/>
      <c r="FZW960" s="464"/>
      <c r="FZX960" s="464"/>
      <c r="FZY960" s="464"/>
      <c r="FZZ960" s="464"/>
      <c r="GAA960" s="464"/>
      <c r="GAB960" s="464"/>
      <c r="GAC960" s="464"/>
      <c r="GAD960" s="464"/>
      <c r="GAE960" s="464"/>
      <c r="GAF960" s="464"/>
      <c r="GAG960" s="464"/>
      <c r="GAH960" s="464"/>
      <c r="GAI960" s="464"/>
      <c r="GAJ960" s="464"/>
      <c r="GAK960" s="464"/>
      <c r="GAL960" s="464"/>
      <c r="GAM960" s="464"/>
      <c r="GAN960" s="464"/>
      <c r="GAO960" s="464"/>
      <c r="GAP960" s="464"/>
      <c r="GAQ960" s="464"/>
      <c r="GAR960" s="464"/>
      <c r="GAS960" s="464"/>
      <c r="GAT960" s="464"/>
      <c r="GAU960" s="464"/>
      <c r="GAV960" s="464"/>
      <c r="GAW960" s="464"/>
      <c r="GAX960" s="464"/>
      <c r="GAY960" s="464"/>
      <c r="GAZ960" s="464"/>
      <c r="GBA960" s="464"/>
      <c r="GBB960" s="464"/>
      <c r="GBC960" s="464"/>
      <c r="GBD960" s="464"/>
      <c r="GBE960" s="464"/>
      <c r="GBF960" s="464"/>
      <c r="GBG960" s="464"/>
      <c r="GBH960" s="464"/>
      <c r="GBI960" s="464"/>
      <c r="GBJ960" s="464"/>
      <c r="GBK960" s="464"/>
      <c r="GBL960" s="464"/>
      <c r="GBM960" s="464"/>
      <c r="GBN960" s="464"/>
      <c r="GBO960" s="464"/>
      <c r="GBP960" s="464"/>
      <c r="GBQ960" s="464"/>
      <c r="GBR960" s="464"/>
      <c r="GBS960" s="464"/>
      <c r="GBT960" s="464"/>
      <c r="GBU960" s="464"/>
      <c r="GBV960" s="464"/>
      <c r="GBW960" s="464"/>
      <c r="GBX960" s="464"/>
      <c r="GBY960" s="464"/>
      <c r="GBZ960" s="464"/>
      <c r="GCA960" s="464"/>
      <c r="GCB960" s="464"/>
      <c r="GCC960" s="464"/>
      <c r="GCD960" s="464"/>
      <c r="GCE960" s="464"/>
      <c r="GCF960" s="464"/>
      <c r="GCG960" s="464"/>
      <c r="GCH960" s="464"/>
      <c r="GCI960" s="464"/>
      <c r="GCJ960" s="464"/>
      <c r="GCK960" s="464"/>
      <c r="GCL960" s="464"/>
      <c r="GCM960" s="464"/>
      <c r="GCN960" s="464"/>
      <c r="GCO960" s="464"/>
      <c r="GCP960" s="464"/>
      <c r="GCQ960" s="464"/>
      <c r="GCR960" s="464"/>
      <c r="GCS960" s="464"/>
      <c r="GCT960" s="464"/>
      <c r="GCU960" s="464"/>
      <c r="GCV960" s="464"/>
      <c r="GCW960" s="464"/>
      <c r="GCX960" s="464"/>
      <c r="GCY960" s="464"/>
      <c r="GCZ960" s="464"/>
      <c r="GDA960" s="464"/>
      <c r="GDB960" s="464"/>
      <c r="GDC960" s="464"/>
      <c r="GDD960" s="464"/>
      <c r="GDE960" s="464"/>
      <c r="GDF960" s="464"/>
      <c r="GDG960" s="464"/>
      <c r="GDH960" s="464"/>
      <c r="GDI960" s="464"/>
      <c r="GDJ960" s="464"/>
      <c r="GDK960" s="464"/>
      <c r="GDL960" s="464"/>
      <c r="GDM960" s="464"/>
      <c r="GDN960" s="464"/>
      <c r="GDO960" s="464"/>
      <c r="GDP960" s="464"/>
      <c r="GDQ960" s="464"/>
      <c r="GDR960" s="464"/>
      <c r="GDS960" s="464"/>
      <c r="GDT960" s="464"/>
      <c r="GDU960" s="464"/>
      <c r="GDV960" s="464"/>
      <c r="GDW960" s="464"/>
      <c r="GDX960" s="464"/>
      <c r="GDY960" s="464"/>
      <c r="GDZ960" s="464"/>
      <c r="GEA960" s="464"/>
      <c r="GEB960" s="464"/>
      <c r="GEC960" s="464"/>
      <c r="GED960" s="464"/>
      <c r="GEE960" s="464"/>
      <c r="GEF960" s="464"/>
      <c r="GEG960" s="464"/>
      <c r="GEH960" s="464"/>
      <c r="GEI960" s="464"/>
      <c r="GEJ960" s="464"/>
      <c r="GEK960" s="464"/>
      <c r="GEL960" s="464"/>
      <c r="GEM960" s="464"/>
      <c r="GEN960" s="464"/>
      <c r="GEO960" s="464"/>
      <c r="GEP960" s="464"/>
      <c r="GEQ960" s="464"/>
      <c r="GER960" s="464"/>
      <c r="GES960" s="464"/>
      <c r="GET960" s="464"/>
      <c r="GEU960" s="464"/>
      <c r="GEV960" s="464"/>
      <c r="GEW960" s="464"/>
      <c r="GEX960" s="464"/>
      <c r="GEY960" s="464"/>
      <c r="GEZ960" s="464"/>
      <c r="GFA960" s="464"/>
      <c r="GFB960" s="464"/>
      <c r="GFC960" s="464"/>
      <c r="GFD960" s="464"/>
      <c r="GFE960" s="464"/>
      <c r="GFF960" s="464"/>
      <c r="GFG960" s="464"/>
      <c r="GFH960" s="464"/>
      <c r="GFI960" s="464"/>
      <c r="GFJ960" s="464"/>
      <c r="GFK960" s="464"/>
      <c r="GFL960" s="464"/>
      <c r="GFM960" s="464"/>
      <c r="GFN960" s="464"/>
      <c r="GFO960" s="464"/>
      <c r="GFP960" s="464"/>
      <c r="GFQ960" s="464"/>
      <c r="GFR960" s="464"/>
      <c r="GFS960" s="464"/>
      <c r="GFT960" s="464"/>
      <c r="GFU960" s="464"/>
      <c r="GFV960" s="464"/>
      <c r="GFW960" s="464"/>
      <c r="GFX960" s="464"/>
      <c r="GFY960" s="464"/>
      <c r="GFZ960" s="464"/>
      <c r="GGA960" s="464"/>
      <c r="GGB960" s="464"/>
      <c r="GGC960" s="464"/>
      <c r="GGD960" s="464"/>
      <c r="GGE960" s="464"/>
      <c r="GGF960" s="464"/>
      <c r="GGG960" s="464"/>
      <c r="GGH960" s="464"/>
      <c r="GGI960" s="464"/>
      <c r="GGJ960" s="464"/>
      <c r="GGK960" s="464"/>
      <c r="GGL960" s="464"/>
      <c r="GGM960" s="464"/>
      <c r="GGN960" s="464"/>
      <c r="GGO960" s="464"/>
      <c r="GGP960" s="464"/>
      <c r="GGQ960" s="464"/>
      <c r="GGR960" s="464"/>
      <c r="GGS960" s="464"/>
      <c r="GGT960" s="464"/>
      <c r="GGU960" s="464"/>
      <c r="GGV960" s="464"/>
      <c r="GGW960" s="464"/>
      <c r="GGX960" s="464"/>
      <c r="GGY960" s="464"/>
      <c r="GGZ960" s="464"/>
      <c r="GHA960" s="464"/>
      <c r="GHB960" s="464"/>
      <c r="GHC960" s="464"/>
      <c r="GHD960" s="464"/>
      <c r="GHE960" s="464"/>
      <c r="GHF960" s="464"/>
      <c r="GHG960" s="464"/>
      <c r="GHH960" s="464"/>
      <c r="GHI960" s="464"/>
      <c r="GHJ960" s="464"/>
      <c r="GHK960" s="464"/>
      <c r="GHL960" s="464"/>
      <c r="GHM960" s="464"/>
      <c r="GHN960" s="464"/>
      <c r="GHO960" s="464"/>
      <c r="GHP960" s="464"/>
      <c r="GHQ960" s="464"/>
      <c r="GHR960" s="464"/>
      <c r="GHS960" s="464"/>
      <c r="GHT960" s="464"/>
      <c r="GHU960" s="464"/>
      <c r="GHV960" s="464"/>
      <c r="GHW960" s="464"/>
      <c r="GHX960" s="464"/>
      <c r="GHY960" s="464"/>
      <c r="GHZ960" s="464"/>
      <c r="GIA960" s="464"/>
      <c r="GIB960" s="464"/>
      <c r="GIC960" s="464"/>
      <c r="GID960" s="464"/>
      <c r="GIE960" s="464"/>
      <c r="GIF960" s="464"/>
      <c r="GIG960" s="464"/>
      <c r="GIH960" s="464"/>
      <c r="GII960" s="464"/>
      <c r="GIJ960" s="464"/>
      <c r="GIK960" s="464"/>
      <c r="GIL960" s="464"/>
      <c r="GIM960" s="464"/>
      <c r="GIN960" s="464"/>
      <c r="GIO960" s="464"/>
      <c r="GIP960" s="464"/>
      <c r="GIQ960" s="464"/>
      <c r="GIR960" s="464"/>
      <c r="GIS960" s="464"/>
      <c r="GIT960" s="464"/>
      <c r="GIU960" s="464"/>
      <c r="GIV960" s="464"/>
      <c r="GIW960" s="464"/>
      <c r="GIX960" s="464"/>
      <c r="GIY960" s="464"/>
      <c r="GIZ960" s="464"/>
      <c r="GJA960" s="464"/>
      <c r="GJB960" s="464"/>
      <c r="GJC960" s="464"/>
      <c r="GJD960" s="464"/>
      <c r="GJE960" s="464"/>
      <c r="GJF960" s="464"/>
      <c r="GJG960" s="464"/>
      <c r="GJH960" s="464"/>
      <c r="GJI960" s="464"/>
      <c r="GJJ960" s="464"/>
      <c r="GJK960" s="464"/>
      <c r="GJL960" s="464"/>
      <c r="GJM960" s="464"/>
      <c r="GJN960" s="464"/>
      <c r="GJO960" s="464"/>
      <c r="GJP960" s="464"/>
      <c r="GJQ960" s="464"/>
      <c r="GJR960" s="464"/>
      <c r="GJS960" s="464"/>
      <c r="GJT960" s="464"/>
      <c r="GJU960" s="464"/>
      <c r="GJV960" s="464"/>
      <c r="GJW960" s="464"/>
      <c r="GJX960" s="464"/>
      <c r="GJY960" s="464"/>
      <c r="GJZ960" s="464"/>
      <c r="GKA960" s="464"/>
      <c r="GKB960" s="464"/>
      <c r="GKC960" s="464"/>
      <c r="GKD960" s="464"/>
      <c r="GKE960" s="464"/>
      <c r="GKF960" s="464"/>
      <c r="GKG960" s="464"/>
      <c r="GKH960" s="464"/>
      <c r="GKI960" s="464"/>
      <c r="GKJ960" s="464"/>
      <c r="GKK960" s="464"/>
      <c r="GKL960" s="464"/>
      <c r="GKM960" s="464"/>
      <c r="GKN960" s="464"/>
      <c r="GKO960" s="464"/>
      <c r="GKP960" s="464"/>
      <c r="GKQ960" s="464"/>
      <c r="GKR960" s="464"/>
      <c r="GKS960" s="464"/>
      <c r="GKT960" s="464"/>
      <c r="GKU960" s="464"/>
      <c r="GKV960" s="464"/>
      <c r="GKW960" s="464"/>
      <c r="GKX960" s="464"/>
      <c r="GKY960" s="464"/>
      <c r="GKZ960" s="464"/>
      <c r="GLA960" s="464"/>
      <c r="GLB960" s="464"/>
      <c r="GLC960" s="464"/>
      <c r="GLD960" s="464"/>
      <c r="GLE960" s="464"/>
      <c r="GLF960" s="464"/>
      <c r="GLG960" s="464"/>
      <c r="GLH960" s="464"/>
      <c r="GLI960" s="464"/>
      <c r="GLJ960" s="464"/>
      <c r="GLK960" s="464"/>
      <c r="GLL960" s="464"/>
      <c r="GLM960" s="464"/>
      <c r="GLN960" s="464"/>
      <c r="GLO960" s="464"/>
      <c r="GLP960" s="464"/>
      <c r="GLQ960" s="464"/>
      <c r="GLR960" s="464"/>
      <c r="GLS960" s="464"/>
      <c r="GLT960" s="464"/>
      <c r="GLU960" s="464"/>
      <c r="GLV960" s="464"/>
      <c r="GLW960" s="464"/>
      <c r="GLX960" s="464"/>
      <c r="GLY960" s="464"/>
      <c r="GLZ960" s="464"/>
      <c r="GMA960" s="464"/>
      <c r="GMB960" s="464"/>
      <c r="GMC960" s="464"/>
      <c r="GMD960" s="464"/>
      <c r="GME960" s="464"/>
      <c r="GMF960" s="464"/>
      <c r="GMG960" s="464"/>
      <c r="GMH960" s="464"/>
      <c r="GMI960" s="464"/>
      <c r="GMJ960" s="464"/>
      <c r="GMK960" s="464"/>
      <c r="GML960" s="464"/>
      <c r="GMM960" s="464"/>
      <c r="GMN960" s="464"/>
      <c r="GMO960" s="464"/>
      <c r="GMP960" s="464"/>
      <c r="GMQ960" s="464"/>
      <c r="GMR960" s="464"/>
      <c r="GMS960" s="464"/>
      <c r="GMT960" s="464"/>
      <c r="GMU960" s="464"/>
      <c r="GMV960" s="464"/>
      <c r="GMW960" s="464"/>
      <c r="GMX960" s="464"/>
      <c r="GMY960" s="464"/>
      <c r="GMZ960" s="464"/>
      <c r="GNA960" s="464"/>
      <c r="GNB960" s="464"/>
      <c r="GNC960" s="464"/>
      <c r="GND960" s="464"/>
      <c r="GNE960" s="464"/>
      <c r="GNF960" s="464"/>
      <c r="GNG960" s="464"/>
      <c r="GNH960" s="464"/>
      <c r="GNI960" s="464"/>
      <c r="GNJ960" s="464"/>
      <c r="GNK960" s="464"/>
      <c r="GNL960" s="464"/>
      <c r="GNM960" s="464"/>
      <c r="GNN960" s="464"/>
      <c r="GNO960" s="464"/>
      <c r="GNP960" s="464"/>
      <c r="GNQ960" s="464"/>
      <c r="GNR960" s="464"/>
      <c r="GNS960" s="464"/>
      <c r="GNT960" s="464"/>
      <c r="GNU960" s="464"/>
      <c r="GNV960" s="464"/>
      <c r="GNW960" s="464"/>
      <c r="GNX960" s="464"/>
      <c r="GNY960" s="464"/>
      <c r="GNZ960" s="464"/>
      <c r="GOA960" s="464"/>
      <c r="GOB960" s="464"/>
      <c r="GOC960" s="464"/>
      <c r="GOD960" s="464"/>
      <c r="GOE960" s="464"/>
      <c r="GOF960" s="464"/>
      <c r="GOG960" s="464"/>
      <c r="GOH960" s="464"/>
      <c r="GOI960" s="464"/>
      <c r="GOJ960" s="464"/>
      <c r="GOK960" s="464"/>
      <c r="GOL960" s="464"/>
      <c r="GOM960" s="464"/>
      <c r="GON960" s="464"/>
      <c r="GOO960" s="464"/>
      <c r="GOP960" s="464"/>
      <c r="GOQ960" s="464"/>
      <c r="GOR960" s="464"/>
      <c r="GOS960" s="464"/>
      <c r="GOT960" s="464"/>
      <c r="GOU960" s="464"/>
      <c r="GOV960" s="464"/>
      <c r="GOW960" s="464"/>
      <c r="GOX960" s="464"/>
      <c r="GOY960" s="464"/>
      <c r="GOZ960" s="464"/>
      <c r="GPA960" s="464"/>
      <c r="GPB960" s="464"/>
      <c r="GPC960" s="464"/>
      <c r="GPD960" s="464"/>
      <c r="GPE960" s="464"/>
      <c r="GPF960" s="464"/>
      <c r="GPG960" s="464"/>
      <c r="GPH960" s="464"/>
      <c r="GPI960" s="464"/>
      <c r="GPJ960" s="464"/>
      <c r="GPK960" s="464"/>
      <c r="GPL960" s="464"/>
      <c r="GPM960" s="464"/>
      <c r="GPN960" s="464"/>
      <c r="GPO960" s="464"/>
      <c r="GPP960" s="464"/>
      <c r="GPQ960" s="464"/>
      <c r="GPR960" s="464"/>
      <c r="GPS960" s="464"/>
      <c r="GPT960" s="464"/>
      <c r="GPU960" s="464"/>
      <c r="GPV960" s="464"/>
      <c r="GPW960" s="464"/>
      <c r="GPX960" s="464"/>
      <c r="GPY960" s="464"/>
      <c r="GPZ960" s="464"/>
      <c r="GQA960" s="464"/>
      <c r="GQB960" s="464"/>
      <c r="GQC960" s="464"/>
      <c r="GQD960" s="464"/>
      <c r="GQE960" s="464"/>
      <c r="GQF960" s="464"/>
      <c r="GQG960" s="464"/>
      <c r="GQH960" s="464"/>
      <c r="GQI960" s="464"/>
      <c r="GQJ960" s="464"/>
      <c r="GQK960" s="464"/>
      <c r="GQL960" s="464"/>
      <c r="GQM960" s="464"/>
      <c r="GQN960" s="464"/>
      <c r="GQO960" s="464"/>
      <c r="GQP960" s="464"/>
      <c r="GQQ960" s="464"/>
      <c r="GQR960" s="464"/>
      <c r="GQS960" s="464"/>
      <c r="GQT960" s="464"/>
      <c r="GQU960" s="464"/>
      <c r="GQV960" s="464"/>
      <c r="GQW960" s="464"/>
      <c r="GQX960" s="464"/>
      <c r="GQY960" s="464"/>
      <c r="GQZ960" s="464"/>
      <c r="GRA960" s="464"/>
      <c r="GRB960" s="464"/>
      <c r="GRC960" s="464"/>
      <c r="GRD960" s="464"/>
      <c r="GRE960" s="464"/>
      <c r="GRF960" s="464"/>
      <c r="GRG960" s="464"/>
      <c r="GRH960" s="464"/>
      <c r="GRI960" s="464"/>
      <c r="GRJ960" s="464"/>
      <c r="GRK960" s="464"/>
      <c r="GRL960" s="464"/>
      <c r="GRM960" s="464"/>
      <c r="GRN960" s="464"/>
      <c r="GRO960" s="464"/>
      <c r="GRP960" s="464"/>
      <c r="GRQ960" s="464"/>
      <c r="GRR960" s="464"/>
      <c r="GRS960" s="464"/>
      <c r="GRT960" s="464"/>
      <c r="GRU960" s="464"/>
      <c r="GRV960" s="464"/>
      <c r="GRW960" s="464"/>
      <c r="GRX960" s="464"/>
      <c r="GRY960" s="464"/>
      <c r="GRZ960" s="464"/>
      <c r="GSA960" s="464"/>
      <c r="GSB960" s="464"/>
      <c r="GSC960" s="464"/>
      <c r="GSD960" s="464"/>
      <c r="GSE960" s="464"/>
      <c r="GSF960" s="464"/>
      <c r="GSG960" s="464"/>
      <c r="GSH960" s="464"/>
      <c r="GSI960" s="464"/>
      <c r="GSJ960" s="464"/>
      <c r="GSK960" s="464"/>
      <c r="GSL960" s="464"/>
      <c r="GSM960" s="464"/>
      <c r="GSN960" s="464"/>
      <c r="GSO960" s="464"/>
      <c r="GSP960" s="464"/>
      <c r="GSQ960" s="464"/>
      <c r="GSR960" s="464"/>
      <c r="GSS960" s="464"/>
      <c r="GST960" s="464"/>
      <c r="GSU960" s="464"/>
      <c r="GSV960" s="464"/>
      <c r="GSW960" s="464"/>
      <c r="GSX960" s="464"/>
      <c r="GSY960" s="464"/>
      <c r="GSZ960" s="464"/>
      <c r="GTA960" s="464"/>
      <c r="GTB960" s="464"/>
      <c r="GTC960" s="464"/>
      <c r="GTD960" s="464"/>
      <c r="GTE960" s="464"/>
      <c r="GTF960" s="464"/>
      <c r="GTG960" s="464"/>
      <c r="GTH960" s="464"/>
      <c r="GTI960" s="464"/>
      <c r="GTJ960" s="464"/>
      <c r="GTK960" s="464"/>
      <c r="GTL960" s="464"/>
      <c r="GTM960" s="464"/>
      <c r="GTN960" s="464"/>
      <c r="GTO960" s="464"/>
      <c r="GTP960" s="464"/>
      <c r="GTQ960" s="464"/>
      <c r="GTR960" s="464"/>
      <c r="GTS960" s="464"/>
      <c r="GTT960" s="464"/>
      <c r="GTU960" s="464"/>
      <c r="GTV960" s="464"/>
      <c r="GTW960" s="464"/>
      <c r="GTX960" s="464"/>
      <c r="GTY960" s="464"/>
      <c r="GTZ960" s="464"/>
      <c r="GUA960" s="464"/>
      <c r="GUB960" s="464"/>
      <c r="GUC960" s="464"/>
      <c r="GUD960" s="464"/>
      <c r="GUE960" s="464"/>
      <c r="GUF960" s="464"/>
      <c r="GUG960" s="464"/>
      <c r="GUH960" s="464"/>
      <c r="GUI960" s="464"/>
      <c r="GUJ960" s="464"/>
      <c r="GUK960" s="464"/>
      <c r="GUL960" s="464"/>
      <c r="GUM960" s="464"/>
      <c r="GUN960" s="464"/>
      <c r="GUO960" s="464"/>
      <c r="GUP960" s="464"/>
      <c r="GUQ960" s="464"/>
      <c r="GUR960" s="464"/>
      <c r="GUS960" s="464"/>
      <c r="GUT960" s="464"/>
      <c r="GUU960" s="464"/>
      <c r="GUV960" s="464"/>
      <c r="GUW960" s="464"/>
      <c r="GUX960" s="464"/>
      <c r="GUY960" s="464"/>
      <c r="GUZ960" s="464"/>
      <c r="GVA960" s="464"/>
      <c r="GVB960" s="464"/>
      <c r="GVC960" s="464"/>
      <c r="GVD960" s="464"/>
      <c r="GVE960" s="464"/>
      <c r="GVF960" s="464"/>
      <c r="GVG960" s="464"/>
      <c r="GVH960" s="464"/>
      <c r="GVI960" s="464"/>
      <c r="GVJ960" s="464"/>
      <c r="GVK960" s="464"/>
      <c r="GVL960" s="464"/>
      <c r="GVM960" s="464"/>
      <c r="GVN960" s="464"/>
      <c r="GVO960" s="464"/>
      <c r="GVP960" s="464"/>
      <c r="GVQ960" s="464"/>
      <c r="GVR960" s="464"/>
      <c r="GVS960" s="464"/>
      <c r="GVT960" s="464"/>
      <c r="GVU960" s="464"/>
      <c r="GVV960" s="464"/>
      <c r="GVW960" s="464"/>
      <c r="GVX960" s="464"/>
      <c r="GVY960" s="464"/>
      <c r="GVZ960" s="464"/>
      <c r="GWA960" s="464"/>
      <c r="GWB960" s="464"/>
      <c r="GWC960" s="464"/>
      <c r="GWD960" s="464"/>
      <c r="GWE960" s="464"/>
      <c r="GWF960" s="464"/>
      <c r="GWG960" s="464"/>
      <c r="GWH960" s="464"/>
      <c r="GWI960" s="464"/>
      <c r="GWJ960" s="464"/>
      <c r="GWK960" s="464"/>
      <c r="GWL960" s="464"/>
      <c r="GWM960" s="464"/>
      <c r="GWN960" s="464"/>
      <c r="GWO960" s="464"/>
      <c r="GWP960" s="464"/>
      <c r="GWQ960" s="464"/>
      <c r="GWR960" s="464"/>
      <c r="GWS960" s="464"/>
      <c r="GWT960" s="464"/>
      <c r="GWU960" s="464"/>
      <c r="GWV960" s="464"/>
      <c r="GWW960" s="464"/>
      <c r="GWX960" s="464"/>
      <c r="GWY960" s="464"/>
      <c r="GWZ960" s="464"/>
      <c r="GXA960" s="464"/>
      <c r="GXB960" s="464"/>
      <c r="GXC960" s="464"/>
      <c r="GXD960" s="464"/>
      <c r="GXE960" s="464"/>
      <c r="GXF960" s="464"/>
      <c r="GXG960" s="464"/>
      <c r="GXH960" s="464"/>
      <c r="GXI960" s="464"/>
      <c r="GXJ960" s="464"/>
      <c r="GXK960" s="464"/>
      <c r="GXL960" s="464"/>
      <c r="GXM960" s="464"/>
      <c r="GXN960" s="464"/>
      <c r="GXO960" s="464"/>
      <c r="GXP960" s="464"/>
      <c r="GXQ960" s="464"/>
      <c r="GXR960" s="464"/>
      <c r="GXS960" s="464"/>
      <c r="GXT960" s="464"/>
      <c r="GXU960" s="464"/>
      <c r="GXV960" s="464"/>
      <c r="GXW960" s="464"/>
      <c r="GXX960" s="464"/>
      <c r="GXY960" s="464"/>
      <c r="GXZ960" s="464"/>
      <c r="GYA960" s="464"/>
      <c r="GYB960" s="464"/>
      <c r="GYC960" s="464"/>
      <c r="GYD960" s="464"/>
      <c r="GYE960" s="464"/>
      <c r="GYF960" s="464"/>
      <c r="GYG960" s="464"/>
      <c r="GYH960" s="464"/>
      <c r="GYI960" s="464"/>
      <c r="GYJ960" s="464"/>
      <c r="GYK960" s="464"/>
      <c r="GYL960" s="464"/>
      <c r="GYM960" s="464"/>
      <c r="GYN960" s="464"/>
      <c r="GYO960" s="464"/>
      <c r="GYP960" s="464"/>
      <c r="GYQ960" s="464"/>
      <c r="GYR960" s="464"/>
      <c r="GYS960" s="464"/>
      <c r="GYT960" s="464"/>
      <c r="GYU960" s="464"/>
      <c r="GYV960" s="464"/>
      <c r="GYW960" s="464"/>
      <c r="GYX960" s="464"/>
      <c r="GYY960" s="464"/>
      <c r="GYZ960" s="464"/>
      <c r="GZA960" s="464"/>
      <c r="GZB960" s="464"/>
      <c r="GZC960" s="464"/>
      <c r="GZD960" s="464"/>
      <c r="GZE960" s="464"/>
      <c r="GZF960" s="464"/>
      <c r="GZG960" s="464"/>
      <c r="GZH960" s="464"/>
      <c r="GZI960" s="464"/>
      <c r="GZJ960" s="464"/>
      <c r="GZK960" s="464"/>
      <c r="GZL960" s="464"/>
      <c r="GZM960" s="464"/>
      <c r="GZN960" s="464"/>
      <c r="GZO960" s="464"/>
      <c r="GZP960" s="464"/>
      <c r="GZQ960" s="464"/>
      <c r="GZR960" s="464"/>
      <c r="GZS960" s="464"/>
      <c r="GZT960" s="464"/>
      <c r="GZU960" s="464"/>
      <c r="GZV960" s="464"/>
      <c r="GZW960" s="464"/>
      <c r="GZX960" s="464"/>
      <c r="GZY960" s="464"/>
      <c r="GZZ960" s="464"/>
      <c r="HAA960" s="464"/>
      <c r="HAB960" s="464"/>
      <c r="HAC960" s="464"/>
      <c r="HAD960" s="464"/>
      <c r="HAE960" s="464"/>
      <c r="HAF960" s="464"/>
      <c r="HAG960" s="464"/>
      <c r="HAH960" s="464"/>
      <c r="HAI960" s="464"/>
      <c r="HAJ960" s="464"/>
      <c r="HAK960" s="464"/>
      <c r="HAL960" s="464"/>
      <c r="HAM960" s="464"/>
      <c r="HAN960" s="464"/>
      <c r="HAO960" s="464"/>
      <c r="HAP960" s="464"/>
      <c r="HAQ960" s="464"/>
      <c r="HAR960" s="464"/>
      <c r="HAS960" s="464"/>
      <c r="HAT960" s="464"/>
      <c r="HAU960" s="464"/>
      <c r="HAV960" s="464"/>
      <c r="HAW960" s="464"/>
      <c r="HAX960" s="464"/>
      <c r="HAY960" s="464"/>
      <c r="HAZ960" s="464"/>
      <c r="HBA960" s="464"/>
      <c r="HBB960" s="464"/>
      <c r="HBC960" s="464"/>
      <c r="HBD960" s="464"/>
      <c r="HBE960" s="464"/>
      <c r="HBF960" s="464"/>
      <c r="HBG960" s="464"/>
      <c r="HBH960" s="464"/>
      <c r="HBI960" s="464"/>
      <c r="HBJ960" s="464"/>
      <c r="HBK960" s="464"/>
      <c r="HBL960" s="464"/>
      <c r="HBM960" s="464"/>
      <c r="HBN960" s="464"/>
      <c r="HBO960" s="464"/>
      <c r="HBP960" s="464"/>
      <c r="HBQ960" s="464"/>
      <c r="HBR960" s="464"/>
      <c r="HBS960" s="464"/>
      <c r="HBT960" s="464"/>
      <c r="HBU960" s="464"/>
      <c r="HBV960" s="464"/>
      <c r="HBW960" s="464"/>
      <c r="HBX960" s="464"/>
      <c r="HBY960" s="464"/>
      <c r="HBZ960" s="464"/>
      <c r="HCA960" s="464"/>
      <c r="HCB960" s="464"/>
      <c r="HCC960" s="464"/>
      <c r="HCD960" s="464"/>
      <c r="HCE960" s="464"/>
      <c r="HCF960" s="464"/>
      <c r="HCG960" s="464"/>
      <c r="HCH960" s="464"/>
      <c r="HCI960" s="464"/>
      <c r="HCJ960" s="464"/>
      <c r="HCK960" s="464"/>
      <c r="HCL960" s="464"/>
      <c r="HCM960" s="464"/>
      <c r="HCN960" s="464"/>
      <c r="HCO960" s="464"/>
      <c r="HCP960" s="464"/>
      <c r="HCQ960" s="464"/>
      <c r="HCR960" s="464"/>
      <c r="HCS960" s="464"/>
      <c r="HCT960" s="464"/>
      <c r="HCU960" s="464"/>
      <c r="HCV960" s="464"/>
      <c r="HCW960" s="464"/>
      <c r="HCX960" s="464"/>
      <c r="HCY960" s="464"/>
      <c r="HCZ960" s="464"/>
      <c r="HDA960" s="464"/>
      <c r="HDB960" s="464"/>
      <c r="HDC960" s="464"/>
      <c r="HDD960" s="464"/>
      <c r="HDE960" s="464"/>
      <c r="HDF960" s="464"/>
      <c r="HDG960" s="464"/>
      <c r="HDH960" s="464"/>
      <c r="HDI960" s="464"/>
      <c r="HDJ960" s="464"/>
      <c r="HDK960" s="464"/>
      <c r="HDL960" s="464"/>
      <c r="HDM960" s="464"/>
      <c r="HDN960" s="464"/>
      <c r="HDO960" s="464"/>
      <c r="HDP960" s="464"/>
      <c r="HDQ960" s="464"/>
      <c r="HDR960" s="464"/>
      <c r="HDS960" s="464"/>
      <c r="HDT960" s="464"/>
      <c r="HDU960" s="464"/>
      <c r="HDV960" s="464"/>
      <c r="HDW960" s="464"/>
      <c r="HDX960" s="464"/>
      <c r="HDY960" s="464"/>
      <c r="HDZ960" s="464"/>
      <c r="HEA960" s="464"/>
      <c r="HEB960" s="464"/>
      <c r="HEC960" s="464"/>
      <c r="HED960" s="464"/>
      <c r="HEE960" s="464"/>
      <c r="HEF960" s="464"/>
      <c r="HEG960" s="464"/>
      <c r="HEH960" s="464"/>
      <c r="HEI960" s="464"/>
      <c r="HEJ960" s="464"/>
      <c r="HEK960" s="464"/>
      <c r="HEL960" s="464"/>
      <c r="HEM960" s="464"/>
      <c r="HEN960" s="464"/>
      <c r="HEO960" s="464"/>
      <c r="HEP960" s="464"/>
      <c r="HEQ960" s="464"/>
      <c r="HER960" s="464"/>
      <c r="HES960" s="464"/>
      <c r="HET960" s="464"/>
      <c r="HEU960" s="464"/>
      <c r="HEV960" s="464"/>
      <c r="HEW960" s="464"/>
      <c r="HEX960" s="464"/>
      <c r="HEY960" s="464"/>
      <c r="HEZ960" s="464"/>
      <c r="HFA960" s="464"/>
      <c r="HFB960" s="464"/>
      <c r="HFC960" s="464"/>
      <c r="HFD960" s="464"/>
      <c r="HFE960" s="464"/>
      <c r="HFF960" s="464"/>
      <c r="HFG960" s="464"/>
      <c r="HFH960" s="464"/>
      <c r="HFI960" s="464"/>
      <c r="HFJ960" s="464"/>
      <c r="HFK960" s="464"/>
      <c r="HFL960" s="464"/>
      <c r="HFM960" s="464"/>
      <c r="HFN960" s="464"/>
      <c r="HFO960" s="464"/>
      <c r="HFP960" s="464"/>
      <c r="HFQ960" s="464"/>
      <c r="HFR960" s="464"/>
      <c r="HFS960" s="464"/>
      <c r="HFT960" s="464"/>
      <c r="HFU960" s="464"/>
      <c r="HFV960" s="464"/>
      <c r="HFW960" s="464"/>
      <c r="HFX960" s="464"/>
      <c r="HFY960" s="464"/>
      <c r="HFZ960" s="464"/>
      <c r="HGA960" s="464"/>
      <c r="HGB960" s="464"/>
      <c r="HGC960" s="464"/>
      <c r="HGD960" s="464"/>
      <c r="HGE960" s="464"/>
      <c r="HGF960" s="464"/>
      <c r="HGG960" s="464"/>
      <c r="HGH960" s="464"/>
      <c r="HGI960" s="464"/>
      <c r="HGJ960" s="464"/>
      <c r="HGK960" s="464"/>
      <c r="HGL960" s="464"/>
      <c r="HGM960" s="464"/>
      <c r="HGN960" s="464"/>
      <c r="HGO960" s="464"/>
      <c r="HGP960" s="464"/>
      <c r="HGQ960" s="464"/>
      <c r="HGR960" s="464"/>
      <c r="HGS960" s="464"/>
      <c r="HGT960" s="464"/>
      <c r="HGU960" s="464"/>
      <c r="HGV960" s="464"/>
      <c r="HGW960" s="464"/>
      <c r="HGX960" s="464"/>
      <c r="HGY960" s="464"/>
      <c r="HGZ960" s="464"/>
      <c r="HHA960" s="464"/>
      <c r="HHB960" s="464"/>
      <c r="HHC960" s="464"/>
      <c r="HHD960" s="464"/>
      <c r="HHE960" s="464"/>
      <c r="HHF960" s="464"/>
      <c r="HHG960" s="464"/>
      <c r="HHH960" s="464"/>
      <c r="HHI960" s="464"/>
      <c r="HHJ960" s="464"/>
      <c r="HHK960" s="464"/>
      <c r="HHL960" s="464"/>
      <c r="HHM960" s="464"/>
      <c r="HHN960" s="464"/>
      <c r="HHO960" s="464"/>
      <c r="HHP960" s="464"/>
      <c r="HHQ960" s="464"/>
      <c r="HHR960" s="464"/>
      <c r="HHS960" s="464"/>
      <c r="HHT960" s="464"/>
      <c r="HHU960" s="464"/>
      <c r="HHV960" s="464"/>
      <c r="HHW960" s="464"/>
      <c r="HHX960" s="464"/>
      <c r="HHY960" s="464"/>
      <c r="HHZ960" s="464"/>
      <c r="HIA960" s="464"/>
      <c r="HIB960" s="464"/>
      <c r="HIC960" s="464"/>
      <c r="HID960" s="464"/>
      <c r="HIE960" s="464"/>
      <c r="HIF960" s="464"/>
      <c r="HIG960" s="464"/>
      <c r="HIH960" s="464"/>
      <c r="HII960" s="464"/>
      <c r="HIJ960" s="464"/>
      <c r="HIK960" s="464"/>
      <c r="HIL960" s="464"/>
      <c r="HIM960" s="464"/>
      <c r="HIN960" s="464"/>
      <c r="HIO960" s="464"/>
      <c r="HIP960" s="464"/>
      <c r="HIQ960" s="464"/>
      <c r="HIR960" s="464"/>
      <c r="HIS960" s="464"/>
      <c r="HIT960" s="464"/>
      <c r="HIU960" s="464"/>
      <c r="HIV960" s="464"/>
      <c r="HIW960" s="464"/>
      <c r="HIX960" s="464"/>
      <c r="HIY960" s="464"/>
      <c r="HIZ960" s="464"/>
      <c r="HJA960" s="464"/>
      <c r="HJB960" s="464"/>
      <c r="HJC960" s="464"/>
      <c r="HJD960" s="464"/>
      <c r="HJE960" s="464"/>
      <c r="HJF960" s="464"/>
      <c r="HJG960" s="464"/>
      <c r="HJH960" s="464"/>
      <c r="HJI960" s="464"/>
      <c r="HJJ960" s="464"/>
      <c r="HJK960" s="464"/>
      <c r="HJL960" s="464"/>
      <c r="HJM960" s="464"/>
      <c r="HJN960" s="464"/>
      <c r="HJO960" s="464"/>
      <c r="HJP960" s="464"/>
      <c r="HJQ960" s="464"/>
      <c r="HJR960" s="464"/>
      <c r="HJS960" s="464"/>
      <c r="HJT960" s="464"/>
      <c r="HJU960" s="464"/>
      <c r="HJV960" s="464"/>
      <c r="HJW960" s="464"/>
      <c r="HJX960" s="464"/>
      <c r="HJY960" s="464"/>
      <c r="HJZ960" s="464"/>
      <c r="HKA960" s="464"/>
      <c r="HKB960" s="464"/>
      <c r="HKC960" s="464"/>
      <c r="HKD960" s="464"/>
      <c r="HKE960" s="464"/>
      <c r="HKF960" s="464"/>
      <c r="HKG960" s="464"/>
      <c r="HKH960" s="464"/>
      <c r="HKI960" s="464"/>
      <c r="HKJ960" s="464"/>
      <c r="HKK960" s="464"/>
      <c r="HKL960" s="464"/>
      <c r="HKM960" s="464"/>
      <c r="HKN960" s="464"/>
      <c r="HKO960" s="464"/>
      <c r="HKP960" s="464"/>
      <c r="HKQ960" s="464"/>
      <c r="HKR960" s="464"/>
      <c r="HKS960" s="464"/>
      <c r="HKT960" s="464"/>
      <c r="HKU960" s="464"/>
      <c r="HKV960" s="464"/>
      <c r="HKW960" s="464"/>
      <c r="HKX960" s="464"/>
      <c r="HKY960" s="464"/>
      <c r="HKZ960" s="464"/>
      <c r="HLA960" s="464"/>
      <c r="HLB960" s="464"/>
      <c r="HLC960" s="464"/>
      <c r="HLD960" s="464"/>
      <c r="HLE960" s="464"/>
      <c r="HLF960" s="464"/>
      <c r="HLG960" s="464"/>
      <c r="HLH960" s="464"/>
      <c r="HLI960" s="464"/>
      <c r="HLJ960" s="464"/>
      <c r="HLK960" s="464"/>
      <c r="HLL960" s="464"/>
      <c r="HLM960" s="464"/>
      <c r="HLN960" s="464"/>
      <c r="HLO960" s="464"/>
      <c r="HLP960" s="464"/>
      <c r="HLQ960" s="464"/>
      <c r="HLR960" s="464"/>
      <c r="HLS960" s="464"/>
      <c r="HLT960" s="464"/>
      <c r="HLU960" s="464"/>
      <c r="HLV960" s="464"/>
      <c r="HLW960" s="464"/>
      <c r="HLX960" s="464"/>
      <c r="HLY960" s="464"/>
      <c r="HLZ960" s="464"/>
      <c r="HMA960" s="464"/>
      <c r="HMB960" s="464"/>
      <c r="HMC960" s="464"/>
      <c r="HMD960" s="464"/>
      <c r="HME960" s="464"/>
      <c r="HMF960" s="464"/>
      <c r="HMG960" s="464"/>
      <c r="HMH960" s="464"/>
      <c r="HMI960" s="464"/>
      <c r="HMJ960" s="464"/>
      <c r="HMK960" s="464"/>
      <c r="HML960" s="464"/>
      <c r="HMM960" s="464"/>
      <c r="HMN960" s="464"/>
      <c r="HMO960" s="464"/>
      <c r="HMP960" s="464"/>
      <c r="HMQ960" s="464"/>
      <c r="HMR960" s="464"/>
      <c r="HMS960" s="464"/>
      <c r="HMT960" s="464"/>
      <c r="HMU960" s="464"/>
      <c r="HMV960" s="464"/>
      <c r="HMW960" s="464"/>
      <c r="HMX960" s="464"/>
      <c r="HMY960" s="464"/>
      <c r="HMZ960" s="464"/>
      <c r="HNA960" s="464"/>
      <c r="HNB960" s="464"/>
      <c r="HNC960" s="464"/>
      <c r="HND960" s="464"/>
      <c r="HNE960" s="464"/>
      <c r="HNF960" s="464"/>
      <c r="HNG960" s="464"/>
      <c r="HNH960" s="464"/>
      <c r="HNI960" s="464"/>
      <c r="HNJ960" s="464"/>
      <c r="HNK960" s="464"/>
      <c r="HNL960" s="464"/>
      <c r="HNM960" s="464"/>
      <c r="HNN960" s="464"/>
      <c r="HNO960" s="464"/>
      <c r="HNP960" s="464"/>
      <c r="HNQ960" s="464"/>
      <c r="HNR960" s="464"/>
      <c r="HNS960" s="464"/>
      <c r="HNT960" s="464"/>
      <c r="HNU960" s="464"/>
      <c r="HNV960" s="464"/>
      <c r="HNW960" s="464"/>
      <c r="HNX960" s="464"/>
      <c r="HNY960" s="464"/>
      <c r="HNZ960" s="464"/>
      <c r="HOA960" s="464"/>
      <c r="HOB960" s="464"/>
      <c r="HOC960" s="464"/>
      <c r="HOD960" s="464"/>
      <c r="HOE960" s="464"/>
      <c r="HOF960" s="464"/>
      <c r="HOG960" s="464"/>
      <c r="HOH960" s="464"/>
      <c r="HOI960" s="464"/>
      <c r="HOJ960" s="464"/>
      <c r="HOK960" s="464"/>
      <c r="HOL960" s="464"/>
      <c r="HOM960" s="464"/>
      <c r="HON960" s="464"/>
      <c r="HOO960" s="464"/>
      <c r="HOP960" s="464"/>
      <c r="HOQ960" s="464"/>
      <c r="HOR960" s="464"/>
      <c r="HOS960" s="464"/>
      <c r="HOT960" s="464"/>
      <c r="HOU960" s="464"/>
      <c r="HOV960" s="464"/>
      <c r="HOW960" s="464"/>
      <c r="HOX960" s="464"/>
      <c r="HOY960" s="464"/>
      <c r="HOZ960" s="464"/>
      <c r="HPA960" s="464"/>
      <c r="HPB960" s="464"/>
      <c r="HPC960" s="464"/>
      <c r="HPD960" s="464"/>
      <c r="HPE960" s="464"/>
      <c r="HPF960" s="464"/>
      <c r="HPG960" s="464"/>
      <c r="HPH960" s="464"/>
      <c r="HPI960" s="464"/>
      <c r="HPJ960" s="464"/>
      <c r="HPK960" s="464"/>
      <c r="HPL960" s="464"/>
      <c r="HPM960" s="464"/>
      <c r="HPN960" s="464"/>
      <c r="HPO960" s="464"/>
      <c r="HPP960" s="464"/>
      <c r="HPQ960" s="464"/>
      <c r="HPR960" s="464"/>
      <c r="HPS960" s="464"/>
      <c r="HPT960" s="464"/>
      <c r="HPU960" s="464"/>
      <c r="HPV960" s="464"/>
      <c r="HPW960" s="464"/>
      <c r="HPX960" s="464"/>
      <c r="HPY960" s="464"/>
      <c r="HPZ960" s="464"/>
      <c r="HQA960" s="464"/>
      <c r="HQB960" s="464"/>
      <c r="HQC960" s="464"/>
      <c r="HQD960" s="464"/>
      <c r="HQE960" s="464"/>
      <c r="HQF960" s="464"/>
      <c r="HQG960" s="464"/>
      <c r="HQH960" s="464"/>
      <c r="HQI960" s="464"/>
      <c r="HQJ960" s="464"/>
      <c r="HQK960" s="464"/>
      <c r="HQL960" s="464"/>
      <c r="HQM960" s="464"/>
      <c r="HQN960" s="464"/>
      <c r="HQO960" s="464"/>
      <c r="HQP960" s="464"/>
      <c r="HQQ960" s="464"/>
      <c r="HQR960" s="464"/>
      <c r="HQS960" s="464"/>
      <c r="HQT960" s="464"/>
      <c r="HQU960" s="464"/>
      <c r="HQV960" s="464"/>
      <c r="HQW960" s="464"/>
      <c r="HQX960" s="464"/>
      <c r="HQY960" s="464"/>
      <c r="HQZ960" s="464"/>
      <c r="HRA960" s="464"/>
      <c r="HRB960" s="464"/>
      <c r="HRC960" s="464"/>
      <c r="HRD960" s="464"/>
      <c r="HRE960" s="464"/>
      <c r="HRF960" s="464"/>
      <c r="HRG960" s="464"/>
      <c r="HRH960" s="464"/>
      <c r="HRI960" s="464"/>
      <c r="HRJ960" s="464"/>
      <c r="HRK960" s="464"/>
      <c r="HRL960" s="464"/>
      <c r="HRM960" s="464"/>
      <c r="HRN960" s="464"/>
      <c r="HRO960" s="464"/>
      <c r="HRP960" s="464"/>
      <c r="HRQ960" s="464"/>
      <c r="HRR960" s="464"/>
      <c r="HRS960" s="464"/>
      <c r="HRT960" s="464"/>
      <c r="HRU960" s="464"/>
      <c r="HRV960" s="464"/>
      <c r="HRW960" s="464"/>
      <c r="HRX960" s="464"/>
      <c r="HRY960" s="464"/>
      <c r="HRZ960" s="464"/>
      <c r="HSA960" s="464"/>
      <c r="HSB960" s="464"/>
      <c r="HSC960" s="464"/>
      <c r="HSD960" s="464"/>
      <c r="HSE960" s="464"/>
      <c r="HSF960" s="464"/>
      <c r="HSG960" s="464"/>
      <c r="HSH960" s="464"/>
      <c r="HSI960" s="464"/>
      <c r="HSJ960" s="464"/>
      <c r="HSK960" s="464"/>
      <c r="HSL960" s="464"/>
      <c r="HSM960" s="464"/>
      <c r="HSN960" s="464"/>
      <c r="HSO960" s="464"/>
      <c r="HSP960" s="464"/>
      <c r="HSQ960" s="464"/>
      <c r="HSR960" s="464"/>
      <c r="HSS960" s="464"/>
      <c r="HST960" s="464"/>
      <c r="HSU960" s="464"/>
      <c r="HSV960" s="464"/>
      <c r="HSW960" s="464"/>
      <c r="HSX960" s="464"/>
      <c r="HSY960" s="464"/>
      <c r="HSZ960" s="464"/>
      <c r="HTA960" s="464"/>
      <c r="HTB960" s="464"/>
      <c r="HTC960" s="464"/>
      <c r="HTD960" s="464"/>
      <c r="HTE960" s="464"/>
      <c r="HTF960" s="464"/>
      <c r="HTG960" s="464"/>
      <c r="HTH960" s="464"/>
      <c r="HTI960" s="464"/>
      <c r="HTJ960" s="464"/>
      <c r="HTK960" s="464"/>
      <c r="HTL960" s="464"/>
      <c r="HTM960" s="464"/>
      <c r="HTN960" s="464"/>
      <c r="HTO960" s="464"/>
      <c r="HTP960" s="464"/>
      <c r="HTQ960" s="464"/>
      <c r="HTR960" s="464"/>
      <c r="HTS960" s="464"/>
      <c r="HTT960" s="464"/>
      <c r="HTU960" s="464"/>
      <c r="HTV960" s="464"/>
      <c r="HTW960" s="464"/>
      <c r="HTX960" s="464"/>
      <c r="HTY960" s="464"/>
      <c r="HTZ960" s="464"/>
      <c r="HUA960" s="464"/>
      <c r="HUB960" s="464"/>
      <c r="HUC960" s="464"/>
      <c r="HUD960" s="464"/>
      <c r="HUE960" s="464"/>
      <c r="HUF960" s="464"/>
      <c r="HUG960" s="464"/>
      <c r="HUH960" s="464"/>
      <c r="HUI960" s="464"/>
      <c r="HUJ960" s="464"/>
      <c r="HUK960" s="464"/>
      <c r="HUL960" s="464"/>
      <c r="HUM960" s="464"/>
      <c r="HUN960" s="464"/>
      <c r="HUO960" s="464"/>
      <c r="HUP960" s="464"/>
      <c r="HUQ960" s="464"/>
      <c r="HUR960" s="464"/>
      <c r="HUS960" s="464"/>
      <c r="HUT960" s="464"/>
      <c r="HUU960" s="464"/>
      <c r="HUV960" s="464"/>
      <c r="HUW960" s="464"/>
      <c r="HUX960" s="464"/>
      <c r="HUY960" s="464"/>
      <c r="HUZ960" s="464"/>
      <c r="HVA960" s="464"/>
      <c r="HVB960" s="464"/>
      <c r="HVC960" s="464"/>
      <c r="HVD960" s="464"/>
      <c r="HVE960" s="464"/>
      <c r="HVF960" s="464"/>
      <c r="HVG960" s="464"/>
      <c r="HVH960" s="464"/>
      <c r="HVI960" s="464"/>
      <c r="HVJ960" s="464"/>
      <c r="HVK960" s="464"/>
      <c r="HVL960" s="464"/>
      <c r="HVM960" s="464"/>
      <c r="HVN960" s="464"/>
      <c r="HVO960" s="464"/>
      <c r="HVP960" s="464"/>
      <c r="HVQ960" s="464"/>
      <c r="HVR960" s="464"/>
      <c r="HVS960" s="464"/>
      <c r="HVT960" s="464"/>
      <c r="HVU960" s="464"/>
      <c r="HVV960" s="464"/>
      <c r="HVW960" s="464"/>
      <c r="HVX960" s="464"/>
      <c r="HVY960" s="464"/>
      <c r="HVZ960" s="464"/>
      <c r="HWA960" s="464"/>
      <c r="HWB960" s="464"/>
      <c r="HWC960" s="464"/>
      <c r="HWD960" s="464"/>
      <c r="HWE960" s="464"/>
      <c r="HWF960" s="464"/>
      <c r="HWG960" s="464"/>
      <c r="HWH960" s="464"/>
      <c r="HWI960" s="464"/>
      <c r="HWJ960" s="464"/>
      <c r="HWK960" s="464"/>
      <c r="HWL960" s="464"/>
      <c r="HWM960" s="464"/>
      <c r="HWN960" s="464"/>
      <c r="HWO960" s="464"/>
      <c r="HWP960" s="464"/>
      <c r="HWQ960" s="464"/>
      <c r="HWR960" s="464"/>
      <c r="HWS960" s="464"/>
      <c r="HWT960" s="464"/>
      <c r="HWU960" s="464"/>
      <c r="HWV960" s="464"/>
      <c r="HWW960" s="464"/>
      <c r="HWX960" s="464"/>
      <c r="HWY960" s="464"/>
      <c r="HWZ960" s="464"/>
      <c r="HXA960" s="464"/>
      <c r="HXB960" s="464"/>
      <c r="HXC960" s="464"/>
      <c r="HXD960" s="464"/>
      <c r="HXE960" s="464"/>
      <c r="HXF960" s="464"/>
      <c r="HXG960" s="464"/>
      <c r="HXH960" s="464"/>
      <c r="HXI960" s="464"/>
      <c r="HXJ960" s="464"/>
      <c r="HXK960" s="464"/>
      <c r="HXL960" s="464"/>
      <c r="HXM960" s="464"/>
      <c r="HXN960" s="464"/>
      <c r="HXO960" s="464"/>
      <c r="HXP960" s="464"/>
      <c r="HXQ960" s="464"/>
      <c r="HXR960" s="464"/>
      <c r="HXS960" s="464"/>
      <c r="HXT960" s="464"/>
      <c r="HXU960" s="464"/>
      <c r="HXV960" s="464"/>
      <c r="HXW960" s="464"/>
      <c r="HXX960" s="464"/>
      <c r="HXY960" s="464"/>
      <c r="HXZ960" s="464"/>
      <c r="HYA960" s="464"/>
      <c r="HYB960" s="464"/>
      <c r="HYC960" s="464"/>
      <c r="HYD960" s="464"/>
      <c r="HYE960" s="464"/>
      <c r="HYF960" s="464"/>
      <c r="HYG960" s="464"/>
      <c r="HYH960" s="464"/>
      <c r="HYI960" s="464"/>
      <c r="HYJ960" s="464"/>
      <c r="HYK960" s="464"/>
      <c r="HYL960" s="464"/>
      <c r="HYM960" s="464"/>
      <c r="HYN960" s="464"/>
      <c r="HYO960" s="464"/>
      <c r="HYP960" s="464"/>
      <c r="HYQ960" s="464"/>
      <c r="HYR960" s="464"/>
      <c r="HYS960" s="464"/>
      <c r="HYT960" s="464"/>
      <c r="HYU960" s="464"/>
      <c r="HYV960" s="464"/>
      <c r="HYW960" s="464"/>
      <c r="HYX960" s="464"/>
      <c r="HYY960" s="464"/>
      <c r="HYZ960" s="464"/>
      <c r="HZA960" s="464"/>
      <c r="HZB960" s="464"/>
      <c r="HZC960" s="464"/>
      <c r="HZD960" s="464"/>
      <c r="HZE960" s="464"/>
      <c r="HZF960" s="464"/>
      <c r="HZG960" s="464"/>
      <c r="HZH960" s="464"/>
      <c r="HZI960" s="464"/>
      <c r="HZJ960" s="464"/>
      <c r="HZK960" s="464"/>
      <c r="HZL960" s="464"/>
      <c r="HZM960" s="464"/>
      <c r="HZN960" s="464"/>
      <c r="HZO960" s="464"/>
      <c r="HZP960" s="464"/>
      <c r="HZQ960" s="464"/>
      <c r="HZR960" s="464"/>
      <c r="HZS960" s="464"/>
      <c r="HZT960" s="464"/>
      <c r="HZU960" s="464"/>
      <c r="HZV960" s="464"/>
      <c r="HZW960" s="464"/>
      <c r="HZX960" s="464"/>
      <c r="HZY960" s="464"/>
      <c r="HZZ960" s="464"/>
      <c r="IAA960" s="464"/>
      <c r="IAB960" s="464"/>
      <c r="IAC960" s="464"/>
      <c r="IAD960" s="464"/>
      <c r="IAE960" s="464"/>
      <c r="IAF960" s="464"/>
      <c r="IAG960" s="464"/>
      <c r="IAH960" s="464"/>
      <c r="IAI960" s="464"/>
      <c r="IAJ960" s="464"/>
      <c r="IAK960" s="464"/>
      <c r="IAL960" s="464"/>
      <c r="IAM960" s="464"/>
      <c r="IAN960" s="464"/>
      <c r="IAO960" s="464"/>
      <c r="IAP960" s="464"/>
      <c r="IAQ960" s="464"/>
      <c r="IAR960" s="464"/>
      <c r="IAS960" s="464"/>
      <c r="IAT960" s="464"/>
      <c r="IAU960" s="464"/>
      <c r="IAV960" s="464"/>
      <c r="IAW960" s="464"/>
      <c r="IAX960" s="464"/>
      <c r="IAY960" s="464"/>
      <c r="IAZ960" s="464"/>
      <c r="IBA960" s="464"/>
      <c r="IBB960" s="464"/>
      <c r="IBC960" s="464"/>
      <c r="IBD960" s="464"/>
      <c r="IBE960" s="464"/>
      <c r="IBF960" s="464"/>
      <c r="IBG960" s="464"/>
      <c r="IBH960" s="464"/>
      <c r="IBI960" s="464"/>
      <c r="IBJ960" s="464"/>
      <c r="IBK960" s="464"/>
      <c r="IBL960" s="464"/>
      <c r="IBM960" s="464"/>
      <c r="IBN960" s="464"/>
      <c r="IBO960" s="464"/>
      <c r="IBP960" s="464"/>
      <c r="IBQ960" s="464"/>
      <c r="IBR960" s="464"/>
      <c r="IBS960" s="464"/>
      <c r="IBT960" s="464"/>
      <c r="IBU960" s="464"/>
      <c r="IBV960" s="464"/>
      <c r="IBW960" s="464"/>
      <c r="IBX960" s="464"/>
      <c r="IBY960" s="464"/>
      <c r="IBZ960" s="464"/>
      <c r="ICA960" s="464"/>
      <c r="ICB960" s="464"/>
      <c r="ICC960" s="464"/>
      <c r="ICD960" s="464"/>
      <c r="ICE960" s="464"/>
      <c r="ICF960" s="464"/>
      <c r="ICG960" s="464"/>
      <c r="ICH960" s="464"/>
      <c r="ICI960" s="464"/>
      <c r="ICJ960" s="464"/>
      <c r="ICK960" s="464"/>
      <c r="ICL960" s="464"/>
      <c r="ICM960" s="464"/>
      <c r="ICN960" s="464"/>
      <c r="ICO960" s="464"/>
      <c r="ICP960" s="464"/>
      <c r="ICQ960" s="464"/>
      <c r="ICR960" s="464"/>
      <c r="ICS960" s="464"/>
      <c r="ICT960" s="464"/>
      <c r="ICU960" s="464"/>
      <c r="ICV960" s="464"/>
      <c r="ICW960" s="464"/>
      <c r="ICX960" s="464"/>
      <c r="ICY960" s="464"/>
      <c r="ICZ960" s="464"/>
      <c r="IDA960" s="464"/>
      <c r="IDB960" s="464"/>
      <c r="IDC960" s="464"/>
      <c r="IDD960" s="464"/>
      <c r="IDE960" s="464"/>
      <c r="IDF960" s="464"/>
      <c r="IDG960" s="464"/>
      <c r="IDH960" s="464"/>
      <c r="IDI960" s="464"/>
      <c r="IDJ960" s="464"/>
      <c r="IDK960" s="464"/>
      <c r="IDL960" s="464"/>
      <c r="IDM960" s="464"/>
      <c r="IDN960" s="464"/>
      <c r="IDO960" s="464"/>
      <c r="IDP960" s="464"/>
      <c r="IDQ960" s="464"/>
      <c r="IDR960" s="464"/>
      <c r="IDS960" s="464"/>
      <c r="IDT960" s="464"/>
      <c r="IDU960" s="464"/>
      <c r="IDV960" s="464"/>
      <c r="IDW960" s="464"/>
      <c r="IDX960" s="464"/>
      <c r="IDY960" s="464"/>
      <c r="IDZ960" s="464"/>
      <c r="IEA960" s="464"/>
      <c r="IEB960" s="464"/>
      <c r="IEC960" s="464"/>
      <c r="IED960" s="464"/>
      <c r="IEE960" s="464"/>
      <c r="IEF960" s="464"/>
      <c r="IEG960" s="464"/>
      <c r="IEH960" s="464"/>
      <c r="IEI960" s="464"/>
      <c r="IEJ960" s="464"/>
      <c r="IEK960" s="464"/>
      <c r="IEL960" s="464"/>
      <c r="IEM960" s="464"/>
      <c r="IEN960" s="464"/>
      <c r="IEO960" s="464"/>
      <c r="IEP960" s="464"/>
      <c r="IEQ960" s="464"/>
      <c r="IER960" s="464"/>
      <c r="IES960" s="464"/>
      <c r="IET960" s="464"/>
      <c r="IEU960" s="464"/>
      <c r="IEV960" s="464"/>
      <c r="IEW960" s="464"/>
      <c r="IEX960" s="464"/>
      <c r="IEY960" s="464"/>
      <c r="IEZ960" s="464"/>
      <c r="IFA960" s="464"/>
      <c r="IFB960" s="464"/>
      <c r="IFC960" s="464"/>
      <c r="IFD960" s="464"/>
      <c r="IFE960" s="464"/>
      <c r="IFF960" s="464"/>
      <c r="IFG960" s="464"/>
      <c r="IFH960" s="464"/>
      <c r="IFI960" s="464"/>
      <c r="IFJ960" s="464"/>
      <c r="IFK960" s="464"/>
      <c r="IFL960" s="464"/>
      <c r="IFM960" s="464"/>
      <c r="IFN960" s="464"/>
      <c r="IFO960" s="464"/>
      <c r="IFP960" s="464"/>
      <c r="IFQ960" s="464"/>
      <c r="IFR960" s="464"/>
      <c r="IFS960" s="464"/>
      <c r="IFT960" s="464"/>
      <c r="IFU960" s="464"/>
      <c r="IFV960" s="464"/>
      <c r="IFW960" s="464"/>
      <c r="IFX960" s="464"/>
      <c r="IFY960" s="464"/>
      <c r="IFZ960" s="464"/>
      <c r="IGA960" s="464"/>
      <c r="IGB960" s="464"/>
      <c r="IGC960" s="464"/>
      <c r="IGD960" s="464"/>
      <c r="IGE960" s="464"/>
      <c r="IGF960" s="464"/>
      <c r="IGG960" s="464"/>
      <c r="IGH960" s="464"/>
      <c r="IGI960" s="464"/>
      <c r="IGJ960" s="464"/>
      <c r="IGK960" s="464"/>
      <c r="IGL960" s="464"/>
      <c r="IGM960" s="464"/>
      <c r="IGN960" s="464"/>
      <c r="IGO960" s="464"/>
      <c r="IGP960" s="464"/>
      <c r="IGQ960" s="464"/>
      <c r="IGR960" s="464"/>
      <c r="IGS960" s="464"/>
      <c r="IGT960" s="464"/>
      <c r="IGU960" s="464"/>
      <c r="IGV960" s="464"/>
      <c r="IGW960" s="464"/>
      <c r="IGX960" s="464"/>
      <c r="IGY960" s="464"/>
      <c r="IGZ960" s="464"/>
      <c r="IHA960" s="464"/>
      <c r="IHB960" s="464"/>
      <c r="IHC960" s="464"/>
      <c r="IHD960" s="464"/>
      <c r="IHE960" s="464"/>
      <c r="IHF960" s="464"/>
      <c r="IHG960" s="464"/>
      <c r="IHH960" s="464"/>
      <c r="IHI960" s="464"/>
      <c r="IHJ960" s="464"/>
      <c r="IHK960" s="464"/>
      <c r="IHL960" s="464"/>
      <c r="IHM960" s="464"/>
      <c r="IHN960" s="464"/>
      <c r="IHO960" s="464"/>
      <c r="IHP960" s="464"/>
      <c r="IHQ960" s="464"/>
      <c r="IHR960" s="464"/>
      <c r="IHS960" s="464"/>
      <c r="IHT960" s="464"/>
      <c r="IHU960" s="464"/>
      <c r="IHV960" s="464"/>
      <c r="IHW960" s="464"/>
      <c r="IHX960" s="464"/>
      <c r="IHY960" s="464"/>
      <c r="IHZ960" s="464"/>
      <c r="IIA960" s="464"/>
      <c r="IIB960" s="464"/>
      <c r="IIC960" s="464"/>
      <c r="IID960" s="464"/>
      <c r="IIE960" s="464"/>
      <c r="IIF960" s="464"/>
      <c r="IIG960" s="464"/>
      <c r="IIH960" s="464"/>
      <c r="III960" s="464"/>
      <c r="IIJ960" s="464"/>
      <c r="IIK960" s="464"/>
      <c r="IIL960" s="464"/>
      <c r="IIM960" s="464"/>
      <c r="IIN960" s="464"/>
      <c r="IIO960" s="464"/>
      <c r="IIP960" s="464"/>
      <c r="IIQ960" s="464"/>
      <c r="IIR960" s="464"/>
      <c r="IIS960" s="464"/>
      <c r="IIT960" s="464"/>
      <c r="IIU960" s="464"/>
      <c r="IIV960" s="464"/>
      <c r="IIW960" s="464"/>
      <c r="IIX960" s="464"/>
      <c r="IIY960" s="464"/>
      <c r="IIZ960" s="464"/>
      <c r="IJA960" s="464"/>
      <c r="IJB960" s="464"/>
      <c r="IJC960" s="464"/>
      <c r="IJD960" s="464"/>
      <c r="IJE960" s="464"/>
      <c r="IJF960" s="464"/>
      <c r="IJG960" s="464"/>
      <c r="IJH960" s="464"/>
      <c r="IJI960" s="464"/>
      <c r="IJJ960" s="464"/>
      <c r="IJK960" s="464"/>
      <c r="IJL960" s="464"/>
      <c r="IJM960" s="464"/>
      <c r="IJN960" s="464"/>
      <c r="IJO960" s="464"/>
      <c r="IJP960" s="464"/>
      <c r="IJQ960" s="464"/>
      <c r="IJR960" s="464"/>
      <c r="IJS960" s="464"/>
      <c r="IJT960" s="464"/>
      <c r="IJU960" s="464"/>
      <c r="IJV960" s="464"/>
      <c r="IJW960" s="464"/>
      <c r="IJX960" s="464"/>
      <c r="IJY960" s="464"/>
      <c r="IJZ960" s="464"/>
      <c r="IKA960" s="464"/>
      <c r="IKB960" s="464"/>
      <c r="IKC960" s="464"/>
      <c r="IKD960" s="464"/>
      <c r="IKE960" s="464"/>
      <c r="IKF960" s="464"/>
      <c r="IKG960" s="464"/>
      <c r="IKH960" s="464"/>
      <c r="IKI960" s="464"/>
      <c r="IKJ960" s="464"/>
      <c r="IKK960" s="464"/>
      <c r="IKL960" s="464"/>
      <c r="IKM960" s="464"/>
      <c r="IKN960" s="464"/>
      <c r="IKO960" s="464"/>
      <c r="IKP960" s="464"/>
      <c r="IKQ960" s="464"/>
      <c r="IKR960" s="464"/>
      <c r="IKS960" s="464"/>
      <c r="IKT960" s="464"/>
      <c r="IKU960" s="464"/>
      <c r="IKV960" s="464"/>
      <c r="IKW960" s="464"/>
      <c r="IKX960" s="464"/>
      <c r="IKY960" s="464"/>
      <c r="IKZ960" s="464"/>
      <c r="ILA960" s="464"/>
      <c r="ILB960" s="464"/>
      <c r="ILC960" s="464"/>
      <c r="ILD960" s="464"/>
      <c r="ILE960" s="464"/>
      <c r="ILF960" s="464"/>
      <c r="ILG960" s="464"/>
      <c r="ILH960" s="464"/>
      <c r="ILI960" s="464"/>
      <c r="ILJ960" s="464"/>
      <c r="ILK960" s="464"/>
      <c r="ILL960" s="464"/>
      <c r="ILM960" s="464"/>
      <c r="ILN960" s="464"/>
      <c r="ILO960" s="464"/>
      <c r="ILP960" s="464"/>
      <c r="ILQ960" s="464"/>
      <c r="ILR960" s="464"/>
      <c r="ILS960" s="464"/>
      <c r="ILT960" s="464"/>
      <c r="ILU960" s="464"/>
      <c r="ILV960" s="464"/>
      <c r="ILW960" s="464"/>
      <c r="ILX960" s="464"/>
      <c r="ILY960" s="464"/>
      <c r="ILZ960" s="464"/>
      <c r="IMA960" s="464"/>
      <c r="IMB960" s="464"/>
      <c r="IMC960" s="464"/>
      <c r="IMD960" s="464"/>
      <c r="IME960" s="464"/>
      <c r="IMF960" s="464"/>
      <c r="IMG960" s="464"/>
      <c r="IMH960" s="464"/>
      <c r="IMI960" s="464"/>
      <c r="IMJ960" s="464"/>
      <c r="IMK960" s="464"/>
      <c r="IML960" s="464"/>
      <c r="IMM960" s="464"/>
      <c r="IMN960" s="464"/>
      <c r="IMO960" s="464"/>
      <c r="IMP960" s="464"/>
      <c r="IMQ960" s="464"/>
      <c r="IMR960" s="464"/>
      <c r="IMS960" s="464"/>
      <c r="IMT960" s="464"/>
      <c r="IMU960" s="464"/>
      <c r="IMV960" s="464"/>
      <c r="IMW960" s="464"/>
      <c r="IMX960" s="464"/>
      <c r="IMY960" s="464"/>
      <c r="IMZ960" s="464"/>
      <c r="INA960" s="464"/>
      <c r="INB960" s="464"/>
      <c r="INC960" s="464"/>
      <c r="IND960" s="464"/>
      <c r="INE960" s="464"/>
      <c r="INF960" s="464"/>
      <c r="ING960" s="464"/>
      <c r="INH960" s="464"/>
      <c r="INI960" s="464"/>
      <c r="INJ960" s="464"/>
      <c r="INK960" s="464"/>
      <c r="INL960" s="464"/>
      <c r="INM960" s="464"/>
      <c r="INN960" s="464"/>
      <c r="INO960" s="464"/>
      <c r="INP960" s="464"/>
      <c r="INQ960" s="464"/>
      <c r="INR960" s="464"/>
      <c r="INS960" s="464"/>
      <c r="INT960" s="464"/>
      <c r="INU960" s="464"/>
      <c r="INV960" s="464"/>
      <c r="INW960" s="464"/>
      <c r="INX960" s="464"/>
      <c r="INY960" s="464"/>
      <c r="INZ960" s="464"/>
      <c r="IOA960" s="464"/>
      <c r="IOB960" s="464"/>
      <c r="IOC960" s="464"/>
      <c r="IOD960" s="464"/>
      <c r="IOE960" s="464"/>
      <c r="IOF960" s="464"/>
      <c r="IOG960" s="464"/>
      <c r="IOH960" s="464"/>
      <c r="IOI960" s="464"/>
      <c r="IOJ960" s="464"/>
      <c r="IOK960" s="464"/>
      <c r="IOL960" s="464"/>
      <c r="IOM960" s="464"/>
      <c r="ION960" s="464"/>
      <c r="IOO960" s="464"/>
      <c r="IOP960" s="464"/>
      <c r="IOQ960" s="464"/>
      <c r="IOR960" s="464"/>
      <c r="IOS960" s="464"/>
      <c r="IOT960" s="464"/>
      <c r="IOU960" s="464"/>
      <c r="IOV960" s="464"/>
      <c r="IOW960" s="464"/>
      <c r="IOX960" s="464"/>
      <c r="IOY960" s="464"/>
      <c r="IOZ960" s="464"/>
      <c r="IPA960" s="464"/>
      <c r="IPB960" s="464"/>
      <c r="IPC960" s="464"/>
      <c r="IPD960" s="464"/>
      <c r="IPE960" s="464"/>
      <c r="IPF960" s="464"/>
      <c r="IPG960" s="464"/>
      <c r="IPH960" s="464"/>
      <c r="IPI960" s="464"/>
      <c r="IPJ960" s="464"/>
      <c r="IPK960" s="464"/>
      <c r="IPL960" s="464"/>
      <c r="IPM960" s="464"/>
      <c r="IPN960" s="464"/>
      <c r="IPO960" s="464"/>
      <c r="IPP960" s="464"/>
      <c r="IPQ960" s="464"/>
      <c r="IPR960" s="464"/>
      <c r="IPS960" s="464"/>
      <c r="IPT960" s="464"/>
      <c r="IPU960" s="464"/>
      <c r="IPV960" s="464"/>
      <c r="IPW960" s="464"/>
      <c r="IPX960" s="464"/>
      <c r="IPY960" s="464"/>
      <c r="IPZ960" s="464"/>
      <c r="IQA960" s="464"/>
      <c r="IQB960" s="464"/>
      <c r="IQC960" s="464"/>
      <c r="IQD960" s="464"/>
      <c r="IQE960" s="464"/>
      <c r="IQF960" s="464"/>
      <c r="IQG960" s="464"/>
      <c r="IQH960" s="464"/>
      <c r="IQI960" s="464"/>
      <c r="IQJ960" s="464"/>
      <c r="IQK960" s="464"/>
      <c r="IQL960" s="464"/>
      <c r="IQM960" s="464"/>
      <c r="IQN960" s="464"/>
      <c r="IQO960" s="464"/>
      <c r="IQP960" s="464"/>
      <c r="IQQ960" s="464"/>
      <c r="IQR960" s="464"/>
      <c r="IQS960" s="464"/>
      <c r="IQT960" s="464"/>
      <c r="IQU960" s="464"/>
      <c r="IQV960" s="464"/>
      <c r="IQW960" s="464"/>
      <c r="IQX960" s="464"/>
      <c r="IQY960" s="464"/>
      <c r="IQZ960" s="464"/>
      <c r="IRA960" s="464"/>
      <c r="IRB960" s="464"/>
      <c r="IRC960" s="464"/>
      <c r="IRD960" s="464"/>
      <c r="IRE960" s="464"/>
      <c r="IRF960" s="464"/>
      <c r="IRG960" s="464"/>
      <c r="IRH960" s="464"/>
      <c r="IRI960" s="464"/>
      <c r="IRJ960" s="464"/>
      <c r="IRK960" s="464"/>
      <c r="IRL960" s="464"/>
      <c r="IRM960" s="464"/>
      <c r="IRN960" s="464"/>
      <c r="IRO960" s="464"/>
      <c r="IRP960" s="464"/>
      <c r="IRQ960" s="464"/>
      <c r="IRR960" s="464"/>
      <c r="IRS960" s="464"/>
      <c r="IRT960" s="464"/>
      <c r="IRU960" s="464"/>
      <c r="IRV960" s="464"/>
      <c r="IRW960" s="464"/>
      <c r="IRX960" s="464"/>
      <c r="IRY960" s="464"/>
      <c r="IRZ960" s="464"/>
      <c r="ISA960" s="464"/>
      <c r="ISB960" s="464"/>
      <c r="ISC960" s="464"/>
      <c r="ISD960" s="464"/>
      <c r="ISE960" s="464"/>
      <c r="ISF960" s="464"/>
      <c r="ISG960" s="464"/>
      <c r="ISH960" s="464"/>
      <c r="ISI960" s="464"/>
      <c r="ISJ960" s="464"/>
      <c r="ISK960" s="464"/>
      <c r="ISL960" s="464"/>
      <c r="ISM960" s="464"/>
      <c r="ISN960" s="464"/>
      <c r="ISO960" s="464"/>
      <c r="ISP960" s="464"/>
      <c r="ISQ960" s="464"/>
      <c r="ISR960" s="464"/>
      <c r="ISS960" s="464"/>
      <c r="IST960" s="464"/>
      <c r="ISU960" s="464"/>
      <c r="ISV960" s="464"/>
      <c r="ISW960" s="464"/>
      <c r="ISX960" s="464"/>
      <c r="ISY960" s="464"/>
      <c r="ISZ960" s="464"/>
      <c r="ITA960" s="464"/>
      <c r="ITB960" s="464"/>
      <c r="ITC960" s="464"/>
      <c r="ITD960" s="464"/>
      <c r="ITE960" s="464"/>
      <c r="ITF960" s="464"/>
      <c r="ITG960" s="464"/>
      <c r="ITH960" s="464"/>
      <c r="ITI960" s="464"/>
      <c r="ITJ960" s="464"/>
      <c r="ITK960" s="464"/>
      <c r="ITL960" s="464"/>
      <c r="ITM960" s="464"/>
      <c r="ITN960" s="464"/>
      <c r="ITO960" s="464"/>
      <c r="ITP960" s="464"/>
      <c r="ITQ960" s="464"/>
      <c r="ITR960" s="464"/>
      <c r="ITS960" s="464"/>
      <c r="ITT960" s="464"/>
      <c r="ITU960" s="464"/>
      <c r="ITV960" s="464"/>
      <c r="ITW960" s="464"/>
      <c r="ITX960" s="464"/>
      <c r="ITY960" s="464"/>
      <c r="ITZ960" s="464"/>
      <c r="IUA960" s="464"/>
      <c r="IUB960" s="464"/>
      <c r="IUC960" s="464"/>
      <c r="IUD960" s="464"/>
      <c r="IUE960" s="464"/>
      <c r="IUF960" s="464"/>
      <c r="IUG960" s="464"/>
      <c r="IUH960" s="464"/>
      <c r="IUI960" s="464"/>
      <c r="IUJ960" s="464"/>
      <c r="IUK960" s="464"/>
      <c r="IUL960" s="464"/>
      <c r="IUM960" s="464"/>
      <c r="IUN960" s="464"/>
      <c r="IUO960" s="464"/>
      <c r="IUP960" s="464"/>
      <c r="IUQ960" s="464"/>
      <c r="IUR960" s="464"/>
      <c r="IUS960" s="464"/>
      <c r="IUT960" s="464"/>
      <c r="IUU960" s="464"/>
      <c r="IUV960" s="464"/>
      <c r="IUW960" s="464"/>
      <c r="IUX960" s="464"/>
      <c r="IUY960" s="464"/>
      <c r="IUZ960" s="464"/>
      <c r="IVA960" s="464"/>
      <c r="IVB960" s="464"/>
      <c r="IVC960" s="464"/>
      <c r="IVD960" s="464"/>
      <c r="IVE960" s="464"/>
      <c r="IVF960" s="464"/>
      <c r="IVG960" s="464"/>
      <c r="IVH960" s="464"/>
      <c r="IVI960" s="464"/>
      <c r="IVJ960" s="464"/>
      <c r="IVK960" s="464"/>
      <c r="IVL960" s="464"/>
      <c r="IVM960" s="464"/>
      <c r="IVN960" s="464"/>
      <c r="IVO960" s="464"/>
      <c r="IVP960" s="464"/>
      <c r="IVQ960" s="464"/>
      <c r="IVR960" s="464"/>
      <c r="IVS960" s="464"/>
      <c r="IVT960" s="464"/>
      <c r="IVU960" s="464"/>
      <c r="IVV960" s="464"/>
      <c r="IVW960" s="464"/>
      <c r="IVX960" s="464"/>
      <c r="IVY960" s="464"/>
      <c r="IVZ960" s="464"/>
      <c r="IWA960" s="464"/>
      <c r="IWB960" s="464"/>
      <c r="IWC960" s="464"/>
      <c r="IWD960" s="464"/>
      <c r="IWE960" s="464"/>
      <c r="IWF960" s="464"/>
      <c r="IWG960" s="464"/>
      <c r="IWH960" s="464"/>
      <c r="IWI960" s="464"/>
      <c r="IWJ960" s="464"/>
      <c r="IWK960" s="464"/>
      <c r="IWL960" s="464"/>
      <c r="IWM960" s="464"/>
      <c r="IWN960" s="464"/>
      <c r="IWO960" s="464"/>
      <c r="IWP960" s="464"/>
      <c r="IWQ960" s="464"/>
      <c r="IWR960" s="464"/>
      <c r="IWS960" s="464"/>
      <c r="IWT960" s="464"/>
      <c r="IWU960" s="464"/>
      <c r="IWV960" s="464"/>
      <c r="IWW960" s="464"/>
      <c r="IWX960" s="464"/>
      <c r="IWY960" s="464"/>
      <c r="IWZ960" s="464"/>
      <c r="IXA960" s="464"/>
      <c r="IXB960" s="464"/>
      <c r="IXC960" s="464"/>
      <c r="IXD960" s="464"/>
      <c r="IXE960" s="464"/>
      <c r="IXF960" s="464"/>
      <c r="IXG960" s="464"/>
      <c r="IXH960" s="464"/>
      <c r="IXI960" s="464"/>
      <c r="IXJ960" s="464"/>
      <c r="IXK960" s="464"/>
      <c r="IXL960" s="464"/>
      <c r="IXM960" s="464"/>
      <c r="IXN960" s="464"/>
      <c r="IXO960" s="464"/>
      <c r="IXP960" s="464"/>
      <c r="IXQ960" s="464"/>
      <c r="IXR960" s="464"/>
      <c r="IXS960" s="464"/>
      <c r="IXT960" s="464"/>
      <c r="IXU960" s="464"/>
      <c r="IXV960" s="464"/>
      <c r="IXW960" s="464"/>
      <c r="IXX960" s="464"/>
      <c r="IXY960" s="464"/>
      <c r="IXZ960" s="464"/>
      <c r="IYA960" s="464"/>
      <c r="IYB960" s="464"/>
      <c r="IYC960" s="464"/>
      <c r="IYD960" s="464"/>
      <c r="IYE960" s="464"/>
      <c r="IYF960" s="464"/>
      <c r="IYG960" s="464"/>
      <c r="IYH960" s="464"/>
      <c r="IYI960" s="464"/>
      <c r="IYJ960" s="464"/>
      <c r="IYK960" s="464"/>
      <c r="IYL960" s="464"/>
      <c r="IYM960" s="464"/>
      <c r="IYN960" s="464"/>
      <c r="IYO960" s="464"/>
      <c r="IYP960" s="464"/>
      <c r="IYQ960" s="464"/>
      <c r="IYR960" s="464"/>
      <c r="IYS960" s="464"/>
      <c r="IYT960" s="464"/>
      <c r="IYU960" s="464"/>
      <c r="IYV960" s="464"/>
      <c r="IYW960" s="464"/>
      <c r="IYX960" s="464"/>
      <c r="IYY960" s="464"/>
      <c r="IYZ960" s="464"/>
      <c r="IZA960" s="464"/>
      <c r="IZB960" s="464"/>
      <c r="IZC960" s="464"/>
      <c r="IZD960" s="464"/>
      <c r="IZE960" s="464"/>
      <c r="IZF960" s="464"/>
      <c r="IZG960" s="464"/>
      <c r="IZH960" s="464"/>
      <c r="IZI960" s="464"/>
      <c r="IZJ960" s="464"/>
      <c r="IZK960" s="464"/>
      <c r="IZL960" s="464"/>
      <c r="IZM960" s="464"/>
      <c r="IZN960" s="464"/>
      <c r="IZO960" s="464"/>
      <c r="IZP960" s="464"/>
      <c r="IZQ960" s="464"/>
      <c r="IZR960" s="464"/>
      <c r="IZS960" s="464"/>
      <c r="IZT960" s="464"/>
      <c r="IZU960" s="464"/>
      <c r="IZV960" s="464"/>
      <c r="IZW960" s="464"/>
      <c r="IZX960" s="464"/>
      <c r="IZY960" s="464"/>
      <c r="IZZ960" s="464"/>
      <c r="JAA960" s="464"/>
      <c r="JAB960" s="464"/>
      <c r="JAC960" s="464"/>
      <c r="JAD960" s="464"/>
      <c r="JAE960" s="464"/>
      <c r="JAF960" s="464"/>
      <c r="JAG960" s="464"/>
      <c r="JAH960" s="464"/>
      <c r="JAI960" s="464"/>
      <c r="JAJ960" s="464"/>
      <c r="JAK960" s="464"/>
      <c r="JAL960" s="464"/>
      <c r="JAM960" s="464"/>
      <c r="JAN960" s="464"/>
      <c r="JAO960" s="464"/>
      <c r="JAP960" s="464"/>
      <c r="JAQ960" s="464"/>
      <c r="JAR960" s="464"/>
      <c r="JAS960" s="464"/>
      <c r="JAT960" s="464"/>
      <c r="JAU960" s="464"/>
      <c r="JAV960" s="464"/>
      <c r="JAW960" s="464"/>
      <c r="JAX960" s="464"/>
      <c r="JAY960" s="464"/>
      <c r="JAZ960" s="464"/>
      <c r="JBA960" s="464"/>
      <c r="JBB960" s="464"/>
      <c r="JBC960" s="464"/>
      <c r="JBD960" s="464"/>
      <c r="JBE960" s="464"/>
      <c r="JBF960" s="464"/>
      <c r="JBG960" s="464"/>
      <c r="JBH960" s="464"/>
      <c r="JBI960" s="464"/>
      <c r="JBJ960" s="464"/>
      <c r="JBK960" s="464"/>
      <c r="JBL960" s="464"/>
      <c r="JBM960" s="464"/>
      <c r="JBN960" s="464"/>
      <c r="JBO960" s="464"/>
      <c r="JBP960" s="464"/>
      <c r="JBQ960" s="464"/>
      <c r="JBR960" s="464"/>
      <c r="JBS960" s="464"/>
      <c r="JBT960" s="464"/>
      <c r="JBU960" s="464"/>
      <c r="JBV960" s="464"/>
      <c r="JBW960" s="464"/>
      <c r="JBX960" s="464"/>
      <c r="JBY960" s="464"/>
      <c r="JBZ960" s="464"/>
      <c r="JCA960" s="464"/>
      <c r="JCB960" s="464"/>
      <c r="JCC960" s="464"/>
      <c r="JCD960" s="464"/>
      <c r="JCE960" s="464"/>
      <c r="JCF960" s="464"/>
      <c r="JCG960" s="464"/>
      <c r="JCH960" s="464"/>
      <c r="JCI960" s="464"/>
      <c r="JCJ960" s="464"/>
      <c r="JCK960" s="464"/>
      <c r="JCL960" s="464"/>
      <c r="JCM960" s="464"/>
      <c r="JCN960" s="464"/>
      <c r="JCO960" s="464"/>
      <c r="JCP960" s="464"/>
      <c r="JCQ960" s="464"/>
      <c r="JCR960" s="464"/>
      <c r="JCS960" s="464"/>
      <c r="JCT960" s="464"/>
      <c r="JCU960" s="464"/>
      <c r="JCV960" s="464"/>
      <c r="JCW960" s="464"/>
      <c r="JCX960" s="464"/>
      <c r="JCY960" s="464"/>
      <c r="JCZ960" s="464"/>
      <c r="JDA960" s="464"/>
      <c r="JDB960" s="464"/>
      <c r="JDC960" s="464"/>
      <c r="JDD960" s="464"/>
      <c r="JDE960" s="464"/>
      <c r="JDF960" s="464"/>
      <c r="JDG960" s="464"/>
      <c r="JDH960" s="464"/>
      <c r="JDI960" s="464"/>
      <c r="JDJ960" s="464"/>
      <c r="JDK960" s="464"/>
      <c r="JDL960" s="464"/>
      <c r="JDM960" s="464"/>
      <c r="JDN960" s="464"/>
      <c r="JDO960" s="464"/>
      <c r="JDP960" s="464"/>
      <c r="JDQ960" s="464"/>
      <c r="JDR960" s="464"/>
      <c r="JDS960" s="464"/>
      <c r="JDT960" s="464"/>
      <c r="JDU960" s="464"/>
      <c r="JDV960" s="464"/>
      <c r="JDW960" s="464"/>
      <c r="JDX960" s="464"/>
      <c r="JDY960" s="464"/>
      <c r="JDZ960" s="464"/>
      <c r="JEA960" s="464"/>
      <c r="JEB960" s="464"/>
      <c r="JEC960" s="464"/>
      <c r="JED960" s="464"/>
      <c r="JEE960" s="464"/>
      <c r="JEF960" s="464"/>
      <c r="JEG960" s="464"/>
      <c r="JEH960" s="464"/>
      <c r="JEI960" s="464"/>
      <c r="JEJ960" s="464"/>
      <c r="JEK960" s="464"/>
      <c r="JEL960" s="464"/>
      <c r="JEM960" s="464"/>
      <c r="JEN960" s="464"/>
      <c r="JEO960" s="464"/>
      <c r="JEP960" s="464"/>
      <c r="JEQ960" s="464"/>
      <c r="JER960" s="464"/>
      <c r="JES960" s="464"/>
      <c r="JET960" s="464"/>
      <c r="JEU960" s="464"/>
      <c r="JEV960" s="464"/>
      <c r="JEW960" s="464"/>
      <c r="JEX960" s="464"/>
      <c r="JEY960" s="464"/>
      <c r="JEZ960" s="464"/>
      <c r="JFA960" s="464"/>
      <c r="JFB960" s="464"/>
      <c r="JFC960" s="464"/>
      <c r="JFD960" s="464"/>
      <c r="JFE960" s="464"/>
      <c r="JFF960" s="464"/>
      <c r="JFG960" s="464"/>
      <c r="JFH960" s="464"/>
      <c r="JFI960" s="464"/>
      <c r="JFJ960" s="464"/>
      <c r="JFK960" s="464"/>
      <c r="JFL960" s="464"/>
      <c r="JFM960" s="464"/>
      <c r="JFN960" s="464"/>
      <c r="JFO960" s="464"/>
      <c r="JFP960" s="464"/>
      <c r="JFQ960" s="464"/>
      <c r="JFR960" s="464"/>
      <c r="JFS960" s="464"/>
      <c r="JFT960" s="464"/>
      <c r="JFU960" s="464"/>
      <c r="JFV960" s="464"/>
      <c r="JFW960" s="464"/>
      <c r="JFX960" s="464"/>
      <c r="JFY960" s="464"/>
      <c r="JFZ960" s="464"/>
      <c r="JGA960" s="464"/>
      <c r="JGB960" s="464"/>
      <c r="JGC960" s="464"/>
      <c r="JGD960" s="464"/>
      <c r="JGE960" s="464"/>
      <c r="JGF960" s="464"/>
      <c r="JGG960" s="464"/>
      <c r="JGH960" s="464"/>
      <c r="JGI960" s="464"/>
      <c r="JGJ960" s="464"/>
      <c r="JGK960" s="464"/>
      <c r="JGL960" s="464"/>
      <c r="JGM960" s="464"/>
      <c r="JGN960" s="464"/>
      <c r="JGO960" s="464"/>
      <c r="JGP960" s="464"/>
      <c r="JGQ960" s="464"/>
      <c r="JGR960" s="464"/>
      <c r="JGS960" s="464"/>
      <c r="JGT960" s="464"/>
      <c r="JGU960" s="464"/>
      <c r="JGV960" s="464"/>
      <c r="JGW960" s="464"/>
      <c r="JGX960" s="464"/>
      <c r="JGY960" s="464"/>
      <c r="JGZ960" s="464"/>
      <c r="JHA960" s="464"/>
      <c r="JHB960" s="464"/>
      <c r="JHC960" s="464"/>
      <c r="JHD960" s="464"/>
      <c r="JHE960" s="464"/>
      <c r="JHF960" s="464"/>
      <c r="JHG960" s="464"/>
      <c r="JHH960" s="464"/>
      <c r="JHI960" s="464"/>
      <c r="JHJ960" s="464"/>
      <c r="JHK960" s="464"/>
      <c r="JHL960" s="464"/>
      <c r="JHM960" s="464"/>
      <c r="JHN960" s="464"/>
      <c r="JHO960" s="464"/>
      <c r="JHP960" s="464"/>
      <c r="JHQ960" s="464"/>
      <c r="JHR960" s="464"/>
      <c r="JHS960" s="464"/>
      <c r="JHT960" s="464"/>
      <c r="JHU960" s="464"/>
      <c r="JHV960" s="464"/>
      <c r="JHW960" s="464"/>
      <c r="JHX960" s="464"/>
      <c r="JHY960" s="464"/>
      <c r="JHZ960" s="464"/>
      <c r="JIA960" s="464"/>
      <c r="JIB960" s="464"/>
      <c r="JIC960" s="464"/>
      <c r="JID960" s="464"/>
      <c r="JIE960" s="464"/>
      <c r="JIF960" s="464"/>
      <c r="JIG960" s="464"/>
      <c r="JIH960" s="464"/>
      <c r="JII960" s="464"/>
      <c r="JIJ960" s="464"/>
      <c r="JIK960" s="464"/>
      <c r="JIL960" s="464"/>
      <c r="JIM960" s="464"/>
      <c r="JIN960" s="464"/>
      <c r="JIO960" s="464"/>
      <c r="JIP960" s="464"/>
      <c r="JIQ960" s="464"/>
      <c r="JIR960" s="464"/>
      <c r="JIS960" s="464"/>
      <c r="JIT960" s="464"/>
      <c r="JIU960" s="464"/>
      <c r="JIV960" s="464"/>
      <c r="JIW960" s="464"/>
      <c r="JIX960" s="464"/>
      <c r="JIY960" s="464"/>
      <c r="JIZ960" s="464"/>
      <c r="JJA960" s="464"/>
      <c r="JJB960" s="464"/>
      <c r="JJC960" s="464"/>
      <c r="JJD960" s="464"/>
      <c r="JJE960" s="464"/>
      <c r="JJF960" s="464"/>
      <c r="JJG960" s="464"/>
      <c r="JJH960" s="464"/>
      <c r="JJI960" s="464"/>
      <c r="JJJ960" s="464"/>
      <c r="JJK960" s="464"/>
      <c r="JJL960" s="464"/>
      <c r="JJM960" s="464"/>
      <c r="JJN960" s="464"/>
      <c r="JJO960" s="464"/>
      <c r="JJP960" s="464"/>
      <c r="JJQ960" s="464"/>
      <c r="JJR960" s="464"/>
      <c r="JJS960" s="464"/>
      <c r="JJT960" s="464"/>
      <c r="JJU960" s="464"/>
      <c r="JJV960" s="464"/>
      <c r="JJW960" s="464"/>
      <c r="JJX960" s="464"/>
      <c r="JJY960" s="464"/>
      <c r="JJZ960" s="464"/>
      <c r="JKA960" s="464"/>
      <c r="JKB960" s="464"/>
      <c r="JKC960" s="464"/>
      <c r="JKD960" s="464"/>
      <c r="JKE960" s="464"/>
      <c r="JKF960" s="464"/>
      <c r="JKG960" s="464"/>
      <c r="JKH960" s="464"/>
      <c r="JKI960" s="464"/>
      <c r="JKJ960" s="464"/>
      <c r="JKK960" s="464"/>
      <c r="JKL960" s="464"/>
      <c r="JKM960" s="464"/>
      <c r="JKN960" s="464"/>
      <c r="JKO960" s="464"/>
      <c r="JKP960" s="464"/>
      <c r="JKQ960" s="464"/>
      <c r="JKR960" s="464"/>
      <c r="JKS960" s="464"/>
      <c r="JKT960" s="464"/>
      <c r="JKU960" s="464"/>
      <c r="JKV960" s="464"/>
      <c r="JKW960" s="464"/>
      <c r="JKX960" s="464"/>
      <c r="JKY960" s="464"/>
      <c r="JKZ960" s="464"/>
      <c r="JLA960" s="464"/>
      <c r="JLB960" s="464"/>
      <c r="JLC960" s="464"/>
      <c r="JLD960" s="464"/>
      <c r="JLE960" s="464"/>
      <c r="JLF960" s="464"/>
      <c r="JLG960" s="464"/>
      <c r="JLH960" s="464"/>
      <c r="JLI960" s="464"/>
      <c r="JLJ960" s="464"/>
      <c r="JLK960" s="464"/>
      <c r="JLL960" s="464"/>
      <c r="JLM960" s="464"/>
      <c r="JLN960" s="464"/>
      <c r="JLO960" s="464"/>
      <c r="JLP960" s="464"/>
      <c r="JLQ960" s="464"/>
      <c r="JLR960" s="464"/>
      <c r="JLS960" s="464"/>
      <c r="JLT960" s="464"/>
      <c r="JLU960" s="464"/>
      <c r="JLV960" s="464"/>
      <c r="JLW960" s="464"/>
      <c r="JLX960" s="464"/>
      <c r="JLY960" s="464"/>
      <c r="JLZ960" s="464"/>
      <c r="JMA960" s="464"/>
      <c r="JMB960" s="464"/>
      <c r="JMC960" s="464"/>
      <c r="JMD960" s="464"/>
      <c r="JME960" s="464"/>
      <c r="JMF960" s="464"/>
      <c r="JMG960" s="464"/>
      <c r="JMH960" s="464"/>
      <c r="JMI960" s="464"/>
      <c r="JMJ960" s="464"/>
      <c r="JMK960" s="464"/>
      <c r="JML960" s="464"/>
      <c r="JMM960" s="464"/>
      <c r="JMN960" s="464"/>
      <c r="JMO960" s="464"/>
      <c r="JMP960" s="464"/>
      <c r="JMQ960" s="464"/>
      <c r="JMR960" s="464"/>
      <c r="JMS960" s="464"/>
      <c r="JMT960" s="464"/>
      <c r="JMU960" s="464"/>
      <c r="JMV960" s="464"/>
      <c r="JMW960" s="464"/>
      <c r="JMX960" s="464"/>
      <c r="JMY960" s="464"/>
      <c r="JMZ960" s="464"/>
      <c r="JNA960" s="464"/>
      <c r="JNB960" s="464"/>
      <c r="JNC960" s="464"/>
      <c r="JND960" s="464"/>
      <c r="JNE960" s="464"/>
      <c r="JNF960" s="464"/>
      <c r="JNG960" s="464"/>
      <c r="JNH960" s="464"/>
      <c r="JNI960" s="464"/>
      <c r="JNJ960" s="464"/>
      <c r="JNK960" s="464"/>
      <c r="JNL960" s="464"/>
      <c r="JNM960" s="464"/>
      <c r="JNN960" s="464"/>
      <c r="JNO960" s="464"/>
      <c r="JNP960" s="464"/>
      <c r="JNQ960" s="464"/>
      <c r="JNR960" s="464"/>
      <c r="JNS960" s="464"/>
      <c r="JNT960" s="464"/>
      <c r="JNU960" s="464"/>
      <c r="JNV960" s="464"/>
      <c r="JNW960" s="464"/>
      <c r="JNX960" s="464"/>
      <c r="JNY960" s="464"/>
      <c r="JNZ960" s="464"/>
      <c r="JOA960" s="464"/>
      <c r="JOB960" s="464"/>
      <c r="JOC960" s="464"/>
      <c r="JOD960" s="464"/>
      <c r="JOE960" s="464"/>
      <c r="JOF960" s="464"/>
      <c r="JOG960" s="464"/>
      <c r="JOH960" s="464"/>
      <c r="JOI960" s="464"/>
      <c r="JOJ960" s="464"/>
      <c r="JOK960" s="464"/>
      <c r="JOL960" s="464"/>
      <c r="JOM960" s="464"/>
      <c r="JON960" s="464"/>
      <c r="JOO960" s="464"/>
      <c r="JOP960" s="464"/>
      <c r="JOQ960" s="464"/>
      <c r="JOR960" s="464"/>
      <c r="JOS960" s="464"/>
      <c r="JOT960" s="464"/>
      <c r="JOU960" s="464"/>
      <c r="JOV960" s="464"/>
      <c r="JOW960" s="464"/>
      <c r="JOX960" s="464"/>
      <c r="JOY960" s="464"/>
      <c r="JOZ960" s="464"/>
      <c r="JPA960" s="464"/>
      <c r="JPB960" s="464"/>
      <c r="JPC960" s="464"/>
      <c r="JPD960" s="464"/>
      <c r="JPE960" s="464"/>
      <c r="JPF960" s="464"/>
      <c r="JPG960" s="464"/>
      <c r="JPH960" s="464"/>
      <c r="JPI960" s="464"/>
      <c r="JPJ960" s="464"/>
      <c r="JPK960" s="464"/>
      <c r="JPL960" s="464"/>
      <c r="JPM960" s="464"/>
      <c r="JPN960" s="464"/>
      <c r="JPO960" s="464"/>
      <c r="JPP960" s="464"/>
      <c r="JPQ960" s="464"/>
      <c r="JPR960" s="464"/>
      <c r="JPS960" s="464"/>
      <c r="JPT960" s="464"/>
      <c r="JPU960" s="464"/>
      <c r="JPV960" s="464"/>
      <c r="JPW960" s="464"/>
      <c r="JPX960" s="464"/>
      <c r="JPY960" s="464"/>
      <c r="JPZ960" s="464"/>
      <c r="JQA960" s="464"/>
      <c r="JQB960" s="464"/>
      <c r="JQC960" s="464"/>
      <c r="JQD960" s="464"/>
      <c r="JQE960" s="464"/>
      <c r="JQF960" s="464"/>
      <c r="JQG960" s="464"/>
      <c r="JQH960" s="464"/>
      <c r="JQI960" s="464"/>
      <c r="JQJ960" s="464"/>
      <c r="JQK960" s="464"/>
      <c r="JQL960" s="464"/>
      <c r="JQM960" s="464"/>
      <c r="JQN960" s="464"/>
      <c r="JQO960" s="464"/>
      <c r="JQP960" s="464"/>
      <c r="JQQ960" s="464"/>
      <c r="JQR960" s="464"/>
      <c r="JQS960" s="464"/>
      <c r="JQT960" s="464"/>
      <c r="JQU960" s="464"/>
      <c r="JQV960" s="464"/>
      <c r="JQW960" s="464"/>
      <c r="JQX960" s="464"/>
      <c r="JQY960" s="464"/>
      <c r="JQZ960" s="464"/>
      <c r="JRA960" s="464"/>
      <c r="JRB960" s="464"/>
      <c r="JRC960" s="464"/>
      <c r="JRD960" s="464"/>
      <c r="JRE960" s="464"/>
      <c r="JRF960" s="464"/>
      <c r="JRG960" s="464"/>
      <c r="JRH960" s="464"/>
      <c r="JRI960" s="464"/>
      <c r="JRJ960" s="464"/>
      <c r="JRK960" s="464"/>
      <c r="JRL960" s="464"/>
      <c r="JRM960" s="464"/>
      <c r="JRN960" s="464"/>
      <c r="JRO960" s="464"/>
      <c r="JRP960" s="464"/>
      <c r="JRQ960" s="464"/>
      <c r="JRR960" s="464"/>
      <c r="JRS960" s="464"/>
      <c r="JRT960" s="464"/>
      <c r="JRU960" s="464"/>
      <c r="JRV960" s="464"/>
      <c r="JRW960" s="464"/>
      <c r="JRX960" s="464"/>
      <c r="JRY960" s="464"/>
      <c r="JRZ960" s="464"/>
      <c r="JSA960" s="464"/>
      <c r="JSB960" s="464"/>
      <c r="JSC960" s="464"/>
      <c r="JSD960" s="464"/>
      <c r="JSE960" s="464"/>
      <c r="JSF960" s="464"/>
      <c r="JSG960" s="464"/>
      <c r="JSH960" s="464"/>
      <c r="JSI960" s="464"/>
      <c r="JSJ960" s="464"/>
      <c r="JSK960" s="464"/>
      <c r="JSL960" s="464"/>
      <c r="JSM960" s="464"/>
      <c r="JSN960" s="464"/>
      <c r="JSO960" s="464"/>
      <c r="JSP960" s="464"/>
      <c r="JSQ960" s="464"/>
      <c r="JSR960" s="464"/>
      <c r="JSS960" s="464"/>
      <c r="JST960" s="464"/>
      <c r="JSU960" s="464"/>
      <c r="JSV960" s="464"/>
      <c r="JSW960" s="464"/>
      <c r="JSX960" s="464"/>
      <c r="JSY960" s="464"/>
      <c r="JSZ960" s="464"/>
      <c r="JTA960" s="464"/>
      <c r="JTB960" s="464"/>
      <c r="JTC960" s="464"/>
      <c r="JTD960" s="464"/>
      <c r="JTE960" s="464"/>
      <c r="JTF960" s="464"/>
      <c r="JTG960" s="464"/>
      <c r="JTH960" s="464"/>
      <c r="JTI960" s="464"/>
      <c r="JTJ960" s="464"/>
      <c r="JTK960" s="464"/>
      <c r="JTL960" s="464"/>
      <c r="JTM960" s="464"/>
      <c r="JTN960" s="464"/>
      <c r="JTO960" s="464"/>
      <c r="JTP960" s="464"/>
      <c r="JTQ960" s="464"/>
      <c r="JTR960" s="464"/>
      <c r="JTS960" s="464"/>
      <c r="JTT960" s="464"/>
      <c r="JTU960" s="464"/>
      <c r="JTV960" s="464"/>
      <c r="JTW960" s="464"/>
      <c r="JTX960" s="464"/>
      <c r="JTY960" s="464"/>
      <c r="JTZ960" s="464"/>
      <c r="JUA960" s="464"/>
      <c r="JUB960" s="464"/>
      <c r="JUC960" s="464"/>
      <c r="JUD960" s="464"/>
      <c r="JUE960" s="464"/>
      <c r="JUF960" s="464"/>
      <c r="JUG960" s="464"/>
      <c r="JUH960" s="464"/>
      <c r="JUI960" s="464"/>
      <c r="JUJ960" s="464"/>
      <c r="JUK960" s="464"/>
      <c r="JUL960" s="464"/>
      <c r="JUM960" s="464"/>
      <c r="JUN960" s="464"/>
      <c r="JUO960" s="464"/>
      <c r="JUP960" s="464"/>
      <c r="JUQ960" s="464"/>
      <c r="JUR960" s="464"/>
      <c r="JUS960" s="464"/>
      <c r="JUT960" s="464"/>
      <c r="JUU960" s="464"/>
      <c r="JUV960" s="464"/>
      <c r="JUW960" s="464"/>
      <c r="JUX960" s="464"/>
      <c r="JUY960" s="464"/>
      <c r="JUZ960" s="464"/>
      <c r="JVA960" s="464"/>
      <c r="JVB960" s="464"/>
      <c r="JVC960" s="464"/>
      <c r="JVD960" s="464"/>
      <c r="JVE960" s="464"/>
      <c r="JVF960" s="464"/>
      <c r="JVG960" s="464"/>
      <c r="JVH960" s="464"/>
      <c r="JVI960" s="464"/>
      <c r="JVJ960" s="464"/>
      <c r="JVK960" s="464"/>
      <c r="JVL960" s="464"/>
      <c r="JVM960" s="464"/>
      <c r="JVN960" s="464"/>
      <c r="JVO960" s="464"/>
      <c r="JVP960" s="464"/>
      <c r="JVQ960" s="464"/>
      <c r="JVR960" s="464"/>
      <c r="JVS960" s="464"/>
      <c r="JVT960" s="464"/>
      <c r="JVU960" s="464"/>
      <c r="JVV960" s="464"/>
      <c r="JVW960" s="464"/>
      <c r="JVX960" s="464"/>
      <c r="JVY960" s="464"/>
      <c r="JVZ960" s="464"/>
      <c r="JWA960" s="464"/>
      <c r="JWB960" s="464"/>
      <c r="JWC960" s="464"/>
      <c r="JWD960" s="464"/>
      <c r="JWE960" s="464"/>
      <c r="JWF960" s="464"/>
      <c r="JWG960" s="464"/>
      <c r="JWH960" s="464"/>
      <c r="JWI960" s="464"/>
      <c r="JWJ960" s="464"/>
      <c r="JWK960" s="464"/>
      <c r="JWL960" s="464"/>
      <c r="JWM960" s="464"/>
      <c r="JWN960" s="464"/>
      <c r="JWO960" s="464"/>
      <c r="JWP960" s="464"/>
      <c r="JWQ960" s="464"/>
      <c r="JWR960" s="464"/>
      <c r="JWS960" s="464"/>
      <c r="JWT960" s="464"/>
      <c r="JWU960" s="464"/>
      <c r="JWV960" s="464"/>
      <c r="JWW960" s="464"/>
      <c r="JWX960" s="464"/>
      <c r="JWY960" s="464"/>
      <c r="JWZ960" s="464"/>
      <c r="JXA960" s="464"/>
      <c r="JXB960" s="464"/>
      <c r="JXC960" s="464"/>
      <c r="JXD960" s="464"/>
      <c r="JXE960" s="464"/>
      <c r="JXF960" s="464"/>
      <c r="JXG960" s="464"/>
      <c r="JXH960" s="464"/>
      <c r="JXI960" s="464"/>
      <c r="JXJ960" s="464"/>
      <c r="JXK960" s="464"/>
      <c r="JXL960" s="464"/>
      <c r="JXM960" s="464"/>
      <c r="JXN960" s="464"/>
      <c r="JXO960" s="464"/>
      <c r="JXP960" s="464"/>
      <c r="JXQ960" s="464"/>
      <c r="JXR960" s="464"/>
      <c r="JXS960" s="464"/>
      <c r="JXT960" s="464"/>
      <c r="JXU960" s="464"/>
      <c r="JXV960" s="464"/>
      <c r="JXW960" s="464"/>
      <c r="JXX960" s="464"/>
      <c r="JXY960" s="464"/>
      <c r="JXZ960" s="464"/>
      <c r="JYA960" s="464"/>
      <c r="JYB960" s="464"/>
      <c r="JYC960" s="464"/>
      <c r="JYD960" s="464"/>
      <c r="JYE960" s="464"/>
      <c r="JYF960" s="464"/>
      <c r="JYG960" s="464"/>
      <c r="JYH960" s="464"/>
      <c r="JYI960" s="464"/>
      <c r="JYJ960" s="464"/>
      <c r="JYK960" s="464"/>
      <c r="JYL960" s="464"/>
      <c r="JYM960" s="464"/>
      <c r="JYN960" s="464"/>
      <c r="JYO960" s="464"/>
      <c r="JYP960" s="464"/>
      <c r="JYQ960" s="464"/>
      <c r="JYR960" s="464"/>
      <c r="JYS960" s="464"/>
      <c r="JYT960" s="464"/>
      <c r="JYU960" s="464"/>
      <c r="JYV960" s="464"/>
      <c r="JYW960" s="464"/>
      <c r="JYX960" s="464"/>
      <c r="JYY960" s="464"/>
      <c r="JYZ960" s="464"/>
      <c r="JZA960" s="464"/>
      <c r="JZB960" s="464"/>
      <c r="JZC960" s="464"/>
      <c r="JZD960" s="464"/>
      <c r="JZE960" s="464"/>
      <c r="JZF960" s="464"/>
      <c r="JZG960" s="464"/>
      <c r="JZH960" s="464"/>
      <c r="JZI960" s="464"/>
      <c r="JZJ960" s="464"/>
      <c r="JZK960" s="464"/>
      <c r="JZL960" s="464"/>
      <c r="JZM960" s="464"/>
      <c r="JZN960" s="464"/>
      <c r="JZO960" s="464"/>
      <c r="JZP960" s="464"/>
      <c r="JZQ960" s="464"/>
      <c r="JZR960" s="464"/>
      <c r="JZS960" s="464"/>
      <c r="JZT960" s="464"/>
      <c r="JZU960" s="464"/>
      <c r="JZV960" s="464"/>
      <c r="JZW960" s="464"/>
      <c r="JZX960" s="464"/>
      <c r="JZY960" s="464"/>
      <c r="JZZ960" s="464"/>
      <c r="KAA960" s="464"/>
      <c r="KAB960" s="464"/>
      <c r="KAC960" s="464"/>
      <c r="KAD960" s="464"/>
      <c r="KAE960" s="464"/>
      <c r="KAF960" s="464"/>
      <c r="KAG960" s="464"/>
      <c r="KAH960" s="464"/>
      <c r="KAI960" s="464"/>
      <c r="KAJ960" s="464"/>
      <c r="KAK960" s="464"/>
      <c r="KAL960" s="464"/>
      <c r="KAM960" s="464"/>
      <c r="KAN960" s="464"/>
      <c r="KAO960" s="464"/>
      <c r="KAP960" s="464"/>
      <c r="KAQ960" s="464"/>
      <c r="KAR960" s="464"/>
      <c r="KAS960" s="464"/>
      <c r="KAT960" s="464"/>
      <c r="KAU960" s="464"/>
      <c r="KAV960" s="464"/>
      <c r="KAW960" s="464"/>
      <c r="KAX960" s="464"/>
      <c r="KAY960" s="464"/>
      <c r="KAZ960" s="464"/>
      <c r="KBA960" s="464"/>
      <c r="KBB960" s="464"/>
      <c r="KBC960" s="464"/>
      <c r="KBD960" s="464"/>
      <c r="KBE960" s="464"/>
      <c r="KBF960" s="464"/>
      <c r="KBG960" s="464"/>
      <c r="KBH960" s="464"/>
      <c r="KBI960" s="464"/>
      <c r="KBJ960" s="464"/>
      <c r="KBK960" s="464"/>
      <c r="KBL960" s="464"/>
      <c r="KBM960" s="464"/>
      <c r="KBN960" s="464"/>
      <c r="KBO960" s="464"/>
      <c r="KBP960" s="464"/>
      <c r="KBQ960" s="464"/>
      <c r="KBR960" s="464"/>
      <c r="KBS960" s="464"/>
      <c r="KBT960" s="464"/>
      <c r="KBU960" s="464"/>
      <c r="KBV960" s="464"/>
      <c r="KBW960" s="464"/>
      <c r="KBX960" s="464"/>
      <c r="KBY960" s="464"/>
      <c r="KBZ960" s="464"/>
      <c r="KCA960" s="464"/>
      <c r="KCB960" s="464"/>
      <c r="KCC960" s="464"/>
      <c r="KCD960" s="464"/>
      <c r="KCE960" s="464"/>
      <c r="KCF960" s="464"/>
      <c r="KCG960" s="464"/>
      <c r="KCH960" s="464"/>
      <c r="KCI960" s="464"/>
      <c r="KCJ960" s="464"/>
      <c r="KCK960" s="464"/>
      <c r="KCL960" s="464"/>
      <c r="KCM960" s="464"/>
      <c r="KCN960" s="464"/>
      <c r="KCO960" s="464"/>
      <c r="KCP960" s="464"/>
      <c r="KCQ960" s="464"/>
      <c r="KCR960" s="464"/>
      <c r="KCS960" s="464"/>
      <c r="KCT960" s="464"/>
      <c r="KCU960" s="464"/>
      <c r="KCV960" s="464"/>
      <c r="KCW960" s="464"/>
      <c r="KCX960" s="464"/>
      <c r="KCY960" s="464"/>
      <c r="KCZ960" s="464"/>
      <c r="KDA960" s="464"/>
      <c r="KDB960" s="464"/>
      <c r="KDC960" s="464"/>
      <c r="KDD960" s="464"/>
      <c r="KDE960" s="464"/>
      <c r="KDF960" s="464"/>
      <c r="KDG960" s="464"/>
      <c r="KDH960" s="464"/>
      <c r="KDI960" s="464"/>
      <c r="KDJ960" s="464"/>
      <c r="KDK960" s="464"/>
      <c r="KDL960" s="464"/>
      <c r="KDM960" s="464"/>
      <c r="KDN960" s="464"/>
      <c r="KDO960" s="464"/>
      <c r="KDP960" s="464"/>
      <c r="KDQ960" s="464"/>
      <c r="KDR960" s="464"/>
      <c r="KDS960" s="464"/>
      <c r="KDT960" s="464"/>
      <c r="KDU960" s="464"/>
      <c r="KDV960" s="464"/>
      <c r="KDW960" s="464"/>
      <c r="KDX960" s="464"/>
      <c r="KDY960" s="464"/>
      <c r="KDZ960" s="464"/>
      <c r="KEA960" s="464"/>
      <c r="KEB960" s="464"/>
      <c r="KEC960" s="464"/>
      <c r="KED960" s="464"/>
      <c r="KEE960" s="464"/>
      <c r="KEF960" s="464"/>
      <c r="KEG960" s="464"/>
      <c r="KEH960" s="464"/>
      <c r="KEI960" s="464"/>
      <c r="KEJ960" s="464"/>
      <c r="KEK960" s="464"/>
      <c r="KEL960" s="464"/>
      <c r="KEM960" s="464"/>
      <c r="KEN960" s="464"/>
      <c r="KEO960" s="464"/>
      <c r="KEP960" s="464"/>
      <c r="KEQ960" s="464"/>
      <c r="KER960" s="464"/>
      <c r="KES960" s="464"/>
      <c r="KET960" s="464"/>
      <c r="KEU960" s="464"/>
      <c r="KEV960" s="464"/>
      <c r="KEW960" s="464"/>
      <c r="KEX960" s="464"/>
      <c r="KEY960" s="464"/>
      <c r="KEZ960" s="464"/>
      <c r="KFA960" s="464"/>
      <c r="KFB960" s="464"/>
      <c r="KFC960" s="464"/>
      <c r="KFD960" s="464"/>
      <c r="KFE960" s="464"/>
      <c r="KFF960" s="464"/>
      <c r="KFG960" s="464"/>
      <c r="KFH960" s="464"/>
      <c r="KFI960" s="464"/>
      <c r="KFJ960" s="464"/>
      <c r="KFK960" s="464"/>
      <c r="KFL960" s="464"/>
      <c r="KFM960" s="464"/>
      <c r="KFN960" s="464"/>
      <c r="KFO960" s="464"/>
      <c r="KFP960" s="464"/>
      <c r="KFQ960" s="464"/>
      <c r="KFR960" s="464"/>
      <c r="KFS960" s="464"/>
      <c r="KFT960" s="464"/>
      <c r="KFU960" s="464"/>
      <c r="KFV960" s="464"/>
      <c r="KFW960" s="464"/>
      <c r="KFX960" s="464"/>
      <c r="KFY960" s="464"/>
      <c r="KFZ960" s="464"/>
      <c r="KGA960" s="464"/>
      <c r="KGB960" s="464"/>
      <c r="KGC960" s="464"/>
      <c r="KGD960" s="464"/>
      <c r="KGE960" s="464"/>
      <c r="KGF960" s="464"/>
      <c r="KGG960" s="464"/>
      <c r="KGH960" s="464"/>
      <c r="KGI960" s="464"/>
      <c r="KGJ960" s="464"/>
      <c r="KGK960" s="464"/>
      <c r="KGL960" s="464"/>
      <c r="KGM960" s="464"/>
      <c r="KGN960" s="464"/>
      <c r="KGO960" s="464"/>
      <c r="KGP960" s="464"/>
      <c r="KGQ960" s="464"/>
      <c r="KGR960" s="464"/>
      <c r="KGS960" s="464"/>
      <c r="KGT960" s="464"/>
      <c r="KGU960" s="464"/>
      <c r="KGV960" s="464"/>
      <c r="KGW960" s="464"/>
      <c r="KGX960" s="464"/>
      <c r="KGY960" s="464"/>
      <c r="KGZ960" s="464"/>
      <c r="KHA960" s="464"/>
      <c r="KHB960" s="464"/>
      <c r="KHC960" s="464"/>
      <c r="KHD960" s="464"/>
      <c r="KHE960" s="464"/>
      <c r="KHF960" s="464"/>
      <c r="KHG960" s="464"/>
      <c r="KHH960" s="464"/>
      <c r="KHI960" s="464"/>
      <c r="KHJ960" s="464"/>
      <c r="KHK960" s="464"/>
      <c r="KHL960" s="464"/>
      <c r="KHM960" s="464"/>
      <c r="KHN960" s="464"/>
      <c r="KHO960" s="464"/>
      <c r="KHP960" s="464"/>
      <c r="KHQ960" s="464"/>
      <c r="KHR960" s="464"/>
      <c r="KHS960" s="464"/>
      <c r="KHT960" s="464"/>
      <c r="KHU960" s="464"/>
      <c r="KHV960" s="464"/>
      <c r="KHW960" s="464"/>
      <c r="KHX960" s="464"/>
      <c r="KHY960" s="464"/>
      <c r="KHZ960" s="464"/>
      <c r="KIA960" s="464"/>
      <c r="KIB960" s="464"/>
      <c r="KIC960" s="464"/>
      <c r="KID960" s="464"/>
      <c r="KIE960" s="464"/>
      <c r="KIF960" s="464"/>
      <c r="KIG960" s="464"/>
      <c r="KIH960" s="464"/>
      <c r="KII960" s="464"/>
      <c r="KIJ960" s="464"/>
      <c r="KIK960" s="464"/>
      <c r="KIL960" s="464"/>
      <c r="KIM960" s="464"/>
      <c r="KIN960" s="464"/>
      <c r="KIO960" s="464"/>
      <c r="KIP960" s="464"/>
      <c r="KIQ960" s="464"/>
      <c r="KIR960" s="464"/>
      <c r="KIS960" s="464"/>
      <c r="KIT960" s="464"/>
      <c r="KIU960" s="464"/>
      <c r="KIV960" s="464"/>
      <c r="KIW960" s="464"/>
      <c r="KIX960" s="464"/>
      <c r="KIY960" s="464"/>
      <c r="KIZ960" s="464"/>
      <c r="KJA960" s="464"/>
      <c r="KJB960" s="464"/>
      <c r="KJC960" s="464"/>
      <c r="KJD960" s="464"/>
      <c r="KJE960" s="464"/>
      <c r="KJF960" s="464"/>
      <c r="KJG960" s="464"/>
      <c r="KJH960" s="464"/>
      <c r="KJI960" s="464"/>
      <c r="KJJ960" s="464"/>
      <c r="KJK960" s="464"/>
      <c r="KJL960" s="464"/>
      <c r="KJM960" s="464"/>
      <c r="KJN960" s="464"/>
      <c r="KJO960" s="464"/>
      <c r="KJP960" s="464"/>
      <c r="KJQ960" s="464"/>
      <c r="KJR960" s="464"/>
      <c r="KJS960" s="464"/>
      <c r="KJT960" s="464"/>
      <c r="KJU960" s="464"/>
      <c r="KJV960" s="464"/>
      <c r="KJW960" s="464"/>
      <c r="KJX960" s="464"/>
      <c r="KJY960" s="464"/>
      <c r="KJZ960" s="464"/>
      <c r="KKA960" s="464"/>
      <c r="KKB960" s="464"/>
      <c r="KKC960" s="464"/>
      <c r="KKD960" s="464"/>
      <c r="KKE960" s="464"/>
      <c r="KKF960" s="464"/>
      <c r="KKG960" s="464"/>
      <c r="KKH960" s="464"/>
      <c r="KKI960" s="464"/>
      <c r="KKJ960" s="464"/>
      <c r="KKK960" s="464"/>
      <c r="KKL960" s="464"/>
      <c r="KKM960" s="464"/>
      <c r="KKN960" s="464"/>
      <c r="KKO960" s="464"/>
      <c r="KKP960" s="464"/>
      <c r="KKQ960" s="464"/>
      <c r="KKR960" s="464"/>
      <c r="KKS960" s="464"/>
      <c r="KKT960" s="464"/>
      <c r="KKU960" s="464"/>
      <c r="KKV960" s="464"/>
      <c r="KKW960" s="464"/>
      <c r="KKX960" s="464"/>
      <c r="KKY960" s="464"/>
      <c r="KKZ960" s="464"/>
      <c r="KLA960" s="464"/>
      <c r="KLB960" s="464"/>
      <c r="KLC960" s="464"/>
      <c r="KLD960" s="464"/>
      <c r="KLE960" s="464"/>
      <c r="KLF960" s="464"/>
      <c r="KLG960" s="464"/>
      <c r="KLH960" s="464"/>
      <c r="KLI960" s="464"/>
      <c r="KLJ960" s="464"/>
      <c r="KLK960" s="464"/>
      <c r="KLL960" s="464"/>
      <c r="KLM960" s="464"/>
      <c r="KLN960" s="464"/>
      <c r="KLO960" s="464"/>
      <c r="KLP960" s="464"/>
      <c r="KLQ960" s="464"/>
      <c r="KLR960" s="464"/>
      <c r="KLS960" s="464"/>
      <c r="KLT960" s="464"/>
      <c r="KLU960" s="464"/>
      <c r="KLV960" s="464"/>
      <c r="KLW960" s="464"/>
      <c r="KLX960" s="464"/>
      <c r="KLY960" s="464"/>
      <c r="KLZ960" s="464"/>
      <c r="KMA960" s="464"/>
      <c r="KMB960" s="464"/>
      <c r="KMC960" s="464"/>
      <c r="KMD960" s="464"/>
      <c r="KME960" s="464"/>
      <c r="KMF960" s="464"/>
      <c r="KMG960" s="464"/>
      <c r="KMH960" s="464"/>
      <c r="KMI960" s="464"/>
      <c r="KMJ960" s="464"/>
      <c r="KMK960" s="464"/>
      <c r="KML960" s="464"/>
      <c r="KMM960" s="464"/>
      <c r="KMN960" s="464"/>
      <c r="KMO960" s="464"/>
      <c r="KMP960" s="464"/>
      <c r="KMQ960" s="464"/>
      <c r="KMR960" s="464"/>
      <c r="KMS960" s="464"/>
      <c r="KMT960" s="464"/>
      <c r="KMU960" s="464"/>
      <c r="KMV960" s="464"/>
      <c r="KMW960" s="464"/>
      <c r="KMX960" s="464"/>
      <c r="KMY960" s="464"/>
      <c r="KMZ960" s="464"/>
      <c r="KNA960" s="464"/>
      <c r="KNB960" s="464"/>
      <c r="KNC960" s="464"/>
      <c r="KND960" s="464"/>
      <c r="KNE960" s="464"/>
      <c r="KNF960" s="464"/>
      <c r="KNG960" s="464"/>
      <c r="KNH960" s="464"/>
      <c r="KNI960" s="464"/>
      <c r="KNJ960" s="464"/>
      <c r="KNK960" s="464"/>
      <c r="KNL960" s="464"/>
      <c r="KNM960" s="464"/>
      <c r="KNN960" s="464"/>
      <c r="KNO960" s="464"/>
      <c r="KNP960" s="464"/>
      <c r="KNQ960" s="464"/>
      <c r="KNR960" s="464"/>
      <c r="KNS960" s="464"/>
      <c r="KNT960" s="464"/>
      <c r="KNU960" s="464"/>
      <c r="KNV960" s="464"/>
      <c r="KNW960" s="464"/>
      <c r="KNX960" s="464"/>
      <c r="KNY960" s="464"/>
      <c r="KNZ960" s="464"/>
      <c r="KOA960" s="464"/>
      <c r="KOB960" s="464"/>
      <c r="KOC960" s="464"/>
      <c r="KOD960" s="464"/>
      <c r="KOE960" s="464"/>
      <c r="KOF960" s="464"/>
      <c r="KOG960" s="464"/>
      <c r="KOH960" s="464"/>
      <c r="KOI960" s="464"/>
      <c r="KOJ960" s="464"/>
      <c r="KOK960" s="464"/>
      <c r="KOL960" s="464"/>
      <c r="KOM960" s="464"/>
      <c r="KON960" s="464"/>
      <c r="KOO960" s="464"/>
      <c r="KOP960" s="464"/>
      <c r="KOQ960" s="464"/>
      <c r="KOR960" s="464"/>
      <c r="KOS960" s="464"/>
      <c r="KOT960" s="464"/>
      <c r="KOU960" s="464"/>
      <c r="KOV960" s="464"/>
      <c r="KOW960" s="464"/>
      <c r="KOX960" s="464"/>
      <c r="KOY960" s="464"/>
      <c r="KOZ960" s="464"/>
      <c r="KPA960" s="464"/>
      <c r="KPB960" s="464"/>
      <c r="KPC960" s="464"/>
      <c r="KPD960" s="464"/>
      <c r="KPE960" s="464"/>
      <c r="KPF960" s="464"/>
      <c r="KPG960" s="464"/>
      <c r="KPH960" s="464"/>
      <c r="KPI960" s="464"/>
      <c r="KPJ960" s="464"/>
      <c r="KPK960" s="464"/>
      <c r="KPL960" s="464"/>
      <c r="KPM960" s="464"/>
      <c r="KPN960" s="464"/>
      <c r="KPO960" s="464"/>
      <c r="KPP960" s="464"/>
      <c r="KPQ960" s="464"/>
      <c r="KPR960" s="464"/>
      <c r="KPS960" s="464"/>
      <c r="KPT960" s="464"/>
      <c r="KPU960" s="464"/>
      <c r="KPV960" s="464"/>
      <c r="KPW960" s="464"/>
      <c r="KPX960" s="464"/>
      <c r="KPY960" s="464"/>
      <c r="KPZ960" s="464"/>
      <c r="KQA960" s="464"/>
      <c r="KQB960" s="464"/>
      <c r="KQC960" s="464"/>
      <c r="KQD960" s="464"/>
      <c r="KQE960" s="464"/>
      <c r="KQF960" s="464"/>
      <c r="KQG960" s="464"/>
      <c r="KQH960" s="464"/>
      <c r="KQI960" s="464"/>
      <c r="KQJ960" s="464"/>
      <c r="KQK960" s="464"/>
      <c r="KQL960" s="464"/>
      <c r="KQM960" s="464"/>
      <c r="KQN960" s="464"/>
      <c r="KQO960" s="464"/>
      <c r="KQP960" s="464"/>
      <c r="KQQ960" s="464"/>
      <c r="KQR960" s="464"/>
      <c r="KQS960" s="464"/>
      <c r="KQT960" s="464"/>
      <c r="KQU960" s="464"/>
      <c r="KQV960" s="464"/>
      <c r="KQW960" s="464"/>
      <c r="KQX960" s="464"/>
      <c r="KQY960" s="464"/>
      <c r="KQZ960" s="464"/>
      <c r="KRA960" s="464"/>
      <c r="KRB960" s="464"/>
      <c r="KRC960" s="464"/>
      <c r="KRD960" s="464"/>
      <c r="KRE960" s="464"/>
      <c r="KRF960" s="464"/>
      <c r="KRG960" s="464"/>
      <c r="KRH960" s="464"/>
      <c r="KRI960" s="464"/>
      <c r="KRJ960" s="464"/>
      <c r="KRK960" s="464"/>
      <c r="KRL960" s="464"/>
      <c r="KRM960" s="464"/>
      <c r="KRN960" s="464"/>
      <c r="KRO960" s="464"/>
      <c r="KRP960" s="464"/>
      <c r="KRQ960" s="464"/>
      <c r="KRR960" s="464"/>
      <c r="KRS960" s="464"/>
      <c r="KRT960" s="464"/>
      <c r="KRU960" s="464"/>
      <c r="KRV960" s="464"/>
      <c r="KRW960" s="464"/>
      <c r="KRX960" s="464"/>
      <c r="KRY960" s="464"/>
      <c r="KRZ960" s="464"/>
      <c r="KSA960" s="464"/>
      <c r="KSB960" s="464"/>
      <c r="KSC960" s="464"/>
      <c r="KSD960" s="464"/>
      <c r="KSE960" s="464"/>
      <c r="KSF960" s="464"/>
      <c r="KSG960" s="464"/>
      <c r="KSH960" s="464"/>
      <c r="KSI960" s="464"/>
      <c r="KSJ960" s="464"/>
      <c r="KSK960" s="464"/>
      <c r="KSL960" s="464"/>
      <c r="KSM960" s="464"/>
      <c r="KSN960" s="464"/>
      <c r="KSO960" s="464"/>
      <c r="KSP960" s="464"/>
      <c r="KSQ960" s="464"/>
      <c r="KSR960" s="464"/>
      <c r="KSS960" s="464"/>
      <c r="KST960" s="464"/>
      <c r="KSU960" s="464"/>
      <c r="KSV960" s="464"/>
      <c r="KSW960" s="464"/>
      <c r="KSX960" s="464"/>
      <c r="KSY960" s="464"/>
      <c r="KSZ960" s="464"/>
      <c r="KTA960" s="464"/>
      <c r="KTB960" s="464"/>
      <c r="KTC960" s="464"/>
      <c r="KTD960" s="464"/>
      <c r="KTE960" s="464"/>
      <c r="KTF960" s="464"/>
      <c r="KTG960" s="464"/>
      <c r="KTH960" s="464"/>
      <c r="KTI960" s="464"/>
      <c r="KTJ960" s="464"/>
      <c r="KTK960" s="464"/>
      <c r="KTL960" s="464"/>
      <c r="KTM960" s="464"/>
      <c r="KTN960" s="464"/>
      <c r="KTO960" s="464"/>
      <c r="KTP960" s="464"/>
      <c r="KTQ960" s="464"/>
      <c r="KTR960" s="464"/>
      <c r="KTS960" s="464"/>
      <c r="KTT960" s="464"/>
      <c r="KTU960" s="464"/>
      <c r="KTV960" s="464"/>
      <c r="KTW960" s="464"/>
      <c r="KTX960" s="464"/>
      <c r="KTY960" s="464"/>
      <c r="KTZ960" s="464"/>
      <c r="KUA960" s="464"/>
      <c r="KUB960" s="464"/>
      <c r="KUC960" s="464"/>
      <c r="KUD960" s="464"/>
      <c r="KUE960" s="464"/>
      <c r="KUF960" s="464"/>
      <c r="KUG960" s="464"/>
      <c r="KUH960" s="464"/>
      <c r="KUI960" s="464"/>
      <c r="KUJ960" s="464"/>
      <c r="KUK960" s="464"/>
      <c r="KUL960" s="464"/>
      <c r="KUM960" s="464"/>
      <c r="KUN960" s="464"/>
      <c r="KUO960" s="464"/>
      <c r="KUP960" s="464"/>
      <c r="KUQ960" s="464"/>
      <c r="KUR960" s="464"/>
      <c r="KUS960" s="464"/>
      <c r="KUT960" s="464"/>
      <c r="KUU960" s="464"/>
      <c r="KUV960" s="464"/>
      <c r="KUW960" s="464"/>
      <c r="KUX960" s="464"/>
      <c r="KUY960" s="464"/>
      <c r="KUZ960" s="464"/>
      <c r="KVA960" s="464"/>
      <c r="KVB960" s="464"/>
      <c r="KVC960" s="464"/>
      <c r="KVD960" s="464"/>
      <c r="KVE960" s="464"/>
      <c r="KVF960" s="464"/>
      <c r="KVG960" s="464"/>
      <c r="KVH960" s="464"/>
      <c r="KVI960" s="464"/>
      <c r="KVJ960" s="464"/>
      <c r="KVK960" s="464"/>
      <c r="KVL960" s="464"/>
      <c r="KVM960" s="464"/>
      <c r="KVN960" s="464"/>
      <c r="KVO960" s="464"/>
      <c r="KVP960" s="464"/>
      <c r="KVQ960" s="464"/>
      <c r="KVR960" s="464"/>
      <c r="KVS960" s="464"/>
      <c r="KVT960" s="464"/>
      <c r="KVU960" s="464"/>
      <c r="KVV960" s="464"/>
      <c r="KVW960" s="464"/>
      <c r="KVX960" s="464"/>
      <c r="KVY960" s="464"/>
      <c r="KVZ960" s="464"/>
      <c r="KWA960" s="464"/>
      <c r="KWB960" s="464"/>
      <c r="KWC960" s="464"/>
      <c r="KWD960" s="464"/>
      <c r="KWE960" s="464"/>
      <c r="KWF960" s="464"/>
      <c r="KWG960" s="464"/>
      <c r="KWH960" s="464"/>
      <c r="KWI960" s="464"/>
      <c r="KWJ960" s="464"/>
      <c r="KWK960" s="464"/>
      <c r="KWL960" s="464"/>
      <c r="KWM960" s="464"/>
      <c r="KWN960" s="464"/>
      <c r="KWO960" s="464"/>
      <c r="KWP960" s="464"/>
      <c r="KWQ960" s="464"/>
      <c r="KWR960" s="464"/>
      <c r="KWS960" s="464"/>
      <c r="KWT960" s="464"/>
      <c r="KWU960" s="464"/>
      <c r="KWV960" s="464"/>
      <c r="KWW960" s="464"/>
      <c r="KWX960" s="464"/>
      <c r="KWY960" s="464"/>
      <c r="KWZ960" s="464"/>
      <c r="KXA960" s="464"/>
      <c r="KXB960" s="464"/>
      <c r="KXC960" s="464"/>
      <c r="KXD960" s="464"/>
      <c r="KXE960" s="464"/>
      <c r="KXF960" s="464"/>
      <c r="KXG960" s="464"/>
      <c r="KXH960" s="464"/>
      <c r="KXI960" s="464"/>
      <c r="KXJ960" s="464"/>
      <c r="KXK960" s="464"/>
      <c r="KXL960" s="464"/>
      <c r="KXM960" s="464"/>
      <c r="KXN960" s="464"/>
      <c r="KXO960" s="464"/>
      <c r="KXP960" s="464"/>
      <c r="KXQ960" s="464"/>
      <c r="KXR960" s="464"/>
      <c r="KXS960" s="464"/>
      <c r="KXT960" s="464"/>
      <c r="KXU960" s="464"/>
      <c r="KXV960" s="464"/>
      <c r="KXW960" s="464"/>
      <c r="KXX960" s="464"/>
      <c r="KXY960" s="464"/>
      <c r="KXZ960" s="464"/>
      <c r="KYA960" s="464"/>
      <c r="KYB960" s="464"/>
      <c r="KYC960" s="464"/>
      <c r="KYD960" s="464"/>
      <c r="KYE960" s="464"/>
      <c r="KYF960" s="464"/>
      <c r="KYG960" s="464"/>
      <c r="KYH960" s="464"/>
      <c r="KYI960" s="464"/>
      <c r="KYJ960" s="464"/>
      <c r="KYK960" s="464"/>
      <c r="KYL960" s="464"/>
      <c r="KYM960" s="464"/>
      <c r="KYN960" s="464"/>
      <c r="KYO960" s="464"/>
      <c r="KYP960" s="464"/>
      <c r="KYQ960" s="464"/>
      <c r="KYR960" s="464"/>
      <c r="KYS960" s="464"/>
      <c r="KYT960" s="464"/>
      <c r="KYU960" s="464"/>
      <c r="KYV960" s="464"/>
      <c r="KYW960" s="464"/>
      <c r="KYX960" s="464"/>
      <c r="KYY960" s="464"/>
      <c r="KYZ960" s="464"/>
      <c r="KZA960" s="464"/>
      <c r="KZB960" s="464"/>
      <c r="KZC960" s="464"/>
      <c r="KZD960" s="464"/>
      <c r="KZE960" s="464"/>
      <c r="KZF960" s="464"/>
      <c r="KZG960" s="464"/>
      <c r="KZH960" s="464"/>
      <c r="KZI960" s="464"/>
      <c r="KZJ960" s="464"/>
      <c r="KZK960" s="464"/>
      <c r="KZL960" s="464"/>
      <c r="KZM960" s="464"/>
      <c r="KZN960" s="464"/>
      <c r="KZO960" s="464"/>
      <c r="KZP960" s="464"/>
      <c r="KZQ960" s="464"/>
      <c r="KZR960" s="464"/>
      <c r="KZS960" s="464"/>
      <c r="KZT960" s="464"/>
      <c r="KZU960" s="464"/>
      <c r="KZV960" s="464"/>
      <c r="KZW960" s="464"/>
      <c r="KZX960" s="464"/>
      <c r="KZY960" s="464"/>
      <c r="KZZ960" s="464"/>
      <c r="LAA960" s="464"/>
      <c r="LAB960" s="464"/>
      <c r="LAC960" s="464"/>
      <c r="LAD960" s="464"/>
      <c r="LAE960" s="464"/>
      <c r="LAF960" s="464"/>
      <c r="LAG960" s="464"/>
      <c r="LAH960" s="464"/>
      <c r="LAI960" s="464"/>
      <c r="LAJ960" s="464"/>
      <c r="LAK960" s="464"/>
      <c r="LAL960" s="464"/>
      <c r="LAM960" s="464"/>
      <c r="LAN960" s="464"/>
      <c r="LAO960" s="464"/>
      <c r="LAP960" s="464"/>
      <c r="LAQ960" s="464"/>
      <c r="LAR960" s="464"/>
      <c r="LAS960" s="464"/>
      <c r="LAT960" s="464"/>
      <c r="LAU960" s="464"/>
      <c r="LAV960" s="464"/>
      <c r="LAW960" s="464"/>
      <c r="LAX960" s="464"/>
      <c r="LAY960" s="464"/>
      <c r="LAZ960" s="464"/>
      <c r="LBA960" s="464"/>
      <c r="LBB960" s="464"/>
      <c r="LBC960" s="464"/>
      <c r="LBD960" s="464"/>
      <c r="LBE960" s="464"/>
      <c r="LBF960" s="464"/>
      <c r="LBG960" s="464"/>
      <c r="LBH960" s="464"/>
      <c r="LBI960" s="464"/>
      <c r="LBJ960" s="464"/>
      <c r="LBK960" s="464"/>
      <c r="LBL960" s="464"/>
      <c r="LBM960" s="464"/>
      <c r="LBN960" s="464"/>
      <c r="LBO960" s="464"/>
      <c r="LBP960" s="464"/>
      <c r="LBQ960" s="464"/>
      <c r="LBR960" s="464"/>
      <c r="LBS960" s="464"/>
      <c r="LBT960" s="464"/>
      <c r="LBU960" s="464"/>
      <c r="LBV960" s="464"/>
      <c r="LBW960" s="464"/>
      <c r="LBX960" s="464"/>
      <c r="LBY960" s="464"/>
      <c r="LBZ960" s="464"/>
      <c r="LCA960" s="464"/>
      <c r="LCB960" s="464"/>
      <c r="LCC960" s="464"/>
      <c r="LCD960" s="464"/>
      <c r="LCE960" s="464"/>
      <c r="LCF960" s="464"/>
      <c r="LCG960" s="464"/>
      <c r="LCH960" s="464"/>
      <c r="LCI960" s="464"/>
      <c r="LCJ960" s="464"/>
      <c r="LCK960" s="464"/>
      <c r="LCL960" s="464"/>
      <c r="LCM960" s="464"/>
      <c r="LCN960" s="464"/>
      <c r="LCO960" s="464"/>
      <c r="LCP960" s="464"/>
      <c r="LCQ960" s="464"/>
      <c r="LCR960" s="464"/>
      <c r="LCS960" s="464"/>
      <c r="LCT960" s="464"/>
      <c r="LCU960" s="464"/>
      <c r="LCV960" s="464"/>
      <c r="LCW960" s="464"/>
      <c r="LCX960" s="464"/>
      <c r="LCY960" s="464"/>
      <c r="LCZ960" s="464"/>
      <c r="LDA960" s="464"/>
      <c r="LDB960" s="464"/>
      <c r="LDC960" s="464"/>
      <c r="LDD960" s="464"/>
      <c r="LDE960" s="464"/>
      <c r="LDF960" s="464"/>
      <c r="LDG960" s="464"/>
      <c r="LDH960" s="464"/>
      <c r="LDI960" s="464"/>
      <c r="LDJ960" s="464"/>
      <c r="LDK960" s="464"/>
      <c r="LDL960" s="464"/>
      <c r="LDM960" s="464"/>
      <c r="LDN960" s="464"/>
      <c r="LDO960" s="464"/>
      <c r="LDP960" s="464"/>
      <c r="LDQ960" s="464"/>
      <c r="LDR960" s="464"/>
      <c r="LDS960" s="464"/>
      <c r="LDT960" s="464"/>
      <c r="LDU960" s="464"/>
      <c r="LDV960" s="464"/>
      <c r="LDW960" s="464"/>
      <c r="LDX960" s="464"/>
      <c r="LDY960" s="464"/>
      <c r="LDZ960" s="464"/>
      <c r="LEA960" s="464"/>
      <c r="LEB960" s="464"/>
      <c r="LEC960" s="464"/>
      <c r="LED960" s="464"/>
      <c r="LEE960" s="464"/>
      <c r="LEF960" s="464"/>
      <c r="LEG960" s="464"/>
      <c r="LEH960" s="464"/>
      <c r="LEI960" s="464"/>
      <c r="LEJ960" s="464"/>
      <c r="LEK960" s="464"/>
      <c r="LEL960" s="464"/>
      <c r="LEM960" s="464"/>
      <c r="LEN960" s="464"/>
      <c r="LEO960" s="464"/>
      <c r="LEP960" s="464"/>
      <c r="LEQ960" s="464"/>
      <c r="LER960" s="464"/>
      <c r="LES960" s="464"/>
      <c r="LET960" s="464"/>
      <c r="LEU960" s="464"/>
      <c r="LEV960" s="464"/>
      <c r="LEW960" s="464"/>
      <c r="LEX960" s="464"/>
      <c r="LEY960" s="464"/>
      <c r="LEZ960" s="464"/>
      <c r="LFA960" s="464"/>
      <c r="LFB960" s="464"/>
      <c r="LFC960" s="464"/>
      <c r="LFD960" s="464"/>
      <c r="LFE960" s="464"/>
      <c r="LFF960" s="464"/>
      <c r="LFG960" s="464"/>
      <c r="LFH960" s="464"/>
      <c r="LFI960" s="464"/>
      <c r="LFJ960" s="464"/>
      <c r="LFK960" s="464"/>
      <c r="LFL960" s="464"/>
      <c r="LFM960" s="464"/>
      <c r="LFN960" s="464"/>
      <c r="LFO960" s="464"/>
      <c r="LFP960" s="464"/>
      <c r="LFQ960" s="464"/>
      <c r="LFR960" s="464"/>
      <c r="LFS960" s="464"/>
      <c r="LFT960" s="464"/>
      <c r="LFU960" s="464"/>
      <c r="LFV960" s="464"/>
      <c r="LFW960" s="464"/>
      <c r="LFX960" s="464"/>
      <c r="LFY960" s="464"/>
      <c r="LFZ960" s="464"/>
      <c r="LGA960" s="464"/>
      <c r="LGB960" s="464"/>
      <c r="LGC960" s="464"/>
      <c r="LGD960" s="464"/>
      <c r="LGE960" s="464"/>
      <c r="LGF960" s="464"/>
      <c r="LGG960" s="464"/>
      <c r="LGH960" s="464"/>
      <c r="LGI960" s="464"/>
      <c r="LGJ960" s="464"/>
      <c r="LGK960" s="464"/>
      <c r="LGL960" s="464"/>
      <c r="LGM960" s="464"/>
      <c r="LGN960" s="464"/>
      <c r="LGO960" s="464"/>
      <c r="LGP960" s="464"/>
      <c r="LGQ960" s="464"/>
      <c r="LGR960" s="464"/>
      <c r="LGS960" s="464"/>
      <c r="LGT960" s="464"/>
      <c r="LGU960" s="464"/>
      <c r="LGV960" s="464"/>
      <c r="LGW960" s="464"/>
      <c r="LGX960" s="464"/>
      <c r="LGY960" s="464"/>
      <c r="LGZ960" s="464"/>
      <c r="LHA960" s="464"/>
      <c r="LHB960" s="464"/>
      <c r="LHC960" s="464"/>
      <c r="LHD960" s="464"/>
      <c r="LHE960" s="464"/>
      <c r="LHF960" s="464"/>
      <c r="LHG960" s="464"/>
      <c r="LHH960" s="464"/>
      <c r="LHI960" s="464"/>
      <c r="LHJ960" s="464"/>
      <c r="LHK960" s="464"/>
      <c r="LHL960" s="464"/>
      <c r="LHM960" s="464"/>
      <c r="LHN960" s="464"/>
      <c r="LHO960" s="464"/>
      <c r="LHP960" s="464"/>
      <c r="LHQ960" s="464"/>
      <c r="LHR960" s="464"/>
      <c r="LHS960" s="464"/>
      <c r="LHT960" s="464"/>
      <c r="LHU960" s="464"/>
      <c r="LHV960" s="464"/>
      <c r="LHW960" s="464"/>
      <c r="LHX960" s="464"/>
      <c r="LHY960" s="464"/>
      <c r="LHZ960" s="464"/>
      <c r="LIA960" s="464"/>
      <c r="LIB960" s="464"/>
      <c r="LIC960" s="464"/>
      <c r="LID960" s="464"/>
      <c r="LIE960" s="464"/>
      <c r="LIF960" s="464"/>
      <c r="LIG960" s="464"/>
      <c r="LIH960" s="464"/>
      <c r="LII960" s="464"/>
      <c r="LIJ960" s="464"/>
      <c r="LIK960" s="464"/>
      <c r="LIL960" s="464"/>
      <c r="LIM960" s="464"/>
      <c r="LIN960" s="464"/>
      <c r="LIO960" s="464"/>
      <c r="LIP960" s="464"/>
      <c r="LIQ960" s="464"/>
      <c r="LIR960" s="464"/>
      <c r="LIS960" s="464"/>
      <c r="LIT960" s="464"/>
      <c r="LIU960" s="464"/>
      <c r="LIV960" s="464"/>
      <c r="LIW960" s="464"/>
      <c r="LIX960" s="464"/>
      <c r="LIY960" s="464"/>
      <c r="LIZ960" s="464"/>
      <c r="LJA960" s="464"/>
      <c r="LJB960" s="464"/>
      <c r="LJC960" s="464"/>
      <c r="LJD960" s="464"/>
      <c r="LJE960" s="464"/>
      <c r="LJF960" s="464"/>
      <c r="LJG960" s="464"/>
      <c r="LJH960" s="464"/>
      <c r="LJI960" s="464"/>
      <c r="LJJ960" s="464"/>
      <c r="LJK960" s="464"/>
      <c r="LJL960" s="464"/>
      <c r="LJM960" s="464"/>
      <c r="LJN960" s="464"/>
      <c r="LJO960" s="464"/>
      <c r="LJP960" s="464"/>
      <c r="LJQ960" s="464"/>
      <c r="LJR960" s="464"/>
      <c r="LJS960" s="464"/>
      <c r="LJT960" s="464"/>
      <c r="LJU960" s="464"/>
      <c r="LJV960" s="464"/>
      <c r="LJW960" s="464"/>
      <c r="LJX960" s="464"/>
      <c r="LJY960" s="464"/>
      <c r="LJZ960" s="464"/>
      <c r="LKA960" s="464"/>
      <c r="LKB960" s="464"/>
      <c r="LKC960" s="464"/>
      <c r="LKD960" s="464"/>
      <c r="LKE960" s="464"/>
      <c r="LKF960" s="464"/>
      <c r="LKG960" s="464"/>
      <c r="LKH960" s="464"/>
      <c r="LKI960" s="464"/>
      <c r="LKJ960" s="464"/>
      <c r="LKK960" s="464"/>
      <c r="LKL960" s="464"/>
      <c r="LKM960" s="464"/>
      <c r="LKN960" s="464"/>
      <c r="LKO960" s="464"/>
      <c r="LKP960" s="464"/>
      <c r="LKQ960" s="464"/>
      <c r="LKR960" s="464"/>
      <c r="LKS960" s="464"/>
      <c r="LKT960" s="464"/>
      <c r="LKU960" s="464"/>
      <c r="LKV960" s="464"/>
      <c r="LKW960" s="464"/>
      <c r="LKX960" s="464"/>
      <c r="LKY960" s="464"/>
      <c r="LKZ960" s="464"/>
      <c r="LLA960" s="464"/>
      <c r="LLB960" s="464"/>
      <c r="LLC960" s="464"/>
      <c r="LLD960" s="464"/>
      <c r="LLE960" s="464"/>
      <c r="LLF960" s="464"/>
      <c r="LLG960" s="464"/>
      <c r="LLH960" s="464"/>
      <c r="LLI960" s="464"/>
      <c r="LLJ960" s="464"/>
      <c r="LLK960" s="464"/>
      <c r="LLL960" s="464"/>
      <c r="LLM960" s="464"/>
      <c r="LLN960" s="464"/>
      <c r="LLO960" s="464"/>
      <c r="LLP960" s="464"/>
      <c r="LLQ960" s="464"/>
      <c r="LLR960" s="464"/>
      <c r="LLS960" s="464"/>
      <c r="LLT960" s="464"/>
      <c r="LLU960" s="464"/>
      <c r="LLV960" s="464"/>
      <c r="LLW960" s="464"/>
      <c r="LLX960" s="464"/>
      <c r="LLY960" s="464"/>
      <c r="LLZ960" s="464"/>
      <c r="LMA960" s="464"/>
      <c r="LMB960" s="464"/>
      <c r="LMC960" s="464"/>
      <c r="LMD960" s="464"/>
      <c r="LME960" s="464"/>
      <c r="LMF960" s="464"/>
      <c r="LMG960" s="464"/>
      <c r="LMH960" s="464"/>
      <c r="LMI960" s="464"/>
      <c r="LMJ960" s="464"/>
      <c r="LMK960" s="464"/>
      <c r="LML960" s="464"/>
      <c r="LMM960" s="464"/>
      <c r="LMN960" s="464"/>
      <c r="LMO960" s="464"/>
      <c r="LMP960" s="464"/>
      <c r="LMQ960" s="464"/>
      <c r="LMR960" s="464"/>
      <c r="LMS960" s="464"/>
      <c r="LMT960" s="464"/>
      <c r="LMU960" s="464"/>
      <c r="LMV960" s="464"/>
      <c r="LMW960" s="464"/>
      <c r="LMX960" s="464"/>
      <c r="LMY960" s="464"/>
      <c r="LMZ960" s="464"/>
      <c r="LNA960" s="464"/>
      <c r="LNB960" s="464"/>
      <c r="LNC960" s="464"/>
      <c r="LND960" s="464"/>
      <c r="LNE960" s="464"/>
      <c r="LNF960" s="464"/>
      <c r="LNG960" s="464"/>
      <c r="LNH960" s="464"/>
      <c r="LNI960" s="464"/>
      <c r="LNJ960" s="464"/>
      <c r="LNK960" s="464"/>
      <c r="LNL960" s="464"/>
      <c r="LNM960" s="464"/>
      <c r="LNN960" s="464"/>
      <c r="LNO960" s="464"/>
      <c r="LNP960" s="464"/>
      <c r="LNQ960" s="464"/>
      <c r="LNR960" s="464"/>
      <c r="LNS960" s="464"/>
      <c r="LNT960" s="464"/>
      <c r="LNU960" s="464"/>
      <c r="LNV960" s="464"/>
      <c r="LNW960" s="464"/>
      <c r="LNX960" s="464"/>
      <c r="LNY960" s="464"/>
      <c r="LNZ960" s="464"/>
      <c r="LOA960" s="464"/>
      <c r="LOB960" s="464"/>
      <c r="LOC960" s="464"/>
      <c r="LOD960" s="464"/>
      <c r="LOE960" s="464"/>
      <c r="LOF960" s="464"/>
      <c r="LOG960" s="464"/>
      <c r="LOH960" s="464"/>
      <c r="LOI960" s="464"/>
      <c r="LOJ960" s="464"/>
      <c r="LOK960" s="464"/>
      <c r="LOL960" s="464"/>
      <c r="LOM960" s="464"/>
      <c r="LON960" s="464"/>
      <c r="LOO960" s="464"/>
      <c r="LOP960" s="464"/>
      <c r="LOQ960" s="464"/>
      <c r="LOR960" s="464"/>
      <c r="LOS960" s="464"/>
      <c r="LOT960" s="464"/>
      <c r="LOU960" s="464"/>
      <c r="LOV960" s="464"/>
      <c r="LOW960" s="464"/>
      <c r="LOX960" s="464"/>
      <c r="LOY960" s="464"/>
      <c r="LOZ960" s="464"/>
      <c r="LPA960" s="464"/>
      <c r="LPB960" s="464"/>
      <c r="LPC960" s="464"/>
      <c r="LPD960" s="464"/>
      <c r="LPE960" s="464"/>
      <c r="LPF960" s="464"/>
      <c r="LPG960" s="464"/>
      <c r="LPH960" s="464"/>
      <c r="LPI960" s="464"/>
      <c r="LPJ960" s="464"/>
      <c r="LPK960" s="464"/>
      <c r="LPL960" s="464"/>
      <c r="LPM960" s="464"/>
      <c r="LPN960" s="464"/>
      <c r="LPO960" s="464"/>
      <c r="LPP960" s="464"/>
      <c r="LPQ960" s="464"/>
      <c r="LPR960" s="464"/>
      <c r="LPS960" s="464"/>
      <c r="LPT960" s="464"/>
      <c r="LPU960" s="464"/>
      <c r="LPV960" s="464"/>
      <c r="LPW960" s="464"/>
      <c r="LPX960" s="464"/>
      <c r="LPY960" s="464"/>
      <c r="LPZ960" s="464"/>
      <c r="LQA960" s="464"/>
      <c r="LQB960" s="464"/>
      <c r="LQC960" s="464"/>
      <c r="LQD960" s="464"/>
      <c r="LQE960" s="464"/>
      <c r="LQF960" s="464"/>
      <c r="LQG960" s="464"/>
      <c r="LQH960" s="464"/>
      <c r="LQI960" s="464"/>
      <c r="LQJ960" s="464"/>
      <c r="LQK960" s="464"/>
      <c r="LQL960" s="464"/>
      <c r="LQM960" s="464"/>
      <c r="LQN960" s="464"/>
      <c r="LQO960" s="464"/>
      <c r="LQP960" s="464"/>
      <c r="LQQ960" s="464"/>
      <c r="LQR960" s="464"/>
      <c r="LQS960" s="464"/>
      <c r="LQT960" s="464"/>
      <c r="LQU960" s="464"/>
      <c r="LQV960" s="464"/>
      <c r="LQW960" s="464"/>
      <c r="LQX960" s="464"/>
      <c r="LQY960" s="464"/>
      <c r="LQZ960" s="464"/>
      <c r="LRA960" s="464"/>
      <c r="LRB960" s="464"/>
      <c r="LRC960" s="464"/>
      <c r="LRD960" s="464"/>
      <c r="LRE960" s="464"/>
      <c r="LRF960" s="464"/>
      <c r="LRG960" s="464"/>
      <c r="LRH960" s="464"/>
      <c r="LRI960" s="464"/>
      <c r="LRJ960" s="464"/>
      <c r="LRK960" s="464"/>
      <c r="LRL960" s="464"/>
      <c r="LRM960" s="464"/>
      <c r="LRN960" s="464"/>
      <c r="LRO960" s="464"/>
      <c r="LRP960" s="464"/>
      <c r="LRQ960" s="464"/>
      <c r="LRR960" s="464"/>
      <c r="LRS960" s="464"/>
      <c r="LRT960" s="464"/>
      <c r="LRU960" s="464"/>
      <c r="LRV960" s="464"/>
      <c r="LRW960" s="464"/>
      <c r="LRX960" s="464"/>
      <c r="LRY960" s="464"/>
      <c r="LRZ960" s="464"/>
      <c r="LSA960" s="464"/>
      <c r="LSB960" s="464"/>
      <c r="LSC960" s="464"/>
      <c r="LSD960" s="464"/>
      <c r="LSE960" s="464"/>
      <c r="LSF960" s="464"/>
      <c r="LSG960" s="464"/>
      <c r="LSH960" s="464"/>
      <c r="LSI960" s="464"/>
      <c r="LSJ960" s="464"/>
      <c r="LSK960" s="464"/>
      <c r="LSL960" s="464"/>
      <c r="LSM960" s="464"/>
      <c r="LSN960" s="464"/>
      <c r="LSO960" s="464"/>
      <c r="LSP960" s="464"/>
      <c r="LSQ960" s="464"/>
      <c r="LSR960" s="464"/>
      <c r="LSS960" s="464"/>
      <c r="LST960" s="464"/>
      <c r="LSU960" s="464"/>
      <c r="LSV960" s="464"/>
      <c r="LSW960" s="464"/>
      <c r="LSX960" s="464"/>
      <c r="LSY960" s="464"/>
      <c r="LSZ960" s="464"/>
      <c r="LTA960" s="464"/>
      <c r="LTB960" s="464"/>
      <c r="LTC960" s="464"/>
      <c r="LTD960" s="464"/>
      <c r="LTE960" s="464"/>
      <c r="LTF960" s="464"/>
      <c r="LTG960" s="464"/>
      <c r="LTH960" s="464"/>
      <c r="LTI960" s="464"/>
      <c r="LTJ960" s="464"/>
      <c r="LTK960" s="464"/>
      <c r="LTL960" s="464"/>
      <c r="LTM960" s="464"/>
      <c r="LTN960" s="464"/>
      <c r="LTO960" s="464"/>
      <c r="LTP960" s="464"/>
      <c r="LTQ960" s="464"/>
      <c r="LTR960" s="464"/>
      <c r="LTS960" s="464"/>
      <c r="LTT960" s="464"/>
      <c r="LTU960" s="464"/>
      <c r="LTV960" s="464"/>
      <c r="LTW960" s="464"/>
      <c r="LTX960" s="464"/>
      <c r="LTY960" s="464"/>
      <c r="LTZ960" s="464"/>
      <c r="LUA960" s="464"/>
      <c r="LUB960" s="464"/>
      <c r="LUC960" s="464"/>
      <c r="LUD960" s="464"/>
      <c r="LUE960" s="464"/>
      <c r="LUF960" s="464"/>
      <c r="LUG960" s="464"/>
      <c r="LUH960" s="464"/>
      <c r="LUI960" s="464"/>
      <c r="LUJ960" s="464"/>
      <c r="LUK960" s="464"/>
      <c r="LUL960" s="464"/>
      <c r="LUM960" s="464"/>
      <c r="LUN960" s="464"/>
      <c r="LUO960" s="464"/>
      <c r="LUP960" s="464"/>
      <c r="LUQ960" s="464"/>
      <c r="LUR960" s="464"/>
      <c r="LUS960" s="464"/>
      <c r="LUT960" s="464"/>
      <c r="LUU960" s="464"/>
      <c r="LUV960" s="464"/>
      <c r="LUW960" s="464"/>
      <c r="LUX960" s="464"/>
      <c r="LUY960" s="464"/>
      <c r="LUZ960" s="464"/>
      <c r="LVA960" s="464"/>
      <c r="LVB960" s="464"/>
      <c r="LVC960" s="464"/>
      <c r="LVD960" s="464"/>
      <c r="LVE960" s="464"/>
      <c r="LVF960" s="464"/>
      <c r="LVG960" s="464"/>
      <c r="LVH960" s="464"/>
      <c r="LVI960" s="464"/>
      <c r="LVJ960" s="464"/>
      <c r="LVK960" s="464"/>
      <c r="LVL960" s="464"/>
      <c r="LVM960" s="464"/>
      <c r="LVN960" s="464"/>
      <c r="LVO960" s="464"/>
      <c r="LVP960" s="464"/>
      <c r="LVQ960" s="464"/>
      <c r="LVR960" s="464"/>
      <c r="LVS960" s="464"/>
      <c r="LVT960" s="464"/>
      <c r="LVU960" s="464"/>
      <c r="LVV960" s="464"/>
      <c r="LVW960" s="464"/>
      <c r="LVX960" s="464"/>
      <c r="LVY960" s="464"/>
      <c r="LVZ960" s="464"/>
      <c r="LWA960" s="464"/>
      <c r="LWB960" s="464"/>
      <c r="LWC960" s="464"/>
      <c r="LWD960" s="464"/>
      <c r="LWE960" s="464"/>
      <c r="LWF960" s="464"/>
      <c r="LWG960" s="464"/>
      <c r="LWH960" s="464"/>
      <c r="LWI960" s="464"/>
      <c r="LWJ960" s="464"/>
      <c r="LWK960" s="464"/>
      <c r="LWL960" s="464"/>
      <c r="LWM960" s="464"/>
      <c r="LWN960" s="464"/>
      <c r="LWO960" s="464"/>
      <c r="LWP960" s="464"/>
      <c r="LWQ960" s="464"/>
      <c r="LWR960" s="464"/>
      <c r="LWS960" s="464"/>
      <c r="LWT960" s="464"/>
      <c r="LWU960" s="464"/>
      <c r="LWV960" s="464"/>
      <c r="LWW960" s="464"/>
      <c r="LWX960" s="464"/>
      <c r="LWY960" s="464"/>
      <c r="LWZ960" s="464"/>
      <c r="LXA960" s="464"/>
      <c r="LXB960" s="464"/>
      <c r="LXC960" s="464"/>
      <c r="LXD960" s="464"/>
      <c r="LXE960" s="464"/>
      <c r="LXF960" s="464"/>
      <c r="LXG960" s="464"/>
      <c r="LXH960" s="464"/>
      <c r="LXI960" s="464"/>
      <c r="LXJ960" s="464"/>
      <c r="LXK960" s="464"/>
      <c r="LXL960" s="464"/>
      <c r="LXM960" s="464"/>
      <c r="LXN960" s="464"/>
      <c r="LXO960" s="464"/>
      <c r="LXP960" s="464"/>
      <c r="LXQ960" s="464"/>
      <c r="LXR960" s="464"/>
      <c r="LXS960" s="464"/>
      <c r="LXT960" s="464"/>
      <c r="LXU960" s="464"/>
      <c r="LXV960" s="464"/>
      <c r="LXW960" s="464"/>
      <c r="LXX960" s="464"/>
      <c r="LXY960" s="464"/>
      <c r="LXZ960" s="464"/>
      <c r="LYA960" s="464"/>
      <c r="LYB960" s="464"/>
      <c r="LYC960" s="464"/>
      <c r="LYD960" s="464"/>
      <c r="LYE960" s="464"/>
      <c r="LYF960" s="464"/>
      <c r="LYG960" s="464"/>
      <c r="LYH960" s="464"/>
      <c r="LYI960" s="464"/>
      <c r="LYJ960" s="464"/>
      <c r="LYK960" s="464"/>
      <c r="LYL960" s="464"/>
      <c r="LYM960" s="464"/>
      <c r="LYN960" s="464"/>
      <c r="LYO960" s="464"/>
      <c r="LYP960" s="464"/>
      <c r="LYQ960" s="464"/>
      <c r="LYR960" s="464"/>
      <c r="LYS960" s="464"/>
      <c r="LYT960" s="464"/>
      <c r="LYU960" s="464"/>
      <c r="LYV960" s="464"/>
      <c r="LYW960" s="464"/>
      <c r="LYX960" s="464"/>
      <c r="LYY960" s="464"/>
      <c r="LYZ960" s="464"/>
      <c r="LZA960" s="464"/>
      <c r="LZB960" s="464"/>
      <c r="LZC960" s="464"/>
      <c r="LZD960" s="464"/>
      <c r="LZE960" s="464"/>
      <c r="LZF960" s="464"/>
      <c r="LZG960" s="464"/>
      <c r="LZH960" s="464"/>
      <c r="LZI960" s="464"/>
      <c r="LZJ960" s="464"/>
      <c r="LZK960" s="464"/>
      <c r="LZL960" s="464"/>
      <c r="LZM960" s="464"/>
      <c r="LZN960" s="464"/>
      <c r="LZO960" s="464"/>
      <c r="LZP960" s="464"/>
      <c r="LZQ960" s="464"/>
      <c r="LZR960" s="464"/>
      <c r="LZS960" s="464"/>
      <c r="LZT960" s="464"/>
      <c r="LZU960" s="464"/>
      <c r="LZV960" s="464"/>
      <c r="LZW960" s="464"/>
      <c r="LZX960" s="464"/>
      <c r="LZY960" s="464"/>
      <c r="LZZ960" s="464"/>
      <c r="MAA960" s="464"/>
      <c r="MAB960" s="464"/>
      <c r="MAC960" s="464"/>
      <c r="MAD960" s="464"/>
      <c r="MAE960" s="464"/>
      <c r="MAF960" s="464"/>
      <c r="MAG960" s="464"/>
      <c r="MAH960" s="464"/>
      <c r="MAI960" s="464"/>
      <c r="MAJ960" s="464"/>
      <c r="MAK960" s="464"/>
      <c r="MAL960" s="464"/>
      <c r="MAM960" s="464"/>
      <c r="MAN960" s="464"/>
      <c r="MAO960" s="464"/>
      <c r="MAP960" s="464"/>
      <c r="MAQ960" s="464"/>
      <c r="MAR960" s="464"/>
      <c r="MAS960" s="464"/>
      <c r="MAT960" s="464"/>
      <c r="MAU960" s="464"/>
      <c r="MAV960" s="464"/>
      <c r="MAW960" s="464"/>
      <c r="MAX960" s="464"/>
      <c r="MAY960" s="464"/>
      <c r="MAZ960" s="464"/>
      <c r="MBA960" s="464"/>
      <c r="MBB960" s="464"/>
      <c r="MBC960" s="464"/>
      <c r="MBD960" s="464"/>
      <c r="MBE960" s="464"/>
      <c r="MBF960" s="464"/>
      <c r="MBG960" s="464"/>
      <c r="MBH960" s="464"/>
      <c r="MBI960" s="464"/>
      <c r="MBJ960" s="464"/>
      <c r="MBK960" s="464"/>
      <c r="MBL960" s="464"/>
      <c r="MBM960" s="464"/>
      <c r="MBN960" s="464"/>
      <c r="MBO960" s="464"/>
      <c r="MBP960" s="464"/>
      <c r="MBQ960" s="464"/>
      <c r="MBR960" s="464"/>
      <c r="MBS960" s="464"/>
      <c r="MBT960" s="464"/>
      <c r="MBU960" s="464"/>
      <c r="MBV960" s="464"/>
      <c r="MBW960" s="464"/>
      <c r="MBX960" s="464"/>
      <c r="MBY960" s="464"/>
      <c r="MBZ960" s="464"/>
      <c r="MCA960" s="464"/>
      <c r="MCB960" s="464"/>
      <c r="MCC960" s="464"/>
      <c r="MCD960" s="464"/>
      <c r="MCE960" s="464"/>
      <c r="MCF960" s="464"/>
      <c r="MCG960" s="464"/>
      <c r="MCH960" s="464"/>
      <c r="MCI960" s="464"/>
      <c r="MCJ960" s="464"/>
      <c r="MCK960" s="464"/>
      <c r="MCL960" s="464"/>
      <c r="MCM960" s="464"/>
      <c r="MCN960" s="464"/>
      <c r="MCO960" s="464"/>
      <c r="MCP960" s="464"/>
      <c r="MCQ960" s="464"/>
      <c r="MCR960" s="464"/>
      <c r="MCS960" s="464"/>
      <c r="MCT960" s="464"/>
      <c r="MCU960" s="464"/>
      <c r="MCV960" s="464"/>
      <c r="MCW960" s="464"/>
      <c r="MCX960" s="464"/>
      <c r="MCY960" s="464"/>
      <c r="MCZ960" s="464"/>
      <c r="MDA960" s="464"/>
      <c r="MDB960" s="464"/>
      <c r="MDC960" s="464"/>
      <c r="MDD960" s="464"/>
      <c r="MDE960" s="464"/>
      <c r="MDF960" s="464"/>
      <c r="MDG960" s="464"/>
      <c r="MDH960" s="464"/>
      <c r="MDI960" s="464"/>
      <c r="MDJ960" s="464"/>
      <c r="MDK960" s="464"/>
      <c r="MDL960" s="464"/>
      <c r="MDM960" s="464"/>
      <c r="MDN960" s="464"/>
      <c r="MDO960" s="464"/>
      <c r="MDP960" s="464"/>
      <c r="MDQ960" s="464"/>
      <c r="MDR960" s="464"/>
      <c r="MDS960" s="464"/>
      <c r="MDT960" s="464"/>
      <c r="MDU960" s="464"/>
      <c r="MDV960" s="464"/>
      <c r="MDW960" s="464"/>
      <c r="MDX960" s="464"/>
      <c r="MDY960" s="464"/>
      <c r="MDZ960" s="464"/>
      <c r="MEA960" s="464"/>
      <c r="MEB960" s="464"/>
      <c r="MEC960" s="464"/>
      <c r="MED960" s="464"/>
      <c r="MEE960" s="464"/>
      <c r="MEF960" s="464"/>
      <c r="MEG960" s="464"/>
      <c r="MEH960" s="464"/>
      <c r="MEI960" s="464"/>
      <c r="MEJ960" s="464"/>
      <c r="MEK960" s="464"/>
      <c r="MEL960" s="464"/>
      <c r="MEM960" s="464"/>
      <c r="MEN960" s="464"/>
      <c r="MEO960" s="464"/>
      <c r="MEP960" s="464"/>
      <c r="MEQ960" s="464"/>
      <c r="MER960" s="464"/>
      <c r="MES960" s="464"/>
      <c r="MET960" s="464"/>
      <c r="MEU960" s="464"/>
      <c r="MEV960" s="464"/>
      <c r="MEW960" s="464"/>
      <c r="MEX960" s="464"/>
      <c r="MEY960" s="464"/>
      <c r="MEZ960" s="464"/>
      <c r="MFA960" s="464"/>
      <c r="MFB960" s="464"/>
      <c r="MFC960" s="464"/>
      <c r="MFD960" s="464"/>
      <c r="MFE960" s="464"/>
      <c r="MFF960" s="464"/>
      <c r="MFG960" s="464"/>
      <c r="MFH960" s="464"/>
      <c r="MFI960" s="464"/>
      <c r="MFJ960" s="464"/>
      <c r="MFK960" s="464"/>
      <c r="MFL960" s="464"/>
      <c r="MFM960" s="464"/>
      <c r="MFN960" s="464"/>
      <c r="MFO960" s="464"/>
      <c r="MFP960" s="464"/>
      <c r="MFQ960" s="464"/>
      <c r="MFR960" s="464"/>
      <c r="MFS960" s="464"/>
      <c r="MFT960" s="464"/>
      <c r="MFU960" s="464"/>
      <c r="MFV960" s="464"/>
      <c r="MFW960" s="464"/>
      <c r="MFX960" s="464"/>
      <c r="MFY960" s="464"/>
      <c r="MFZ960" s="464"/>
      <c r="MGA960" s="464"/>
      <c r="MGB960" s="464"/>
      <c r="MGC960" s="464"/>
      <c r="MGD960" s="464"/>
      <c r="MGE960" s="464"/>
      <c r="MGF960" s="464"/>
      <c r="MGG960" s="464"/>
      <c r="MGH960" s="464"/>
      <c r="MGI960" s="464"/>
      <c r="MGJ960" s="464"/>
      <c r="MGK960" s="464"/>
      <c r="MGL960" s="464"/>
      <c r="MGM960" s="464"/>
      <c r="MGN960" s="464"/>
      <c r="MGO960" s="464"/>
      <c r="MGP960" s="464"/>
      <c r="MGQ960" s="464"/>
      <c r="MGR960" s="464"/>
      <c r="MGS960" s="464"/>
      <c r="MGT960" s="464"/>
      <c r="MGU960" s="464"/>
      <c r="MGV960" s="464"/>
      <c r="MGW960" s="464"/>
      <c r="MGX960" s="464"/>
      <c r="MGY960" s="464"/>
      <c r="MGZ960" s="464"/>
      <c r="MHA960" s="464"/>
      <c r="MHB960" s="464"/>
      <c r="MHC960" s="464"/>
      <c r="MHD960" s="464"/>
      <c r="MHE960" s="464"/>
      <c r="MHF960" s="464"/>
      <c r="MHG960" s="464"/>
      <c r="MHH960" s="464"/>
      <c r="MHI960" s="464"/>
      <c r="MHJ960" s="464"/>
      <c r="MHK960" s="464"/>
      <c r="MHL960" s="464"/>
      <c r="MHM960" s="464"/>
      <c r="MHN960" s="464"/>
      <c r="MHO960" s="464"/>
      <c r="MHP960" s="464"/>
      <c r="MHQ960" s="464"/>
      <c r="MHR960" s="464"/>
      <c r="MHS960" s="464"/>
      <c r="MHT960" s="464"/>
      <c r="MHU960" s="464"/>
      <c r="MHV960" s="464"/>
      <c r="MHW960" s="464"/>
      <c r="MHX960" s="464"/>
      <c r="MHY960" s="464"/>
      <c r="MHZ960" s="464"/>
      <c r="MIA960" s="464"/>
      <c r="MIB960" s="464"/>
      <c r="MIC960" s="464"/>
      <c r="MID960" s="464"/>
      <c r="MIE960" s="464"/>
      <c r="MIF960" s="464"/>
      <c r="MIG960" s="464"/>
      <c r="MIH960" s="464"/>
      <c r="MII960" s="464"/>
      <c r="MIJ960" s="464"/>
      <c r="MIK960" s="464"/>
      <c r="MIL960" s="464"/>
      <c r="MIM960" s="464"/>
      <c r="MIN960" s="464"/>
      <c r="MIO960" s="464"/>
      <c r="MIP960" s="464"/>
      <c r="MIQ960" s="464"/>
      <c r="MIR960" s="464"/>
      <c r="MIS960" s="464"/>
      <c r="MIT960" s="464"/>
      <c r="MIU960" s="464"/>
      <c r="MIV960" s="464"/>
      <c r="MIW960" s="464"/>
      <c r="MIX960" s="464"/>
      <c r="MIY960" s="464"/>
      <c r="MIZ960" s="464"/>
      <c r="MJA960" s="464"/>
      <c r="MJB960" s="464"/>
      <c r="MJC960" s="464"/>
      <c r="MJD960" s="464"/>
      <c r="MJE960" s="464"/>
      <c r="MJF960" s="464"/>
      <c r="MJG960" s="464"/>
      <c r="MJH960" s="464"/>
      <c r="MJI960" s="464"/>
      <c r="MJJ960" s="464"/>
      <c r="MJK960" s="464"/>
      <c r="MJL960" s="464"/>
      <c r="MJM960" s="464"/>
      <c r="MJN960" s="464"/>
      <c r="MJO960" s="464"/>
      <c r="MJP960" s="464"/>
      <c r="MJQ960" s="464"/>
      <c r="MJR960" s="464"/>
      <c r="MJS960" s="464"/>
      <c r="MJT960" s="464"/>
      <c r="MJU960" s="464"/>
      <c r="MJV960" s="464"/>
      <c r="MJW960" s="464"/>
      <c r="MJX960" s="464"/>
      <c r="MJY960" s="464"/>
      <c r="MJZ960" s="464"/>
      <c r="MKA960" s="464"/>
      <c r="MKB960" s="464"/>
      <c r="MKC960" s="464"/>
      <c r="MKD960" s="464"/>
      <c r="MKE960" s="464"/>
      <c r="MKF960" s="464"/>
      <c r="MKG960" s="464"/>
      <c r="MKH960" s="464"/>
      <c r="MKI960" s="464"/>
      <c r="MKJ960" s="464"/>
      <c r="MKK960" s="464"/>
      <c r="MKL960" s="464"/>
      <c r="MKM960" s="464"/>
      <c r="MKN960" s="464"/>
      <c r="MKO960" s="464"/>
      <c r="MKP960" s="464"/>
      <c r="MKQ960" s="464"/>
      <c r="MKR960" s="464"/>
      <c r="MKS960" s="464"/>
      <c r="MKT960" s="464"/>
      <c r="MKU960" s="464"/>
      <c r="MKV960" s="464"/>
      <c r="MKW960" s="464"/>
      <c r="MKX960" s="464"/>
      <c r="MKY960" s="464"/>
      <c r="MKZ960" s="464"/>
      <c r="MLA960" s="464"/>
      <c r="MLB960" s="464"/>
      <c r="MLC960" s="464"/>
      <c r="MLD960" s="464"/>
      <c r="MLE960" s="464"/>
      <c r="MLF960" s="464"/>
      <c r="MLG960" s="464"/>
      <c r="MLH960" s="464"/>
      <c r="MLI960" s="464"/>
      <c r="MLJ960" s="464"/>
      <c r="MLK960" s="464"/>
      <c r="MLL960" s="464"/>
      <c r="MLM960" s="464"/>
      <c r="MLN960" s="464"/>
      <c r="MLO960" s="464"/>
      <c r="MLP960" s="464"/>
      <c r="MLQ960" s="464"/>
      <c r="MLR960" s="464"/>
      <c r="MLS960" s="464"/>
      <c r="MLT960" s="464"/>
      <c r="MLU960" s="464"/>
      <c r="MLV960" s="464"/>
      <c r="MLW960" s="464"/>
      <c r="MLX960" s="464"/>
      <c r="MLY960" s="464"/>
      <c r="MLZ960" s="464"/>
      <c r="MMA960" s="464"/>
      <c r="MMB960" s="464"/>
      <c r="MMC960" s="464"/>
      <c r="MMD960" s="464"/>
      <c r="MME960" s="464"/>
      <c r="MMF960" s="464"/>
      <c r="MMG960" s="464"/>
      <c r="MMH960" s="464"/>
      <c r="MMI960" s="464"/>
      <c r="MMJ960" s="464"/>
      <c r="MMK960" s="464"/>
      <c r="MML960" s="464"/>
      <c r="MMM960" s="464"/>
      <c r="MMN960" s="464"/>
      <c r="MMO960" s="464"/>
      <c r="MMP960" s="464"/>
      <c r="MMQ960" s="464"/>
      <c r="MMR960" s="464"/>
      <c r="MMS960" s="464"/>
      <c r="MMT960" s="464"/>
      <c r="MMU960" s="464"/>
      <c r="MMV960" s="464"/>
      <c r="MMW960" s="464"/>
      <c r="MMX960" s="464"/>
      <c r="MMY960" s="464"/>
      <c r="MMZ960" s="464"/>
      <c r="MNA960" s="464"/>
      <c r="MNB960" s="464"/>
      <c r="MNC960" s="464"/>
      <c r="MND960" s="464"/>
      <c r="MNE960" s="464"/>
      <c r="MNF960" s="464"/>
      <c r="MNG960" s="464"/>
      <c r="MNH960" s="464"/>
      <c r="MNI960" s="464"/>
      <c r="MNJ960" s="464"/>
      <c r="MNK960" s="464"/>
      <c r="MNL960" s="464"/>
      <c r="MNM960" s="464"/>
      <c r="MNN960" s="464"/>
      <c r="MNO960" s="464"/>
      <c r="MNP960" s="464"/>
      <c r="MNQ960" s="464"/>
      <c r="MNR960" s="464"/>
      <c r="MNS960" s="464"/>
      <c r="MNT960" s="464"/>
      <c r="MNU960" s="464"/>
      <c r="MNV960" s="464"/>
      <c r="MNW960" s="464"/>
      <c r="MNX960" s="464"/>
      <c r="MNY960" s="464"/>
      <c r="MNZ960" s="464"/>
      <c r="MOA960" s="464"/>
      <c r="MOB960" s="464"/>
      <c r="MOC960" s="464"/>
      <c r="MOD960" s="464"/>
      <c r="MOE960" s="464"/>
      <c r="MOF960" s="464"/>
      <c r="MOG960" s="464"/>
      <c r="MOH960" s="464"/>
      <c r="MOI960" s="464"/>
      <c r="MOJ960" s="464"/>
      <c r="MOK960" s="464"/>
      <c r="MOL960" s="464"/>
      <c r="MOM960" s="464"/>
      <c r="MON960" s="464"/>
      <c r="MOO960" s="464"/>
      <c r="MOP960" s="464"/>
      <c r="MOQ960" s="464"/>
      <c r="MOR960" s="464"/>
      <c r="MOS960" s="464"/>
      <c r="MOT960" s="464"/>
      <c r="MOU960" s="464"/>
      <c r="MOV960" s="464"/>
      <c r="MOW960" s="464"/>
      <c r="MOX960" s="464"/>
      <c r="MOY960" s="464"/>
      <c r="MOZ960" s="464"/>
      <c r="MPA960" s="464"/>
      <c r="MPB960" s="464"/>
      <c r="MPC960" s="464"/>
      <c r="MPD960" s="464"/>
      <c r="MPE960" s="464"/>
      <c r="MPF960" s="464"/>
      <c r="MPG960" s="464"/>
      <c r="MPH960" s="464"/>
      <c r="MPI960" s="464"/>
      <c r="MPJ960" s="464"/>
      <c r="MPK960" s="464"/>
      <c r="MPL960" s="464"/>
      <c r="MPM960" s="464"/>
      <c r="MPN960" s="464"/>
      <c r="MPO960" s="464"/>
      <c r="MPP960" s="464"/>
      <c r="MPQ960" s="464"/>
      <c r="MPR960" s="464"/>
      <c r="MPS960" s="464"/>
      <c r="MPT960" s="464"/>
      <c r="MPU960" s="464"/>
      <c r="MPV960" s="464"/>
      <c r="MPW960" s="464"/>
      <c r="MPX960" s="464"/>
      <c r="MPY960" s="464"/>
      <c r="MPZ960" s="464"/>
      <c r="MQA960" s="464"/>
      <c r="MQB960" s="464"/>
      <c r="MQC960" s="464"/>
      <c r="MQD960" s="464"/>
      <c r="MQE960" s="464"/>
      <c r="MQF960" s="464"/>
      <c r="MQG960" s="464"/>
      <c r="MQH960" s="464"/>
      <c r="MQI960" s="464"/>
      <c r="MQJ960" s="464"/>
      <c r="MQK960" s="464"/>
      <c r="MQL960" s="464"/>
      <c r="MQM960" s="464"/>
      <c r="MQN960" s="464"/>
      <c r="MQO960" s="464"/>
      <c r="MQP960" s="464"/>
      <c r="MQQ960" s="464"/>
      <c r="MQR960" s="464"/>
      <c r="MQS960" s="464"/>
      <c r="MQT960" s="464"/>
      <c r="MQU960" s="464"/>
      <c r="MQV960" s="464"/>
      <c r="MQW960" s="464"/>
      <c r="MQX960" s="464"/>
      <c r="MQY960" s="464"/>
      <c r="MQZ960" s="464"/>
      <c r="MRA960" s="464"/>
      <c r="MRB960" s="464"/>
      <c r="MRC960" s="464"/>
      <c r="MRD960" s="464"/>
      <c r="MRE960" s="464"/>
      <c r="MRF960" s="464"/>
      <c r="MRG960" s="464"/>
      <c r="MRH960" s="464"/>
      <c r="MRI960" s="464"/>
      <c r="MRJ960" s="464"/>
      <c r="MRK960" s="464"/>
      <c r="MRL960" s="464"/>
      <c r="MRM960" s="464"/>
      <c r="MRN960" s="464"/>
      <c r="MRO960" s="464"/>
      <c r="MRP960" s="464"/>
      <c r="MRQ960" s="464"/>
      <c r="MRR960" s="464"/>
      <c r="MRS960" s="464"/>
      <c r="MRT960" s="464"/>
      <c r="MRU960" s="464"/>
      <c r="MRV960" s="464"/>
      <c r="MRW960" s="464"/>
      <c r="MRX960" s="464"/>
      <c r="MRY960" s="464"/>
      <c r="MRZ960" s="464"/>
      <c r="MSA960" s="464"/>
      <c r="MSB960" s="464"/>
      <c r="MSC960" s="464"/>
      <c r="MSD960" s="464"/>
      <c r="MSE960" s="464"/>
      <c r="MSF960" s="464"/>
      <c r="MSG960" s="464"/>
      <c r="MSH960" s="464"/>
      <c r="MSI960" s="464"/>
      <c r="MSJ960" s="464"/>
      <c r="MSK960" s="464"/>
      <c r="MSL960" s="464"/>
      <c r="MSM960" s="464"/>
      <c r="MSN960" s="464"/>
      <c r="MSO960" s="464"/>
      <c r="MSP960" s="464"/>
      <c r="MSQ960" s="464"/>
      <c r="MSR960" s="464"/>
      <c r="MSS960" s="464"/>
      <c r="MST960" s="464"/>
      <c r="MSU960" s="464"/>
      <c r="MSV960" s="464"/>
      <c r="MSW960" s="464"/>
      <c r="MSX960" s="464"/>
      <c r="MSY960" s="464"/>
      <c r="MSZ960" s="464"/>
      <c r="MTA960" s="464"/>
      <c r="MTB960" s="464"/>
      <c r="MTC960" s="464"/>
      <c r="MTD960" s="464"/>
      <c r="MTE960" s="464"/>
      <c r="MTF960" s="464"/>
      <c r="MTG960" s="464"/>
      <c r="MTH960" s="464"/>
      <c r="MTI960" s="464"/>
      <c r="MTJ960" s="464"/>
      <c r="MTK960" s="464"/>
      <c r="MTL960" s="464"/>
      <c r="MTM960" s="464"/>
      <c r="MTN960" s="464"/>
      <c r="MTO960" s="464"/>
      <c r="MTP960" s="464"/>
      <c r="MTQ960" s="464"/>
      <c r="MTR960" s="464"/>
      <c r="MTS960" s="464"/>
      <c r="MTT960" s="464"/>
      <c r="MTU960" s="464"/>
      <c r="MTV960" s="464"/>
      <c r="MTW960" s="464"/>
      <c r="MTX960" s="464"/>
      <c r="MTY960" s="464"/>
      <c r="MTZ960" s="464"/>
      <c r="MUA960" s="464"/>
      <c r="MUB960" s="464"/>
      <c r="MUC960" s="464"/>
      <c r="MUD960" s="464"/>
      <c r="MUE960" s="464"/>
      <c r="MUF960" s="464"/>
      <c r="MUG960" s="464"/>
      <c r="MUH960" s="464"/>
      <c r="MUI960" s="464"/>
      <c r="MUJ960" s="464"/>
      <c r="MUK960" s="464"/>
      <c r="MUL960" s="464"/>
      <c r="MUM960" s="464"/>
      <c r="MUN960" s="464"/>
      <c r="MUO960" s="464"/>
      <c r="MUP960" s="464"/>
      <c r="MUQ960" s="464"/>
      <c r="MUR960" s="464"/>
      <c r="MUS960" s="464"/>
      <c r="MUT960" s="464"/>
      <c r="MUU960" s="464"/>
      <c r="MUV960" s="464"/>
      <c r="MUW960" s="464"/>
      <c r="MUX960" s="464"/>
      <c r="MUY960" s="464"/>
      <c r="MUZ960" s="464"/>
      <c r="MVA960" s="464"/>
      <c r="MVB960" s="464"/>
      <c r="MVC960" s="464"/>
      <c r="MVD960" s="464"/>
      <c r="MVE960" s="464"/>
      <c r="MVF960" s="464"/>
      <c r="MVG960" s="464"/>
      <c r="MVH960" s="464"/>
      <c r="MVI960" s="464"/>
      <c r="MVJ960" s="464"/>
      <c r="MVK960" s="464"/>
      <c r="MVL960" s="464"/>
      <c r="MVM960" s="464"/>
      <c r="MVN960" s="464"/>
      <c r="MVO960" s="464"/>
      <c r="MVP960" s="464"/>
      <c r="MVQ960" s="464"/>
      <c r="MVR960" s="464"/>
      <c r="MVS960" s="464"/>
      <c r="MVT960" s="464"/>
      <c r="MVU960" s="464"/>
      <c r="MVV960" s="464"/>
      <c r="MVW960" s="464"/>
      <c r="MVX960" s="464"/>
      <c r="MVY960" s="464"/>
      <c r="MVZ960" s="464"/>
      <c r="MWA960" s="464"/>
      <c r="MWB960" s="464"/>
      <c r="MWC960" s="464"/>
      <c r="MWD960" s="464"/>
      <c r="MWE960" s="464"/>
      <c r="MWF960" s="464"/>
      <c r="MWG960" s="464"/>
      <c r="MWH960" s="464"/>
      <c r="MWI960" s="464"/>
      <c r="MWJ960" s="464"/>
      <c r="MWK960" s="464"/>
      <c r="MWL960" s="464"/>
      <c r="MWM960" s="464"/>
      <c r="MWN960" s="464"/>
      <c r="MWO960" s="464"/>
      <c r="MWP960" s="464"/>
      <c r="MWQ960" s="464"/>
      <c r="MWR960" s="464"/>
      <c r="MWS960" s="464"/>
      <c r="MWT960" s="464"/>
      <c r="MWU960" s="464"/>
      <c r="MWV960" s="464"/>
      <c r="MWW960" s="464"/>
      <c r="MWX960" s="464"/>
      <c r="MWY960" s="464"/>
      <c r="MWZ960" s="464"/>
      <c r="MXA960" s="464"/>
      <c r="MXB960" s="464"/>
      <c r="MXC960" s="464"/>
      <c r="MXD960" s="464"/>
      <c r="MXE960" s="464"/>
      <c r="MXF960" s="464"/>
      <c r="MXG960" s="464"/>
      <c r="MXH960" s="464"/>
      <c r="MXI960" s="464"/>
      <c r="MXJ960" s="464"/>
      <c r="MXK960" s="464"/>
      <c r="MXL960" s="464"/>
      <c r="MXM960" s="464"/>
      <c r="MXN960" s="464"/>
      <c r="MXO960" s="464"/>
      <c r="MXP960" s="464"/>
      <c r="MXQ960" s="464"/>
      <c r="MXR960" s="464"/>
      <c r="MXS960" s="464"/>
      <c r="MXT960" s="464"/>
      <c r="MXU960" s="464"/>
      <c r="MXV960" s="464"/>
      <c r="MXW960" s="464"/>
      <c r="MXX960" s="464"/>
      <c r="MXY960" s="464"/>
      <c r="MXZ960" s="464"/>
      <c r="MYA960" s="464"/>
      <c r="MYB960" s="464"/>
      <c r="MYC960" s="464"/>
      <c r="MYD960" s="464"/>
      <c r="MYE960" s="464"/>
      <c r="MYF960" s="464"/>
      <c r="MYG960" s="464"/>
      <c r="MYH960" s="464"/>
      <c r="MYI960" s="464"/>
      <c r="MYJ960" s="464"/>
      <c r="MYK960" s="464"/>
      <c r="MYL960" s="464"/>
      <c r="MYM960" s="464"/>
      <c r="MYN960" s="464"/>
      <c r="MYO960" s="464"/>
      <c r="MYP960" s="464"/>
      <c r="MYQ960" s="464"/>
      <c r="MYR960" s="464"/>
      <c r="MYS960" s="464"/>
      <c r="MYT960" s="464"/>
      <c r="MYU960" s="464"/>
      <c r="MYV960" s="464"/>
      <c r="MYW960" s="464"/>
      <c r="MYX960" s="464"/>
      <c r="MYY960" s="464"/>
      <c r="MYZ960" s="464"/>
      <c r="MZA960" s="464"/>
      <c r="MZB960" s="464"/>
      <c r="MZC960" s="464"/>
      <c r="MZD960" s="464"/>
      <c r="MZE960" s="464"/>
      <c r="MZF960" s="464"/>
      <c r="MZG960" s="464"/>
      <c r="MZH960" s="464"/>
      <c r="MZI960" s="464"/>
      <c r="MZJ960" s="464"/>
      <c r="MZK960" s="464"/>
      <c r="MZL960" s="464"/>
      <c r="MZM960" s="464"/>
      <c r="MZN960" s="464"/>
      <c r="MZO960" s="464"/>
      <c r="MZP960" s="464"/>
      <c r="MZQ960" s="464"/>
      <c r="MZR960" s="464"/>
      <c r="MZS960" s="464"/>
      <c r="MZT960" s="464"/>
      <c r="MZU960" s="464"/>
      <c r="MZV960" s="464"/>
      <c r="MZW960" s="464"/>
      <c r="MZX960" s="464"/>
      <c r="MZY960" s="464"/>
      <c r="MZZ960" s="464"/>
      <c r="NAA960" s="464"/>
      <c r="NAB960" s="464"/>
      <c r="NAC960" s="464"/>
      <c r="NAD960" s="464"/>
      <c r="NAE960" s="464"/>
      <c r="NAF960" s="464"/>
      <c r="NAG960" s="464"/>
      <c r="NAH960" s="464"/>
      <c r="NAI960" s="464"/>
      <c r="NAJ960" s="464"/>
      <c r="NAK960" s="464"/>
      <c r="NAL960" s="464"/>
      <c r="NAM960" s="464"/>
      <c r="NAN960" s="464"/>
      <c r="NAO960" s="464"/>
      <c r="NAP960" s="464"/>
      <c r="NAQ960" s="464"/>
      <c r="NAR960" s="464"/>
      <c r="NAS960" s="464"/>
      <c r="NAT960" s="464"/>
      <c r="NAU960" s="464"/>
      <c r="NAV960" s="464"/>
      <c r="NAW960" s="464"/>
      <c r="NAX960" s="464"/>
      <c r="NAY960" s="464"/>
      <c r="NAZ960" s="464"/>
      <c r="NBA960" s="464"/>
      <c r="NBB960" s="464"/>
      <c r="NBC960" s="464"/>
      <c r="NBD960" s="464"/>
      <c r="NBE960" s="464"/>
      <c r="NBF960" s="464"/>
      <c r="NBG960" s="464"/>
      <c r="NBH960" s="464"/>
      <c r="NBI960" s="464"/>
      <c r="NBJ960" s="464"/>
      <c r="NBK960" s="464"/>
      <c r="NBL960" s="464"/>
      <c r="NBM960" s="464"/>
      <c r="NBN960" s="464"/>
      <c r="NBO960" s="464"/>
      <c r="NBP960" s="464"/>
      <c r="NBQ960" s="464"/>
      <c r="NBR960" s="464"/>
      <c r="NBS960" s="464"/>
      <c r="NBT960" s="464"/>
      <c r="NBU960" s="464"/>
      <c r="NBV960" s="464"/>
      <c r="NBW960" s="464"/>
      <c r="NBX960" s="464"/>
      <c r="NBY960" s="464"/>
      <c r="NBZ960" s="464"/>
      <c r="NCA960" s="464"/>
      <c r="NCB960" s="464"/>
      <c r="NCC960" s="464"/>
      <c r="NCD960" s="464"/>
      <c r="NCE960" s="464"/>
      <c r="NCF960" s="464"/>
      <c r="NCG960" s="464"/>
      <c r="NCH960" s="464"/>
      <c r="NCI960" s="464"/>
      <c r="NCJ960" s="464"/>
      <c r="NCK960" s="464"/>
      <c r="NCL960" s="464"/>
      <c r="NCM960" s="464"/>
      <c r="NCN960" s="464"/>
      <c r="NCO960" s="464"/>
      <c r="NCP960" s="464"/>
      <c r="NCQ960" s="464"/>
      <c r="NCR960" s="464"/>
      <c r="NCS960" s="464"/>
      <c r="NCT960" s="464"/>
      <c r="NCU960" s="464"/>
      <c r="NCV960" s="464"/>
      <c r="NCW960" s="464"/>
      <c r="NCX960" s="464"/>
      <c r="NCY960" s="464"/>
      <c r="NCZ960" s="464"/>
      <c r="NDA960" s="464"/>
      <c r="NDB960" s="464"/>
      <c r="NDC960" s="464"/>
      <c r="NDD960" s="464"/>
      <c r="NDE960" s="464"/>
      <c r="NDF960" s="464"/>
      <c r="NDG960" s="464"/>
      <c r="NDH960" s="464"/>
      <c r="NDI960" s="464"/>
      <c r="NDJ960" s="464"/>
      <c r="NDK960" s="464"/>
      <c r="NDL960" s="464"/>
      <c r="NDM960" s="464"/>
      <c r="NDN960" s="464"/>
      <c r="NDO960" s="464"/>
      <c r="NDP960" s="464"/>
      <c r="NDQ960" s="464"/>
      <c r="NDR960" s="464"/>
      <c r="NDS960" s="464"/>
      <c r="NDT960" s="464"/>
      <c r="NDU960" s="464"/>
      <c r="NDV960" s="464"/>
      <c r="NDW960" s="464"/>
      <c r="NDX960" s="464"/>
      <c r="NDY960" s="464"/>
      <c r="NDZ960" s="464"/>
      <c r="NEA960" s="464"/>
      <c r="NEB960" s="464"/>
      <c r="NEC960" s="464"/>
      <c r="NED960" s="464"/>
      <c r="NEE960" s="464"/>
      <c r="NEF960" s="464"/>
      <c r="NEG960" s="464"/>
      <c r="NEH960" s="464"/>
      <c r="NEI960" s="464"/>
      <c r="NEJ960" s="464"/>
      <c r="NEK960" s="464"/>
      <c r="NEL960" s="464"/>
      <c r="NEM960" s="464"/>
      <c r="NEN960" s="464"/>
      <c r="NEO960" s="464"/>
      <c r="NEP960" s="464"/>
      <c r="NEQ960" s="464"/>
      <c r="NER960" s="464"/>
      <c r="NES960" s="464"/>
      <c r="NET960" s="464"/>
      <c r="NEU960" s="464"/>
      <c r="NEV960" s="464"/>
      <c r="NEW960" s="464"/>
      <c r="NEX960" s="464"/>
      <c r="NEY960" s="464"/>
      <c r="NEZ960" s="464"/>
      <c r="NFA960" s="464"/>
      <c r="NFB960" s="464"/>
      <c r="NFC960" s="464"/>
      <c r="NFD960" s="464"/>
      <c r="NFE960" s="464"/>
      <c r="NFF960" s="464"/>
      <c r="NFG960" s="464"/>
      <c r="NFH960" s="464"/>
      <c r="NFI960" s="464"/>
      <c r="NFJ960" s="464"/>
      <c r="NFK960" s="464"/>
      <c r="NFL960" s="464"/>
      <c r="NFM960" s="464"/>
      <c r="NFN960" s="464"/>
      <c r="NFO960" s="464"/>
      <c r="NFP960" s="464"/>
      <c r="NFQ960" s="464"/>
      <c r="NFR960" s="464"/>
      <c r="NFS960" s="464"/>
      <c r="NFT960" s="464"/>
      <c r="NFU960" s="464"/>
      <c r="NFV960" s="464"/>
      <c r="NFW960" s="464"/>
      <c r="NFX960" s="464"/>
      <c r="NFY960" s="464"/>
      <c r="NFZ960" s="464"/>
      <c r="NGA960" s="464"/>
      <c r="NGB960" s="464"/>
      <c r="NGC960" s="464"/>
      <c r="NGD960" s="464"/>
      <c r="NGE960" s="464"/>
      <c r="NGF960" s="464"/>
      <c r="NGG960" s="464"/>
      <c r="NGH960" s="464"/>
      <c r="NGI960" s="464"/>
      <c r="NGJ960" s="464"/>
      <c r="NGK960" s="464"/>
      <c r="NGL960" s="464"/>
      <c r="NGM960" s="464"/>
      <c r="NGN960" s="464"/>
      <c r="NGO960" s="464"/>
      <c r="NGP960" s="464"/>
      <c r="NGQ960" s="464"/>
      <c r="NGR960" s="464"/>
      <c r="NGS960" s="464"/>
      <c r="NGT960" s="464"/>
      <c r="NGU960" s="464"/>
      <c r="NGV960" s="464"/>
      <c r="NGW960" s="464"/>
      <c r="NGX960" s="464"/>
      <c r="NGY960" s="464"/>
      <c r="NGZ960" s="464"/>
      <c r="NHA960" s="464"/>
      <c r="NHB960" s="464"/>
      <c r="NHC960" s="464"/>
      <c r="NHD960" s="464"/>
      <c r="NHE960" s="464"/>
      <c r="NHF960" s="464"/>
      <c r="NHG960" s="464"/>
      <c r="NHH960" s="464"/>
      <c r="NHI960" s="464"/>
      <c r="NHJ960" s="464"/>
      <c r="NHK960" s="464"/>
      <c r="NHL960" s="464"/>
      <c r="NHM960" s="464"/>
      <c r="NHN960" s="464"/>
      <c r="NHO960" s="464"/>
      <c r="NHP960" s="464"/>
      <c r="NHQ960" s="464"/>
      <c r="NHR960" s="464"/>
      <c r="NHS960" s="464"/>
      <c r="NHT960" s="464"/>
      <c r="NHU960" s="464"/>
      <c r="NHV960" s="464"/>
      <c r="NHW960" s="464"/>
      <c r="NHX960" s="464"/>
      <c r="NHY960" s="464"/>
      <c r="NHZ960" s="464"/>
      <c r="NIA960" s="464"/>
      <c r="NIB960" s="464"/>
      <c r="NIC960" s="464"/>
      <c r="NID960" s="464"/>
      <c r="NIE960" s="464"/>
      <c r="NIF960" s="464"/>
      <c r="NIG960" s="464"/>
      <c r="NIH960" s="464"/>
      <c r="NII960" s="464"/>
      <c r="NIJ960" s="464"/>
      <c r="NIK960" s="464"/>
      <c r="NIL960" s="464"/>
      <c r="NIM960" s="464"/>
      <c r="NIN960" s="464"/>
      <c r="NIO960" s="464"/>
      <c r="NIP960" s="464"/>
      <c r="NIQ960" s="464"/>
      <c r="NIR960" s="464"/>
      <c r="NIS960" s="464"/>
      <c r="NIT960" s="464"/>
      <c r="NIU960" s="464"/>
      <c r="NIV960" s="464"/>
      <c r="NIW960" s="464"/>
      <c r="NIX960" s="464"/>
      <c r="NIY960" s="464"/>
      <c r="NIZ960" s="464"/>
      <c r="NJA960" s="464"/>
      <c r="NJB960" s="464"/>
      <c r="NJC960" s="464"/>
      <c r="NJD960" s="464"/>
      <c r="NJE960" s="464"/>
      <c r="NJF960" s="464"/>
      <c r="NJG960" s="464"/>
      <c r="NJH960" s="464"/>
      <c r="NJI960" s="464"/>
      <c r="NJJ960" s="464"/>
      <c r="NJK960" s="464"/>
      <c r="NJL960" s="464"/>
      <c r="NJM960" s="464"/>
      <c r="NJN960" s="464"/>
      <c r="NJO960" s="464"/>
      <c r="NJP960" s="464"/>
      <c r="NJQ960" s="464"/>
      <c r="NJR960" s="464"/>
      <c r="NJS960" s="464"/>
      <c r="NJT960" s="464"/>
      <c r="NJU960" s="464"/>
      <c r="NJV960" s="464"/>
      <c r="NJW960" s="464"/>
      <c r="NJX960" s="464"/>
      <c r="NJY960" s="464"/>
      <c r="NJZ960" s="464"/>
      <c r="NKA960" s="464"/>
      <c r="NKB960" s="464"/>
      <c r="NKC960" s="464"/>
      <c r="NKD960" s="464"/>
      <c r="NKE960" s="464"/>
      <c r="NKF960" s="464"/>
      <c r="NKG960" s="464"/>
      <c r="NKH960" s="464"/>
      <c r="NKI960" s="464"/>
      <c r="NKJ960" s="464"/>
      <c r="NKK960" s="464"/>
      <c r="NKL960" s="464"/>
      <c r="NKM960" s="464"/>
      <c r="NKN960" s="464"/>
      <c r="NKO960" s="464"/>
      <c r="NKP960" s="464"/>
      <c r="NKQ960" s="464"/>
      <c r="NKR960" s="464"/>
      <c r="NKS960" s="464"/>
      <c r="NKT960" s="464"/>
      <c r="NKU960" s="464"/>
      <c r="NKV960" s="464"/>
      <c r="NKW960" s="464"/>
      <c r="NKX960" s="464"/>
      <c r="NKY960" s="464"/>
      <c r="NKZ960" s="464"/>
      <c r="NLA960" s="464"/>
      <c r="NLB960" s="464"/>
      <c r="NLC960" s="464"/>
      <c r="NLD960" s="464"/>
      <c r="NLE960" s="464"/>
      <c r="NLF960" s="464"/>
      <c r="NLG960" s="464"/>
      <c r="NLH960" s="464"/>
      <c r="NLI960" s="464"/>
      <c r="NLJ960" s="464"/>
      <c r="NLK960" s="464"/>
      <c r="NLL960" s="464"/>
      <c r="NLM960" s="464"/>
      <c r="NLN960" s="464"/>
      <c r="NLO960" s="464"/>
      <c r="NLP960" s="464"/>
      <c r="NLQ960" s="464"/>
      <c r="NLR960" s="464"/>
      <c r="NLS960" s="464"/>
      <c r="NLT960" s="464"/>
      <c r="NLU960" s="464"/>
      <c r="NLV960" s="464"/>
      <c r="NLW960" s="464"/>
      <c r="NLX960" s="464"/>
      <c r="NLY960" s="464"/>
      <c r="NLZ960" s="464"/>
      <c r="NMA960" s="464"/>
      <c r="NMB960" s="464"/>
      <c r="NMC960" s="464"/>
      <c r="NMD960" s="464"/>
      <c r="NME960" s="464"/>
      <c r="NMF960" s="464"/>
      <c r="NMG960" s="464"/>
      <c r="NMH960" s="464"/>
      <c r="NMI960" s="464"/>
      <c r="NMJ960" s="464"/>
      <c r="NMK960" s="464"/>
      <c r="NML960" s="464"/>
      <c r="NMM960" s="464"/>
      <c r="NMN960" s="464"/>
      <c r="NMO960" s="464"/>
      <c r="NMP960" s="464"/>
      <c r="NMQ960" s="464"/>
      <c r="NMR960" s="464"/>
      <c r="NMS960" s="464"/>
      <c r="NMT960" s="464"/>
      <c r="NMU960" s="464"/>
      <c r="NMV960" s="464"/>
      <c r="NMW960" s="464"/>
      <c r="NMX960" s="464"/>
      <c r="NMY960" s="464"/>
      <c r="NMZ960" s="464"/>
      <c r="NNA960" s="464"/>
      <c r="NNB960" s="464"/>
      <c r="NNC960" s="464"/>
      <c r="NND960" s="464"/>
      <c r="NNE960" s="464"/>
      <c r="NNF960" s="464"/>
      <c r="NNG960" s="464"/>
      <c r="NNH960" s="464"/>
      <c r="NNI960" s="464"/>
      <c r="NNJ960" s="464"/>
      <c r="NNK960" s="464"/>
      <c r="NNL960" s="464"/>
      <c r="NNM960" s="464"/>
      <c r="NNN960" s="464"/>
      <c r="NNO960" s="464"/>
      <c r="NNP960" s="464"/>
      <c r="NNQ960" s="464"/>
      <c r="NNR960" s="464"/>
      <c r="NNS960" s="464"/>
      <c r="NNT960" s="464"/>
      <c r="NNU960" s="464"/>
      <c r="NNV960" s="464"/>
      <c r="NNW960" s="464"/>
      <c r="NNX960" s="464"/>
      <c r="NNY960" s="464"/>
      <c r="NNZ960" s="464"/>
      <c r="NOA960" s="464"/>
      <c r="NOB960" s="464"/>
      <c r="NOC960" s="464"/>
      <c r="NOD960" s="464"/>
      <c r="NOE960" s="464"/>
      <c r="NOF960" s="464"/>
      <c r="NOG960" s="464"/>
      <c r="NOH960" s="464"/>
      <c r="NOI960" s="464"/>
      <c r="NOJ960" s="464"/>
      <c r="NOK960" s="464"/>
      <c r="NOL960" s="464"/>
      <c r="NOM960" s="464"/>
      <c r="NON960" s="464"/>
      <c r="NOO960" s="464"/>
      <c r="NOP960" s="464"/>
      <c r="NOQ960" s="464"/>
      <c r="NOR960" s="464"/>
      <c r="NOS960" s="464"/>
      <c r="NOT960" s="464"/>
      <c r="NOU960" s="464"/>
      <c r="NOV960" s="464"/>
      <c r="NOW960" s="464"/>
      <c r="NOX960" s="464"/>
      <c r="NOY960" s="464"/>
      <c r="NOZ960" s="464"/>
      <c r="NPA960" s="464"/>
      <c r="NPB960" s="464"/>
      <c r="NPC960" s="464"/>
      <c r="NPD960" s="464"/>
      <c r="NPE960" s="464"/>
      <c r="NPF960" s="464"/>
      <c r="NPG960" s="464"/>
      <c r="NPH960" s="464"/>
      <c r="NPI960" s="464"/>
      <c r="NPJ960" s="464"/>
      <c r="NPK960" s="464"/>
      <c r="NPL960" s="464"/>
      <c r="NPM960" s="464"/>
      <c r="NPN960" s="464"/>
      <c r="NPO960" s="464"/>
      <c r="NPP960" s="464"/>
      <c r="NPQ960" s="464"/>
      <c r="NPR960" s="464"/>
      <c r="NPS960" s="464"/>
      <c r="NPT960" s="464"/>
      <c r="NPU960" s="464"/>
      <c r="NPV960" s="464"/>
      <c r="NPW960" s="464"/>
      <c r="NPX960" s="464"/>
      <c r="NPY960" s="464"/>
      <c r="NPZ960" s="464"/>
      <c r="NQA960" s="464"/>
      <c r="NQB960" s="464"/>
      <c r="NQC960" s="464"/>
      <c r="NQD960" s="464"/>
      <c r="NQE960" s="464"/>
      <c r="NQF960" s="464"/>
      <c r="NQG960" s="464"/>
      <c r="NQH960" s="464"/>
      <c r="NQI960" s="464"/>
      <c r="NQJ960" s="464"/>
      <c r="NQK960" s="464"/>
      <c r="NQL960" s="464"/>
      <c r="NQM960" s="464"/>
      <c r="NQN960" s="464"/>
      <c r="NQO960" s="464"/>
      <c r="NQP960" s="464"/>
      <c r="NQQ960" s="464"/>
      <c r="NQR960" s="464"/>
      <c r="NQS960" s="464"/>
      <c r="NQT960" s="464"/>
      <c r="NQU960" s="464"/>
      <c r="NQV960" s="464"/>
      <c r="NQW960" s="464"/>
      <c r="NQX960" s="464"/>
      <c r="NQY960" s="464"/>
      <c r="NQZ960" s="464"/>
      <c r="NRA960" s="464"/>
      <c r="NRB960" s="464"/>
      <c r="NRC960" s="464"/>
      <c r="NRD960" s="464"/>
      <c r="NRE960" s="464"/>
      <c r="NRF960" s="464"/>
      <c r="NRG960" s="464"/>
      <c r="NRH960" s="464"/>
      <c r="NRI960" s="464"/>
      <c r="NRJ960" s="464"/>
      <c r="NRK960" s="464"/>
      <c r="NRL960" s="464"/>
      <c r="NRM960" s="464"/>
      <c r="NRN960" s="464"/>
      <c r="NRO960" s="464"/>
      <c r="NRP960" s="464"/>
      <c r="NRQ960" s="464"/>
      <c r="NRR960" s="464"/>
      <c r="NRS960" s="464"/>
      <c r="NRT960" s="464"/>
      <c r="NRU960" s="464"/>
      <c r="NRV960" s="464"/>
      <c r="NRW960" s="464"/>
      <c r="NRX960" s="464"/>
      <c r="NRY960" s="464"/>
      <c r="NRZ960" s="464"/>
      <c r="NSA960" s="464"/>
      <c r="NSB960" s="464"/>
      <c r="NSC960" s="464"/>
      <c r="NSD960" s="464"/>
      <c r="NSE960" s="464"/>
      <c r="NSF960" s="464"/>
      <c r="NSG960" s="464"/>
      <c r="NSH960" s="464"/>
      <c r="NSI960" s="464"/>
      <c r="NSJ960" s="464"/>
      <c r="NSK960" s="464"/>
      <c r="NSL960" s="464"/>
      <c r="NSM960" s="464"/>
      <c r="NSN960" s="464"/>
      <c r="NSO960" s="464"/>
      <c r="NSP960" s="464"/>
      <c r="NSQ960" s="464"/>
      <c r="NSR960" s="464"/>
      <c r="NSS960" s="464"/>
      <c r="NST960" s="464"/>
      <c r="NSU960" s="464"/>
      <c r="NSV960" s="464"/>
      <c r="NSW960" s="464"/>
      <c r="NSX960" s="464"/>
      <c r="NSY960" s="464"/>
      <c r="NSZ960" s="464"/>
      <c r="NTA960" s="464"/>
      <c r="NTB960" s="464"/>
      <c r="NTC960" s="464"/>
      <c r="NTD960" s="464"/>
      <c r="NTE960" s="464"/>
      <c r="NTF960" s="464"/>
      <c r="NTG960" s="464"/>
      <c r="NTH960" s="464"/>
      <c r="NTI960" s="464"/>
      <c r="NTJ960" s="464"/>
      <c r="NTK960" s="464"/>
      <c r="NTL960" s="464"/>
      <c r="NTM960" s="464"/>
      <c r="NTN960" s="464"/>
      <c r="NTO960" s="464"/>
      <c r="NTP960" s="464"/>
      <c r="NTQ960" s="464"/>
      <c r="NTR960" s="464"/>
      <c r="NTS960" s="464"/>
      <c r="NTT960" s="464"/>
      <c r="NTU960" s="464"/>
      <c r="NTV960" s="464"/>
      <c r="NTW960" s="464"/>
      <c r="NTX960" s="464"/>
      <c r="NTY960" s="464"/>
      <c r="NTZ960" s="464"/>
      <c r="NUA960" s="464"/>
      <c r="NUB960" s="464"/>
      <c r="NUC960" s="464"/>
      <c r="NUD960" s="464"/>
      <c r="NUE960" s="464"/>
      <c r="NUF960" s="464"/>
      <c r="NUG960" s="464"/>
      <c r="NUH960" s="464"/>
      <c r="NUI960" s="464"/>
      <c r="NUJ960" s="464"/>
      <c r="NUK960" s="464"/>
      <c r="NUL960" s="464"/>
      <c r="NUM960" s="464"/>
      <c r="NUN960" s="464"/>
      <c r="NUO960" s="464"/>
      <c r="NUP960" s="464"/>
      <c r="NUQ960" s="464"/>
      <c r="NUR960" s="464"/>
      <c r="NUS960" s="464"/>
      <c r="NUT960" s="464"/>
      <c r="NUU960" s="464"/>
      <c r="NUV960" s="464"/>
      <c r="NUW960" s="464"/>
      <c r="NUX960" s="464"/>
      <c r="NUY960" s="464"/>
      <c r="NUZ960" s="464"/>
      <c r="NVA960" s="464"/>
      <c r="NVB960" s="464"/>
      <c r="NVC960" s="464"/>
      <c r="NVD960" s="464"/>
      <c r="NVE960" s="464"/>
      <c r="NVF960" s="464"/>
      <c r="NVG960" s="464"/>
      <c r="NVH960" s="464"/>
      <c r="NVI960" s="464"/>
      <c r="NVJ960" s="464"/>
      <c r="NVK960" s="464"/>
      <c r="NVL960" s="464"/>
      <c r="NVM960" s="464"/>
      <c r="NVN960" s="464"/>
      <c r="NVO960" s="464"/>
      <c r="NVP960" s="464"/>
      <c r="NVQ960" s="464"/>
      <c r="NVR960" s="464"/>
      <c r="NVS960" s="464"/>
      <c r="NVT960" s="464"/>
      <c r="NVU960" s="464"/>
      <c r="NVV960" s="464"/>
      <c r="NVW960" s="464"/>
      <c r="NVX960" s="464"/>
      <c r="NVY960" s="464"/>
      <c r="NVZ960" s="464"/>
      <c r="NWA960" s="464"/>
      <c r="NWB960" s="464"/>
      <c r="NWC960" s="464"/>
      <c r="NWD960" s="464"/>
      <c r="NWE960" s="464"/>
      <c r="NWF960" s="464"/>
      <c r="NWG960" s="464"/>
      <c r="NWH960" s="464"/>
      <c r="NWI960" s="464"/>
      <c r="NWJ960" s="464"/>
      <c r="NWK960" s="464"/>
      <c r="NWL960" s="464"/>
      <c r="NWM960" s="464"/>
      <c r="NWN960" s="464"/>
      <c r="NWO960" s="464"/>
      <c r="NWP960" s="464"/>
      <c r="NWQ960" s="464"/>
      <c r="NWR960" s="464"/>
      <c r="NWS960" s="464"/>
      <c r="NWT960" s="464"/>
      <c r="NWU960" s="464"/>
      <c r="NWV960" s="464"/>
      <c r="NWW960" s="464"/>
      <c r="NWX960" s="464"/>
      <c r="NWY960" s="464"/>
      <c r="NWZ960" s="464"/>
      <c r="NXA960" s="464"/>
      <c r="NXB960" s="464"/>
      <c r="NXC960" s="464"/>
      <c r="NXD960" s="464"/>
      <c r="NXE960" s="464"/>
      <c r="NXF960" s="464"/>
      <c r="NXG960" s="464"/>
      <c r="NXH960" s="464"/>
      <c r="NXI960" s="464"/>
      <c r="NXJ960" s="464"/>
      <c r="NXK960" s="464"/>
      <c r="NXL960" s="464"/>
      <c r="NXM960" s="464"/>
      <c r="NXN960" s="464"/>
      <c r="NXO960" s="464"/>
      <c r="NXP960" s="464"/>
      <c r="NXQ960" s="464"/>
      <c r="NXR960" s="464"/>
      <c r="NXS960" s="464"/>
      <c r="NXT960" s="464"/>
      <c r="NXU960" s="464"/>
      <c r="NXV960" s="464"/>
      <c r="NXW960" s="464"/>
      <c r="NXX960" s="464"/>
      <c r="NXY960" s="464"/>
      <c r="NXZ960" s="464"/>
      <c r="NYA960" s="464"/>
      <c r="NYB960" s="464"/>
      <c r="NYC960" s="464"/>
      <c r="NYD960" s="464"/>
      <c r="NYE960" s="464"/>
      <c r="NYF960" s="464"/>
      <c r="NYG960" s="464"/>
      <c r="NYH960" s="464"/>
      <c r="NYI960" s="464"/>
      <c r="NYJ960" s="464"/>
      <c r="NYK960" s="464"/>
      <c r="NYL960" s="464"/>
      <c r="NYM960" s="464"/>
      <c r="NYN960" s="464"/>
      <c r="NYO960" s="464"/>
      <c r="NYP960" s="464"/>
      <c r="NYQ960" s="464"/>
      <c r="NYR960" s="464"/>
      <c r="NYS960" s="464"/>
      <c r="NYT960" s="464"/>
      <c r="NYU960" s="464"/>
      <c r="NYV960" s="464"/>
      <c r="NYW960" s="464"/>
      <c r="NYX960" s="464"/>
      <c r="NYY960" s="464"/>
      <c r="NYZ960" s="464"/>
      <c r="NZA960" s="464"/>
      <c r="NZB960" s="464"/>
      <c r="NZC960" s="464"/>
      <c r="NZD960" s="464"/>
      <c r="NZE960" s="464"/>
      <c r="NZF960" s="464"/>
      <c r="NZG960" s="464"/>
      <c r="NZH960" s="464"/>
      <c r="NZI960" s="464"/>
      <c r="NZJ960" s="464"/>
      <c r="NZK960" s="464"/>
      <c r="NZL960" s="464"/>
      <c r="NZM960" s="464"/>
      <c r="NZN960" s="464"/>
      <c r="NZO960" s="464"/>
      <c r="NZP960" s="464"/>
      <c r="NZQ960" s="464"/>
      <c r="NZR960" s="464"/>
      <c r="NZS960" s="464"/>
      <c r="NZT960" s="464"/>
      <c r="NZU960" s="464"/>
      <c r="NZV960" s="464"/>
      <c r="NZW960" s="464"/>
      <c r="NZX960" s="464"/>
      <c r="NZY960" s="464"/>
      <c r="NZZ960" s="464"/>
      <c r="OAA960" s="464"/>
      <c r="OAB960" s="464"/>
      <c r="OAC960" s="464"/>
      <c r="OAD960" s="464"/>
      <c r="OAE960" s="464"/>
      <c r="OAF960" s="464"/>
      <c r="OAG960" s="464"/>
      <c r="OAH960" s="464"/>
      <c r="OAI960" s="464"/>
      <c r="OAJ960" s="464"/>
      <c r="OAK960" s="464"/>
      <c r="OAL960" s="464"/>
      <c r="OAM960" s="464"/>
      <c r="OAN960" s="464"/>
      <c r="OAO960" s="464"/>
      <c r="OAP960" s="464"/>
      <c r="OAQ960" s="464"/>
      <c r="OAR960" s="464"/>
      <c r="OAS960" s="464"/>
      <c r="OAT960" s="464"/>
      <c r="OAU960" s="464"/>
      <c r="OAV960" s="464"/>
      <c r="OAW960" s="464"/>
      <c r="OAX960" s="464"/>
      <c r="OAY960" s="464"/>
      <c r="OAZ960" s="464"/>
      <c r="OBA960" s="464"/>
      <c r="OBB960" s="464"/>
      <c r="OBC960" s="464"/>
      <c r="OBD960" s="464"/>
      <c r="OBE960" s="464"/>
      <c r="OBF960" s="464"/>
      <c r="OBG960" s="464"/>
      <c r="OBH960" s="464"/>
      <c r="OBI960" s="464"/>
      <c r="OBJ960" s="464"/>
      <c r="OBK960" s="464"/>
      <c r="OBL960" s="464"/>
      <c r="OBM960" s="464"/>
      <c r="OBN960" s="464"/>
      <c r="OBO960" s="464"/>
      <c r="OBP960" s="464"/>
      <c r="OBQ960" s="464"/>
      <c r="OBR960" s="464"/>
      <c r="OBS960" s="464"/>
      <c r="OBT960" s="464"/>
      <c r="OBU960" s="464"/>
      <c r="OBV960" s="464"/>
      <c r="OBW960" s="464"/>
      <c r="OBX960" s="464"/>
      <c r="OBY960" s="464"/>
      <c r="OBZ960" s="464"/>
      <c r="OCA960" s="464"/>
      <c r="OCB960" s="464"/>
      <c r="OCC960" s="464"/>
      <c r="OCD960" s="464"/>
      <c r="OCE960" s="464"/>
      <c r="OCF960" s="464"/>
      <c r="OCG960" s="464"/>
      <c r="OCH960" s="464"/>
      <c r="OCI960" s="464"/>
      <c r="OCJ960" s="464"/>
      <c r="OCK960" s="464"/>
      <c r="OCL960" s="464"/>
      <c r="OCM960" s="464"/>
      <c r="OCN960" s="464"/>
      <c r="OCO960" s="464"/>
      <c r="OCP960" s="464"/>
      <c r="OCQ960" s="464"/>
      <c r="OCR960" s="464"/>
      <c r="OCS960" s="464"/>
      <c r="OCT960" s="464"/>
      <c r="OCU960" s="464"/>
      <c r="OCV960" s="464"/>
      <c r="OCW960" s="464"/>
      <c r="OCX960" s="464"/>
      <c r="OCY960" s="464"/>
      <c r="OCZ960" s="464"/>
      <c r="ODA960" s="464"/>
      <c r="ODB960" s="464"/>
      <c r="ODC960" s="464"/>
      <c r="ODD960" s="464"/>
      <c r="ODE960" s="464"/>
      <c r="ODF960" s="464"/>
      <c r="ODG960" s="464"/>
      <c r="ODH960" s="464"/>
      <c r="ODI960" s="464"/>
      <c r="ODJ960" s="464"/>
      <c r="ODK960" s="464"/>
      <c r="ODL960" s="464"/>
      <c r="ODM960" s="464"/>
      <c r="ODN960" s="464"/>
      <c r="ODO960" s="464"/>
      <c r="ODP960" s="464"/>
      <c r="ODQ960" s="464"/>
      <c r="ODR960" s="464"/>
      <c r="ODS960" s="464"/>
      <c r="ODT960" s="464"/>
      <c r="ODU960" s="464"/>
      <c r="ODV960" s="464"/>
      <c r="ODW960" s="464"/>
      <c r="ODX960" s="464"/>
      <c r="ODY960" s="464"/>
      <c r="ODZ960" s="464"/>
      <c r="OEA960" s="464"/>
      <c r="OEB960" s="464"/>
      <c r="OEC960" s="464"/>
      <c r="OED960" s="464"/>
      <c r="OEE960" s="464"/>
      <c r="OEF960" s="464"/>
      <c r="OEG960" s="464"/>
      <c r="OEH960" s="464"/>
      <c r="OEI960" s="464"/>
      <c r="OEJ960" s="464"/>
      <c r="OEK960" s="464"/>
      <c r="OEL960" s="464"/>
      <c r="OEM960" s="464"/>
      <c r="OEN960" s="464"/>
      <c r="OEO960" s="464"/>
      <c r="OEP960" s="464"/>
      <c r="OEQ960" s="464"/>
      <c r="OER960" s="464"/>
      <c r="OES960" s="464"/>
      <c r="OET960" s="464"/>
      <c r="OEU960" s="464"/>
      <c r="OEV960" s="464"/>
      <c r="OEW960" s="464"/>
      <c r="OEX960" s="464"/>
      <c r="OEY960" s="464"/>
      <c r="OEZ960" s="464"/>
      <c r="OFA960" s="464"/>
      <c r="OFB960" s="464"/>
      <c r="OFC960" s="464"/>
      <c r="OFD960" s="464"/>
      <c r="OFE960" s="464"/>
      <c r="OFF960" s="464"/>
      <c r="OFG960" s="464"/>
      <c r="OFH960" s="464"/>
      <c r="OFI960" s="464"/>
      <c r="OFJ960" s="464"/>
      <c r="OFK960" s="464"/>
      <c r="OFL960" s="464"/>
      <c r="OFM960" s="464"/>
      <c r="OFN960" s="464"/>
      <c r="OFO960" s="464"/>
      <c r="OFP960" s="464"/>
      <c r="OFQ960" s="464"/>
      <c r="OFR960" s="464"/>
      <c r="OFS960" s="464"/>
      <c r="OFT960" s="464"/>
      <c r="OFU960" s="464"/>
      <c r="OFV960" s="464"/>
      <c r="OFW960" s="464"/>
      <c r="OFX960" s="464"/>
      <c r="OFY960" s="464"/>
      <c r="OFZ960" s="464"/>
      <c r="OGA960" s="464"/>
      <c r="OGB960" s="464"/>
      <c r="OGC960" s="464"/>
      <c r="OGD960" s="464"/>
      <c r="OGE960" s="464"/>
      <c r="OGF960" s="464"/>
      <c r="OGG960" s="464"/>
      <c r="OGH960" s="464"/>
      <c r="OGI960" s="464"/>
      <c r="OGJ960" s="464"/>
      <c r="OGK960" s="464"/>
      <c r="OGL960" s="464"/>
      <c r="OGM960" s="464"/>
      <c r="OGN960" s="464"/>
      <c r="OGO960" s="464"/>
      <c r="OGP960" s="464"/>
      <c r="OGQ960" s="464"/>
      <c r="OGR960" s="464"/>
      <c r="OGS960" s="464"/>
      <c r="OGT960" s="464"/>
      <c r="OGU960" s="464"/>
      <c r="OGV960" s="464"/>
      <c r="OGW960" s="464"/>
      <c r="OGX960" s="464"/>
      <c r="OGY960" s="464"/>
      <c r="OGZ960" s="464"/>
      <c r="OHA960" s="464"/>
      <c r="OHB960" s="464"/>
      <c r="OHC960" s="464"/>
      <c r="OHD960" s="464"/>
      <c r="OHE960" s="464"/>
      <c r="OHF960" s="464"/>
      <c r="OHG960" s="464"/>
      <c r="OHH960" s="464"/>
      <c r="OHI960" s="464"/>
      <c r="OHJ960" s="464"/>
      <c r="OHK960" s="464"/>
      <c r="OHL960" s="464"/>
      <c r="OHM960" s="464"/>
      <c r="OHN960" s="464"/>
      <c r="OHO960" s="464"/>
      <c r="OHP960" s="464"/>
      <c r="OHQ960" s="464"/>
      <c r="OHR960" s="464"/>
      <c r="OHS960" s="464"/>
      <c r="OHT960" s="464"/>
      <c r="OHU960" s="464"/>
      <c r="OHV960" s="464"/>
      <c r="OHW960" s="464"/>
      <c r="OHX960" s="464"/>
      <c r="OHY960" s="464"/>
      <c r="OHZ960" s="464"/>
      <c r="OIA960" s="464"/>
      <c r="OIB960" s="464"/>
      <c r="OIC960" s="464"/>
      <c r="OID960" s="464"/>
      <c r="OIE960" s="464"/>
      <c r="OIF960" s="464"/>
      <c r="OIG960" s="464"/>
      <c r="OIH960" s="464"/>
      <c r="OII960" s="464"/>
      <c r="OIJ960" s="464"/>
      <c r="OIK960" s="464"/>
      <c r="OIL960" s="464"/>
      <c r="OIM960" s="464"/>
      <c r="OIN960" s="464"/>
      <c r="OIO960" s="464"/>
      <c r="OIP960" s="464"/>
      <c r="OIQ960" s="464"/>
      <c r="OIR960" s="464"/>
      <c r="OIS960" s="464"/>
      <c r="OIT960" s="464"/>
      <c r="OIU960" s="464"/>
      <c r="OIV960" s="464"/>
      <c r="OIW960" s="464"/>
      <c r="OIX960" s="464"/>
      <c r="OIY960" s="464"/>
      <c r="OIZ960" s="464"/>
      <c r="OJA960" s="464"/>
      <c r="OJB960" s="464"/>
      <c r="OJC960" s="464"/>
      <c r="OJD960" s="464"/>
      <c r="OJE960" s="464"/>
      <c r="OJF960" s="464"/>
      <c r="OJG960" s="464"/>
      <c r="OJH960" s="464"/>
      <c r="OJI960" s="464"/>
      <c r="OJJ960" s="464"/>
      <c r="OJK960" s="464"/>
      <c r="OJL960" s="464"/>
      <c r="OJM960" s="464"/>
      <c r="OJN960" s="464"/>
      <c r="OJO960" s="464"/>
      <c r="OJP960" s="464"/>
      <c r="OJQ960" s="464"/>
      <c r="OJR960" s="464"/>
      <c r="OJS960" s="464"/>
      <c r="OJT960" s="464"/>
      <c r="OJU960" s="464"/>
      <c r="OJV960" s="464"/>
      <c r="OJW960" s="464"/>
      <c r="OJX960" s="464"/>
      <c r="OJY960" s="464"/>
      <c r="OJZ960" s="464"/>
      <c r="OKA960" s="464"/>
      <c r="OKB960" s="464"/>
      <c r="OKC960" s="464"/>
      <c r="OKD960" s="464"/>
      <c r="OKE960" s="464"/>
      <c r="OKF960" s="464"/>
      <c r="OKG960" s="464"/>
      <c r="OKH960" s="464"/>
      <c r="OKI960" s="464"/>
      <c r="OKJ960" s="464"/>
      <c r="OKK960" s="464"/>
      <c r="OKL960" s="464"/>
      <c r="OKM960" s="464"/>
      <c r="OKN960" s="464"/>
      <c r="OKO960" s="464"/>
      <c r="OKP960" s="464"/>
      <c r="OKQ960" s="464"/>
      <c r="OKR960" s="464"/>
      <c r="OKS960" s="464"/>
      <c r="OKT960" s="464"/>
      <c r="OKU960" s="464"/>
      <c r="OKV960" s="464"/>
      <c r="OKW960" s="464"/>
      <c r="OKX960" s="464"/>
      <c r="OKY960" s="464"/>
      <c r="OKZ960" s="464"/>
      <c r="OLA960" s="464"/>
      <c r="OLB960" s="464"/>
      <c r="OLC960" s="464"/>
      <c r="OLD960" s="464"/>
      <c r="OLE960" s="464"/>
      <c r="OLF960" s="464"/>
      <c r="OLG960" s="464"/>
      <c r="OLH960" s="464"/>
      <c r="OLI960" s="464"/>
      <c r="OLJ960" s="464"/>
      <c r="OLK960" s="464"/>
      <c r="OLL960" s="464"/>
      <c r="OLM960" s="464"/>
      <c r="OLN960" s="464"/>
      <c r="OLO960" s="464"/>
      <c r="OLP960" s="464"/>
      <c r="OLQ960" s="464"/>
      <c r="OLR960" s="464"/>
      <c r="OLS960" s="464"/>
      <c r="OLT960" s="464"/>
      <c r="OLU960" s="464"/>
      <c r="OLV960" s="464"/>
      <c r="OLW960" s="464"/>
      <c r="OLX960" s="464"/>
      <c r="OLY960" s="464"/>
      <c r="OLZ960" s="464"/>
      <c r="OMA960" s="464"/>
      <c r="OMB960" s="464"/>
      <c r="OMC960" s="464"/>
      <c r="OMD960" s="464"/>
      <c r="OME960" s="464"/>
      <c r="OMF960" s="464"/>
      <c r="OMG960" s="464"/>
      <c r="OMH960" s="464"/>
      <c r="OMI960" s="464"/>
      <c r="OMJ960" s="464"/>
      <c r="OMK960" s="464"/>
      <c r="OML960" s="464"/>
      <c r="OMM960" s="464"/>
      <c r="OMN960" s="464"/>
      <c r="OMO960" s="464"/>
      <c r="OMP960" s="464"/>
      <c r="OMQ960" s="464"/>
      <c r="OMR960" s="464"/>
      <c r="OMS960" s="464"/>
      <c r="OMT960" s="464"/>
      <c r="OMU960" s="464"/>
      <c r="OMV960" s="464"/>
      <c r="OMW960" s="464"/>
      <c r="OMX960" s="464"/>
      <c r="OMY960" s="464"/>
      <c r="OMZ960" s="464"/>
      <c r="ONA960" s="464"/>
      <c r="ONB960" s="464"/>
      <c r="ONC960" s="464"/>
      <c r="OND960" s="464"/>
      <c r="ONE960" s="464"/>
      <c r="ONF960" s="464"/>
      <c r="ONG960" s="464"/>
      <c r="ONH960" s="464"/>
      <c r="ONI960" s="464"/>
      <c r="ONJ960" s="464"/>
      <c r="ONK960" s="464"/>
      <c r="ONL960" s="464"/>
      <c r="ONM960" s="464"/>
      <c r="ONN960" s="464"/>
      <c r="ONO960" s="464"/>
      <c r="ONP960" s="464"/>
      <c r="ONQ960" s="464"/>
      <c r="ONR960" s="464"/>
      <c r="ONS960" s="464"/>
      <c r="ONT960" s="464"/>
      <c r="ONU960" s="464"/>
      <c r="ONV960" s="464"/>
      <c r="ONW960" s="464"/>
      <c r="ONX960" s="464"/>
      <c r="ONY960" s="464"/>
      <c r="ONZ960" s="464"/>
      <c r="OOA960" s="464"/>
      <c r="OOB960" s="464"/>
      <c r="OOC960" s="464"/>
      <c r="OOD960" s="464"/>
      <c r="OOE960" s="464"/>
      <c r="OOF960" s="464"/>
      <c r="OOG960" s="464"/>
      <c r="OOH960" s="464"/>
      <c r="OOI960" s="464"/>
      <c r="OOJ960" s="464"/>
      <c r="OOK960" s="464"/>
      <c r="OOL960" s="464"/>
      <c r="OOM960" s="464"/>
      <c r="OON960" s="464"/>
      <c r="OOO960" s="464"/>
      <c r="OOP960" s="464"/>
      <c r="OOQ960" s="464"/>
      <c r="OOR960" s="464"/>
      <c r="OOS960" s="464"/>
      <c r="OOT960" s="464"/>
      <c r="OOU960" s="464"/>
      <c r="OOV960" s="464"/>
      <c r="OOW960" s="464"/>
      <c r="OOX960" s="464"/>
      <c r="OOY960" s="464"/>
      <c r="OOZ960" s="464"/>
      <c r="OPA960" s="464"/>
      <c r="OPB960" s="464"/>
      <c r="OPC960" s="464"/>
      <c r="OPD960" s="464"/>
      <c r="OPE960" s="464"/>
      <c r="OPF960" s="464"/>
      <c r="OPG960" s="464"/>
      <c r="OPH960" s="464"/>
      <c r="OPI960" s="464"/>
      <c r="OPJ960" s="464"/>
      <c r="OPK960" s="464"/>
      <c r="OPL960" s="464"/>
      <c r="OPM960" s="464"/>
      <c r="OPN960" s="464"/>
      <c r="OPO960" s="464"/>
      <c r="OPP960" s="464"/>
      <c r="OPQ960" s="464"/>
      <c r="OPR960" s="464"/>
      <c r="OPS960" s="464"/>
      <c r="OPT960" s="464"/>
      <c r="OPU960" s="464"/>
      <c r="OPV960" s="464"/>
      <c r="OPW960" s="464"/>
      <c r="OPX960" s="464"/>
      <c r="OPY960" s="464"/>
      <c r="OPZ960" s="464"/>
      <c r="OQA960" s="464"/>
      <c r="OQB960" s="464"/>
      <c r="OQC960" s="464"/>
      <c r="OQD960" s="464"/>
      <c r="OQE960" s="464"/>
      <c r="OQF960" s="464"/>
      <c r="OQG960" s="464"/>
      <c r="OQH960" s="464"/>
      <c r="OQI960" s="464"/>
      <c r="OQJ960" s="464"/>
      <c r="OQK960" s="464"/>
      <c r="OQL960" s="464"/>
      <c r="OQM960" s="464"/>
      <c r="OQN960" s="464"/>
      <c r="OQO960" s="464"/>
      <c r="OQP960" s="464"/>
      <c r="OQQ960" s="464"/>
      <c r="OQR960" s="464"/>
      <c r="OQS960" s="464"/>
      <c r="OQT960" s="464"/>
      <c r="OQU960" s="464"/>
      <c r="OQV960" s="464"/>
      <c r="OQW960" s="464"/>
      <c r="OQX960" s="464"/>
      <c r="OQY960" s="464"/>
      <c r="OQZ960" s="464"/>
      <c r="ORA960" s="464"/>
      <c r="ORB960" s="464"/>
      <c r="ORC960" s="464"/>
      <c r="ORD960" s="464"/>
      <c r="ORE960" s="464"/>
      <c r="ORF960" s="464"/>
      <c r="ORG960" s="464"/>
      <c r="ORH960" s="464"/>
      <c r="ORI960" s="464"/>
      <c r="ORJ960" s="464"/>
      <c r="ORK960" s="464"/>
      <c r="ORL960" s="464"/>
      <c r="ORM960" s="464"/>
      <c r="ORN960" s="464"/>
      <c r="ORO960" s="464"/>
      <c r="ORP960" s="464"/>
      <c r="ORQ960" s="464"/>
      <c r="ORR960" s="464"/>
      <c r="ORS960" s="464"/>
      <c r="ORT960" s="464"/>
      <c r="ORU960" s="464"/>
      <c r="ORV960" s="464"/>
      <c r="ORW960" s="464"/>
      <c r="ORX960" s="464"/>
      <c r="ORY960" s="464"/>
      <c r="ORZ960" s="464"/>
      <c r="OSA960" s="464"/>
      <c r="OSB960" s="464"/>
      <c r="OSC960" s="464"/>
      <c r="OSD960" s="464"/>
      <c r="OSE960" s="464"/>
      <c r="OSF960" s="464"/>
      <c r="OSG960" s="464"/>
      <c r="OSH960" s="464"/>
      <c r="OSI960" s="464"/>
      <c r="OSJ960" s="464"/>
      <c r="OSK960" s="464"/>
      <c r="OSL960" s="464"/>
      <c r="OSM960" s="464"/>
      <c r="OSN960" s="464"/>
      <c r="OSO960" s="464"/>
      <c r="OSP960" s="464"/>
      <c r="OSQ960" s="464"/>
      <c r="OSR960" s="464"/>
      <c r="OSS960" s="464"/>
      <c r="OST960" s="464"/>
      <c r="OSU960" s="464"/>
      <c r="OSV960" s="464"/>
      <c r="OSW960" s="464"/>
      <c r="OSX960" s="464"/>
      <c r="OSY960" s="464"/>
      <c r="OSZ960" s="464"/>
      <c r="OTA960" s="464"/>
      <c r="OTB960" s="464"/>
      <c r="OTC960" s="464"/>
      <c r="OTD960" s="464"/>
      <c r="OTE960" s="464"/>
      <c r="OTF960" s="464"/>
      <c r="OTG960" s="464"/>
      <c r="OTH960" s="464"/>
      <c r="OTI960" s="464"/>
      <c r="OTJ960" s="464"/>
      <c r="OTK960" s="464"/>
      <c r="OTL960" s="464"/>
      <c r="OTM960" s="464"/>
      <c r="OTN960" s="464"/>
      <c r="OTO960" s="464"/>
      <c r="OTP960" s="464"/>
      <c r="OTQ960" s="464"/>
      <c r="OTR960" s="464"/>
      <c r="OTS960" s="464"/>
      <c r="OTT960" s="464"/>
      <c r="OTU960" s="464"/>
      <c r="OTV960" s="464"/>
      <c r="OTW960" s="464"/>
      <c r="OTX960" s="464"/>
      <c r="OTY960" s="464"/>
      <c r="OTZ960" s="464"/>
      <c r="OUA960" s="464"/>
      <c r="OUB960" s="464"/>
      <c r="OUC960" s="464"/>
      <c r="OUD960" s="464"/>
      <c r="OUE960" s="464"/>
      <c r="OUF960" s="464"/>
      <c r="OUG960" s="464"/>
      <c r="OUH960" s="464"/>
      <c r="OUI960" s="464"/>
      <c r="OUJ960" s="464"/>
      <c r="OUK960" s="464"/>
      <c r="OUL960" s="464"/>
      <c r="OUM960" s="464"/>
      <c r="OUN960" s="464"/>
      <c r="OUO960" s="464"/>
      <c r="OUP960" s="464"/>
      <c r="OUQ960" s="464"/>
      <c r="OUR960" s="464"/>
      <c r="OUS960" s="464"/>
      <c r="OUT960" s="464"/>
      <c r="OUU960" s="464"/>
      <c r="OUV960" s="464"/>
      <c r="OUW960" s="464"/>
      <c r="OUX960" s="464"/>
      <c r="OUY960" s="464"/>
      <c r="OUZ960" s="464"/>
      <c r="OVA960" s="464"/>
      <c r="OVB960" s="464"/>
      <c r="OVC960" s="464"/>
      <c r="OVD960" s="464"/>
      <c r="OVE960" s="464"/>
      <c r="OVF960" s="464"/>
      <c r="OVG960" s="464"/>
      <c r="OVH960" s="464"/>
      <c r="OVI960" s="464"/>
      <c r="OVJ960" s="464"/>
      <c r="OVK960" s="464"/>
      <c r="OVL960" s="464"/>
      <c r="OVM960" s="464"/>
      <c r="OVN960" s="464"/>
      <c r="OVO960" s="464"/>
      <c r="OVP960" s="464"/>
      <c r="OVQ960" s="464"/>
      <c r="OVR960" s="464"/>
      <c r="OVS960" s="464"/>
      <c r="OVT960" s="464"/>
      <c r="OVU960" s="464"/>
      <c r="OVV960" s="464"/>
      <c r="OVW960" s="464"/>
      <c r="OVX960" s="464"/>
      <c r="OVY960" s="464"/>
      <c r="OVZ960" s="464"/>
      <c r="OWA960" s="464"/>
      <c r="OWB960" s="464"/>
      <c r="OWC960" s="464"/>
      <c r="OWD960" s="464"/>
      <c r="OWE960" s="464"/>
      <c r="OWF960" s="464"/>
      <c r="OWG960" s="464"/>
      <c r="OWH960" s="464"/>
      <c r="OWI960" s="464"/>
      <c r="OWJ960" s="464"/>
      <c r="OWK960" s="464"/>
      <c r="OWL960" s="464"/>
      <c r="OWM960" s="464"/>
      <c r="OWN960" s="464"/>
      <c r="OWO960" s="464"/>
      <c r="OWP960" s="464"/>
      <c r="OWQ960" s="464"/>
      <c r="OWR960" s="464"/>
      <c r="OWS960" s="464"/>
      <c r="OWT960" s="464"/>
      <c r="OWU960" s="464"/>
      <c r="OWV960" s="464"/>
      <c r="OWW960" s="464"/>
      <c r="OWX960" s="464"/>
      <c r="OWY960" s="464"/>
      <c r="OWZ960" s="464"/>
      <c r="OXA960" s="464"/>
      <c r="OXB960" s="464"/>
      <c r="OXC960" s="464"/>
      <c r="OXD960" s="464"/>
      <c r="OXE960" s="464"/>
      <c r="OXF960" s="464"/>
      <c r="OXG960" s="464"/>
      <c r="OXH960" s="464"/>
      <c r="OXI960" s="464"/>
      <c r="OXJ960" s="464"/>
      <c r="OXK960" s="464"/>
      <c r="OXL960" s="464"/>
      <c r="OXM960" s="464"/>
      <c r="OXN960" s="464"/>
      <c r="OXO960" s="464"/>
      <c r="OXP960" s="464"/>
      <c r="OXQ960" s="464"/>
      <c r="OXR960" s="464"/>
      <c r="OXS960" s="464"/>
      <c r="OXT960" s="464"/>
      <c r="OXU960" s="464"/>
      <c r="OXV960" s="464"/>
      <c r="OXW960" s="464"/>
      <c r="OXX960" s="464"/>
      <c r="OXY960" s="464"/>
      <c r="OXZ960" s="464"/>
      <c r="OYA960" s="464"/>
      <c r="OYB960" s="464"/>
      <c r="OYC960" s="464"/>
      <c r="OYD960" s="464"/>
      <c r="OYE960" s="464"/>
      <c r="OYF960" s="464"/>
      <c r="OYG960" s="464"/>
      <c r="OYH960" s="464"/>
      <c r="OYI960" s="464"/>
      <c r="OYJ960" s="464"/>
      <c r="OYK960" s="464"/>
      <c r="OYL960" s="464"/>
      <c r="OYM960" s="464"/>
      <c r="OYN960" s="464"/>
      <c r="OYO960" s="464"/>
      <c r="OYP960" s="464"/>
      <c r="OYQ960" s="464"/>
      <c r="OYR960" s="464"/>
      <c r="OYS960" s="464"/>
      <c r="OYT960" s="464"/>
      <c r="OYU960" s="464"/>
      <c r="OYV960" s="464"/>
      <c r="OYW960" s="464"/>
      <c r="OYX960" s="464"/>
      <c r="OYY960" s="464"/>
      <c r="OYZ960" s="464"/>
      <c r="OZA960" s="464"/>
      <c r="OZB960" s="464"/>
      <c r="OZC960" s="464"/>
      <c r="OZD960" s="464"/>
      <c r="OZE960" s="464"/>
      <c r="OZF960" s="464"/>
      <c r="OZG960" s="464"/>
      <c r="OZH960" s="464"/>
      <c r="OZI960" s="464"/>
      <c r="OZJ960" s="464"/>
      <c r="OZK960" s="464"/>
      <c r="OZL960" s="464"/>
      <c r="OZM960" s="464"/>
      <c r="OZN960" s="464"/>
      <c r="OZO960" s="464"/>
      <c r="OZP960" s="464"/>
      <c r="OZQ960" s="464"/>
      <c r="OZR960" s="464"/>
      <c r="OZS960" s="464"/>
      <c r="OZT960" s="464"/>
      <c r="OZU960" s="464"/>
      <c r="OZV960" s="464"/>
      <c r="OZW960" s="464"/>
      <c r="OZX960" s="464"/>
      <c r="OZY960" s="464"/>
      <c r="OZZ960" s="464"/>
      <c r="PAA960" s="464"/>
      <c r="PAB960" s="464"/>
      <c r="PAC960" s="464"/>
      <c r="PAD960" s="464"/>
      <c r="PAE960" s="464"/>
      <c r="PAF960" s="464"/>
      <c r="PAG960" s="464"/>
      <c r="PAH960" s="464"/>
      <c r="PAI960" s="464"/>
      <c r="PAJ960" s="464"/>
      <c r="PAK960" s="464"/>
      <c r="PAL960" s="464"/>
      <c r="PAM960" s="464"/>
      <c r="PAN960" s="464"/>
      <c r="PAO960" s="464"/>
      <c r="PAP960" s="464"/>
      <c r="PAQ960" s="464"/>
      <c r="PAR960" s="464"/>
      <c r="PAS960" s="464"/>
      <c r="PAT960" s="464"/>
      <c r="PAU960" s="464"/>
      <c r="PAV960" s="464"/>
      <c r="PAW960" s="464"/>
      <c r="PAX960" s="464"/>
      <c r="PAY960" s="464"/>
      <c r="PAZ960" s="464"/>
      <c r="PBA960" s="464"/>
      <c r="PBB960" s="464"/>
      <c r="PBC960" s="464"/>
      <c r="PBD960" s="464"/>
      <c r="PBE960" s="464"/>
      <c r="PBF960" s="464"/>
      <c r="PBG960" s="464"/>
      <c r="PBH960" s="464"/>
      <c r="PBI960" s="464"/>
      <c r="PBJ960" s="464"/>
      <c r="PBK960" s="464"/>
      <c r="PBL960" s="464"/>
      <c r="PBM960" s="464"/>
      <c r="PBN960" s="464"/>
      <c r="PBO960" s="464"/>
      <c r="PBP960" s="464"/>
      <c r="PBQ960" s="464"/>
      <c r="PBR960" s="464"/>
      <c r="PBS960" s="464"/>
      <c r="PBT960" s="464"/>
      <c r="PBU960" s="464"/>
      <c r="PBV960" s="464"/>
      <c r="PBW960" s="464"/>
      <c r="PBX960" s="464"/>
      <c r="PBY960" s="464"/>
      <c r="PBZ960" s="464"/>
      <c r="PCA960" s="464"/>
      <c r="PCB960" s="464"/>
      <c r="PCC960" s="464"/>
      <c r="PCD960" s="464"/>
      <c r="PCE960" s="464"/>
      <c r="PCF960" s="464"/>
      <c r="PCG960" s="464"/>
      <c r="PCH960" s="464"/>
      <c r="PCI960" s="464"/>
      <c r="PCJ960" s="464"/>
      <c r="PCK960" s="464"/>
      <c r="PCL960" s="464"/>
      <c r="PCM960" s="464"/>
      <c r="PCN960" s="464"/>
      <c r="PCO960" s="464"/>
      <c r="PCP960" s="464"/>
      <c r="PCQ960" s="464"/>
      <c r="PCR960" s="464"/>
      <c r="PCS960" s="464"/>
      <c r="PCT960" s="464"/>
      <c r="PCU960" s="464"/>
      <c r="PCV960" s="464"/>
      <c r="PCW960" s="464"/>
      <c r="PCX960" s="464"/>
      <c r="PCY960" s="464"/>
      <c r="PCZ960" s="464"/>
      <c r="PDA960" s="464"/>
      <c r="PDB960" s="464"/>
      <c r="PDC960" s="464"/>
      <c r="PDD960" s="464"/>
      <c r="PDE960" s="464"/>
      <c r="PDF960" s="464"/>
      <c r="PDG960" s="464"/>
      <c r="PDH960" s="464"/>
      <c r="PDI960" s="464"/>
      <c r="PDJ960" s="464"/>
      <c r="PDK960" s="464"/>
      <c r="PDL960" s="464"/>
      <c r="PDM960" s="464"/>
      <c r="PDN960" s="464"/>
      <c r="PDO960" s="464"/>
      <c r="PDP960" s="464"/>
      <c r="PDQ960" s="464"/>
      <c r="PDR960" s="464"/>
      <c r="PDS960" s="464"/>
      <c r="PDT960" s="464"/>
      <c r="PDU960" s="464"/>
      <c r="PDV960" s="464"/>
      <c r="PDW960" s="464"/>
      <c r="PDX960" s="464"/>
      <c r="PDY960" s="464"/>
      <c r="PDZ960" s="464"/>
      <c r="PEA960" s="464"/>
      <c r="PEB960" s="464"/>
      <c r="PEC960" s="464"/>
      <c r="PED960" s="464"/>
      <c r="PEE960" s="464"/>
      <c r="PEF960" s="464"/>
      <c r="PEG960" s="464"/>
      <c r="PEH960" s="464"/>
      <c r="PEI960" s="464"/>
      <c r="PEJ960" s="464"/>
      <c r="PEK960" s="464"/>
      <c r="PEL960" s="464"/>
      <c r="PEM960" s="464"/>
      <c r="PEN960" s="464"/>
      <c r="PEO960" s="464"/>
      <c r="PEP960" s="464"/>
      <c r="PEQ960" s="464"/>
      <c r="PER960" s="464"/>
      <c r="PES960" s="464"/>
      <c r="PET960" s="464"/>
      <c r="PEU960" s="464"/>
      <c r="PEV960" s="464"/>
      <c r="PEW960" s="464"/>
      <c r="PEX960" s="464"/>
      <c r="PEY960" s="464"/>
      <c r="PEZ960" s="464"/>
      <c r="PFA960" s="464"/>
      <c r="PFB960" s="464"/>
      <c r="PFC960" s="464"/>
      <c r="PFD960" s="464"/>
      <c r="PFE960" s="464"/>
      <c r="PFF960" s="464"/>
      <c r="PFG960" s="464"/>
      <c r="PFH960" s="464"/>
      <c r="PFI960" s="464"/>
      <c r="PFJ960" s="464"/>
      <c r="PFK960" s="464"/>
      <c r="PFL960" s="464"/>
      <c r="PFM960" s="464"/>
      <c r="PFN960" s="464"/>
      <c r="PFO960" s="464"/>
      <c r="PFP960" s="464"/>
      <c r="PFQ960" s="464"/>
      <c r="PFR960" s="464"/>
      <c r="PFS960" s="464"/>
      <c r="PFT960" s="464"/>
      <c r="PFU960" s="464"/>
      <c r="PFV960" s="464"/>
      <c r="PFW960" s="464"/>
      <c r="PFX960" s="464"/>
      <c r="PFY960" s="464"/>
      <c r="PFZ960" s="464"/>
      <c r="PGA960" s="464"/>
      <c r="PGB960" s="464"/>
      <c r="PGC960" s="464"/>
      <c r="PGD960" s="464"/>
      <c r="PGE960" s="464"/>
      <c r="PGF960" s="464"/>
      <c r="PGG960" s="464"/>
      <c r="PGH960" s="464"/>
      <c r="PGI960" s="464"/>
      <c r="PGJ960" s="464"/>
      <c r="PGK960" s="464"/>
      <c r="PGL960" s="464"/>
      <c r="PGM960" s="464"/>
      <c r="PGN960" s="464"/>
      <c r="PGO960" s="464"/>
      <c r="PGP960" s="464"/>
      <c r="PGQ960" s="464"/>
      <c r="PGR960" s="464"/>
      <c r="PGS960" s="464"/>
      <c r="PGT960" s="464"/>
      <c r="PGU960" s="464"/>
      <c r="PGV960" s="464"/>
      <c r="PGW960" s="464"/>
      <c r="PGX960" s="464"/>
      <c r="PGY960" s="464"/>
      <c r="PGZ960" s="464"/>
      <c r="PHA960" s="464"/>
      <c r="PHB960" s="464"/>
      <c r="PHC960" s="464"/>
      <c r="PHD960" s="464"/>
      <c r="PHE960" s="464"/>
      <c r="PHF960" s="464"/>
      <c r="PHG960" s="464"/>
      <c r="PHH960" s="464"/>
      <c r="PHI960" s="464"/>
      <c r="PHJ960" s="464"/>
      <c r="PHK960" s="464"/>
      <c r="PHL960" s="464"/>
      <c r="PHM960" s="464"/>
      <c r="PHN960" s="464"/>
      <c r="PHO960" s="464"/>
      <c r="PHP960" s="464"/>
      <c r="PHQ960" s="464"/>
      <c r="PHR960" s="464"/>
      <c r="PHS960" s="464"/>
      <c r="PHT960" s="464"/>
      <c r="PHU960" s="464"/>
      <c r="PHV960" s="464"/>
      <c r="PHW960" s="464"/>
      <c r="PHX960" s="464"/>
      <c r="PHY960" s="464"/>
      <c r="PHZ960" s="464"/>
      <c r="PIA960" s="464"/>
      <c r="PIB960" s="464"/>
      <c r="PIC960" s="464"/>
      <c r="PID960" s="464"/>
      <c r="PIE960" s="464"/>
      <c r="PIF960" s="464"/>
      <c r="PIG960" s="464"/>
      <c r="PIH960" s="464"/>
      <c r="PII960" s="464"/>
      <c r="PIJ960" s="464"/>
      <c r="PIK960" s="464"/>
      <c r="PIL960" s="464"/>
      <c r="PIM960" s="464"/>
      <c r="PIN960" s="464"/>
      <c r="PIO960" s="464"/>
      <c r="PIP960" s="464"/>
      <c r="PIQ960" s="464"/>
      <c r="PIR960" s="464"/>
      <c r="PIS960" s="464"/>
      <c r="PIT960" s="464"/>
      <c r="PIU960" s="464"/>
      <c r="PIV960" s="464"/>
      <c r="PIW960" s="464"/>
      <c r="PIX960" s="464"/>
      <c r="PIY960" s="464"/>
      <c r="PIZ960" s="464"/>
      <c r="PJA960" s="464"/>
      <c r="PJB960" s="464"/>
      <c r="PJC960" s="464"/>
      <c r="PJD960" s="464"/>
      <c r="PJE960" s="464"/>
      <c r="PJF960" s="464"/>
      <c r="PJG960" s="464"/>
      <c r="PJH960" s="464"/>
      <c r="PJI960" s="464"/>
      <c r="PJJ960" s="464"/>
      <c r="PJK960" s="464"/>
      <c r="PJL960" s="464"/>
      <c r="PJM960" s="464"/>
      <c r="PJN960" s="464"/>
      <c r="PJO960" s="464"/>
      <c r="PJP960" s="464"/>
      <c r="PJQ960" s="464"/>
      <c r="PJR960" s="464"/>
      <c r="PJS960" s="464"/>
      <c r="PJT960" s="464"/>
      <c r="PJU960" s="464"/>
      <c r="PJV960" s="464"/>
      <c r="PJW960" s="464"/>
      <c r="PJX960" s="464"/>
      <c r="PJY960" s="464"/>
      <c r="PJZ960" s="464"/>
      <c r="PKA960" s="464"/>
      <c r="PKB960" s="464"/>
      <c r="PKC960" s="464"/>
      <c r="PKD960" s="464"/>
      <c r="PKE960" s="464"/>
      <c r="PKF960" s="464"/>
      <c r="PKG960" s="464"/>
      <c r="PKH960" s="464"/>
      <c r="PKI960" s="464"/>
      <c r="PKJ960" s="464"/>
      <c r="PKK960" s="464"/>
      <c r="PKL960" s="464"/>
      <c r="PKM960" s="464"/>
      <c r="PKN960" s="464"/>
      <c r="PKO960" s="464"/>
      <c r="PKP960" s="464"/>
      <c r="PKQ960" s="464"/>
      <c r="PKR960" s="464"/>
      <c r="PKS960" s="464"/>
      <c r="PKT960" s="464"/>
      <c r="PKU960" s="464"/>
      <c r="PKV960" s="464"/>
      <c r="PKW960" s="464"/>
      <c r="PKX960" s="464"/>
      <c r="PKY960" s="464"/>
      <c r="PKZ960" s="464"/>
      <c r="PLA960" s="464"/>
      <c r="PLB960" s="464"/>
      <c r="PLC960" s="464"/>
      <c r="PLD960" s="464"/>
      <c r="PLE960" s="464"/>
      <c r="PLF960" s="464"/>
      <c r="PLG960" s="464"/>
      <c r="PLH960" s="464"/>
      <c r="PLI960" s="464"/>
      <c r="PLJ960" s="464"/>
      <c r="PLK960" s="464"/>
      <c r="PLL960" s="464"/>
      <c r="PLM960" s="464"/>
      <c r="PLN960" s="464"/>
      <c r="PLO960" s="464"/>
      <c r="PLP960" s="464"/>
      <c r="PLQ960" s="464"/>
      <c r="PLR960" s="464"/>
      <c r="PLS960" s="464"/>
      <c r="PLT960" s="464"/>
      <c r="PLU960" s="464"/>
      <c r="PLV960" s="464"/>
      <c r="PLW960" s="464"/>
      <c r="PLX960" s="464"/>
      <c r="PLY960" s="464"/>
      <c r="PLZ960" s="464"/>
      <c r="PMA960" s="464"/>
      <c r="PMB960" s="464"/>
      <c r="PMC960" s="464"/>
      <c r="PMD960" s="464"/>
      <c r="PME960" s="464"/>
      <c r="PMF960" s="464"/>
      <c r="PMG960" s="464"/>
      <c r="PMH960" s="464"/>
      <c r="PMI960" s="464"/>
      <c r="PMJ960" s="464"/>
      <c r="PMK960" s="464"/>
      <c r="PML960" s="464"/>
      <c r="PMM960" s="464"/>
      <c r="PMN960" s="464"/>
      <c r="PMO960" s="464"/>
      <c r="PMP960" s="464"/>
      <c r="PMQ960" s="464"/>
      <c r="PMR960" s="464"/>
      <c r="PMS960" s="464"/>
      <c r="PMT960" s="464"/>
      <c r="PMU960" s="464"/>
      <c r="PMV960" s="464"/>
      <c r="PMW960" s="464"/>
      <c r="PMX960" s="464"/>
      <c r="PMY960" s="464"/>
      <c r="PMZ960" s="464"/>
      <c r="PNA960" s="464"/>
      <c r="PNB960" s="464"/>
      <c r="PNC960" s="464"/>
      <c r="PND960" s="464"/>
      <c r="PNE960" s="464"/>
      <c r="PNF960" s="464"/>
      <c r="PNG960" s="464"/>
      <c r="PNH960" s="464"/>
      <c r="PNI960" s="464"/>
      <c r="PNJ960" s="464"/>
      <c r="PNK960" s="464"/>
      <c r="PNL960" s="464"/>
      <c r="PNM960" s="464"/>
      <c r="PNN960" s="464"/>
      <c r="PNO960" s="464"/>
      <c r="PNP960" s="464"/>
      <c r="PNQ960" s="464"/>
      <c r="PNR960" s="464"/>
      <c r="PNS960" s="464"/>
      <c r="PNT960" s="464"/>
      <c r="PNU960" s="464"/>
      <c r="PNV960" s="464"/>
      <c r="PNW960" s="464"/>
      <c r="PNX960" s="464"/>
      <c r="PNY960" s="464"/>
      <c r="PNZ960" s="464"/>
      <c r="POA960" s="464"/>
      <c r="POB960" s="464"/>
      <c r="POC960" s="464"/>
      <c r="POD960" s="464"/>
      <c r="POE960" s="464"/>
      <c r="POF960" s="464"/>
      <c r="POG960" s="464"/>
      <c r="POH960" s="464"/>
      <c r="POI960" s="464"/>
      <c r="POJ960" s="464"/>
      <c r="POK960" s="464"/>
      <c r="POL960" s="464"/>
      <c r="POM960" s="464"/>
      <c r="PON960" s="464"/>
      <c r="POO960" s="464"/>
      <c r="POP960" s="464"/>
      <c r="POQ960" s="464"/>
      <c r="POR960" s="464"/>
      <c r="POS960" s="464"/>
      <c r="POT960" s="464"/>
      <c r="POU960" s="464"/>
      <c r="POV960" s="464"/>
      <c r="POW960" s="464"/>
      <c r="POX960" s="464"/>
      <c r="POY960" s="464"/>
      <c r="POZ960" s="464"/>
      <c r="PPA960" s="464"/>
      <c r="PPB960" s="464"/>
      <c r="PPC960" s="464"/>
      <c r="PPD960" s="464"/>
      <c r="PPE960" s="464"/>
      <c r="PPF960" s="464"/>
      <c r="PPG960" s="464"/>
      <c r="PPH960" s="464"/>
      <c r="PPI960" s="464"/>
      <c r="PPJ960" s="464"/>
      <c r="PPK960" s="464"/>
      <c r="PPL960" s="464"/>
      <c r="PPM960" s="464"/>
      <c r="PPN960" s="464"/>
      <c r="PPO960" s="464"/>
      <c r="PPP960" s="464"/>
      <c r="PPQ960" s="464"/>
      <c r="PPR960" s="464"/>
      <c r="PPS960" s="464"/>
      <c r="PPT960" s="464"/>
      <c r="PPU960" s="464"/>
      <c r="PPV960" s="464"/>
      <c r="PPW960" s="464"/>
      <c r="PPX960" s="464"/>
      <c r="PPY960" s="464"/>
      <c r="PPZ960" s="464"/>
      <c r="PQA960" s="464"/>
      <c r="PQB960" s="464"/>
      <c r="PQC960" s="464"/>
      <c r="PQD960" s="464"/>
      <c r="PQE960" s="464"/>
      <c r="PQF960" s="464"/>
      <c r="PQG960" s="464"/>
      <c r="PQH960" s="464"/>
      <c r="PQI960" s="464"/>
      <c r="PQJ960" s="464"/>
      <c r="PQK960" s="464"/>
      <c r="PQL960" s="464"/>
      <c r="PQM960" s="464"/>
      <c r="PQN960" s="464"/>
      <c r="PQO960" s="464"/>
      <c r="PQP960" s="464"/>
      <c r="PQQ960" s="464"/>
      <c r="PQR960" s="464"/>
      <c r="PQS960" s="464"/>
      <c r="PQT960" s="464"/>
      <c r="PQU960" s="464"/>
      <c r="PQV960" s="464"/>
      <c r="PQW960" s="464"/>
      <c r="PQX960" s="464"/>
      <c r="PQY960" s="464"/>
      <c r="PQZ960" s="464"/>
      <c r="PRA960" s="464"/>
      <c r="PRB960" s="464"/>
      <c r="PRC960" s="464"/>
      <c r="PRD960" s="464"/>
      <c r="PRE960" s="464"/>
      <c r="PRF960" s="464"/>
      <c r="PRG960" s="464"/>
      <c r="PRH960" s="464"/>
      <c r="PRI960" s="464"/>
      <c r="PRJ960" s="464"/>
      <c r="PRK960" s="464"/>
      <c r="PRL960" s="464"/>
      <c r="PRM960" s="464"/>
      <c r="PRN960" s="464"/>
      <c r="PRO960" s="464"/>
      <c r="PRP960" s="464"/>
      <c r="PRQ960" s="464"/>
      <c r="PRR960" s="464"/>
      <c r="PRS960" s="464"/>
      <c r="PRT960" s="464"/>
      <c r="PRU960" s="464"/>
      <c r="PRV960" s="464"/>
      <c r="PRW960" s="464"/>
      <c r="PRX960" s="464"/>
      <c r="PRY960" s="464"/>
      <c r="PRZ960" s="464"/>
      <c r="PSA960" s="464"/>
      <c r="PSB960" s="464"/>
      <c r="PSC960" s="464"/>
      <c r="PSD960" s="464"/>
      <c r="PSE960" s="464"/>
      <c r="PSF960" s="464"/>
      <c r="PSG960" s="464"/>
      <c r="PSH960" s="464"/>
      <c r="PSI960" s="464"/>
      <c r="PSJ960" s="464"/>
      <c r="PSK960" s="464"/>
      <c r="PSL960" s="464"/>
      <c r="PSM960" s="464"/>
      <c r="PSN960" s="464"/>
      <c r="PSO960" s="464"/>
      <c r="PSP960" s="464"/>
      <c r="PSQ960" s="464"/>
      <c r="PSR960" s="464"/>
      <c r="PSS960" s="464"/>
      <c r="PST960" s="464"/>
      <c r="PSU960" s="464"/>
      <c r="PSV960" s="464"/>
      <c r="PSW960" s="464"/>
      <c r="PSX960" s="464"/>
      <c r="PSY960" s="464"/>
      <c r="PSZ960" s="464"/>
      <c r="PTA960" s="464"/>
      <c r="PTB960" s="464"/>
      <c r="PTC960" s="464"/>
      <c r="PTD960" s="464"/>
      <c r="PTE960" s="464"/>
      <c r="PTF960" s="464"/>
      <c r="PTG960" s="464"/>
      <c r="PTH960" s="464"/>
      <c r="PTI960" s="464"/>
      <c r="PTJ960" s="464"/>
      <c r="PTK960" s="464"/>
      <c r="PTL960" s="464"/>
      <c r="PTM960" s="464"/>
      <c r="PTN960" s="464"/>
      <c r="PTO960" s="464"/>
      <c r="PTP960" s="464"/>
      <c r="PTQ960" s="464"/>
      <c r="PTR960" s="464"/>
      <c r="PTS960" s="464"/>
      <c r="PTT960" s="464"/>
      <c r="PTU960" s="464"/>
      <c r="PTV960" s="464"/>
      <c r="PTW960" s="464"/>
      <c r="PTX960" s="464"/>
      <c r="PTY960" s="464"/>
      <c r="PTZ960" s="464"/>
      <c r="PUA960" s="464"/>
      <c r="PUB960" s="464"/>
      <c r="PUC960" s="464"/>
      <c r="PUD960" s="464"/>
      <c r="PUE960" s="464"/>
      <c r="PUF960" s="464"/>
      <c r="PUG960" s="464"/>
      <c r="PUH960" s="464"/>
      <c r="PUI960" s="464"/>
      <c r="PUJ960" s="464"/>
      <c r="PUK960" s="464"/>
      <c r="PUL960" s="464"/>
      <c r="PUM960" s="464"/>
      <c r="PUN960" s="464"/>
      <c r="PUO960" s="464"/>
      <c r="PUP960" s="464"/>
      <c r="PUQ960" s="464"/>
      <c r="PUR960" s="464"/>
      <c r="PUS960" s="464"/>
      <c r="PUT960" s="464"/>
      <c r="PUU960" s="464"/>
      <c r="PUV960" s="464"/>
      <c r="PUW960" s="464"/>
      <c r="PUX960" s="464"/>
      <c r="PUY960" s="464"/>
      <c r="PUZ960" s="464"/>
      <c r="PVA960" s="464"/>
      <c r="PVB960" s="464"/>
      <c r="PVC960" s="464"/>
      <c r="PVD960" s="464"/>
      <c r="PVE960" s="464"/>
      <c r="PVF960" s="464"/>
      <c r="PVG960" s="464"/>
      <c r="PVH960" s="464"/>
      <c r="PVI960" s="464"/>
      <c r="PVJ960" s="464"/>
      <c r="PVK960" s="464"/>
      <c r="PVL960" s="464"/>
      <c r="PVM960" s="464"/>
      <c r="PVN960" s="464"/>
      <c r="PVO960" s="464"/>
      <c r="PVP960" s="464"/>
      <c r="PVQ960" s="464"/>
      <c r="PVR960" s="464"/>
      <c r="PVS960" s="464"/>
      <c r="PVT960" s="464"/>
      <c r="PVU960" s="464"/>
      <c r="PVV960" s="464"/>
      <c r="PVW960" s="464"/>
      <c r="PVX960" s="464"/>
      <c r="PVY960" s="464"/>
      <c r="PVZ960" s="464"/>
      <c r="PWA960" s="464"/>
      <c r="PWB960" s="464"/>
      <c r="PWC960" s="464"/>
      <c r="PWD960" s="464"/>
      <c r="PWE960" s="464"/>
      <c r="PWF960" s="464"/>
      <c r="PWG960" s="464"/>
      <c r="PWH960" s="464"/>
      <c r="PWI960" s="464"/>
      <c r="PWJ960" s="464"/>
      <c r="PWK960" s="464"/>
      <c r="PWL960" s="464"/>
      <c r="PWM960" s="464"/>
      <c r="PWN960" s="464"/>
      <c r="PWO960" s="464"/>
      <c r="PWP960" s="464"/>
      <c r="PWQ960" s="464"/>
      <c r="PWR960" s="464"/>
      <c r="PWS960" s="464"/>
      <c r="PWT960" s="464"/>
      <c r="PWU960" s="464"/>
      <c r="PWV960" s="464"/>
      <c r="PWW960" s="464"/>
      <c r="PWX960" s="464"/>
      <c r="PWY960" s="464"/>
      <c r="PWZ960" s="464"/>
      <c r="PXA960" s="464"/>
      <c r="PXB960" s="464"/>
      <c r="PXC960" s="464"/>
      <c r="PXD960" s="464"/>
      <c r="PXE960" s="464"/>
      <c r="PXF960" s="464"/>
      <c r="PXG960" s="464"/>
      <c r="PXH960" s="464"/>
      <c r="PXI960" s="464"/>
      <c r="PXJ960" s="464"/>
      <c r="PXK960" s="464"/>
      <c r="PXL960" s="464"/>
      <c r="PXM960" s="464"/>
      <c r="PXN960" s="464"/>
      <c r="PXO960" s="464"/>
      <c r="PXP960" s="464"/>
      <c r="PXQ960" s="464"/>
      <c r="PXR960" s="464"/>
      <c r="PXS960" s="464"/>
      <c r="PXT960" s="464"/>
      <c r="PXU960" s="464"/>
      <c r="PXV960" s="464"/>
      <c r="PXW960" s="464"/>
      <c r="PXX960" s="464"/>
      <c r="PXY960" s="464"/>
      <c r="PXZ960" s="464"/>
      <c r="PYA960" s="464"/>
      <c r="PYB960" s="464"/>
      <c r="PYC960" s="464"/>
      <c r="PYD960" s="464"/>
      <c r="PYE960" s="464"/>
      <c r="PYF960" s="464"/>
      <c r="PYG960" s="464"/>
      <c r="PYH960" s="464"/>
      <c r="PYI960" s="464"/>
      <c r="PYJ960" s="464"/>
      <c r="PYK960" s="464"/>
      <c r="PYL960" s="464"/>
      <c r="PYM960" s="464"/>
      <c r="PYN960" s="464"/>
      <c r="PYO960" s="464"/>
      <c r="PYP960" s="464"/>
      <c r="PYQ960" s="464"/>
      <c r="PYR960" s="464"/>
      <c r="PYS960" s="464"/>
      <c r="PYT960" s="464"/>
      <c r="PYU960" s="464"/>
      <c r="PYV960" s="464"/>
      <c r="PYW960" s="464"/>
      <c r="PYX960" s="464"/>
      <c r="PYY960" s="464"/>
      <c r="PYZ960" s="464"/>
      <c r="PZA960" s="464"/>
      <c r="PZB960" s="464"/>
      <c r="PZC960" s="464"/>
      <c r="PZD960" s="464"/>
      <c r="PZE960" s="464"/>
      <c r="PZF960" s="464"/>
      <c r="PZG960" s="464"/>
      <c r="PZH960" s="464"/>
      <c r="PZI960" s="464"/>
      <c r="PZJ960" s="464"/>
      <c r="PZK960" s="464"/>
      <c r="PZL960" s="464"/>
      <c r="PZM960" s="464"/>
      <c r="PZN960" s="464"/>
      <c r="PZO960" s="464"/>
      <c r="PZP960" s="464"/>
      <c r="PZQ960" s="464"/>
      <c r="PZR960" s="464"/>
      <c r="PZS960" s="464"/>
      <c r="PZT960" s="464"/>
      <c r="PZU960" s="464"/>
      <c r="PZV960" s="464"/>
      <c r="PZW960" s="464"/>
      <c r="PZX960" s="464"/>
      <c r="PZY960" s="464"/>
      <c r="PZZ960" s="464"/>
      <c r="QAA960" s="464"/>
      <c r="QAB960" s="464"/>
      <c r="QAC960" s="464"/>
      <c r="QAD960" s="464"/>
      <c r="QAE960" s="464"/>
      <c r="QAF960" s="464"/>
      <c r="QAG960" s="464"/>
      <c r="QAH960" s="464"/>
      <c r="QAI960" s="464"/>
      <c r="QAJ960" s="464"/>
      <c r="QAK960" s="464"/>
      <c r="QAL960" s="464"/>
      <c r="QAM960" s="464"/>
      <c r="QAN960" s="464"/>
      <c r="QAO960" s="464"/>
      <c r="QAP960" s="464"/>
      <c r="QAQ960" s="464"/>
      <c r="QAR960" s="464"/>
      <c r="QAS960" s="464"/>
      <c r="QAT960" s="464"/>
      <c r="QAU960" s="464"/>
      <c r="QAV960" s="464"/>
      <c r="QAW960" s="464"/>
      <c r="QAX960" s="464"/>
      <c r="QAY960" s="464"/>
      <c r="QAZ960" s="464"/>
      <c r="QBA960" s="464"/>
      <c r="QBB960" s="464"/>
      <c r="QBC960" s="464"/>
      <c r="QBD960" s="464"/>
      <c r="QBE960" s="464"/>
      <c r="QBF960" s="464"/>
      <c r="QBG960" s="464"/>
      <c r="QBH960" s="464"/>
      <c r="QBI960" s="464"/>
      <c r="QBJ960" s="464"/>
      <c r="QBK960" s="464"/>
      <c r="QBL960" s="464"/>
      <c r="QBM960" s="464"/>
      <c r="QBN960" s="464"/>
      <c r="QBO960" s="464"/>
      <c r="QBP960" s="464"/>
      <c r="QBQ960" s="464"/>
      <c r="QBR960" s="464"/>
      <c r="QBS960" s="464"/>
      <c r="QBT960" s="464"/>
      <c r="QBU960" s="464"/>
      <c r="QBV960" s="464"/>
      <c r="QBW960" s="464"/>
      <c r="QBX960" s="464"/>
      <c r="QBY960" s="464"/>
      <c r="QBZ960" s="464"/>
      <c r="QCA960" s="464"/>
      <c r="QCB960" s="464"/>
      <c r="QCC960" s="464"/>
      <c r="QCD960" s="464"/>
      <c r="QCE960" s="464"/>
      <c r="QCF960" s="464"/>
      <c r="QCG960" s="464"/>
      <c r="QCH960" s="464"/>
      <c r="QCI960" s="464"/>
      <c r="QCJ960" s="464"/>
      <c r="QCK960" s="464"/>
      <c r="QCL960" s="464"/>
      <c r="QCM960" s="464"/>
      <c r="QCN960" s="464"/>
      <c r="QCO960" s="464"/>
      <c r="QCP960" s="464"/>
      <c r="QCQ960" s="464"/>
      <c r="QCR960" s="464"/>
      <c r="QCS960" s="464"/>
      <c r="QCT960" s="464"/>
      <c r="QCU960" s="464"/>
      <c r="QCV960" s="464"/>
      <c r="QCW960" s="464"/>
      <c r="QCX960" s="464"/>
      <c r="QCY960" s="464"/>
      <c r="QCZ960" s="464"/>
      <c r="QDA960" s="464"/>
      <c r="QDB960" s="464"/>
      <c r="QDC960" s="464"/>
      <c r="QDD960" s="464"/>
      <c r="QDE960" s="464"/>
      <c r="QDF960" s="464"/>
      <c r="QDG960" s="464"/>
      <c r="QDH960" s="464"/>
      <c r="QDI960" s="464"/>
      <c r="QDJ960" s="464"/>
      <c r="QDK960" s="464"/>
      <c r="QDL960" s="464"/>
      <c r="QDM960" s="464"/>
      <c r="QDN960" s="464"/>
      <c r="QDO960" s="464"/>
      <c r="QDP960" s="464"/>
      <c r="QDQ960" s="464"/>
      <c r="QDR960" s="464"/>
      <c r="QDS960" s="464"/>
      <c r="QDT960" s="464"/>
      <c r="QDU960" s="464"/>
      <c r="QDV960" s="464"/>
      <c r="QDW960" s="464"/>
      <c r="QDX960" s="464"/>
      <c r="QDY960" s="464"/>
      <c r="QDZ960" s="464"/>
      <c r="QEA960" s="464"/>
      <c r="QEB960" s="464"/>
      <c r="QEC960" s="464"/>
      <c r="QED960" s="464"/>
      <c r="QEE960" s="464"/>
      <c r="QEF960" s="464"/>
      <c r="QEG960" s="464"/>
      <c r="QEH960" s="464"/>
      <c r="QEI960" s="464"/>
      <c r="QEJ960" s="464"/>
      <c r="QEK960" s="464"/>
      <c r="QEL960" s="464"/>
      <c r="QEM960" s="464"/>
      <c r="QEN960" s="464"/>
      <c r="QEO960" s="464"/>
      <c r="QEP960" s="464"/>
      <c r="QEQ960" s="464"/>
      <c r="QER960" s="464"/>
      <c r="QES960" s="464"/>
      <c r="QET960" s="464"/>
      <c r="QEU960" s="464"/>
      <c r="QEV960" s="464"/>
      <c r="QEW960" s="464"/>
      <c r="QEX960" s="464"/>
      <c r="QEY960" s="464"/>
      <c r="QEZ960" s="464"/>
      <c r="QFA960" s="464"/>
      <c r="QFB960" s="464"/>
      <c r="QFC960" s="464"/>
      <c r="QFD960" s="464"/>
      <c r="QFE960" s="464"/>
      <c r="QFF960" s="464"/>
      <c r="QFG960" s="464"/>
      <c r="QFH960" s="464"/>
      <c r="QFI960" s="464"/>
      <c r="QFJ960" s="464"/>
      <c r="QFK960" s="464"/>
      <c r="QFL960" s="464"/>
      <c r="QFM960" s="464"/>
      <c r="QFN960" s="464"/>
      <c r="QFO960" s="464"/>
      <c r="QFP960" s="464"/>
      <c r="QFQ960" s="464"/>
      <c r="QFR960" s="464"/>
      <c r="QFS960" s="464"/>
      <c r="QFT960" s="464"/>
      <c r="QFU960" s="464"/>
      <c r="QFV960" s="464"/>
      <c r="QFW960" s="464"/>
      <c r="QFX960" s="464"/>
      <c r="QFY960" s="464"/>
      <c r="QFZ960" s="464"/>
      <c r="QGA960" s="464"/>
      <c r="QGB960" s="464"/>
      <c r="QGC960" s="464"/>
      <c r="QGD960" s="464"/>
      <c r="QGE960" s="464"/>
      <c r="QGF960" s="464"/>
      <c r="QGG960" s="464"/>
      <c r="QGH960" s="464"/>
      <c r="QGI960" s="464"/>
      <c r="QGJ960" s="464"/>
      <c r="QGK960" s="464"/>
      <c r="QGL960" s="464"/>
      <c r="QGM960" s="464"/>
      <c r="QGN960" s="464"/>
      <c r="QGO960" s="464"/>
      <c r="QGP960" s="464"/>
      <c r="QGQ960" s="464"/>
      <c r="QGR960" s="464"/>
      <c r="QGS960" s="464"/>
      <c r="QGT960" s="464"/>
      <c r="QGU960" s="464"/>
      <c r="QGV960" s="464"/>
      <c r="QGW960" s="464"/>
      <c r="QGX960" s="464"/>
      <c r="QGY960" s="464"/>
      <c r="QGZ960" s="464"/>
      <c r="QHA960" s="464"/>
      <c r="QHB960" s="464"/>
      <c r="QHC960" s="464"/>
      <c r="QHD960" s="464"/>
      <c r="QHE960" s="464"/>
      <c r="QHF960" s="464"/>
      <c r="QHG960" s="464"/>
      <c r="QHH960" s="464"/>
      <c r="QHI960" s="464"/>
      <c r="QHJ960" s="464"/>
      <c r="QHK960" s="464"/>
      <c r="QHL960" s="464"/>
      <c r="QHM960" s="464"/>
      <c r="QHN960" s="464"/>
      <c r="QHO960" s="464"/>
      <c r="QHP960" s="464"/>
      <c r="QHQ960" s="464"/>
      <c r="QHR960" s="464"/>
      <c r="QHS960" s="464"/>
      <c r="QHT960" s="464"/>
      <c r="QHU960" s="464"/>
      <c r="QHV960" s="464"/>
      <c r="QHW960" s="464"/>
      <c r="QHX960" s="464"/>
      <c r="QHY960" s="464"/>
      <c r="QHZ960" s="464"/>
      <c r="QIA960" s="464"/>
      <c r="QIB960" s="464"/>
      <c r="QIC960" s="464"/>
      <c r="QID960" s="464"/>
      <c r="QIE960" s="464"/>
      <c r="QIF960" s="464"/>
      <c r="QIG960" s="464"/>
      <c r="QIH960" s="464"/>
      <c r="QII960" s="464"/>
      <c r="QIJ960" s="464"/>
      <c r="QIK960" s="464"/>
      <c r="QIL960" s="464"/>
      <c r="QIM960" s="464"/>
      <c r="QIN960" s="464"/>
      <c r="QIO960" s="464"/>
      <c r="QIP960" s="464"/>
      <c r="QIQ960" s="464"/>
      <c r="QIR960" s="464"/>
      <c r="QIS960" s="464"/>
      <c r="QIT960" s="464"/>
      <c r="QIU960" s="464"/>
      <c r="QIV960" s="464"/>
      <c r="QIW960" s="464"/>
      <c r="QIX960" s="464"/>
      <c r="QIY960" s="464"/>
      <c r="QIZ960" s="464"/>
      <c r="QJA960" s="464"/>
      <c r="QJB960" s="464"/>
      <c r="QJC960" s="464"/>
      <c r="QJD960" s="464"/>
      <c r="QJE960" s="464"/>
      <c r="QJF960" s="464"/>
      <c r="QJG960" s="464"/>
      <c r="QJH960" s="464"/>
      <c r="QJI960" s="464"/>
      <c r="QJJ960" s="464"/>
      <c r="QJK960" s="464"/>
      <c r="QJL960" s="464"/>
      <c r="QJM960" s="464"/>
      <c r="QJN960" s="464"/>
      <c r="QJO960" s="464"/>
      <c r="QJP960" s="464"/>
      <c r="QJQ960" s="464"/>
      <c r="QJR960" s="464"/>
      <c r="QJS960" s="464"/>
      <c r="QJT960" s="464"/>
      <c r="QJU960" s="464"/>
      <c r="QJV960" s="464"/>
      <c r="QJW960" s="464"/>
      <c r="QJX960" s="464"/>
      <c r="QJY960" s="464"/>
      <c r="QJZ960" s="464"/>
      <c r="QKA960" s="464"/>
      <c r="QKB960" s="464"/>
      <c r="QKC960" s="464"/>
      <c r="QKD960" s="464"/>
      <c r="QKE960" s="464"/>
      <c r="QKF960" s="464"/>
      <c r="QKG960" s="464"/>
      <c r="QKH960" s="464"/>
      <c r="QKI960" s="464"/>
      <c r="QKJ960" s="464"/>
      <c r="QKK960" s="464"/>
      <c r="QKL960" s="464"/>
      <c r="QKM960" s="464"/>
      <c r="QKN960" s="464"/>
      <c r="QKO960" s="464"/>
      <c r="QKP960" s="464"/>
      <c r="QKQ960" s="464"/>
      <c r="QKR960" s="464"/>
      <c r="QKS960" s="464"/>
      <c r="QKT960" s="464"/>
      <c r="QKU960" s="464"/>
      <c r="QKV960" s="464"/>
      <c r="QKW960" s="464"/>
      <c r="QKX960" s="464"/>
      <c r="QKY960" s="464"/>
      <c r="QKZ960" s="464"/>
      <c r="QLA960" s="464"/>
      <c r="QLB960" s="464"/>
      <c r="QLC960" s="464"/>
      <c r="QLD960" s="464"/>
      <c r="QLE960" s="464"/>
      <c r="QLF960" s="464"/>
      <c r="QLG960" s="464"/>
      <c r="QLH960" s="464"/>
      <c r="QLI960" s="464"/>
      <c r="QLJ960" s="464"/>
      <c r="QLK960" s="464"/>
      <c r="QLL960" s="464"/>
      <c r="QLM960" s="464"/>
      <c r="QLN960" s="464"/>
      <c r="QLO960" s="464"/>
      <c r="QLP960" s="464"/>
      <c r="QLQ960" s="464"/>
      <c r="QLR960" s="464"/>
      <c r="QLS960" s="464"/>
      <c r="QLT960" s="464"/>
      <c r="QLU960" s="464"/>
      <c r="QLV960" s="464"/>
      <c r="QLW960" s="464"/>
      <c r="QLX960" s="464"/>
      <c r="QLY960" s="464"/>
      <c r="QLZ960" s="464"/>
      <c r="QMA960" s="464"/>
      <c r="QMB960" s="464"/>
      <c r="QMC960" s="464"/>
      <c r="QMD960" s="464"/>
      <c r="QME960" s="464"/>
      <c r="QMF960" s="464"/>
      <c r="QMG960" s="464"/>
      <c r="QMH960" s="464"/>
      <c r="QMI960" s="464"/>
      <c r="QMJ960" s="464"/>
      <c r="QMK960" s="464"/>
      <c r="QML960" s="464"/>
      <c r="QMM960" s="464"/>
      <c r="QMN960" s="464"/>
      <c r="QMO960" s="464"/>
      <c r="QMP960" s="464"/>
      <c r="QMQ960" s="464"/>
      <c r="QMR960" s="464"/>
      <c r="QMS960" s="464"/>
      <c r="QMT960" s="464"/>
      <c r="QMU960" s="464"/>
      <c r="QMV960" s="464"/>
      <c r="QMW960" s="464"/>
      <c r="QMX960" s="464"/>
      <c r="QMY960" s="464"/>
      <c r="QMZ960" s="464"/>
      <c r="QNA960" s="464"/>
      <c r="QNB960" s="464"/>
      <c r="QNC960" s="464"/>
      <c r="QND960" s="464"/>
      <c r="QNE960" s="464"/>
      <c r="QNF960" s="464"/>
      <c r="QNG960" s="464"/>
      <c r="QNH960" s="464"/>
      <c r="QNI960" s="464"/>
      <c r="QNJ960" s="464"/>
      <c r="QNK960" s="464"/>
      <c r="QNL960" s="464"/>
      <c r="QNM960" s="464"/>
      <c r="QNN960" s="464"/>
      <c r="QNO960" s="464"/>
      <c r="QNP960" s="464"/>
      <c r="QNQ960" s="464"/>
      <c r="QNR960" s="464"/>
      <c r="QNS960" s="464"/>
      <c r="QNT960" s="464"/>
      <c r="QNU960" s="464"/>
      <c r="QNV960" s="464"/>
      <c r="QNW960" s="464"/>
      <c r="QNX960" s="464"/>
      <c r="QNY960" s="464"/>
      <c r="QNZ960" s="464"/>
      <c r="QOA960" s="464"/>
      <c r="QOB960" s="464"/>
      <c r="QOC960" s="464"/>
      <c r="QOD960" s="464"/>
      <c r="QOE960" s="464"/>
      <c r="QOF960" s="464"/>
      <c r="QOG960" s="464"/>
      <c r="QOH960" s="464"/>
      <c r="QOI960" s="464"/>
      <c r="QOJ960" s="464"/>
      <c r="QOK960" s="464"/>
      <c r="QOL960" s="464"/>
      <c r="QOM960" s="464"/>
      <c r="QON960" s="464"/>
      <c r="QOO960" s="464"/>
      <c r="QOP960" s="464"/>
      <c r="QOQ960" s="464"/>
      <c r="QOR960" s="464"/>
      <c r="QOS960" s="464"/>
      <c r="QOT960" s="464"/>
      <c r="QOU960" s="464"/>
      <c r="QOV960" s="464"/>
      <c r="QOW960" s="464"/>
      <c r="QOX960" s="464"/>
      <c r="QOY960" s="464"/>
      <c r="QOZ960" s="464"/>
      <c r="QPA960" s="464"/>
      <c r="QPB960" s="464"/>
      <c r="QPC960" s="464"/>
      <c r="QPD960" s="464"/>
      <c r="QPE960" s="464"/>
      <c r="QPF960" s="464"/>
      <c r="QPG960" s="464"/>
      <c r="QPH960" s="464"/>
      <c r="QPI960" s="464"/>
      <c r="QPJ960" s="464"/>
      <c r="QPK960" s="464"/>
      <c r="QPL960" s="464"/>
      <c r="QPM960" s="464"/>
      <c r="QPN960" s="464"/>
      <c r="QPO960" s="464"/>
      <c r="QPP960" s="464"/>
      <c r="QPQ960" s="464"/>
      <c r="QPR960" s="464"/>
      <c r="QPS960" s="464"/>
      <c r="QPT960" s="464"/>
      <c r="QPU960" s="464"/>
      <c r="QPV960" s="464"/>
      <c r="QPW960" s="464"/>
      <c r="QPX960" s="464"/>
      <c r="QPY960" s="464"/>
      <c r="QPZ960" s="464"/>
      <c r="QQA960" s="464"/>
      <c r="QQB960" s="464"/>
      <c r="QQC960" s="464"/>
      <c r="QQD960" s="464"/>
      <c r="QQE960" s="464"/>
      <c r="QQF960" s="464"/>
      <c r="QQG960" s="464"/>
      <c r="QQH960" s="464"/>
      <c r="QQI960" s="464"/>
      <c r="QQJ960" s="464"/>
      <c r="QQK960" s="464"/>
      <c r="QQL960" s="464"/>
      <c r="QQM960" s="464"/>
      <c r="QQN960" s="464"/>
      <c r="QQO960" s="464"/>
      <c r="QQP960" s="464"/>
      <c r="QQQ960" s="464"/>
      <c r="QQR960" s="464"/>
      <c r="QQS960" s="464"/>
      <c r="QQT960" s="464"/>
      <c r="QQU960" s="464"/>
      <c r="QQV960" s="464"/>
      <c r="QQW960" s="464"/>
      <c r="QQX960" s="464"/>
      <c r="QQY960" s="464"/>
      <c r="QQZ960" s="464"/>
      <c r="QRA960" s="464"/>
      <c r="QRB960" s="464"/>
      <c r="QRC960" s="464"/>
      <c r="QRD960" s="464"/>
      <c r="QRE960" s="464"/>
      <c r="QRF960" s="464"/>
      <c r="QRG960" s="464"/>
      <c r="QRH960" s="464"/>
      <c r="QRI960" s="464"/>
      <c r="QRJ960" s="464"/>
      <c r="QRK960" s="464"/>
      <c r="QRL960" s="464"/>
      <c r="QRM960" s="464"/>
      <c r="QRN960" s="464"/>
      <c r="QRO960" s="464"/>
      <c r="QRP960" s="464"/>
      <c r="QRQ960" s="464"/>
      <c r="QRR960" s="464"/>
      <c r="QRS960" s="464"/>
      <c r="QRT960" s="464"/>
      <c r="QRU960" s="464"/>
      <c r="QRV960" s="464"/>
      <c r="QRW960" s="464"/>
      <c r="QRX960" s="464"/>
      <c r="QRY960" s="464"/>
      <c r="QRZ960" s="464"/>
      <c r="QSA960" s="464"/>
      <c r="QSB960" s="464"/>
      <c r="QSC960" s="464"/>
      <c r="QSD960" s="464"/>
      <c r="QSE960" s="464"/>
      <c r="QSF960" s="464"/>
      <c r="QSG960" s="464"/>
      <c r="QSH960" s="464"/>
      <c r="QSI960" s="464"/>
      <c r="QSJ960" s="464"/>
      <c r="QSK960" s="464"/>
      <c r="QSL960" s="464"/>
      <c r="QSM960" s="464"/>
      <c r="QSN960" s="464"/>
      <c r="QSO960" s="464"/>
      <c r="QSP960" s="464"/>
      <c r="QSQ960" s="464"/>
      <c r="QSR960" s="464"/>
      <c r="QSS960" s="464"/>
      <c r="QST960" s="464"/>
      <c r="QSU960" s="464"/>
      <c r="QSV960" s="464"/>
      <c r="QSW960" s="464"/>
      <c r="QSX960" s="464"/>
      <c r="QSY960" s="464"/>
      <c r="QSZ960" s="464"/>
      <c r="QTA960" s="464"/>
      <c r="QTB960" s="464"/>
      <c r="QTC960" s="464"/>
      <c r="QTD960" s="464"/>
      <c r="QTE960" s="464"/>
      <c r="QTF960" s="464"/>
      <c r="QTG960" s="464"/>
      <c r="QTH960" s="464"/>
      <c r="QTI960" s="464"/>
      <c r="QTJ960" s="464"/>
      <c r="QTK960" s="464"/>
      <c r="QTL960" s="464"/>
      <c r="QTM960" s="464"/>
      <c r="QTN960" s="464"/>
      <c r="QTO960" s="464"/>
      <c r="QTP960" s="464"/>
      <c r="QTQ960" s="464"/>
      <c r="QTR960" s="464"/>
      <c r="QTS960" s="464"/>
      <c r="QTT960" s="464"/>
      <c r="QTU960" s="464"/>
      <c r="QTV960" s="464"/>
      <c r="QTW960" s="464"/>
      <c r="QTX960" s="464"/>
      <c r="QTY960" s="464"/>
      <c r="QTZ960" s="464"/>
      <c r="QUA960" s="464"/>
      <c r="QUB960" s="464"/>
      <c r="QUC960" s="464"/>
      <c r="QUD960" s="464"/>
      <c r="QUE960" s="464"/>
      <c r="QUF960" s="464"/>
      <c r="QUG960" s="464"/>
      <c r="QUH960" s="464"/>
      <c r="QUI960" s="464"/>
      <c r="QUJ960" s="464"/>
      <c r="QUK960" s="464"/>
      <c r="QUL960" s="464"/>
      <c r="QUM960" s="464"/>
      <c r="QUN960" s="464"/>
      <c r="QUO960" s="464"/>
      <c r="QUP960" s="464"/>
      <c r="QUQ960" s="464"/>
      <c r="QUR960" s="464"/>
      <c r="QUS960" s="464"/>
      <c r="QUT960" s="464"/>
      <c r="QUU960" s="464"/>
      <c r="QUV960" s="464"/>
      <c r="QUW960" s="464"/>
      <c r="QUX960" s="464"/>
      <c r="QUY960" s="464"/>
      <c r="QUZ960" s="464"/>
      <c r="QVA960" s="464"/>
      <c r="QVB960" s="464"/>
      <c r="QVC960" s="464"/>
      <c r="QVD960" s="464"/>
      <c r="QVE960" s="464"/>
      <c r="QVF960" s="464"/>
      <c r="QVG960" s="464"/>
      <c r="QVH960" s="464"/>
      <c r="QVI960" s="464"/>
      <c r="QVJ960" s="464"/>
      <c r="QVK960" s="464"/>
      <c r="QVL960" s="464"/>
      <c r="QVM960" s="464"/>
      <c r="QVN960" s="464"/>
      <c r="QVO960" s="464"/>
      <c r="QVP960" s="464"/>
      <c r="QVQ960" s="464"/>
      <c r="QVR960" s="464"/>
      <c r="QVS960" s="464"/>
      <c r="QVT960" s="464"/>
      <c r="QVU960" s="464"/>
      <c r="QVV960" s="464"/>
      <c r="QVW960" s="464"/>
      <c r="QVX960" s="464"/>
      <c r="QVY960" s="464"/>
      <c r="QVZ960" s="464"/>
      <c r="QWA960" s="464"/>
      <c r="QWB960" s="464"/>
      <c r="QWC960" s="464"/>
      <c r="QWD960" s="464"/>
      <c r="QWE960" s="464"/>
      <c r="QWF960" s="464"/>
      <c r="QWG960" s="464"/>
      <c r="QWH960" s="464"/>
      <c r="QWI960" s="464"/>
      <c r="QWJ960" s="464"/>
      <c r="QWK960" s="464"/>
      <c r="QWL960" s="464"/>
      <c r="QWM960" s="464"/>
      <c r="QWN960" s="464"/>
      <c r="QWO960" s="464"/>
      <c r="QWP960" s="464"/>
      <c r="QWQ960" s="464"/>
      <c r="QWR960" s="464"/>
      <c r="QWS960" s="464"/>
      <c r="QWT960" s="464"/>
      <c r="QWU960" s="464"/>
      <c r="QWV960" s="464"/>
      <c r="QWW960" s="464"/>
      <c r="QWX960" s="464"/>
      <c r="QWY960" s="464"/>
      <c r="QWZ960" s="464"/>
      <c r="QXA960" s="464"/>
      <c r="QXB960" s="464"/>
      <c r="QXC960" s="464"/>
      <c r="QXD960" s="464"/>
      <c r="QXE960" s="464"/>
      <c r="QXF960" s="464"/>
      <c r="QXG960" s="464"/>
      <c r="QXH960" s="464"/>
      <c r="QXI960" s="464"/>
      <c r="QXJ960" s="464"/>
      <c r="QXK960" s="464"/>
      <c r="QXL960" s="464"/>
      <c r="QXM960" s="464"/>
      <c r="QXN960" s="464"/>
      <c r="QXO960" s="464"/>
      <c r="QXP960" s="464"/>
      <c r="QXQ960" s="464"/>
      <c r="QXR960" s="464"/>
      <c r="QXS960" s="464"/>
      <c r="QXT960" s="464"/>
      <c r="QXU960" s="464"/>
      <c r="QXV960" s="464"/>
      <c r="QXW960" s="464"/>
      <c r="QXX960" s="464"/>
      <c r="QXY960" s="464"/>
      <c r="QXZ960" s="464"/>
      <c r="QYA960" s="464"/>
      <c r="QYB960" s="464"/>
      <c r="QYC960" s="464"/>
      <c r="QYD960" s="464"/>
      <c r="QYE960" s="464"/>
      <c r="QYF960" s="464"/>
      <c r="QYG960" s="464"/>
      <c r="QYH960" s="464"/>
      <c r="QYI960" s="464"/>
      <c r="QYJ960" s="464"/>
      <c r="QYK960" s="464"/>
      <c r="QYL960" s="464"/>
      <c r="QYM960" s="464"/>
      <c r="QYN960" s="464"/>
      <c r="QYO960" s="464"/>
      <c r="QYP960" s="464"/>
      <c r="QYQ960" s="464"/>
      <c r="QYR960" s="464"/>
      <c r="QYS960" s="464"/>
      <c r="QYT960" s="464"/>
      <c r="QYU960" s="464"/>
      <c r="QYV960" s="464"/>
      <c r="QYW960" s="464"/>
      <c r="QYX960" s="464"/>
      <c r="QYY960" s="464"/>
      <c r="QYZ960" s="464"/>
      <c r="QZA960" s="464"/>
      <c r="QZB960" s="464"/>
      <c r="QZC960" s="464"/>
      <c r="QZD960" s="464"/>
      <c r="QZE960" s="464"/>
      <c r="QZF960" s="464"/>
      <c r="QZG960" s="464"/>
      <c r="QZH960" s="464"/>
      <c r="QZI960" s="464"/>
      <c r="QZJ960" s="464"/>
      <c r="QZK960" s="464"/>
      <c r="QZL960" s="464"/>
      <c r="QZM960" s="464"/>
      <c r="QZN960" s="464"/>
      <c r="QZO960" s="464"/>
      <c r="QZP960" s="464"/>
      <c r="QZQ960" s="464"/>
      <c r="QZR960" s="464"/>
      <c r="QZS960" s="464"/>
      <c r="QZT960" s="464"/>
      <c r="QZU960" s="464"/>
      <c r="QZV960" s="464"/>
      <c r="QZW960" s="464"/>
      <c r="QZX960" s="464"/>
      <c r="QZY960" s="464"/>
      <c r="QZZ960" s="464"/>
      <c r="RAA960" s="464"/>
      <c r="RAB960" s="464"/>
      <c r="RAC960" s="464"/>
      <c r="RAD960" s="464"/>
      <c r="RAE960" s="464"/>
      <c r="RAF960" s="464"/>
      <c r="RAG960" s="464"/>
      <c r="RAH960" s="464"/>
      <c r="RAI960" s="464"/>
      <c r="RAJ960" s="464"/>
      <c r="RAK960" s="464"/>
      <c r="RAL960" s="464"/>
      <c r="RAM960" s="464"/>
      <c r="RAN960" s="464"/>
      <c r="RAO960" s="464"/>
      <c r="RAP960" s="464"/>
      <c r="RAQ960" s="464"/>
      <c r="RAR960" s="464"/>
      <c r="RAS960" s="464"/>
      <c r="RAT960" s="464"/>
      <c r="RAU960" s="464"/>
      <c r="RAV960" s="464"/>
      <c r="RAW960" s="464"/>
      <c r="RAX960" s="464"/>
      <c r="RAY960" s="464"/>
      <c r="RAZ960" s="464"/>
      <c r="RBA960" s="464"/>
      <c r="RBB960" s="464"/>
      <c r="RBC960" s="464"/>
      <c r="RBD960" s="464"/>
      <c r="RBE960" s="464"/>
      <c r="RBF960" s="464"/>
      <c r="RBG960" s="464"/>
      <c r="RBH960" s="464"/>
      <c r="RBI960" s="464"/>
      <c r="RBJ960" s="464"/>
      <c r="RBK960" s="464"/>
      <c r="RBL960" s="464"/>
      <c r="RBM960" s="464"/>
      <c r="RBN960" s="464"/>
      <c r="RBO960" s="464"/>
      <c r="RBP960" s="464"/>
      <c r="RBQ960" s="464"/>
      <c r="RBR960" s="464"/>
      <c r="RBS960" s="464"/>
      <c r="RBT960" s="464"/>
      <c r="RBU960" s="464"/>
      <c r="RBV960" s="464"/>
      <c r="RBW960" s="464"/>
      <c r="RBX960" s="464"/>
      <c r="RBY960" s="464"/>
      <c r="RBZ960" s="464"/>
      <c r="RCA960" s="464"/>
      <c r="RCB960" s="464"/>
      <c r="RCC960" s="464"/>
      <c r="RCD960" s="464"/>
      <c r="RCE960" s="464"/>
      <c r="RCF960" s="464"/>
      <c r="RCG960" s="464"/>
      <c r="RCH960" s="464"/>
      <c r="RCI960" s="464"/>
      <c r="RCJ960" s="464"/>
      <c r="RCK960" s="464"/>
      <c r="RCL960" s="464"/>
      <c r="RCM960" s="464"/>
      <c r="RCN960" s="464"/>
      <c r="RCO960" s="464"/>
      <c r="RCP960" s="464"/>
      <c r="RCQ960" s="464"/>
      <c r="RCR960" s="464"/>
      <c r="RCS960" s="464"/>
      <c r="RCT960" s="464"/>
      <c r="RCU960" s="464"/>
      <c r="RCV960" s="464"/>
      <c r="RCW960" s="464"/>
      <c r="RCX960" s="464"/>
      <c r="RCY960" s="464"/>
      <c r="RCZ960" s="464"/>
      <c r="RDA960" s="464"/>
      <c r="RDB960" s="464"/>
      <c r="RDC960" s="464"/>
      <c r="RDD960" s="464"/>
      <c r="RDE960" s="464"/>
      <c r="RDF960" s="464"/>
      <c r="RDG960" s="464"/>
      <c r="RDH960" s="464"/>
      <c r="RDI960" s="464"/>
      <c r="RDJ960" s="464"/>
      <c r="RDK960" s="464"/>
      <c r="RDL960" s="464"/>
      <c r="RDM960" s="464"/>
      <c r="RDN960" s="464"/>
      <c r="RDO960" s="464"/>
      <c r="RDP960" s="464"/>
      <c r="RDQ960" s="464"/>
      <c r="RDR960" s="464"/>
      <c r="RDS960" s="464"/>
      <c r="RDT960" s="464"/>
      <c r="RDU960" s="464"/>
      <c r="RDV960" s="464"/>
      <c r="RDW960" s="464"/>
      <c r="RDX960" s="464"/>
      <c r="RDY960" s="464"/>
      <c r="RDZ960" s="464"/>
      <c r="REA960" s="464"/>
      <c r="REB960" s="464"/>
      <c r="REC960" s="464"/>
      <c r="RED960" s="464"/>
      <c r="REE960" s="464"/>
      <c r="REF960" s="464"/>
      <c r="REG960" s="464"/>
      <c r="REH960" s="464"/>
      <c r="REI960" s="464"/>
      <c r="REJ960" s="464"/>
      <c r="REK960" s="464"/>
      <c r="REL960" s="464"/>
      <c r="REM960" s="464"/>
      <c r="REN960" s="464"/>
      <c r="REO960" s="464"/>
      <c r="REP960" s="464"/>
      <c r="REQ960" s="464"/>
      <c r="RER960" s="464"/>
      <c r="RES960" s="464"/>
      <c r="RET960" s="464"/>
      <c r="REU960" s="464"/>
      <c r="REV960" s="464"/>
      <c r="REW960" s="464"/>
      <c r="REX960" s="464"/>
      <c r="REY960" s="464"/>
      <c r="REZ960" s="464"/>
      <c r="RFA960" s="464"/>
      <c r="RFB960" s="464"/>
      <c r="RFC960" s="464"/>
      <c r="RFD960" s="464"/>
      <c r="RFE960" s="464"/>
      <c r="RFF960" s="464"/>
      <c r="RFG960" s="464"/>
      <c r="RFH960" s="464"/>
      <c r="RFI960" s="464"/>
      <c r="RFJ960" s="464"/>
      <c r="RFK960" s="464"/>
      <c r="RFL960" s="464"/>
      <c r="RFM960" s="464"/>
      <c r="RFN960" s="464"/>
      <c r="RFO960" s="464"/>
      <c r="RFP960" s="464"/>
      <c r="RFQ960" s="464"/>
      <c r="RFR960" s="464"/>
      <c r="RFS960" s="464"/>
      <c r="RFT960" s="464"/>
      <c r="RFU960" s="464"/>
      <c r="RFV960" s="464"/>
      <c r="RFW960" s="464"/>
      <c r="RFX960" s="464"/>
      <c r="RFY960" s="464"/>
      <c r="RFZ960" s="464"/>
      <c r="RGA960" s="464"/>
      <c r="RGB960" s="464"/>
      <c r="RGC960" s="464"/>
      <c r="RGD960" s="464"/>
      <c r="RGE960" s="464"/>
      <c r="RGF960" s="464"/>
      <c r="RGG960" s="464"/>
      <c r="RGH960" s="464"/>
      <c r="RGI960" s="464"/>
      <c r="RGJ960" s="464"/>
      <c r="RGK960" s="464"/>
      <c r="RGL960" s="464"/>
      <c r="RGM960" s="464"/>
      <c r="RGN960" s="464"/>
      <c r="RGO960" s="464"/>
      <c r="RGP960" s="464"/>
      <c r="RGQ960" s="464"/>
      <c r="RGR960" s="464"/>
      <c r="RGS960" s="464"/>
      <c r="RGT960" s="464"/>
      <c r="RGU960" s="464"/>
      <c r="RGV960" s="464"/>
      <c r="RGW960" s="464"/>
      <c r="RGX960" s="464"/>
      <c r="RGY960" s="464"/>
      <c r="RGZ960" s="464"/>
      <c r="RHA960" s="464"/>
      <c r="RHB960" s="464"/>
      <c r="RHC960" s="464"/>
      <c r="RHD960" s="464"/>
      <c r="RHE960" s="464"/>
      <c r="RHF960" s="464"/>
      <c r="RHG960" s="464"/>
      <c r="RHH960" s="464"/>
      <c r="RHI960" s="464"/>
      <c r="RHJ960" s="464"/>
      <c r="RHK960" s="464"/>
      <c r="RHL960" s="464"/>
      <c r="RHM960" s="464"/>
      <c r="RHN960" s="464"/>
      <c r="RHO960" s="464"/>
      <c r="RHP960" s="464"/>
      <c r="RHQ960" s="464"/>
      <c r="RHR960" s="464"/>
      <c r="RHS960" s="464"/>
      <c r="RHT960" s="464"/>
      <c r="RHU960" s="464"/>
      <c r="RHV960" s="464"/>
      <c r="RHW960" s="464"/>
      <c r="RHX960" s="464"/>
      <c r="RHY960" s="464"/>
      <c r="RHZ960" s="464"/>
      <c r="RIA960" s="464"/>
      <c r="RIB960" s="464"/>
      <c r="RIC960" s="464"/>
      <c r="RID960" s="464"/>
      <c r="RIE960" s="464"/>
      <c r="RIF960" s="464"/>
      <c r="RIG960" s="464"/>
      <c r="RIH960" s="464"/>
      <c r="RII960" s="464"/>
      <c r="RIJ960" s="464"/>
      <c r="RIK960" s="464"/>
      <c r="RIL960" s="464"/>
      <c r="RIM960" s="464"/>
      <c r="RIN960" s="464"/>
      <c r="RIO960" s="464"/>
      <c r="RIP960" s="464"/>
      <c r="RIQ960" s="464"/>
      <c r="RIR960" s="464"/>
      <c r="RIS960" s="464"/>
      <c r="RIT960" s="464"/>
      <c r="RIU960" s="464"/>
      <c r="RIV960" s="464"/>
      <c r="RIW960" s="464"/>
      <c r="RIX960" s="464"/>
      <c r="RIY960" s="464"/>
      <c r="RIZ960" s="464"/>
      <c r="RJA960" s="464"/>
      <c r="RJB960" s="464"/>
      <c r="RJC960" s="464"/>
      <c r="RJD960" s="464"/>
      <c r="RJE960" s="464"/>
      <c r="RJF960" s="464"/>
      <c r="RJG960" s="464"/>
      <c r="RJH960" s="464"/>
      <c r="RJI960" s="464"/>
      <c r="RJJ960" s="464"/>
      <c r="RJK960" s="464"/>
      <c r="RJL960" s="464"/>
      <c r="RJM960" s="464"/>
      <c r="RJN960" s="464"/>
      <c r="RJO960" s="464"/>
      <c r="RJP960" s="464"/>
      <c r="RJQ960" s="464"/>
      <c r="RJR960" s="464"/>
      <c r="RJS960" s="464"/>
      <c r="RJT960" s="464"/>
      <c r="RJU960" s="464"/>
      <c r="RJV960" s="464"/>
      <c r="RJW960" s="464"/>
      <c r="RJX960" s="464"/>
      <c r="RJY960" s="464"/>
      <c r="RJZ960" s="464"/>
      <c r="RKA960" s="464"/>
      <c r="RKB960" s="464"/>
      <c r="RKC960" s="464"/>
      <c r="RKD960" s="464"/>
      <c r="RKE960" s="464"/>
      <c r="RKF960" s="464"/>
      <c r="RKG960" s="464"/>
      <c r="RKH960" s="464"/>
      <c r="RKI960" s="464"/>
      <c r="RKJ960" s="464"/>
      <c r="RKK960" s="464"/>
      <c r="RKL960" s="464"/>
      <c r="RKM960" s="464"/>
      <c r="RKN960" s="464"/>
      <c r="RKO960" s="464"/>
      <c r="RKP960" s="464"/>
      <c r="RKQ960" s="464"/>
      <c r="RKR960" s="464"/>
      <c r="RKS960" s="464"/>
      <c r="RKT960" s="464"/>
      <c r="RKU960" s="464"/>
      <c r="RKV960" s="464"/>
      <c r="RKW960" s="464"/>
      <c r="RKX960" s="464"/>
      <c r="RKY960" s="464"/>
      <c r="RKZ960" s="464"/>
      <c r="RLA960" s="464"/>
      <c r="RLB960" s="464"/>
      <c r="RLC960" s="464"/>
      <c r="RLD960" s="464"/>
      <c r="RLE960" s="464"/>
      <c r="RLF960" s="464"/>
      <c r="RLG960" s="464"/>
      <c r="RLH960" s="464"/>
      <c r="RLI960" s="464"/>
      <c r="RLJ960" s="464"/>
      <c r="RLK960" s="464"/>
      <c r="RLL960" s="464"/>
      <c r="RLM960" s="464"/>
      <c r="RLN960" s="464"/>
      <c r="RLO960" s="464"/>
      <c r="RLP960" s="464"/>
      <c r="RLQ960" s="464"/>
      <c r="RLR960" s="464"/>
      <c r="RLS960" s="464"/>
      <c r="RLT960" s="464"/>
      <c r="RLU960" s="464"/>
      <c r="RLV960" s="464"/>
      <c r="RLW960" s="464"/>
      <c r="RLX960" s="464"/>
      <c r="RLY960" s="464"/>
      <c r="RLZ960" s="464"/>
      <c r="RMA960" s="464"/>
      <c r="RMB960" s="464"/>
      <c r="RMC960" s="464"/>
      <c r="RMD960" s="464"/>
      <c r="RME960" s="464"/>
      <c r="RMF960" s="464"/>
      <c r="RMG960" s="464"/>
      <c r="RMH960" s="464"/>
      <c r="RMI960" s="464"/>
      <c r="RMJ960" s="464"/>
      <c r="RMK960" s="464"/>
      <c r="RML960" s="464"/>
      <c r="RMM960" s="464"/>
      <c r="RMN960" s="464"/>
      <c r="RMO960" s="464"/>
      <c r="RMP960" s="464"/>
      <c r="RMQ960" s="464"/>
      <c r="RMR960" s="464"/>
      <c r="RMS960" s="464"/>
      <c r="RMT960" s="464"/>
      <c r="RMU960" s="464"/>
      <c r="RMV960" s="464"/>
      <c r="RMW960" s="464"/>
      <c r="RMX960" s="464"/>
      <c r="RMY960" s="464"/>
      <c r="RMZ960" s="464"/>
      <c r="RNA960" s="464"/>
      <c r="RNB960" s="464"/>
      <c r="RNC960" s="464"/>
      <c r="RND960" s="464"/>
      <c r="RNE960" s="464"/>
      <c r="RNF960" s="464"/>
      <c r="RNG960" s="464"/>
      <c r="RNH960" s="464"/>
      <c r="RNI960" s="464"/>
      <c r="RNJ960" s="464"/>
      <c r="RNK960" s="464"/>
      <c r="RNL960" s="464"/>
      <c r="RNM960" s="464"/>
      <c r="RNN960" s="464"/>
      <c r="RNO960" s="464"/>
      <c r="RNP960" s="464"/>
      <c r="RNQ960" s="464"/>
      <c r="RNR960" s="464"/>
      <c r="RNS960" s="464"/>
      <c r="RNT960" s="464"/>
      <c r="RNU960" s="464"/>
      <c r="RNV960" s="464"/>
      <c r="RNW960" s="464"/>
      <c r="RNX960" s="464"/>
      <c r="RNY960" s="464"/>
      <c r="RNZ960" s="464"/>
      <c r="ROA960" s="464"/>
      <c r="ROB960" s="464"/>
      <c r="ROC960" s="464"/>
      <c r="ROD960" s="464"/>
      <c r="ROE960" s="464"/>
      <c r="ROF960" s="464"/>
      <c r="ROG960" s="464"/>
      <c r="ROH960" s="464"/>
      <c r="ROI960" s="464"/>
      <c r="ROJ960" s="464"/>
      <c r="ROK960" s="464"/>
      <c r="ROL960" s="464"/>
      <c r="ROM960" s="464"/>
      <c r="RON960" s="464"/>
      <c r="ROO960" s="464"/>
      <c r="ROP960" s="464"/>
      <c r="ROQ960" s="464"/>
      <c r="ROR960" s="464"/>
      <c r="ROS960" s="464"/>
      <c r="ROT960" s="464"/>
      <c r="ROU960" s="464"/>
      <c r="ROV960" s="464"/>
      <c r="ROW960" s="464"/>
      <c r="ROX960" s="464"/>
      <c r="ROY960" s="464"/>
      <c r="ROZ960" s="464"/>
      <c r="RPA960" s="464"/>
      <c r="RPB960" s="464"/>
      <c r="RPC960" s="464"/>
      <c r="RPD960" s="464"/>
      <c r="RPE960" s="464"/>
      <c r="RPF960" s="464"/>
      <c r="RPG960" s="464"/>
      <c r="RPH960" s="464"/>
      <c r="RPI960" s="464"/>
      <c r="RPJ960" s="464"/>
      <c r="RPK960" s="464"/>
      <c r="RPL960" s="464"/>
      <c r="RPM960" s="464"/>
      <c r="RPN960" s="464"/>
      <c r="RPO960" s="464"/>
      <c r="RPP960" s="464"/>
      <c r="RPQ960" s="464"/>
      <c r="RPR960" s="464"/>
      <c r="RPS960" s="464"/>
      <c r="RPT960" s="464"/>
      <c r="RPU960" s="464"/>
      <c r="RPV960" s="464"/>
      <c r="RPW960" s="464"/>
      <c r="RPX960" s="464"/>
      <c r="RPY960" s="464"/>
      <c r="RPZ960" s="464"/>
      <c r="RQA960" s="464"/>
      <c r="RQB960" s="464"/>
      <c r="RQC960" s="464"/>
      <c r="RQD960" s="464"/>
      <c r="RQE960" s="464"/>
      <c r="RQF960" s="464"/>
      <c r="RQG960" s="464"/>
      <c r="RQH960" s="464"/>
      <c r="RQI960" s="464"/>
      <c r="RQJ960" s="464"/>
      <c r="RQK960" s="464"/>
      <c r="RQL960" s="464"/>
      <c r="RQM960" s="464"/>
      <c r="RQN960" s="464"/>
      <c r="RQO960" s="464"/>
      <c r="RQP960" s="464"/>
      <c r="RQQ960" s="464"/>
      <c r="RQR960" s="464"/>
      <c r="RQS960" s="464"/>
      <c r="RQT960" s="464"/>
      <c r="RQU960" s="464"/>
      <c r="RQV960" s="464"/>
      <c r="RQW960" s="464"/>
      <c r="RQX960" s="464"/>
      <c r="RQY960" s="464"/>
      <c r="RQZ960" s="464"/>
      <c r="RRA960" s="464"/>
      <c r="RRB960" s="464"/>
      <c r="RRC960" s="464"/>
      <c r="RRD960" s="464"/>
      <c r="RRE960" s="464"/>
      <c r="RRF960" s="464"/>
      <c r="RRG960" s="464"/>
      <c r="RRH960" s="464"/>
      <c r="RRI960" s="464"/>
      <c r="RRJ960" s="464"/>
      <c r="RRK960" s="464"/>
      <c r="RRL960" s="464"/>
      <c r="RRM960" s="464"/>
      <c r="RRN960" s="464"/>
      <c r="RRO960" s="464"/>
      <c r="RRP960" s="464"/>
      <c r="RRQ960" s="464"/>
      <c r="RRR960" s="464"/>
      <c r="RRS960" s="464"/>
      <c r="RRT960" s="464"/>
      <c r="RRU960" s="464"/>
      <c r="RRV960" s="464"/>
      <c r="RRW960" s="464"/>
      <c r="RRX960" s="464"/>
      <c r="RRY960" s="464"/>
      <c r="RRZ960" s="464"/>
      <c r="RSA960" s="464"/>
      <c r="RSB960" s="464"/>
      <c r="RSC960" s="464"/>
      <c r="RSD960" s="464"/>
      <c r="RSE960" s="464"/>
      <c r="RSF960" s="464"/>
      <c r="RSG960" s="464"/>
      <c r="RSH960" s="464"/>
      <c r="RSI960" s="464"/>
      <c r="RSJ960" s="464"/>
      <c r="RSK960" s="464"/>
      <c r="RSL960" s="464"/>
      <c r="RSM960" s="464"/>
      <c r="RSN960" s="464"/>
      <c r="RSO960" s="464"/>
      <c r="RSP960" s="464"/>
      <c r="RSQ960" s="464"/>
      <c r="RSR960" s="464"/>
      <c r="RSS960" s="464"/>
      <c r="RST960" s="464"/>
      <c r="RSU960" s="464"/>
      <c r="RSV960" s="464"/>
      <c r="RSW960" s="464"/>
      <c r="RSX960" s="464"/>
      <c r="RSY960" s="464"/>
      <c r="RSZ960" s="464"/>
      <c r="RTA960" s="464"/>
      <c r="RTB960" s="464"/>
      <c r="RTC960" s="464"/>
      <c r="RTD960" s="464"/>
      <c r="RTE960" s="464"/>
      <c r="RTF960" s="464"/>
      <c r="RTG960" s="464"/>
      <c r="RTH960" s="464"/>
      <c r="RTI960" s="464"/>
      <c r="RTJ960" s="464"/>
      <c r="RTK960" s="464"/>
      <c r="RTL960" s="464"/>
      <c r="RTM960" s="464"/>
      <c r="RTN960" s="464"/>
      <c r="RTO960" s="464"/>
      <c r="RTP960" s="464"/>
      <c r="RTQ960" s="464"/>
      <c r="RTR960" s="464"/>
      <c r="RTS960" s="464"/>
      <c r="RTT960" s="464"/>
      <c r="RTU960" s="464"/>
      <c r="RTV960" s="464"/>
      <c r="RTW960" s="464"/>
      <c r="RTX960" s="464"/>
      <c r="RTY960" s="464"/>
      <c r="RTZ960" s="464"/>
      <c r="RUA960" s="464"/>
      <c r="RUB960" s="464"/>
      <c r="RUC960" s="464"/>
      <c r="RUD960" s="464"/>
      <c r="RUE960" s="464"/>
      <c r="RUF960" s="464"/>
      <c r="RUG960" s="464"/>
      <c r="RUH960" s="464"/>
      <c r="RUI960" s="464"/>
      <c r="RUJ960" s="464"/>
      <c r="RUK960" s="464"/>
      <c r="RUL960" s="464"/>
      <c r="RUM960" s="464"/>
      <c r="RUN960" s="464"/>
      <c r="RUO960" s="464"/>
      <c r="RUP960" s="464"/>
      <c r="RUQ960" s="464"/>
      <c r="RUR960" s="464"/>
      <c r="RUS960" s="464"/>
      <c r="RUT960" s="464"/>
      <c r="RUU960" s="464"/>
      <c r="RUV960" s="464"/>
      <c r="RUW960" s="464"/>
      <c r="RUX960" s="464"/>
      <c r="RUY960" s="464"/>
      <c r="RUZ960" s="464"/>
      <c r="RVA960" s="464"/>
      <c r="RVB960" s="464"/>
      <c r="RVC960" s="464"/>
      <c r="RVD960" s="464"/>
      <c r="RVE960" s="464"/>
      <c r="RVF960" s="464"/>
      <c r="RVG960" s="464"/>
      <c r="RVH960" s="464"/>
      <c r="RVI960" s="464"/>
      <c r="RVJ960" s="464"/>
      <c r="RVK960" s="464"/>
      <c r="RVL960" s="464"/>
      <c r="RVM960" s="464"/>
      <c r="RVN960" s="464"/>
      <c r="RVO960" s="464"/>
      <c r="RVP960" s="464"/>
      <c r="RVQ960" s="464"/>
      <c r="RVR960" s="464"/>
      <c r="RVS960" s="464"/>
      <c r="RVT960" s="464"/>
      <c r="RVU960" s="464"/>
      <c r="RVV960" s="464"/>
      <c r="RVW960" s="464"/>
      <c r="RVX960" s="464"/>
      <c r="RVY960" s="464"/>
      <c r="RVZ960" s="464"/>
      <c r="RWA960" s="464"/>
      <c r="RWB960" s="464"/>
      <c r="RWC960" s="464"/>
      <c r="RWD960" s="464"/>
      <c r="RWE960" s="464"/>
      <c r="RWF960" s="464"/>
      <c r="RWG960" s="464"/>
      <c r="RWH960" s="464"/>
      <c r="RWI960" s="464"/>
      <c r="RWJ960" s="464"/>
      <c r="RWK960" s="464"/>
      <c r="RWL960" s="464"/>
      <c r="RWM960" s="464"/>
      <c r="RWN960" s="464"/>
      <c r="RWO960" s="464"/>
      <c r="RWP960" s="464"/>
      <c r="RWQ960" s="464"/>
      <c r="RWR960" s="464"/>
      <c r="RWS960" s="464"/>
      <c r="RWT960" s="464"/>
      <c r="RWU960" s="464"/>
      <c r="RWV960" s="464"/>
      <c r="RWW960" s="464"/>
      <c r="RWX960" s="464"/>
      <c r="RWY960" s="464"/>
      <c r="RWZ960" s="464"/>
      <c r="RXA960" s="464"/>
      <c r="RXB960" s="464"/>
      <c r="RXC960" s="464"/>
      <c r="RXD960" s="464"/>
      <c r="RXE960" s="464"/>
      <c r="RXF960" s="464"/>
      <c r="RXG960" s="464"/>
      <c r="RXH960" s="464"/>
      <c r="RXI960" s="464"/>
      <c r="RXJ960" s="464"/>
      <c r="RXK960" s="464"/>
      <c r="RXL960" s="464"/>
      <c r="RXM960" s="464"/>
      <c r="RXN960" s="464"/>
      <c r="RXO960" s="464"/>
      <c r="RXP960" s="464"/>
      <c r="RXQ960" s="464"/>
      <c r="RXR960" s="464"/>
      <c r="RXS960" s="464"/>
      <c r="RXT960" s="464"/>
      <c r="RXU960" s="464"/>
      <c r="RXV960" s="464"/>
      <c r="RXW960" s="464"/>
      <c r="RXX960" s="464"/>
      <c r="RXY960" s="464"/>
      <c r="RXZ960" s="464"/>
      <c r="RYA960" s="464"/>
      <c r="RYB960" s="464"/>
      <c r="RYC960" s="464"/>
      <c r="RYD960" s="464"/>
      <c r="RYE960" s="464"/>
      <c r="RYF960" s="464"/>
      <c r="RYG960" s="464"/>
      <c r="RYH960" s="464"/>
      <c r="RYI960" s="464"/>
      <c r="RYJ960" s="464"/>
      <c r="RYK960" s="464"/>
      <c r="RYL960" s="464"/>
      <c r="RYM960" s="464"/>
      <c r="RYN960" s="464"/>
      <c r="RYO960" s="464"/>
      <c r="RYP960" s="464"/>
      <c r="RYQ960" s="464"/>
      <c r="RYR960" s="464"/>
      <c r="RYS960" s="464"/>
      <c r="RYT960" s="464"/>
      <c r="RYU960" s="464"/>
      <c r="RYV960" s="464"/>
      <c r="RYW960" s="464"/>
      <c r="RYX960" s="464"/>
      <c r="RYY960" s="464"/>
      <c r="RYZ960" s="464"/>
      <c r="RZA960" s="464"/>
      <c r="RZB960" s="464"/>
      <c r="RZC960" s="464"/>
      <c r="RZD960" s="464"/>
      <c r="RZE960" s="464"/>
      <c r="RZF960" s="464"/>
      <c r="RZG960" s="464"/>
      <c r="RZH960" s="464"/>
      <c r="RZI960" s="464"/>
      <c r="RZJ960" s="464"/>
      <c r="RZK960" s="464"/>
      <c r="RZL960" s="464"/>
      <c r="RZM960" s="464"/>
      <c r="RZN960" s="464"/>
      <c r="RZO960" s="464"/>
      <c r="RZP960" s="464"/>
      <c r="RZQ960" s="464"/>
      <c r="RZR960" s="464"/>
      <c r="RZS960" s="464"/>
      <c r="RZT960" s="464"/>
      <c r="RZU960" s="464"/>
      <c r="RZV960" s="464"/>
      <c r="RZW960" s="464"/>
      <c r="RZX960" s="464"/>
      <c r="RZY960" s="464"/>
      <c r="RZZ960" s="464"/>
      <c r="SAA960" s="464"/>
      <c r="SAB960" s="464"/>
      <c r="SAC960" s="464"/>
      <c r="SAD960" s="464"/>
      <c r="SAE960" s="464"/>
      <c r="SAF960" s="464"/>
      <c r="SAG960" s="464"/>
      <c r="SAH960" s="464"/>
      <c r="SAI960" s="464"/>
      <c r="SAJ960" s="464"/>
      <c r="SAK960" s="464"/>
      <c r="SAL960" s="464"/>
      <c r="SAM960" s="464"/>
      <c r="SAN960" s="464"/>
      <c r="SAO960" s="464"/>
      <c r="SAP960" s="464"/>
      <c r="SAQ960" s="464"/>
      <c r="SAR960" s="464"/>
      <c r="SAS960" s="464"/>
      <c r="SAT960" s="464"/>
      <c r="SAU960" s="464"/>
      <c r="SAV960" s="464"/>
      <c r="SAW960" s="464"/>
      <c r="SAX960" s="464"/>
      <c r="SAY960" s="464"/>
      <c r="SAZ960" s="464"/>
      <c r="SBA960" s="464"/>
      <c r="SBB960" s="464"/>
      <c r="SBC960" s="464"/>
      <c r="SBD960" s="464"/>
      <c r="SBE960" s="464"/>
      <c r="SBF960" s="464"/>
      <c r="SBG960" s="464"/>
      <c r="SBH960" s="464"/>
      <c r="SBI960" s="464"/>
      <c r="SBJ960" s="464"/>
      <c r="SBK960" s="464"/>
      <c r="SBL960" s="464"/>
      <c r="SBM960" s="464"/>
      <c r="SBN960" s="464"/>
      <c r="SBO960" s="464"/>
      <c r="SBP960" s="464"/>
      <c r="SBQ960" s="464"/>
      <c r="SBR960" s="464"/>
      <c r="SBS960" s="464"/>
      <c r="SBT960" s="464"/>
      <c r="SBU960" s="464"/>
      <c r="SBV960" s="464"/>
      <c r="SBW960" s="464"/>
      <c r="SBX960" s="464"/>
      <c r="SBY960" s="464"/>
      <c r="SBZ960" s="464"/>
      <c r="SCA960" s="464"/>
      <c r="SCB960" s="464"/>
      <c r="SCC960" s="464"/>
      <c r="SCD960" s="464"/>
      <c r="SCE960" s="464"/>
      <c r="SCF960" s="464"/>
      <c r="SCG960" s="464"/>
      <c r="SCH960" s="464"/>
      <c r="SCI960" s="464"/>
      <c r="SCJ960" s="464"/>
      <c r="SCK960" s="464"/>
      <c r="SCL960" s="464"/>
      <c r="SCM960" s="464"/>
      <c r="SCN960" s="464"/>
      <c r="SCO960" s="464"/>
      <c r="SCP960" s="464"/>
      <c r="SCQ960" s="464"/>
      <c r="SCR960" s="464"/>
      <c r="SCS960" s="464"/>
      <c r="SCT960" s="464"/>
      <c r="SCU960" s="464"/>
      <c r="SCV960" s="464"/>
      <c r="SCW960" s="464"/>
      <c r="SCX960" s="464"/>
      <c r="SCY960" s="464"/>
      <c r="SCZ960" s="464"/>
      <c r="SDA960" s="464"/>
      <c r="SDB960" s="464"/>
      <c r="SDC960" s="464"/>
      <c r="SDD960" s="464"/>
      <c r="SDE960" s="464"/>
      <c r="SDF960" s="464"/>
      <c r="SDG960" s="464"/>
      <c r="SDH960" s="464"/>
      <c r="SDI960" s="464"/>
      <c r="SDJ960" s="464"/>
      <c r="SDK960" s="464"/>
      <c r="SDL960" s="464"/>
      <c r="SDM960" s="464"/>
      <c r="SDN960" s="464"/>
      <c r="SDO960" s="464"/>
      <c r="SDP960" s="464"/>
      <c r="SDQ960" s="464"/>
      <c r="SDR960" s="464"/>
      <c r="SDS960" s="464"/>
      <c r="SDT960" s="464"/>
      <c r="SDU960" s="464"/>
      <c r="SDV960" s="464"/>
      <c r="SDW960" s="464"/>
      <c r="SDX960" s="464"/>
      <c r="SDY960" s="464"/>
      <c r="SDZ960" s="464"/>
      <c r="SEA960" s="464"/>
      <c r="SEB960" s="464"/>
      <c r="SEC960" s="464"/>
      <c r="SED960" s="464"/>
      <c r="SEE960" s="464"/>
      <c r="SEF960" s="464"/>
      <c r="SEG960" s="464"/>
      <c r="SEH960" s="464"/>
      <c r="SEI960" s="464"/>
      <c r="SEJ960" s="464"/>
      <c r="SEK960" s="464"/>
      <c r="SEL960" s="464"/>
      <c r="SEM960" s="464"/>
      <c r="SEN960" s="464"/>
      <c r="SEO960" s="464"/>
      <c r="SEP960" s="464"/>
      <c r="SEQ960" s="464"/>
      <c r="SER960" s="464"/>
      <c r="SES960" s="464"/>
      <c r="SET960" s="464"/>
      <c r="SEU960" s="464"/>
      <c r="SEV960" s="464"/>
      <c r="SEW960" s="464"/>
      <c r="SEX960" s="464"/>
      <c r="SEY960" s="464"/>
      <c r="SEZ960" s="464"/>
      <c r="SFA960" s="464"/>
      <c r="SFB960" s="464"/>
      <c r="SFC960" s="464"/>
      <c r="SFD960" s="464"/>
      <c r="SFE960" s="464"/>
      <c r="SFF960" s="464"/>
      <c r="SFG960" s="464"/>
      <c r="SFH960" s="464"/>
      <c r="SFI960" s="464"/>
      <c r="SFJ960" s="464"/>
      <c r="SFK960" s="464"/>
      <c r="SFL960" s="464"/>
      <c r="SFM960" s="464"/>
      <c r="SFN960" s="464"/>
      <c r="SFO960" s="464"/>
      <c r="SFP960" s="464"/>
      <c r="SFQ960" s="464"/>
      <c r="SFR960" s="464"/>
      <c r="SFS960" s="464"/>
      <c r="SFT960" s="464"/>
      <c r="SFU960" s="464"/>
      <c r="SFV960" s="464"/>
      <c r="SFW960" s="464"/>
      <c r="SFX960" s="464"/>
      <c r="SFY960" s="464"/>
      <c r="SFZ960" s="464"/>
      <c r="SGA960" s="464"/>
      <c r="SGB960" s="464"/>
      <c r="SGC960" s="464"/>
      <c r="SGD960" s="464"/>
      <c r="SGE960" s="464"/>
      <c r="SGF960" s="464"/>
      <c r="SGG960" s="464"/>
      <c r="SGH960" s="464"/>
      <c r="SGI960" s="464"/>
      <c r="SGJ960" s="464"/>
      <c r="SGK960" s="464"/>
      <c r="SGL960" s="464"/>
      <c r="SGM960" s="464"/>
      <c r="SGN960" s="464"/>
      <c r="SGO960" s="464"/>
      <c r="SGP960" s="464"/>
      <c r="SGQ960" s="464"/>
      <c r="SGR960" s="464"/>
      <c r="SGS960" s="464"/>
      <c r="SGT960" s="464"/>
      <c r="SGU960" s="464"/>
      <c r="SGV960" s="464"/>
      <c r="SGW960" s="464"/>
      <c r="SGX960" s="464"/>
      <c r="SGY960" s="464"/>
      <c r="SGZ960" s="464"/>
      <c r="SHA960" s="464"/>
      <c r="SHB960" s="464"/>
      <c r="SHC960" s="464"/>
      <c r="SHD960" s="464"/>
      <c r="SHE960" s="464"/>
      <c r="SHF960" s="464"/>
      <c r="SHG960" s="464"/>
      <c r="SHH960" s="464"/>
      <c r="SHI960" s="464"/>
      <c r="SHJ960" s="464"/>
      <c r="SHK960" s="464"/>
      <c r="SHL960" s="464"/>
      <c r="SHM960" s="464"/>
      <c r="SHN960" s="464"/>
      <c r="SHO960" s="464"/>
      <c r="SHP960" s="464"/>
      <c r="SHQ960" s="464"/>
      <c r="SHR960" s="464"/>
      <c r="SHS960" s="464"/>
      <c r="SHT960" s="464"/>
      <c r="SHU960" s="464"/>
      <c r="SHV960" s="464"/>
      <c r="SHW960" s="464"/>
      <c r="SHX960" s="464"/>
      <c r="SHY960" s="464"/>
      <c r="SHZ960" s="464"/>
      <c r="SIA960" s="464"/>
      <c r="SIB960" s="464"/>
      <c r="SIC960" s="464"/>
      <c r="SID960" s="464"/>
      <c r="SIE960" s="464"/>
      <c r="SIF960" s="464"/>
      <c r="SIG960" s="464"/>
      <c r="SIH960" s="464"/>
      <c r="SII960" s="464"/>
      <c r="SIJ960" s="464"/>
      <c r="SIK960" s="464"/>
      <c r="SIL960" s="464"/>
      <c r="SIM960" s="464"/>
      <c r="SIN960" s="464"/>
      <c r="SIO960" s="464"/>
      <c r="SIP960" s="464"/>
      <c r="SIQ960" s="464"/>
      <c r="SIR960" s="464"/>
      <c r="SIS960" s="464"/>
      <c r="SIT960" s="464"/>
      <c r="SIU960" s="464"/>
      <c r="SIV960" s="464"/>
      <c r="SIW960" s="464"/>
      <c r="SIX960" s="464"/>
      <c r="SIY960" s="464"/>
      <c r="SIZ960" s="464"/>
      <c r="SJA960" s="464"/>
      <c r="SJB960" s="464"/>
      <c r="SJC960" s="464"/>
      <c r="SJD960" s="464"/>
      <c r="SJE960" s="464"/>
      <c r="SJF960" s="464"/>
      <c r="SJG960" s="464"/>
      <c r="SJH960" s="464"/>
      <c r="SJI960" s="464"/>
      <c r="SJJ960" s="464"/>
      <c r="SJK960" s="464"/>
      <c r="SJL960" s="464"/>
      <c r="SJM960" s="464"/>
      <c r="SJN960" s="464"/>
      <c r="SJO960" s="464"/>
      <c r="SJP960" s="464"/>
      <c r="SJQ960" s="464"/>
      <c r="SJR960" s="464"/>
      <c r="SJS960" s="464"/>
      <c r="SJT960" s="464"/>
      <c r="SJU960" s="464"/>
      <c r="SJV960" s="464"/>
      <c r="SJW960" s="464"/>
      <c r="SJX960" s="464"/>
      <c r="SJY960" s="464"/>
      <c r="SJZ960" s="464"/>
      <c r="SKA960" s="464"/>
      <c r="SKB960" s="464"/>
      <c r="SKC960" s="464"/>
      <c r="SKD960" s="464"/>
      <c r="SKE960" s="464"/>
      <c r="SKF960" s="464"/>
      <c r="SKG960" s="464"/>
      <c r="SKH960" s="464"/>
      <c r="SKI960" s="464"/>
      <c r="SKJ960" s="464"/>
      <c r="SKK960" s="464"/>
      <c r="SKL960" s="464"/>
      <c r="SKM960" s="464"/>
      <c r="SKN960" s="464"/>
      <c r="SKO960" s="464"/>
      <c r="SKP960" s="464"/>
      <c r="SKQ960" s="464"/>
      <c r="SKR960" s="464"/>
      <c r="SKS960" s="464"/>
      <c r="SKT960" s="464"/>
      <c r="SKU960" s="464"/>
      <c r="SKV960" s="464"/>
      <c r="SKW960" s="464"/>
      <c r="SKX960" s="464"/>
      <c r="SKY960" s="464"/>
      <c r="SKZ960" s="464"/>
      <c r="SLA960" s="464"/>
      <c r="SLB960" s="464"/>
      <c r="SLC960" s="464"/>
      <c r="SLD960" s="464"/>
      <c r="SLE960" s="464"/>
      <c r="SLF960" s="464"/>
      <c r="SLG960" s="464"/>
      <c r="SLH960" s="464"/>
      <c r="SLI960" s="464"/>
      <c r="SLJ960" s="464"/>
      <c r="SLK960" s="464"/>
      <c r="SLL960" s="464"/>
      <c r="SLM960" s="464"/>
      <c r="SLN960" s="464"/>
      <c r="SLO960" s="464"/>
      <c r="SLP960" s="464"/>
      <c r="SLQ960" s="464"/>
      <c r="SLR960" s="464"/>
      <c r="SLS960" s="464"/>
      <c r="SLT960" s="464"/>
      <c r="SLU960" s="464"/>
      <c r="SLV960" s="464"/>
      <c r="SLW960" s="464"/>
      <c r="SLX960" s="464"/>
      <c r="SLY960" s="464"/>
      <c r="SLZ960" s="464"/>
      <c r="SMA960" s="464"/>
      <c r="SMB960" s="464"/>
      <c r="SMC960" s="464"/>
      <c r="SMD960" s="464"/>
      <c r="SME960" s="464"/>
      <c r="SMF960" s="464"/>
      <c r="SMG960" s="464"/>
      <c r="SMH960" s="464"/>
      <c r="SMI960" s="464"/>
      <c r="SMJ960" s="464"/>
      <c r="SMK960" s="464"/>
      <c r="SML960" s="464"/>
      <c r="SMM960" s="464"/>
      <c r="SMN960" s="464"/>
      <c r="SMO960" s="464"/>
      <c r="SMP960" s="464"/>
      <c r="SMQ960" s="464"/>
      <c r="SMR960" s="464"/>
      <c r="SMS960" s="464"/>
      <c r="SMT960" s="464"/>
      <c r="SMU960" s="464"/>
      <c r="SMV960" s="464"/>
      <c r="SMW960" s="464"/>
      <c r="SMX960" s="464"/>
      <c r="SMY960" s="464"/>
      <c r="SMZ960" s="464"/>
      <c r="SNA960" s="464"/>
      <c r="SNB960" s="464"/>
      <c r="SNC960" s="464"/>
      <c r="SND960" s="464"/>
      <c r="SNE960" s="464"/>
      <c r="SNF960" s="464"/>
      <c r="SNG960" s="464"/>
      <c r="SNH960" s="464"/>
      <c r="SNI960" s="464"/>
      <c r="SNJ960" s="464"/>
      <c r="SNK960" s="464"/>
      <c r="SNL960" s="464"/>
      <c r="SNM960" s="464"/>
      <c r="SNN960" s="464"/>
      <c r="SNO960" s="464"/>
      <c r="SNP960" s="464"/>
      <c r="SNQ960" s="464"/>
      <c r="SNR960" s="464"/>
      <c r="SNS960" s="464"/>
      <c r="SNT960" s="464"/>
      <c r="SNU960" s="464"/>
      <c r="SNV960" s="464"/>
      <c r="SNW960" s="464"/>
      <c r="SNX960" s="464"/>
      <c r="SNY960" s="464"/>
      <c r="SNZ960" s="464"/>
      <c r="SOA960" s="464"/>
      <c r="SOB960" s="464"/>
      <c r="SOC960" s="464"/>
      <c r="SOD960" s="464"/>
      <c r="SOE960" s="464"/>
      <c r="SOF960" s="464"/>
      <c r="SOG960" s="464"/>
      <c r="SOH960" s="464"/>
      <c r="SOI960" s="464"/>
      <c r="SOJ960" s="464"/>
      <c r="SOK960" s="464"/>
      <c r="SOL960" s="464"/>
      <c r="SOM960" s="464"/>
      <c r="SON960" s="464"/>
      <c r="SOO960" s="464"/>
      <c r="SOP960" s="464"/>
      <c r="SOQ960" s="464"/>
      <c r="SOR960" s="464"/>
      <c r="SOS960" s="464"/>
      <c r="SOT960" s="464"/>
      <c r="SOU960" s="464"/>
      <c r="SOV960" s="464"/>
      <c r="SOW960" s="464"/>
      <c r="SOX960" s="464"/>
      <c r="SOY960" s="464"/>
      <c r="SOZ960" s="464"/>
      <c r="SPA960" s="464"/>
      <c r="SPB960" s="464"/>
      <c r="SPC960" s="464"/>
      <c r="SPD960" s="464"/>
      <c r="SPE960" s="464"/>
      <c r="SPF960" s="464"/>
      <c r="SPG960" s="464"/>
      <c r="SPH960" s="464"/>
      <c r="SPI960" s="464"/>
      <c r="SPJ960" s="464"/>
      <c r="SPK960" s="464"/>
      <c r="SPL960" s="464"/>
      <c r="SPM960" s="464"/>
      <c r="SPN960" s="464"/>
      <c r="SPO960" s="464"/>
      <c r="SPP960" s="464"/>
      <c r="SPQ960" s="464"/>
      <c r="SPR960" s="464"/>
      <c r="SPS960" s="464"/>
      <c r="SPT960" s="464"/>
      <c r="SPU960" s="464"/>
      <c r="SPV960" s="464"/>
      <c r="SPW960" s="464"/>
      <c r="SPX960" s="464"/>
      <c r="SPY960" s="464"/>
      <c r="SPZ960" s="464"/>
      <c r="SQA960" s="464"/>
      <c r="SQB960" s="464"/>
      <c r="SQC960" s="464"/>
      <c r="SQD960" s="464"/>
      <c r="SQE960" s="464"/>
      <c r="SQF960" s="464"/>
      <c r="SQG960" s="464"/>
      <c r="SQH960" s="464"/>
      <c r="SQI960" s="464"/>
      <c r="SQJ960" s="464"/>
      <c r="SQK960" s="464"/>
      <c r="SQL960" s="464"/>
      <c r="SQM960" s="464"/>
      <c r="SQN960" s="464"/>
      <c r="SQO960" s="464"/>
      <c r="SQP960" s="464"/>
      <c r="SQQ960" s="464"/>
      <c r="SQR960" s="464"/>
      <c r="SQS960" s="464"/>
      <c r="SQT960" s="464"/>
      <c r="SQU960" s="464"/>
      <c r="SQV960" s="464"/>
      <c r="SQW960" s="464"/>
      <c r="SQX960" s="464"/>
      <c r="SQY960" s="464"/>
      <c r="SQZ960" s="464"/>
      <c r="SRA960" s="464"/>
      <c r="SRB960" s="464"/>
      <c r="SRC960" s="464"/>
      <c r="SRD960" s="464"/>
      <c r="SRE960" s="464"/>
      <c r="SRF960" s="464"/>
      <c r="SRG960" s="464"/>
      <c r="SRH960" s="464"/>
      <c r="SRI960" s="464"/>
      <c r="SRJ960" s="464"/>
      <c r="SRK960" s="464"/>
      <c r="SRL960" s="464"/>
      <c r="SRM960" s="464"/>
      <c r="SRN960" s="464"/>
      <c r="SRO960" s="464"/>
      <c r="SRP960" s="464"/>
      <c r="SRQ960" s="464"/>
      <c r="SRR960" s="464"/>
      <c r="SRS960" s="464"/>
      <c r="SRT960" s="464"/>
      <c r="SRU960" s="464"/>
      <c r="SRV960" s="464"/>
      <c r="SRW960" s="464"/>
      <c r="SRX960" s="464"/>
      <c r="SRY960" s="464"/>
      <c r="SRZ960" s="464"/>
      <c r="SSA960" s="464"/>
      <c r="SSB960" s="464"/>
      <c r="SSC960" s="464"/>
      <c r="SSD960" s="464"/>
      <c r="SSE960" s="464"/>
      <c r="SSF960" s="464"/>
      <c r="SSG960" s="464"/>
      <c r="SSH960" s="464"/>
      <c r="SSI960" s="464"/>
      <c r="SSJ960" s="464"/>
      <c r="SSK960" s="464"/>
      <c r="SSL960" s="464"/>
      <c r="SSM960" s="464"/>
      <c r="SSN960" s="464"/>
      <c r="SSO960" s="464"/>
      <c r="SSP960" s="464"/>
      <c r="SSQ960" s="464"/>
      <c r="SSR960" s="464"/>
      <c r="SSS960" s="464"/>
      <c r="SST960" s="464"/>
      <c r="SSU960" s="464"/>
      <c r="SSV960" s="464"/>
      <c r="SSW960" s="464"/>
      <c r="SSX960" s="464"/>
      <c r="SSY960" s="464"/>
      <c r="SSZ960" s="464"/>
      <c r="STA960" s="464"/>
      <c r="STB960" s="464"/>
      <c r="STC960" s="464"/>
      <c r="STD960" s="464"/>
      <c r="STE960" s="464"/>
      <c r="STF960" s="464"/>
      <c r="STG960" s="464"/>
      <c r="STH960" s="464"/>
      <c r="STI960" s="464"/>
      <c r="STJ960" s="464"/>
      <c r="STK960" s="464"/>
      <c r="STL960" s="464"/>
      <c r="STM960" s="464"/>
      <c r="STN960" s="464"/>
      <c r="STO960" s="464"/>
      <c r="STP960" s="464"/>
      <c r="STQ960" s="464"/>
      <c r="STR960" s="464"/>
      <c r="STS960" s="464"/>
      <c r="STT960" s="464"/>
      <c r="STU960" s="464"/>
      <c r="STV960" s="464"/>
      <c r="STW960" s="464"/>
      <c r="STX960" s="464"/>
      <c r="STY960" s="464"/>
      <c r="STZ960" s="464"/>
      <c r="SUA960" s="464"/>
      <c r="SUB960" s="464"/>
      <c r="SUC960" s="464"/>
      <c r="SUD960" s="464"/>
      <c r="SUE960" s="464"/>
      <c r="SUF960" s="464"/>
      <c r="SUG960" s="464"/>
      <c r="SUH960" s="464"/>
      <c r="SUI960" s="464"/>
      <c r="SUJ960" s="464"/>
      <c r="SUK960" s="464"/>
      <c r="SUL960" s="464"/>
      <c r="SUM960" s="464"/>
      <c r="SUN960" s="464"/>
      <c r="SUO960" s="464"/>
      <c r="SUP960" s="464"/>
      <c r="SUQ960" s="464"/>
      <c r="SUR960" s="464"/>
      <c r="SUS960" s="464"/>
      <c r="SUT960" s="464"/>
      <c r="SUU960" s="464"/>
      <c r="SUV960" s="464"/>
      <c r="SUW960" s="464"/>
      <c r="SUX960" s="464"/>
      <c r="SUY960" s="464"/>
      <c r="SUZ960" s="464"/>
      <c r="SVA960" s="464"/>
      <c r="SVB960" s="464"/>
      <c r="SVC960" s="464"/>
      <c r="SVD960" s="464"/>
      <c r="SVE960" s="464"/>
      <c r="SVF960" s="464"/>
      <c r="SVG960" s="464"/>
      <c r="SVH960" s="464"/>
      <c r="SVI960" s="464"/>
      <c r="SVJ960" s="464"/>
      <c r="SVK960" s="464"/>
      <c r="SVL960" s="464"/>
      <c r="SVM960" s="464"/>
      <c r="SVN960" s="464"/>
      <c r="SVO960" s="464"/>
      <c r="SVP960" s="464"/>
      <c r="SVQ960" s="464"/>
      <c r="SVR960" s="464"/>
      <c r="SVS960" s="464"/>
      <c r="SVT960" s="464"/>
      <c r="SVU960" s="464"/>
      <c r="SVV960" s="464"/>
      <c r="SVW960" s="464"/>
      <c r="SVX960" s="464"/>
      <c r="SVY960" s="464"/>
      <c r="SVZ960" s="464"/>
      <c r="SWA960" s="464"/>
      <c r="SWB960" s="464"/>
      <c r="SWC960" s="464"/>
      <c r="SWD960" s="464"/>
      <c r="SWE960" s="464"/>
      <c r="SWF960" s="464"/>
      <c r="SWG960" s="464"/>
      <c r="SWH960" s="464"/>
      <c r="SWI960" s="464"/>
      <c r="SWJ960" s="464"/>
      <c r="SWK960" s="464"/>
      <c r="SWL960" s="464"/>
      <c r="SWM960" s="464"/>
      <c r="SWN960" s="464"/>
      <c r="SWO960" s="464"/>
      <c r="SWP960" s="464"/>
      <c r="SWQ960" s="464"/>
      <c r="SWR960" s="464"/>
      <c r="SWS960" s="464"/>
      <c r="SWT960" s="464"/>
      <c r="SWU960" s="464"/>
      <c r="SWV960" s="464"/>
      <c r="SWW960" s="464"/>
      <c r="SWX960" s="464"/>
      <c r="SWY960" s="464"/>
      <c r="SWZ960" s="464"/>
      <c r="SXA960" s="464"/>
      <c r="SXB960" s="464"/>
      <c r="SXC960" s="464"/>
      <c r="SXD960" s="464"/>
      <c r="SXE960" s="464"/>
      <c r="SXF960" s="464"/>
      <c r="SXG960" s="464"/>
      <c r="SXH960" s="464"/>
      <c r="SXI960" s="464"/>
      <c r="SXJ960" s="464"/>
      <c r="SXK960" s="464"/>
      <c r="SXL960" s="464"/>
      <c r="SXM960" s="464"/>
      <c r="SXN960" s="464"/>
      <c r="SXO960" s="464"/>
      <c r="SXP960" s="464"/>
      <c r="SXQ960" s="464"/>
      <c r="SXR960" s="464"/>
      <c r="SXS960" s="464"/>
      <c r="SXT960" s="464"/>
      <c r="SXU960" s="464"/>
      <c r="SXV960" s="464"/>
      <c r="SXW960" s="464"/>
      <c r="SXX960" s="464"/>
      <c r="SXY960" s="464"/>
      <c r="SXZ960" s="464"/>
      <c r="SYA960" s="464"/>
      <c r="SYB960" s="464"/>
      <c r="SYC960" s="464"/>
      <c r="SYD960" s="464"/>
      <c r="SYE960" s="464"/>
      <c r="SYF960" s="464"/>
      <c r="SYG960" s="464"/>
      <c r="SYH960" s="464"/>
      <c r="SYI960" s="464"/>
      <c r="SYJ960" s="464"/>
      <c r="SYK960" s="464"/>
      <c r="SYL960" s="464"/>
      <c r="SYM960" s="464"/>
      <c r="SYN960" s="464"/>
      <c r="SYO960" s="464"/>
      <c r="SYP960" s="464"/>
      <c r="SYQ960" s="464"/>
      <c r="SYR960" s="464"/>
      <c r="SYS960" s="464"/>
      <c r="SYT960" s="464"/>
      <c r="SYU960" s="464"/>
      <c r="SYV960" s="464"/>
      <c r="SYW960" s="464"/>
      <c r="SYX960" s="464"/>
      <c r="SYY960" s="464"/>
      <c r="SYZ960" s="464"/>
      <c r="SZA960" s="464"/>
      <c r="SZB960" s="464"/>
      <c r="SZC960" s="464"/>
      <c r="SZD960" s="464"/>
      <c r="SZE960" s="464"/>
      <c r="SZF960" s="464"/>
      <c r="SZG960" s="464"/>
      <c r="SZH960" s="464"/>
      <c r="SZI960" s="464"/>
      <c r="SZJ960" s="464"/>
      <c r="SZK960" s="464"/>
      <c r="SZL960" s="464"/>
      <c r="SZM960" s="464"/>
      <c r="SZN960" s="464"/>
      <c r="SZO960" s="464"/>
      <c r="SZP960" s="464"/>
      <c r="SZQ960" s="464"/>
      <c r="SZR960" s="464"/>
      <c r="SZS960" s="464"/>
      <c r="SZT960" s="464"/>
      <c r="SZU960" s="464"/>
      <c r="SZV960" s="464"/>
      <c r="SZW960" s="464"/>
      <c r="SZX960" s="464"/>
      <c r="SZY960" s="464"/>
      <c r="SZZ960" s="464"/>
      <c r="TAA960" s="464"/>
      <c r="TAB960" s="464"/>
      <c r="TAC960" s="464"/>
      <c r="TAD960" s="464"/>
      <c r="TAE960" s="464"/>
      <c r="TAF960" s="464"/>
      <c r="TAG960" s="464"/>
      <c r="TAH960" s="464"/>
      <c r="TAI960" s="464"/>
      <c r="TAJ960" s="464"/>
      <c r="TAK960" s="464"/>
      <c r="TAL960" s="464"/>
      <c r="TAM960" s="464"/>
      <c r="TAN960" s="464"/>
      <c r="TAO960" s="464"/>
      <c r="TAP960" s="464"/>
      <c r="TAQ960" s="464"/>
      <c r="TAR960" s="464"/>
      <c r="TAS960" s="464"/>
      <c r="TAT960" s="464"/>
      <c r="TAU960" s="464"/>
      <c r="TAV960" s="464"/>
      <c r="TAW960" s="464"/>
      <c r="TAX960" s="464"/>
      <c r="TAY960" s="464"/>
      <c r="TAZ960" s="464"/>
      <c r="TBA960" s="464"/>
      <c r="TBB960" s="464"/>
      <c r="TBC960" s="464"/>
      <c r="TBD960" s="464"/>
      <c r="TBE960" s="464"/>
      <c r="TBF960" s="464"/>
      <c r="TBG960" s="464"/>
      <c r="TBH960" s="464"/>
      <c r="TBI960" s="464"/>
      <c r="TBJ960" s="464"/>
      <c r="TBK960" s="464"/>
      <c r="TBL960" s="464"/>
      <c r="TBM960" s="464"/>
      <c r="TBN960" s="464"/>
      <c r="TBO960" s="464"/>
      <c r="TBP960" s="464"/>
      <c r="TBQ960" s="464"/>
      <c r="TBR960" s="464"/>
      <c r="TBS960" s="464"/>
      <c r="TBT960" s="464"/>
      <c r="TBU960" s="464"/>
      <c r="TBV960" s="464"/>
      <c r="TBW960" s="464"/>
      <c r="TBX960" s="464"/>
      <c r="TBY960" s="464"/>
      <c r="TBZ960" s="464"/>
      <c r="TCA960" s="464"/>
      <c r="TCB960" s="464"/>
      <c r="TCC960" s="464"/>
      <c r="TCD960" s="464"/>
      <c r="TCE960" s="464"/>
      <c r="TCF960" s="464"/>
      <c r="TCG960" s="464"/>
      <c r="TCH960" s="464"/>
      <c r="TCI960" s="464"/>
      <c r="TCJ960" s="464"/>
      <c r="TCK960" s="464"/>
      <c r="TCL960" s="464"/>
      <c r="TCM960" s="464"/>
      <c r="TCN960" s="464"/>
      <c r="TCO960" s="464"/>
      <c r="TCP960" s="464"/>
      <c r="TCQ960" s="464"/>
      <c r="TCR960" s="464"/>
      <c r="TCS960" s="464"/>
      <c r="TCT960" s="464"/>
      <c r="TCU960" s="464"/>
      <c r="TCV960" s="464"/>
      <c r="TCW960" s="464"/>
      <c r="TCX960" s="464"/>
      <c r="TCY960" s="464"/>
      <c r="TCZ960" s="464"/>
      <c r="TDA960" s="464"/>
      <c r="TDB960" s="464"/>
      <c r="TDC960" s="464"/>
      <c r="TDD960" s="464"/>
      <c r="TDE960" s="464"/>
      <c r="TDF960" s="464"/>
      <c r="TDG960" s="464"/>
      <c r="TDH960" s="464"/>
      <c r="TDI960" s="464"/>
      <c r="TDJ960" s="464"/>
      <c r="TDK960" s="464"/>
      <c r="TDL960" s="464"/>
      <c r="TDM960" s="464"/>
      <c r="TDN960" s="464"/>
      <c r="TDO960" s="464"/>
      <c r="TDP960" s="464"/>
      <c r="TDQ960" s="464"/>
      <c r="TDR960" s="464"/>
      <c r="TDS960" s="464"/>
      <c r="TDT960" s="464"/>
      <c r="TDU960" s="464"/>
      <c r="TDV960" s="464"/>
      <c r="TDW960" s="464"/>
      <c r="TDX960" s="464"/>
      <c r="TDY960" s="464"/>
      <c r="TDZ960" s="464"/>
      <c r="TEA960" s="464"/>
      <c r="TEB960" s="464"/>
      <c r="TEC960" s="464"/>
      <c r="TED960" s="464"/>
      <c r="TEE960" s="464"/>
      <c r="TEF960" s="464"/>
      <c r="TEG960" s="464"/>
      <c r="TEH960" s="464"/>
      <c r="TEI960" s="464"/>
      <c r="TEJ960" s="464"/>
      <c r="TEK960" s="464"/>
      <c r="TEL960" s="464"/>
      <c r="TEM960" s="464"/>
      <c r="TEN960" s="464"/>
      <c r="TEO960" s="464"/>
      <c r="TEP960" s="464"/>
      <c r="TEQ960" s="464"/>
      <c r="TER960" s="464"/>
      <c r="TES960" s="464"/>
      <c r="TET960" s="464"/>
      <c r="TEU960" s="464"/>
      <c r="TEV960" s="464"/>
      <c r="TEW960" s="464"/>
      <c r="TEX960" s="464"/>
      <c r="TEY960" s="464"/>
      <c r="TEZ960" s="464"/>
      <c r="TFA960" s="464"/>
      <c r="TFB960" s="464"/>
      <c r="TFC960" s="464"/>
      <c r="TFD960" s="464"/>
      <c r="TFE960" s="464"/>
      <c r="TFF960" s="464"/>
      <c r="TFG960" s="464"/>
      <c r="TFH960" s="464"/>
      <c r="TFI960" s="464"/>
      <c r="TFJ960" s="464"/>
      <c r="TFK960" s="464"/>
      <c r="TFL960" s="464"/>
      <c r="TFM960" s="464"/>
      <c r="TFN960" s="464"/>
      <c r="TFO960" s="464"/>
      <c r="TFP960" s="464"/>
      <c r="TFQ960" s="464"/>
      <c r="TFR960" s="464"/>
      <c r="TFS960" s="464"/>
      <c r="TFT960" s="464"/>
      <c r="TFU960" s="464"/>
      <c r="TFV960" s="464"/>
      <c r="TFW960" s="464"/>
      <c r="TFX960" s="464"/>
      <c r="TFY960" s="464"/>
      <c r="TFZ960" s="464"/>
      <c r="TGA960" s="464"/>
      <c r="TGB960" s="464"/>
      <c r="TGC960" s="464"/>
      <c r="TGD960" s="464"/>
      <c r="TGE960" s="464"/>
      <c r="TGF960" s="464"/>
      <c r="TGG960" s="464"/>
      <c r="TGH960" s="464"/>
      <c r="TGI960" s="464"/>
      <c r="TGJ960" s="464"/>
      <c r="TGK960" s="464"/>
      <c r="TGL960" s="464"/>
      <c r="TGM960" s="464"/>
      <c r="TGN960" s="464"/>
      <c r="TGO960" s="464"/>
      <c r="TGP960" s="464"/>
      <c r="TGQ960" s="464"/>
      <c r="TGR960" s="464"/>
      <c r="TGS960" s="464"/>
      <c r="TGT960" s="464"/>
      <c r="TGU960" s="464"/>
      <c r="TGV960" s="464"/>
      <c r="TGW960" s="464"/>
      <c r="TGX960" s="464"/>
      <c r="TGY960" s="464"/>
      <c r="TGZ960" s="464"/>
      <c r="THA960" s="464"/>
      <c r="THB960" s="464"/>
      <c r="THC960" s="464"/>
      <c r="THD960" s="464"/>
      <c r="THE960" s="464"/>
      <c r="THF960" s="464"/>
      <c r="THG960" s="464"/>
      <c r="THH960" s="464"/>
      <c r="THI960" s="464"/>
      <c r="THJ960" s="464"/>
      <c r="THK960" s="464"/>
      <c r="THL960" s="464"/>
      <c r="THM960" s="464"/>
      <c r="THN960" s="464"/>
      <c r="THO960" s="464"/>
      <c r="THP960" s="464"/>
      <c r="THQ960" s="464"/>
      <c r="THR960" s="464"/>
      <c r="THS960" s="464"/>
      <c r="THT960" s="464"/>
      <c r="THU960" s="464"/>
      <c r="THV960" s="464"/>
      <c r="THW960" s="464"/>
      <c r="THX960" s="464"/>
      <c r="THY960" s="464"/>
      <c r="THZ960" s="464"/>
      <c r="TIA960" s="464"/>
      <c r="TIB960" s="464"/>
      <c r="TIC960" s="464"/>
      <c r="TID960" s="464"/>
      <c r="TIE960" s="464"/>
      <c r="TIF960" s="464"/>
      <c r="TIG960" s="464"/>
      <c r="TIH960" s="464"/>
      <c r="TII960" s="464"/>
      <c r="TIJ960" s="464"/>
      <c r="TIK960" s="464"/>
      <c r="TIL960" s="464"/>
      <c r="TIM960" s="464"/>
      <c r="TIN960" s="464"/>
      <c r="TIO960" s="464"/>
      <c r="TIP960" s="464"/>
      <c r="TIQ960" s="464"/>
      <c r="TIR960" s="464"/>
      <c r="TIS960" s="464"/>
      <c r="TIT960" s="464"/>
      <c r="TIU960" s="464"/>
      <c r="TIV960" s="464"/>
      <c r="TIW960" s="464"/>
      <c r="TIX960" s="464"/>
      <c r="TIY960" s="464"/>
      <c r="TIZ960" s="464"/>
      <c r="TJA960" s="464"/>
      <c r="TJB960" s="464"/>
      <c r="TJC960" s="464"/>
      <c r="TJD960" s="464"/>
      <c r="TJE960" s="464"/>
      <c r="TJF960" s="464"/>
      <c r="TJG960" s="464"/>
      <c r="TJH960" s="464"/>
      <c r="TJI960" s="464"/>
      <c r="TJJ960" s="464"/>
      <c r="TJK960" s="464"/>
      <c r="TJL960" s="464"/>
      <c r="TJM960" s="464"/>
      <c r="TJN960" s="464"/>
      <c r="TJO960" s="464"/>
      <c r="TJP960" s="464"/>
      <c r="TJQ960" s="464"/>
      <c r="TJR960" s="464"/>
      <c r="TJS960" s="464"/>
      <c r="TJT960" s="464"/>
      <c r="TJU960" s="464"/>
      <c r="TJV960" s="464"/>
      <c r="TJW960" s="464"/>
      <c r="TJX960" s="464"/>
      <c r="TJY960" s="464"/>
      <c r="TJZ960" s="464"/>
      <c r="TKA960" s="464"/>
      <c r="TKB960" s="464"/>
      <c r="TKC960" s="464"/>
      <c r="TKD960" s="464"/>
      <c r="TKE960" s="464"/>
      <c r="TKF960" s="464"/>
      <c r="TKG960" s="464"/>
      <c r="TKH960" s="464"/>
      <c r="TKI960" s="464"/>
      <c r="TKJ960" s="464"/>
      <c r="TKK960" s="464"/>
      <c r="TKL960" s="464"/>
      <c r="TKM960" s="464"/>
      <c r="TKN960" s="464"/>
      <c r="TKO960" s="464"/>
      <c r="TKP960" s="464"/>
      <c r="TKQ960" s="464"/>
      <c r="TKR960" s="464"/>
      <c r="TKS960" s="464"/>
      <c r="TKT960" s="464"/>
      <c r="TKU960" s="464"/>
      <c r="TKV960" s="464"/>
      <c r="TKW960" s="464"/>
      <c r="TKX960" s="464"/>
      <c r="TKY960" s="464"/>
      <c r="TKZ960" s="464"/>
      <c r="TLA960" s="464"/>
      <c r="TLB960" s="464"/>
      <c r="TLC960" s="464"/>
      <c r="TLD960" s="464"/>
      <c r="TLE960" s="464"/>
      <c r="TLF960" s="464"/>
      <c r="TLG960" s="464"/>
      <c r="TLH960" s="464"/>
      <c r="TLI960" s="464"/>
      <c r="TLJ960" s="464"/>
      <c r="TLK960" s="464"/>
      <c r="TLL960" s="464"/>
      <c r="TLM960" s="464"/>
      <c r="TLN960" s="464"/>
      <c r="TLO960" s="464"/>
      <c r="TLP960" s="464"/>
      <c r="TLQ960" s="464"/>
      <c r="TLR960" s="464"/>
      <c r="TLS960" s="464"/>
      <c r="TLT960" s="464"/>
      <c r="TLU960" s="464"/>
      <c r="TLV960" s="464"/>
      <c r="TLW960" s="464"/>
      <c r="TLX960" s="464"/>
      <c r="TLY960" s="464"/>
      <c r="TLZ960" s="464"/>
      <c r="TMA960" s="464"/>
      <c r="TMB960" s="464"/>
      <c r="TMC960" s="464"/>
      <c r="TMD960" s="464"/>
      <c r="TME960" s="464"/>
      <c r="TMF960" s="464"/>
      <c r="TMG960" s="464"/>
      <c r="TMH960" s="464"/>
      <c r="TMI960" s="464"/>
      <c r="TMJ960" s="464"/>
      <c r="TMK960" s="464"/>
      <c r="TML960" s="464"/>
      <c r="TMM960" s="464"/>
      <c r="TMN960" s="464"/>
      <c r="TMO960" s="464"/>
      <c r="TMP960" s="464"/>
      <c r="TMQ960" s="464"/>
      <c r="TMR960" s="464"/>
      <c r="TMS960" s="464"/>
      <c r="TMT960" s="464"/>
      <c r="TMU960" s="464"/>
      <c r="TMV960" s="464"/>
      <c r="TMW960" s="464"/>
      <c r="TMX960" s="464"/>
      <c r="TMY960" s="464"/>
      <c r="TMZ960" s="464"/>
      <c r="TNA960" s="464"/>
      <c r="TNB960" s="464"/>
      <c r="TNC960" s="464"/>
      <c r="TND960" s="464"/>
      <c r="TNE960" s="464"/>
      <c r="TNF960" s="464"/>
      <c r="TNG960" s="464"/>
      <c r="TNH960" s="464"/>
      <c r="TNI960" s="464"/>
      <c r="TNJ960" s="464"/>
      <c r="TNK960" s="464"/>
      <c r="TNL960" s="464"/>
      <c r="TNM960" s="464"/>
      <c r="TNN960" s="464"/>
      <c r="TNO960" s="464"/>
      <c r="TNP960" s="464"/>
      <c r="TNQ960" s="464"/>
      <c r="TNR960" s="464"/>
      <c r="TNS960" s="464"/>
      <c r="TNT960" s="464"/>
      <c r="TNU960" s="464"/>
      <c r="TNV960" s="464"/>
      <c r="TNW960" s="464"/>
      <c r="TNX960" s="464"/>
      <c r="TNY960" s="464"/>
      <c r="TNZ960" s="464"/>
      <c r="TOA960" s="464"/>
      <c r="TOB960" s="464"/>
      <c r="TOC960" s="464"/>
      <c r="TOD960" s="464"/>
      <c r="TOE960" s="464"/>
      <c r="TOF960" s="464"/>
      <c r="TOG960" s="464"/>
      <c r="TOH960" s="464"/>
      <c r="TOI960" s="464"/>
      <c r="TOJ960" s="464"/>
      <c r="TOK960" s="464"/>
      <c r="TOL960" s="464"/>
      <c r="TOM960" s="464"/>
      <c r="TON960" s="464"/>
      <c r="TOO960" s="464"/>
      <c r="TOP960" s="464"/>
      <c r="TOQ960" s="464"/>
      <c r="TOR960" s="464"/>
      <c r="TOS960" s="464"/>
      <c r="TOT960" s="464"/>
      <c r="TOU960" s="464"/>
      <c r="TOV960" s="464"/>
      <c r="TOW960" s="464"/>
      <c r="TOX960" s="464"/>
      <c r="TOY960" s="464"/>
      <c r="TOZ960" s="464"/>
      <c r="TPA960" s="464"/>
      <c r="TPB960" s="464"/>
      <c r="TPC960" s="464"/>
      <c r="TPD960" s="464"/>
      <c r="TPE960" s="464"/>
      <c r="TPF960" s="464"/>
      <c r="TPG960" s="464"/>
      <c r="TPH960" s="464"/>
      <c r="TPI960" s="464"/>
      <c r="TPJ960" s="464"/>
      <c r="TPK960" s="464"/>
      <c r="TPL960" s="464"/>
      <c r="TPM960" s="464"/>
      <c r="TPN960" s="464"/>
      <c r="TPO960" s="464"/>
      <c r="TPP960" s="464"/>
      <c r="TPQ960" s="464"/>
      <c r="TPR960" s="464"/>
      <c r="TPS960" s="464"/>
      <c r="TPT960" s="464"/>
      <c r="TPU960" s="464"/>
      <c r="TPV960" s="464"/>
      <c r="TPW960" s="464"/>
      <c r="TPX960" s="464"/>
      <c r="TPY960" s="464"/>
      <c r="TPZ960" s="464"/>
      <c r="TQA960" s="464"/>
      <c r="TQB960" s="464"/>
      <c r="TQC960" s="464"/>
      <c r="TQD960" s="464"/>
      <c r="TQE960" s="464"/>
      <c r="TQF960" s="464"/>
      <c r="TQG960" s="464"/>
      <c r="TQH960" s="464"/>
      <c r="TQI960" s="464"/>
      <c r="TQJ960" s="464"/>
      <c r="TQK960" s="464"/>
      <c r="TQL960" s="464"/>
      <c r="TQM960" s="464"/>
      <c r="TQN960" s="464"/>
      <c r="TQO960" s="464"/>
      <c r="TQP960" s="464"/>
      <c r="TQQ960" s="464"/>
      <c r="TQR960" s="464"/>
      <c r="TQS960" s="464"/>
      <c r="TQT960" s="464"/>
      <c r="TQU960" s="464"/>
      <c r="TQV960" s="464"/>
      <c r="TQW960" s="464"/>
      <c r="TQX960" s="464"/>
      <c r="TQY960" s="464"/>
      <c r="TQZ960" s="464"/>
      <c r="TRA960" s="464"/>
      <c r="TRB960" s="464"/>
      <c r="TRC960" s="464"/>
      <c r="TRD960" s="464"/>
      <c r="TRE960" s="464"/>
      <c r="TRF960" s="464"/>
      <c r="TRG960" s="464"/>
      <c r="TRH960" s="464"/>
      <c r="TRI960" s="464"/>
      <c r="TRJ960" s="464"/>
      <c r="TRK960" s="464"/>
      <c r="TRL960" s="464"/>
      <c r="TRM960" s="464"/>
      <c r="TRN960" s="464"/>
      <c r="TRO960" s="464"/>
      <c r="TRP960" s="464"/>
      <c r="TRQ960" s="464"/>
      <c r="TRR960" s="464"/>
      <c r="TRS960" s="464"/>
      <c r="TRT960" s="464"/>
      <c r="TRU960" s="464"/>
      <c r="TRV960" s="464"/>
      <c r="TRW960" s="464"/>
      <c r="TRX960" s="464"/>
      <c r="TRY960" s="464"/>
      <c r="TRZ960" s="464"/>
      <c r="TSA960" s="464"/>
      <c r="TSB960" s="464"/>
      <c r="TSC960" s="464"/>
      <c r="TSD960" s="464"/>
      <c r="TSE960" s="464"/>
      <c r="TSF960" s="464"/>
      <c r="TSG960" s="464"/>
      <c r="TSH960" s="464"/>
      <c r="TSI960" s="464"/>
      <c r="TSJ960" s="464"/>
      <c r="TSK960" s="464"/>
      <c r="TSL960" s="464"/>
      <c r="TSM960" s="464"/>
      <c r="TSN960" s="464"/>
      <c r="TSO960" s="464"/>
      <c r="TSP960" s="464"/>
      <c r="TSQ960" s="464"/>
      <c r="TSR960" s="464"/>
      <c r="TSS960" s="464"/>
      <c r="TST960" s="464"/>
      <c r="TSU960" s="464"/>
      <c r="TSV960" s="464"/>
      <c r="TSW960" s="464"/>
      <c r="TSX960" s="464"/>
      <c r="TSY960" s="464"/>
      <c r="TSZ960" s="464"/>
      <c r="TTA960" s="464"/>
      <c r="TTB960" s="464"/>
      <c r="TTC960" s="464"/>
      <c r="TTD960" s="464"/>
      <c r="TTE960" s="464"/>
      <c r="TTF960" s="464"/>
      <c r="TTG960" s="464"/>
      <c r="TTH960" s="464"/>
      <c r="TTI960" s="464"/>
      <c r="TTJ960" s="464"/>
      <c r="TTK960" s="464"/>
      <c r="TTL960" s="464"/>
      <c r="TTM960" s="464"/>
      <c r="TTN960" s="464"/>
      <c r="TTO960" s="464"/>
      <c r="TTP960" s="464"/>
      <c r="TTQ960" s="464"/>
      <c r="TTR960" s="464"/>
      <c r="TTS960" s="464"/>
      <c r="TTT960" s="464"/>
      <c r="TTU960" s="464"/>
      <c r="TTV960" s="464"/>
      <c r="TTW960" s="464"/>
      <c r="TTX960" s="464"/>
      <c r="TTY960" s="464"/>
      <c r="TTZ960" s="464"/>
      <c r="TUA960" s="464"/>
      <c r="TUB960" s="464"/>
      <c r="TUC960" s="464"/>
      <c r="TUD960" s="464"/>
      <c r="TUE960" s="464"/>
      <c r="TUF960" s="464"/>
      <c r="TUG960" s="464"/>
      <c r="TUH960" s="464"/>
      <c r="TUI960" s="464"/>
      <c r="TUJ960" s="464"/>
      <c r="TUK960" s="464"/>
      <c r="TUL960" s="464"/>
      <c r="TUM960" s="464"/>
      <c r="TUN960" s="464"/>
      <c r="TUO960" s="464"/>
      <c r="TUP960" s="464"/>
      <c r="TUQ960" s="464"/>
      <c r="TUR960" s="464"/>
      <c r="TUS960" s="464"/>
      <c r="TUT960" s="464"/>
      <c r="TUU960" s="464"/>
      <c r="TUV960" s="464"/>
      <c r="TUW960" s="464"/>
      <c r="TUX960" s="464"/>
      <c r="TUY960" s="464"/>
      <c r="TUZ960" s="464"/>
      <c r="TVA960" s="464"/>
      <c r="TVB960" s="464"/>
      <c r="TVC960" s="464"/>
      <c r="TVD960" s="464"/>
      <c r="TVE960" s="464"/>
      <c r="TVF960" s="464"/>
      <c r="TVG960" s="464"/>
      <c r="TVH960" s="464"/>
      <c r="TVI960" s="464"/>
      <c r="TVJ960" s="464"/>
      <c r="TVK960" s="464"/>
      <c r="TVL960" s="464"/>
      <c r="TVM960" s="464"/>
      <c r="TVN960" s="464"/>
      <c r="TVO960" s="464"/>
      <c r="TVP960" s="464"/>
      <c r="TVQ960" s="464"/>
      <c r="TVR960" s="464"/>
      <c r="TVS960" s="464"/>
      <c r="TVT960" s="464"/>
      <c r="TVU960" s="464"/>
      <c r="TVV960" s="464"/>
      <c r="TVW960" s="464"/>
      <c r="TVX960" s="464"/>
      <c r="TVY960" s="464"/>
      <c r="TVZ960" s="464"/>
      <c r="TWA960" s="464"/>
      <c r="TWB960" s="464"/>
      <c r="TWC960" s="464"/>
      <c r="TWD960" s="464"/>
      <c r="TWE960" s="464"/>
      <c r="TWF960" s="464"/>
      <c r="TWG960" s="464"/>
      <c r="TWH960" s="464"/>
      <c r="TWI960" s="464"/>
      <c r="TWJ960" s="464"/>
      <c r="TWK960" s="464"/>
      <c r="TWL960" s="464"/>
      <c r="TWM960" s="464"/>
      <c r="TWN960" s="464"/>
      <c r="TWO960" s="464"/>
      <c r="TWP960" s="464"/>
      <c r="TWQ960" s="464"/>
      <c r="TWR960" s="464"/>
      <c r="TWS960" s="464"/>
      <c r="TWT960" s="464"/>
      <c r="TWU960" s="464"/>
      <c r="TWV960" s="464"/>
      <c r="TWW960" s="464"/>
      <c r="TWX960" s="464"/>
      <c r="TWY960" s="464"/>
      <c r="TWZ960" s="464"/>
      <c r="TXA960" s="464"/>
      <c r="TXB960" s="464"/>
      <c r="TXC960" s="464"/>
      <c r="TXD960" s="464"/>
      <c r="TXE960" s="464"/>
      <c r="TXF960" s="464"/>
      <c r="TXG960" s="464"/>
      <c r="TXH960" s="464"/>
      <c r="TXI960" s="464"/>
      <c r="TXJ960" s="464"/>
      <c r="TXK960" s="464"/>
      <c r="TXL960" s="464"/>
      <c r="TXM960" s="464"/>
      <c r="TXN960" s="464"/>
      <c r="TXO960" s="464"/>
      <c r="TXP960" s="464"/>
      <c r="TXQ960" s="464"/>
      <c r="TXR960" s="464"/>
      <c r="TXS960" s="464"/>
      <c r="TXT960" s="464"/>
      <c r="TXU960" s="464"/>
      <c r="TXV960" s="464"/>
      <c r="TXW960" s="464"/>
      <c r="TXX960" s="464"/>
      <c r="TXY960" s="464"/>
      <c r="TXZ960" s="464"/>
      <c r="TYA960" s="464"/>
      <c r="TYB960" s="464"/>
      <c r="TYC960" s="464"/>
      <c r="TYD960" s="464"/>
      <c r="TYE960" s="464"/>
      <c r="TYF960" s="464"/>
      <c r="TYG960" s="464"/>
      <c r="TYH960" s="464"/>
      <c r="TYI960" s="464"/>
      <c r="TYJ960" s="464"/>
      <c r="TYK960" s="464"/>
      <c r="TYL960" s="464"/>
      <c r="TYM960" s="464"/>
      <c r="TYN960" s="464"/>
      <c r="TYO960" s="464"/>
      <c r="TYP960" s="464"/>
      <c r="TYQ960" s="464"/>
      <c r="TYR960" s="464"/>
      <c r="TYS960" s="464"/>
      <c r="TYT960" s="464"/>
      <c r="TYU960" s="464"/>
      <c r="TYV960" s="464"/>
      <c r="TYW960" s="464"/>
      <c r="TYX960" s="464"/>
      <c r="TYY960" s="464"/>
      <c r="TYZ960" s="464"/>
      <c r="TZA960" s="464"/>
      <c r="TZB960" s="464"/>
      <c r="TZC960" s="464"/>
      <c r="TZD960" s="464"/>
      <c r="TZE960" s="464"/>
      <c r="TZF960" s="464"/>
      <c r="TZG960" s="464"/>
      <c r="TZH960" s="464"/>
      <c r="TZI960" s="464"/>
      <c r="TZJ960" s="464"/>
      <c r="TZK960" s="464"/>
      <c r="TZL960" s="464"/>
      <c r="TZM960" s="464"/>
      <c r="TZN960" s="464"/>
      <c r="TZO960" s="464"/>
      <c r="TZP960" s="464"/>
      <c r="TZQ960" s="464"/>
      <c r="TZR960" s="464"/>
      <c r="TZS960" s="464"/>
      <c r="TZT960" s="464"/>
      <c r="TZU960" s="464"/>
      <c r="TZV960" s="464"/>
      <c r="TZW960" s="464"/>
      <c r="TZX960" s="464"/>
      <c r="TZY960" s="464"/>
      <c r="TZZ960" s="464"/>
      <c r="UAA960" s="464"/>
      <c r="UAB960" s="464"/>
      <c r="UAC960" s="464"/>
      <c r="UAD960" s="464"/>
      <c r="UAE960" s="464"/>
      <c r="UAF960" s="464"/>
      <c r="UAG960" s="464"/>
      <c r="UAH960" s="464"/>
      <c r="UAI960" s="464"/>
      <c r="UAJ960" s="464"/>
      <c r="UAK960" s="464"/>
      <c r="UAL960" s="464"/>
      <c r="UAM960" s="464"/>
      <c r="UAN960" s="464"/>
      <c r="UAO960" s="464"/>
      <c r="UAP960" s="464"/>
      <c r="UAQ960" s="464"/>
      <c r="UAR960" s="464"/>
      <c r="UAS960" s="464"/>
      <c r="UAT960" s="464"/>
      <c r="UAU960" s="464"/>
      <c r="UAV960" s="464"/>
      <c r="UAW960" s="464"/>
      <c r="UAX960" s="464"/>
      <c r="UAY960" s="464"/>
      <c r="UAZ960" s="464"/>
      <c r="UBA960" s="464"/>
      <c r="UBB960" s="464"/>
      <c r="UBC960" s="464"/>
      <c r="UBD960" s="464"/>
      <c r="UBE960" s="464"/>
      <c r="UBF960" s="464"/>
      <c r="UBG960" s="464"/>
      <c r="UBH960" s="464"/>
      <c r="UBI960" s="464"/>
      <c r="UBJ960" s="464"/>
      <c r="UBK960" s="464"/>
      <c r="UBL960" s="464"/>
      <c r="UBM960" s="464"/>
      <c r="UBN960" s="464"/>
      <c r="UBO960" s="464"/>
      <c r="UBP960" s="464"/>
      <c r="UBQ960" s="464"/>
      <c r="UBR960" s="464"/>
      <c r="UBS960" s="464"/>
      <c r="UBT960" s="464"/>
      <c r="UBU960" s="464"/>
      <c r="UBV960" s="464"/>
      <c r="UBW960" s="464"/>
      <c r="UBX960" s="464"/>
      <c r="UBY960" s="464"/>
      <c r="UBZ960" s="464"/>
      <c r="UCA960" s="464"/>
      <c r="UCB960" s="464"/>
      <c r="UCC960" s="464"/>
      <c r="UCD960" s="464"/>
      <c r="UCE960" s="464"/>
      <c r="UCF960" s="464"/>
      <c r="UCG960" s="464"/>
      <c r="UCH960" s="464"/>
      <c r="UCI960" s="464"/>
      <c r="UCJ960" s="464"/>
      <c r="UCK960" s="464"/>
      <c r="UCL960" s="464"/>
      <c r="UCM960" s="464"/>
      <c r="UCN960" s="464"/>
      <c r="UCO960" s="464"/>
      <c r="UCP960" s="464"/>
      <c r="UCQ960" s="464"/>
      <c r="UCR960" s="464"/>
      <c r="UCS960" s="464"/>
      <c r="UCT960" s="464"/>
      <c r="UCU960" s="464"/>
      <c r="UCV960" s="464"/>
      <c r="UCW960" s="464"/>
      <c r="UCX960" s="464"/>
      <c r="UCY960" s="464"/>
      <c r="UCZ960" s="464"/>
      <c r="UDA960" s="464"/>
      <c r="UDB960" s="464"/>
      <c r="UDC960" s="464"/>
      <c r="UDD960" s="464"/>
      <c r="UDE960" s="464"/>
      <c r="UDF960" s="464"/>
      <c r="UDG960" s="464"/>
      <c r="UDH960" s="464"/>
      <c r="UDI960" s="464"/>
      <c r="UDJ960" s="464"/>
      <c r="UDK960" s="464"/>
      <c r="UDL960" s="464"/>
      <c r="UDM960" s="464"/>
      <c r="UDN960" s="464"/>
      <c r="UDO960" s="464"/>
      <c r="UDP960" s="464"/>
      <c r="UDQ960" s="464"/>
      <c r="UDR960" s="464"/>
      <c r="UDS960" s="464"/>
      <c r="UDT960" s="464"/>
      <c r="UDU960" s="464"/>
      <c r="UDV960" s="464"/>
      <c r="UDW960" s="464"/>
      <c r="UDX960" s="464"/>
      <c r="UDY960" s="464"/>
      <c r="UDZ960" s="464"/>
      <c r="UEA960" s="464"/>
      <c r="UEB960" s="464"/>
      <c r="UEC960" s="464"/>
      <c r="UED960" s="464"/>
      <c r="UEE960" s="464"/>
      <c r="UEF960" s="464"/>
      <c r="UEG960" s="464"/>
      <c r="UEH960" s="464"/>
      <c r="UEI960" s="464"/>
      <c r="UEJ960" s="464"/>
      <c r="UEK960" s="464"/>
      <c r="UEL960" s="464"/>
      <c r="UEM960" s="464"/>
      <c r="UEN960" s="464"/>
      <c r="UEO960" s="464"/>
      <c r="UEP960" s="464"/>
      <c r="UEQ960" s="464"/>
      <c r="UER960" s="464"/>
      <c r="UES960" s="464"/>
      <c r="UET960" s="464"/>
      <c r="UEU960" s="464"/>
      <c r="UEV960" s="464"/>
      <c r="UEW960" s="464"/>
      <c r="UEX960" s="464"/>
      <c r="UEY960" s="464"/>
      <c r="UEZ960" s="464"/>
      <c r="UFA960" s="464"/>
      <c r="UFB960" s="464"/>
      <c r="UFC960" s="464"/>
      <c r="UFD960" s="464"/>
      <c r="UFE960" s="464"/>
      <c r="UFF960" s="464"/>
      <c r="UFG960" s="464"/>
      <c r="UFH960" s="464"/>
      <c r="UFI960" s="464"/>
      <c r="UFJ960" s="464"/>
      <c r="UFK960" s="464"/>
      <c r="UFL960" s="464"/>
      <c r="UFM960" s="464"/>
      <c r="UFN960" s="464"/>
      <c r="UFO960" s="464"/>
      <c r="UFP960" s="464"/>
      <c r="UFQ960" s="464"/>
      <c r="UFR960" s="464"/>
      <c r="UFS960" s="464"/>
      <c r="UFT960" s="464"/>
      <c r="UFU960" s="464"/>
      <c r="UFV960" s="464"/>
      <c r="UFW960" s="464"/>
      <c r="UFX960" s="464"/>
      <c r="UFY960" s="464"/>
      <c r="UFZ960" s="464"/>
      <c r="UGA960" s="464"/>
      <c r="UGB960" s="464"/>
      <c r="UGC960" s="464"/>
      <c r="UGD960" s="464"/>
      <c r="UGE960" s="464"/>
      <c r="UGF960" s="464"/>
      <c r="UGG960" s="464"/>
      <c r="UGH960" s="464"/>
      <c r="UGI960" s="464"/>
      <c r="UGJ960" s="464"/>
      <c r="UGK960" s="464"/>
      <c r="UGL960" s="464"/>
      <c r="UGM960" s="464"/>
      <c r="UGN960" s="464"/>
      <c r="UGO960" s="464"/>
      <c r="UGP960" s="464"/>
      <c r="UGQ960" s="464"/>
      <c r="UGR960" s="464"/>
      <c r="UGS960" s="464"/>
      <c r="UGT960" s="464"/>
      <c r="UGU960" s="464"/>
      <c r="UGV960" s="464"/>
      <c r="UGW960" s="464"/>
      <c r="UGX960" s="464"/>
      <c r="UGY960" s="464"/>
      <c r="UGZ960" s="464"/>
      <c r="UHA960" s="464"/>
      <c r="UHB960" s="464"/>
      <c r="UHC960" s="464"/>
      <c r="UHD960" s="464"/>
      <c r="UHE960" s="464"/>
      <c r="UHF960" s="464"/>
      <c r="UHG960" s="464"/>
      <c r="UHH960" s="464"/>
      <c r="UHI960" s="464"/>
      <c r="UHJ960" s="464"/>
      <c r="UHK960" s="464"/>
      <c r="UHL960" s="464"/>
      <c r="UHM960" s="464"/>
      <c r="UHN960" s="464"/>
      <c r="UHO960" s="464"/>
      <c r="UHP960" s="464"/>
      <c r="UHQ960" s="464"/>
      <c r="UHR960" s="464"/>
      <c r="UHS960" s="464"/>
      <c r="UHT960" s="464"/>
      <c r="UHU960" s="464"/>
      <c r="UHV960" s="464"/>
      <c r="UHW960" s="464"/>
      <c r="UHX960" s="464"/>
      <c r="UHY960" s="464"/>
      <c r="UHZ960" s="464"/>
      <c r="UIA960" s="464"/>
      <c r="UIB960" s="464"/>
      <c r="UIC960" s="464"/>
      <c r="UID960" s="464"/>
      <c r="UIE960" s="464"/>
      <c r="UIF960" s="464"/>
      <c r="UIG960" s="464"/>
      <c r="UIH960" s="464"/>
      <c r="UII960" s="464"/>
      <c r="UIJ960" s="464"/>
      <c r="UIK960" s="464"/>
      <c r="UIL960" s="464"/>
      <c r="UIM960" s="464"/>
      <c r="UIN960" s="464"/>
      <c r="UIO960" s="464"/>
      <c r="UIP960" s="464"/>
      <c r="UIQ960" s="464"/>
      <c r="UIR960" s="464"/>
      <c r="UIS960" s="464"/>
      <c r="UIT960" s="464"/>
      <c r="UIU960" s="464"/>
      <c r="UIV960" s="464"/>
      <c r="UIW960" s="464"/>
      <c r="UIX960" s="464"/>
      <c r="UIY960" s="464"/>
      <c r="UIZ960" s="464"/>
      <c r="UJA960" s="464"/>
      <c r="UJB960" s="464"/>
      <c r="UJC960" s="464"/>
      <c r="UJD960" s="464"/>
      <c r="UJE960" s="464"/>
      <c r="UJF960" s="464"/>
      <c r="UJG960" s="464"/>
      <c r="UJH960" s="464"/>
      <c r="UJI960" s="464"/>
      <c r="UJJ960" s="464"/>
      <c r="UJK960" s="464"/>
      <c r="UJL960" s="464"/>
      <c r="UJM960" s="464"/>
      <c r="UJN960" s="464"/>
      <c r="UJO960" s="464"/>
      <c r="UJP960" s="464"/>
      <c r="UJQ960" s="464"/>
      <c r="UJR960" s="464"/>
      <c r="UJS960" s="464"/>
      <c r="UJT960" s="464"/>
      <c r="UJU960" s="464"/>
      <c r="UJV960" s="464"/>
      <c r="UJW960" s="464"/>
      <c r="UJX960" s="464"/>
      <c r="UJY960" s="464"/>
      <c r="UJZ960" s="464"/>
      <c r="UKA960" s="464"/>
      <c r="UKB960" s="464"/>
      <c r="UKC960" s="464"/>
      <c r="UKD960" s="464"/>
      <c r="UKE960" s="464"/>
      <c r="UKF960" s="464"/>
      <c r="UKG960" s="464"/>
      <c r="UKH960" s="464"/>
      <c r="UKI960" s="464"/>
      <c r="UKJ960" s="464"/>
      <c r="UKK960" s="464"/>
      <c r="UKL960" s="464"/>
      <c r="UKM960" s="464"/>
      <c r="UKN960" s="464"/>
      <c r="UKO960" s="464"/>
      <c r="UKP960" s="464"/>
      <c r="UKQ960" s="464"/>
      <c r="UKR960" s="464"/>
      <c r="UKS960" s="464"/>
      <c r="UKT960" s="464"/>
      <c r="UKU960" s="464"/>
      <c r="UKV960" s="464"/>
      <c r="UKW960" s="464"/>
      <c r="UKX960" s="464"/>
      <c r="UKY960" s="464"/>
      <c r="UKZ960" s="464"/>
      <c r="ULA960" s="464"/>
      <c r="ULB960" s="464"/>
      <c r="ULC960" s="464"/>
      <c r="ULD960" s="464"/>
      <c r="ULE960" s="464"/>
      <c r="ULF960" s="464"/>
      <c r="ULG960" s="464"/>
      <c r="ULH960" s="464"/>
      <c r="ULI960" s="464"/>
      <c r="ULJ960" s="464"/>
      <c r="ULK960" s="464"/>
      <c r="ULL960" s="464"/>
      <c r="ULM960" s="464"/>
      <c r="ULN960" s="464"/>
      <c r="ULO960" s="464"/>
      <c r="ULP960" s="464"/>
      <c r="ULQ960" s="464"/>
      <c r="ULR960" s="464"/>
      <c r="ULS960" s="464"/>
      <c r="ULT960" s="464"/>
      <c r="ULU960" s="464"/>
      <c r="ULV960" s="464"/>
      <c r="ULW960" s="464"/>
      <c r="ULX960" s="464"/>
      <c r="ULY960" s="464"/>
      <c r="ULZ960" s="464"/>
      <c r="UMA960" s="464"/>
      <c r="UMB960" s="464"/>
      <c r="UMC960" s="464"/>
      <c r="UMD960" s="464"/>
      <c r="UME960" s="464"/>
      <c r="UMF960" s="464"/>
      <c r="UMG960" s="464"/>
      <c r="UMH960" s="464"/>
      <c r="UMI960" s="464"/>
      <c r="UMJ960" s="464"/>
      <c r="UMK960" s="464"/>
      <c r="UML960" s="464"/>
      <c r="UMM960" s="464"/>
      <c r="UMN960" s="464"/>
      <c r="UMO960" s="464"/>
      <c r="UMP960" s="464"/>
      <c r="UMQ960" s="464"/>
      <c r="UMR960" s="464"/>
      <c r="UMS960" s="464"/>
      <c r="UMT960" s="464"/>
      <c r="UMU960" s="464"/>
      <c r="UMV960" s="464"/>
      <c r="UMW960" s="464"/>
      <c r="UMX960" s="464"/>
      <c r="UMY960" s="464"/>
      <c r="UMZ960" s="464"/>
      <c r="UNA960" s="464"/>
      <c r="UNB960" s="464"/>
      <c r="UNC960" s="464"/>
      <c r="UND960" s="464"/>
      <c r="UNE960" s="464"/>
      <c r="UNF960" s="464"/>
      <c r="UNG960" s="464"/>
      <c r="UNH960" s="464"/>
      <c r="UNI960" s="464"/>
      <c r="UNJ960" s="464"/>
      <c r="UNK960" s="464"/>
      <c r="UNL960" s="464"/>
      <c r="UNM960" s="464"/>
      <c r="UNN960" s="464"/>
      <c r="UNO960" s="464"/>
      <c r="UNP960" s="464"/>
      <c r="UNQ960" s="464"/>
      <c r="UNR960" s="464"/>
      <c r="UNS960" s="464"/>
      <c r="UNT960" s="464"/>
      <c r="UNU960" s="464"/>
      <c r="UNV960" s="464"/>
      <c r="UNW960" s="464"/>
      <c r="UNX960" s="464"/>
      <c r="UNY960" s="464"/>
      <c r="UNZ960" s="464"/>
      <c r="UOA960" s="464"/>
      <c r="UOB960" s="464"/>
      <c r="UOC960" s="464"/>
      <c r="UOD960" s="464"/>
      <c r="UOE960" s="464"/>
      <c r="UOF960" s="464"/>
      <c r="UOG960" s="464"/>
      <c r="UOH960" s="464"/>
      <c r="UOI960" s="464"/>
      <c r="UOJ960" s="464"/>
      <c r="UOK960" s="464"/>
      <c r="UOL960" s="464"/>
      <c r="UOM960" s="464"/>
      <c r="UON960" s="464"/>
      <c r="UOO960" s="464"/>
      <c r="UOP960" s="464"/>
      <c r="UOQ960" s="464"/>
      <c r="UOR960" s="464"/>
      <c r="UOS960" s="464"/>
      <c r="UOT960" s="464"/>
      <c r="UOU960" s="464"/>
      <c r="UOV960" s="464"/>
      <c r="UOW960" s="464"/>
      <c r="UOX960" s="464"/>
      <c r="UOY960" s="464"/>
      <c r="UOZ960" s="464"/>
      <c r="UPA960" s="464"/>
      <c r="UPB960" s="464"/>
      <c r="UPC960" s="464"/>
      <c r="UPD960" s="464"/>
      <c r="UPE960" s="464"/>
      <c r="UPF960" s="464"/>
      <c r="UPG960" s="464"/>
      <c r="UPH960" s="464"/>
      <c r="UPI960" s="464"/>
      <c r="UPJ960" s="464"/>
      <c r="UPK960" s="464"/>
      <c r="UPL960" s="464"/>
      <c r="UPM960" s="464"/>
      <c r="UPN960" s="464"/>
      <c r="UPO960" s="464"/>
      <c r="UPP960" s="464"/>
      <c r="UPQ960" s="464"/>
      <c r="UPR960" s="464"/>
      <c r="UPS960" s="464"/>
      <c r="UPT960" s="464"/>
      <c r="UPU960" s="464"/>
      <c r="UPV960" s="464"/>
      <c r="UPW960" s="464"/>
      <c r="UPX960" s="464"/>
      <c r="UPY960" s="464"/>
      <c r="UPZ960" s="464"/>
      <c r="UQA960" s="464"/>
      <c r="UQB960" s="464"/>
      <c r="UQC960" s="464"/>
      <c r="UQD960" s="464"/>
      <c r="UQE960" s="464"/>
      <c r="UQF960" s="464"/>
      <c r="UQG960" s="464"/>
      <c r="UQH960" s="464"/>
      <c r="UQI960" s="464"/>
      <c r="UQJ960" s="464"/>
      <c r="UQK960" s="464"/>
      <c r="UQL960" s="464"/>
      <c r="UQM960" s="464"/>
      <c r="UQN960" s="464"/>
      <c r="UQO960" s="464"/>
      <c r="UQP960" s="464"/>
      <c r="UQQ960" s="464"/>
      <c r="UQR960" s="464"/>
      <c r="UQS960" s="464"/>
      <c r="UQT960" s="464"/>
      <c r="UQU960" s="464"/>
      <c r="UQV960" s="464"/>
      <c r="UQW960" s="464"/>
      <c r="UQX960" s="464"/>
      <c r="UQY960" s="464"/>
      <c r="UQZ960" s="464"/>
      <c r="URA960" s="464"/>
      <c r="URB960" s="464"/>
      <c r="URC960" s="464"/>
      <c r="URD960" s="464"/>
      <c r="URE960" s="464"/>
      <c r="URF960" s="464"/>
      <c r="URG960" s="464"/>
      <c r="URH960" s="464"/>
      <c r="URI960" s="464"/>
      <c r="URJ960" s="464"/>
      <c r="URK960" s="464"/>
      <c r="URL960" s="464"/>
      <c r="URM960" s="464"/>
      <c r="URN960" s="464"/>
      <c r="URO960" s="464"/>
      <c r="URP960" s="464"/>
      <c r="URQ960" s="464"/>
      <c r="URR960" s="464"/>
      <c r="URS960" s="464"/>
      <c r="URT960" s="464"/>
      <c r="URU960" s="464"/>
      <c r="URV960" s="464"/>
      <c r="URW960" s="464"/>
      <c r="URX960" s="464"/>
      <c r="URY960" s="464"/>
      <c r="URZ960" s="464"/>
      <c r="USA960" s="464"/>
      <c r="USB960" s="464"/>
      <c r="USC960" s="464"/>
      <c r="USD960" s="464"/>
      <c r="USE960" s="464"/>
      <c r="USF960" s="464"/>
      <c r="USG960" s="464"/>
      <c r="USH960" s="464"/>
      <c r="USI960" s="464"/>
      <c r="USJ960" s="464"/>
      <c r="USK960" s="464"/>
      <c r="USL960" s="464"/>
      <c r="USM960" s="464"/>
      <c r="USN960" s="464"/>
      <c r="USO960" s="464"/>
      <c r="USP960" s="464"/>
      <c r="USQ960" s="464"/>
      <c r="USR960" s="464"/>
      <c r="USS960" s="464"/>
      <c r="UST960" s="464"/>
      <c r="USU960" s="464"/>
      <c r="USV960" s="464"/>
      <c r="USW960" s="464"/>
      <c r="USX960" s="464"/>
      <c r="USY960" s="464"/>
      <c r="USZ960" s="464"/>
      <c r="UTA960" s="464"/>
      <c r="UTB960" s="464"/>
      <c r="UTC960" s="464"/>
      <c r="UTD960" s="464"/>
      <c r="UTE960" s="464"/>
      <c r="UTF960" s="464"/>
      <c r="UTG960" s="464"/>
      <c r="UTH960" s="464"/>
      <c r="UTI960" s="464"/>
      <c r="UTJ960" s="464"/>
      <c r="UTK960" s="464"/>
      <c r="UTL960" s="464"/>
      <c r="UTM960" s="464"/>
      <c r="UTN960" s="464"/>
      <c r="UTO960" s="464"/>
      <c r="UTP960" s="464"/>
      <c r="UTQ960" s="464"/>
      <c r="UTR960" s="464"/>
      <c r="UTS960" s="464"/>
      <c r="UTT960" s="464"/>
      <c r="UTU960" s="464"/>
      <c r="UTV960" s="464"/>
      <c r="UTW960" s="464"/>
      <c r="UTX960" s="464"/>
      <c r="UTY960" s="464"/>
      <c r="UTZ960" s="464"/>
      <c r="UUA960" s="464"/>
      <c r="UUB960" s="464"/>
      <c r="UUC960" s="464"/>
      <c r="UUD960" s="464"/>
      <c r="UUE960" s="464"/>
      <c r="UUF960" s="464"/>
      <c r="UUG960" s="464"/>
      <c r="UUH960" s="464"/>
      <c r="UUI960" s="464"/>
      <c r="UUJ960" s="464"/>
      <c r="UUK960" s="464"/>
      <c r="UUL960" s="464"/>
      <c r="UUM960" s="464"/>
      <c r="UUN960" s="464"/>
      <c r="UUO960" s="464"/>
      <c r="UUP960" s="464"/>
      <c r="UUQ960" s="464"/>
      <c r="UUR960" s="464"/>
      <c r="UUS960" s="464"/>
      <c r="UUT960" s="464"/>
      <c r="UUU960" s="464"/>
      <c r="UUV960" s="464"/>
      <c r="UUW960" s="464"/>
      <c r="UUX960" s="464"/>
      <c r="UUY960" s="464"/>
      <c r="UUZ960" s="464"/>
      <c r="UVA960" s="464"/>
      <c r="UVB960" s="464"/>
      <c r="UVC960" s="464"/>
      <c r="UVD960" s="464"/>
      <c r="UVE960" s="464"/>
      <c r="UVF960" s="464"/>
      <c r="UVG960" s="464"/>
      <c r="UVH960" s="464"/>
      <c r="UVI960" s="464"/>
      <c r="UVJ960" s="464"/>
      <c r="UVK960" s="464"/>
      <c r="UVL960" s="464"/>
      <c r="UVM960" s="464"/>
      <c r="UVN960" s="464"/>
      <c r="UVO960" s="464"/>
      <c r="UVP960" s="464"/>
      <c r="UVQ960" s="464"/>
      <c r="UVR960" s="464"/>
      <c r="UVS960" s="464"/>
      <c r="UVT960" s="464"/>
      <c r="UVU960" s="464"/>
      <c r="UVV960" s="464"/>
      <c r="UVW960" s="464"/>
      <c r="UVX960" s="464"/>
      <c r="UVY960" s="464"/>
      <c r="UVZ960" s="464"/>
      <c r="UWA960" s="464"/>
      <c r="UWB960" s="464"/>
      <c r="UWC960" s="464"/>
      <c r="UWD960" s="464"/>
      <c r="UWE960" s="464"/>
      <c r="UWF960" s="464"/>
      <c r="UWG960" s="464"/>
      <c r="UWH960" s="464"/>
      <c r="UWI960" s="464"/>
      <c r="UWJ960" s="464"/>
      <c r="UWK960" s="464"/>
      <c r="UWL960" s="464"/>
      <c r="UWM960" s="464"/>
      <c r="UWN960" s="464"/>
      <c r="UWO960" s="464"/>
      <c r="UWP960" s="464"/>
      <c r="UWQ960" s="464"/>
      <c r="UWR960" s="464"/>
      <c r="UWS960" s="464"/>
      <c r="UWT960" s="464"/>
      <c r="UWU960" s="464"/>
      <c r="UWV960" s="464"/>
      <c r="UWW960" s="464"/>
      <c r="UWX960" s="464"/>
      <c r="UWY960" s="464"/>
      <c r="UWZ960" s="464"/>
      <c r="UXA960" s="464"/>
      <c r="UXB960" s="464"/>
      <c r="UXC960" s="464"/>
      <c r="UXD960" s="464"/>
      <c r="UXE960" s="464"/>
      <c r="UXF960" s="464"/>
      <c r="UXG960" s="464"/>
      <c r="UXH960" s="464"/>
      <c r="UXI960" s="464"/>
      <c r="UXJ960" s="464"/>
      <c r="UXK960" s="464"/>
      <c r="UXL960" s="464"/>
      <c r="UXM960" s="464"/>
      <c r="UXN960" s="464"/>
      <c r="UXO960" s="464"/>
      <c r="UXP960" s="464"/>
      <c r="UXQ960" s="464"/>
      <c r="UXR960" s="464"/>
      <c r="UXS960" s="464"/>
      <c r="UXT960" s="464"/>
      <c r="UXU960" s="464"/>
      <c r="UXV960" s="464"/>
      <c r="UXW960" s="464"/>
      <c r="UXX960" s="464"/>
      <c r="UXY960" s="464"/>
      <c r="UXZ960" s="464"/>
      <c r="UYA960" s="464"/>
      <c r="UYB960" s="464"/>
      <c r="UYC960" s="464"/>
      <c r="UYD960" s="464"/>
      <c r="UYE960" s="464"/>
      <c r="UYF960" s="464"/>
      <c r="UYG960" s="464"/>
      <c r="UYH960" s="464"/>
      <c r="UYI960" s="464"/>
      <c r="UYJ960" s="464"/>
      <c r="UYK960" s="464"/>
      <c r="UYL960" s="464"/>
      <c r="UYM960" s="464"/>
      <c r="UYN960" s="464"/>
      <c r="UYO960" s="464"/>
      <c r="UYP960" s="464"/>
      <c r="UYQ960" s="464"/>
      <c r="UYR960" s="464"/>
      <c r="UYS960" s="464"/>
      <c r="UYT960" s="464"/>
      <c r="UYU960" s="464"/>
      <c r="UYV960" s="464"/>
      <c r="UYW960" s="464"/>
      <c r="UYX960" s="464"/>
      <c r="UYY960" s="464"/>
      <c r="UYZ960" s="464"/>
      <c r="UZA960" s="464"/>
      <c r="UZB960" s="464"/>
      <c r="UZC960" s="464"/>
      <c r="UZD960" s="464"/>
      <c r="UZE960" s="464"/>
      <c r="UZF960" s="464"/>
      <c r="UZG960" s="464"/>
      <c r="UZH960" s="464"/>
      <c r="UZI960" s="464"/>
      <c r="UZJ960" s="464"/>
      <c r="UZK960" s="464"/>
      <c r="UZL960" s="464"/>
      <c r="UZM960" s="464"/>
      <c r="UZN960" s="464"/>
      <c r="UZO960" s="464"/>
      <c r="UZP960" s="464"/>
      <c r="UZQ960" s="464"/>
      <c r="UZR960" s="464"/>
      <c r="UZS960" s="464"/>
      <c r="UZT960" s="464"/>
      <c r="UZU960" s="464"/>
      <c r="UZV960" s="464"/>
      <c r="UZW960" s="464"/>
      <c r="UZX960" s="464"/>
      <c r="UZY960" s="464"/>
      <c r="UZZ960" s="464"/>
      <c r="VAA960" s="464"/>
      <c r="VAB960" s="464"/>
      <c r="VAC960" s="464"/>
      <c r="VAD960" s="464"/>
      <c r="VAE960" s="464"/>
      <c r="VAF960" s="464"/>
      <c r="VAG960" s="464"/>
      <c r="VAH960" s="464"/>
      <c r="VAI960" s="464"/>
      <c r="VAJ960" s="464"/>
      <c r="VAK960" s="464"/>
      <c r="VAL960" s="464"/>
      <c r="VAM960" s="464"/>
      <c r="VAN960" s="464"/>
      <c r="VAO960" s="464"/>
      <c r="VAP960" s="464"/>
      <c r="VAQ960" s="464"/>
      <c r="VAR960" s="464"/>
      <c r="VAS960" s="464"/>
      <c r="VAT960" s="464"/>
      <c r="VAU960" s="464"/>
      <c r="VAV960" s="464"/>
      <c r="VAW960" s="464"/>
      <c r="VAX960" s="464"/>
      <c r="VAY960" s="464"/>
      <c r="VAZ960" s="464"/>
      <c r="VBA960" s="464"/>
      <c r="VBB960" s="464"/>
      <c r="VBC960" s="464"/>
      <c r="VBD960" s="464"/>
      <c r="VBE960" s="464"/>
      <c r="VBF960" s="464"/>
      <c r="VBG960" s="464"/>
      <c r="VBH960" s="464"/>
      <c r="VBI960" s="464"/>
      <c r="VBJ960" s="464"/>
      <c r="VBK960" s="464"/>
      <c r="VBL960" s="464"/>
      <c r="VBM960" s="464"/>
      <c r="VBN960" s="464"/>
      <c r="VBO960" s="464"/>
      <c r="VBP960" s="464"/>
      <c r="VBQ960" s="464"/>
      <c r="VBR960" s="464"/>
      <c r="VBS960" s="464"/>
      <c r="VBT960" s="464"/>
      <c r="VBU960" s="464"/>
      <c r="VBV960" s="464"/>
      <c r="VBW960" s="464"/>
      <c r="VBX960" s="464"/>
      <c r="VBY960" s="464"/>
      <c r="VBZ960" s="464"/>
      <c r="VCA960" s="464"/>
      <c r="VCB960" s="464"/>
      <c r="VCC960" s="464"/>
      <c r="VCD960" s="464"/>
      <c r="VCE960" s="464"/>
      <c r="VCF960" s="464"/>
      <c r="VCG960" s="464"/>
      <c r="VCH960" s="464"/>
      <c r="VCI960" s="464"/>
      <c r="VCJ960" s="464"/>
      <c r="VCK960" s="464"/>
      <c r="VCL960" s="464"/>
      <c r="VCM960" s="464"/>
      <c r="VCN960" s="464"/>
      <c r="VCO960" s="464"/>
      <c r="VCP960" s="464"/>
      <c r="VCQ960" s="464"/>
      <c r="VCR960" s="464"/>
      <c r="VCS960" s="464"/>
      <c r="VCT960" s="464"/>
      <c r="VCU960" s="464"/>
      <c r="VCV960" s="464"/>
      <c r="VCW960" s="464"/>
      <c r="VCX960" s="464"/>
      <c r="VCY960" s="464"/>
      <c r="VCZ960" s="464"/>
      <c r="VDA960" s="464"/>
      <c r="VDB960" s="464"/>
      <c r="VDC960" s="464"/>
      <c r="VDD960" s="464"/>
      <c r="VDE960" s="464"/>
      <c r="VDF960" s="464"/>
      <c r="VDG960" s="464"/>
      <c r="VDH960" s="464"/>
      <c r="VDI960" s="464"/>
      <c r="VDJ960" s="464"/>
      <c r="VDK960" s="464"/>
      <c r="VDL960" s="464"/>
      <c r="VDM960" s="464"/>
      <c r="VDN960" s="464"/>
      <c r="VDO960" s="464"/>
      <c r="VDP960" s="464"/>
      <c r="VDQ960" s="464"/>
      <c r="VDR960" s="464"/>
      <c r="VDS960" s="464"/>
      <c r="VDT960" s="464"/>
      <c r="VDU960" s="464"/>
      <c r="VDV960" s="464"/>
      <c r="VDW960" s="464"/>
      <c r="VDX960" s="464"/>
      <c r="VDY960" s="464"/>
      <c r="VDZ960" s="464"/>
      <c r="VEA960" s="464"/>
      <c r="VEB960" s="464"/>
      <c r="VEC960" s="464"/>
      <c r="VED960" s="464"/>
      <c r="VEE960" s="464"/>
      <c r="VEF960" s="464"/>
      <c r="VEG960" s="464"/>
      <c r="VEH960" s="464"/>
      <c r="VEI960" s="464"/>
      <c r="VEJ960" s="464"/>
      <c r="VEK960" s="464"/>
      <c r="VEL960" s="464"/>
      <c r="VEM960" s="464"/>
      <c r="VEN960" s="464"/>
      <c r="VEO960" s="464"/>
      <c r="VEP960" s="464"/>
      <c r="VEQ960" s="464"/>
      <c r="VER960" s="464"/>
      <c r="VES960" s="464"/>
      <c r="VET960" s="464"/>
      <c r="VEU960" s="464"/>
      <c r="VEV960" s="464"/>
      <c r="VEW960" s="464"/>
      <c r="VEX960" s="464"/>
      <c r="VEY960" s="464"/>
      <c r="VEZ960" s="464"/>
      <c r="VFA960" s="464"/>
      <c r="VFB960" s="464"/>
      <c r="VFC960" s="464"/>
      <c r="VFD960" s="464"/>
      <c r="VFE960" s="464"/>
      <c r="VFF960" s="464"/>
      <c r="VFG960" s="464"/>
      <c r="VFH960" s="464"/>
      <c r="VFI960" s="464"/>
      <c r="VFJ960" s="464"/>
      <c r="VFK960" s="464"/>
      <c r="VFL960" s="464"/>
      <c r="VFM960" s="464"/>
      <c r="VFN960" s="464"/>
      <c r="VFO960" s="464"/>
      <c r="VFP960" s="464"/>
      <c r="VFQ960" s="464"/>
      <c r="VFR960" s="464"/>
      <c r="VFS960" s="464"/>
      <c r="VFT960" s="464"/>
      <c r="VFU960" s="464"/>
      <c r="VFV960" s="464"/>
      <c r="VFW960" s="464"/>
      <c r="VFX960" s="464"/>
      <c r="VFY960" s="464"/>
      <c r="VFZ960" s="464"/>
      <c r="VGA960" s="464"/>
      <c r="VGB960" s="464"/>
      <c r="VGC960" s="464"/>
      <c r="VGD960" s="464"/>
      <c r="VGE960" s="464"/>
      <c r="VGF960" s="464"/>
      <c r="VGG960" s="464"/>
      <c r="VGH960" s="464"/>
      <c r="VGI960" s="464"/>
      <c r="VGJ960" s="464"/>
      <c r="VGK960" s="464"/>
      <c r="VGL960" s="464"/>
      <c r="VGM960" s="464"/>
      <c r="VGN960" s="464"/>
      <c r="VGO960" s="464"/>
      <c r="VGP960" s="464"/>
      <c r="VGQ960" s="464"/>
      <c r="VGR960" s="464"/>
      <c r="VGS960" s="464"/>
      <c r="VGT960" s="464"/>
      <c r="VGU960" s="464"/>
      <c r="VGV960" s="464"/>
      <c r="VGW960" s="464"/>
      <c r="VGX960" s="464"/>
      <c r="VGY960" s="464"/>
      <c r="VGZ960" s="464"/>
      <c r="VHA960" s="464"/>
      <c r="VHB960" s="464"/>
      <c r="VHC960" s="464"/>
      <c r="VHD960" s="464"/>
      <c r="VHE960" s="464"/>
      <c r="VHF960" s="464"/>
      <c r="VHG960" s="464"/>
      <c r="VHH960" s="464"/>
      <c r="VHI960" s="464"/>
      <c r="VHJ960" s="464"/>
      <c r="VHK960" s="464"/>
      <c r="VHL960" s="464"/>
      <c r="VHM960" s="464"/>
      <c r="VHN960" s="464"/>
      <c r="VHO960" s="464"/>
      <c r="VHP960" s="464"/>
      <c r="VHQ960" s="464"/>
      <c r="VHR960" s="464"/>
      <c r="VHS960" s="464"/>
      <c r="VHT960" s="464"/>
      <c r="VHU960" s="464"/>
      <c r="VHV960" s="464"/>
      <c r="VHW960" s="464"/>
      <c r="VHX960" s="464"/>
      <c r="VHY960" s="464"/>
      <c r="VHZ960" s="464"/>
      <c r="VIA960" s="464"/>
      <c r="VIB960" s="464"/>
      <c r="VIC960" s="464"/>
      <c r="VID960" s="464"/>
      <c r="VIE960" s="464"/>
      <c r="VIF960" s="464"/>
      <c r="VIG960" s="464"/>
      <c r="VIH960" s="464"/>
      <c r="VII960" s="464"/>
      <c r="VIJ960" s="464"/>
      <c r="VIK960" s="464"/>
      <c r="VIL960" s="464"/>
      <c r="VIM960" s="464"/>
      <c r="VIN960" s="464"/>
      <c r="VIO960" s="464"/>
      <c r="VIP960" s="464"/>
      <c r="VIQ960" s="464"/>
      <c r="VIR960" s="464"/>
      <c r="VIS960" s="464"/>
      <c r="VIT960" s="464"/>
      <c r="VIU960" s="464"/>
      <c r="VIV960" s="464"/>
      <c r="VIW960" s="464"/>
      <c r="VIX960" s="464"/>
      <c r="VIY960" s="464"/>
      <c r="VIZ960" s="464"/>
      <c r="VJA960" s="464"/>
      <c r="VJB960" s="464"/>
      <c r="VJC960" s="464"/>
      <c r="VJD960" s="464"/>
      <c r="VJE960" s="464"/>
      <c r="VJF960" s="464"/>
      <c r="VJG960" s="464"/>
      <c r="VJH960" s="464"/>
      <c r="VJI960" s="464"/>
      <c r="VJJ960" s="464"/>
      <c r="VJK960" s="464"/>
      <c r="VJL960" s="464"/>
      <c r="VJM960" s="464"/>
      <c r="VJN960" s="464"/>
      <c r="VJO960" s="464"/>
      <c r="VJP960" s="464"/>
      <c r="VJQ960" s="464"/>
      <c r="VJR960" s="464"/>
      <c r="VJS960" s="464"/>
      <c r="VJT960" s="464"/>
      <c r="VJU960" s="464"/>
      <c r="VJV960" s="464"/>
      <c r="VJW960" s="464"/>
      <c r="VJX960" s="464"/>
      <c r="VJY960" s="464"/>
      <c r="VJZ960" s="464"/>
      <c r="VKA960" s="464"/>
      <c r="VKB960" s="464"/>
      <c r="VKC960" s="464"/>
      <c r="VKD960" s="464"/>
      <c r="VKE960" s="464"/>
      <c r="VKF960" s="464"/>
      <c r="VKG960" s="464"/>
      <c r="VKH960" s="464"/>
      <c r="VKI960" s="464"/>
      <c r="VKJ960" s="464"/>
      <c r="VKK960" s="464"/>
      <c r="VKL960" s="464"/>
      <c r="VKM960" s="464"/>
      <c r="VKN960" s="464"/>
      <c r="VKO960" s="464"/>
      <c r="VKP960" s="464"/>
      <c r="VKQ960" s="464"/>
      <c r="VKR960" s="464"/>
      <c r="VKS960" s="464"/>
      <c r="VKT960" s="464"/>
      <c r="VKU960" s="464"/>
      <c r="VKV960" s="464"/>
      <c r="VKW960" s="464"/>
      <c r="VKX960" s="464"/>
      <c r="VKY960" s="464"/>
      <c r="VKZ960" s="464"/>
      <c r="VLA960" s="464"/>
      <c r="VLB960" s="464"/>
      <c r="VLC960" s="464"/>
      <c r="VLD960" s="464"/>
      <c r="VLE960" s="464"/>
      <c r="VLF960" s="464"/>
      <c r="VLG960" s="464"/>
      <c r="VLH960" s="464"/>
      <c r="VLI960" s="464"/>
      <c r="VLJ960" s="464"/>
      <c r="VLK960" s="464"/>
      <c r="VLL960" s="464"/>
      <c r="VLM960" s="464"/>
      <c r="VLN960" s="464"/>
      <c r="VLO960" s="464"/>
      <c r="VLP960" s="464"/>
      <c r="VLQ960" s="464"/>
      <c r="VLR960" s="464"/>
      <c r="VLS960" s="464"/>
      <c r="VLT960" s="464"/>
      <c r="VLU960" s="464"/>
      <c r="VLV960" s="464"/>
      <c r="VLW960" s="464"/>
      <c r="VLX960" s="464"/>
      <c r="VLY960" s="464"/>
      <c r="VLZ960" s="464"/>
      <c r="VMA960" s="464"/>
      <c r="VMB960" s="464"/>
      <c r="VMC960" s="464"/>
      <c r="VMD960" s="464"/>
      <c r="VME960" s="464"/>
      <c r="VMF960" s="464"/>
      <c r="VMG960" s="464"/>
      <c r="VMH960" s="464"/>
      <c r="VMI960" s="464"/>
      <c r="VMJ960" s="464"/>
      <c r="VMK960" s="464"/>
      <c r="VML960" s="464"/>
      <c r="VMM960" s="464"/>
      <c r="VMN960" s="464"/>
      <c r="VMO960" s="464"/>
      <c r="VMP960" s="464"/>
      <c r="VMQ960" s="464"/>
      <c r="VMR960" s="464"/>
      <c r="VMS960" s="464"/>
      <c r="VMT960" s="464"/>
      <c r="VMU960" s="464"/>
      <c r="VMV960" s="464"/>
      <c r="VMW960" s="464"/>
      <c r="VMX960" s="464"/>
      <c r="VMY960" s="464"/>
      <c r="VMZ960" s="464"/>
      <c r="VNA960" s="464"/>
      <c r="VNB960" s="464"/>
      <c r="VNC960" s="464"/>
      <c r="VND960" s="464"/>
      <c r="VNE960" s="464"/>
      <c r="VNF960" s="464"/>
      <c r="VNG960" s="464"/>
      <c r="VNH960" s="464"/>
      <c r="VNI960" s="464"/>
      <c r="VNJ960" s="464"/>
      <c r="VNK960" s="464"/>
      <c r="VNL960" s="464"/>
      <c r="VNM960" s="464"/>
      <c r="VNN960" s="464"/>
      <c r="VNO960" s="464"/>
      <c r="VNP960" s="464"/>
      <c r="VNQ960" s="464"/>
      <c r="VNR960" s="464"/>
      <c r="VNS960" s="464"/>
      <c r="VNT960" s="464"/>
      <c r="VNU960" s="464"/>
      <c r="VNV960" s="464"/>
      <c r="VNW960" s="464"/>
      <c r="VNX960" s="464"/>
      <c r="VNY960" s="464"/>
      <c r="VNZ960" s="464"/>
      <c r="VOA960" s="464"/>
      <c r="VOB960" s="464"/>
      <c r="VOC960" s="464"/>
      <c r="VOD960" s="464"/>
      <c r="VOE960" s="464"/>
      <c r="VOF960" s="464"/>
      <c r="VOG960" s="464"/>
      <c r="VOH960" s="464"/>
      <c r="VOI960" s="464"/>
      <c r="VOJ960" s="464"/>
      <c r="VOK960" s="464"/>
      <c r="VOL960" s="464"/>
      <c r="VOM960" s="464"/>
      <c r="VON960" s="464"/>
      <c r="VOO960" s="464"/>
      <c r="VOP960" s="464"/>
      <c r="VOQ960" s="464"/>
      <c r="VOR960" s="464"/>
      <c r="VOS960" s="464"/>
      <c r="VOT960" s="464"/>
      <c r="VOU960" s="464"/>
      <c r="VOV960" s="464"/>
      <c r="VOW960" s="464"/>
      <c r="VOX960" s="464"/>
      <c r="VOY960" s="464"/>
      <c r="VOZ960" s="464"/>
      <c r="VPA960" s="464"/>
      <c r="VPB960" s="464"/>
      <c r="VPC960" s="464"/>
      <c r="VPD960" s="464"/>
      <c r="VPE960" s="464"/>
      <c r="VPF960" s="464"/>
      <c r="VPG960" s="464"/>
      <c r="VPH960" s="464"/>
      <c r="VPI960" s="464"/>
      <c r="VPJ960" s="464"/>
      <c r="VPK960" s="464"/>
      <c r="VPL960" s="464"/>
      <c r="VPM960" s="464"/>
      <c r="VPN960" s="464"/>
      <c r="VPO960" s="464"/>
      <c r="VPP960" s="464"/>
      <c r="VPQ960" s="464"/>
      <c r="VPR960" s="464"/>
      <c r="VPS960" s="464"/>
      <c r="VPT960" s="464"/>
      <c r="VPU960" s="464"/>
      <c r="VPV960" s="464"/>
      <c r="VPW960" s="464"/>
      <c r="VPX960" s="464"/>
      <c r="VPY960" s="464"/>
      <c r="VPZ960" s="464"/>
      <c r="VQA960" s="464"/>
      <c r="VQB960" s="464"/>
      <c r="VQC960" s="464"/>
      <c r="VQD960" s="464"/>
      <c r="VQE960" s="464"/>
      <c r="VQF960" s="464"/>
      <c r="VQG960" s="464"/>
      <c r="VQH960" s="464"/>
      <c r="VQI960" s="464"/>
      <c r="VQJ960" s="464"/>
      <c r="VQK960" s="464"/>
      <c r="VQL960" s="464"/>
      <c r="VQM960" s="464"/>
      <c r="VQN960" s="464"/>
      <c r="VQO960" s="464"/>
      <c r="VQP960" s="464"/>
      <c r="VQQ960" s="464"/>
      <c r="VQR960" s="464"/>
      <c r="VQS960" s="464"/>
      <c r="VQT960" s="464"/>
      <c r="VQU960" s="464"/>
      <c r="VQV960" s="464"/>
      <c r="VQW960" s="464"/>
      <c r="VQX960" s="464"/>
      <c r="VQY960" s="464"/>
      <c r="VQZ960" s="464"/>
      <c r="VRA960" s="464"/>
      <c r="VRB960" s="464"/>
      <c r="VRC960" s="464"/>
      <c r="VRD960" s="464"/>
      <c r="VRE960" s="464"/>
      <c r="VRF960" s="464"/>
      <c r="VRG960" s="464"/>
      <c r="VRH960" s="464"/>
      <c r="VRI960" s="464"/>
      <c r="VRJ960" s="464"/>
      <c r="VRK960" s="464"/>
      <c r="VRL960" s="464"/>
      <c r="VRM960" s="464"/>
      <c r="VRN960" s="464"/>
      <c r="VRO960" s="464"/>
      <c r="VRP960" s="464"/>
      <c r="VRQ960" s="464"/>
      <c r="VRR960" s="464"/>
      <c r="VRS960" s="464"/>
      <c r="VRT960" s="464"/>
      <c r="VRU960" s="464"/>
      <c r="VRV960" s="464"/>
      <c r="VRW960" s="464"/>
      <c r="VRX960" s="464"/>
      <c r="VRY960" s="464"/>
      <c r="VRZ960" s="464"/>
      <c r="VSA960" s="464"/>
      <c r="VSB960" s="464"/>
      <c r="VSC960" s="464"/>
      <c r="VSD960" s="464"/>
      <c r="VSE960" s="464"/>
      <c r="VSF960" s="464"/>
      <c r="VSG960" s="464"/>
      <c r="VSH960" s="464"/>
      <c r="VSI960" s="464"/>
      <c r="VSJ960" s="464"/>
      <c r="VSK960" s="464"/>
      <c r="VSL960" s="464"/>
      <c r="VSM960" s="464"/>
      <c r="VSN960" s="464"/>
      <c r="VSO960" s="464"/>
      <c r="VSP960" s="464"/>
      <c r="VSQ960" s="464"/>
      <c r="VSR960" s="464"/>
      <c r="VSS960" s="464"/>
      <c r="VST960" s="464"/>
      <c r="VSU960" s="464"/>
      <c r="VSV960" s="464"/>
      <c r="VSW960" s="464"/>
      <c r="VSX960" s="464"/>
      <c r="VSY960" s="464"/>
      <c r="VSZ960" s="464"/>
      <c r="VTA960" s="464"/>
      <c r="VTB960" s="464"/>
      <c r="VTC960" s="464"/>
      <c r="VTD960" s="464"/>
      <c r="VTE960" s="464"/>
      <c r="VTF960" s="464"/>
      <c r="VTG960" s="464"/>
      <c r="VTH960" s="464"/>
      <c r="VTI960" s="464"/>
      <c r="VTJ960" s="464"/>
      <c r="VTK960" s="464"/>
      <c r="VTL960" s="464"/>
      <c r="VTM960" s="464"/>
      <c r="VTN960" s="464"/>
      <c r="VTO960" s="464"/>
      <c r="VTP960" s="464"/>
      <c r="VTQ960" s="464"/>
      <c r="VTR960" s="464"/>
      <c r="VTS960" s="464"/>
      <c r="VTT960" s="464"/>
      <c r="VTU960" s="464"/>
      <c r="VTV960" s="464"/>
      <c r="VTW960" s="464"/>
      <c r="VTX960" s="464"/>
      <c r="VTY960" s="464"/>
      <c r="VTZ960" s="464"/>
      <c r="VUA960" s="464"/>
      <c r="VUB960" s="464"/>
      <c r="VUC960" s="464"/>
      <c r="VUD960" s="464"/>
      <c r="VUE960" s="464"/>
      <c r="VUF960" s="464"/>
      <c r="VUG960" s="464"/>
      <c r="VUH960" s="464"/>
      <c r="VUI960" s="464"/>
      <c r="VUJ960" s="464"/>
      <c r="VUK960" s="464"/>
      <c r="VUL960" s="464"/>
      <c r="VUM960" s="464"/>
      <c r="VUN960" s="464"/>
      <c r="VUO960" s="464"/>
      <c r="VUP960" s="464"/>
      <c r="VUQ960" s="464"/>
      <c r="VUR960" s="464"/>
      <c r="VUS960" s="464"/>
      <c r="VUT960" s="464"/>
      <c r="VUU960" s="464"/>
      <c r="VUV960" s="464"/>
      <c r="VUW960" s="464"/>
      <c r="VUX960" s="464"/>
      <c r="VUY960" s="464"/>
      <c r="VUZ960" s="464"/>
      <c r="VVA960" s="464"/>
      <c r="VVB960" s="464"/>
      <c r="VVC960" s="464"/>
      <c r="VVD960" s="464"/>
      <c r="VVE960" s="464"/>
      <c r="VVF960" s="464"/>
      <c r="VVG960" s="464"/>
      <c r="VVH960" s="464"/>
      <c r="VVI960" s="464"/>
      <c r="VVJ960" s="464"/>
      <c r="VVK960" s="464"/>
      <c r="VVL960" s="464"/>
      <c r="VVM960" s="464"/>
      <c r="VVN960" s="464"/>
      <c r="VVO960" s="464"/>
      <c r="VVP960" s="464"/>
      <c r="VVQ960" s="464"/>
      <c r="VVR960" s="464"/>
      <c r="VVS960" s="464"/>
      <c r="VVT960" s="464"/>
      <c r="VVU960" s="464"/>
      <c r="VVV960" s="464"/>
      <c r="VVW960" s="464"/>
      <c r="VVX960" s="464"/>
      <c r="VVY960" s="464"/>
      <c r="VVZ960" s="464"/>
      <c r="VWA960" s="464"/>
      <c r="VWB960" s="464"/>
      <c r="VWC960" s="464"/>
      <c r="VWD960" s="464"/>
      <c r="VWE960" s="464"/>
      <c r="VWF960" s="464"/>
      <c r="VWG960" s="464"/>
      <c r="VWH960" s="464"/>
      <c r="VWI960" s="464"/>
      <c r="VWJ960" s="464"/>
      <c r="VWK960" s="464"/>
      <c r="VWL960" s="464"/>
      <c r="VWM960" s="464"/>
      <c r="VWN960" s="464"/>
      <c r="VWO960" s="464"/>
      <c r="VWP960" s="464"/>
      <c r="VWQ960" s="464"/>
      <c r="VWR960" s="464"/>
      <c r="VWS960" s="464"/>
      <c r="VWT960" s="464"/>
      <c r="VWU960" s="464"/>
      <c r="VWV960" s="464"/>
      <c r="VWW960" s="464"/>
      <c r="VWX960" s="464"/>
      <c r="VWY960" s="464"/>
      <c r="VWZ960" s="464"/>
      <c r="VXA960" s="464"/>
      <c r="VXB960" s="464"/>
      <c r="VXC960" s="464"/>
      <c r="VXD960" s="464"/>
      <c r="VXE960" s="464"/>
      <c r="VXF960" s="464"/>
      <c r="VXG960" s="464"/>
      <c r="VXH960" s="464"/>
      <c r="VXI960" s="464"/>
      <c r="VXJ960" s="464"/>
      <c r="VXK960" s="464"/>
      <c r="VXL960" s="464"/>
      <c r="VXM960" s="464"/>
      <c r="VXN960" s="464"/>
      <c r="VXO960" s="464"/>
      <c r="VXP960" s="464"/>
      <c r="VXQ960" s="464"/>
      <c r="VXR960" s="464"/>
      <c r="VXS960" s="464"/>
      <c r="VXT960" s="464"/>
      <c r="VXU960" s="464"/>
      <c r="VXV960" s="464"/>
      <c r="VXW960" s="464"/>
      <c r="VXX960" s="464"/>
      <c r="VXY960" s="464"/>
      <c r="VXZ960" s="464"/>
      <c r="VYA960" s="464"/>
      <c r="VYB960" s="464"/>
      <c r="VYC960" s="464"/>
      <c r="VYD960" s="464"/>
      <c r="VYE960" s="464"/>
      <c r="VYF960" s="464"/>
      <c r="VYG960" s="464"/>
      <c r="VYH960" s="464"/>
      <c r="VYI960" s="464"/>
      <c r="VYJ960" s="464"/>
      <c r="VYK960" s="464"/>
      <c r="VYL960" s="464"/>
      <c r="VYM960" s="464"/>
      <c r="VYN960" s="464"/>
      <c r="VYO960" s="464"/>
      <c r="VYP960" s="464"/>
      <c r="VYQ960" s="464"/>
      <c r="VYR960" s="464"/>
      <c r="VYS960" s="464"/>
      <c r="VYT960" s="464"/>
      <c r="VYU960" s="464"/>
      <c r="VYV960" s="464"/>
      <c r="VYW960" s="464"/>
      <c r="VYX960" s="464"/>
      <c r="VYY960" s="464"/>
      <c r="VYZ960" s="464"/>
      <c r="VZA960" s="464"/>
      <c r="VZB960" s="464"/>
      <c r="VZC960" s="464"/>
      <c r="VZD960" s="464"/>
      <c r="VZE960" s="464"/>
      <c r="VZF960" s="464"/>
      <c r="VZG960" s="464"/>
      <c r="VZH960" s="464"/>
      <c r="VZI960" s="464"/>
      <c r="VZJ960" s="464"/>
      <c r="VZK960" s="464"/>
      <c r="VZL960" s="464"/>
      <c r="VZM960" s="464"/>
      <c r="VZN960" s="464"/>
      <c r="VZO960" s="464"/>
      <c r="VZP960" s="464"/>
      <c r="VZQ960" s="464"/>
      <c r="VZR960" s="464"/>
      <c r="VZS960" s="464"/>
      <c r="VZT960" s="464"/>
      <c r="VZU960" s="464"/>
      <c r="VZV960" s="464"/>
      <c r="VZW960" s="464"/>
      <c r="VZX960" s="464"/>
      <c r="VZY960" s="464"/>
      <c r="VZZ960" s="464"/>
      <c r="WAA960" s="464"/>
      <c r="WAB960" s="464"/>
      <c r="WAC960" s="464"/>
      <c r="WAD960" s="464"/>
      <c r="WAE960" s="464"/>
      <c r="WAF960" s="464"/>
      <c r="WAG960" s="464"/>
      <c r="WAH960" s="464"/>
      <c r="WAI960" s="464"/>
      <c r="WAJ960" s="464"/>
      <c r="WAK960" s="464"/>
      <c r="WAL960" s="464"/>
      <c r="WAM960" s="464"/>
      <c r="WAN960" s="464"/>
      <c r="WAO960" s="464"/>
      <c r="WAP960" s="464"/>
      <c r="WAQ960" s="464"/>
      <c r="WAR960" s="464"/>
      <c r="WAS960" s="464"/>
      <c r="WAT960" s="464"/>
      <c r="WAU960" s="464"/>
      <c r="WAV960" s="464"/>
      <c r="WAW960" s="464"/>
      <c r="WAX960" s="464"/>
      <c r="WAY960" s="464"/>
      <c r="WAZ960" s="464"/>
      <c r="WBA960" s="464"/>
      <c r="WBB960" s="464"/>
      <c r="WBC960" s="464"/>
      <c r="WBD960" s="464"/>
      <c r="WBE960" s="464"/>
      <c r="WBF960" s="464"/>
      <c r="WBG960" s="464"/>
      <c r="WBH960" s="464"/>
      <c r="WBI960" s="464"/>
      <c r="WBJ960" s="464"/>
      <c r="WBK960" s="464"/>
      <c r="WBL960" s="464"/>
      <c r="WBM960" s="464"/>
      <c r="WBN960" s="464"/>
      <c r="WBO960" s="464"/>
      <c r="WBP960" s="464"/>
      <c r="WBQ960" s="464"/>
      <c r="WBR960" s="464"/>
      <c r="WBS960" s="464"/>
      <c r="WBT960" s="464"/>
      <c r="WBU960" s="464"/>
      <c r="WBV960" s="464"/>
      <c r="WBW960" s="464"/>
      <c r="WBX960" s="464"/>
      <c r="WBY960" s="464"/>
      <c r="WBZ960" s="464"/>
      <c r="WCA960" s="464"/>
      <c r="WCB960" s="464"/>
      <c r="WCC960" s="464"/>
      <c r="WCD960" s="464"/>
      <c r="WCE960" s="464"/>
      <c r="WCF960" s="464"/>
      <c r="WCG960" s="464"/>
      <c r="WCH960" s="464"/>
      <c r="WCI960" s="464"/>
      <c r="WCJ960" s="464"/>
      <c r="WCK960" s="464"/>
      <c r="WCL960" s="464"/>
      <c r="WCM960" s="464"/>
      <c r="WCN960" s="464"/>
      <c r="WCO960" s="464"/>
      <c r="WCP960" s="464"/>
      <c r="WCQ960" s="464"/>
      <c r="WCR960" s="464"/>
      <c r="WCS960" s="464"/>
      <c r="WCT960" s="464"/>
      <c r="WCU960" s="464"/>
      <c r="WCV960" s="464"/>
      <c r="WCW960" s="464"/>
      <c r="WCX960" s="464"/>
      <c r="WCY960" s="464"/>
      <c r="WCZ960" s="464"/>
      <c r="WDA960" s="464"/>
      <c r="WDB960" s="464"/>
      <c r="WDC960" s="464"/>
      <c r="WDD960" s="464"/>
      <c r="WDE960" s="464"/>
      <c r="WDF960" s="464"/>
      <c r="WDG960" s="464"/>
      <c r="WDH960" s="464"/>
      <c r="WDI960" s="464"/>
      <c r="WDJ960" s="464"/>
      <c r="WDK960" s="464"/>
      <c r="WDL960" s="464"/>
      <c r="WDM960" s="464"/>
      <c r="WDN960" s="464"/>
      <c r="WDO960" s="464"/>
      <c r="WDP960" s="464"/>
      <c r="WDQ960" s="464"/>
      <c r="WDR960" s="464"/>
      <c r="WDS960" s="464"/>
      <c r="WDT960" s="464"/>
      <c r="WDU960" s="464"/>
      <c r="WDV960" s="464"/>
      <c r="WDW960" s="464"/>
      <c r="WDX960" s="464"/>
      <c r="WDY960" s="464"/>
      <c r="WDZ960" s="464"/>
      <c r="WEA960" s="464"/>
      <c r="WEB960" s="464"/>
      <c r="WEC960" s="464"/>
      <c r="WED960" s="464"/>
      <c r="WEE960" s="464"/>
      <c r="WEF960" s="464"/>
      <c r="WEG960" s="464"/>
      <c r="WEH960" s="464"/>
      <c r="WEI960" s="464"/>
      <c r="WEJ960" s="464"/>
      <c r="WEK960" s="464"/>
      <c r="WEL960" s="464"/>
      <c r="WEM960" s="464"/>
      <c r="WEN960" s="464"/>
      <c r="WEO960" s="464"/>
      <c r="WEP960" s="464"/>
      <c r="WEQ960" s="464"/>
      <c r="WER960" s="464"/>
      <c r="WES960" s="464"/>
      <c r="WET960" s="464"/>
      <c r="WEU960" s="464"/>
      <c r="WEV960" s="464"/>
      <c r="WEW960" s="464"/>
      <c r="WEX960" s="464"/>
      <c r="WEY960" s="464"/>
      <c r="WEZ960" s="464"/>
      <c r="WFA960" s="464"/>
      <c r="WFB960" s="464"/>
      <c r="WFC960" s="464"/>
      <c r="WFD960" s="464"/>
      <c r="WFE960" s="464"/>
      <c r="WFF960" s="464"/>
      <c r="WFG960" s="464"/>
      <c r="WFH960" s="464"/>
      <c r="WFI960" s="464"/>
      <c r="WFJ960" s="464"/>
      <c r="WFK960" s="464"/>
      <c r="WFL960" s="464"/>
      <c r="WFM960" s="464"/>
      <c r="WFN960" s="464"/>
      <c r="WFO960" s="464"/>
      <c r="WFP960" s="464"/>
      <c r="WFQ960" s="464"/>
      <c r="WFR960" s="464"/>
      <c r="WFS960" s="464"/>
      <c r="WFT960" s="464"/>
      <c r="WFU960" s="464"/>
      <c r="WFV960" s="464"/>
      <c r="WFW960" s="464"/>
      <c r="WFX960" s="464"/>
      <c r="WFY960" s="464"/>
      <c r="WFZ960" s="464"/>
      <c r="WGA960" s="464"/>
      <c r="WGB960" s="464"/>
      <c r="WGC960" s="464"/>
      <c r="WGD960" s="464"/>
      <c r="WGE960" s="464"/>
      <c r="WGF960" s="464"/>
      <c r="WGG960" s="464"/>
      <c r="WGH960" s="464"/>
      <c r="WGI960" s="464"/>
      <c r="WGJ960" s="464"/>
      <c r="WGK960" s="464"/>
      <c r="WGL960" s="464"/>
      <c r="WGM960" s="464"/>
      <c r="WGN960" s="464"/>
      <c r="WGO960" s="464"/>
      <c r="WGP960" s="464"/>
      <c r="WGQ960" s="464"/>
      <c r="WGR960" s="464"/>
      <c r="WGS960" s="464"/>
      <c r="WGT960" s="464"/>
      <c r="WGU960" s="464"/>
      <c r="WGV960" s="464"/>
      <c r="WGW960" s="464"/>
      <c r="WGX960" s="464"/>
      <c r="WGY960" s="464"/>
      <c r="WGZ960" s="464"/>
      <c r="WHA960" s="464"/>
      <c r="WHB960" s="464"/>
      <c r="WHC960" s="464"/>
      <c r="WHD960" s="464"/>
      <c r="WHE960" s="464"/>
      <c r="WHF960" s="464"/>
      <c r="WHG960" s="464"/>
      <c r="WHH960" s="464"/>
      <c r="WHI960" s="464"/>
      <c r="WHJ960" s="464"/>
      <c r="WHK960" s="464"/>
      <c r="WHL960" s="464"/>
      <c r="WHM960" s="464"/>
      <c r="WHN960" s="464"/>
      <c r="WHO960" s="464"/>
      <c r="WHP960" s="464"/>
      <c r="WHQ960" s="464"/>
      <c r="WHR960" s="464"/>
      <c r="WHS960" s="464"/>
      <c r="WHT960" s="464"/>
      <c r="WHU960" s="464"/>
      <c r="WHV960" s="464"/>
      <c r="WHW960" s="464"/>
      <c r="WHX960" s="464"/>
      <c r="WHY960" s="464"/>
      <c r="WHZ960" s="464"/>
      <c r="WIA960" s="464"/>
      <c r="WIB960" s="464"/>
      <c r="WIC960" s="464"/>
      <c r="WID960" s="464"/>
      <c r="WIE960" s="464"/>
      <c r="WIF960" s="464"/>
      <c r="WIG960" s="464"/>
      <c r="WIH960" s="464"/>
      <c r="WII960" s="464"/>
      <c r="WIJ960" s="464"/>
      <c r="WIK960" s="464"/>
      <c r="WIL960" s="464"/>
      <c r="WIM960" s="464"/>
      <c r="WIN960" s="464"/>
      <c r="WIO960" s="464"/>
      <c r="WIP960" s="464"/>
      <c r="WIQ960" s="464"/>
      <c r="WIR960" s="464"/>
      <c r="WIS960" s="464"/>
      <c r="WIT960" s="464"/>
      <c r="WIU960" s="464"/>
      <c r="WIV960" s="464"/>
      <c r="WIW960" s="464"/>
      <c r="WIX960" s="464"/>
      <c r="WIY960" s="464"/>
      <c r="WIZ960" s="464"/>
      <c r="WJA960" s="464"/>
      <c r="WJB960" s="464"/>
      <c r="WJC960" s="464"/>
      <c r="WJD960" s="464"/>
      <c r="WJE960" s="464"/>
      <c r="WJF960" s="464"/>
      <c r="WJG960" s="464"/>
      <c r="WJH960" s="464"/>
      <c r="WJI960" s="464"/>
      <c r="WJJ960" s="464"/>
      <c r="WJK960" s="464"/>
      <c r="WJL960" s="464"/>
      <c r="WJM960" s="464"/>
      <c r="WJN960" s="464"/>
      <c r="WJO960" s="464"/>
      <c r="WJP960" s="464"/>
      <c r="WJQ960" s="464"/>
      <c r="WJR960" s="464"/>
      <c r="WJS960" s="464"/>
      <c r="WJT960" s="464"/>
      <c r="WJU960" s="464"/>
      <c r="WJV960" s="464"/>
      <c r="WJW960" s="464"/>
      <c r="WJX960" s="464"/>
      <c r="WJY960" s="464"/>
      <c r="WJZ960" s="464"/>
      <c r="WKA960" s="464"/>
      <c r="WKB960" s="464"/>
      <c r="WKC960" s="464"/>
      <c r="WKD960" s="464"/>
      <c r="WKE960" s="464"/>
      <c r="WKF960" s="464"/>
      <c r="WKG960" s="464"/>
      <c r="WKH960" s="464"/>
      <c r="WKI960" s="464"/>
      <c r="WKJ960" s="464"/>
      <c r="WKK960" s="464"/>
      <c r="WKL960" s="464"/>
      <c r="WKM960" s="464"/>
      <c r="WKN960" s="464"/>
      <c r="WKO960" s="464"/>
      <c r="WKP960" s="464"/>
      <c r="WKQ960" s="464"/>
      <c r="WKR960" s="464"/>
      <c r="WKS960" s="464"/>
      <c r="WKT960" s="464"/>
      <c r="WKU960" s="464"/>
      <c r="WKV960" s="464"/>
      <c r="WKW960" s="464"/>
      <c r="WKX960" s="464"/>
      <c r="WKY960" s="464"/>
      <c r="WKZ960" s="464"/>
      <c r="WLA960" s="464"/>
      <c r="WLB960" s="464"/>
      <c r="WLC960" s="464"/>
      <c r="WLD960" s="464"/>
      <c r="WLE960" s="464"/>
      <c r="WLF960" s="464"/>
      <c r="WLG960" s="464"/>
      <c r="WLH960" s="464"/>
      <c r="WLI960" s="464"/>
      <c r="WLJ960" s="464"/>
      <c r="WLK960" s="464"/>
      <c r="WLL960" s="464"/>
      <c r="WLM960" s="464"/>
      <c r="WLN960" s="464"/>
      <c r="WLO960" s="464"/>
      <c r="WLP960" s="464"/>
      <c r="WLQ960" s="464"/>
      <c r="WLR960" s="464"/>
      <c r="WLS960" s="464"/>
      <c r="WLT960" s="464"/>
      <c r="WLU960" s="464"/>
      <c r="WLV960" s="464"/>
      <c r="WLW960" s="464"/>
      <c r="WLX960" s="464"/>
      <c r="WLY960" s="464"/>
      <c r="WLZ960" s="464"/>
      <c r="WMA960" s="464"/>
      <c r="WMB960" s="464"/>
      <c r="WMC960" s="464"/>
      <c r="WMD960" s="464"/>
      <c r="WME960" s="464"/>
      <c r="WMF960" s="464"/>
      <c r="WMG960" s="464"/>
      <c r="WMH960" s="464"/>
      <c r="WMI960" s="464"/>
      <c r="WMJ960" s="464"/>
      <c r="WMK960" s="464"/>
      <c r="WML960" s="464"/>
      <c r="WMM960" s="464"/>
      <c r="WMN960" s="464"/>
      <c r="WMO960" s="464"/>
      <c r="WMP960" s="464"/>
      <c r="WMQ960" s="464"/>
      <c r="WMR960" s="464"/>
      <c r="WMS960" s="464"/>
      <c r="WMT960" s="464"/>
      <c r="WMU960" s="464"/>
      <c r="WMV960" s="464"/>
      <c r="WMW960" s="464"/>
      <c r="WMX960" s="464"/>
      <c r="WMY960" s="464"/>
      <c r="WMZ960" s="464"/>
      <c r="WNA960" s="464"/>
      <c r="WNB960" s="464"/>
      <c r="WNC960" s="464"/>
      <c r="WND960" s="464"/>
      <c r="WNE960" s="464"/>
      <c r="WNF960" s="464"/>
      <c r="WNG960" s="464"/>
      <c r="WNH960" s="464"/>
      <c r="WNI960" s="464"/>
      <c r="WNJ960" s="464"/>
      <c r="WNK960" s="464"/>
      <c r="WNL960" s="464"/>
      <c r="WNM960" s="464"/>
      <c r="WNN960" s="464"/>
      <c r="WNO960" s="464"/>
      <c r="WNP960" s="464"/>
      <c r="WNQ960" s="464"/>
      <c r="WNR960" s="464"/>
      <c r="WNS960" s="464"/>
      <c r="WNT960" s="464"/>
      <c r="WNU960" s="464"/>
      <c r="WNV960" s="464"/>
      <c r="WNW960" s="464"/>
      <c r="WNX960" s="464"/>
      <c r="WNY960" s="464"/>
      <c r="WNZ960" s="464"/>
      <c r="WOA960" s="464"/>
      <c r="WOB960" s="464"/>
      <c r="WOC960" s="464"/>
      <c r="WOD960" s="464"/>
      <c r="WOE960" s="464"/>
      <c r="WOF960" s="464"/>
      <c r="WOG960" s="464"/>
      <c r="WOH960" s="464"/>
      <c r="WOI960" s="464"/>
      <c r="WOJ960" s="464"/>
      <c r="WOK960" s="464"/>
      <c r="WOL960" s="464"/>
      <c r="WOM960" s="464"/>
      <c r="WON960" s="464"/>
      <c r="WOO960" s="464"/>
      <c r="WOP960" s="464"/>
      <c r="WOQ960" s="464"/>
      <c r="WOR960" s="464"/>
      <c r="WOS960" s="464"/>
      <c r="WOT960" s="464"/>
      <c r="WOU960" s="464"/>
      <c r="WOV960" s="464"/>
      <c r="WOW960" s="464"/>
      <c r="WOX960" s="464"/>
      <c r="WOY960" s="464"/>
      <c r="WOZ960" s="464"/>
      <c r="WPA960" s="464"/>
      <c r="WPB960" s="464"/>
      <c r="WPC960" s="464"/>
      <c r="WPD960" s="464"/>
      <c r="WPE960" s="464"/>
      <c r="WPF960" s="464"/>
      <c r="WPG960" s="464"/>
      <c r="WPH960" s="464"/>
      <c r="WPI960" s="464"/>
      <c r="WPJ960" s="464"/>
      <c r="WPK960" s="464"/>
      <c r="WPL960" s="464"/>
      <c r="WPM960" s="464"/>
      <c r="WPN960" s="464"/>
      <c r="WPO960" s="464"/>
      <c r="WPP960" s="464"/>
      <c r="WPQ960" s="464"/>
      <c r="WPR960" s="464"/>
      <c r="WPS960" s="464"/>
      <c r="WPT960" s="464"/>
      <c r="WPU960" s="464"/>
      <c r="WPV960" s="464"/>
      <c r="WPW960" s="464"/>
      <c r="WPX960" s="464"/>
      <c r="WPY960" s="464"/>
      <c r="WPZ960" s="464"/>
      <c r="WQA960" s="464"/>
      <c r="WQB960" s="464"/>
      <c r="WQC960" s="464"/>
      <c r="WQD960" s="464"/>
      <c r="WQE960" s="464"/>
      <c r="WQF960" s="464"/>
      <c r="WQG960" s="464"/>
      <c r="WQH960" s="464"/>
      <c r="WQI960" s="464"/>
      <c r="WQJ960" s="464"/>
      <c r="WQK960" s="464"/>
      <c r="WQL960" s="464"/>
      <c r="WQM960" s="464"/>
      <c r="WQN960" s="464"/>
      <c r="WQO960" s="464"/>
      <c r="WQP960" s="464"/>
      <c r="WQQ960" s="464"/>
      <c r="WQR960" s="464"/>
      <c r="WQS960" s="464"/>
      <c r="WQT960" s="464"/>
      <c r="WQU960" s="464"/>
      <c r="WQV960" s="464"/>
      <c r="WQW960" s="464"/>
      <c r="WQX960" s="464"/>
      <c r="WQY960" s="464"/>
      <c r="WQZ960" s="464"/>
      <c r="WRA960" s="464"/>
      <c r="WRB960" s="464"/>
      <c r="WRC960" s="464"/>
      <c r="WRD960" s="464"/>
      <c r="WRE960" s="464"/>
      <c r="WRF960" s="464"/>
      <c r="WRG960" s="464"/>
      <c r="WRH960" s="464"/>
      <c r="WRI960" s="464"/>
      <c r="WRJ960" s="464"/>
      <c r="WRK960" s="464"/>
      <c r="WRL960" s="464"/>
      <c r="WRM960" s="464"/>
      <c r="WRN960" s="464"/>
      <c r="WRO960" s="464"/>
      <c r="WRP960" s="464"/>
      <c r="WRQ960" s="464"/>
      <c r="WRR960" s="464"/>
      <c r="WRS960" s="464"/>
      <c r="WRT960" s="464"/>
      <c r="WRU960" s="464"/>
      <c r="WRV960" s="464"/>
      <c r="WRW960" s="464"/>
      <c r="WRX960" s="464"/>
      <c r="WRY960" s="464"/>
      <c r="WRZ960" s="464"/>
      <c r="WSA960" s="464"/>
      <c r="WSB960" s="464"/>
      <c r="WSC960" s="464"/>
      <c r="WSD960" s="464"/>
      <c r="WSE960" s="464"/>
      <c r="WSF960" s="464"/>
      <c r="WSG960" s="464"/>
      <c r="WSH960" s="464"/>
      <c r="WSI960" s="464"/>
      <c r="WSJ960" s="464"/>
      <c r="WSK960" s="464"/>
      <c r="WSL960" s="464"/>
      <c r="WSM960" s="464"/>
      <c r="WSN960" s="464"/>
      <c r="WSO960" s="464"/>
      <c r="WSP960" s="464"/>
      <c r="WSQ960" s="464"/>
      <c r="WSR960" s="464"/>
      <c r="WSS960" s="464"/>
      <c r="WST960" s="464"/>
      <c r="WSU960" s="464"/>
      <c r="WSV960" s="464"/>
      <c r="WSW960" s="464"/>
      <c r="WSX960" s="464"/>
      <c r="WSY960" s="464"/>
      <c r="WSZ960" s="464"/>
      <c r="WTA960" s="464"/>
      <c r="WTB960" s="464"/>
      <c r="WTC960" s="464"/>
      <c r="WTD960" s="464"/>
      <c r="WTE960" s="464"/>
      <c r="WTF960" s="464"/>
      <c r="WTG960" s="464"/>
      <c r="WTH960" s="464"/>
      <c r="WTI960" s="464"/>
      <c r="WTJ960" s="464"/>
      <c r="WTK960" s="464"/>
      <c r="WTL960" s="464"/>
      <c r="WTM960" s="464"/>
      <c r="WTN960" s="464"/>
      <c r="WTO960" s="464"/>
      <c r="WTP960" s="464"/>
      <c r="WTQ960" s="464"/>
      <c r="WTR960" s="464"/>
      <c r="WTS960" s="464"/>
      <c r="WTT960" s="464"/>
      <c r="WTU960" s="464"/>
      <c r="WTV960" s="464"/>
      <c r="WTW960" s="464"/>
      <c r="WTX960" s="464"/>
      <c r="WTY960" s="464"/>
      <c r="WTZ960" s="464"/>
      <c r="WUA960" s="464"/>
      <c r="WUB960" s="464"/>
      <c r="WUC960" s="464"/>
      <c r="WUD960" s="464"/>
      <c r="WUE960" s="464"/>
      <c r="WUF960" s="464"/>
      <c r="WUG960" s="464"/>
      <c r="WUH960" s="464"/>
      <c r="WUI960" s="464"/>
      <c r="WUJ960" s="464"/>
      <c r="WUK960" s="464"/>
      <c r="WUL960" s="464"/>
      <c r="WUM960" s="464"/>
      <c r="WUN960" s="464"/>
      <c r="WUO960" s="464"/>
      <c r="WUP960" s="464"/>
      <c r="WUQ960" s="464"/>
      <c r="WUR960" s="464"/>
      <c r="WUS960" s="464"/>
      <c r="WUT960" s="464"/>
      <c r="WUU960" s="464"/>
      <c r="WUV960" s="464"/>
      <c r="WUW960" s="464"/>
      <c r="WUX960" s="464"/>
      <c r="WUY960" s="464"/>
      <c r="WUZ960" s="464"/>
      <c r="WVA960" s="464"/>
      <c r="WVB960" s="464"/>
      <c r="WVC960" s="464"/>
      <c r="WVD960" s="464"/>
      <c r="WVE960" s="464"/>
      <c r="WVF960" s="464"/>
      <c r="WVG960" s="464"/>
      <c r="WVH960" s="464"/>
      <c r="WVI960" s="464"/>
      <c r="WVJ960" s="464"/>
      <c r="WVK960" s="464"/>
      <c r="WVL960" s="464"/>
      <c r="WVM960" s="464"/>
      <c r="WVN960" s="464"/>
      <c r="WVO960" s="464"/>
      <c r="WVP960" s="464"/>
      <c r="WVQ960" s="464"/>
      <c r="WVR960" s="464"/>
      <c r="WVS960" s="464"/>
      <c r="WVT960" s="464"/>
      <c r="WVU960" s="464"/>
      <c r="WVV960" s="464"/>
      <c r="WVW960" s="464"/>
      <c r="WVX960" s="464"/>
      <c r="WVY960" s="464"/>
      <c r="WVZ960" s="464"/>
      <c r="WWA960" s="464"/>
      <c r="WWB960" s="464"/>
      <c r="WWC960" s="464"/>
      <c r="WWD960" s="464"/>
      <c r="WWE960" s="464"/>
      <c r="WWF960" s="464"/>
      <c r="WWG960" s="464"/>
      <c r="WWH960" s="464"/>
      <c r="WWI960" s="464"/>
      <c r="WWJ960" s="464"/>
      <c r="WWK960" s="464"/>
      <c r="WWL960" s="464"/>
      <c r="WWM960" s="464"/>
      <c r="WWN960" s="464"/>
      <c r="WWO960" s="464"/>
      <c r="WWP960" s="464"/>
      <c r="WWQ960" s="464"/>
      <c r="WWR960" s="464"/>
      <c r="WWS960" s="464"/>
      <c r="WWT960" s="464"/>
      <c r="WWU960" s="464"/>
      <c r="WWV960" s="464"/>
      <c r="WWW960" s="464"/>
      <c r="WWX960" s="464"/>
      <c r="WWY960" s="464"/>
      <c r="WWZ960" s="464"/>
      <c r="WXA960" s="464"/>
      <c r="WXB960" s="464"/>
      <c r="WXC960" s="464"/>
      <c r="WXD960" s="464"/>
      <c r="WXE960" s="464"/>
      <c r="WXF960" s="464"/>
      <c r="WXG960" s="464"/>
      <c r="WXH960" s="464"/>
      <c r="WXI960" s="464"/>
      <c r="WXJ960" s="464"/>
      <c r="WXK960" s="464"/>
      <c r="WXL960" s="464"/>
      <c r="WXM960" s="464"/>
      <c r="WXN960" s="464"/>
      <c r="WXO960" s="464"/>
      <c r="WXP960" s="464"/>
      <c r="WXQ960" s="464"/>
      <c r="WXR960" s="464"/>
      <c r="WXS960" s="464"/>
      <c r="WXT960" s="464"/>
      <c r="WXU960" s="464"/>
      <c r="WXV960" s="464"/>
      <c r="WXW960" s="464"/>
      <c r="WXX960" s="464"/>
      <c r="WXY960" s="464"/>
      <c r="WXZ960" s="464"/>
      <c r="WYA960" s="464"/>
      <c r="WYB960" s="464"/>
      <c r="WYC960" s="464"/>
      <c r="WYD960" s="464"/>
      <c r="WYE960" s="464"/>
      <c r="WYF960" s="464"/>
      <c r="WYG960" s="464"/>
      <c r="WYH960" s="464"/>
      <c r="WYI960" s="464"/>
      <c r="WYJ960" s="464"/>
      <c r="WYK960" s="464"/>
      <c r="WYL960" s="464"/>
      <c r="WYM960" s="464"/>
      <c r="WYN960" s="464"/>
      <c r="WYO960" s="464"/>
      <c r="WYP960" s="464"/>
      <c r="WYQ960" s="464"/>
      <c r="WYR960" s="464"/>
      <c r="WYS960" s="464"/>
      <c r="WYT960" s="464"/>
      <c r="WYU960" s="464"/>
      <c r="WYV960" s="464"/>
      <c r="WYW960" s="464"/>
      <c r="WYX960" s="464"/>
      <c r="WYY960" s="464"/>
      <c r="WYZ960" s="464"/>
      <c r="WZA960" s="464"/>
      <c r="WZB960" s="464"/>
      <c r="WZC960" s="464"/>
      <c r="WZD960" s="464"/>
      <c r="WZE960" s="464"/>
      <c r="WZF960" s="464"/>
      <c r="WZG960" s="464"/>
      <c r="WZH960" s="464"/>
      <c r="WZI960" s="464"/>
      <c r="WZJ960" s="464"/>
      <c r="WZK960" s="464"/>
      <c r="WZL960" s="464"/>
      <c r="WZM960" s="464"/>
      <c r="WZN960" s="464"/>
      <c r="WZO960" s="464"/>
      <c r="WZP960" s="464"/>
      <c r="WZQ960" s="464"/>
      <c r="WZR960" s="464"/>
      <c r="WZS960" s="464"/>
      <c r="WZT960" s="464"/>
      <c r="WZU960" s="464"/>
      <c r="WZV960" s="464"/>
      <c r="WZW960" s="464"/>
      <c r="WZX960" s="464"/>
      <c r="WZY960" s="464"/>
      <c r="WZZ960" s="464"/>
      <c r="XAA960" s="464"/>
      <c r="XAB960" s="464"/>
      <c r="XAC960" s="464"/>
      <c r="XAD960" s="464"/>
      <c r="XAE960" s="464"/>
      <c r="XAF960" s="464"/>
      <c r="XAG960" s="464"/>
      <c r="XAH960" s="464"/>
      <c r="XAI960" s="464"/>
      <c r="XAJ960" s="464"/>
      <c r="XAK960" s="464"/>
      <c r="XAL960" s="464"/>
      <c r="XAM960" s="464"/>
      <c r="XAN960" s="464"/>
      <c r="XAO960" s="464"/>
      <c r="XAP960" s="464"/>
      <c r="XAQ960" s="464"/>
      <c r="XAR960" s="464"/>
      <c r="XAS960" s="464"/>
      <c r="XAT960" s="464"/>
      <c r="XAU960" s="464"/>
      <c r="XAV960" s="464"/>
      <c r="XAW960" s="464"/>
      <c r="XAX960" s="464"/>
      <c r="XAY960" s="464"/>
      <c r="XAZ960" s="464"/>
      <c r="XBA960" s="464"/>
      <c r="XBB960" s="464"/>
      <c r="XBC960" s="464"/>
      <c r="XBD960" s="464"/>
      <c r="XBE960" s="464"/>
      <c r="XBF960" s="464"/>
      <c r="XBG960" s="464"/>
      <c r="XBH960" s="464"/>
      <c r="XBI960" s="464"/>
      <c r="XBJ960" s="464"/>
      <c r="XBK960" s="464"/>
      <c r="XBL960" s="464"/>
      <c r="XBM960" s="464"/>
      <c r="XBN960" s="464"/>
      <c r="XBO960" s="464"/>
      <c r="XBP960" s="464"/>
      <c r="XBQ960" s="464"/>
      <c r="XBR960" s="464"/>
      <c r="XBS960" s="464"/>
      <c r="XBT960" s="464"/>
      <c r="XBU960" s="464"/>
      <c r="XBV960" s="464"/>
      <c r="XBW960" s="464"/>
      <c r="XBX960" s="464"/>
      <c r="XBY960" s="464"/>
      <c r="XBZ960" s="464"/>
      <c r="XCA960" s="464"/>
      <c r="XCB960" s="464"/>
      <c r="XCC960" s="464"/>
      <c r="XCD960" s="464"/>
      <c r="XCE960" s="464"/>
      <c r="XCF960" s="464"/>
      <c r="XCG960" s="464"/>
      <c r="XCH960" s="464"/>
      <c r="XCI960" s="464"/>
      <c r="XCJ960" s="464"/>
      <c r="XCK960" s="464"/>
      <c r="XCL960" s="464"/>
      <c r="XCM960" s="464"/>
      <c r="XCN960" s="464"/>
      <c r="XCO960" s="464"/>
      <c r="XCP960" s="464"/>
      <c r="XCQ960" s="464"/>
      <c r="XCR960" s="464"/>
      <c r="XCS960" s="464"/>
      <c r="XCT960" s="464"/>
      <c r="XCU960" s="464"/>
      <c r="XCV960" s="464"/>
      <c r="XCW960" s="464"/>
      <c r="XCX960" s="464"/>
      <c r="XCY960" s="464"/>
      <c r="XCZ960" s="464"/>
      <c r="XDA960" s="464"/>
      <c r="XDB960" s="464"/>
      <c r="XDC960" s="464"/>
      <c r="XDD960" s="464"/>
      <c r="XDE960" s="464"/>
      <c r="XDF960" s="464"/>
      <c r="XDG960" s="464"/>
      <c r="XDH960" s="464"/>
      <c r="XDI960" s="464"/>
      <c r="XDJ960" s="464"/>
      <c r="XDK960" s="464"/>
      <c r="XDL960" s="464"/>
      <c r="XDM960" s="464"/>
      <c r="XDN960" s="464"/>
      <c r="XDO960" s="464"/>
      <c r="XDP960" s="464"/>
      <c r="XDQ960" s="464"/>
      <c r="XDR960" s="464"/>
      <c r="XDS960" s="464"/>
      <c r="XDT960" s="464"/>
      <c r="XDU960" s="464"/>
      <c r="XDV960" s="464"/>
      <c r="XDW960" s="464"/>
      <c r="XDX960" s="464"/>
      <c r="XDY960" s="464"/>
      <c r="XDZ960" s="464"/>
      <c r="XEA960" s="464"/>
      <c r="XEB960" s="464"/>
      <c r="XEC960" s="464"/>
      <c r="XED960" s="464"/>
      <c r="XEE960" s="464"/>
      <c r="XEF960" s="464"/>
      <c r="XEG960" s="464"/>
      <c r="XEH960" s="464"/>
      <c r="XEI960" s="464"/>
      <c r="XEJ960" s="464"/>
      <c r="XEK960" s="464"/>
      <c r="XEL960" s="464"/>
      <c r="XEM960" s="464"/>
      <c r="XEN960" s="464"/>
      <c r="XEO960" s="464"/>
      <c r="XEP960" s="464"/>
      <c r="XEQ960" s="464"/>
      <c r="XER960" s="464"/>
      <c r="XES960" s="464"/>
      <c r="XET960" s="464"/>
      <c r="XEU960" s="464"/>
      <c r="XEV960" s="464"/>
      <c r="XEW960" s="464"/>
      <c r="XEX960" s="464"/>
      <c r="XEY960" s="464"/>
    </row>
    <row r="961" spans="1:16379" ht="15.75" customHeight="1" x14ac:dyDescent="0.25">
      <c r="A961" s="455">
        <v>24</v>
      </c>
      <c r="B961" s="456" t="s">
        <v>2398</v>
      </c>
      <c r="C961" s="456" t="s">
        <v>2360</v>
      </c>
      <c r="D961" s="456" t="s">
        <v>2389</v>
      </c>
      <c r="E961" s="457" t="s">
        <v>206</v>
      </c>
      <c r="F961" s="456">
        <v>1974</v>
      </c>
      <c r="G961" s="458">
        <v>27323</v>
      </c>
      <c r="H961" s="455" t="s">
        <v>630</v>
      </c>
      <c r="I961" s="459" t="s">
        <v>2660</v>
      </c>
      <c r="J961" s="456" t="s">
        <v>623</v>
      </c>
      <c r="K961" s="456">
        <v>0</v>
      </c>
      <c r="L961" s="456" t="s">
        <v>1028</v>
      </c>
      <c r="M961" s="456" t="s">
        <v>2399</v>
      </c>
      <c r="N961" s="456"/>
      <c r="O961" s="456" t="s">
        <v>2399</v>
      </c>
      <c r="P961" s="460"/>
      <c r="Q961" s="456"/>
      <c r="R961" s="461" t="s">
        <v>705</v>
      </c>
      <c r="S961" s="455"/>
      <c r="T961" s="455" t="s">
        <v>636</v>
      </c>
      <c r="U961" s="455" t="s">
        <v>633</v>
      </c>
      <c r="V961" s="455"/>
      <c r="W961" s="462" t="s">
        <v>634</v>
      </c>
      <c r="X961" s="455" t="s">
        <v>635</v>
      </c>
      <c r="Y961" s="461">
        <v>41426</v>
      </c>
      <c r="Z961" s="461">
        <v>41791</v>
      </c>
      <c r="AA961" s="463">
        <v>11.916666666666666</v>
      </c>
      <c r="AG961" s="464"/>
      <c r="AH961" s="464"/>
      <c r="AI961" s="464"/>
      <c r="AJ961" s="464"/>
      <c r="AK961" s="464"/>
      <c r="AL961" s="464"/>
      <c r="AM961" s="464"/>
      <c r="AN961" s="464"/>
      <c r="AO961" s="464"/>
      <c r="AP961" s="464"/>
      <c r="AQ961" s="464"/>
      <c r="AR961" s="464"/>
      <c r="AS961" s="464"/>
      <c r="AT961" s="464"/>
      <c r="AU961" s="464"/>
      <c r="AV961" s="464"/>
      <c r="AW961" s="464"/>
      <c r="AX961" s="464"/>
      <c r="AY961" s="464"/>
      <c r="AZ961" s="464"/>
      <c r="BA961" s="464"/>
      <c r="BB961" s="464"/>
      <c r="BC961" s="464"/>
      <c r="BD961" s="464"/>
      <c r="BE961" s="464"/>
      <c r="BF961" s="464"/>
      <c r="BG961" s="464"/>
      <c r="BH961" s="464"/>
      <c r="BI961" s="464"/>
      <c r="BJ961" s="464"/>
      <c r="BK961" s="464"/>
      <c r="BL961" s="464"/>
      <c r="BM961" s="464"/>
      <c r="BN961" s="464"/>
      <c r="BO961" s="464"/>
      <c r="BP961" s="464"/>
      <c r="BQ961" s="464"/>
      <c r="BR961" s="464"/>
      <c r="BS961" s="464"/>
      <c r="BT961" s="464"/>
      <c r="BU961" s="464"/>
      <c r="BV961" s="464"/>
      <c r="BW961" s="464"/>
      <c r="BX961" s="464"/>
      <c r="BY961" s="464"/>
      <c r="BZ961" s="464"/>
      <c r="CA961" s="464"/>
      <c r="CB961" s="464"/>
      <c r="CC961" s="464"/>
      <c r="CD961" s="464"/>
      <c r="CE961" s="464"/>
      <c r="CF961" s="464"/>
      <c r="CG961" s="464"/>
      <c r="CH961" s="464"/>
      <c r="CI961" s="464"/>
      <c r="CJ961" s="464"/>
      <c r="CK961" s="464"/>
      <c r="CL961" s="464"/>
      <c r="CM961" s="464"/>
      <c r="CN961" s="464"/>
      <c r="CO961" s="464"/>
      <c r="CP961" s="464"/>
      <c r="CQ961" s="464"/>
      <c r="CR961" s="464"/>
      <c r="CS961" s="464"/>
      <c r="CT961" s="464"/>
      <c r="CU961" s="464"/>
      <c r="CV961" s="464"/>
      <c r="CW961" s="464"/>
      <c r="CX961" s="464"/>
      <c r="CY961" s="464"/>
      <c r="CZ961" s="464"/>
      <c r="DA961" s="464"/>
      <c r="DB961" s="464"/>
      <c r="DC961" s="464"/>
      <c r="DD961" s="464"/>
      <c r="DE961" s="464"/>
      <c r="DF961" s="464"/>
      <c r="DG961" s="464"/>
      <c r="DH961" s="464"/>
      <c r="DI961" s="464"/>
      <c r="DJ961" s="464"/>
      <c r="DK961" s="464"/>
      <c r="DL961" s="464"/>
      <c r="DM961" s="464"/>
      <c r="DN961" s="464"/>
      <c r="DO961" s="464"/>
      <c r="DP961" s="464"/>
      <c r="DQ961" s="464"/>
      <c r="DR961" s="464"/>
      <c r="DS961" s="464"/>
      <c r="DT961" s="464"/>
      <c r="DU961" s="464"/>
      <c r="DV961" s="464"/>
      <c r="DW961" s="464"/>
      <c r="DX961" s="464"/>
      <c r="DY961" s="464"/>
      <c r="DZ961" s="464"/>
      <c r="EA961" s="464"/>
      <c r="EB961" s="464"/>
      <c r="EC961" s="464"/>
      <c r="ED961" s="464"/>
      <c r="EE961" s="464"/>
      <c r="EF961" s="464"/>
      <c r="EG961" s="464"/>
      <c r="EH961" s="464"/>
      <c r="EI961" s="464"/>
      <c r="EJ961" s="464"/>
      <c r="EK961" s="464"/>
      <c r="EL961" s="464"/>
      <c r="EM961" s="464"/>
      <c r="EN961" s="464"/>
      <c r="EO961" s="464"/>
      <c r="EP961" s="464"/>
      <c r="EQ961" s="464"/>
      <c r="ER961" s="464"/>
      <c r="ES961" s="464"/>
      <c r="ET961" s="464"/>
      <c r="EU961" s="464"/>
      <c r="EV961" s="464"/>
      <c r="EW961" s="464"/>
      <c r="EX961" s="464"/>
      <c r="EY961" s="464"/>
      <c r="EZ961" s="464"/>
      <c r="FA961" s="464"/>
      <c r="FB961" s="464"/>
      <c r="FC961" s="464"/>
      <c r="FD961" s="464"/>
      <c r="FE961" s="464"/>
      <c r="FF961" s="464"/>
      <c r="FG961" s="464"/>
      <c r="FH961" s="464"/>
      <c r="FI961" s="464"/>
      <c r="FJ961" s="464"/>
      <c r="FK961" s="464"/>
      <c r="FL961" s="464"/>
      <c r="FM961" s="464"/>
      <c r="FN961" s="464"/>
      <c r="FO961" s="464"/>
      <c r="FP961" s="464"/>
      <c r="FQ961" s="464"/>
      <c r="FR961" s="464"/>
      <c r="FS961" s="464"/>
      <c r="FT961" s="464"/>
      <c r="FU961" s="464"/>
      <c r="FV961" s="464"/>
      <c r="FW961" s="464"/>
      <c r="FX961" s="464"/>
      <c r="FY961" s="464"/>
      <c r="FZ961" s="464"/>
      <c r="GA961" s="464"/>
      <c r="GB961" s="464"/>
      <c r="GC961" s="464"/>
      <c r="GD961" s="464"/>
      <c r="GE961" s="464"/>
      <c r="GF961" s="464"/>
      <c r="GG961" s="464"/>
      <c r="GH961" s="464"/>
      <c r="GI961" s="464"/>
      <c r="GJ961" s="464"/>
      <c r="GK961" s="464"/>
      <c r="GL961" s="464"/>
      <c r="GM961" s="464"/>
      <c r="GN961" s="464"/>
      <c r="GO961" s="464"/>
      <c r="GP961" s="464"/>
      <c r="GQ961" s="464"/>
      <c r="GR961" s="464"/>
      <c r="GS961" s="464"/>
      <c r="GT961" s="464"/>
      <c r="GU961" s="464"/>
      <c r="GV961" s="464"/>
      <c r="GW961" s="464"/>
      <c r="GX961" s="464"/>
      <c r="GY961" s="464"/>
      <c r="GZ961" s="464"/>
      <c r="HA961" s="464"/>
      <c r="HB961" s="464"/>
      <c r="HC961" s="464"/>
      <c r="HD961" s="464"/>
      <c r="HE961" s="464"/>
      <c r="HF961" s="464"/>
      <c r="HG961" s="464"/>
      <c r="HH961" s="464"/>
      <c r="HI961" s="464"/>
      <c r="HJ961" s="464"/>
      <c r="HK961" s="464"/>
      <c r="HL961" s="464"/>
      <c r="HM961" s="464"/>
      <c r="HN961" s="464"/>
      <c r="HO961" s="464"/>
      <c r="HP961" s="464"/>
      <c r="HQ961" s="464"/>
      <c r="HR961" s="464"/>
      <c r="HS961" s="464"/>
      <c r="HT961" s="464"/>
      <c r="HU961" s="464"/>
      <c r="HV961" s="464"/>
      <c r="HW961" s="464"/>
      <c r="HX961" s="464"/>
      <c r="HY961" s="464"/>
      <c r="HZ961" s="464"/>
      <c r="IA961" s="464"/>
      <c r="IB961" s="464"/>
      <c r="IC961" s="464"/>
      <c r="ID961" s="464"/>
      <c r="IE961" s="464"/>
      <c r="IF961" s="464"/>
      <c r="IG961" s="464"/>
      <c r="IH961" s="464"/>
      <c r="II961" s="464"/>
      <c r="IJ961" s="464"/>
      <c r="IK961" s="464"/>
      <c r="IL961" s="464"/>
      <c r="IM961" s="464"/>
      <c r="IN961" s="464"/>
      <c r="IO961" s="464"/>
      <c r="IP961" s="464"/>
      <c r="IQ961" s="464"/>
      <c r="IR961" s="464"/>
      <c r="IS961" s="464"/>
      <c r="IT961" s="464"/>
      <c r="IU961" s="464"/>
      <c r="IV961" s="464"/>
      <c r="IW961" s="464"/>
      <c r="IX961" s="464"/>
      <c r="IY961" s="464"/>
      <c r="IZ961" s="464"/>
      <c r="JA961" s="464"/>
      <c r="JB961" s="464"/>
      <c r="JC961" s="464"/>
      <c r="JD961" s="464"/>
      <c r="JE961" s="464"/>
      <c r="JF961" s="464"/>
      <c r="JG961" s="464"/>
      <c r="JH961" s="464"/>
      <c r="JI961" s="464"/>
      <c r="JJ961" s="464"/>
      <c r="JK961" s="464"/>
      <c r="JL961" s="464"/>
      <c r="JM961" s="464"/>
      <c r="JN961" s="464"/>
      <c r="JO961" s="464"/>
      <c r="JP961" s="464"/>
      <c r="JQ961" s="464"/>
      <c r="JR961" s="464"/>
      <c r="JS961" s="464"/>
      <c r="JT961" s="464"/>
      <c r="JU961" s="464"/>
      <c r="JV961" s="464"/>
      <c r="JW961" s="464"/>
      <c r="JX961" s="464"/>
      <c r="JY961" s="464"/>
      <c r="JZ961" s="464"/>
      <c r="KA961" s="464"/>
      <c r="KB961" s="464"/>
      <c r="KC961" s="464"/>
      <c r="KD961" s="464"/>
      <c r="KE961" s="464"/>
      <c r="KF961" s="464"/>
      <c r="KG961" s="464"/>
      <c r="KH961" s="464"/>
      <c r="KI961" s="464"/>
      <c r="KJ961" s="464"/>
      <c r="KK961" s="464"/>
      <c r="KL961" s="464"/>
      <c r="KM961" s="464"/>
      <c r="KN961" s="464"/>
      <c r="KO961" s="464"/>
      <c r="KP961" s="464"/>
      <c r="KQ961" s="464"/>
      <c r="KR961" s="464"/>
      <c r="KS961" s="464"/>
      <c r="KT961" s="464"/>
      <c r="KU961" s="464"/>
      <c r="KV961" s="464"/>
      <c r="KW961" s="464"/>
      <c r="KX961" s="464"/>
      <c r="KY961" s="464"/>
      <c r="KZ961" s="464"/>
      <c r="LA961" s="464"/>
      <c r="LB961" s="464"/>
      <c r="LC961" s="464"/>
      <c r="LD961" s="464"/>
      <c r="LE961" s="464"/>
      <c r="LF961" s="464"/>
      <c r="LG961" s="464"/>
      <c r="LH961" s="464"/>
      <c r="LI961" s="464"/>
      <c r="LJ961" s="464"/>
      <c r="LK961" s="464"/>
      <c r="LL961" s="464"/>
      <c r="LM961" s="464"/>
      <c r="LN961" s="464"/>
      <c r="LO961" s="464"/>
      <c r="LP961" s="464"/>
      <c r="LQ961" s="464"/>
      <c r="LR961" s="464"/>
      <c r="LS961" s="464"/>
      <c r="LT961" s="464"/>
      <c r="LU961" s="464"/>
      <c r="LV961" s="464"/>
      <c r="LW961" s="464"/>
      <c r="LX961" s="464"/>
      <c r="LY961" s="464"/>
      <c r="LZ961" s="464"/>
      <c r="MA961" s="464"/>
      <c r="MB961" s="464"/>
      <c r="MC961" s="464"/>
      <c r="MD961" s="464"/>
      <c r="ME961" s="464"/>
      <c r="MF961" s="464"/>
      <c r="MG961" s="464"/>
      <c r="MH961" s="464"/>
      <c r="MI961" s="464"/>
      <c r="MJ961" s="464"/>
      <c r="MK961" s="464"/>
      <c r="ML961" s="464"/>
      <c r="MM961" s="464"/>
      <c r="MN961" s="464"/>
      <c r="MO961" s="464"/>
      <c r="MP961" s="464"/>
      <c r="MQ961" s="464"/>
      <c r="MR961" s="464"/>
      <c r="MS961" s="464"/>
      <c r="MT961" s="464"/>
      <c r="MU961" s="464"/>
      <c r="MV961" s="464"/>
      <c r="MW961" s="464"/>
      <c r="MX961" s="464"/>
      <c r="MY961" s="464"/>
      <c r="MZ961" s="464"/>
      <c r="NA961" s="464"/>
      <c r="NB961" s="464"/>
      <c r="NC961" s="464"/>
      <c r="ND961" s="464"/>
      <c r="NE961" s="464"/>
      <c r="NF961" s="464"/>
      <c r="NG961" s="464"/>
      <c r="NH961" s="464"/>
      <c r="NI961" s="464"/>
      <c r="NJ961" s="464"/>
      <c r="NK961" s="464"/>
      <c r="NL961" s="464"/>
      <c r="NM961" s="464"/>
      <c r="NN961" s="464"/>
      <c r="NO961" s="464"/>
      <c r="NP961" s="464"/>
      <c r="NQ961" s="464"/>
      <c r="NR961" s="464"/>
      <c r="NS961" s="464"/>
      <c r="NT961" s="464"/>
      <c r="NU961" s="464"/>
      <c r="NV961" s="464"/>
      <c r="NW961" s="464"/>
      <c r="NX961" s="464"/>
      <c r="NY961" s="464"/>
      <c r="NZ961" s="464"/>
      <c r="OA961" s="464"/>
      <c r="OB961" s="464"/>
      <c r="OC961" s="464"/>
      <c r="OD961" s="464"/>
      <c r="OE961" s="464"/>
      <c r="OF961" s="464"/>
      <c r="OG961" s="464"/>
      <c r="OH961" s="464"/>
      <c r="OI961" s="464"/>
      <c r="OJ961" s="464"/>
      <c r="OK961" s="464"/>
      <c r="OL961" s="464"/>
      <c r="OM961" s="464"/>
      <c r="ON961" s="464"/>
      <c r="OO961" s="464"/>
      <c r="OP961" s="464"/>
      <c r="OQ961" s="464"/>
      <c r="OR961" s="464"/>
      <c r="OS961" s="464"/>
      <c r="OT961" s="464"/>
      <c r="OU961" s="464"/>
      <c r="OV961" s="464"/>
      <c r="OW961" s="464"/>
      <c r="OX961" s="464"/>
      <c r="OY961" s="464"/>
      <c r="OZ961" s="464"/>
      <c r="PA961" s="464"/>
      <c r="PB961" s="464"/>
      <c r="PC961" s="464"/>
      <c r="PD961" s="464"/>
      <c r="PE961" s="464"/>
      <c r="PF961" s="464"/>
      <c r="PG961" s="464"/>
      <c r="PH961" s="464"/>
      <c r="PI961" s="464"/>
      <c r="PJ961" s="464"/>
      <c r="PK961" s="464"/>
      <c r="PL961" s="464"/>
      <c r="PM961" s="464"/>
      <c r="PN961" s="464"/>
      <c r="PO961" s="464"/>
      <c r="PP961" s="464"/>
      <c r="PQ961" s="464"/>
      <c r="PR961" s="464"/>
      <c r="PS961" s="464"/>
      <c r="PT961" s="464"/>
      <c r="PU961" s="464"/>
      <c r="PV961" s="464"/>
      <c r="PW961" s="464"/>
      <c r="PX961" s="464"/>
      <c r="PY961" s="464"/>
      <c r="PZ961" s="464"/>
      <c r="QA961" s="464"/>
      <c r="QB961" s="464"/>
      <c r="QC961" s="464"/>
      <c r="QD961" s="464"/>
      <c r="QE961" s="464"/>
      <c r="QF961" s="464"/>
      <c r="QG961" s="464"/>
      <c r="QH961" s="464"/>
      <c r="QI961" s="464"/>
      <c r="QJ961" s="464"/>
      <c r="QK961" s="464"/>
      <c r="QL961" s="464"/>
      <c r="QM961" s="464"/>
      <c r="QN961" s="464"/>
      <c r="QO961" s="464"/>
      <c r="QP961" s="464"/>
      <c r="QQ961" s="464"/>
      <c r="QR961" s="464"/>
      <c r="QS961" s="464"/>
      <c r="QT961" s="464"/>
      <c r="QU961" s="464"/>
      <c r="QV961" s="464"/>
      <c r="QW961" s="464"/>
      <c r="QX961" s="464"/>
      <c r="QY961" s="464"/>
      <c r="QZ961" s="464"/>
      <c r="RA961" s="464"/>
      <c r="RB961" s="464"/>
      <c r="RC961" s="464"/>
      <c r="RD961" s="464"/>
      <c r="RE961" s="464"/>
      <c r="RF961" s="464"/>
      <c r="RG961" s="464"/>
      <c r="RH961" s="464"/>
      <c r="RI961" s="464"/>
      <c r="RJ961" s="464"/>
      <c r="RK961" s="464"/>
      <c r="RL961" s="464"/>
      <c r="RM961" s="464"/>
      <c r="RN961" s="464"/>
      <c r="RO961" s="464"/>
      <c r="RP961" s="464"/>
      <c r="RQ961" s="464"/>
      <c r="RR961" s="464"/>
      <c r="RS961" s="464"/>
      <c r="RT961" s="464"/>
      <c r="RU961" s="464"/>
      <c r="RV961" s="464"/>
      <c r="RW961" s="464"/>
      <c r="RX961" s="464"/>
      <c r="RY961" s="464"/>
      <c r="RZ961" s="464"/>
      <c r="SA961" s="464"/>
      <c r="SB961" s="464"/>
      <c r="SC961" s="464"/>
      <c r="SD961" s="464"/>
      <c r="SE961" s="464"/>
      <c r="SF961" s="464"/>
      <c r="SG961" s="464"/>
      <c r="SH961" s="464"/>
      <c r="SI961" s="464"/>
      <c r="SJ961" s="464"/>
      <c r="SK961" s="464"/>
      <c r="SL961" s="464"/>
      <c r="SM961" s="464"/>
      <c r="SN961" s="464"/>
      <c r="SO961" s="464"/>
      <c r="SP961" s="464"/>
      <c r="SQ961" s="464"/>
      <c r="SR961" s="464"/>
      <c r="SS961" s="464"/>
      <c r="ST961" s="464"/>
      <c r="SU961" s="464"/>
      <c r="SV961" s="464"/>
      <c r="SW961" s="464"/>
      <c r="SX961" s="464"/>
      <c r="SY961" s="464"/>
      <c r="SZ961" s="464"/>
      <c r="TA961" s="464"/>
      <c r="TB961" s="464"/>
      <c r="TC961" s="464"/>
      <c r="TD961" s="464"/>
      <c r="TE961" s="464"/>
      <c r="TF961" s="464"/>
      <c r="TG961" s="464"/>
      <c r="TH961" s="464"/>
      <c r="TI961" s="464"/>
      <c r="TJ961" s="464"/>
      <c r="TK961" s="464"/>
      <c r="TL961" s="464"/>
      <c r="TM961" s="464"/>
      <c r="TN961" s="464"/>
      <c r="TO961" s="464"/>
      <c r="TP961" s="464"/>
      <c r="TQ961" s="464"/>
      <c r="TR961" s="464"/>
      <c r="TS961" s="464"/>
      <c r="TT961" s="464"/>
      <c r="TU961" s="464"/>
      <c r="TV961" s="464"/>
      <c r="TW961" s="464"/>
      <c r="TX961" s="464"/>
      <c r="TY961" s="464"/>
      <c r="TZ961" s="464"/>
      <c r="UA961" s="464"/>
      <c r="UB961" s="464"/>
      <c r="UC961" s="464"/>
      <c r="UD961" s="464"/>
      <c r="UE961" s="464"/>
      <c r="UF961" s="464"/>
      <c r="UG961" s="464"/>
      <c r="UH961" s="464"/>
      <c r="UI961" s="464"/>
      <c r="UJ961" s="464"/>
      <c r="UK961" s="464"/>
      <c r="UL961" s="464"/>
      <c r="UM961" s="464"/>
      <c r="UN961" s="464"/>
      <c r="UO961" s="464"/>
      <c r="UP961" s="464"/>
      <c r="UQ961" s="464"/>
      <c r="UR961" s="464"/>
      <c r="US961" s="464"/>
      <c r="UT961" s="464"/>
      <c r="UU961" s="464"/>
      <c r="UV961" s="464"/>
      <c r="UW961" s="464"/>
      <c r="UX961" s="464"/>
      <c r="UY961" s="464"/>
      <c r="UZ961" s="464"/>
      <c r="VA961" s="464"/>
      <c r="VB961" s="464"/>
      <c r="VC961" s="464"/>
      <c r="VD961" s="464"/>
      <c r="VE961" s="464"/>
      <c r="VF961" s="464"/>
      <c r="VG961" s="464"/>
      <c r="VH961" s="464"/>
      <c r="VI961" s="464"/>
      <c r="VJ961" s="464"/>
      <c r="VK961" s="464"/>
      <c r="VL961" s="464"/>
      <c r="VM961" s="464"/>
      <c r="VN961" s="464"/>
      <c r="VO961" s="464"/>
      <c r="VP961" s="464"/>
      <c r="VQ961" s="464"/>
      <c r="VR961" s="464"/>
      <c r="VS961" s="464"/>
      <c r="VT961" s="464"/>
      <c r="VU961" s="464"/>
      <c r="VV961" s="464"/>
      <c r="VW961" s="464"/>
      <c r="VX961" s="464"/>
      <c r="VY961" s="464"/>
      <c r="VZ961" s="464"/>
      <c r="WA961" s="464"/>
      <c r="WB961" s="464"/>
      <c r="WC961" s="464"/>
      <c r="WD961" s="464"/>
      <c r="WE961" s="464"/>
      <c r="WF961" s="464"/>
      <c r="WG961" s="464"/>
      <c r="WH961" s="464"/>
      <c r="WI961" s="464"/>
      <c r="WJ961" s="464"/>
      <c r="WK961" s="464"/>
      <c r="WL961" s="464"/>
      <c r="WM961" s="464"/>
      <c r="WN961" s="464"/>
      <c r="WO961" s="464"/>
      <c r="WP961" s="464"/>
      <c r="WQ961" s="464"/>
      <c r="WR961" s="464"/>
      <c r="WS961" s="464"/>
      <c r="WT961" s="464"/>
      <c r="WU961" s="464"/>
      <c r="WV961" s="464"/>
      <c r="WW961" s="464"/>
      <c r="WX961" s="464"/>
      <c r="WY961" s="464"/>
      <c r="WZ961" s="464"/>
      <c r="XA961" s="464"/>
      <c r="XB961" s="464"/>
      <c r="XC961" s="464"/>
      <c r="XD961" s="464"/>
      <c r="XE961" s="464"/>
      <c r="XF961" s="464"/>
      <c r="XG961" s="464"/>
      <c r="XH961" s="464"/>
      <c r="XI961" s="464"/>
      <c r="XJ961" s="464"/>
      <c r="XK961" s="464"/>
      <c r="XL961" s="464"/>
      <c r="XM961" s="464"/>
      <c r="XN961" s="464"/>
      <c r="XO961" s="464"/>
      <c r="XP961" s="464"/>
      <c r="XQ961" s="464"/>
      <c r="XR961" s="464"/>
      <c r="XS961" s="464"/>
      <c r="XT961" s="464"/>
      <c r="XU961" s="464"/>
      <c r="XV961" s="464"/>
      <c r="XW961" s="464"/>
      <c r="XX961" s="464"/>
      <c r="XY961" s="464"/>
      <c r="XZ961" s="464"/>
      <c r="YA961" s="464"/>
      <c r="YB961" s="464"/>
      <c r="YC961" s="464"/>
      <c r="YD961" s="464"/>
      <c r="YE961" s="464"/>
      <c r="YF961" s="464"/>
      <c r="YG961" s="464"/>
      <c r="YH961" s="464"/>
      <c r="YI961" s="464"/>
      <c r="YJ961" s="464"/>
      <c r="YK961" s="464"/>
      <c r="YL961" s="464"/>
      <c r="YM961" s="464"/>
      <c r="YN961" s="464"/>
      <c r="YO961" s="464"/>
      <c r="YP961" s="464"/>
      <c r="YQ961" s="464"/>
      <c r="YR961" s="464"/>
      <c r="YS961" s="464"/>
      <c r="YT961" s="464"/>
      <c r="YU961" s="464"/>
      <c r="YV961" s="464"/>
      <c r="YW961" s="464"/>
      <c r="YX961" s="464"/>
      <c r="YY961" s="464"/>
      <c r="YZ961" s="464"/>
      <c r="ZA961" s="464"/>
      <c r="ZB961" s="464"/>
      <c r="ZC961" s="464"/>
      <c r="ZD961" s="464"/>
      <c r="ZE961" s="464"/>
      <c r="ZF961" s="464"/>
      <c r="ZG961" s="464"/>
      <c r="ZH961" s="464"/>
      <c r="ZI961" s="464"/>
      <c r="ZJ961" s="464"/>
      <c r="ZK961" s="464"/>
      <c r="ZL961" s="464"/>
      <c r="ZM961" s="464"/>
      <c r="ZN961" s="464"/>
      <c r="ZO961" s="464"/>
      <c r="ZP961" s="464"/>
      <c r="ZQ961" s="464"/>
      <c r="ZR961" s="464"/>
      <c r="ZS961" s="464"/>
      <c r="ZT961" s="464"/>
      <c r="ZU961" s="464"/>
      <c r="ZV961" s="464"/>
      <c r="ZW961" s="464"/>
      <c r="ZX961" s="464"/>
      <c r="ZY961" s="464"/>
      <c r="ZZ961" s="464"/>
      <c r="AAA961" s="464"/>
      <c r="AAB961" s="464"/>
      <c r="AAC961" s="464"/>
      <c r="AAD961" s="464"/>
      <c r="AAE961" s="464"/>
      <c r="AAF961" s="464"/>
      <c r="AAG961" s="464"/>
      <c r="AAH961" s="464"/>
      <c r="AAI961" s="464"/>
      <c r="AAJ961" s="464"/>
      <c r="AAK961" s="464"/>
      <c r="AAL961" s="464"/>
      <c r="AAM961" s="464"/>
      <c r="AAN961" s="464"/>
      <c r="AAO961" s="464"/>
      <c r="AAP961" s="464"/>
      <c r="AAQ961" s="464"/>
      <c r="AAR961" s="464"/>
      <c r="AAS961" s="464"/>
      <c r="AAT961" s="464"/>
      <c r="AAU961" s="464"/>
      <c r="AAV961" s="464"/>
      <c r="AAW961" s="464"/>
      <c r="AAX961" s="464"/>
      <c r="AAY961" s="464"/>
      <c r="AAZ961" s="464"/>
      <c r="ABA961" s="464"/>
      <c r="ABB961" s="464"/>
      <c r="ABC961" s="464"/>
      <c r="ABD961" s="464"/>
      <c r="ABE961" s="464"/>
      <c r="ABF961" s="464"/>
      <c r="ABG961" s="464"/>
      <c r="ABH961" s="464"/>
      <c r="ABI961" s="464"/>
      <c r="ABJ961" s="464"/>
      <c r="ABK961" s="464"/>
      <c r="ABL961" s="464"/>
      <c r="ABM961" s="464"/>
      <c r="ABN961" s="464"/>
      <c r="ABO961" s="464"/>
      <c r="ABP961" s="464"/>
      <c r="ABQ961" s="464"/>
      <c r="ABR961" s="464"/>
      <c r="ABS961" s="464"/>
      <c r="ABT961" s="464"/>
      <c r="ABU961" s="464"/>
      <c r="ABV961" s="464"/>
      <c r="ABW961" s="464"/>
      <c r="ABX961" s="464"/>
      <c r="ABY961" s="464"/>
      <c r="ABZ961" s="464"/>
      <c r="ACA961" s="464"/>
      <c r="ACB961" s="464"/>
      <c r="ACC961" s="464"/>
      <c r="ACD961" s="464"/>
      <c r="ACE961" s="464"/>
      <c r="ACF961" s="464"/>
      <c r="ACG961" s="464"/>
      <c r="ACH961" s="464"/>
      <c r="ACI961" s="464"/>
      <c r="ACJ961" s="464"/>
      <c r="ACK961" s="464"/>
      <c r="ACL961" s="464"/>
      <c r="ACM961" s="464"/>
      <c r="ACN961" s="464"/>
      <c r="ACO961" s="464"/>
      <c r="ACP961" s="464"/>
      <c r="ACQ961" s="464"/>
      <c r="ACR961" s="464"/>
      <c r="ACS961" s="464"/>
      <c r="ACT961" s="464"/>
      <c r="ACU961" s="464"/>
      <c r="ACV961" s="464"/>
      <c r="ACW961" s="464"/>
      <c r="ACX961" s="464"/>
      <c r="ACY961" s="464"/>
      <c r="ACZ961" s="464"/>
      <c r="ADA961" s="464"/>
      <c r="ADB961" s="464"/>
      <c r="ADC961" s="464"/>
      <c r="ADD961" s="464"/>
      <c r="ADE961" s="464"/>
      <c r="ADF961" s="464"/>
      <c r="ADG961" s="464"/>
      <c r="ADH961" s="464"/>
      <c r="ADI961" s="464"/>
      <c r="ADJ961" s="464"/>
      <c r="ADK961" s="464"/>
      <c r="ADL961" s="464"/>
      <c r="ADM961" s="464"/>
      <c r="ADN961" s="464"/>
      <c r="ADO961" s="464"/>
      <c r="ADP961" s="464"/>
      <c r="ADQ961" s="464"/>
      <c r="ADR961" s="464"/>
      <c r="ADS961" s="464"/>
      <c r="ADT961" s="464"/>
      <c r="ADU961" s="464"/>
      <c r="ADV961" s="464"/>
      <c r="ADW961" s="464"/>
      <c r="ADX961" s="464"/>
      <c r="ADY961" s="464"/>
      <c r="ADZ961" s="464"/>
      <c r="AEA961" s="464"/>
      <c r="AEB961" s="464"/>
      <c r="AEC961" s="464"/>
      <c r="AED961" s="464"/>
      <c r="AEE961" s="464"/>
      <c r="AEF961" s="464"/>
      <c r="AEG961" s="464"/>
      <c r="AEH961" s="464"/>
      <c r="AEI961" s="464"/>
      <c r="AEJ961" s="464"/>
      <c r="AEK961" s="464"/>
      <c r="AEL961" s="464"/>
      <c r="AEM961" s="464"/>
      <c r="AEN961" s="464"/>
      <c r="AEO961" s="464"/>
      <c r="AEP961" s="464"/>
      <c r="AEQ961" s="464"/>
      <c r="AER961" s="464"/>
      <c r="AES961" s="464"/>
      <c r="AET961" s="464"/>
      <c r="AEU961" s="464"/>
      <c r="AEV961" s="464"/>
      <c r="AEW961" s="464"/>
      <c r="AEX961" s="464"/>
      <c r="AEY961" s="464"/>
      <c r="AEZ961" s="464"/>
      <c r="AFA961" s="464"/>
      <c r="AFB961" s="464"/>
      <c r="AFC961" s="464"/>
      <c r="AFD961" s="464"/>
      <c r="AFE961" s="464"/>
      <c r="AFF961" s="464"/>
      <c r="AFG961" s="464"/>
      <c r="AFH961" s="464"/>
      <c r="AFI961" s="464"/>
      <c r="AFJ961" s="464"/>
      <c r="AFK961" s="464"/>
      <c r="AFL961" s="464"/>
      <c r="AFM961" s="464"/>
      <c r="AFN961" s="464"/>
      <c r="AFO961" s="464"/>
      <c r="AFP961" s="464"/>
      <c r="AFQ961" s="464"/>
      <c r="AFR961" s="464"/>
      <c r="AFS961" s="464"/>
      <c r="AFT961" s="464"/>
      <c r="AFU961" s="464"/>
      <c r="AFV961" s="464"/>
      <c r="AFW961" s="464"/>
      <c r="AFX961" s="464"/>
      <c r="AFY961" s="464"/>
      <c r="AFZ961" s="464"/>
      <c r="AGA961" s="464"/>
      <c r="AGB961" s="464"/>
      <c r="AGC961" s="464"/>
      <c r="AGD961" s="464"/>
      <c r="AGE961" s="464"/>
      <c r="AGF961" s="464"/>
      <c r="AGG961" s="464"/>
      <c r="AGH961" s="464"/>
      <c r="AGI961" s="464"/>
      <c r="AGJ961" s="464"/>
      <c r="AGK961" s="464"/>
      <c r="AGL961" s="464"/>
      <c r="AGM961" s="464"/>
      <c r="AGN961" s="464"/>
      <c r="AGO961" s="464"/>
      <c r="AGP961" s="464"/>
      <c r="AGQ961" s="464"/>
      <c r="AGR961" s="464"/>
      <c r="AGS961" s="464"/>
      <c r="AGT961" s="464"/>
      <c r="AGU961" s="464"/>
      <c r="AGV961" s="464"/>
      <c r="AGW961" s="464"/>
      <c r="AGX961" s="464"/>
      <c r="AGY961" s="464"/>
      <c r="AGZ961" s="464"/>
      <c r="AHA961" s="464"/>
      <c r="AHB961" s="464"/>
      <c r="AHC961" s="464"/>
      <c r="AHD961" s="464"/>
      <c r="AHE961" s="464"/>
      <c r="AHF961" s="464"/>
      <c r="AHG961" s="464"/>
      <c r="AHH961" s="464"/>
      <c r="AHI961" s="464"/>
      <c r="AHJ961" s="464"/>
      <c r="AHK961" s="464"/>
      <c r="AHL961" s="464"/>
      <c r="AHM961" s="464"/>
      <c r="AHN961" s="464"/>
      <c r="AHO961" s="464"/>
      <c r="AHP961" s="464"/>
      <c r="AHQ961" s="464"/>
      <c r="AHR961" s="464"/>
      <c r="AHS961" s="464"/>
      <c r="AHT961" s="464"/>
      <c r="AHU961" s="464"/>
      <c r="AHV961" s="464"/>
      <c r="AHW961" s="464"/>
      <c r="AHX961" s="464"/>
      <c r="AHY961" s="464"/>
      <c r="AHZ961" s="464"/>
      <c r="AIA961" s="464"/>
      <c r="AIB961" s="464"/>
      <c r="AIC961" s="464"/>
      <c r="AID961" s="464"/>
      <c r="AIE961" s="464"/>
      <c r="AIF961" s="464"/>
      <c r="AIG961" s="464"/>
      <c r="AIH961" s="464"/>
      <c r="AII961" s="464"/>
      <c r="AIJ961" s="464"/>
      <c r="AIK961" s="464"/>
      <c r="AIL961" s="464"/>
      <c r="AIM961" s="464"/>
      <c r="AIN961" s="464"/>
      <c r="AIO961" s="464"/>
      <c r="AIP961" s="464"/>
      <c r="AIQ961" s="464"/>
      <c r="AIR961" s="464"/>
      <c r="AIS961" s="464"/>
      <c r="AIT961" s="464"/>
      <c r="AIU961" s="464"/>
      <c r="AIV961" s="464"/>
      <c r="AIW961" s="464"/>
      <c r="AIX961" s="464"/>
      <c r="AIY961" s="464"/>
      <c r="AIZ961" s="464"/>
      <c r="AJA961" s="464"/>
      <c r="AJB961" s="464"/>
      <c r="AJC961" s="464"/>
      <c r="AJD961" s="464"/>
      <c r="AJE961" s="464"/>
      <c r="AJF961" s="464"/>
      <c r="AJG961" s="464"/>
      <c r="AJH961" s="464"/>
      <c r="AJI961" s="464"/>
      <c r="AJJ961" s="464"/>
      <c r="AJK961" s="464"/>
      <c r="AJL961" s="464"/>
      <c r="AJM961" s="464"/>
      <c r="AJN961" s="464"/>
      <c r="AJO961" s="464"/>
      <c r="AJP961" s="464"/>
      <c r="AJQ961" s="464"/>
      <c r="AJR961" s="464"/>
      <c r="AJS961" s="464"/>
      <c r="AJT961" s="464"/>
      <c r="AJU961" s="464"/>
      <c r="AJV961" s="464"/>
      <c r="AJW961" s="464"/>
      <c r="AJX961" s="464"/>
      <c r="AJY961" s="464"/>
      <c r="AJZ961" s="464"/>
      <c r="AKA961" s="464"/>
      <c r="AKB961" s="464"/>
      <c r="AKC961" s="464"/>
      <c r="AKD961" s="464"/>
      <c r="AKE961" s="464"/>
      <c r="AKF961" s="464"/>
      <c r="AKG961" s="464"/>
      <c r="AKH961" s="464"/>
      <c r="AKI961" s="464"/>
      <c r="AKJ961" s="464"/>
      <c r="AKK961" s="464"/>
      <c r="AKL961" s="464"/>
      <c r="AKM961" s="464"/>
      <c r="AKN961" s="464"/>
      <c r="AKO961" s="464"/>
      <c r="AKP961" s="464"/>
      <c r="AKQ961" s="464"/>
      <c r="AKR961" s="464"/>
      <c r="AKS961" s="464"/>
      <c r="AKT961" s="464"/>
      <c r="AKU961" s="464"/>
      <c r="AKV961" s="464"/>
      <c r="AKW961" s="464"/>
      <c r="AKX961" s="464"/>
      <c r="AKY961" s="464"/>
      <c r="AKZ961" s="464"/>
      <c r="ALA961" s="464"/>
      <c r="ALB961" s="464"/>
      <c r="ALC961" s="464"/>
      <c r="ALD961" s="464"/>
      <c r="ALE961" s="464"/>
      <c r="ALF961" s="464"/>
      <c r="ALG961" s="464"/>
      <c r="ALH961" s="464"/>
      <c r="ALI961" s="464"/>
      <c r="ALJ961" s="464"/>
      <c r="ALK961" s="464"/>
      <c r="ALL961" s="464"/>
      <c r="ALM961" s="464"/>
      <c r="ALN961" s="464"/>
      <c r="ALO961" s="464"/>
      <c r="ALP961" s="464"/>
      <c r="ALQ961" s="464"/>
      <c r="ALR961" s="464"/>
      <c r="ALS961" s="464"/>
      <c r="ALT961" s="464"/>
      <c r="ALU961" s="464"/>
      <c r="ALV961" s="464"/>
      <c r="ALW961" s="464"/>
      <c r="ALX961" s="464"/>
      <c r="ALY961" s="464"/>
      <c r="ALZ961" s="464"/>
      <c r="AMA961" s="464"/>
      <c r="AMB961" s="464"/>
      <c r="AMC961" s="464"/>
      <c r="AMD961" s="464"/>
      <c r="AME961" s="464"/>
      <c r="AMF961" s="464"/>
      <c r="AMG961" s="464"/>
      <c r="AMH961" s="464"/>
      <c r="AMI961" s="464"/>
      <c r="AMJ961" s="464"/>
      <c r="AMK961" s="464"/>
      <c r="AML961" s="464"/>
      <c r="AMM961" s="464"/>
      <c r="AMN961" s="464"/>
      <c r="AMO961" s="464"/>
      <c r="AMP961" s="464"/>
      <c r="AMQ961" s="464"/>
      <c r="AMR961" s="464"/>
      <c r="AMS961" s="464"/>
      <c r="AMT961" s="464"/>
      <c r="AMU961" s="464"/>
      <c r="AMV961" s="464"/>
      <c r="AMW961" s="464"/>
      <c r="AMX961" s="464"/>
      <c r="AMY961" s="464"/>
      <c r="AMZ961" s="464"/>
      <c r="ANA961" s="464"/>
      <c r="ANB961" s="464"/>
      <c r="ANC961" s="464"/>
      <c r="AND961" s="464"/>
      <c r="ANE961" s="464"/>
      <c r="ANF961" s="464"/>
      <c r="ANG961" s="464"/>
      <c r="ANH961" s="464"/>
      <c r="ANI961" s="464"/>
      <c r="ANJ961" s="464"/>
      <c r="ANK961" s="464"/>
      <c r="ANL961" s="464"/>
      <c r="ANM961" s="464"/>
      <c r="ANN961" s="464"/>
      <c r="ANO961" s="464"/>
      <c r="ANP961" s="464"/>
      <c r="ANQ961" s="464"/>
      <c r="ANR961" s="464"/>
      <c r="ANS961" s="464"/>
      <c r="ANT961" s="464"/>
      <c r="ANU961" s="464"/>
      <c r="ANV961" s="464"/>
      <c r="ANW961" s="464"/>
      <c r="ANX961" s="464"/>
      <c r="ANY961" s="464"/>
      <c r="ANZ961" s="464"/>
      <c r="AOA961" s="464"/>
      <c r="AOB961" s="464"/>
      <c r="AOC961" s="464"/>
      <c r="AOD961" s="464"/>
      <c r="AOE961" s="464"/>
      <c r="AOF961" s="464"/>
      <c r="AOG961" s="464"/>
      <c r="AOH961" s="464"/>
      <c r="AOI961" s="464"/>
      <c r="AOJ961" s="464"/>
      <c r="AOK961" s="464"/>
      <c r="AOL961" s="464"/>
      <c r="AOM961" s="464"/>
      <c r="AON961" s="464"/>
      <c r="AOO961" s="464"/>
      <c r="AOP961" s="464"/>
      <c r="AOQ961" s="464"/>
      <c r="AOR961" s="464"/>
      <c r="AOS961" s="464"/>
      <c r="AOT961" s="464"/>
      <c r="AOU961" s="464"/>
      <c r="AOV961" s="464"/>
      <c r="AOW961" s="464"/>
      <c r="AOX961" s="464"/>
      <c r="AOY961" s="464"/>
      <c r="AOZ961" s="464"/>
      <c r="APA961" s="464"/>
      <c r="APB961" s="464"/>
      <c r="APC961" s="464"/>
      <c r="APD961" s="464"/>
      <c r="APE961" s="464"/>
      <c r="APF961" s="464"/>
      <c r="APG961" s="464"/>
      <c r="APH961" s="464"/>
      <c r="API961" s="464"/>
      <c r="APJ961" s="464"/>
      <c r="APK961" s="464"/>
      <c r="APL961" s="464"/>
      <c r="APM961" s="464"/>
      <c r="APN961" s="464"/>
      <c r="APO961" s="464"/>
      <c r="APP961" s="464"/>
      <c r="APQ961" s="464"/>
      <c r="APR961" s="464"/>
      <c r="APS961" s="464"/>
      <c r="APT961" s="464"/>
      <c r="APU961" s="464"/>
      <c r="APV961" s="464"/>
      <c r="APW961" s="464"/>
      <c r="APX961" s="464"/>
      <c r="APY961" s="464"/>
      <c r="APZ961" s="464"/>
      <c r="AQA961" s="464"/>
      <c r="AQB961" s="464"/>
      <c r="AQC961" s="464"/>
      <c r="AQD961" s="464"/>
      <c r="AQE961" s="464"/>
      <c r="AQF961" s="464"/>
      <c r="AQG961" s="464"/>
      <c r="AQH961" s="464"/>
      <c r="AQI961" s="464"/>
      <c r="AQJ961" s="464"/>
      <c r="AQK961" s="464"/>
      <c r="AQL961" s="464"/>
      <c r="AQM961" s="464"/>
      <c r="AQN961" s="464"/>
      <c r="AQO961" s="464"/>
      <c r="AQP961" s="464"/>
      <c r="AQQ961" s="464"/>
      <c r="AQR961" s="464"/>
      <c r="AQS961" s="464"/>
      <c r="AQT961" s="464"/>
      <c r="AQU961" s="464"/>
      <c r="AQV961" s="464"/>
      <c r="AQW961" s="464"/>
      <c r="AQX961" s="464"/>
      <c r="AQY961" s="464"/>
      <c r="AQZ961" s="464"/>
      <c r="ARA961" s="464"/>
      <c r="ARB961" s="464"/>
      <c r="ARC961" s="464"/>
      <c r="ARD961" s="464"/>
      <c r="ARE961" s="464"/>
      <c r="ARF961" s="464"/>
      <c r="ARG961" s="464"/>
      <c r="ARH961" s="464"/>
      <c r="ARI961" s="464"/>
      <c r="ARJ961" s="464"/>
      <c r="ARK961" s="464"/>
      <c r="ARL961" s="464"/>
      <c r="ARM961" s="464"/>
      <c r="ARN961" s="464"/>
      <c r="ARO961" s="464"/>
      <c r="ARP961" s="464"/>
      <c r="ARQ961" s="464"/>
      <c r="ARR961" s="464"/>
      <c r="ARS961" s="464"/>
      <c r="ART961" s="464"/>
      <c r="ARU961" s="464"/>
      <c r="ARV961" s="464"/>
      <c r="ARW961" s="464"/>
      <c r="ARX961" s="464"/>
      <c r="ARY961" s="464"/>
      <c r="ARZ961" s="464"/>
      <c r="ASA961" s="464"/>
      <c r="ASB961" s="464"/>
      <c r="ASC961" s="464"/>
      <c r="ASD961" s="464"/>
      <c r="ASE961" s="464"/>
      <c r="ASF961" s="464"/>
      <c r="ASG961" s="464"/>
      <c r="ASH961" s="464"/>
      <c r="ASI961" s="464"/>
      <c r="ASJ961" s="464"/>
      <c r="ASK961" s="464"/>
      <c r="ASL961" s="464"/>
      <c r="ASM961" s="464"/>
      <c r="ASN961" s="464"/>
      <c r="ASO961" s="464"/>
      <c r="ASP961" s="464"/>
      <c r="ASQ961" s="464"/>
      <c r="ASR961" s="464"/>
      <c r="ASS961" s="464"/>
      <c r="AST961" s="464"/>
      <c r="ASU961" s="464"/>
      <c r="ASV961" s="464"/>
      <c r="ASW961" s="464"/>
      <c r="ASX961" s="464"/>
      <c r="ASY961" s="464"/>
      <c r="ASZ961" s="464"/>
      <c r="ATA961" s="464"/>
      <c r="ATB961" s="464"/>
      <c r="ATC961" s="464"/>
      <c r="ATD961" s="464"/>
      <c r="ATE961" s="464"/>
      <c r="ATF961" s="464"/>
      <c r="ATG961" s="464"/>
      <c r="ATH961" s="464"/>
      <c r="ATI961" s="464"/>
      <c r="ATJ961" s="464"/>
      <c r="ATK961" s="464"/>
      <c r="ATL961" s="464"/>
      <c r="ATM961" s="464"/>
      <c r="ATN961" s="464"/>
      <c r="ATO961" s="464"/>
      <c r="ATP961" s="464"/>
      <c r="ATQ961" s="464"/>
      <c r="ATR961" s="464"/>
      <c r="ATS961" s="464"/>
      <c r="ATT961" s="464"/>
      <c r="ATU961" s="464"/>
      <c r="ATV961" s="464"/>
      <c r="ATW961" s="464"/>
      <c r="ATX961" s="464"/>
      <c r="ATY961" s="464"/>
      <c r="ATZ961" s="464"/>
      <c r="AUA961" s="464"/>
      <c r="AUB961" s="464"/>
      <c r="AUC961" s="464"/>
      <c r="AUD961" s="464"/>
      <c r="AUE961" s="464"/>
      <c r="AUF961" s="464"/>
      <c r="AUG961" s="464"/>
      <c r="AUH961" s="464"/>
      <c r="AUI961" s="464"/>
      <c r="AUJ961" s="464"/>
      <c r="AUK961" s="464"/>
      <c r="AUL961" s="464"/>
      <c r="AUM961" s="464"/>
      <c r="AUN961" s="464"/>
      <c r="AUO961" s="464"/>
      <c r="AUP961" s="464"/>
      <c r="AUQ961" s="464"/>
      <c r="AUR961" s="464"/>
      <c r="AUS961" s="464"/>
      <c r="AUT961" s="464"/>
      <c r="AUU961" s="464"/>
      <c r="AUV961" s="464"/>
      <c r="AUW961" s="464"/>
      <c r="AUX961" s="464"/>
      <c r="AUY961" s="464"/>
      <c r="AUZ961" s="464"/>
      <c r="AVA961" s="464"/>
      <c r="AVB961" s="464"/>
      <c r="AVC961" s="464"/>
      <c r="AVD961" s="464"/>
      <c r="AVE961" s="464"/>
      <c r="AVF961" s="464"/>
      <c r="AVG961" s="464"/>
      <c r="AVH961" s="464"/>
      <c r="AVI961" s="464"/>
      <c r="AVJ961" s="464"/>
      <c r="AVK961" s="464"/>
      <c r="AVL961" s="464"/>
      <c r="AVM961" s="464"/>
      <c r="AVN961" s="464"/>
      <c r="AVO961" s="464"/>
      <c r="AVP961" s="464"/>
      <c r="AVQ961" s="464"/>
      <c r="AVR961" s="464"/>
      <c r="AVS961" s="464"/>
      <c r="AVT961" s="464"/>
      <c r="AVU961" s="464"/>
      <c r="AVV961" s="464"/>
      <c r="AVW961" s="464"/>
      <c r="AVX961" s="464"/>
      <c r="AVY961" s="464"/>
      <c r="AVZ961" s="464"/>
      <c r="AWA961" s="464"/>
      <c r="AWB961" s="464"/>
      <c r="AWC961" s="464"/>
      <c r="AWD961" s="464"/>
      <c r="AWE961" s="464"/>
      <c r="AWF961" s="464"/>
      <c r="AWG961" s="464"/>
      <c r="AWH961" s="464"/>
      <c r="AWI961" s="464"/>
      <c r="AWJ961" s="464"/>
      <c r="AWK961" s="464"/>
      <c r="AWL961" s="464"/>
      <c r="AWM961" s="464"/>
      <c r="AWN961" s="464"/>
      <c r="AWO961" s="464"/>
      <c r="AWP961" s="464"/>
      <c r="AWQ961" s="464"/>
      <c r="AWR961" s="464"/>
      <c r="AWS961" s="464"/>
      <c r="AWT961" s="464"/>
      <c r="AWU961" s="464"/>
      <c r="AWV961" s="464"/>
      <c r="AWW961" s="464"/>
      <c r="AWX961" s="464"/>
      <c r="AWY961" s="464"/>
      <c r="AWZ961" s="464"/>
      <c r="AXA961" s="464"/>
      <c r="AXB961" s="464"/>
      <c r="AXC961" s="464"/>
      <c r="AXD961" s="464"/>
      <c r="AXE961" s="464"/>
      <c r="AXF961" s="464"/>
      <c r="AXG961" s="464"/>
      <c r="AXH961" s="464"/>
      <c r="AXI961" s="464"/>
      <c r="AXJ961" s="464"/>
      <c r="AXK961" s="464"/>
      <c r="AXL961" s="464"/>
      <c r="AXM961" s="464"/>
      <c r="AXN961" s="464"/>
      <c r="AXO961" s="464"/>
      <c r="AXP961" s="464"/>
      <c r="AXQ961" s="464"/>
      <c r="AXR961" s="464"/>
      <c r="AXS961" s="464"/>
      <c r="AXT961" s="464"/>
      <c r="AXU961" s="464"/>
      <c r="AXV961" s="464"/>
      <c r="AXW961" s="464"/>
      <c r="AXX961" s="464"/>
      <c r="AXY961" s="464"/>
      <c r="AXZ961" s="464"/>
      <c r="AYA961" s="464"/>
      <c r="AYB961" s="464"/>
      <c r="AYC961" s="464"/>
      <c r="AYD961" s="464"/>
      <c r="AYE961" s="464"/>
      <c r="AYF961" s="464"/>
      <c r="AYG961" s="464"/>
      <c r="AYH961" s="464"/>
      <c r="AYI961" s="464"/>
      <c r="AYJ961" s="464"/>
      <c r="AYK961" s="464"/>
      <c r="AYL961" s="464"/>
      <c r="AYM961" s="464"/>
      <c r="AYN961" s="464"/>
      <c r="AYO961" s="464"/>
      <c r="AYP961" s="464"/>
      <c r="AYQ961" s="464"/>
      <c r="AYR961" s="464"/>
      <c r="AYS961" s="464"/>
      <c r="AYT961" s="464"/>
      <c r="AYU961" s="464"/>
      <c r="AYV961" s="464"/>
      <c r="AYW961" s="464"/>
      <c r="AYX961" s="464"/>
      <c r="AYY961" s="464"/>
      <c r="AYZ961" s="464"/>
      <c r="AZA961" s="464"/>
      <c r="AZB961" s="464"/>
      <c r="AZC961" s="464"/>
      <c r="AZD961" s="464"/>
      <c r="AZE961" s="464"/>
      <c r="AZF961" s="464"/>
      <c r="AZG961" s="464"/>
      <c r="AZH961" s="464"/>
      <c r="AZI961" s="464"/>
      <c r="AZJ961" s="464"/>
      <c r="AZK961" s="464"/>
      <c r="AZL961" s="464"/>
      <c r="AZM961" s="464"/>
      <c r="AZN961" s="464"/>
      <c r="AZO961" s="464"/>
      <c r="AZP961" s="464"/>
      <c r="AZQ961" s="464"/>
      <c r="AZR961" s="464"/>
      <c r="AZS961" s="464"/>
      <c r="AZT961" s="464"/>
      <c r="AZU961" s="464"/>
      <c r="AZV961" s="464"/>
      <c r="AZW961" s="464"/>
      <c r="AZX961" s="464"/>
      <c r="AZY961" s="464"/>
      <c r="AZZ961" s="464"/>
      <c r="BAA961" s="464"/>
      <c r="BAB961" s="464"/>
      <c r="BAC961" s="464"/>
      <c r="BAD961" s="464"/>
      <c r="BAE961" s="464"/>
      <c r="BAF961" s="464"/>
      <c r="BAG961" s="464"/>
      <c r="BAH961" s="464"/>
      <c r="BAI961" s="464"/>
      <c r="BAJ961" s="464"/>
      <c r="BAK961" s="464"/>
      <c r="BAL961" s="464"/>
      <c r="BAM961" s="464"/>
      <c r="BAN961" s="464"/>
      <c r="BAO961" s="464"/>
      <c r="BAP961" s="464"/>
      <c r="BAQ961" s="464"/>
      <c r="BAR961" s="464"/>
      <c r="BAS961" s="464"/>
      <c r="BAT961" s="464"/>
      <c r="BAU961" s="464"/>
      <c r="BAV961" s="464"/>
      <c r="BAW961" s="464"/>
      <c r="BAX961" s="464"/>
      <c r="BAY961" s="464"/>
      <c r="BAZ961" s="464"/>
      <c r="BBA961" s="464"/>
      <c r="BBB961" s="464"/>
      <c r="BBC961" s="464"/>
      <c r="BBD961" s="464"/>
      <c r="BBE961" s="464"/>
      <c r="BBF961" s="464"/>
      <c r="BBG961" s="464"/>
      <c r="BBH961" s="464"/>
      <c r="BBI961" s="464"/>
      <c r="BBJ961" s="464"/>
      <c r="BBK961" s="464"/>
      <c r="BBL961" s="464"/>
      <c r="BBM961" s="464"/>
      <c r="BBN961" s="464"/>
      <c r="BBO961" s="464"/>
      <c r="BBP961" s="464"/>
      <c r="BBQ961" s="464"/>
      <c r="BBR961" s="464"/>
      <c r="BBS961" s="464"/>
      <c r="BBT961" s="464"/>
      <c r="BBU961" s="464"/>
      <c r="BBV961" s="464"/>
      <c r="BBW961" s="464"/>
      <c r="BBX961" s="464"/>
      <c r="BBY961" s="464"/>
      <c r="BBZ961" s="464"/>
      <c r="BCA961" s="464"/>
      <c r="BCB961" s="464"/>
      <c r="BCC961" s="464"/>
      <c r="BCD961" s="464"/>
      <c r="BCE961" s="464"/>
      <c r="BCF961" s="464"/>
      <c r="BCG961" s="464"/>
      <c r="BCH961" s="464"/>
      <c r="BCI961" s="464"/>
      <c r="BCJ961" s="464"/>
      <c r="BCK961" s="464"/>
      <c r="BCL961" s="464"/>
      <c r="BCM961" s="464"/>
      <c r="BCN961" s="464"/>
      <c r="BCO961" s="464"/>
      <c r="BCP961" s="464"/>
      <c r="BCQ961" s="464"/>
      <c r="BCR961" s="464"/>
      <c r="BCS961" s="464"/>
      <c r="BCT961" s="464"/>
      <c r="BCU961" s="464"/>
      <c r="BCV961" s="464"/>
      <c r="BCW961" s="464"/>
      <c r="BCX961" s="464"/>
      <c r="BCY961" s="464"/>
      <c r="BCZ961" s="464"/>
      <c r="BDA961" s="464"/>
      <c r="BDB961" s="464"/>
      <c r="BDC961" s="464"/>
      <c r="BDD961" s="464"/>
      <c r="BDE961" s="464"/>
      <c r="BDF961" s="464"/>
      <c r="BDG961" s="464"/>
      <c r="BDH961" s="464"/>
      <c r="BDI961" s="464"/>
      <c r="BDJ961" s="464"/>
      <c r="BDK961" s="464"/>
      <c r="BDL961" s="464"/>
      <c r="BDM961" s="464"/>
      <c r="BDN961" s="464"/>
      <c r="BDO961" s="464"/>
      <c r="BDP961" s="464"/>
      <c r="BDQ961" s="464"/>
      <c r="BDR961" s="464"/>
      <c r="BDS961" s="464"/>
      <c r="BDT961" s="464"/>
      <c r="BDU961" s="464"/>
      <c r="BDV961" s="464"/>
      <c r="BDW961" s="464"/>
      <c r="BDX961" s="464"/>
      <c r="BDY961" s="464"/>
      <c r="BDZ961" s="464"/>
      <c r="BEA961" s="464"/>
      <c r="BEB961" s="464"/>
      <c r="BEC961" s="464"/>
      <c r="BED961" s="464"/>
      <c r="BEE961" s="464"/>
      <c r="BEF961" s="464"/>
      <c r="BEG961" s="464"/>
      <c r="BEH961" s="464"/>
      <c r="BEI961" s="464"/>
      <c r="BEJ961" s="464"/>
      <c r="BEK961" s="464"/>
      <c r="BEL961" s="464"/>
      <c r="BEM961" s="464"/>
      <c r="BEN961" s="464"/>
      <c r="BEO961" s="464"/>
      <c r="BEP961" s="464"/>
      <c r="BEQ961" s="464"/>
      <c r="BER961" s="464"/>
      <c r="BES961" s="464"/>
      <c r="BET961" s="464"/>
      <c r="BEU961" s="464"/>
      <c r="BEV961" s="464"/>
      <c r="BEW961" s="464"/>
      <c r="BEX961" s="464"/>
      <c r="BEY961" s="464"/>
      <c r="BEZ961" s="464"/>
      <c r="BFA961" s="464"/>
      <c r="BFB961" s="464"/>
      <c r="BFC961" s="464"/>
      <c r="BFD961" s="464"/>
      <c r="BFE961" s="464"/>
      <c r="BFF961" s="464"/>
      <c r="BFG961" s="464"/>
      <c r="BFH961" s="464"/>
      <c r="BFI961" s="464"/>
      <c r="BFJ961" s="464"/>
      <c r="BFK961" s="464"/>
      <c r="BFL961" s="464"/>
      <c r="BFM961" s="464"/>
      <c r="BFN961" s="464"/>
      <c r="BFO961" s="464"/>
      <c r="BFP961" s="464"/>
      <c r="BFQ961" s="464"/>
      <c r="BFR961" s="464"/>
      <c r="BFS961" s="464"/>
      <c r="BFT961" s="464"/>
      <c r="BFU961" s="464"/>
      <c r="BFV961" s="464"/>
      <c r="BFW961" s="464"/>
      <c r="BFX961" s="464"/>
      <c r="BFY961" s="464"/>
      <c r="BFZ961" s="464"/>
      <c r="BGA961" s="464"/>
      <c r="BGB961" s="464"/>
      <c r="BGC961" s="464"/>
      <c r="BGD961" s="464"/>
      <c r="BGE961" s="464"/>
      <c r="BGF961" s="464"/>
      <c r="BGG961" s="464"/>
      <c r="BGH961" s="464"/>
      <c r="BGI961" s="464"/>
      <c r="BGJ961" s="464"/>
      <c r="BGK961" s="464"/>
      <c r="BGL961" s="464"/>
      <c r="BGM961" s="464"/>
      <c r="BGN961" s="464"/>
      <c r="BGO961" s="464"/>
      <c r="BGP961" s="464"/>
      <c r="BGQ961" s="464"/>
      <c r="BGR961" s="464"/>
      <c r="BGS961" s="464"/>
      <c r="BGT961" s="464"/>
      <c r="BGU961" s="464"/>
      <c r="BGV961" s="464"/>
      <c r="BGW961" s="464"/>
      <c r="BGX961" s="464"/>
      <c r="BGY961" s="464"/>
      <c r="BGZ961" s="464"/>
      <c r="BHA961" s="464"/>
      <c r="BHB961" s="464"/>
      <c r="BHC961" s="464"/>
      <c r="BHD961" s="464"/>
      <c r="BHE961" s="464"/>
      <c r="BHF961" s="464"/>
      <c r="BHG961" s="464"/>
      <c r="BHH961" s="464"/>
      <c r="BHI961" s="464"/>
      <c r="BHJ961" s="464"/>
      <c r="BHK961" s="464"/>
      <c r="BHL961" s="464"/>
      <c r="BHM961" s="464"/>
      <c r="BHN961" s="464"/>
      <c r="BHO961" s="464"/>
      <c r="BHP961" s="464"/>
      <c r="BHQ961" s="464"/>
      <c r="BHR961" s="464"/>
      <c r="BHS961" s="464"/>
      <c r="BHT961" s="464"/>
      <c r="BHU961" s="464"/>
      <c r="BHV961" s="464"/>
      <c r="BHW961" s="464"/>
      <c r="BHX961" s="464"/>
      <c r="BHY961" s="464"/>
      <c r="BHZ961" s="464"/>
      <c r="BIA961" s="464"/>
      <c r="BIB961" s="464"/>
      <c r="BIC961" s="464"/>
      <c r="BID961" s="464"/>
      <c r="BIE961" s="464"/>
      <c r="BIF961" s="464"/>
      <c r="BIG961" s="464"/>
      <c r="BIH961" s="464"/>
      <c r="BII961" s="464"/>
      <c r="BIJ961" s="464"/>
      <c r="BIK961" s="464"/>
      <c r="BIL961" s="464"/>
      <c r="BIM961" s="464"/>
      <c r="BIN961" s="464"/>
      <c r="BIO961" s="464"/>
      <c r="BIP961" s="464"/>
      <c r="BIQ961" s="464"/>
      <c r="BIR961" s="464"/>
      <c r="BIS961" s="464"/>
      <c r="BIT961" s="464"/>
      <c r="BIU961" s="464"/>
      <c r="BIV961" s="464"/>
      <c r="BIW961" s="464"/>
      <c r="BIX961" s="464"/>
      <c r="BIY961" s="464"/>
      <c r="BIZ961" s="464"/>
      <c r="BJA961" s="464"/>
      <c r="BJB961" s="464"/>
      <c r="BJC961" s="464"/>
      <c r="BJD961" s="464"/>
      <c r="BJE961" s="464"/>
      <c r="BJF961" s="464"/>
      <c r="BJG961" s="464"/>
      <c r="BJH961" s="464"/>
      <c r="BJI961" s="464"/>
      <c r="BJJ961" s="464"/>
      <c r="BJK961" s="464"/>
      <c r="BJL961" s="464"/>
      <c r="BJM961" s="464"/>
      <c r="BJN961" s="464"/>
      <c r="BJO961" s="464"/>
      <c r="BJP961" s="464"/>
      <c r="BJQ961" s="464"/>
      <c r="BJR961" s="464"/>
      <c r="BJS961" s="464"/>
      <c r="BJT961" s="464"/>
      <c r="BJU961" s="464"/>
      <c r="BJV961" s="464"/>
      <c r="BJW961" s="464"/>
      <c r="BJX961" s="464"/>
      <c r="BJY961" s="464"/>
      <c r="BJZ961" s="464"/>
      <c r="BKA961" s="464"/>
      <c r="BKB961" s="464"/>
      <c r="BKC961" s="464"/>
      <c r="BKD961" s="464"/>
      <c r="BKE961" s="464"/>
      <c r="BKF961" s="464"/>
      <c r="BKG961" s="464"/>
      <c r="BKH961" s="464"/>
      <c r="BKI961" s="464"/>
      <c r="BKJ961" s="464"/>
      <c r="BKK961" s="464"/>
      <c r="BKL961" s="464"/>
      <c r="BKM961" s="464"/>
      <c r="BKN961" s="464"/>
      <c r="BKO961" s="464"/>
      <c r="BKP961" s="464"/>
      <c r="BKQ961" s="464"/>
      <c r="BKR961" s="464"/>
      <c r="BKS961" s="464"/>
      <c r="BKT961" s="464"/>
      <c r="BKU961" s="464"/>
      <c r="BKV961" s="464"/>
      <c r="BKW961" s="464"/>
      <c r="BKX961" s="464"/>
      <c r="BKY961" s="464"/>
      <c r="BKZ961" s="464"/>
      <c r="BLA961" s="464"/>
      <c r="BLB961" s="464"/>
      <c r="BLC961" s="464"/>
      <c r="BLD961" s="464"/>
      <c r="BLE961" s="464"/>
      <c r="BLF961" s="464"/>
      <c r="BLG961" s="464"/>
      <c r="BLH961" s="464"/>
      <c r="BLI961" s="464"/>
      <c r="BLJ961" s="464"/>
      <c r="BLK961" s="464"/>
      <c r="BLL961" s="464"/>
      <c r="BLM961" s="464"/>
      <c r="BLN961" s="464"/>
      <c r="BLO961" s="464"/>
      <c r="BLP961" s="464"/>
      <c r="BLQ961" s="464"/>
      <c r="BLR961" s="464"/>
      <c r="BLS961" s="464"/>
      <c r="BLT961" s="464"/>
      <c r="BLU961" s="464"/>
      <c r="BLV961" s="464"/>
      <c r="BLW961" s="464"/>
      <c r="BLX961" s="464"/>
      <c r="BLY961" s="464"/>
      <c r="BLZ961" s="464"/>
      <c r="BMA961" s="464"/>
      <c r="BMB961" s="464"/>
      <c r="BMC961" s="464"/>
      <c r="BMD961" s="464"/>
      <c r="BME961" s="464"/>
      <c r="BMF961" s="464"/>
      <c r="BMG961" s="464"/>
      <c r="BMH961" s="464"/>
      <c r="BMI961" s="464"/>
      <c r="BMJ961" s="464"/>
      <c r="BMK961" s="464"/>
      <c r="BML961" s="464"/>
      <c r="BMM961" s="464"/>
      <c r="BMN961" s="464"/>
      <c r="BMO961" s="464"/>
      <c r="BMP961" s="464"/>
      <c r="BMQ961" s="464"/>
      <c r="BMR961" s="464"/>
      <c r="BMS961" s="464"/>
      <c r="BMT961" s="464"/>
      <c r="BMU961" s="464"/>
      <c r="BMV961" s="464"/>
      <c r="BMW961" s="464"/>
      <c r="BMX961" s="464"/>
      <c r="BMY961" s="464"/>
      <c r="BMZ961" s="464"/>
      <c r="BNA961" s="464"/>
      <c r="BNB961" s="464"/>
      <c r="BNC961" s="464"/>
      <c r="BND961" s="464"/>
      <c r="BNE961" s="464"/>
      <c r="BNF961" s="464"/>
      <c r="BNG961" s="464"/>
      <c r="BNH961" s="464"/>
      <c r="BNI961" s="464"/>
      <c r="BNJ961" s="464"/>
      <c r="BNK961" s="464"/>
      <c r="BNL961" s="464"/>
      <c r="BNM961" s="464"/>
      <c r="BNN961" s="464"/>
      <c r="BNO961" s="464"/>
      <c r="BNP961" s="464"/>
      <c r="BNQ961" s="464"/>
      <c r="BNR961" s="464"/>
      <c r="BNS961" s="464"/>
      <c r="BNT961" s="464"/>
      <c r="BNU961" s="464"/>
      <c r="BNV961" s="464"/>
      <c r="BNW961" s="464"/>
      <c r="BNX961" s="464"/>
      <c r="BNY961" s="464"/>
      <c r="BNZ961" s="464"/>
      <c r="BOA961" s="464"/>
      <c r="BOB961" s="464"/>
      <c r="BOC961" s="464"/>
      <c r="BOD961" s="464"/>
      <c r="BOE961" s="464"/>
      <c r="BOF961" s="464"/>
      <c r="BOG961" s="464"/>
      <c r="BOH961" s="464"/>
      <c r="BOI961" s="464"/>
      <c r="BOJ961" s="464"/>
      <c r="BOK961" s="464"/>
      <c r="BOL961" s="464"/>
      <c r="BOM961" s="464"/>
      <c r="BON961" s="464"/>
      <c r="BOO961" s="464"/>
      <c r="BOP961" s="464"/>
      <c r="BOQ961" s="464"/>
      <c r="BOR961" s="464"/>
      <c r="BOS961" s="464"/>
      <c r="BOT961" s="464"/>
      <c r="BOU961" s="464"/>
      <c r="BOV961" s="464"/>
      <c r="BOW961" s="464"/>
      <c r="BOX961" s="464"/>
      <c r="BOY961" s="464"/>
      <c r="BOZ961" s="464"/>
      <c r="BPA961" s="464"/>
      <c r="BPB961" s="464"/>
      <c r="BPC961" s="464"/>
      <c r="BPD961" s="464"/>
      <c r="BPE961" s="464"/>
      <c r="BPF961" s="464"/>
      <c r="BPG961" s="464"/>
      <c r="BPH961" s="464"/>
      <c r="BPI961" s="464"/>
      <c r="BPJ961" s="464"/>
      <c r="BPK961" s="464"/>
      <c r="BPL961" s="464"/>
      <c r="BPM961" s="464"/>
      <c r="BPN961" s="464"/>
      <c r="BPO961" s="464"/>
      <c r="BPP961" s="464"/>
      <c r="BPQ961" s="464"/>
      <c r="BPR961" s="464"/>
      <c r="BPS961" s="464"/>
      <c r="BPT961" s="464"/>
      <c r="BPU961" s="464"/>
      <c r="BPV961" s="464"/>
      <c r="BPW961" s="464"/>
      <c r="BPX961" s="464"/>
      <c r="BPY961" s="464"/>
      <c r="BPZ961" s="464"/>
      <c r="BQA961" s="464"/>
      <c r="BQB961" s="464"/>
      <c r="BQC961" s="464"/>
      <c r="BQD961" s="464"/>
      <c r="BQE961" s="464"/>
      <c r="BQF961" s="464"/>
      <c r="BQG961" s="464"/>
      <c r="BQH961" s="464"/>
      <c r="BQI961" s="464"/>
      <c r="BQJ961" s="464"/>
      <c r="BQK961" s="464"/>
      <c r="BQL961" s="464"/>
      <c r="BQM961" s="464"/>
      <c r="BQN961" s="464"/>
      <c r="BQO961" s="464"/>
      <c r="BQP961" s="464"/>
      <c r="BQQ961" s="464"/>
      <c r="BQR961" s="464"/>
      <c r="BQS961" s="464"/>
      <c r="BQT961" s="464"/>
      <c r="BQU961" s="464"/>
      <c r="BQV961" s="464"/>
      <c r="BQW961" s="464"/>
      <c r="BQX961" s="464"/>
      <c r="BQY961" s="464"/>
      <c r="BQZ961" s="464"/>
      <c r="BRA961" s="464"/>
      <c r="BRB961" s="464"/>
      <c r="BRC961" s="464"/>
      <c r="BRD961" s="464"/>
      <c r="BRE961" s="464"/>
      <c r="BRF961" s="464"/>
      <c r="BRG961" s="464"/>
      <c r="BRH961" s="464"/>
      <c r="BRI961" s="464"/>
      <c r="BRJ961" s="464"/>
      <c r="BRK961" s="464"/>
      <c r="BRL961" s="464"/>
      <c r="BRM961" s="464"/>
      <c r="BRN961" s="464"/>
      <c r="BRO961" s="464"/>
      <c r="BRP961" s="464"/>
      <c r="BRQ961" s="464"/>
      <c r="BRR961" s="464"/>
      <c r="BRS961" s="464"/>
      <c r="BRT961" s="464"/>
      <c r="BRU961" s="464"/>
      <c r="BRV961" s="464"/>
      <c r="BRW961" s="464"/>
      <c r="BRX961" s="464"/>
      <c r="BRY961" s="464"/>
      <c r="BRZ961" s="464"/>
      <c r="BSA961" s="464"/>
      <c r="BSB961" s="464"/>
      <c r="BSC961" s="464"/>
      <c r="BSD961" s="464"/>
      <c r="BSE961" s="464"/>
      <c r="BSF961" s="464"/>
      <c r="BSG961" s="464"/>
      <c r="BSH961" s="464"/>
      <c r="BSI961" s="464"/>
      <c r="BSJ961" s="464"/>
      <c r="BSK961" s="464"/>
      <c r="BSL961" s="464"/>
      <c r="BSM961" s="464"/>
      <c r="BSN961" s="464"/>
      <c r="BSO961" s="464"/>
      <c r="BSP961" s="464"/>
      <c r="BSQ961" s="464"/>
      <c r="BSR961" s="464"/>
      <c r="BSS961" s="464"/>
      <c r="BST961" s="464"/>
      <c r="BSU961" s="464"/>
      <c r="BSV961" s="464"/>
      <c r="BSW961" s="464"/>
      <c r="BSX961" s="464"/>
      <c r="BSY961" s="464"/>
      <c r="BSZ961" s="464"/>
      <c r="BTA961" s="464"/>
      <c r="BTB961" s="464"/>
      <c r="BTC961" s="464"/>
      <c r="BTD961" s="464"/>
      <c r="BTE961" s="464"/>
      <c r="BTF961" s="464"/>
      <c r="BTG961" s="464"/>
      <c r="BTH961" s="464"/>
      <c r="BTI961" s="464"/>
      <c r="BTJ961" s="464"/>
      <c r="BTK961" s="464"/>
      <c r="BTL961" s="464"/>
      <c r="BTM961" s="464"/>
      <c r="BTN961" s="464"/>
      <c r="BTO961" s="464"/>
      <c r="BTP961" s="464"/>
      <c r="BTQ961" s="464"/>
      <c r="BTR961" s="464"/>
      <c r="BTS961" s="464"/>
      <c r="BTT961" s="464"/>
      <c r="BTU961" s="464"/>
      <c r="BTV961" s="464"/>
      <c r="BTW961" s="464"/>
      <c r="BTX961" s="464"/>
      <c r="BTY961" s="464"/>
      <c r="BTZ961" s="464"/>
      <c r="BUA961" s="464"/>
      <c r="BUB961" s="464"/>
      <c r="BUC961" s="464"/>
      <c r="BUD961" s="464"/>
      <c r="BUE961" s="464"/>
      <c r="BUF961" s="464"/>
      <c r="BUG961" s="464"/>
      <c r="BUH961" s="464"/>
      <c r="BUI961" s="464"/>
      <c r="BUJ961" s="464"/>
      <c r="BUK961" s="464"/>
      <c r="BUL961" s="464"/>
      <c r="BUM961" s="464"/>
      <c r="BUN961" s="464"/>
      <c r="BUO961" s="464"/>
      <c r="BUP961" s="464"/>
      <c r="BUQ961" s="464"/>
      <c r="BUR961" s="464"/>
      <c r="BUS961" s="464"/>
      <c r="BUT961" s="464"/>
      <c r="BUU961" s="464"/>
      <c r="BUV961" s="464"/>
      <c r="BUW961" s="464"/>
      <c r="BUX961" s="464"/>
      <c r="BUY961" s="464"/>
      <c r="BUZ961" s="464"/>
      <c r="BVA961" s="464"/>
      <c r="BVB961" s="464"/>
      <c r="BVC961" s="464"/>
      <c r="BVD961" s="464"/>
      <c r="BVE961" s="464"/>
      <c r="BVF961" s="464"/>
      <c r="BVG961" s="464"/>
      <c r="BVH961" s="464"/>
      <c r="BVI961" s="464"/>
      <c r="BVJ961" s="464"/>
      <c r="BVK961" s="464"/>
      <c r="BVL961" s="464"/>
      <c r="BVM961" s="464"/>
      <c r="BVN961" s="464"/>
      <c r="BVO961" s="464"/>
      <c r="BVP961" s="464"/>
      <c r="BVQ961" s="464"/>
      <c r="BVR961" s="464"/>
      <c r="BVS961" s="464"/>
      <c r="BVT961" s="464"/>
      <c r="BVU961" s="464"/>
      <c r="BVV961" s="464"/>
      <c r="BVW961" s="464"/>
      <c r="BVX961" s="464"/>
      <c r="BVY961" s="464"/>
      <c r="BVZ961" s="464"/>
      <c r="BWA961" s="464"/>
      <c r="BWB961" s="464"/>
      <c r="BWC961" s="464"/>
      <c r="BWD961" s="464"/>
      <c r="BWE961" s="464"/>
      <c r="BWF961" s="464"/>
      <c r="BWG961" s="464"/>
      <c r="BWH961" s="464"/>
      <c r="BWI961" s="464"/>
      <c r="BWJ961" s="464"/>
      <c r="BWK961" s="464"/>
      <c r="BWL961" s="464"/>
      <c r="BWM961" s="464"/>
      <c r="BWN961" s="464"/>
      <c r="BWO961" s="464"/>
      <c r="BWP961" s="464"/>
      <c r="BWQ961" s="464"/>
      <c r="BWR961" s="464"/>
      <c r="BWS961" s="464"/>
      <c r="BWT961" s="464"/>
      <c r="BWU961" s="464"/>
      <c r="BWV961" s="464"/>
      <c r="BWW961" s="464"/>
      <c r="BWX961" s="464"/>
      <c r="BWY961" s="464"/>
      <c r="BWZ961" s="464"/>
      <c r="BXA961" s="464"/>
      <c r="BXB961" s="464"/>
      <c r="BXC961" s="464"/>
      <c r="BXD961" s="464"/>
      <c r="BXE961" s="464"/>
      <c r="BXF961" s="464"/>
      <c r="BXG961" s="464"/>
      <c r="BXH961" s="464"/>
      <c r="BXI961" s="464"/>
      <c r="BXJ961" s="464"/>
      <c r="BXK961" s="464"/>
      <c r="BXL961" s="464"/>
      <c r="BXM961" s="464"/>
      <c r="BXN961" s="464"/>
      <c r="BXO961" s="464"/>
      <c r="BXP961" s="464"/>
      <c r="BXQ961" s="464"/>
      <c r="BXR961" s="464"/>
      <c r="BXS961" s="464"/>
      <c r="BXT961" s="464"/>
      <c r="BXU961" s="464"/>
      <c r="BXV961" s="464"/>
      <c r="BXW961" s="464"/>
      <c r="BXX961" s="464"/>
      <c r="BXY961" s="464"/>
      <c r="BXZ961" s="464"/>
      <c r="BYA961" s="464"/>
      <c r="BYB961" s="464"/>
      <c r="BYC961" s="464"/>
      <c r="BYD961" s="464"/>
      <c r="BYE961" s="464"/>
      <c r="BYF961" s="464"/>
      <c r="BYG961" s="464"/>
      <c r="BYH961" s="464"/>
      <c r="BYI961" s="464"/>
      <c r="BYJ961" s="464"/>
      <c r="BYK961" s="464"/>
      <c r="BYL961" s="464"/>
      <c r="BYM961" s="464"/>
      <c r="BYN961" s="464"/>
      <c r="BYO961" s="464"/>
      <c r="BYP961" s="464"/>
      <c r="BYQ961" s="464"/>
      <c r="BYR961" s="464"/>
      <c r="BYS961" s="464"/>
      <c r="BYT961" s="464"/>
      <c r="BYU961" s="464"/>
      <c r="BYV961" s="464"/>
      <c r="BYW961" s="464"/>
      <c r="BYX961" s="464"/>
      <c r="BYY961" s="464"/>
      <c r="BYZ961" s="464"/>
      <c r="BZA961" s="464"/>
      <c r="BZB961" s="464"/>
      <c r="BZC961" s="464"/>
      <c r="BZD961" s="464"/>
      <c r="BZE961" s="464"/>
      <c r="BZF961" s="464"/>
      <c r="BZG961" s="464"/>
      <c r="BZH961" s="464"/>
      <c r="BZI961" s="464"/>
      <c r="BZJ961" s="464"/>
      <c r="BZK961" s="464"/>
      <c r="BZL961" s="464"/>
      <c r="BZM961" s="464"/>
      <c r="BZN961" s="464"/>
      <c r="BZO961" s="464"/>
      <c r="BZP961" s="464"/>
      <c r="BZQ961" s="464"/>
      <c r="BZR961" s="464"/>
      <c r="BZS961" s="464"/>
      <c r="BZT961" s="464"/>
      <c r="BZU961" s="464"/>
      <c r="BZV961" s="464"/>
      <c r="BZW961" s="464"/>
      <c r="BZX961" s="464"/>
      <c r="BZY961" s="464"/>
      <c r="BZZ961" s="464"/>
      <c r="CAA961" s="464"/>
      <c r="CAB961" s="464"/>
      <c r="CAC961" s="464"/>
      <c r="CAD961" s="464"/>
      <c r="CAE961" s="464"/>
      <c r="CAF961" s="464"/>
      <c r="CAG961" s="464"/>
      <c r="CAH961" s="464"/>
      <c r="CAI961" s="464"/>
      <c r="CAJ961" s="464"/>
      <c r="CAK961" s="464"/>
      <c r="CAL961" s="464"/>
      <c r="CAM961" s="464"/>
      <c r="CAN961" s="464"/>
      <c r="CAO961" s="464"/>
      <c r="CAP961" s="464"/>
      <c r="CAQ961" s="464"/>
      <c r="CAR961" s="464"/>
      <c r="CAS961" s="464"/>
      <c r="CAT961" s="464"/>
      <c r="CAU961" s="464"/>
      <c r="CAV961" s="464"/>
      <c r="CAW961" s="464"/>
      <c r="CAX961" s="464"/>
      <c r="CAY961" s="464"/>
      <c r="CAZ961" s="464"/>
      <c r="CBA961" s="464"/>
      <c r="CBB961" s="464"/>
      <c r="CBC961" s="464"/>
      <c r="CBD961" s="464"/>
      <c r="CBE961" s="464"/>
      <c r="CBF961" s="464"/>
      <c r="CBG961" s="464"/>
      <c r="CBH961" s="464"/>
      <c r="CBI961" s="464"/>
      <c r="CBJ961" s="464"/>
      <c r="CBK961" s="464"/>
      <c r="CBL961" s="464"/>
      <c r="CBM961" s="464"/>
      <c r="CBN961" s="464"/>
      <c r="CBO961" s="464"/>
      <c r="CBP961" s="464"/>
      <c r="CBQ961" s="464"/>
      <c r="CBR961" s="464"/>
      <c r="CBS961" s="464"/>
      <c r="CBT961" s="464"/>
      <c r="CBU961" s="464"/>
      <c r="CBV961" s="464"/>
      <c r="CBW961" s="464"/>
      <c r="CBX961" s="464"/>
      <c r="CBY961" s="464"/>
      <c r="CBZ961" s="464"/>
      <c r="CCA961" s="464"/>
      <c r="CCB961" s="464"/>
      <c r="CCC961" s="464"/>
      <c r="CCD961" s="464"/>
      <c r="CCE961" s="464"/>
      <c r="CCF961" s="464"/>
      <c r="CCG961" s="464"/>
      <c r="CCH961" s="464"/>
      <c r="CCI961" s="464"/>
      <c r="CCJ961" s="464"/>
      <c r="CCK961" s="464"/>
      <c r="CCL961" s="464"/>
      <c r="CCM961" s="464"/>
      <c r="CCN961" s="464"/>
      <c r="CCO961" s="464"/>
      <c r="CCP961" s="464"/>
      <c r="CCQ961" s="464"/>
      <c r="CCR961" s="464"/>
      <c r="CCS961" s="464"/>
      <c r="CCT961" s="464"/>
      <c r="CCU961" s="464"/>
      <c r="CCV961" s="464"/>
      <c r="CCW961" s="464"/>
      <c r="CCX961" s="464"/>
      <c r="CCY961" s="464"/>
      <c r="CCZ961" s="464"/>
      <c r="CDA961" s="464"/>
      <c r="CDB961" s="464"/>
      <c r="CDC961" s="464"/>
      <c r="CDD961" s="464"/>
      <c r="CDE961" s="464"/>
      <c r="CDF961" s="464"/>
      <c r="CDG961" s="464"/>
      <c r="CDH961" s="464"/>
      <c r="CDI961" s="464"/>
      <c r="CDJ961" s="464"/>
      <c r="CDK961" s="464"/>
      <c r="CDL961" s="464"/>
      <c r="CDM961" s="464"/>
      <c r="CDN961" s="464"/>
      <c r="CDO961" s="464"/>
      <c r="CDP961" s="464"/>
      <c r="CDQ961" s="464"/>
      <c r="CDR961" s="464"/>
      <c r="CDS961" s="464"/>
      <c r="CDT961" s="464"/>
      <c r="CDU961" s="464"/>
      <c r="CDV961" s="464"/>
      <c r="CDW961" s="464"/>
      <c r="CDX961" s="464"/>
      <c r="CDY961" s="464"/>
      <c r="CDZ961" s="464"/>
      <c r="CEA961" s="464"/>
      <c r="CEB961" s="464"/>
      <c r="CEC961" s="464"/>
      <c r="CED961" s="464"/>
      <c r="CEE961" s="464"/>
      <c r="CEF961" s="464"/>
      <c r="CEG961" s="464"/>
      <c r="CEH961" s="464"/>
      <c r="CEI961" s="464"/>
      <c r="CEJ961" s="464"/>
      <c r="CEK961" s="464"/>
      <c r="CEL961" s="464"/>
      <c r="CEM961" s="464"/>
      <c r="CEN961" s="464"/>
      <c r="CEO961" s="464"/>
      <c r="CEP961" s="464"/>
      <c r="CEQ961" s="464"/>
      <c r="CER961" s="464"/>
      <c r="CES961" s="464"/>
      <c r="CET961" s="464"/>
      <c r="CEU961" s="464"/>
      <c r="CEV961" s="464"/>
      <c r="CEW961" s="464"/>
      <c r="CEX961" s="464"/>
      <c r="CEY961" s="464"/>
      <c r="CEZ961" s="464"/>
      <c r="CFA961" s="464"/>
      <c r="CFB961" s="464"/>
      <c r="CFC961" s="464"/>
      <c r="CFD961" s="464"/>
      <c r="CFE961" s="464"/>
      <c r="CFF961" s="464"/>
      <c r="CFG961" s="464"/>
      <c r="CFH961" s="464"/>
      <c r="CFI961" s="464"/>
      <c r="CFJ961" s="464"/>
      <c r="CFK961" s="464"/>
      <c r="CFL961" s="464"/>
      <c r="CFM961" s="464"/>
      <c r="CFN961" s="464"/>
      <c r="CFO961" s="464"/>
      <c r="CFP961" s="464"/>
      <c r="CFQ961" s="464"/>
      <c r="CFR961" s="464"/>
      <c r="CFS961" s="464"/>
      <c r="CFT961" s="464"/>
      <c r="CFU961" s="464"/>
      <c r="CFV961" s="464"/>
      <c r="CFW961" s="464"/>
      <c r="CFX961" s="464"/>
      <c r="CFY961" s="464"/>
      <c r="CFZ961" s="464"/>
      <c r="CGA961" s="464"/>
      <c r="CGB961" s="464"/>
      <c r="CGC961" s="464"/>
      <c r="CGD961" s="464"/>
      <c r="CGE961" s="464"/>
      <c r="CGF961" s="464"/>
      <c r="CGG961" s="464"/>
      <c r="CGH961" s="464"/>
      <c r="CGI961" s="464"/>
      <c r="CGJ961" s="464"/>
      <c r="CGK961" s="464"/>
      <c r="CGL961" s="464"/>
      <c r="CGM961" s="464"/>
      <c r="CGN961" s="464"/>
      <c r="CGO961" s="464"/>
      <c r="CGP961" s="464"/>
      <c r="CGQ961" s="464"/>
      <c r="CGR961" s="464"/>
      <c r="CGS961" s="464"/>
      <c r="CGT961" s="464"/>
      <c r="CGU961" s="464"/>
      <c r="CGV961" s="464"/>
      <c r="CGW961" s="464"/>
      <c r="CGX961" s="464"/>
      <c r="CGY961" s="464"/>
      <c r="CGZ961" s="464"/>
      <c r="CHA961" s="464"/>
      <c r="CHB961" s="464"/>
      <c r="CHC961" s="464"/>
      <c r="CHD961" s="464"/>
      <c r="CHE961" s="464"/>
      <c r="CHF961" s="464"/>
      <c r="CHG961" s="464"/>
      <c r="CHH961" s="464"/>
      <c r="CHI961" s="464"/>
      <c r="CHJ961" s="464"/>
      <c r="CHK961" s="464"/>
      <c r="CHL961" s="464"/>
      <c r="CHM961" s="464"/>
      <c r="CHN961" s="464"/>
      <c r="CHO961" s="464"/>
      <c r="CHP961" s="464"/>
      <c r="CHQ961" s="464"/>
      <c r="CHR961" s="464"/>
      <c r="CHS961" s="464"/>
      <c r="CHT961" s="464"/>
      <c r="CHU961" s="464"/>
      <c r="CHV961" s="464"/>
      <c r="CHW961" s="464"/>
      <c r="CHX961" s="464"/>
      <c r="CHY961" s="464"/>
      <c r="CHZ961" s="464"/>
      <c r="CIA961" s="464"/>
      <c r="CIB961" s="464"/>
      <c r="CIC961" s="464"/>
      <c r="CID961" s="464"/>
      <c r="CIE961" s="464"/>
      <c r="CIF961" s="464"/>
      <c r="CIG961" s="464"/>
      <c r="CIH961" s="464"/>
      <c r="CII961" s="464"/>
      <c r="CIJ961" s="464"/>
      <c r="CIK961" s="464"/>
      <c r="CIL961" s="464"/>
      <c r="CIM961" s="464"/>
      <c r="CIN961" s="464"/>
      <c r="CIO961" s="464"/>
      <c r="CIP961" s="464"/>
      <c r="CIQ961" s="464"/>
      <c r="CIR961" s="464"/>
      <c r="CIS961" s="464"/>
      <c r="CIT961" s="464"/>
      <c r="CIU961" s="464"/>
      <c r="CIV961" s="464"/>
      <c r="CIW961" s="464"/>
      <c r="CIX961" s="464"/>
      <c r="CIY961" s="464"/>
      <c r="CIZ961" s="464"/>
      <c r="CJA961" s="464"/>
      <c r="CJB961" s="464"/>
      <c r="CJC961" s="464"/>
      <c r="CJD961" s="464"/>
      <c r="CJE961" s="464"/>
      <c r="CJF961" s="464"/>
      <c r="CJG961" s="464"/>
      <c r="CJH961" s="464"/>
      <c r="CJI961" s="464"/>
      <c r="CJJ961" s="464"/>
      <c r="CJK961" s="464"/>
      <c r="CJL961" s="464"/>
      <c r="CJM961" s="464"/>
      <c r="CJN961" s="464"/>
      <c r="CJO961" s="464"/>
      <c r="CJP961" s="464"/>
      <c r="CJQ961" s="464"/>
      <c r="CJR961" s="464"/>
      <c r="CJS961" s="464"/>
      <c r="CJT961" s="464"/>
      <c r="CJU961" s="464"/>
      <c r="CJV961" s="464"/>
      <c r="CJW961" s="464"/>
      <c r="CJX961" s="464"/>
      <c r="CJY961" s="464"/>
      <c r="CJZ961" s="464"/>
      <c r="CKA961" s="464"/>
      <c r="CKB961" s="464"/>
      <c r="CKC961" s="464"/>
      <c r="CKD961" s="464"/>
      <c r="CKE961" s="464"/>
      <c r="CKF961" s="464"/>
      <c r="CKG961" s="464"/>
      <c r="CKH961" s="464"/>
      <c r="CKI961" s="464"/>
      <c r="CKJ961" s="464"/>
      <c r="CKK961" s="464"/>
      <c r="CKL961" s="464"/>
      <c r="CKM961" s="464"/>
      <c r="CKN961" s="464"/>
      <c r="CKO961" s="464"/>
      <c r="CKP961" s="464"/>
      <c r="CKQ961" s="464"/>
      <c r="CKR961" s="464"/>
      <c r="CKS961" s="464"/>
      <c r="CKT961" s="464"/>
      <c r="CKU961" s="464"/>
      <c r="CKV961" s="464"/>
      <c r="CKW961" s="464"/>
      <c r="CKX961" s="464"/>
      <c r="CKY961" s="464"/>
      <c r="CKZ961" s="464"/>
      <c r="CLA961" s="464"/>
      <c r="CLB961" s="464"/>
      <c r="CLC961" s="464"/>
      <c r="CLD961" s="464"/>
      <c r="CLE961" s="464"/>
      <c r="CLF961" s="464"/>
      <c r="CLG961" s="464"/>
      <c r="CLH961" s="464"/>
      <c r="CLI961" s="464"/>
      <c r="CLJ961" s="464"/>
      <c r="CLK961" s="464"/>
      <c r="CLL961" s="464"/>
      <c r="CLM961" s="464"/>
      <c r="CLN961" s="464"/>
      <c r="CLO961" s="464"/>
      <c r="CLP961" s="464"/>
      <c r="CLQ961" s="464"/>
      <c r="CLR961" s="464"/>
      <c r="CLS961" s="464"/>
      <c r="CLT961" s="464"/>
      <c r="CLU961" s="464"/>
      <c r="CLV961" s="464"/>
      <c r="CLW961" s="464"/>
      <c r="CLX961" s="464"/>
      <c r="CLY961" s="464"/>
      <c r="CLZ961" s="464"/>
      <c r="CMA961" s="464"/>
      <c r="CMB961" s="464"/>
      <c r="CMC961" s="464"/>
      <c r="CMD961" s="464"/>
      <c r="CME961" s="464"/>
      <c r="CMF961" s="464"/>
      <c r="CMG961" s="464"/>
      <c r="CMH961" s="464"/>
      <c r="CMI961" s="464"/>
      <c r="CMJ961" s="464"/>
      <c r="CMK961" s="464"/>
      <c r="CML961" s="464"/>
      <c r="CMM961" s="464"/>
      <c r="CMN961" s="464"/>
      <c r="CMO961" s="464"/>
      <c r="CMP961" s="464"/>
      <c r="CMQ961" s="464"/>
      <c r="CMR961" s="464"/>
      <c r="CMS961" s="464"/>
      <c r="CMT961" s="464"/>
      <c r="CMU961" s="464"/>
      <c r="CMV961" s="464"/>
      <c r="CMW961" s="464"/>
      <c r="CMX961" s="464"/>
      <c r="CMY961" s="464"/>
      <c r="CMZ961" s="464"/>
      <c r="CNA961" s="464"/>
      <c r="CNB961" s="464"/>
      <c r="CNC961" s="464"/>
      <c r="CND961" s="464"/>
      <c r="CNE961" s="464"/>
      <c r="CNF961" s="464"/>
      <c r="CNG961" s="464"/>
      <c r="CNH961" s="464"/>
      <c r="CNI961" s="464"/>
      <c r="CNJ961" s="464"/>
      <c r="CNK961" s="464"/>
      <c r="CNL961" s="464"/>
      <c r="CNM961" s="464"/>
      <c r="CNN961" s="464"/>
      <c r="CNO961" s="464"/>
      <c r="CNP961" s="464"/>
      <c r="CNQ961" s="464"/>
      <c r="CNR961" s="464"/>
      <c r="CNS961" s="464"/>
      <c r="CNT961" s="464"/>
      <c r="CNU961" s="464"/>
      <c r="CNV961" s="464"/>
      <c r="CNW961" s="464"/>
      <c r="CNX961" s="464"/>
      <c r="CNY961" s="464"/>
      <c r="CNZ961" s="464"/>
      <c r="COA961" s="464"/>
      <c r="COB961" s="464"/>
      <c r="COC961" s="464"/>
      <c r="COD961" s="464"/>
      <c r="COE961" s="464"/>
      <c r="COF961" s="464"/>
      <c r="COG961" s="464"/>
      <c r="COH961" s="464"/>
      <c r="COI961" s="464"/>
      <c r="COJ961" s="464"/>
      <c r="COK961" s="464"/>
      <c r="COL961" s="464"/>
      <c r="COM961" s="464"/>
      <c r="CON961" s="464"/>
      <c r="COO961" s="464"/>
      <c r="COP961" s="464"/>
      <c r="COQ961" s="464"/>
      <c r="COR961" s="464"/>
      <c r="COS961" s="464"/>
      <c r="COT961" s="464"/>
      <c r="COU961" s="464"/>
      <c r="COV961" s="464"/>
      <c r="COW961" s="464"/>
      <c r="COX961" s="464"/>
      <c r="COY961" s="464"/>
      <c r="COZ961" s="464"/>
      <c r="CPA961" s="464"/>
      <c r="CPB961" s="464"/>
      <c r="CPC961" s="464"/>
      <c r="CPD961" s="464"/>
      <c r="CPE961" s="464"/>
      <c r="CPF961" s="464"/>
      <c r="CPG961" s="464"/>
      <c r="CPH961" s="464"/>
      <c r="CPI961" s="464"/>
      <c r="CPJ961" s="464"/>
      <c r="CPK961" s="464"/>
      <c r="CPL961" s="464"/>
      <c r="CPM961" s="464"/>
      <c r="CPN961" s="464"/>
      <c r="CPO961" s="464"/>
      <c r="CPP961" s="464"/>
      <c r="CPQ961" s="464"/>
      <c r="CPR961" s="464"/>
      <c r="CPS961" s="464"/>
      <c r="CPT961" s="464"/>
      <c r="CPU961" s="464"/>
      <c r="CPV961" s="464"/>
      <c r="CPW961" s="464"/>
      <c r="CPX961" s="464"/>
      <c r="CPY961" s="464"/>
      <c r="CPZ961" s="464"/>
      <c r="CQA961" s="464"/>
      <c r="CQB961" s="464"/>
      <c r="CQC961" s="464"/>
      <c r="CQD961" s="464"/>
      <c r="CQE961" s="464"/>
      <c r="CQF961" s="464"/>
      <c r="CQG961" s="464"/>
      <c r="CQH961" s="464"/>
      <c r="CQI961" s="464"/>
      <c r="CQJ961" s="464"/>
      <c r="CQK961" s="464"/>
      <c r="CQL961" s="464"/>
      <c r="CQM961" s="464"/>
      <c r="CQN961" s="464"/>
      <c r="CQO961" s="464"/>
      <c r="CQP961" s="464"/>
      <c r="CQQ961" s="464"/>
      <c r="CQR961" s="464"/>
      <c r="CQS961" s="464"/>
      <c r="CQT961" s="464"/>
      <c r="CQU961" s="464"/>
      <c r="CQV961" s="464"/>
      <c r="CQW961" s="464"/>
      <c r="CQX961" s="464"/>
      <c r="CQY961" s="464"/>
      <c r="CQZ961" s="464"/>
      <c r="CRA961" s="464"/>
      <c r="CRB961" s="464"/>
      <c r="CRC961" s="464"/>
      <c r="CRD961" s="464"/>
      <c r="CRE961" s="464"/>
      <c r="CRF961" s="464"/>
      <c r="CRG961" s="464"/>
      <c r="CRH961" s="464"/>
      <c r="CRI961" s="464"/>
      <c r="CRJ961" s="464"/>
      <c r="CRK961" s="464"/>
      <c r="CRL961" s="464"/>
      <c r="CRM961" s="464"/>
      <c r="CRN961" s="464"/>
      <c r="CRO961" s="464"/>
      <c r="CRP961" s="464"/>
      <c r="CRQ961" s="464"/>
      <c r="CRR961" s="464"/>
      <c r="CRS961" s="464"/>
      <c r="CRT961" s="464"/>
      <c r="CRU961" s="464"/>
      <c r="CRV961" s="464"/>
      <c r="CRW961" s="464"/>
      <c r="CRX961" s="464"/>
      <c r="CRY961" s="464"/>
      <c r="CRZ961" s="464"/>
      <c r="CSA961" s="464"/>
      <c r="CSB961" s="464"/>
      <c r="CSC961" s="464"/>
      <c r="CSD961" s="464"/>
      <c r="CSE961" s="464"/>
      <c r="CSF961" s="464"/>
      <c r="CSG961" s="464"/>
      <c r="CSH961" s="464"/>
      <c r="CSI961" s="464"/>
      <c r="CSJ961" s="464"/>
      <c r="CSK961" s="464"/>
      <c r="CSL961" s="464"/>
      <c r="CSM961" s="464"/>
      <c r="CSN961" s="464"/>
      <c r="CSO961" s="464"/>
      <c r="CSP961" s="464"/>
      <c r="CSQ961" s="464"/>
      <c r="CSR961" s="464"/>
      <c r="CSS961" s="464"/>
      <c r="CST961" s="464"/>
      <c r="CSU961" s="464"/>
      <c r="CSV961" s="464"/>
      <c r="CSW961" s="464"/>
      <c r="CSX961" s="464"/>
      <c r="CSY961" s="464"/>
      <c r="CSZ961" s="464"/>
      <c r="CTA961" s="464"/>
      <c r="CTB961" s="464"/>
      <c r="CTC961" s="464"/>
      <c r="CTD961" s="464"/>
      <c r="CTE961" s="464"/>
      <c r="CTF961" s="464"/>
      <c r="CTG961" s="464"/>
      <c r="CTH961" s="464"/>
      <c r="CTI961" s="464"/>
      <c r="CTJ961" s="464"/>
      <c r="CTK961" s="464"/>
      <c r="CTL961" s="464"/>
      <c r="CTM961" s="464"/>
      <c r="CTN961" s="464"/>
      <c r="CTO961" s="464"/>
      <c r="CTP961" s="464"/>
      <c r="CTQ961" s="464"/>
      <c r="CTR961" s="464"/>
      <c r="CTS961" s="464"/>
      <c r="CTT961" s="464"/>
      <c r="CTU961" s="464"/>
      <c r="CTV961" s="464"/>
      <c r="CTW961" s="464"/>
      <c r="CTX961" s="464"/>
      <c r="CTY961" s="464"/>
      <c r="CTZ961" s="464"/>
      <c r="CUA961" s="464"/>
      <c r="CUB961" s="464"/>
      <c r="CUC961" s="464"/>
      <c r="CUD961" s="464"/>
      <c r="CUE961" s="464"/>
      <c r="CUF961" s="464"/>
      <c r="CUG961" s="464"/>
      <c r="CUH961" s="464"/>
      <c r="CUI961" s="464"/>
      <c r="CUJ961" s="464"/>
      <c r="CUK961" s="464"/>
      <c r="CUL961" s="464"/>
      <c r="CUM961" s="464"/>
      <c r="CUN961" s="464"/>
      <c r="CUO961" s="464"/>
      <c r="CUP961" s="464"/>
      <c r="CUQ961" s="464"/>
      <c r="CUR961" s="464"/>
      <c r="CUS961" s="464"/>
      <c r="CUT961" s="464"/>
      <c r="CUU961" s="464"/>
      <c r="CUV961" s="464"/>
      <c r="CUW961" s="464"/>
      <c r="CUX961" s="464"/>
      <c r="CUY961" s="464"/>
      <c r="CUZ961" s="464"/>
      <c r="CVA961" s="464"/>
      <c r="CVB961" s="464"/>
      <c r="CVC961" s="464"/>
      <c r="CVD961" s="464"/>
      <c r="CVE961" s="464"/>
      <c r="CVF961" s="464"/>
      <c r="CVG961" s="464"/>
      <c r="CVH961" s="464"/>
      <c r="CVI961" s="464"/>
      <c r="CVJ961" s="464"/>
      <c r="CVK961" s="464"/>
      <c r="CVL961" s="464"/>
      <c r="CVM961" s="464"/>
      <c r="CVN961" s="464"/>
      <c r="CVO961" s="464"/>
      <c r="CVP961" s="464"/>
      <c r="CVQ961" s="464"/>
      <c r="CVR961" s="464"/>
      <c r="CVS961" s="464"/>
      <c r="CVT961" s="464"/>
      <c r="CVU961" s="464"/>
      <c r="CVV961" s="464"/>
      <c r="CVW961" s="464"/>
      <c r="CVX961" s="464"/>
      <c r="CVY961" s="464"/>
      <c r="CVZ961" s="464"/>
      <c r="CWA961" s="464"/>
      <c r="CWB961" s="464"/>
      <c r="CWC961" s="464"/>
      <c r="CWD961" s="464"/>
      <c r="CWE961" s="464"/>
      <c r="CWF961" s="464"/>
      <c r="CWG961" s="464"/>
      <c r="CWH961" s="464"/>
      <c r="CWI961" s="464"/>
      <c r="CWJ961" s="464"/>
      <c r="CWK961" s="464"/>
      <c r="CWL961" s="464"/>
      <c r="CWM961" s="464"/>
      <c r="CWN961" s="464"/>
      <c r="CWO961" s="464"/>
      <c r="CWP961" s="464"/>
      <c r="CWQ961" s="464"/>
      <c r="CWR961" s="464"/>
      <c r="CWS961" s="464"/>
      <c r="CWT961" s="464"/>
      <c r="CWU961" s="464"/>
      <c r="CWV961" s="464"/>
      <c r="CWW961" s="464"/>
      <c r="CWX961" s="464"/>
      <c r="CWY961" s="464"/>
      <c r="CWZ961" s="464"/>
      <c r="CXA961" s="464"/>
      <c r="CXB961" s="464"/>
      <c r="CXC961" s="464"/>
      <c r="CXD961" s="464"/>
      <c r="CXE961" s="464"/>
      <c r="CXF961" s="464"/>
      <c r="CXG961" s="464"/>
      <c r="CXH961" s="464"/>
      <c r="CXI961" s="464"/>
      <c r="CXJ961" s="464"/>
      <c r="CXK961" s="464"/>
      <c r="CXL961" s="464"/>
      <c r="CXM961" s="464"/>
      <c r="CXN961" s="464"/>
      <c r="CXO961" s="464"/>
      <c r="CXP961" s="464"/>
      <c r="CXQ961" s="464"/>
      <c r="CXR961" s="464"/>
      <c r="CXS961" s="464"/>
      <c r="CXT961" s="464"/>
      <c r="CXU961" s="464"/>
      <c r="CXV961" s="464"/>
      <c r="CXW961" s="464"/>
      <c r="CXX961" s="464"/>
      <c r="CXY961" s="464"/>
      <c r="CXZ961" s="464"/>
      <c r="CYA961" s="464"/>
      <c r="CYB961" s="464"/>
      <c r="CYC961" s="464"/>
      <c r="CYD961" s="464"/>
      <c r="CYE961" s="464"/>
      <c r="CYF961" s="464"/>
      <c r="CYG961" s="464"/>
      <c r="CYH961" s="464"/>
      <c r="CYI961" s="464"/>
      <c r="CYJ961" s="464"/>
      <c r="CYK961" s="464"/>
      <c r="CYL961" s="464"/>
      <c r="CYM961" s="464"/>
      <c r="CYN961" s="464"/>
      <c r="CYO961" s="464"/>
      <c r="CYP961" s="464"/>
      <c r="CYQ961" s="464"/>
      <c r="CYR961" s="464"/>
      <c r="CYS961" s="464"/>
      <c r="CYT961" s="464"/>
      <c r="CYU961" s="464"/>
      <c r="CYV961" s="464"/>
      <c r="CYW961" s="464"/>
      <c r="CYX961" s="464"/>
      <c r="CYY961" s="464"/>
      <c r="CYZ961" s="464"/>
      <c r="CZA961" s="464"/>
      <c r="CZB961" s="464"/>
      <c r="CZC961" s="464"/>
      <c r="CZD961" s="464"/>
      <c r="CZE961" s="464"/>
      <c r="CZF961" s="464"/>
      <c r="CZG961" s="464"/>
      <c r="CZH961" s="464"/>
      <c r="CZI961" s="464"/>
      <c r="CZJ961" s="464"/>
      <c r="CZK961" s="464"/>
      <c r="CZL961" s="464"/>
      <c r="CZM961" s="464"/>
      <c r="CZN961" s="464"/>
      <c r="CZO961" s="464"/>
      <c r="CZP961" s="464"/>
      <c r="CZQ961" s="464"/>
      <c r="CZR961" s="464"/>
      <c r="CZS961" s="464"/>
      <c r="CZT961" s="464"/>
      <c r="CZU961" s="464"/>
      <c r="CZV961" s="464"/>
      <c r="CZW961" s="464"/>
      <c r="CZX961" s="464"/>
      <c r="CZY961" s="464"/>
      <c r="CZZ961" s="464"/>
      <c r="DAA961" s="464"/>
      <c r="DAB961" s="464"/>
      <c r="DAC961" s="464"/>
      <c r="DAD961" s="464"/>
      <c r="DAE961" s="464"/>
      <c r="DAF961" s="464"/>
      <c r="DAG961" s="464"/>
      <c r="DAH961" s="464"/>
      <c r="DAI961" s="464"/>
      <c r="DAJ961" s="464"/>
      <c r="DAK961" s="464"/>
      <c r="DAL961" s="464"/>
      <c r="DAM961" s="464"/>
      <c r="DAN961" s="464"/>
      <c r="DAO961" s="464"/>
      <c r="DAP961" s="464"/>
      <c r="DAQ961" s="464"/>
      <c r="DAR961" s="464"/>
      <c r="DAS961" s="464"/>
      <c r="DAT961" s="464"/>
      <c r="DAU961" s="464"/>
      <c r="DAV961" s="464"/>
      <c r="DAW961" s="464"/>
      <c r="DAX961" s="464"/>
      <c r="DAY961" s="464"/>
      <c r="DAZ961" s="464"/>
      <c r="DBA961" s="464"/>
      <c r="DBB961" s="464"/>
      <c r="DBC961" s="464"/>
      <c r="DBD961" s="464"/>
      <c r="DBE961" s="464"/>
      <c r="DBF961" s="464"/>
      <c r="DBG961" s="464"/>
      <c r="DBH961" s="464"/>
      <c r="DBI961" s="464"/>
      <c r="DBJ961" s="464"/>
      <c r="DBK961" s="464"/>
      <c r="DBL961" s="464"/>
      <c r="DBM961" s="464"/>
      <c r="DBN961" s="464"/>
      <c r="DBO961" s="464"/>
      <c r="DBP961" s="464"/>
      <c r="DBQ961" s="464"/>
      <c r="DBR961" s="464"/>
      <c r="DBS961" s="464"/>
      <c r="DBT961" s="464"/>
      <c r="DBU961" s="464"/>
      <c r="DBV961" s="464"/>
      <c r="DBW961" s="464"/>
      <c r="DBX961" s="464"/>
      <c r="DBY961" s="464"/>
      <c r="DBZ961" s="464"/>
      <c r="DCA961" s="464"/>
      <c r="DCB961" s="464"/>
      <c r="DCC961" s="464"/>
      <c r="DCD961" s="464"/>
      <c r="DCE961" s="464"/>
      <c r="DCF961" s="464"/>
      <c r="DCG961" s="464"/>
      <c r="DCH961" s="464"/>
      <c r="DCI961" s="464"/>
      <c r="DCJ961" s="464"/>
      <c r="DCK961" s="464"/>
      <c r="DCL961" s="464"/>
      <c r="DCM961" s="464"/>
      <c r="DCN961" s="464"/>
      <c r="DCO961" s="464"/>
      <c r="DCP961" s="464"/>
      <c r="DCQ961" s="464"/>
      <c r="DCR961" s="464"/>
      <c r="DCS961" s="464"/>
      <c r="DCT961" s="464"/>
      <c r="DCU961" s="464"/>
      <c r="DCV961" s="464"/>
      <c r="DCW961" s="464"/>
      <c r="DCX961" s="464"/>
      <c r="DCY961" s="464"/>
      <c r="DCZ961" s="464"/>
      <c r="DDA961" s="464"/>
      <c r="DDB961" s="464"/>
      <c r="DDC961" s="464"/>
      <c r="DDD961" s="464"/>
      <c r="DDE961" s="464"/>
      <c r="DDF961" s="464"/>
      <c r="DDG961" s="464"/>
      <c r="DDH961" s="464"/>
      <c r="DDI961" s="464"/>
      <c r="DDJ961" s="464"/>
      <c r="DDK961" s="464"/>
      <c r="DDL961" s="464"/>
      <c r="DDM961" s="464"/>
      <c r="DDN961" s="464"/>
      <c r="DDO961" s="464"/>
      <c r="DDP961" s="464"/>
      <c r="DDQ961" s="464"/>
      <c r="DDR961" s="464"/>
      <c r="DDS961" s="464"/>
      <c r="DDT961" s="464"/>
      <c r="DDU961" s="464"/>
      <c r="DDV961" s="464"/>
      <c r="DDW961" s="464"/>
      <c r="DDX961" s="464"/>
      <c r="DDY961" s="464"/>
      <c r="DDZ961" s="464"/>
      <c r="DEA961" s="464"/>
      <c r="DEB961" s="464"/>
      <c r="DEC961" s="464"/>
      <c r="DED961" s="464"/>
      <c r="DEE961" s="464"/>
      <c r="DEF961" s="464"/>
      <c r="DEG961" s="464"/>
      <c r="DEH961" s="464"/>
      <c r="DEI961" s="464"/>
      <c r="DEJ961" s="464"/>
      <c r="DEK961" s="464"/>
      <c r="DEL961" s="464"/>
      <c r="DEM961" s="464"/>
      <c r="DEN961" s="464"/>
      <c r="DEO961" s="464"/>
      <c r="DEP961" s="464"/>
      <c r="DEQ961" s="464"/>
      <c r="DER961" s="464"/>
      <c r="DES961" s="464"/>
      <c r="DET961" s="464"/>
      <c r="DEU961" s="464"/>
      <c r="DEV961" s="464"/>
      <c r="DEW961" s="464"/>
      <c r="DEX961" s="464"/>
      <c r="DEY961" s="464"/>
      <c r="DEZ961" s="464"/>
      <c r="DFA961" s="464"/>
      <c r="DFB961" s="464"/>
      <c r="DFC961" s="464"/>
      <c r="DFD961" s="464"/>
      <c r="DFE961" s="464"/>
      <c r="DFF961" s="464"/>
      <c r="DFG961" s="464"/>
      <c r="DFH961" s="464"/>
      <c r="DFI961" s="464"/>
      <c r="DFJ961" s="464"/>
      <c r="DFK961" s="464"/>
      <c r="DFL961" s="464"/>
      <c r="DFM961" s="464"/>
      <c r="DFN961" s="464"/>
      <c r="DFO961" s="464"/>
      <c r="DFP961" s="464"/>
      <c r="DFQ961" s="464"/>
      <c r="DFR961" s="464"/>
      <c r="DFS961" s="464"/>
      <c r="DFT961" s="464"/>
      <c r="DFU961" s="464"/>
      <c r="DFV961" s="464"/>
      <c r="DFW961" s="464"/>
      <c r="DFX961" s="464"/>
      <c r="DFY961" s="464"/>
      <c r="DFZ961" s="464"/>
      <c r="DGA961" s="464"/>
      <c r="DGB961" s="464"/>
      <c r="DGC961" s="464"/>
      <c r="DGD961" s="464"/>
      <c r="DGE961" s="464"/>
      <c r="DGF961" s="464"/>
      <c r="DGG961" s="464"/>
      <c r="DGH961" s="464"/>
      <c r="DGI961" s="464"/>
      <c r="DGJ961" s="464"/>
      <c r="DGK961" s="464"/>
      <c r="DGL961" s="464"/>
      <c r="DGM961" s="464"/>
      <c r="DGN961" s="464"/>
      <c r="DGO961" s="464"/>
      <c r="DGP961" s="464"/>
      <c r="DGQ961" s="464"/>
      <c r="DGR961" s="464"/>
      <c r="DGS961" s="464"/>
      <c r="DGT961" s="464"/>
      <c r="DGU961" s="464"/>
      <c r="DGV961" s="464"/>
      <c r="DGW961" s="464"/>
      <c r="DGX961" s="464"/>
      <c r="DGY961" s="464"/>
      <c r="DGZ961" s="464"/>
      <c r="DHA961" s="464"/>
      <c r="DHB961" s="464"/>
      <c r="DHC961" s="464"/>
      <c r="DHD961" s="464"/>
      <c r="DHE961" s="464"/>
      <c r="DHF961" s="464"/>
      <c r="DHG961" s="464"/>
      <c r="DHH961" s="464"/>
      <c r="DHI961" s="464"/>
      <c r="DHJ961" s="464"/>
      <c r="DHK961" s="464"/>
      <c r="DHL961" s="464"/>
      <c r="DHM961" s="464"/>
      <c r="DHN961" s="464"/>
      <c r="DHO961" s="464"/>
      <c r="DHP961" s="464"/>
      <c r="DHQ961" s="464"/>
      <c r="DHR961" s="464"/>
      <c r="DHS961" s="464"/>
      <c r="DHT961" s="464"/>
      <c r="DHU961" s="464"/>
      <c r="DHV961" s="464"/>
      <c r="DHW961" s="464"/>
      <c r="DHX961" s="464"/>
      <c r="DHY961" s="464"/>
      <c r="DHZ961" s="464"/>
      <c r="DIA961" s="464"/>
      <c r="DIB961" s="464"/>
      <c r="DIC961" s="464"/>
      <c r="DID961" s="464"/>
      <c r="DIE961" s="464"/>
      <c r="DIF961" s="464"/>
      <c r="DIG961" s="464"/>
      <c r="DIH961" s="464"/>
      <c r="DII961" s="464"/>
      <c r="DIJ961" s="464"/>
      <c r="DIK961" s="464"/>
      <c r="DIL961" s="464"/>
      <c r="DIM961" s="464"/>
      <c r="DIN961" s="464"/>
      <c r="DIO961" s="464"/>
      <c r="DIP961" s="464"/>
      <c r="DIQ961" s="464"/>
      <c r="DIR961" s="464"/>
      <c r="DIS961" s="464"/>
      <c r="DIT961" s="464"/>
      <c r="DIU961" s="464"/>
      <c r="DIV961" s="464"/>
      <c r="DIW961" s="464"/>
      <c r="DIX961" s="464"/>
      <c r="DIY961" s="464"/>
      <c r="DIZ961" s="464"/>
      <c r="DJA961" s="464"/>
      <c r="DJB961" s="464"/>
      <c r="DJC961" s="464"/>
      <c r="DJD961" s="464"/>
      <c r="DJE961" s="464"/>
      <c r="DJF961" s="464"/>
      <c r="DJG961" s="464"/>
      <c r="DJH961" s="464"/>
      <c r="DJI961" s="464"/>
      <c r="DJJ961" s="464"/>
      <c r="DJK961" s="464"/>
      <c r="DJL961" s="464"/>
      <c r="DJM961" s="464"/>
      <c r="DJN961" s="464"/>
      <c r="DJO961" s="464"/>
      <c r="DJP961" s="464"/>
      <c r="DJQ961" s="464"/>
      <c r="DJR961" s="464"/>
      <c r="DJS961" s="464"/>
      <c r="DJT961" s="464"/>
      <c r="DJU961" s="464"/>
      <c r="DJV961" s="464"/>
      <c r="DJW961" s="464"/>
      <c r="DJX961" s="464"/>
      <c r="DJY961" s="464"/>
      <c r="DJZ961" s="464"/>
      <c r="DKA961" s="464"/>
      <c r="DKB961" s="464"/>
      <c r="DKC961" s="464"/>
      <c r="DKD961" s="464"/>
      <c r="DKE961" s="464"/>
      <c r="DKF961" s="464"/>
      <c r="DKG961" s="464"/>
      <c r="DKH961" s="464"/>
      <c r="DKI961" s="464"/>
      <c r="DKJ961" s="464"/>
      <c r="DKK961" s="464"/>
      <c r="DKL961" s="464"/>
      <c r="DKM961" s="464"/>
      <c r="DKN961" s="464"/>
      <c r="DKO961" s="464"/>
      <c r="DKP961" s="464"/>
      <c r="DKQ961" s="464"/>
      <c r="DKR961" s="464"/>
      <c r="DKS961" s="464"/>
      <c r="DKT961" s="464"/>
      <c r="DKU961" s="464"/>
      <c r="DKV961" s="464"/>
      <c r="DKW961" s="464"/>
      <c r="DKX961" s="464"/>
      <c r="DKY961" s="464"/>
      <c r="DKZ961" s="464"/>
      <c r="DLA961" s="464"/>
      <c r="DLB961" s="464"/>
      <c r="DLC961" s="464"/>
      <c r="DLD961" s="464"/>
      <c r="DLE961" s="464"/>
      <c r="DLF961" s="464"/>
      <c r="DLG961" s="464"/>
      <c r="DLH961" s="464"/>
      <c r="DLI961" s="464"/>
      <c r="DLJ961" s="464"/>
      <c r="DLK961" s="464"/>
      <c r="DLL961" s="464"/>
      <c r="DLM961" s="464"/>
      <c r="DLN961" s="464"/>
      <c r="DLO961" s="464"/>
      <c r="DLP961" s="464"/>
      <c r="DLQ961" s="464"/>
      <c r="DLR961" s="464"/>
      <c r="DLS961" s="464"/>
      <c r="DLT961" s="464"/>
      <c r="DLU961" s="464"/>
      <c r="DLV961" s="464"/>
      <c r="DLW961" s="464"/>
      <c r="DLX961" s="464"/>
      <c r="DLY961" s="464"/>
      <c r="DLZ961" s="464"/>
      <c r="DMA961" s="464"/>
      <c r="DMB961" s="464"/>
      <c r="DMC961" s="464"/>
      <c r="DMD961" s="464"/>
      <c r="DME961" s="464"/>
      <c r="DMF961" s="464"/>
      <c r="DMG961" s="464"/>
      <c r="DMH961" s="464"/>
      <c r="DMI961" s="464"/>
      <c r="DMJ961" s="464"/>
      <c r="DMK961" s="464"/>
      <c r="DML961" s="464"/>
      <c r="DMM961" s="464"/>
      <c r="DMN961" s="464"/>
      <c r="DMO961" s="464"/>
      <c r="DMP961" s="464"/>
      <c r="DMQ961" s="464"/>
      <c r="DMR961" s="464"/>
      <c r="DMS961" s="464"/>
      <c r="DMT961" s="464"/>
      <c r="DMU961" s="464"/>
      <c r="DMV961" s="464"/>
      <c r="DMW961" s="464"/>
      <c r="DMX961" s="464"/>
      <c r="DMY961" s="464"/>
      <c r="DMZ961" s="464"/>
      <c r="DNA961" s="464"/>
      <c r="DNB961" s="464"/>
      <c r="DNC961" s="464"/>
      <c r="DND961" s="464"/>
      <c r="DNE961" s="464"/>
      <c r="DNF961" s="464"/>
      <c r="DNG961" s="464"/>
      <c r="DNH961" s="464"/>
      <c r="DNI961" s="464"/>
      <c r="DNJ961" s="464"/>
      <c r="DNK961" s="464"/>
      <c r="DNL961" s="464"/>
      <c r="DNM961" s="464"/>
      <c r="DNN961" s="464"/>
      <c r="DNO961" s="464"/>
      <c r="DNP961" s="464"/>
      <c r="DNQ961" s="464"/>
      <c r="DNR961" s="464"/>
      <c r="DNS961" s="464"/>
      <c r="DNT961" s="464"/>
      <c r="DNU961" s="464"/>
      <c r="DNV961" s="464"/>
      <c r="DNW961" s="464"/>
      <c r="DNX961" s="464"/>
      <c r="DNY961" s="464"/>
      <c r="DNZ961" s="464"/>
      <c r="DOA961" s="464"/>
      <c r="DOB961" s="464"/>
      <c r="DOC961" s="464"/>
      <c r="DOD961" s="464"/>
      <c r="DOE961" s="464"/>
      <c r="DOF961" s="464"/>
      <c r="DOG961" s="464"/>
      <c r="DOH961" s="464"/>
      <c r="DOI961" s="464"/>
      <c r="DOJ961" s="464"/>
      <c r="DOK961" s="464"/>
      <c r="DOL961" s="464"/>
      <c r="DOM961" s="464"/>
      <c r="DON961" s="464"/>
      <c r="DOO961" s="464"/>
      <c r="DOP961" s="464"/>
      <c r="DOQ961" s="464"/>
      <c r="DOR961" s="464"/>
      <c r="DOS961" s="464"/>
      <c r="DOT961" s="464"/>
      <c r="DOU961" s="464"/>
      <c r="DOV961" s="464"/>
      <c r="DOW961" s="464"/>
      <c r="DOX961" s="464"/>
      <c r="DOY961" s="464"/>
      <c r="DOZ961" s="464"/>
      <c r="DPA961" s="464"/>
      <c r="DPB961" s="464"/>
      <c r="DPC961" s="464"/>
      <c r="DPD961" s="464"/>
      <c r="DPE961" s="464"/>
      <c r="DPF961" s="464"/>
      <c r="DPG961" s="464"/>
      <c r="DPH961" s="464"/>
      <c r="DPI961" s="464"/>
      <c r="DPJ961" s="464"/>
      <c r="DPK961" s="464"/>
      <c r="DPL961" s="464"/>
      <c r="DPM961" s="464"/>
      <c r="DPN961" s="464"/>
      <c r="DPO961" s="464"/>
      <c r="DPP961" s="464"/>
      <c r="DPQ961" s="464"/>
      <c r="DPR961" s="464"/>
      <c r="DPS961" s="464"/>
      <c r="DPT961" s="464"/>
      <c r="DPU961" s="464"/>
      <c r="DPV961" s="464"/>
      <c r="DPW961" s="464"/>
      <c r="DPX961" s="464"/>
      <c r="DPY961" s="464"/>
      <c r="DPZ961" s="464"/>
      <c r="DQA961" s="464"/>
      <c r="DQB961" s="464"/>
      <c r="DQC961" s="464"/>
      <c r="DQD961" s="464"/>
      <c r="DQE961" s="464"/>
      <c r="DQF961" s="464"/>
      <c r="DQG961" s="464"/>
      <c r="DQH961" s="464"/>
      <c r="DQI961" s="464"/>
      <c r="DQJ961" s="464"/>
      <c r="DQK961" s="464"/>
      <c r="DQL961" s="464"/>
      <c r="DQM961" s="464"/>
      <c r="DQN961" s="464"/>
      <c r="DQO961" s="464"/>
      <c r="DQP961" s="464"/>
      <c r="DQQ961" s="464"/>
      <c r="DQR961" s="464"/>
      <c r="DQS961" s="464"/>
      <c r="DQT961" s="464"/>
      <c r="DQU961" s="464"/>
      <c r="DQV961" s="464"/>
      <c r="DQW961" s="464"/>
      <c r="DQX961" s="464"/>
      <c r="DQY961" s="464"/>
      <c r="DQZ961" s="464"/>
      <c r="DRA961" s="464"/>
      <c r="DRB961" s="464"/>
      <c r="DRC961" s="464"/>
      <c r="DRD961" s="464"/>
      <c r="DRE961" s="464"/>
      <c r="DRF961" s="464"/>
      <c r="DRG961" s="464"/>
      <c r="DRH961" s="464"/>
      <c r="DRI961" s="464"/>
      <c r="DRJ961" s="464"/>
      <c r="DRK961" s="464"/>
      <c r="DRL961" s="464"/>
      <c r="DRM961" s="464"/>
      <c r="DRN961" s="464"/>
      <c r="DRO961" s="464"/>
      <c r="DRP961" s="464"/>
      <c r="DRQ961" s="464"/>
      <c r="DRR961" s="464"/>
      <c r="DRS961" s="464"/>
      <c r="DRT961" s="464"/>
      <c r="DRU961" s="464"/>
      <c r="DRV961" s="464"/>
      <c r="DRW961" s="464"/>
      <c r="DRX961" s="464"/>
      <c r="DRY961" s="464"/>
      <c r="DRZ961" s="464"/>
      <c r="DSA961" s="464"/>
      <c r="DSB961" s="464"/>
      <c r="DSC961" s="464"/>
      <c r="DSD961" s="464"/>
      <c r="DSE961" s="464"/>
      <c r="DSF961" s="464"/>
      <c r="DSG961" s="464"/>
      <c r="DSH961" s="464"/>
      <c r="DSI961" s="464"/>
      <c r="DSJ961" s="464"/>
      <c r="DSK961" s="464"/>
      <c r="DSL961" s="464"/>
      <c r="DSM961" s="464"/>
      <c r="DSN961" s="464"/>
      <c r="DSO961" s="464"/>
      <c r="DSP961" s="464"/>
      <c r="DSQ961" s="464"/>
      <c r="DSR961" s="464"/>
      <c r="DSS961" s="464"/>
      <c r="DST961" s="464"/>
      <c r="DSU961" s="464"/>
      <c r="DSV961" s="464"/>
      <c r="DSW961" s="464"/>
      <c r="DSX961" s="464"/>
      <c r="DSY961" s="464"/>
      <c r="DSZ961" s="464"/>
      <c r="DTA961" s="464"/>
      <c r="DTB961" s="464"/>
      <c r="DTC961" s="464"/>
      <c r="DTD961" s="464"/>
      <c r="DTE961" s="464"/>
      <c r="DTF961" s="464"/>
      <c r="DTG961" s="464"/>
      <c r="DTH961" s="464"/>
      <c r="DTI961" s="464"/>
      <c r="DTJ961" s="464"/>
      <c r="DTK961" s="464"/>
      <c r="DTL961" s="464"/>
      <c r="DTM961" s="464"/>
      <c r="DTN961" s="464"/>
      <c r="DTO961" s="464"/>
      <c r="DTP961" s="464"/>
      <c r="DTQ961" s="464"/>
      <c r="DTR961" s="464"/>
      <c r="DTS961" s="464"/>
      <c r="DTT961" s="464"/>
      <c r="DTU961" s="464"/>
      <c r="DTV961" s="464"/>
      <c r="DTW961" s="464"/>
      <c r="DTX961" s="464"/>
      <c r="DTY961" s="464"/>
      <c r="DTZ961" s="464"/>
      <c r="DUA961" s="464"/>
      <c r="DUB961" s="464"/>
      <c r="DUC961" s="464"/>
      <c r="DUD961" s="464"/>
      <c r="DUE961" s="464"/>
      <c r="DUF961" s="464"/>
      <c r="DUG961" s="464"/>
      <c r="DUH961" s="464"/>
      <c r="DUI961" s="464"/>
      <c r="DUJ961" s="464"/>
      <c r="DUK961" s="464"/>
      <c r="DUL961" s="464"/>
      <c r="DUM961" s="464"/>
      <c r="DUN961" s="464"/>
      <c r="DUO961" s="464"/>
      <c r="DUP961" s="464"/>
      <c r="DUQ961" s="464"/>
      <c r="DUR961" s="464"/>
      <c r="DUS961" s="464"/>
      <c r="DUT961" s="464"/>
      <c r="DUU961" s="464"/>
      <c r="DUV961" s="464"/>
      <c r="DUW961" s="464"/>
      <c r="DUX961" s="464"/>
      <c r="DUY961" s="464"/>
      <c r="DUZ961" s="464"/>
      <c r="DVA961" s="464"/>
      <c r="DVB961" s="464"/>
      <c r="DVC961" s="464"/>
      <c r="DVD961" s="464"/>
      <c r="DVE961" s="464"/>
      <c r="DVF961" s="464"/>
      <c r="DVG961" s="464"/>
      <c r="DVH961" s="464"/>
      <c r="DVI961" s="464"/>
      <c r="DVJ961" s="464"/>
      <c r="DVK961" s="464"/>
      <c r="DVL961" s="464"/>
      <c r="DVM961" s="464"/>
      <c r="DVN961" s="464"/>
      <c r="DVO961" s="464"/>
      <c r="DVP961" s="464"/>
      <c r="DVQ961" s="464"/>
      <c r="DVR961" s="464"/>
      <c r="DVS961" s="464"/>
      <c r="DVT961" s="464"/>
      <c r="DVU961" s="464"/>
      <c r="DVV961" s="464"/>
      <c r="DVW961" s="464"/>
      <c r="DVX961" s="464"/>
      <c r="DVY961" s="464"/>
      <c r="DVZ961" s="464"/>
      <c r="DWA961" s="464"/>
      <c r="DWB961" s="464"/>
      <c r="DWC961" s="464"/>
      <c r="DWD961" s="464"/>
      <c r="DWE961" s="464"/>
      <c r="DWF961" s="464"/>
      <c r="DWG961" s="464"/>
      <c r="DWH961" s="464"/>
      <c r="DWI961" s="464"/>
      <c r="DWJ961" s="464"/>
      <c r="DWK961" s="464"/>
      <c r="DWL961" s="464"/>
      <c r="DWM961" s="464"/>
      <c r="DWN961" s="464"/>
      <c r="DWO961" s="464"/>
      <c r="DWP961" s="464"/>
      <c r="DWQ961" s="464"/>
      <c r="DWR961" s="464"/>
      <c r="DWS961" s="464"/>
      <c r="DWT961" s="464"/>
      <c r="DWU961" s="464"/>
      <c r="DWV961" s="464"/>
      <c r="DWW961" s="464"/>
      <c r="DWX961" s="464"/>
      <c r="DWY961" s="464"/>
      <c r="DWZ961" s="464"/>
      <c r="DXA961" s="464"/>
      <c r="DXB961" s="464"/>
      <c r="DXC961" s="464"/>
      <c r="DXD961" s="464"/>
      <c r="DXE961" s="464"/>
      <c r="DXF961" s="464"/>
      <c r="DXG961" s="464"/>
      <c r="DXH961" s="464"/>
      <c r="DXI961" s="464"/>
      <c r="DXJ961" s="464"/>
      <c r="DXK961" s="464"/>
      <c r="DXL961" s="464"/>
      <c r="DXM961" s="464"/>
      <c r="DXN961" s="464"/>
      <c r="DXO961" s="464"/>
      <c r="DXP961" s="464"/>
      <c r="DXQ961" s="464"/>
      <c r="DXR961" s="464"/>
      <c r="DXS961" s="464"/>
      <c r="DXT961" s="464"/>
      <c r="DXU961" s="464"/>
      <c r="DXV961" s="464"/>
      <c r="DXW961" s="464"/>
      <c r="DXX961" s="464"/>
      <c r="DXY961" s="464"/>
      <c r="DXZ961" s="464"/>
      <c r="DYA961" s="464"/>
      <c r="DYB961" s="464"/>
      <c r="DYC961" s="464"/>
      <c r="DYD961" s="464"/>
      <c r="DYE961" s="464"/>
      <c r="DYF961" s="464"/>
      <c r="DYG961" s="464"/>
      <c r="DYH961" s="464"/>
      <c r="DYI961" s="464"/>
      <c r="DYJ961" s="464"/>
      <c r="DYK961" s="464"/>
      <c r="DYL961" s="464"/>
      <c r="DYM961" s="464"/>
      <c r="DYN961" s="464"/>
      <c r="DYO961" s="464"/>
      <c r="DYP961" s="464"/>
      <c r="DYQ961" s="464"/>
      <c r="DYR961" s="464"/>
      <c r="DYS961" s="464"/>
      <c r="DYT961" s="464"/>
      <c r="DYU961" s="464"/>
      <c r="DYV961" s="464"/>
      <c r="DYW961" s="464"/>
      <c r="DYX961" s="464"/>
      <c r="DYY961" s="464"/>
      <c r="DYZ961" s="464"/>
      <c r="DZA961" s="464"/>
      <c r="DZB961" s="464"/>
      <c r="DZC961" s="464"/>
      <c r="DZD961" s="464"/>
      <c r="DZE961" s="464"/>
      <c r="DZF961" s="464"/>
      <c r="DZG961" s="464"/>
      <c r="DZH961" s="464"/>
      <c r="DZI961" s="464"/>
      <c r="DZJ961" s="464"/>
      <c r="DZK961" s="464"/>
      <c r="DZL961" s="464"/>
      <c r="DZM961" s="464"/>
      <c r="DZN961" s="464"/>
      <c r="DZO961" s="464"/>
      <c r="DZP961" s="464"/>
      <c r="DZQ961" s="464"/>
      <c r="DZR961" s="464"/>
      <c r="DZS961" s="464"/>
      <c r="DZT961" s="464"/>
      <c r="DZU961" s="464"/>
      <c r="DZV961" s="464"/>
      <c r="DZW961" s="464"/>
      <c r="DZX961" s="464"/>
      <c r="DZY961" s="464"/>
      <c r="DZZ961" s="464"/>
      <c r="EAA961" s="464"/>
      <c r="EAB961" s="464"/>
      <c r="EAC961" s="464"/>
      <c r="EAD961" s="464"/>
      <c r="EAE961" s="464"/>
      <c r="EAF961" s="464"/>
      <c r="EAG961" s="464"/>
      <c r="EAH961" s="464"/>
      <c r="EAI961" s="464"/>
      <c r="EAJ961" s="464"/>
      <c r="EAK961" s="464"/>
      <c r="EAL961" s="464"/>
      <c r="EAM961" s="464"/>
      <c r="EAN961" s="464"/>
      <c r="EAO961" s="464"/>
      <c r="EAP961" s="464"/>
      <c r="EAQ961" s="464"/>
      <c r="EAR961" s="464"/>
      <c r="EAS961" s="464"/>
      <c r="EAT961" s="464"/>
      <c r="EAU961" s="464"/>
      <c r="EAV961" s="464"/>
      <c r="EAW961" s="464"/>
      <c r="EAX961" s="464"/>
      <c r="EAY961" s="464"/>
      <c r="EAZ961" s="464"/>
      <c r="EBA961" s="464"/>
      <c r="EBB961" s="464"/>
      <c r="EBC961" s="464"/>
      <c r="EBD961" s="464"/>
      <c r="EBE961" s="464"/>
      <c r="EBF961" s="464"/>
      <c r="EBG961" s="464"/>
      <c r="EBH961" s="464"/>
      <c r="EBI961" s="464"/>
      <c r="EBJ961" s="464"/>
      <c r="EBK961" s="464"/>
      <c r="EBL961" s="464"/>
      <c r="EBM961" s="464"/>
      <c r="EBN961" s="464"/>
      <c r="EBO961" s="464"/>
      <c r="EBP961" s="464"/>
      <c r="EBQ961" s="464"/>
      <c r="EBR961" s="464"/>
      <c r="EBS961" s="464"/>
      <c r="EBT961" s="464"/>
      <c r="EBU961" s="464"/>
      <c r="EBV961" s="464"/>
      <c r="EBW961" s="464"/>
      <c r="EBX961" s="464"/>
      <c r="EBY961" s="464"/>
      <c r="EBZ961" s="464"/>
      <c r="ECA961" s="464"/>
      <c r="ECB961" s="464"/>
      <c r="ECC961" s="464"/>
      <c r="ECD961" s="464"/>
      <c r="ECE961" s="464"/>
      <c r="ECF961" s="464"/>
      <c r="ECG961" s="464"/>
      <c r="ECH961" s="464"/>
      <c r="ECI961" s="464"/>
      <c r="ECJ961" s="464"/>
      <c r="ECK961" s="464"/>
      <c r="ECL961" s="464"/>
      <c r="ECM961" s="464"/>
      <c r="ECN961" s="464"/>
      <c r="ECO961" s="464"/>
      <c r="ECP961" s="464"/>
      <c r="ECQ961" s="464"/>
      <c r="ECR961" s="464"/>
      <c r="ECS961" s="464"/>
      <c r="ECT961" s="464"/>
      <c r="ECU961" s="464"/>
      <c r="ECV961" s="464"/>
      <c r="ECW961" s="464"/>
      <c r="ECX961" s="464"/>
      <c r="ECY961" s="464"/>
      <c r="ECZ961" s="464"/>
      <c r="EDA961" s="464"/>
      <c r="EDB961" s="464"/>
      <c r="EDC961" s="464"/>
      <c r="EDD961" s="464"/>
      <c r="EDE961" s="464"/>
      <c r="EDF961" s="464"/>
      <c r="EDG961" s="464"/>
      <c r="EDH961" s="464"/>
      <c r="EDI961" s="464"/>
      <c r="EDJ961" s="464"/>
      <c r="EDK961" s="464"/>
      <c r="EDL961" s="464"/>
      <c r="EDM961" s="464"/>
      <c r="EDN961" s="464"/>
      <c r="EDO961" s="464"/>
      <c r="EDP961" s="464"/>
      <c r="EDQ961" s="464"/>
      <c r="EDR961" s="464"/>
      <c r="EDS961" s="464"/>
      <c r="EDT961" s="464"/>
      <c r="EDU961" s="464"/>
      <c r="EDV961" s="464"/>
      <c r="EDW961" s="464"/>
      <c r="EDX961" s="464"/>
      <c r="EDY961" s="464"/>
      <c r="EDZ961" s="464"/>
      <c r="EEA961" s="464"/>
      <c r="EEB961" s="464"/>
      <c r="EEC961" s="464"/>
      <c r="EED961" s="464"/>
      <c r="EEE961" s="464"/>
      <c r="EEF961" s="464"/>
      <c r="EEG961" s="464"/>
      <c r="EEH961" s="464"/>
      <c r="EEI961" s="464"/>
      <c r="EEJ961" s="464"/>
      <c r="EEK961" s="464"/>
      <c r="EEL961" s="464"/>
      <c r="EEM961" s="464"/>
      <c r="EEN961" s="464"/>
      <c r="EEO961" s="464"/>
      <c r="EEP961" s="464"/>
      <c r="EEQ961" s="464"/>
      <c r="EER961" s="464"/>
      <c r="EES961" s="464"/>
      <c r="EET961" s="464"/>
      <c r="EEU961" s="464"/>
      <c r="EEV961" s="464"/>
      <c r="EEW961" s="464"/>
      <c r="EEX961" s="464"/>
      <c r="EEY961" s="464"/>
      <c r="EEZ961" s="464"/>
      <c r="EFA961" s="464"/>
      <c r="EFB961" s="464"/>
      <c r="EFC961" s="464"/>
      <c r="EFD961" s="464"/>
      <c r="EFE961" s="464"/>
      <c r="EFF961" s="464"/>
      <c r="EFG961" s="464"/>
      <c r="EFH961" s="464"/>
      <c r="EFI961" s="464"/>
      <c r="EFJ961" s="464"/>
      <c r="EFK961" s="464"/>
      <c r="EFL961" s="464"/>
      <c r="EFM961" s="464"/>
      <c r="EFN961" s="464"/>
      <c r="EFO961" s="464"/>
      <c r="EFP961" s="464"/>
      <c r="EFQ961" s="464"/>
      <c r="EFR961" s="464"/>
      <c r="EFS961" s="464"/>
      <c r="EFT961" s="464"/>
      <c r="EFU961" s="464"/>
      <c r="EFV961" s="464"/>
      <c r="EFW961" s="464"/>
      <c r="EFX961" s="464"/>
      <c r="EFY961" s="464"/>
      <c r="EFZ961" s="464"/>
      <c r="EGA961" s="464"/>
      <c r="EGB961" s="464"/>
      <c r="EGC961" s="464"/>
      <c r="EGD961" s="464"/>
      <c r="EGE961" s="464"/>
      <c r="EGF961" s="464"/>
      <c r="EGG961" s="464"/>
      <c r="EGH961" s="464"/>
      <c r="EGI961" s="464"/>
      <c r="EGJ961" s="464"/>
      <c r="EGK961" s="464"/>
      <c r="EGL961" s="464"/>
      <c r="EGM961" s="464"/>
      <c r="EGN961" s="464"/>
      <c r="EGO961" s="464"/>
      <c r="EGP961" s="464"/>
      <c r="EGQ961" s="464"/>
      <c r="EGR961" s="464"/>
      <c r="EGS961" s="464"/>
      <c r="EGT961" s="464"/>
      <c r="EGU961" s="464"/>
      <c r="EGV961" s="464"/>
      <c r="EGW961" s="464"/>
      <c r="EGX961" s="464"/>
      <c r="EGY961" s="464"/>
      <c r="EGZ961" s="464"/>
      <c r="EHA961" s="464"/>
      <c r="EHB961" s="464"/>
      <c r="EHC961" s="464"/>
      <c r="EHD961" s="464"/>
      <c r="EHE961" s="464"/>
      <c r="EHF961" s="464"/>
      <c r="EHG961" s="464"/>
      <c r="EHH961" s="464"/>
      <c r="EHI961" s="464"/>
      <c r="EHJ961" s="464"/>
      <c r="EHK961" s="464"/>
      <c r="EHL961" s="464"/>
      <c r="EHM961" s="464"/>
      <c r="EHN961" s="464"/>
      <c r="EHO961" s="464"/>
      <c r="EHP961" s="464"/>
      <c r="EHQ961" s="464"/>
      <c r="EHR961" s="464"/>
      <c r="EHS961" s="464"/>
      <c r="EHT961" s="464"/>
      <c r="EHU961" s="464"/>
      <c r="EHV961" s="464"/>
      <c r="EHW961" s="464"/>
      <c r="EHX961" s="464"/>
      <c r="EHY961" s="464"/>
      <c r="EHZ961" s="464"/>
      <c r="EIA961" s="464"/>
      <c r="EIB961" s="464"/>
      <c r="EIC961" s="464"/>
      <c r="EID961" s="464"/>
      <c r="EIE961" s="464"/>
      <c r="EIF961" s="464"/>
      <c r="EIG961" s="464"/>
      <c r="EIH961" s="464"/>
      <c r="EII961" s="464"/>
      <c r="EIJ961" s="464"/>
      <c r="EIK961" s="464"/>
      <c r="EIL961" s="464"/>
      <c r="EIM961" s="464"/>
      <c r="EIN961" s="464"/>
      <c r="EIO961" s="464"/>
      <c r="EIP961" s="464"/>
      <c r="EIQ961" s="464"/>
      <c r="EIR961" s="464"/>
      <c r="EIS961" s="464"/>
      <c r="EIT961" s="464"/>
      <c r="EIU961" s="464"/>
      <c r="EIV961" s="464"/>
      <c r="EIW961" s="464"/>
      <c r="EIX961" s="464"/>
      <c r="EIY961" s="464"/>
      <c r="EIZ961" s="464"/>
      <c r="EJA961" s="464"/>
      <c r="EJB961" s="464"/>
      <c r="EJC961" s="464"/>
      <c r="EJD961" s="464"/>
      <c r="EJE961" s="464"/>
      <c r="EJF961" s="464"/>
      <c r="EJG961" s="464"/>
      <c r="EJH961" s="464"/>
      <c r="EJI961" s="464"/>
      <c r="EJJ961" s="464"/>
      <c r="EJK961" s="464"/>
      <c r="EJL961" s="464"/>
      <c r="EJM961" s="464"/>
      <c r="EJN961" s="464"/>
      <c r="EJO961" s="464"/>
      <c r="EJP961" s="464"/>
      <c r="EJQ961" s="464"/>
      <c r="EJR961" s="464"/>
      <c r="EJS961" s="464"/>
      <c r="EJT961" s="464"/>
      <c r="EJU961" s="464"/>
      <c r="EJV961" s="464"/>
      <c r="EJW961" s="464"/>
      <c r="EJX961" s="464"/>
      <c r="EJY961" s="464"/>
      <c r="EJZ961" s="464"/>
      <c r="EKA961" s="464"/>
      <c r="EKB961" s="464"/>
      <c r="EKC961" s="464"/>
      <c r="EKD961" s="464"/>
      <c r="EKE961" s="464"/>
      <c r="EKF961" s="464"/>
      <c r="EKG961" s="464"/>
      <c r="EKH961" s="464"/>
      <c r="EKI961" s="464"/>
      <c r="EKJ961" s="464"/>
      <c r="EKK961" s="464"/>
      <c r="EKL961" s="464"/>
      <c r="EKM961" s="464"/>
      <c r="EKN961" s="464"/>
      <c r="EKO961" s="464"/>
      <c r="EKP961" s="464"/>
      <c r="EKQ961" s="464"/>
      <c r="EKR961" s="464"/>
      <c r="EKS961" s="464"/>
      <c r="EKT961" s="464"/>
      <c r="EKU961" s="464"/>
      <c r="EKV961" s="464"/>
      <c r="EKW961" s="464"/>
      <c r="EKX961" s="464"/>
      <c r="EKY961" s="464"/>
      <c r="EKZ961" s="464"/>
      <c r="ELA961" s="464"/>
      <c r="ELB961" s="464"/>
      <c r="ELC961" s="464"/>
      <c r="ELD961" s="464"/>
      <c r="ELE961" s="464"/>
      <c r="ELF961" s="464"/>
      <c r="ELG961" s="464"/>
      <c r="ELH961" s="464"/>
      <c r="ELI961" s="464"/>
      <c r="ELJ961" s="464"/>
      <c r="ELK961" s="464"/>
      <c r="ELL961" s="464"/>
      <c r="ELM961" s="464"/>
      <c r="ELN961" s="464"/>
      <c r="ELO961" s="464"/>
      <c r="ELP961" s="464"/>
      <c r="ELQ961" s="464"/>
      <c r="ELR961" s="464"/>
      <c r="ELS961" s="464"/>
      <c r="ELT961" s="464"/>
      <c r="ELU961" s="464"/>
      <c r="ELV961" s="464"/>
      <c r="ELW961" s="464"/>
      <c r="ELX961" s="464"/>
      <c r="ELY961" s="464"/>
      <c r="ELZ961" s="464"/>
      <c r="EMA961" s="464"/>
      <c r="EMB961" s="464"/>
      <c r="EMC961" s="464"/>
      <c r="EMD961" s="464"/>
      <c r="EME961" s="464"/>
      <c r="EMF961" s="464"/>
      <c r="EMG961" s="464"/>
      <c r="EMH961" s="464"/>
      <c r="EMI961" s="464"/>
      <c r="EMJ961" s="464"/>
      <c r="EMK961" s="464"/>
      <c r="EML961" s="464"/>
      <c r="EMM961" s="464"/>
      <c r="EMN961" s="464"/>
      <c r="EMO961" s="464"/>
      <c r="EMP961" s="464"/>
      <c r="EMQ961" s="464"/>
      <c r="EMR961" s="464"/>
      <c r="EMS961" s="464"/>
      <c r="EMT961" s="464"/>
      <c r="EMU961" s="464"/>
      <c r="EMV961" s="464"/>
      <c r="EMW961" s="464"/>
      <c r="EMX961" s="464"/>
      <c r="EMY961" s="464"/>
      <c r="EMZ961" s="464"/>
      <c r="ENA961" s="464"/>
      <c r="ENB961" s="464"/>
      <c r="ENC961" s="464"/>
      <c r="END961" s="464"/>
      <c r="ENE961" s="464"/>
      <c r="ENF961" s="464"/>
      <c r="ENG961" s="464"/>
      <c r="ENH961" s="464"/>
      <c r="ENI961" s="464"/>
      <c r="ENJ961" s="464"/>
      <c r="ENK961" s="464"/>
      <c r="ENL961" s="464"/>
      <c r="ENM961" s="464"/>
      <c r="ENN961" s="464"/>
      <c r="ENO961" s="464"/>
      <c r="ENP961" s="464"/>
      <c r="ENQ961" s="464"/>
      <c r="ENR961" s="464"/>
      <c r="ENS961" s="464"/>
      <c r="ENT961" s="464"/>
      <c r="ENU961" s="464"/>
      <c r="ENV961" s="464"/>
      <c r="ENW961" s="464"/>
      <c r="ENX961" s="464"/>
      <c r="ENY961" s="464"/>
      <c r="ENZ961" s="464"/>
      <c r="EOA961" s="464"/>
      <c r="EOB961" s="464"/>
      <c r="EOC961" s="464"/>
      <c r="EOD961" s="464"/>
      <c r="EOE961" s="464"/>
      <c r="EOF961" s="464"/>
      <c r="EOG961" s="464"/>
      <c r="EOH961" s="464"/>
      <c r="EOI961" s="464"/>
      <c r="EOJ961" s="464"/>
      <c r="EOK961" s="464"/>
      <c r="EOL961" s="464"/>
      <c r="EOM961" s="464"/>
      <c r="EON961" s="464"/>
      <c r="EOO961" s="464"/>
      <c r="EOP961" s="464"/>
      <c r="EOQ961" s="464"/>
      <c r="EOR961" s="464"/>
      <c r="EOS961" s="464"/>
      <c r="EOT961" s="464"/>
      <c r="EOU961" s="464"/>
      <c r="EOV961" s="464"/>
      <c r="EOW961" s="464"/>
      <c r="EOX961" s="464"/>
      <c r="EOY961" s="464"/>
      <c r="EOZ961" s="464"/>
      <c r="EPA961" s="464"/>
      <c r="EPB961" s="464"/>
      <c r="EPC961" s="464"/>
      <c r="EPD961" s="464"/>
      <c r="EPE961" s="464"/>
      <c r="EPF961" s="464"/>
      <c r="EPG961" s="464"/>
      <c r="EPH961" s="464"/>
      <c r="EPI961" s="464"/>
      <c r="EPJ961" s="464"/>
      <c r="EPK961" s="464"/>
      <c r="EPL961" s="464"/>
      <c r="EPM961" s="464"/>
      <c r="EPN961" s="464"/>
      <c r="EPO961" s="464"/>
      <c r="EPP961" s="464"/>
      <c r="EPQ961" s="464"/>
      <c r="EPR961" s="464"/>
      <c r="EPS961" s="464"/>
      <c r="EPT961" s="464"/>
      <c r="EPU961" s="464"/>
      <c r="EPV961" s="464"/>
      <c r="EPW961" s="464"/>
      <c r="EPX961" s="464"/>
      <c r="EPY961" s="464"/>
      <c r="EPZ961" s="464"/>
      <c r="EQA961" s="464"/>
      <c r="EQB961" s="464"/>
      <c r="EQC961" s="464"/>
      <c r="EQD961" s="464"/>
      <c r="EQE961" s="464"/>
      <c r="EQF961" s="464"/>
      <c r="EQG961" s="464"/>
      <c r="EQH961" s="464"/>
      <c r="EQI961" s="464"/>
      <c r="EQJ961" s="464"/>
      <c r="EQK961" s="464"/>
      <c r="EQL961" s="464"/>
      <c r="EQM961" s="464"/>
      <c r="EQN961" s="464"/>
      <c r="EQO961" s="464"/>
      <c r="EQP961" s="464"/>
      <c r="EQQ961" s="464"/>
      <c r="EQR961" s="464"/>
      <c r="EQS961" s="464"/>
      <c r="EQT961" s="464"/>
      <c r="EQU961" s="464"/>
      <c r="EQV961" s="464"/>
      <c r="EQW961" s="464"/>
      <c r="EQX961" s="464"/>
      <c r="EQY961" s="464"/>
      <c r="EQZ961" s="464"/>
      <c r="ERA961" s="464"/>
      <c r="ERB961" s="464"/>
      <c r="ERC961" s="464"/>
      <c r="ERD961" s="464"/>
      <c r="ERE961" s="464"/>
      <c r="ERF961" s="464"/>
      <c r="ERG961" s="464"/>
      <c r="ERH961" s="464"/>
      <c r="ERI961" s="464"/>
      <c r="ERJ961" s="464"/>
      <c r="ERK961" s="464"/>
      <c r="ERL961" s="464"/>
      <c r="ERM961" s="464"/>
      <c r="ERN961" s="464"/>
      <c r="ERO961" s="464"/>
      <c r="ERP961" s="464"/>
      <c r="ERQ961" s="464"/>
      <c r="ERR961" s="464"/>
      <c r="ERS961" s="464"/>
      <c r="ERT961" s="464"/>
      <c r="ERU961" s="464"/>
      <c r="ERV961" s="464"/>
      <c r="ERW961" s="464"/>
      <c r="ERX961" s="464"/>
      <c r="ERY961" s="464"/>
      <c r="ERZ961" s="464"/>
      <c r="ESA961" s="464"/>
      <c r="ESB961" s="464"/>
      <c r="ESC961" s="464"/>
      <c r="ESD961" s="464"/>
      <c r="ESE961" s="464"/>
      <c r="ESF961" s="464"/>
      <c r="ESG961" s="464"/>
      <c r="ESH961" s="464"/>
      <c r="ESI961" s="464"/>
      <c r="ESJ961" s="464"/>
      <c r="ESK961" s="464"/>
      <c r="ESL961" s="464"/>
      <c r="ESM961" s="464"/>
      <c r="ESN961" s="464"/>
      <c r="ESO961" s="464"/>
      <c r="ESP961" s="464"/>
      <c r="ESQ961" s="464"/>
      <c r="ESR961" s="464"/>
      <c r="ESS961" s="464"/>
      <c r="EST961" s="464"/>
      <c r="ESU961" s="464"/>
      <c r="ESV961" s="464"/>
      <c r="ESW961" s="464"/>
      <c r="ESX961" s="464"/>
      <c r="ESY961" s="464"/>
      <c r="ESZ961" s="464"/>
      <c r="ETA961" s="464"/>
      <c r="ETB961" s="464"/>
      <c r="ETC961" s="464"/>
      <c r="ETD961" s="464"/>
      <c r="ETE961" s="464"/>
      <c r="ETF961" s="464"/>
      <c r="ETG961" s="464"/>
      <c r="ETH961" s="464"/>
      <c r="ETI961" s="464"/>
      <c r="ETJ961" s="464"/>
      <c r="ETK961" s="464"/>
      <c r="ETL961" s="464"/>
      <c r="ETM961" s="464"/>
      <c r="ETN961" s="464"/>
      <c r="ETO961" s="464"/>
      <c r="ETP961" s="464"/>
      <c r="ETQ961" s="464"/>
      <c r="ETR961" s="464"/>
      <c r="ETS961" s="464"/>
      <c r="ETT961" s="464"/>
      <c r="ETU961" s="464"/>
      <c r="ETV961" s="464"/>
      <c r="ETW961" s="464"/>
      <c r="ETX961" s="464"/>
      <c r="ETY961" s="464"/>
      <c r="ETZ961" s="464"/>
      <c r="EUA961" s="464"/>
      <c r="EUB961" s="464"/>
      <c r="EUC961" s="464"/>
      <c r="EUD961" s="464"/>
      <c r="EUE961" s="464"/>
      <c r="EUF961" s="464"/>
      <c r="EUG961" s="464"/>
      <c r="EUH961" s="464"/>
      <c r="EUI961" s="464"/>
      <c r="EUJ961" s="464"/>
      <c r="EUK961" s="464"/>
      <c r="EUL961" s="464"/>
      <c r="EUM961" s="464"/>
      <c r="EUN961" s="464"/>
      <c r="EUO961" s="464"/>
      <c r="EUP961" s="464"/>
      <c r="EUQ961" s="464"/>
      <c r="EUR961" s="464"/>
      <c r="EUS961" s="464"/>
      <c r="EUT961" s="464"/>
      <c r="EUU961" s="464"/>
      <c r="EUV961" s="464"/>
      <c r="EUW961" s="464"/>
      <c r="EUX961" s="464"/>
      <c r="EUY961" s="464"/>
      <c r="EUZ961" s="464"/>
      <c r="EVA961" s="464"/>
      <c r="EVB961" s="464"/>
      <c r="EVC961" s="464"/>
      <c r="EVD961" s="464"/>
      <c r="EVE961" s="464"/>
      <c r="EVF961" s="464"/>
      <c r="EVG961" s="464"/>
      <c r="EVH961" s="464"/>
      <c r="EVI961" s="464"/>
      <c r="EVJ961" s="464"/>
      <c r="EVK961" s="464"/>
      <c r="EVL961" s="464"/>
      <c r="EVM961" s="464"/>
      <c r="EVN961" s="464"/>
      <c r="EVO961" s="464"/>
      <c r="EVP961" s="464"/>
      <c r="EVQ961" s="464"/>
      <c r="EVR961" s="464"/>
      <c r="EVS961" s="464"/>
      <c r="EVT961" s="464"/>
      <c r="EVU961" s="464"/>
      <c r="EVV961" s="464"/>
      <c r="EVW961" s="464"/>
      <c r="EVX961" s="464"/>
      <c r="EVY961" s="464"/>
      <c r="EVZ961" s="464"/>
      <c r="EWA961" s="464"/>
      <c r="EWB961" s="464"/>
      <c r="EWC961" s="464"/>
      <c r="EWD961" s="464"/>
      <c r="EWE961" s="464"/>
      <c r="EWF961" s="464"/>
      <c r="EWG961" s="464"/>
      <c r="EWH961" s="464"/>
      <c r="EWI961" s="464"/>
      <c r="EWJ961" s="464"/>
      <c r="EWK961" s="464"/>
      <c r="EWL961" s="464"/>
      <c r="EWM961" s="464"/>
      <c r="EWN961" s="464"/>
      <c r="EWO961" s="464"/>
      <c r="EWP961" s="464"/>
      <c r="EWQ961" s="464"/>
      <c r="EWR961" s="464"/>
      <c r="EWS961" s="464"/>
      <c r="EWT961" s="464"/>
      <c r="EWU961" s="464"/>
      <c r="EWV961" s="464"/>
      <c r="EWW961" s="464"/>
      <c r="EWX961" s="464"/>
      <c r="EWY961" s="464"/>
      <c r="EWZ961" s="464"/>
      <c r="EXA961" s="464"/>
      <c r="EXB961" s="464"/>
      <c r="EXC961" s="464"/>
      <c r="EXD961" s="464"/>
      <c r="EXE961" s="464"/>
      <c r="EXF961" s="464"/>
      <c r="EXG961" s="464"/>
      <c r="EXH961" s="464"/>
      <c r="EXI961" s="464"/>
      <c r="EXJ961" s="464"/>
      <c r="EXK961" s="464"/>
      <c r="EXL961" s="464"/>
      <c r="EXM961" s="464"/>
      <c r="EXN961" s="464"/>
      <c r="EXO961" s="464"/>
      <c r="EXP961" s="464"/>
      <c r="EXQ961" s="464"/>
      <c r="EXR961" s="464"/>
      <c r="EXS961" s="464"/>
      <c r="EXT961" s="464"/>
      <c r="EXU961" s="464"/>
      <c r="EXV961" s="464"/>
      <c r="EXW961" s="464"/>
      <c r="EXX961" s="464"/>
      <c r="EXY961" s="464"/>
      <c r="EXZ961" s="464"/>
      <c r="EYA961" s="464"/>
      <c r="EYB961" s="464"/>
      <c r="EYC961" s="464"/>
      <c r="EYD961" s="464"/>
      <c r="EYE961" s="464"/>
      <c r="EYF961" s="464"/>
      <c r="EYG961" s="464"/>
      <c r="EYH961" s="464"/>
      <c r="EYI961" s="464"/>
      <c r="EYJ961" s="464"/>
      <c r="EYK961" s="464"/>
      <c r="EYL961" s="464"/>
      <c r="EYM961" s="464"/>
      <c r="EYN961" s="464"/>
      <c r="EYO961" s="464"/>
      <c r="EYP961" s="464"/>
      <c r="EYQ961" s="464"/>
      <c r="EYR961" s="464"/>
      <c r="EYS961" s="464"/>
      <c r="EYT961" s="464"/>
      <c r="EYU961" s="464"/>
      <c r="EYV961" s="464"/>
      <c r="EYW961" s="464"/>
      <c r="EYX961" s="464"/>
      <c r="EYY961" s="464"/>
      <c r="EYZ961" s="464"/>
      <c r="EZA961" s="464"/>
      <c r="EZB961" s="464"/>
      <c r="EZC961" s="464"/>
      <c r="EZD961" s="464"/>
      <c r="EZE961" s="464"/>
      <c r="EZF961" s="464"/>
      <c r="EZG961" s="464"/>
      <c r="EZH961" s="464"/>
      <c r="EZI961" s="464"/>
      <c r="EZJ961" s="464"/>
      <c r="EZK961" s="464"/>
      <c r="EZL961" s="464"/>
      <c r="EZM961" s="464"/>
      <c r="EZN961" s="464"/>
      <c r="EZO961" s="464"/>
      <c r="EZP961" s="464"/>
      <c r="EZQ961" s="464"/>
      <c r="EZR961" s="464"/>
      <c r="EZS961" s="464"/>
      <c r="EZT961" s="464"/>
      <c r="EZU961" s="464"/>
      <c r="EZV961" s="464"/>
      <c r="EZW961" s="464"/>
      <c r="EZX961" s="464"/>
      <c r="EZY961" s="464"/>
      <c r="EZZ961" s="464"/>
      <c r="FAA961" s="464"/>
      <c r="FAB961" s="464"/>
      <c r="FAC961" s="464"/>
      <c r="FAD961" s="464"/>
      <c r="FAE961" s="464"/>
      <c r="FAF961" s="464"/>
      <c r="FAG961" s="464"/>
      <c r="FAH961" s="464"/>
      <c r="FAI961" s="464"/>
      <c r="FAJ961" s="464"/>
      <c r="FAK961" s="464"/>
      <c r="FAL961" s="464"/>
      <c r="FAM961" s="464"/>
      <c r="FAN961" s="464"/>
      <c r="FAO961" s="464"/>
      <c r="FAP961" s="464"/>
      <c r="FAQ961" s="464"/>
      <c r="FAR961" s="464"/>
      <c r="FAS961" s="464"/>
      <c r="FAT961" s="464"/>
      <c r="FAU961" s="464"/>
      <c r="FAV961" s="464"/>
      <c r="FAW961" s="464"/>
      <c r="FAX961" s="464"/>
      <c r="FAY961" s="464"/>
      <c r="FAZ961" s="464"/>
      <c r="FBA961" s="464"/>
      <c r="FBB961" s="464"/>
      <c r="FBC961" s="464"/>
      <c r="FBD961" s="464"/>
      <c r="FBE961" s="464"/>
      <c r="FBF961" s="464"/>
      <c r="FBG961" s="464"/>
      <c r="FBH961" s="464"/>
      <c r="FBI961" s="464"/>
      <c r="FBJ961" s="464"/>
      <c r="FBK961" s="464"/>
      <c r="FBL961" s="464"/>
      <c r="FBM961" s="464"/>
      <c r="FBN961" s="464"/>
      <c r="FBO961" s="464"/>
      <c r="FBP961" s="464"/>
      <c r="FBQ961" s="464"/>
      <c r="FBR961" s="464"/>
      <c r="FBS961" s="464"/>
      <c r="FBT961" s="464"/>
      <c r="FBU961" s="464"/>
      <c r="FBV961" s="464"/>
      <c r="FBW961" s="464"/>
      <c r="FBX961" s="464"/>
      <c r="FBY961" s="464"/>
      <c r="FBZ961" s="464"/>
      <c r="FCA961" s="464"/>
      <c r="FCB961" s="464"/>
      <c r="FCC961" s="464"/>
      <c r="FCD961" s="464"/>
      <c r="FCE961" s="464"/>
      <c r="FCF961" s="464"/>
      <c r="FCG961" s="464"/>
      <c r="FCH961" s="464"/>
      <c r="FCI961" s="464"/>
      <c r="FCJ961" s="464"/>
      <c r="FCK961" s="464"/>
      <c r="FCL961" s="464"/>
      <c r="FCM961" s="464"/>
      <c r="FCN961" s="464"/>
      <c r="FCO961" s="464"/>
      <c r="FCP961" s="464"/>
      <c r="FCQ961" s="464"/>
      <c r="FCR961" s="464"/>
      <c r="FCS961" s="464"/>
      <c r="FCT961" s="464"/>
      <c r="FCU961" s="464"/>
      <c r="FCV961" s="464"/>
      <c r="FCW961" s="464"/>
      <c r="FCX961" s="464"/>
      <c r="FCY961" s="464"/>
      <c r="FCZ961" s="464"/>
      <c r="FDA961" s="464"/>
      <c r="FDB961" s="464"/>
      <c r="FDC961" s="464"/>
      <c r="FDD961" s="464"/>
      <c r="FDE961" s="464"/>
      <c r="FDF961" s="464"/>
      <c r="FDG961" s="464"/>
      <c r="FDH961" s="464"/>
      <c r="FDI961" s="464"/>
      <c r="FDJ961" s="464"/>
      <c r="FDK961" s="464"/>
      <c r="FDL961" s="464"/>
      <c r="FDM961" s="464"/>
      <c r="FDN961" s="464"/>
      <c r="FDO961" s="464"/>
      <c r="FDP961" s="464"/>
      <c r="FDQ961" s="464"/>
      <c r="FDR961" s="464"/>
      <c r="FDS961" s="464"/>
      <c r="FDT961" s="464"/>
      <c r="FDU961" s="464"/>
      <c r="FDV961" s="464"/>
      <c r="FDW961" s="464"/>
      <c r="FDX961" s="464"/>
      <c r="FDY961" s="464"/>
      <c r="FDZ961" s="464"/>
      <c r="FEA961" s="464"/>
      <c r="FEB961" s="464"/>
      <c r="FEC961" s="464"/>
      <c r="FED961" s="464"/>
      <c r="FEE961" s="464"/>
      <c r="FEF961" s="464"/>
      <c r="FEG961" s="464"/>
      <c r="FEH961" s="464"/>
      <c r="FEI961" s="464"/>
      <c r="FEJ961" s="464"/>
      <c r="FEK961" s="464"/>
      <c r="FEL961" s="464"/>
      <c r="FEM961" s="464"/>
      <c r="FEN961" s="464"/>
      <c r="FEO961" s="464"/>
      <c r="FEP961" s="464"/>
      <c r="FEQ961" s="464"/>
      <c r="FER961" s="464"/>
      <c r="FES961" s="464"/>
      <c r="FET961" s="464"/>
      <c r="FEU961" s="464"/>
      <c r="FEV961" s="464"/>
      <c r="FEW961" s="464"/>
      <c r="FEX961" s="464"/>
      <c r="FEY961" s="464"/>
      <c r="FEZ961" s="464"/>
      <c r="FFA961" s="464"/>
      <c r="FFB961" s="464"/>
      <c r="FFC961" s="464"/>
      <c r="FFD961" s="464"/>
      <c r="FFE961" s="464"/>
      <c r="FFF961" s="464"/>
      <c r="FFG961" s="464"/>
      <c r="FFH961" s="464"/>
      <c r="FFI961" s="464"/>
      <c r="FFJ961" s="464"/>
      <c r="FFK961" s="464"/>
      <c r="FFL961" s="464"/>
      <c r="FFM961" s="464"/>
      <c r="FFN961" s="464"/>
      <c r="FFO961" s="464"/>
      <c r="FFP961" s="464"/>
      <c r="FFQ961" s="464"/>
      <c r="FFR961" s="464"/>
      <c r="FFS961" s="464"/>
      <c r="FFT961" s="464"/>
      <c r="FFU961" s="464"/>
      <c r="FFV961" s="464"/>
      <c r="FFW961" s="464"/>
      <c r="FFX961" s="464"/>
      <c r="FFY961" s="464"/>
      <c r="FFZ961" s="464"/>
      <c r="FGA961" s="464"/>
      <c r="FGB961" s="464"/>
      <c r="FGC961" s="464"/>
      <c r="FGD961" s="464"/>
      <c r="FGE961" s="464"/>
      <c r="FGF961" s="464"/>
      <c r="FGG961" s="464"/>
      <c r="FGH961" s="464"/>
      <c r="FGI961" s="464"/>
      <c r="FGJ961" s="464"/>
      <c r="FGK961" s="464"/>
      <c r="FGL961" s="464"/>
      <c r="FGM961" s="464"/>
      <c r="FGN961" s="464"/>
      <c r="FGO961" s="464"/>
      <c r="FGP961" s="464"/>
      <c r="FGQ961" s="464"/>
      <c r="FGR961" s="464"/>
      <c r="FGS961" s="464"/>
      <c r="FGT961" s="464"/>
      <c r="FGU961" s="464"/>
      <c r="FGV961" s="464"/>
      <c r="FGW961" s="464"/>
      <c r="FGX961" s="464"/>
      <c r="FGY961" s="464"/>
      <c r="FGZ961" s="464"/>
      <c r="FHA961" s="464"/>
      <c r="FHB961" s="464"/>
      <c r="FHC961" s="464"/>
      <c r="FHD961" s="464"/>
      <c r="FHE961" s="464"/>
      <c r="FHF961" s="464"/>
      <c r="FHG961" s="464"/>
      <c r="FHH961" s="464"/>
      <c r="FHI961" s="464"/>
      <c r="FHJ961" s="464"/>
      <c r="FHK961" s="464"/>
      <c r="FHL961" s="464"/>
      <c r="FHM961" s="464"/>
      <c r="FHN961" s="464"/>
      <c r="FHO961" s="464"/>
      <c r="FHP961" s="464"/>
      <c r="FHQ961" s="464"/>
      <c r="FHR961" s="464"/>
      <c r="FHS961" s="464"/>
      <c r="FHT961" s="464"/>
      <c r="FHU961" s="464"/>
      <c r="FHV961" s="464"/>
      <c r="FHW961" s="464"/>
      <c r="FHX961" s="464"/>
      <c r="FHY961" s="464"/>
      <c r="FHZ961" s="464"/>
      <c r="FIA961" s="464"/>
      <c r="FIB961" s="464"/>
      <c r="FIC961" s="464"/>
      <c r="FID961" s="464"/>
      <c r="FIE961" s="464"/>
      <c r="FIF961" s="464"/>
      <c r="FIG961" s="464"/>
      <c r="FIH961" s="464"/>
      <c r="FII961" s="464"/>
      <c r="FIJ961" s="464"/>
      <c r="FIK961" s="464"/>
      <c r="FIL961" s="464"/>
      <c r="FIM961" s="464"/>
      <c r="FIN961" s="464"/>
      <c r="FIO961" s="464"/>
      <c r="FIP961" s="464"/>
      <c r="FIQ961" s="464"/>
      <c r="FIR961" s="464"/>
      <c r="FIS961" s="464"/>
      <c r="FIT961" s="464"/>
      <c r="FIU961" s="464"/>
      <c r="FIV961" s="464"/>
      <c r="FIW961" s="464"/>
      <c r="FIX961" s="464"/>
      <c r="FIY961" s="464"/>
      <c r="FIZ961" s="464"/>
      <c r="FJA961" s="464"/>
      <c r="FJB961" s="464"/>
      <c r="FJC961" s="464"/>
      <c r="FJD961" s="464"/>
      <c r="FJE961" s="464"/>
      <c r="FJF961" s="464"/>
      <c r="FJG961" s="464"/>
      <c r="FJH961" s="464"/>
      <c r="FJI961" s="464"/>
      <c r="FJJ961" s="464"/>
      <c r="FJK961" s="464"/>
      <c r="FJL961" s="464"/>
      <c r="FJM961" s="464"/>
      <c r="FJN961" s="464"/>
      <c r="FJO961" s="464"/>
      <c r="FJP961" s="464"/>
      <c r="FJQ961" s="464"/>
      <c r="FJR961" s="464"/>
      <c r="FJS961" s="464"/>
      <c r="FJT961" s="464"/>
      <c r="FJU961" s="464"/>
      <c r="FJV961" s="464"/>
      <c r="FJW961" s="464"/>
      <c r="FJX961" s="464"/>
      <c r="FJY961" s="464"/>
      <c r="FJZ961" s="464"/>
      <c r="FKA961" s="464"/>
      <c r="FKB961" s="464"/>
      <c r="FKC961" s="464"/>
      <c r="FKD961" s="464"/>
      <c r="FKE961" s="464"/>
      <c r="FKF961" s="464"/>
      <c r="FKG961" s="464"/>
      <c r="FKH961" s="464"/>
      <c r="FKI961" s="464"/>
      <c r="FKJ961" s="464"/>
      <c r="FKK961" s="464"/>
      <c r="FKL961" s="464"/>
      <c r="FKM961" s="464"/>
      <c r="FKN961" s="464"/>
      <c r="FKO961" s="464"/>
      <c r="FKP961" s="464"/>
      <c r="FKQ961" s="464"/>
      <c r="FKR961" s="464"/>
      <c r="FKS961" s="464"/>
      <c r="FKT961" s="464"/>
      <c r="FKU961" s="464"/>
      <c r="FKV961" s="464"/>
      <c r="FKW961" s="464"/>
      <c r="FKX961" s="464"/>
      <c r="FKY961" s="464"/>
      <c r="FKZ961" s="464"/>
      <c r="FLA961" s="464"/>
      <c r="FLB961" s="464"/>
      <c r="FLC961" s="464"/>
      <c r="FLD961" s="464"/>
      <c r="FLE961" s="464"/>
      <c r="FLF961" s="464"/>
      <c r="FLG961" s="464"/>
      <c r="FLH961" s="464"/>
      <c r="FLI961" s="464"/>
      <c r="FLJ961" s="464"/>
      <c r="FLK961" s="464"/>
      <c r="FLL961" s="464"/>
      <c r="FLM961" s="464"/>
      <c r="FLN961" s="464"/>
      <c r="FLO961" s="464"/>
      <c r="FLP961" s="464"/>
      <c r="FLQ961" s="464"/>
      <c r="FLR961" s="464"/>
      <c r="FLS961" s="464"/>
      <c r="FLT961" s="464"/>
      <c r="FLU961" s="464"/>
      <c r="FLV961" s="464"/>
      <c r="FLW961" s="464"/>
      <c r="FLX961" s="464"/>
      <c r="FLY961" s="464"/>
      <c r="FLZ961" s="464"/>
      <c r="FMA961" s="464"/>
      <c r="FMB961" s="464"/>
      <c r="FMC961" s="464"/>
      <c r="FMD961" s="464"/>
      <c r="FME961" s="464"/>
      <c r="FMF961" s="464"/>
      <c r="FMG961" s="464"/>
      <c r="FMH961" s="464"/>
      <c r="FMI961" s="464"/>
      <c r="FMJ961" s="464"/>
      <c r="FMK961" s="464"/>
      <c r="FML961" s="464"/>
      <c r="FMM961" s="464"/>
      <c r="FMN961" s="464"/>
      <c r="FMO961" s="464"/>
      <c r="FMP961" s="464"/>
      <c r="FMQ961" s="464"/>
      <c r="FMR961" s="464"/>
      <c r="FMS961" s="464"/>
      <c r="FMT961" s="464"/>
      <c r="FMU961" s="464"/>
      <c r="FMV961" s="464"/>
      <c r="FMW961" s="464"/>
      <c r="FMX961" s="464"/>
      <c r="FMY961" s="464"/>
      <c r="FMZ961" s="464"/>
      <c r="FNA961" s="464"/>
      <c r="FNB961" s="464"/>
      <c r="FNC961" s="464"/>
      <c r="FND961" s="464"/>
      <c r="FNE961" s="464"/>
      <c r="FNF961" s="464"/>
      <c r="FNG961" s="464"/>
      <c r="FNH961" s="464"/>
      <c r="FNI961" s="464"/>
      <c r="FNJ961" s="464"/>
      <c r="FNK961" s="464"/>
      <c r="FNL961" s="464"/>
      <c r="FNM961" s="464"/>
      <c r="FNN961" s="464"/>
      <c r="FNO961" s="464"/>
      <c r="FNP961" s="464"/>
      <c r="FNQ961" s="464"/>
      <c r="FNR961" s="464"/>
      <c r="FNS961" s="464"/>
      <c r="FNT961" s="464"/>
      <c r="FNU961" s="464"/>
      <c r="FNV961" s="464"/>
      <c r="FNW961" s="464"/>
      <c r="FNX961" s="464"/>
      <c r="FNY961" s="464"/>
      <c r="FNZ961" s="464"/>
      <c r="FOA961" s="464"/>
      <c r="FOB961" s="464"/>
      <c r="FOC961" s="464"/>
      <c r="FOD961" s="464"/>
      <c r="FOE961" s="464"/>
      <c r="FOF961" s="464"/>
      <c r="FOG961" s="464"/>
      <c r="FOH961" s="464"/>
      <c r="FOI961" s="464"/>
      <c r="FOJ961" s="464"/>
      <c r="FOK961" s="464"/>
      <c r="FOL961" s="464"/>
      <c r="FOM961" s="464"/>
      <c r="FON961" s="464"/>
      <c r="FOO961" s="464"/>
      <c r="FOP961" s="464"/>
      <c r="FOQ961" s="464"/>
      <c r="FOR961" s="464"/>
      <c r="FOS961" s="464"/>
      <c r="FOT961" s="464"/>
      <c r="FOU961" s="464"/>
      <c r="FOV961" s="464"/>
      <c r="FOW961" s="464"/>
      <c r="FOX961" s="464"/>
      <c r="FOY961" s="464"/>
      <c r="FOZ961" s="464"/>
      <c r="FPA961" s="464"/>
      <c r="FPB961" s="464"/>
      <c r="FPC961" s="464"/>
      <c r="FPD961" s="464"/>
      <c r="FPE961" s="464"/>
      <c r="FPF961" s="464"/>
      <c r="FPG961" s="464"/>
      <c r="FPH961" s="464"/>
      <c r="FPI961" s="464"/>
      <c r="FPJ961" s="464"/>
      <c r="FPK961" s="464"/>
      <c r="FPL961" s="464"/>
      <c r="FPM961" s="464"/>
      <c r="FPN961" s="464"/>
      <c r="FPO961" s="464"/>
      <c r="FPP961" s="464"/>
      <c r="FPQ961" s="464"/>
      <c r="FPR961" s="464"/>
      <c r="FPS961" s="464"/>
      <c r="FPT961" s="464"/>
      <c r="FPU961" s="464"/>
      <c r="FPV961" s="464"/>
      <c r="FPW961" s="464"/>
      <c r="FPX961" s="464"/>
      <c r="FPY961" s="464"/>
      <c r="FPZ961" s="464"/>
      <c r="FQA961" s="464"/>
      <c r="FQB961" s="464"/>
      <c r="FQC961" s="464"/>
      <c r="FQD961" s="464"/>
      <c r="FQE961" s="464"/>
      <c r="FQF961" s="464"/>
      <c r="FQG961" s="464"/>
      <c r="FQH961" s="464"/>
      <c r="FQI961" s="464"/>
      <c r="FQJ961" s="464"/>
      <c r="FQK961" s="464"/>
      <c r="FQL961" s="464"/>
      <c r="FQM961" s="464"/>
      <c r="FQN961" s="464"/>
      <c r="FQO961" s="464"/>
      <c r="FQP961" s="464"/>
      <c r="FQQ961" s="464"/>
      <c r="FQR961" s="464"/>
      <c r="FQS961" s="464"/>
      <c r="FQT961" s="464"/>
      <c r="FQU961" s="464"/>
      <c r="FQV961" s="464"/>
      <c r="FQW961" s="464"/>
      <c r="FQX961" s="464"/>
      <c r="FQY961" s="464"/>
      <c r="FQZ961" s="464"/>
      <c r="FRA961" s="464"/>
      <c r="FRB961" s="464"/>
      <c r="FRC961" s="464"/>
      <c r="FRD961" s="464"/>
      <c r="FRE961" s="464"/>
      <c r="FRF961" s="464"/>
      <c r="FRG961" s="464"/>
      <c r="FRH961" s="464"/>
      <c r="FRI961" s="464"/>
      <c r="FRJ961" s="464"/>
      <c r="FRK961" s="464"/>
      <c r="FRL961" s="464"/>
      <c r="FRM961" s="464"/>
      <c r="FRN961" s="464"/>
      <c r="FRO961" s="464"/>
      <c r="FRP961" s="464"/>
      <c r="FRQ961" s="464"/>
      <c r="FRR961" s="464"/>
      <c r="FRS961" s="464"/>
      <c r="FRT961" s="464"/>
      <c r="FRU961" s="464"/>
      <c r="FRV961" s="464"/>
      <c r="FRW961" s="464"/>
      <c r="FRX961" s="464"/>
      <c r="FRY961" s="464"/>
      <c r="FRZ961" s="464"/>
      <c r="FSA961" s="464"/>
      <c r="FSB961" s="464"/>
      <c r="FSC961" s="464"/>
      <c r="FSD961" s="464"/>
      <c r="FSE961" s="464"/>
      <c r="FSF961" s="464"/>
      <c r="FSG961" s="464"/>
      <c r="FSH961" s="464"/>
      <c r="FSI961" s="464"/>
      <c r="FSJ961" s="464"/>
      <c r="FSK961" s="464"/>
      <c r="FSL961" s="464"/>
      <c r="FSM961" s="464"/>
      <c r="FSN961" s="464"/>
      <c r="FSO961" s="464"/>
      <c r="FSP961" s="464"/>
      <c r="FSQ961" s="464"/>
      <c r="FSR961" s="464"/>
      <c r="FSS961" s="464"/>
      <c r="FST961" s="464"/>
      <c r="FSU961" s="464"/>
      <c r="FSV961" s="464"/>
      <c r="FSW961" s="464"/>
      <c r="FSX961" s="464"/>
      <c r="FSY961" s="464"/>
      <c r="FSZ961" s="464"/>
      <c r="FTA961" s="464"/>
      <c r="FTB961" s="464"/>
      <c r="FTC961" s="464"/>
      <c r="FTD961" s="464"/>
      <c r="FTE961" s="464"/>
      <c r="FTF961" s="464"/>
      <c r="FTG961" s="464"/>
      <c r="FTH961" s="464"/>
      <c r="FTI961" s="464"/>
      <c r="FTJ961" s="464"/>
      <c r="FTK961" s="464"/>
      <c r="FTL961" s="464"/>
      <c r="FTM961" s="464"/>
      <c r="FTN961" s="464"/>
      <c r="FTO961" s="464"/>
      <c r="FTP961" s="464"/>
      <c r="FTQ961" s="464"/>
      <c r="FTR961" s="464"/>
      <c r="FTS961" s="464"/>
      <c r="FTT961" s="464"/>
      <c r="FTU961" s="464"/>
      <c r="FTV961" s="464"/>
      <c r="FTW961" s="464"/>
      <c r="FTX961" s="464"/>
      <c r="FTY961" s="464"/>
      <c r="FTZ961" s="464"/>
      <c r="FUA961" s="464"/>
      <c r="FUB961" s="464"/>
      <c r="FUC961" s="464"/>
      <c r="FUD961" s="464"/>
      <c r="FUE961" s="464"/>
      <c r="FUF961" s="464"/>
      <c r="FUG961" s="464"/>
      <c r="FUH961" s="464"/>
      <c r="FUI961" s="464"/>
      <c r="FUJ961" s="464"/>
      <c r="FUK961" s="464"/>
      <c r="FUL961" s="464"/>
      <c r="FUM961" s="464"/>
      <c r="FUN961" s="464"/>
      <c r="FUO961" s="464"/>
      <c r="FUP961" s="464"/>
      <c r="FUQ961" s="464"/>
      <c r="FUR961" s="464"/>
      <c r="FUS961" s="464"/>
      <c r="FUT961" s="464"/>
      <c r="FUU961" s="464"/>
      <c r="FUV961" s="464"/>
      <c r="FUW961" s="464"/>
      <c r="FUX961" s="464"/>
      <c r="FUY961" s="464"/>
      <c r="FUZ961" s="464"/>
      <c r="FVA961" s="464"/>
      <c r="FVB961" s="464"/>
      <c r="FVC961" s="464"/>
      <c r="FVD961" s="464"/>
      <c r="FVE961" s="464"/>
      <c r="FVF961" s="464"/>
      <c r="FVG961" s="464"/>
      <c r="FVH961" s="464"/>
      <c r="FVI961" s="464"/>
      <c r="FVJ961" s="464"/>
      <c r="FVK961" s="464"/>
      <c r="FVL961" s="464"/>
      <c r="FVM961" s="464"/>
      <c r="FVN961" s="464"/>
      <c r="FVO961" s="464"/>
      <c r="FVP961" s="464"/>
      <c r="FVQ961" s="464"/>
      <c r="FVR961" s="464"/>
      <c r="FVS961" s="464"/>
      <c r="FVT961" s="464"/>
      <c r="FVU961" s="464"/>
      <c r="FVV961" s="464"/>
      <c r="FVW961" s="464"/>
      <c r="FVX961" s="464"/>
      <c r="FVY961" s="464"/>
      <c r="FVZ961" s="464"/>
      <c r="FWA961" s="464"/>
      <c r="FWB961" s="464"/>
      <c r="FWC961" s="464"/>
      <c r="FWD961" s="464"/>
      <c r="FWE961" s="464"/>
      <c r="FWF961" s="464"/>
      <c r="FWG961" s="464"/>
      <c r="FWH961" s="464"/>
      <c r="FWI961" s="464"/>
      <c r="FWJ961" s="464"/>
      <c r="FWK961" s="464"/>
      <c r="FWL961" s="464"/>
      <c r="FWM961" s="464"/>
      <c r="FWN961" s="464"/>
      <c r="FWO961" s="464"/>
      <c r="FWP961" s="464"/>
      <c r="FWQ961" s="464"/>
      <c r="FWR961" s="464"/>
      <c r="FWS961" s="464"/>
      <c r="FWT961" s="464"/>
      <c r="FWU961" s="464"/>
      <c r="FWV961" s="464"/>
      <c r="FWW961" s="464"/>
      <c r="FWX961" s="464"/>
      <c r="FWY961" s="464"/>
      <c r="FWZ961" s="464"/>
      <c r="FXA961" s="464"/>
      <c r="FXB961" s="464"/>
      <c r="FXC961" s="464"/>
      <c r="FXD961" s="464"/>
      <c r="FXE961" s="464"/>
      <c r="FXF961" s="464"/>
      <c r="FXG961" s="464"/>
      <c r="FXH961" s="464"/>
      <c r="FXI961" s="464"/>
      <c r="FXJ961" s="464"/>
      <c r="FXK961" s="464"/>
      <c r="FXL961" s="464"/>
      <c r="FXM961" s="464"/>
      <c r="FXN961" s="464"/>
      <c r="FXO961" s="464"/>
      <c r="FXP961" s="464"/>
      <c r="FXQ961" s="464"/>
      <c r="FXR961" s="464"/>
      <c r="FXS961" s="464"/>
      <c r="FXT961" s="464"/>
      <c r="FXU961" s="464"/>
      <c r="FXV961" s="464"/>
      <c r="FXW961" s="464"/>
      <c r="FXX961" s="464"/>
      <c r="FXY961" s="464"/>
      <c r="FXZ961" s="464"/>
      <c r="FYA961" s="464"/>
      <c r="FYB961" s="464"/>
      <c r="FYC961" s="464"/>
      <c r="FYD961" s="464"/>
      <c r="FYE961" s="464"/>
      <c r="FYF961" s="464"/>
      <c r="FYG961" s="464"/>
      <c r="FYH961" s="464"/>
      <c r="FYI961" s="464"/>
      <c r="FYJ961" s="464"/>
      <c r="FYK961" s="464"/>
      <c r="FYL961" s="464"/>
      <c r="FYM961" s="464"/>
      <c r="FYN961" s="464"/>
      <c r="FYO961" s="464"/>
      <c r="FYP961" s="464"/>
      <c r="FYQ961" s="464"/>
      <c r="FYR961" s="464"/>
      <c r="FYS961" s="464"/>
      <c r="FYT961" s="464"/>
      <c r="FYU961" s="464"/>
      <c r="FYV961" s="464"/>
      <c r="FYW961" s="464"/>
      <c r="FYX961" s="464"/>
      <c r="FYY961" s="464"/>
      <c r="FYZ961" s="464"/>
      <c r="FZA961" s="464"/>
      <c r="FZB961" s="464"/>
      <c r="FZC961" s="464"/>
      <c r="FZD961" s="464"/>
      <c r="FZE961" s="464"/>
      <c r="FZF961" s="464"/>
      <c r="FZG961" s="464"/>
      <c r="FZH961" s="464"/>
      <c r="FZI961" s="464"/>
      <c r="FZJ961" s="464"/>
      <c r="FZK961" s="464"/>
      <c r="FZL961" s="464"/>
      <c r="FZM961" s="464"/>
      <c r="FZN961" s="464"/>
      <c r="FZO961" s="464"/>
      <c r="FZP961" s="464"/>
      <c r="FZQ961" s="464"/>
      <c r="FZR961" s="464"/>
      <c r="FZS961" s="464"/>
      <c r="FZT961" s="464"/>
      <c r="FZU961" s="464"/>
      <c r="FZV961" s="464"/>
      <c r="FZW961" s="464"/>
      <c r="FZX961" s="464"/>
      <c r="FZY961" s="464"/>
      <c r="FZZ961" s="464"/>
      <c r="GAA961" s="464"/>
      <c r="GAB961" s="464"/>
      <c r="GAC961" s="464"/>
      <c r="GAD961" s="464"/>
      <c r="GAE961" s="464"/>
      <c r="GAF961" s="464"/>
      <c r="GAG961" s="464"/>
      <c r="GAH961" s="464"/>
      <c r="GAI961" s="464"/>
      <c r="GAJ961" s="464"/>
      <c r="GAK961" s="464"/>
      <c r="GAL961" s="464"/>
      <c r="GAM961" s="464"/>
      <c r="GAN961" s="464"/>
      <c r="GAO961" s="464"/>
      <c r="GAP961" s="464"/>
      <c r="GAQ961" s="464"/>
      <c r="GAR961" s="464"/>
      <c r="GAS961" s="464"/>
      <c r="GAT961" s="464"/>
      <c r="GAU961" s="464"/>
      <c r="GAV961" s="464"/>
      <c r="GAW961" s="464"/>
      <c r="GAX961" s="464"/>
      <c r="GAY961" s="464"/>
      <c r="GAZ961" s="464"/>
      <c r="GBA961" s="464"/>
      <c r="GBB961" s="464"/>
      <c r="GBC961" s="464"/>
      <c r="GBD961" s="464"/>
      <c r="GBE961" s="464"/>
      <c r="GBF961" s="464"/>
      <c r="GBG961" s="464"/>
      <c r="GBH961" s="464"/>
      <c r="GBI961" s="464"/>
      <c r="GBJ961" s="464"/>
      <c r="GBK961" s="464"/>
      <c r="GBL961" s="464"/>
      <c r="GBM961" s="464"/>
      <c r="GBN961" s="464"/>
      <c r="GBO961" s="464"/>
      <c r="GBP961" s="464"/>
      <c r="GBQ961" s="464"/>
      <c r="GBR961" s="464"/>
      <c r="GBS961" s="464"/>
      <c r="GBT961" s="464"/>
      <c r="GBU961" s="464"/>
      <c r="GBV961" s="464"/>
      <c r="GBW961" s="464"/>
      <c r="GBX961" s="464"/>
      <c r="GBY961" s="464"/>
      <c r="GBZ961" s="464"/>
      <c r="GCA961" s="464"/>
      <c r="GCB961" s="464"/>
      <c r="GCC961" s="464"/>
      <c r="GCD961" s="464"/>
      <c r="GCE961" s="464"/>
      <c r="GCF961" s="464"/>
      <c r="GCG961" s="464"/>
      <c r="GCH961" s="464"/>
      <c r="GCI961" s="464"/>
      <c r="GCJ961" s="464"/>
      <c r="GCK961" s="464"/>
      <c r="GCL961" s="464"/>
      <c r="GCM961" s="464"/>
      <c r="GCN961" s="464"/>
      <c r="GCO961" s="464"/>
      <c r="GCP961" s="464"/>
      <c r="GCQ961" s="464"/>
      <c r="GCR961" s="464"/>
      <c r="GCS961" s="464"/>
      <c r="GCT961" s="464"/>
      <c r="GCU961" s="464"/>
      <c r="GCV961" s="464"/>
      <c r="GCW961" s="464"/>
      <c r="GCX961" s="464"/>
      <c r="GCY961" s="464"/>
      <c r="GCZ961" s="464"/>
      <c r="GDA961" s="464"/>
      <c r="GDB961" s="464"/>
      <c r="GDC961" s="464"/>
      <c r="GDD961" s="464"/>
      <c r="GDE961" s="464"/>
      <c r="GDF961" s="464"/>
      <c r="GDG961" s="464"/>
      <c r="GDH961" s="464"/>
      <c r="GDI961" s="464"/>
      <c r="GDJ961" s="464"/>
      <c r="GDK961" s="464"/>
      <c r="GDL961" s="464"/>
      <c r="GDM961" s="464"/>
      <c r="GDN961" s="464"/>
      <c r="GDO961" s="464"/>
      <c r="GDP961" s="464"/>
      <c r="GDQ961" s="464"/>
      <c r="GDR961" s="464"/>
      <c r="GDS961" s="464"/>
      <c r="GDT961" s="464"/>
      <c r="GDU961" s="464"/>
      <c r="GDV961" s="464"/>
      <c r="GDW961" s="464"/>
      <c r="GDX961" s="464"/>
      <c r="GDY961" s="464"/>
      <c r="GDZ961" s="464"/>
      <c r="GEA961" s="464"/>
      <c r="GEB961" s="464"/>
      <c r="GEC961" s="464"/>
      <c r="GED961" s="464"/>
      <c r="GEE961" s="464"/>
      <c r="GEF961" s="464"/>
      <c r="GEG961" s="464"/>
      <c r="GEH961" s="464"/>
      <c r="GEI961" s="464"/>
      <c r="GEJ961" s="464"/>
      <c r="GEK961" s="464"/>
      <c r="GEL961" s="464"/>
      <c r="GEM961" s="464"/>
      <c r="GEN961" s="464"/>
      <c r="GEO961" s="464"/>
      <c r="GEP961" s="464"/>
      <c r="GEQ961" s="464"/>
      <c r="GER961" s="464"/>
      <c r="GES961" s="464"/>
      <c r="GET961" s="464"/>
      <c r="GEU961" s="464"/>
      <c r="GEV961" s="464"/>
      <c r="GEW961" s="464"/>
      <c r="GEX961" s="464"/>
      <c r="GEY961" s="464"/>
      <c r="GEZ961" s="464"/>
      <c r="GFA961" s="464"/>
      <c r="GFB961" s="464"/>
      <c r="GFC961" s="464"/>
      <c r="GFD961" s="464"/>
      <c r="GFE961" s="464"/>
      <c r="GFF961" s="464"/>
      <c r="GFG961" s="464"/>
      <c r="GFH961" s="464"/>
      <c r="GFI961" s="464"/>
      <c r="GFJ961" s="464"/>
      <c r="GFK961" s="464"/>
      <c r="GFL961" s="464"/>
      <c r="GFM961" s="464"/>
      <c r="GFN961" s="464"/>
      <c r="GFO961" s="464"/>
      <c r="GFP961" s="464"/>
      <c r="GFQ961" s="464"/>
      <c r="GFR961" s="464"/>
      <c r="GFS961" s="464"/>
      <c r="GFT961" s="464"/>
      <c r="GFU961" s="464"/>
      <c r="GFV961" s="464"/>
      <c r="GFW961" s="464"/>
      <c r="GFX961" s="464"/>
      <c r="GFY961" s="464"/>
      <c r="GFZ961" s="464"/>
      <c r="GGA961" s="464"/>
      <c r="GGB961" s="464"/>
      <c r="GGC961" s="464"/>
      <c r="GGD961" s="464"/>
      <c r="GGE961" s="464"/>
      <c r="GGF961" s="464"/>
      <c r="GGG961" s="464"/>
      <c r="GGH961" s="464"/>
      <c r="GGI961" s="464"/>
      <c r="GGJ961" s="464"/>
      <c r="GGK961" s="464"/>
      <c r="GGL961" s="464"/>
      <c r="GGM961" s="464"/>
      <c r="GGN961" s="464"/>
      <c r="GGO961" s="464"/>
      <c r="GGP961" s="464"/>
      <c r="GGQ961" s="464"/>
      <c r="GGR961" s="464"/>
      <c r="GGS961" s="464"/>
      <c r="GGT961" s="464"/>
      <c r="GGU961" s="464"/>
      <c r="GGV961" s="464"/>
      <c r="GGW961" s="464"/>
      <c r="GGX961" s="464"/>
      <c r="GGY961" s="464"/>
      <c r="GGZ961" s="464"/>
      <c r="GHA961" s="464"/>
      <c r="GHB961" s="464"/>
      <c r="GHC961" s="464"/>
      <c r="GHD961" s="464"/>
      <c r="GHE961" s="464"/>
      <c r="GHF961" s="464"/>
      <c r="GHG961" s="464"/>
      <c r="GHH961" s="464"/>
      <c r="GHI961" s="464"/>
      <c r="GHJ961" s="464"/>
      <c r="GHK961" s="464"/>
      <c r="GHL961" s="464"/>
      <c r="GHM961" s="464"/>
      <c r="GHN961" s="464"/>
      <c r="GHO961" s="464"/>
      <c r="GHP961" s="464"/>
      <c r="GHQ961" s="464"/>
      <c r="GHR961" s="464"/>
      <c r="GHS961" s="464"/>
      <c r="GHT961" s="464"/>
      <c r="GHU961" s="464"/>
      <c r="GHV961" s="464"/>
      <c r="GHW961" s="464"/>
      <c r="GHX961" s="464"/>
      <c r="GHY961" s="464"/>
      <c r="GHZ961" s="464"/>
      <c r="GIA961" s="464"/>
      <c r="GIB961" s="464"/>
      <c r="GIC961" s="464"/>
      <c r="GID961" s="464"/>
      <c r="GIE961" s="464"/>
      <c r="GIF961" s="464"/>
      <c r="GIG961" s="464"/>
      <c r="GIH961" s="464"/>
      <c r="GII961" s="464"/>
      <c r="GIJ961" s="464"/>
      <c r="GIK961" s="464"/>
      <c r="GIL961" s="464"/>
      <c r="GIM961" s="464"/>
      <c r="GIN961" s="464"/>
      <c r="GIO961" s="464"/>
      <c r="GIP961" s="464"/>
      <c r="GIQ961" s="464"/>
      <c r="GIR961" s="464"/>
      <c r="GIS961" s="464"/>
      <c r="GIT961" s="464"/>
      <c r="GIU961" s="464"/>
      <c r="GIV961" s="464"/>
      <c r="GIW961" s="464"/>
      <c r="GIX961" s="464"/>
      <c r="GIY961" s="464"/>
      <c r="GIZ961" s="464"/>
      <c r="GJA961" s="464"/>
      <c r="GJB961" s="464"/>
      <c r="GJC961" s="464"/>
      <c r="GJD961" s="464"/>
      <c r="GJE961" s="464"/>
      <c r="GJF961" s="464"/>
      <c r="GJG961" s="464"/>
      <c r="GJH961" s="464"/>
      <c r="GJI961" s="464"/>
      <c r="GJJ961" s="464"/>
      <c r="GJK961" s="464"/>
      <c r="GJL961" s="464"/>
      <c r="GJM961" s="464"/>
      <c r="GJN961" s="464"/>
      <c r="GJO961" s="464"/>
      <c r="GJP961" s="464"/>
      <c r="GJQ961" s="464"/>
      <c r="GJR961" s="464"/>
      <c r="GJS961" s="464"/>
      <c r="GJT961" s="464"/>
      <c r="GJU961" s="464"/>
      <c r="GJV961" s="464"/>
      <c r="GJW961" s="464"/>
      <c r="GJX961" s="464"/>
      <c r="GJY961" s="464"/>
      <c r="GJZ961" s="464"/>
      <c r="GKA961" s="464"/>
      <c r="GKB961" s="464"/>
      <c r="GKC961" s="464"/>
      <c r="GKD961" s="464"/>
      <c r="GKE961" s="464"/>
      <c r="GKF961" s="464"/>
      <c r="GKG961" s="464"/>
      <c r="GKH961" s="464"/>
      <c r="GKI961" s="464"/>
      <c r="GKJ961" s="464"/>
      <c r="GKK961" s="464"/>
      <c r="GKL961" s="464"/>
      <c r="GKM961" s="464"/>
      <c r="GKN961" s="464"/>
      <c r="GKO961" s="464"/>
      <c r="GKP961" s="464"/>
      <c r="GKQ961" s="464"/>
      <c r="GKR961" s="464"/>
      <c r="GKS961" s="464"/>
      <c r="GKT961" s="464"/>
      <c r="GKU961" s="464"/>
      <c r="GKV961" s="464"/>
      <c r="GKW961" s="464"/>
      <c r="GKX961" s="464"/>
      <c r="GKY961" s="464"/>
      <c r="GKZ961" s="464"/>
      <c r="GLA961" s="464"/>
      <c r="GLB961" s="464"/>
      <c r="GLC961" s="464"/>
      <c r="GLD961" s="464"/>
      <c r="GLE961" s="464"/>
      <c r="GLF961" s="464"/>
      <c r="GLG961" s="464"/>
      <c r="GLH961" s="464"/>
      <c r="GLI961" s="464"/>
      <c r="GLJ961" s="464"/>
      <c r="GLK961" s="464"/>
      <c r="GLL961" s="464"/>
      <c r="GLM961" s="464"/>
      <c r="GLN961" s="464"/>
      <c r="GLO961" s="464"/>
      <c r="GLP961" s="464"/>
      <c r="GLQ961" s="464"/>
      <c r="GLR961" s="464"/>
      <c r="GLS961" s="464"/>
      <c r="GLT961" s="464"/>
      <c r="GLU961" s="464"/>
      <c r="GLV961" s="464"/>
      <c r="GLW961" s="464"/>
      <c r="GLX961" s="464"/>
      <c r="GLY961" s="464"/>
      <c r="GLZ961" s="464"/>
      <c r="GMA961" s="464"/>
      <c r="GMB961" s="464"/>
      <c r="GMC961" s="464"/>
      <c r="GMD961" s="464"/>
      <c r="GME961" s="464"/>
      <c r="GMF961" s="464"/>
      <c r="GMG961" s="464"/>
      <c r="GMH961" s="464"/>
      <c r="GMI961" s="464"/>
      <c r="GMJ961" s="464"/>
      <c r="GMK961" s="464"/>
      <c r="GML961" s="464"/>
      <c r="GMM961" s="464"/>
      <c r="GMN961" s="464"/>
      <c r="GMO961" s="464"/>
      <c r="GMP961" s="464"/>
      <c r="GMQ961" s="464"/>
      <c r="GMR961" s="464"/>
      <c r="GMS961" s="464"/>
      <c r="GMT961" s="464"/>
      <c r="GMU961" s="464"/>
      <c r="GMV961" s="464"/>
      <c r="GMW961" s="464"/>
      <c r="GMX961" s="464"/>
      <c r="GMY961" s="464"/>
      <c r="GMZ961" s="464"/>
      <c r="GNA961" s="464"/>
      <c r="GNB961" s="464"/>
      <c r="GNC961" s="464"/>
      <c r="GND961" s="464"/>
      <c r="GNE961" s="464"/>
      <c r="GNF961" s="464"/>
      <c r="GNG961" s="464"/>
      <c r="GNH961" s="464"/>
      <c r="GNI961" s="464"/>
      <c r="GNJ961" s="464"/>
      <c r="GNK961" s="464"/>
      <c r="GNL961" s="464"/>
      <c r="GNM961" s="464"/>
      <c r="GNN961" s="464"/>
      <c r="GNO961" s="464"/>
      <c r="GNP961" s="464"/>
      <c r="GNQ961" s="464"/>
      <c r="GNR961" s="464"/>
      <c r="GNS961" s="464"/>
      <c r="GNT961" s="464"/>
      <c r="GNU961" s="464"/>
      <c r="GNV961" s="464"/>
      <c r="GNW961" s="464"/>
      <c r="GNX961" s="464"/>
      <c r="GNY961" s="464"/>
      <c r="GNZ961" s="464"/>
      <c r="GOA961" s="464"/>
      <c r="GOB961" s="464"/>
      <c r="GOC961" s="464"/>
      <c r="GOD961" s="464"/>
      <c r="GOE961" s="464"/>
      <c r="GOF961" s="464"/>
      <c r="GOG961" s="464"/>
      <c r="GOH961" s="464"/>
      <c r="GOI961" s="464"/>
      <c r="GOJ961" s="464"/>
      <c r="GOK961" s="464"/>
      <c r="GOL961" s="464"/>
      <c r="GOM961" s="464"/>
      <c r="GON961" s="464"/>
      <c r="GOO961" s="464"/>
      <c r="GOP961" s="464"/>
      <c r="GOQ961" s="464"/>
      <c r="GOR961" s="464"/>
      <c r="GOS961" s="464"/>
      <c r="GOT961" s="464"/>
      <c r="GOU961" s="464"/>
      <c r="GOV961" s="464"/>
      <c r="GOW961" s="464"/>
      <c r="GOX961" s="464"/>
      <c r="GOY961" s="464"/>
      <c r="GOZ961" s="464"/>
      <c r="GPA961" s="464"/>
      <c r="GPB961" s="464"/>
      <c r="GPC961" s="464"/>
      <c r="GPD961" s="464"/>
      <c r="GPE961" s="464"/>
      <c r="GPF961" s="464"/>
      <c r="GPG961" s="464"/>
      <c r="GPH961" s="464"/>
      <c r="GPI961" s="464"/>
      <c r="GPJ961" s="464"/>
      <c r="GPK961" s="464"/>
      <c r="GPL961" s="464"/>
      <c r="GPM961" s="464"/>
      <c r="GPN961" s="464"/>
      <c r="GPO961" s="464"/>
      <c r="GPP961" s="464"/>
      <c r="GPQ961" s="464"/>
      <c r="GPR961" s="464"/>
      <c r="GPS961" s="464"/>
      <c r="GPT961" s="464"/>
      <c r="GPU961" s="464"/>
      <c r="GPV961" s="464"/>
      <c r="GPW961" s="464"/>
      <c r="GPX961" s="464"/>
      <c r="GPY961" s="464"/>
      <c r="GPZ961" s="464"/>
      <c r="GQA961" s="464"/>
      <c r="GQB961" s="464"/>
      <c r="GQC961" s="464"/>
      <c r="GQD961" s="464"/>
      <c r="GQE961" s="464"/>
      <c r="GQF961" s="464"/>
      <c r="GQG961" s="464"/>
      <c r="GQH961" s="464"/>
      <c r="GQI961" s="464"/>
      <c r="GQJ961" s="464"/>
      <c r="GQK961" s="464"/>
      <c r="GQL961" s="464"/>
      <c r="GQM961" s="464"/>
      <c r="GQN961" s="464"/>
      <c r="GQO961" s="464"/>
      <c r="GQP961" s="464"/>
      <c r="GQQ961" s="464"/>
      <c r="GQR961" s="464"/>
      <c r="GQS961" s="464"/>
      <c r="GQT961" s="464"/>
      <c r="GQU961" s="464"/>
      <c r="GQV961" s="464"/>
      <c r="GQW961" s="464"/>
      <c r="GQX961" s="464"/>
      <c r="GQY961" s="464"/>
      <c r="GQZ961" s="464"/>
      <c r="GRA961" s="464"/>
      <c r="GRB961" s="464"/>
      <c r="GRC961" s="464"/>
      <c r="GRD961" s="464"/>
      <c r="GRE961" s="464"/>
      <c r="GRF961" s="464"/>
      <c r="GRG961" s="464"/>
      <c r="GRH961" s="464"/>
      <c r="GRI961" s="464"/>
      <c r="GRJ961" s="464"/>
      <c r="GRK961" s="464"/>
      <c r="GRL961" s="464"/>
      <c r="GRM961" s="464"/>
      <c r="GRN961" s="464"/>
      <c r="GRO961" s="464"/>
      <c r="GRP961" s="464"/>
      <c r="GRQ961" s="464"/>
      <c r="GRR961" s="464"/>
      <c r="GRS961" s="464"/>
      <c r="GRT961" s="464"/>
      <c r="GRU961" s="464"/>
      <c r="GRV961" s="464"/>
      <c r="GRW961" s="464"/>
      <c r="GRX961" s="464"/>
      <c r="GRY961" s="464"/>
      <c r="GRZ961" s="464"/>
      <c r="GSA961" s="464"/>
      <c r="GSB961" s="464"/>
      <c r="GSC961" s="464"/>
      <c r="GSD961" s="464"/>
      <c r="GSE961" s="464"/>
      <c r="GSF961" s="464"/>
      <c r="GSG961" s="464"/>
      <c r="GSH961" s="464"/>
      <c r="GSI961" s="464"/>
      <c r="GSJ961" s="464"/>
      <c r="GSK961" s="464"/>
      <c r="GSL961" s="464"/>
      <c r="GSM961" s="464"/>
      <c r="GSN961" s="464"/>
      <c r="GSO961" s="464"/>
      <c r="GSP961" s="464"/>
      <c r="GSQ961" s="464"/>
      <c r="GSR961" s="464"/>
      <c r="GSS961" s="464"/>
      <c r="GST961" s="464"/>
      <c r="GSU961" s="464"/>
      <c r="GSV961" s="464"/>
      <c r="GSW961" s="464"/>
      <c r="GSX961" s="464"/>
      <c r="GSY961" s="464"/>
      <c r="GSZ961" s="464"/>
      <c r="GTA961" s="464"/>
      <c r="GTB961" s="464"/>
      <c r="GTC961" s="464"/>
      <c r="GTD961" s="464"/>
      <c r="GTE961" s="464"/>
      <c r="GTF961" s="464"/>
      <c r="GTG961" s="464"/>
      <c r="GTH961" s="464"/>
      <c r="GTI961" s="464"/>
      <c r="GTJ961" s="464"/>
      <c r="GTK961" s="464"/>
      <c r="GTL961" s="464"/>
      <c r="GTM961" s="464"/>
      <c r="GTN961" s="464"/>
      <c r="GTO961" s="464"/>
      <c r="GTP961" s="464"/>
      <c r="GTQ961" s="464"/>
      <c r="GTR961" s="464"/>
      <c r="GTS961" s="464"/>
      <c r="GTT961" s="464"/>
      <c r="GTU961" s="464"/>
      <c r="GTV961" s="464"/>
      <c r="GTW961" s="464"/>
      <c r="GTX961" s="464"/>
      <c r="GTY961" s="464"/>
      <c r="GTZ961" s="464"/>
      <c r="GUA961" s="464"/>
      <c r="GUB961" s="464"/>
      <c r="GUC961" s="464"/>
      <c r="GUD961" s="464"/>
      <c r="GUE961" s="464"/>
      <c r="GUF961" s="464"/>
      <c r="GUG961" s="464"/>
      <c r="GUH961" s="464"/>
      <c r="GUI961" s="464"/>
      <c r="GUJ961" s="464"/>
      <c r="GUK961" s="464"/>
      <c r="GUL961" s="464"/>
      <c r="GUM961" s="464"/>
      <c r="GUN961" s="464"/>
      <c r="GUO961" s="464"/>
      <c r="GUP961" s="464"/>
      <c r="GUQ961" s="464"/>
      <c r="GUR961" s="464"/>
      <c r="GUS961" s="464"/>
      <c r="GUT961" s="464"/>
      <c r="GUU961" s="464"/>
      <c r="GUV961" s="464"/>
      <c r="GUW961" s="464"/>
      <c r="GUX961" s="464"/>
      <c r="GUY961" s="464"/>
      <c r="GUZ961" s="464"/>
      <c r="GVA961" s="464"/>
      <c r="GVB961" s="464"/>
      <c r="GVC961" s="464"/>
      <c r="GVD961" s="464"/>
      <c r="GVE961" s="464"/>
      <c r="GVF961" s="464"/>
      <c r="GVG961" s="464"/>
      <c r="GVH961" s="464"/>
      <c r="GVI961" s="464"/>
      <c r="GVJ961" s="464"/>
      <c r="GVK961" s="464"/>
      <c r="GVL961" s="464"/>
      <c r="GVM961" s="464"/>
      <c r="GVN961" s="464"/>
      <c r="GVO961" s="464"/>
      <c r="GVP961" s="464"/>
      <c r="GVQ961" s="464"/>
      <c r="GVR961" s="464"/>
      <c r="GVS961" s="464"/>
      <c r="GVT961" s="464"/>
      <c r="GVU961" s="464"/>
      <c r="GVV961" s="464"/>
      <c r="GVW961" s="464"/>
      <c r="GVX961" s="464"/>
      <c r="GVY961" s="464"/>
      <c r="GVZ961" s="464"/>
      <c r="GWA961" s="464"/>
      <c r="GWB961" s="464"/>
      <c r="GWC961" s="464"/>
      <c r="GWD961" s="464"/>
      <c r="GWE961" s="464"/>
      <c r="GWF961" s="464"/>
      <c r="GWG961" s="464"/>
      <c r="GWH961" s="464"/>
      <c r="GWI961" s="464"/>
      <c r="GWJ961" s="464"/>
      <c r="GWK961" s="464"/>
      <c r="GWL961" s="464"/>
      <c r="GWM961" s="464"/>
      <c r="GWN961" s="464"/>
      <c r="GWO961" s="464"/>
      <c r="GWP961" s="464"/>
      <c r="GWQ961" s="464"/>
      <c r="GWR961" s="464"/>
      <c r="GWS961" s="464"/>
      <c r="GWT961" s="464"/>
      <c r="GWU961" s="464"/>
      <c r="GWV961" s="464"/>
      <c r="GWW961" s="464"/>
      <c r="GWX961" s="464"/>
      <c r="GWY961" s="464"/>
      <c r="GWZ961" s="464"/>
      <c r="GXA961" s="464"/>
      <c r="GXB961" s="464"/>
      <c r="GXC961" s="464"/>
      <c r="GXD961" s="464"/>
      <c r="GXE961" s="464"/>
      <c r="GXF961" s="464"/>
      <c r="GXG961" s="464"/>
      <c r="GXH961" s="464"/>
      <c r="GXI961" s="464"/>
      <c r="GXJ961" s="464"/>
      <c r="GXK961" s="464"/>
      <c r="GXL961" s="464"/>
      <c r="GXM961" s="464"/>
      <c r="GXN961" s="464"/>
      <c r="GXO961" s="464"/>
      <c r="GXP961" s="464"/>
      <c r="GXQ961" s="464"/>
      <c r="GXR961" s="464"/>
      <c r="GXS961" s="464"/>
      <c r="GXT961" s="464"/>
      <c r="GXU961" s="464"/>
      <c r="GXV961" s="464"/>
      <c r="GXW961" s="464"/>
      <c r="GXX961" s="464"/>
      <c r="GXY961" s="464"/>
      <c r="GXZ961" s="464"/>
      <c r="GYA961" s="464"/>
      <c r="GYB961" s="464"/>
      <c r="GYC961" s="464"/>
      <c r="GYD961" s="464"/>
      <c r="GYE961" s="464"/>
      <c r="GYF961" s="464"/>
      <c r="GYG961" s="464"/>
      <c r="GYH961" s="464"/>
      <c r="GYI961" s="464"/>
      <c r="GYJ961" s="464"/>
      <c r="GYK961" s="464"/>
      <c r="GYL961" s="464"/>
      <c r="GYM961" s="464"/>
      <c r="GYN961" s="464"/>
      <c r="GYO961" s="464"/>
      <c r="GYP961" s="464"/>
      <c r="GYQ961" s="464"/>
      <c r="GYR961" s="464"/>
      <c r="GYS961" s="464"/>
      <c r="GYT961" s="464"/>
      <c r="GYU961" s="464"/>
      <c r="GYV961" s="464"/>
      <c r="GYW961" s="464"/>
      <c r="GYX961" s="464"/>
      <c r="GYY961" s="464"/>
      <c r="GYZ961" s="464"/>
      <c r="GZA961" s="464"/>
      <c r="GZB961" s="464"/>
      <c r="GZC961" s="464"/>
      <c r="GZD961" s="464"/>
      <c r="GZE961" s="464"/>
      <c r="GZF961" s="464"/>
      <c r="GZG961" s="464"/>
      <c r="GZH961" s="464"/>
      <c r="GZI961" s="464"/>
      <c r="GZJ961" s="464"/>
      <c r="GZK961" s="464"/>
      <c r="GZL961" s="464"/>
      <c r="GZM961" s="464"/>
      <c r="GZN961" s="464"/>
      <c r="GZO961" s="464"/>
      <c r="GZP961" s="464"/>
      <c r="GZQ961" s="464"/>
      <c r="GZR961" s="464"/>
      <c r="GZS961" s="464"/>
      <c r="GZT961" s="464"/>
      <c r="GZU961" s="464"/>
      <c r="GZV961" s="464"/>
      <c r="GZW961" s="464"/>
      <c r="GZX961" s="464"/>
      <c r="GZY961" s="464"/>
      <c r="GZZ961" s="464"/>
      <c r="HAA961" s="464"/>
      <c r="HAB961" s="464"/>
      <c r="HAC961" s="464"/>
      <c r="HAD961" s="464"/>
      <c r="HAE961" s="464"/>
      <c r="HAF961" s="464"/>
      <c r="HAG961" s="464"/>
      <c r="HAH961" s="464"/>
      <c r="HAI961" s="464"/>
      <c r="HAJ961" s="464"/>
      <c r="HAK961" s="464"/>
      <c r="HAL961" s="464"/>
      <c r="HAM961" s="464"/>
      <c r="HAN961" s="464"/>
      <c r="HAO961" s="464"/>
      <c r="HAP961" s="464"/>
      <c r="HAQ961" s="464"/>
      <c r="HAR961" s="464"/>
      <c r="HAS961" s="464"/>
      <c r="HAT961" s="464"/>
      <c r="HAU961" s="464"/>
      <c r="HAV961" s="464"/>
      <c r="HAW961" s="464"/>
      <c r="HAX961" s="464"/>
      <c r="HAY961" s="464"/>
      <c r="HAZ961" s="464"/>
      <c r="HBA961" s="464"/>
      <c r="HBB961" s="464"/>
      <c r="HBC961" s="464"/>
      <c r="HBD961" s="464"/>
      <c r="HBE961" s="464"/>
      <c r="HBF961" s="464"/>
      <c r="HBG961" s="464"/>
      <c r="HBH961" s="464"/>
      <c r="HBI961" s="464"/>
      <c r="HBJ961" s="464"/>
      <c r="HBK961" s="464"/>
      <c r="HBL961" s="464"/>
      <c r="HBM961" s="464"/>
      <c r="HBN961" s="464"/>
      <c r="HBO961" s="464"/>
      <c r="HBP961" s="464"/>
      <c r="HBQ961" s="464"/>
      <c r="HBR961" s="464"/>
      <c r="HBS961" s="464"/>
      <c r="HBT961" s="464"/>
      <c r="HBU961" s="464"/>
      <c r="HBV961" s="464"/>
      <c r="HBW961" s="464"/>
      <c r="HBX961" s="464"/>
      <c r="HBY961" s="464"/>
      <c r="HBZ961" s="464"/>
      <c r="HCA961" s="464"/>
      <c r="HCB961" s="464"/>
      <c r="HCC961" s="464"/>
      <c r="HCD961" s="464"/>
      <c r="HCE961" s="464"/>
      <c r="HCF961" s="464"/>
      <c r="HCG961" s="464"/>
      <c r="HCH961" s="464"/>
      <c r="HCI961" s="464"/>
      <c r="HCJ961" s="464"/>
      <c r="HCK961" s="464"/>
      <c r="HCL961" s="464"/>
      <c r="HCM961" s="464"/>
      <c r="HCN961" s="464"/>
      <c r="HCO961" s="464"/>
      <c r="HCP961" s="464"/>
      <c r="HCQ961" s="464"/>
      <c r="HCR961" s="464"/>
      <c r="HCS961" s="464"/>
      <c r="HCT961" s="464"/>
      <c r="HCU961" s="464"/>
      <c r="HCV961" s="464"/>
      <c r="HCW961" s="464"/>
      <c r="HCX961" s="464"/>
      <c r="HCY961" s="464"/>
      <c r="HCZ961" s="464"/>
      <c r="HDA961" s="464"/>
      <c r="HDB961" s="464"/>
      <c r="HDC961" s="464"/>
      <c r="HDD961" s="464"/>
      <c r="HDE961" s="464"/>
      <c r="HDF961" s="464"/>
      <c r="HDG961" s="464"/>
      <c r="HDH961" s="464"/>
      <c r="HDI961" s="464"/>
      <c r="HDJ961" s="464"/>
      <c r="HDK961" s="464"/>
      <c r="HDL961" s="464"/>
      <c r="HDM961" s="464"/>
      <c r="HDN961" s="464"/>
      <c r="HDO961" s="464"/>
      <c r="HDP961" s="464"/>
      <c r="HDQ961" s="464"/>
      <c r="HDR961" s="464"/>
      <c r="HDS961" s="464"/>
      <c r="HDT961" s="464"/>
      <c r="HDU961" s="464"/>
      <c r="HDV961" s="464"/>
      <c r="HDW961" s="464"/>
      <c r="HDX961" s="464"/>
      <c r="HDY961" s="464"/>
      <c r="HDZ961" s="464"/>
      <c r="HEA961" s="464"/>
      <c r="HEB961" s="464"/>
      <c r="HEC961" s="464"/>
      <c r="HED961" s="464"/>
      <c r="HEE961" s="464"/>
      <c r="HEF961" s="464"/>
      <c r="HEG961" s="464"/>
      <c r="HEH961" s="464"/>
      <c r="HEI961" s="464"/>
      <c r="HEJ961" s="464"/>
      <c r="HEK961" s="464"/>
      <c r="HEL961" s="464"/>
      <c r="HEM961" s="464"/>
      <c r="HEN961" s="464"/>
      <c r="HEO961" s="464"/>
      <c r="HEP961" s="464"/>
      <c r="HEQ961" s="464"/>
      <c r="HER961" s="464"/>
      <c r="HES961" s="464"/>
      <c r="HET961" s="464"/>
      <c r="HEU961" s="464"/>
      <c r="HEV961" s="464"/>
      <c r="HEW961" s="464"/>
      <c r="HEX961" s="464"/>
      <c r="HEY961" s="464"/>
      <c r="HEZ961" s="464"/>
      <c r="HFA961" s="464"/>
      <c r="HFB961" s="464"/>
      <c r="HFC961" s="464"/>
      <c r="HFD961" s="464"/>
      <c r="HFE961" s="464"/>
      <c r="HFF961" s="464"/>
      <c r="HFG961" s="464"/>
      <c r="HFH961" s="464"/>
      <c r="HFI961" s="464"/>
      <c r="HFJ961" s="464"/>
      <c r="HFK961" s="464"/>
      <c r="HFL961" s="464"/>
      <c r="HFM961" s="464"/>
      <c r="HFN961" s="464"/>
      <c r="HFO961" s="464"/>
      <c r="HFP961" s="464"/>
      <c r="HFQ961" s="464"/>
      <c r="HFR961" s="464"/>
      <c r="HFS961" s="464"/>
      <c r="HFT961" s="464"/>
      <c r="HFU961" s="464"/>
      <c r="HFV961" s="464"/>
      <c r="HFW961" s="464"/>
      <c r="HFX961" s="464"/>
      <c r="HFY961" s="464"/>
      <c r="HFZ961" s="464"/>
      <c r="HGA961" s="464"/>
      <c r="HGB961" s="464"/>
      <c r="HGC961" s="464"/>
      <c r="HGD961" s="464"/>
      <c r="HGE961" s="464"/>
      <c r="HGF961" s="464"/>
      <c r="HGG961" s="464"/>
      <c r="HGH961" s="464"/>
      <c r="HGI961" s="464"/>
      <c r="HGJ961" s="464"/>
      <c r="HGK961" s="464"/>
      <c r="HGL961" s="464"/>
      <c r="HGM961" s="464"/>
      <c r="HGN961" s="464"/>
      <c r="HGO961" s="464"/>
      <c r="HGP961" s="464"/>
      <c r="HGQ961" s="464"/>
      <c r="HGR961" s="464"/>
      <c r="HGS961" s="464"/>
      <c r="HGT961" s="464"/>
      <c r="HGU961" s="464"/>
      <c r="HGV961" s="464"/>
      <c r="HGW961" s="464"/>
      <c r="HGX961" s="464"/>
      <c r="HGY961" s="464"/>
      <c r="HGZ961" s="464"/>
      <c r="HHA961" s="464"/>
      <c r="HHB961" s="464"/>
      <c r="HHC961" s="464"/>
      <c r="HHD961" s="464"/>
      <c r="HHE961" s="464"/>
      <c r="HHF961" s="464"/>
      <c r="HHG961" s="464"/>
      <c r="HHH961" s="464"/>
      <c r="HHI961" s="464"/>
      <c r="HHJ961" s="464"/>
      <c r="HHK961" s="464"/>
      <c r="HHL961" s="464"/>
      <c r="HHM961" s="464"/>
      <c r="HHN961" s="464"/>
      <c r="HHO961" s="464"/>
      <c r="HHP961" s="464"/>
      <c r="HHQ961" s="464"/>
      <c r="HHR961" s="464"/>
      <c r="HHS961" s="464"/>
      <c r="HHT961" s="464"/>
      <c r="HHU961" s="464"/>
      <c r="HHV961" s="464"/>
      <c r="HHW961" s="464"/>
      <c r="HHX961" s="464"/>
      <c r="HHY961" s="464"/>
      <c r="HHZ961" s="464"/>
      <c r="HIA961" s="464"/>
      <c r="HIB961" s="464"/>
      <c r="HIC961" s="464"/>
      <c r="HID961" s="464"/>
      <c r="HIE961" s="464"/>
      <c r="HIF961" s="464"/>
      <c r="HIG961" s="464"/>
      <c r="HIH961" s="464"/>
      <c r="HII961" s="464"/>
      <c r="HIJ961" s="464"/>
      <c r="HIK961" s="464"/>
      <c r="HIL961" s="464"/>
      <c r="HIM961" s="464"/>
      <c r="HIN961" s="464"/>
      <c r="HIO961" s="464"/>
      <c r="HIP961" s="464"/>
      <c r="HIQ961" s="464"/>
      <c r="HIR961" s="464"/>
      <c r="HIS961" s="464"/>
      <c r="HIT961" s="464"/>
      <c r="HIU961" s="464"/>
      <c r="HIV961" s="464"/>
      <c r="HIW961" s="464"/>
      <c r="HIX961" s="464"/>
      <c r="HIY961" s="464"/>
      <c r="HIZ961" s="464"/>
      <c r="HJA961" s="464"/>
      <c r="HJB961" s="464"/>
      <c r="HJC961" s="464"/>
      <c r="HJD961" s="464"/>
      <c r="HJE961" s="464"/>
      <c r="HJF961" s="464"/>
      <c r="HJG961" s="464"/>
      <c r="HJH961" s="464"/>
      <c r="HJI961" s="464"/>
      <c r="HJJ961" s="464"/>
      <c r="HJK961" s="464"/>
      <c r="HJL961" s="464"/>
      <c r="HJM961" s="464"/>
      <c r="HJN961" s="464"/>
      <c r="HJO961" s="464"/>
      <c r="HJP961" s="464"/>
      <c r="HJQ961" s="464"/>
      <c r="HJR961" s="464"/>
      <c r="HJS961" s="464"/>
      <c r="HJT961" s="464"/>
      <c r="HJU961" s="464"/>
      <c r="HJV961" s="464"/>
      <c r="HJW961" s="464"/>
      <c r="HJX961" s="464"/>
      <c r="HJY961" s="464"/>
      <c r="HJZ961" s="464"/>
      <c r="HKA961" s="464"/>
      <c r="HKB961" s="464"/>
      <c r="HKC961" s="464"/>
      <c r="HKD961" s="464"/>
      <c r="HKE961" s="464"/>
      <c r="HKF961" s="464"/>
      <c r="HKG961" s="464"/>
      <c r="HKH961" s="464"/>
      <c r="HKI961" s="464"/>
      <c r="HKJ961" s="464"/>
      <c r="HKK961" s="464"/>
      <c r="HKL961" s="464"/>
      <c r="HKM961" s="464"/>
      <c r="HKN961" s="464"/>
      <c r="HKO961" s="464"/>
      <c r="HKP961" s="464"/>
      <c r="HKQ961" s="464"/>
      <c r="HKR961" s="464"/>
      <c r="HKS961" s="464"/>
      <c r="HKT961" s="464"/>
      <c r="HKU961" s="464"/>
      <c r="HKV961" s="464"/>
      <c r="HKW961" s="464"/>
      <c r="HKX961" s="464"/>
      <c r="HKY961" s="464"/>
      <c r="HKZ961" s="464"/>
      <c r="HLA961" s="464"/>
      <c r="HLB961" s="464"/>
      <c r="HLC961" s="464"/>
      <c r="HLD961" s="464"/>
      <c r="HLE961" s="464"/>
      <c r="HLF961" s="464"/>
      <c r="HLG961" s="464"/>
      <c r="HLH961" s="464"/>
      <c r="HLI961" s="464"/>
      <c r="HLJ961" s="464"/>
      <c r="HLK961" s="464"/>
      <c r="HLL961" s="464"/>
      <c r="HLM961" s="464"/>
      <c r="HLN961" s="464"/>
      <c r="HLO961" s="464"/>
      <c r="HLP961" s="464"/>
      <c r="HLQ961" s="464"/>
      <c r="HLR961" s="464"/>
      <c r="HLS961" s="464"/>
      <c r="HLT961" s="464"/>
      <c r="HLU961" s="464"/>
      <c r="HLV961" s="464"/>
      <c r="HLW961" s="464"/>
      <c r="HLX961" s="464"/>
      <c r="HLY961" s="464"/>
      <c r="HLZ961" s="464"/>
      <c r="HMA961" s="464"/>
      <c r="HMB961" s="464"/>
      <c r="HMC961" s="464"/>
      <c r="HMD961" s="464"/>
      <c r="HME961" s="464"/>
      <c r="HMF961" s="464"/>
      <c r="HMG961" s="464"/>
      <c r="HMH961" s="464"/>
      <c r="HMI961" s="464"/>
      <c r="HMJ961" s="464"/>
      <c r="HMK961" s="464"/>
      <c r="HML961" s="464"/>
      <c r="HMM961" s="464"/>
      <c r="HMN961" s="464"/>
      <c r="HMO961" s="464"/>
      <c r="HMP961" s="464"/>
      <c r="HMQ961" s="464"/>
      <c r="HMR961" s="464"/>
      <c r="HMS961" s="464"/>
      <c r="HMT961" s="464"/>
      <c r="HMU961" s="464"/>
      <c r="HMV961" s="464"/>
      <c r="HMW961" s="464"/>
      <c r="HMX961" s="464"/>
      <c r="HMY961" s="464"/>
      <c r="HMZ961" s="464"/>
      <c r="HNA961" s="464"/>
      <c r="HNB961" s="464"/>
      <c r="HNC961" s="464"/>
      <c r="HND961" s="464"/>
      <c r="HNE961" s="464"/>
      <c r="HNF961" s="464"/>
      <c r="HNG961" s="464"/>
      <c r="HNH961" s="464"/>
      <c r="HNI961" s="464"/>
      <c r="HNJ961" s="464"/>
      <c r="HNK961" s="464"/>
      <c r="HNL961" s="464"/>
      <c r="HNM961" s="464"/>
      <c r="HNN961" s="464"/>
      <c r="HNO961" s="464"/>
      <c r="HNP961" s="464"/>
      <c r="HNQ961" s="464"/>
      <c r="HNR961" s="464"/>
      <c r="HNS961" s="464"/>
      <c r="HNT961" s="464"/>
      <c r="HNU961" s="464"/>
      <c r="HNV961" s="464"/>
      <c r="HNW961" s="464"/>
      <c r="HNX961" s="464"/>
      <c r="HNY961" s="464"/>
      <c r="HNZ961" s="464"/>
      <c r="HOA961" s="464"/>
      <c r="HOB961" s="464"/>
      <c r="HOC961" s="464"/>
      <c r="HOD961" s="464"/>
      <c r="HOE961" s="464"/>
      <c r="HOF961" s="464"/>
      <c r="HOG961" s="464"/>
      <c r="HOH961" s="464"/>
      <c r="HOI961" s="464"/>
      <c r="HOJ961" s="464"/>
      <c r="HOK961" s="464"/>
      <c r="HOL961" s="464"/>
      <c r="HOM961" s="464"/>
      <c r="HON961" s="464"/>
      <c r="HOO961" s="464"/>
      <c r="HOP961" s="464"/>
      <c r="HOQ961" s="464"/>
      <c r="HOR961" s="464"/>
      <c r="HOS961" s="464"/>
      <c r="HOT961" s="464"/>
      <c r="HOU961" s="464"/>
      <c r="HOV961" s="464"/>
      <c r="HOW961" s="464"/>
      <c r="HOX961" s="464"/>
      <c r="HOY961" s="464"/>
      <c r="HOZ961" s="464"/>
      <c r="HPA961" s="464"/>
      <c r="HPB961" s="464"/>
      <c r="HPC961" s="464"/>
      <c r="HPD961" s="464"/>
      <c r="HPE961" s="464"/>
      <c r="HPF961" s="464"/>
      <c r="HPG961" s="464"/>
      <c r="HPH961" s="464"/>
      <c r="HPI961" s="464"/>
      <c r="HPJ961" s="464"/>
      <c r="HPK961" s="464"/>
      <c r="HPL961" s="464"/>
      <c r="HPM961" s="464"/>
      <c r="HPN961" s="464"/>
      <c r="HPO961" s="464"/>
      <c r="HPP961" s="464"/>
      <c r="HPQ961" s="464"/>
      <c r="HPR961" s="464"/>
      <c r="HPS961" s="464"/>
      <c r="HPT961" s="464"/>
      <c r="HPU961" s="464"/>
      <c r="HPV961" s="464"/>
      <c r="HPW961" s="464"/>
      <c r="HPX961" s="464"/>
      <c r="HPY961" s="464"/>
      <c r="HPZ961" s="464"/>
      <c r="HQA961" s="464"/>
      <c r="HQB961" s="464"/>
      <c r="HQC961" s="464"/>
      <c r="HQD961" s="464"/>
      <c r="HQE961" s="464"/>
      <c r="HQF961" s="464"/>
      <c r="HQG961" s="464"/>
      <c r="HQH961" s="464"/>
      <c r="HQI961" s="464"/>
      <c r="HQJ961" s="464"/>
      <c r="HQK961" s="464"/>
      <c r="HQL961" s="464"/>
      <c r="HQM961" s="464"/>
      <c r="HQN961" s="464"/>
      <c r="HQO961" s="464"/>
      <c r="HQP961" s="464"/>
      <c r="HQQ961" s="464"/>
      <c r="HQR961" s="464"/>
      <c r="HQS961" s="464"/>
      <c r="HQT961" s="464"/>
      <c r="HQU961" s="464"/>
      <c r="HQV961" s="464"/>
      <c r="HQW961" s="464"/>
      <c r="HQX961" s="464"/>
      <c r="HQY961" s="464"/>
      <c r="HQZ961" s="464"/>
      <c r="HRA961" s="464"/>
      <c r="HRB961" s="464"/>
      <c r="HRC961" s="464"/>
      <c r="HRD961" s="464"/>
      <c r="HRE961" s="464"/>
      <c r="HRF961" s="464"/>
      <c r="HRG961" s="464"/>
      <c r="HRH961" s="464"/>
      <c r="HRI961" s="464"/>
      <c r="HRJ961" s="464"/>
      <c r="HRK961" s="464"/>
      <c r="HRL961" s="464"/>
      <c r="HRM961" s="464"/>
      <c r="HRN961" s="464"/>
      <c r="HRO961" s="464"/>
      <c r="HRP961" s="464"/>
      <c r="HRQ961" s="464"/>
      <c r="HRR961" s="464"/>
      <c r="HRS961" s="464"/>
      <c r="HRT961" s="464"/>
      <c r="HRU961" s="464"/>
      <c r="HRV961" s="464"/>
      <c r="HRW961" s="464"/>
      <c r="HRX961" s="464"/>
      <c r="HRY961" s="464"/>
      <c r="HRZ961" s="464"/>
      <c r="HSA961" s="464"/>
      <c r="HSB961" s="464"/>
      <c r="HSC961" s="464"/>
      <c r="HSD961" s="464"/>
      <c r="HSE961" s="464"/>
      <c r="HSF961" s="464"/>
      <c r="HSG961" s="464"/>
      <c r="HSH961" s="464"/>
      <c r="HSI961" s="464"/>
      <c r="HSJ961" s="464"/>
      <c r="HSK961" s="464"/>
      <c r="HSL961" s="464"/>
      <c r="HSM961" s="464"/>
      <c r="HSN961" s="464"/>
      <c r="HSO961" s="464"/>
      <c r="HSP961" s="464"/>
      <c r="HSQ961" s="464"/>
      <c r="HSR961" s="464"/>
      <c r="HSS961" s="464"/>
      <c r="HST961" s="464"/>
      <c r="HSU961" s="464"/>
      <c r="HSV961" s="464"/>
      <c r="HSW961" s="464"/>
      <c r="HSX961" s="464"/>
      <c r="HSY961" s="464"/>
      <c r="HSZ961" s="464"/>
      <c r="HTA961" s="464"/>
      <c r="HTB961" s="464"/>
      <c r="HTC961" s="464"/>
      <c r="HTD961" s="464"/>
      <c r="HTE961" s="464"/>
      <c r="HTF961" s="464"/>
      <c r="HTG961" s="464"/>
      <c r="HTH961" s="464"/>
      <c r="HTI961" s="464"/>
      <c r="HTJ961" s="464"/>
      <c r="HTK961" s="464"/>
      <c r="HTL961" s="464"/>
      <c r="HTM961" s="464"/>
      <c r="HTN961" s="464"/>
      <c r="HTO961" s="464"/>
      <c r="HTP961" s="464"/>
      <c r="HTQ961" s="464"/>
      <c r="HTR961" s="464"/>
      <c r="HTS961" s="464"/>
      <c r="HTT961" s="464"/>
      <c r="HTU961" s="464"/>
      <c r="HTV961" s="464"/>
      <c r="HTW961" s="464"/>
      <c r="HTX961" s="464"/>
      <c r="HTY961" s="464"/>
      <c r="HTZ961" s="464"/>
      <c r="HUA961" s="464"/>
      <c r="HUB961" s="464"/>
      <c r="HUC961" s="464"/>
      <c r="HUD961" s="464"/>
      <c r="HUE961" s="464"/>
      <c r="HUF961" s="464"/>
      <c r="HUG961" s="464"/>
      <c r="HUH961" s="464"/>
      <c r="HUI961" s="464"/>
      <c r="HUJ961" s="464"/>
      <c r="HUK961" s="464"/>
      <c r="HUL961" s="464"/>
      <c r="HUM961" s="464"/>
      <c r="HUN961" s="464"/>
      <c r="HUO961" s="464"/>
      <c r="HUP961" s="464"/>
      <c r="HUQ961" s="464"/>
      <c r="HUR961" s="464"/>
      <c r="HUS961" s="464"/>
      <c r="HUT961" s="464"/>
      <c r="HUU961" s="464"/>
      <c r="HUV961" s="464"/>
      <c r="HUW961" s="464"/>
      <c r="HUX961" s="464"/>
      <c r="HUY961" s="464"/>
      <c r="HUZ961" s="464"/>
      <c r="HVA961" s="464"/>
      <c r="HVB961" s="464"/>
      <c r="HVC961" s="464"/>
      <c r="HVD961" s="464"/>
      <c r="HVE961" s="464"/>
      <c r="HVF961" s="464"/>
      <c r="HVG961" s="464"/>
      <c r="HVH961" s="464"/>
      <c r="HVI961" s="464"/>
      <c r="HVJ961" s="464"/>
      <c r="HVK961" s="464"/>
      <c r="HVL961" s="464"/>
      <c r="HVM961" s="464"/>
      <c r="HVN961" s="464"/>
      <c r="HVO961" s="464"/>
      <c r="HVP961" s="464"/>
      <c r="HVQ961" s="464"/>
      <c r="HVR961" s="464"/>
      <c r="HVS961" s="464"/>
      <c r="HVT961" s="464"/>
      <c r="HVU961" s="464"/>
      <c r="HVV961" s="464"/>
      <c r="HVW961" s="464"/>
      <c r="HVX961" s="464"/>
      <c r="HVY961" s="464"/>
      <c r="HVZ961" s="464"/>
      <c r="HWA961" s="464"/>
      <c r="HWB961" s="464"/>
      <c r="HWC961" s="464"/>
      <c r="HWD961" s="464"/>
      <c r="HWE961" s="464"/>
      <c r="HWF961" s="464"/>
      <c r="HWG961" s="464"/>
      <c r="HWH961" s="464"/>
      <c r="HWI961" s="464"/>
      <c r="HWJ961" s="464"/>
      <c r="HWK961" s="464"/>
      <c r="HWL961" s="464"/>
      <c r="HWM961" s="464"/>
      <c r="HWN961" s="464"/>
      <c r="HWO961" s="464"/>
      <c r="HWP961" s="464"/>
      <c r="HWQ961" s="464"/>
      <c r="HWR961" s="464"/>
      <c r="HWS961" s="464"/>
      <c r="HWT961" s="464"/>
      <c r="HWU961" s="464"/>
      <c r="HWV961" s="464"/>
      <c r="HWW961" s="464"/>
      <c r="HWX961" s="464"/>
      <c r="HWY961" s="464"/>
      <c r="HWZ961" s="464"/>
      <c r="HXA961" s="464"/>
      <c r="HXB961" s="464"/>
      <c r="HXC961" s="464"/>
      <c r="HXD961" s="464"/>
      <c r="HXE961" s="464"/>
      <c r="HXF961" s="464"/>
      <c r="HXG961" s="464"/>
      <c r="HXH961" s="464"/>
      <c r="HXI961" s="464"/>
      <c r="HXJ961" s="464"/>
      <c r="HXK961" s="464"/>
      <c r="HXL961" s="464"/>
      <c r="HXM961" s="464"/>
      <c r="HXN961" s="464"/>
      <c r="HXO961" s="464"/>
      <c r="HXP961" s="464"/>
      <c r="HXQ961" s="464"/>
      <c r="HXR961" s="464"/>
      <c r="HXS961" s="464"/>
      <c r="HXT961" s="464"/>
      <c r="HXU961" s="464"/>
      <c r="HXV961" s="464"/>
      <c r="HXW961" s="464"/>
      <c r="HXX961" s="464"/>
      <c r="HXY961" s="464"/>
      <c r="HXZ961" s="464"/>
      <c r="HYA961" s="464"/>
      <c r="HYB961" s="464"/>
      <c r="HYC961" s="464"/>
      <c r="HYD961" s="464"/>
      <c r="HYE961" s="464"/>
      <c r="HYF961" s="464"/>
      <c r="HYG961" s="464"/>
      <c r="HYH961" s="464"/>
      <c r="HYI961" s="464"/>
      <c r="HYJ961" s="464"/>
      <c r="HYK961" s="464"/>
      <c r="HYL961" s="464"/>
      <c r="HYM961" s="464"/>
      <c r="HYN961" s="464"/>
      <c r="HYO961" s="464"/>
      <c r="HYP961" s="464"/>
      <c r="HYQ961" s="464"/>
      <c r="HYR961" s="464"/>
      <c r="HYS961" s="464"/>
      <c r="HYT961" s="464"/>
      <c r="HYU961" s="464"/>
      <c r="HYV961" s="464"/>
      <c r="HYW961" s="464"/>
      <c r="HYX961" s="464"/>
      <c r="HYY961" s="464"/>
      <c r="HYZ961" s="464"/>
      <c r="HZA961" s="464"/>
      <c r="HZB961" s="464"/>
      <c r="HZC961" s="464"/>
      <c r="HZD961" s="464"/>
      <c r="HZE961" s="464"/>
      <c r="HZF961" s="464"/>
      <c r="HZG961" s="464"/>
      <c r="HZH961" s="464"/>
      <c r="HZI961" s="464"/>
      <c r="HZJ961" s="464"/>
      <c r="HZK961" s="464"/>
      <c r="HZL961" s="464"/>
      <c r="HZM961" s="464"/>
      <c r="HZN961" s="464"/>
      <c r="HZO961" s="464"/>
      <c r="HZP961" s="464"/>
      <c r="HZQ961" s="464"/>
      <c r="HZR961" s="464"/>
      <c r="HZS961" s="464"/>
      <c r="HZT961" s="464"/>
      <c r="HZU961" s="464"/>
      <c r="HZV961" s="464"/>
      <c r="HZW961" s="464"/>
      <c r="HZX961" s="464"/>
      <c r="HZY961" s="464"/>
      <c r="HZZ961" s="464"/>
      <c r="IAA961" s="464"/>
      <c r="IAB961" s="464"/>
      <c r="IAC961" s="464"/>
      <c r="IAD961" s="464"/>
      <c r="IAE961" s="464"/>
      <c r="IAF961" s="464"/>
      <c r="IAG961" s="464"/>
      <c r="IAH961" s="464"/>
      <c r="IAI961" s="464"/>
      <c r="IAJ961" s="464"/>
      <c r="IAK961" s="464"/>
      <c r="IAL961" s="464"/>
      <c r="IAM961" s="464"/>
      <c r="IAN961" s="464"/>
      <c r="IAO961" s="464"/>
      <c r="IAP961" s="464"/>
      <c r="IAQ961" s="464"/>
      <c r="IAR961" s="464"/>
      <c r="IAS961" s="464"/>
      <c r="IAT961" s="464"/>
      <c r="IAU961" s="464"/>
      <c r="IAV961" s="464"/>
      <c r="IAW961" s="464"/>
      <c r="IAX961" s="464"/>
      <c r="IAY961" s="464"/>
      <c r="IAZ961" s="464"/>
      <c r="IBA961" s="464"/>
      <c r="IBB961" s="464"/>
      <c r="IBC961" s="464"/>
      <c r="IBD961" s="464"/>
      <c r="IBE961" s="464"/>
      <c r="IBF961" s="464"/>
      <c r="IBG961" s="464"/>
      <c r="IBH961" s="464"/>
      <c r="IBI961" s="464"/>
      <c r="IBJ961" s="464"/>
      <c r="IBK961" s="464"/>
      <c r="IBL961" s="464"/>
      <c r="IBM961" s="464"/>
      <c r="IBN961" s="464"/>
      <c r="IBO961" s="464"/>
      <c r="IBP961" s="464"/>
      <c r="IBQ961" s="464"/>
      <c r="IBR961" s="464"/>
      <c r="IBS961" s="464"/>
      <c r="IBT961" s="464"/>
      <c r="IBU961" s="464"/>
      <c r="IBV961" s="464"/>
      <c r="IBW961" s="464"/>
      <c r="IBX961" s="464"/>
      <c r="IBY961" s="464"/>
      <c r="IBZ961" s="464"/>
      <c r="ICA961" s="464"/>
      <c r="ICB961" s="464"/>
      <c r="ICC961" s="464"/>
      <c r="ICD961" s="464"/>
      <c r="ICE961" s="464"/>
      <c r="ICF961" s="464"/>
      <c r="ICG961" s="464"/>
      <c r="ICH961" s="464"/>
      <c r="ICI961" s="464"/>
      <c r="ICJ961" s="464"/>
      <c r="ICK961" s="464"/>
      <c r="ICL961" s="464"/>
      <c r="ICM961" s="464"/>
      <c r="ICN961" s="464"/>
      <c r="ICO961" s="464"/>
      <c r="ICP961" s="464"/>
      <c r="ICQ961" s="464"/>
      <c r="ICR961" s="464"/>
      <c r="ICS961" s="464"/>
      <c r="ICT961" s="464"/>
      <c r="ICU961" s="464"/>
      <c r="ICV961" s="464"/>
      <c r="ICW961" s="464"/>
      <c r="ICX961" s="464"/>
      <c r="ICY961" s="464"/>
      <c r="ICZ961" s="464"/>
      <c r="IDA961" s="464"/>
      <c r="IDB961" s="464"/>
      <c r="IDC961" s="464"/>
      <c r="IDD961" s="464"/>
      <c r="IDE961" s="464"/>
      <c r="IDF961" s="464"/>
      <c r="IDG961" s="464"/>
      <c r="IDH961" s="464"/>
      <c r="IDI961" s="464"/>
      <c r="IDJ961" s="464"/>
      <c r="IDK961" s="464"/>
      <c r="IDL961" s="464"/>
      <c r="IDM961" s="464"/>
      <c r="IDN961" s="464"/>
      <c r="IDO961" s="464"/>
      <c r="IDP961" s="464"/>
      <c r="IDQ961" s="464"/>
      <c r="IDR961" s="464"/>
      <c r="IDS961" s="464"/>
      <c r="IDT961" s="464"/>
      <c r="IDU961" s="464"/>
      <c r="IDV961" s="464"/>
      <c r="IDW961" s="464"/>
      <c r="IDX961" s="464"/>
      <c r="IDY961" s="464"/>
      <c r="IDZ961" s="464"/>
      <c r="IEA961" s="464"/>
      <c r="IEB961" s="464"/>
      <c r="IEC961" s="464"/>
      <c r="IED961" s="464"/>
      <c r="IEE961" s="464"/>
      <c r="IEF961" s="464"/>
      <c r="IEG961" s="464"/>
      <c r="IEH961" s="464"/>
      <c r="IEI961" s="464"/>
      <c r="IEJ961" s="464"/>
      <c r="IEK961" s="464"/>
      <c r="IEL961" s="464"/>
      <c r="IEM961" s="464"/>
      <c r="IEN961" s="464"/>
      <c r="IEO961" s="464"/>
      <c r="IEP961" s="464"/>
      <c r="IEQ961" s="464"/>
      <c r="IER961" s="464"/>
      <c r="IES961" s="464"/>
      <c r="IET961" s="464"/>
      <c r="IEU961" s="464"/>
      <c r="IEV961" s="464"/>
      <c r="IEW961" s="464"/>
      <c r="IEX961" s="464"/>
      <c r="IEY961" s="464"/>
      <c r="IEZ961" s="464"/>
      <c r="IFA961" s="464"/>
      <c r="IFB961" s="464"/>
      <c r="IFC961" s="464"/>
      <c r="IFD961" s="464"/>
      <c r="IFE961" s="464"/>
      <c r="IFF961" s="464"/>
      <c r="IFG961" s="464"/>
      <c r="IFH961" s="464"/>
      <c r="IFI961" s="464"/>
      <c r="IFJ961" s="464"/>
      <c r="IFK961" s="464"/>
      <c r="IFL961" s="464"/>
      <c r="IFM961" s="464"/>
      <c r="IFN961" s="464"/>
      <c r="IFO961" s="464"/>
      <c r="IFP961" s="464"/>
      <c r="IFQ961" s="464"/>
      <c r="IFR961" s="464"/>
      <c r="IFS961" s="464"/>
      <c r="IFT961" s="464"/>
      <c r="IFU961" s="464"/>
      <c r="IFV961" s="464"/>
      <c r="IFW961" s="464"/>
      <c r="IFX961" s="464"/>
      <c r="IFY961" s="464"/>
      <c r="IFZ961" s="464"/>
      <c r="IGA961" s="464"/>
      <c r="IGB961" s="464"/>
      <c r="IGC961" s="464"/>
      <c r="IGD961" s="464"/>
      <c r="IGE961" s="464"/>
      <c r="IGF961" s="464"/>
      <c r="IGG961" s="464"/>
      <c r="IGH961" s="464"/>
      <c r="IGI961" s="464"/>
      <c r="IGJ961" s="464"/>
      <c r="IGK961" s="464"/>
      <c r="IGL961" s="464"/>
      <c r="IGM961" s="464"/>
      <c r="IGN961" s="464"/>
      <c r="IGO961" s="464"/>
      <c r="IGP961" s="464"/>
      <c r="IGQ961" s="464"/>
      <c r="IGR961" s="464"/>
      <c r="IGS961" s="464"/>
      <c r="IGT961" s="464"/>
      <c r="IGU961" s="464"/>
      <c r="IGV961" s="464"/>
      <c r="IGW961" s="464"/>
      <c r="IGX961" s="464"/>
      <c r="IGY961" s="464"/>
      <c r="IGZ961" s="464"/>
      <c r="IHA961" s="464"/>
      <c r="IHB961" s="464"/>
      <c r="IHC961" s="464"/>
      <c r="IHD961" s="464"/>
      <c r="IHE961" s="464"/>
      <c r="IHF961" s="464"/>
      <c r="IHG961" s="464"/>
      <c r="IHH961" s="464"/>
      <c r="IHI961" s="464"/>
      <c r="IHJ961" s="464"/>
      <c r="IHK961" s="464"/>
      <c r="IHL961" s="464"/>
      <c r="IHM961" s="464"/>
      <c r="IHN961" s="464"/>
      <c r="IHO961" s="464"/>
      <c r="IHP961" s="464"/>
      <c r="IHQ961" s="464"/>
      <c r="IHR961" s="464"/>
      <c r="IHS961" s="464"/>
      <c r="IHT961" s="464"/>
      <c r="IHU961" s="464"/>
      <c r="IHV961" s="464"/>
      <c r="IHW961" s="464"/>
      <c r="IHX961" s="464"/>
      <c r="IHY961" s="464"/>
      <c r="IHZ961" s="464"/>
      <c r="IIA961" s="464"/>
      <c r="IIB961" s="464"/>
      <c r="IIC961" s="464"/>
      <c r="IID961" s="464"/>
      <c r="IIE961" s="464"/>
      <c r="IIF961" s="464"/>
      <c r="IIG961" s="464"/>
      <c r="IIH961" s="464"/>
      <c r="III961" s="464"/>
      <c r="IIJ961" s="464"/>
      <c r="IIK961" s="464"/>
      <c r="IIL961" s="464"/>
      <c r="IIM961" s="464"/>
      <c r="IIN961" s="464"/>
      <c r="IIO961" s="464"/>
      <c r="IIP961" s="464"/>
      <c r="IIQ961" s="464"/>
      <c r="IIR961" s="464"/>
      <c r="IIS961" s="464"/>
      <c r="IIT961" s="464"/>
      <c r="IIU961" s="464"/>
      <c r="IIV961" s="464"/>
      <c r="IIW961" s="464"/>
      <c r="IIX961" s="464"/>
      <c r="IIY961" s="464"/>
      <c r="IIZ961" s="464"/>
      <c r="IJA961" s="464"/>
      <c r="IJB961" s="464"/>
      <c r="IJC961" s="464"/>
      <c r="IJD961" s="464"/>
      <c r="IJE961" s="464"/>
      <c r="IJF961" s="464"/>
      <c r="IJG961" s="464"/>
      <c r="IJH961" s="464"/>
      <c r="IJI961" s="464"/>
      <c r="IJJ961" s="464"/>
      <c r="IJK961" s="464"/>
      <c r="IJL961" s="464"/>
      <c r="IJM961" s="464"/>
      <c r="IJN961" s="464"/>
      <c r="IJO961" s="464"/>
      <c r="IJP961" s="464"/>
      <c r="IJQ961" s="464"/>
      <c r="IJR961" s="464"/>
      <c r="IJS961" s="464"/>
      <c r="IJT961" s="464"/>
      <c r="IJU961" s="464"/>
      <c r="IJV961" s="464"/>
      <c r="IJW961" s="464"/>
      <c r="IJX961" s="464"/>
      <c r="IJY961" s="464"/>
      <c r="IJZ961" s="464"/>
      <c r="IKA961" s="464"/>
      <c r="IKB961" s="464"/>
      <c r="IKC961" s="464"/>
      <c r="IKD961" s="464"/>
      <c r="IKE961" s="464"/>
      <c r="IKF961" s="464"/>
      <c r="IKG961" s="464"/>
      <c r="IKH961" s="464"/>
      <c r="IKI961" s="464"/>
      <c r="IKJ961" s="464"/>
      <c r="IKK961" s="464"/>
      <c r="IKL961" s="464"/>
      <c r="IKM961" s="464"/>
      <c r="IKN961" s="464"/>
      <c r="IKO961" s="464"/>
      <c r="IKP961" s="464"/>
      <c r="IKQ961" s="464"/>
      <c r="IKR961" s="464"/>
      <c r="IKS961" s="464"/>
      <c r="IKT961" s="464"/>
      <c r="IKU961" s="464"/>
      <c r="IKV961" s="464"/>
      <c r="IKW961" s="464"/>
      <c r="IKX961" s="464"/>
      <c r="IKY961" s="464"/>
      <c r="IKZ961" s="464"/>
      <c r="ILA961" s="464"/>
      <c r="ILB961" s="464"/>
      <c r="ILC961" s="464"/>
      <c r="ILD961" s="464"/>
      <c r="ILE961" s="464"/>
      <c r="ILF961" s="464"/>
      <c r="ILG961" s="464"/>
      <c r="ILH961" s="464"/>
      <c r="ILI961" s="464"/>
      <c r="ILJ961" s="464"/>
      <c r="ILK961" s="464"/>
      <c r="ILL961" s="464"/>
      <c r="ILM961" s="464"/>
      <c r="ILN961" s="464"/>
      <c r="ILO961" s="464"/>
      <c r="ILP961" s="464"/>
      <c r="ILQ961" s="464"/>
      <c r="ILR961" s="464"/>
      <c r="ILS961" s="464"/>
      <c r="ILT961" s="464"/>
      <c r="ILU961" s="464"/>
      <c r="ILV961" s="464"/>
      <c r="ILW961" s="464"/>
      <c r="ILX961" s="464"/>
      <c r="ILY961" s="464"/>
      <c r="ILZ961" s="464"/>
      <c r="IMA961" s="464"/>
      <c r="IMB961" s="464"/>
      <c r="IMC961" s="464"/>
      <c r="IMD961" s="464"/>
      <c r="IME961" s="464"/>
      <c r="IMF961" s="464"/>
      <c r="IMG961" s="464"/>
      <c r="IMH961" s="464"/>
      <c r="IMI961" s="464"/>
      <c r="IMJ961" s="464"/>
      <c r="IMK961" s="464"/>
      <c r="IML961" s="464"/>
      <c r="IMM961" s="464"/>
      <c r="IMN961" s="464"/>
      <c r="IMO961" s="464"/>
      <c r="IMP961" s="464"/>
      <c r="IMQ961" s="464"/>
      <c r="IMR961" s="464"/>
      <c r="IMS961" s="464"/>
      <c r="IMT961" s="464"/>
      <c r="IMU961" s="464"/>
      <c r="IMV961" s="464"/>
      <c r="IMW961" s="464"/>
      <c r="IMX961" s="464"/>
      <c r="IMY961" s="464"/>
      <c r="IMZ961" s="464"/>
      <c r="INA961" s="464"/>
      <c r="INB961" s="464"/>
      <c r="INC961" s="464"/>
      <c r="IND961" s="464"/>
      <c r="INE961" s="464"/>
      <c r="INF961" s="464"/>
      <c r="ING961" s="464"/>
      <c r="INH961" s="464"/>
      <c r="INI961" s="464"/>
      <c r="INJ961" s="464"/>
      <c r="INK961" s="464"/>
      <c r="INL961" s="464"/>
      <c r="INM961" s="464"/>
      <c r="INN961" s="464"/>
      <c r="INO961" s="464"/>
      <c r="INP961" s="464"/>
      <c r="INQ961" s="464"/>
      <c r="INR961" s="464"/>
      <c r="INS961" s="464"/>
      <c r="INT961" s="464"/>
      <c r="INU961" s="464"/>
      <c r="INV961" s="464"/>
      <c r="INW961" s="464"/>
      <c r="INX961" s="464"/>
      <c r="INY961" s="464"/>
      <c r="INZ961" s="464"/>
      <c r="IOA961" s="464"/>
      <c r="IOB961" s="464"/>
      <c r="IOC961" s="464"/>
      <c r="IOD961" s="464"/>
      <c r="IOE961" s="464"/>
      <c r="IOF961" s="464"/>
      <c r="IOG961" s="464"/>
      <c r="IOH961" s="464"/>
      <c r="IOI961" s="464"/>
      <c r="IOJ961" s="464"/>
      <c r="IOK961" s="464"/>
      <c r="IOL961" s="464"/>
      <c r="IOM961" s="464"/>
      <c r="ION961" s="464"/>
      <c r="IOO961" s="464"/>
      <c r="IOP961" s="464"/>
      <c r="IOQ961" s="464"/>
      <c r="IOR961" s="464"/>
      <c r="IOS961" s="464"/>
      <c r="IOT961" s="464"/>
      <c r="IOU961" s="464"/>
      <c r="IOV961" s="464"/>
      <c r="IOW961" s="464"/>
      <c r="IOX961" s="464"/>
      <c r="IOY961" s="464"/>
      <c r="IOZ961" s="464"/>
      <c r="IPA961" s="464"/>
      <c r="IPB961" s="464"/>
      <c r="IPC961" s="464"/>
      <c r="IPD961" s="464"/>
      <c r="IPE961" s="464"/>
      <c r="IPF961" s="464"/>
      <c r="IPG961" s="464"/>
      <c r="IPH961" s="464"/>
      <c r="IPI961" s="464"/>
      <c r="IPJ961" s="464"/>
      <c r="IPK961" s="464"/>
      <c r="IPL961" s="464"/>
      <c r="IPM961" s="464"/>
      <c r="IPN961" s="464"/>
      <c r="IPO961" s="464"/>
      <c r="IPP961" s="464"/>
      <c r="IPQ961" s="464"/>
      <c r="IPR961" s="464"/>
      <c r="IPS961" s="464"/>
      <c r="IPT961" s="464"/>
      <c r="IPU961" s="464"/>
      <c r="IPV961" s="464"/>
      <c r="IPW961" s="464"/>
      <c r="IPX961" s="464"/>
      <c r="IPY961" s="464"/>
      <c r="IPZ961" s="464"/>
      <c r="IQA961" s="464"/>
      <c r="IQB961" s="464"/>
      <c r="IQC961" s="464"/>
      <c r="IQD961" s="464"/>
      <c r="IQE961" s="464"/>
      <c r="IQF961" s="464"/>
      <c r="IQG961" s="464"/>
      <c r="IQH961" s="464"/>
      <c r="IQI961" s="464"/>
      <c r="IQJ961" s="464"/>
      <c r="IQK961" s="464"/>
      <c r="IQL961" s="464"/>
      <c r="IQM961" s="464"/>
      <c r="IQN961" s="464"/>
      <c r="IQO961" s="464"/>
      <c r="IQP961" s="464"/>
      <c r="IQQ961" s="464"/>
      <c r="IQR961" s="464"/>
      <c r="IQS961" s="464"/>
      <c r="IQT961" s="464"/>
      <c r="IQU961" s="464"/>
      <c r="IQV961" s="464"/>
      <c r="IQW961" s="464"/>
      <c r="IQX961" s="464"/>
      <c r="IQY961" s="464"/>
      <c r="IQZ961" s="464"/>
      <c r="IRA961" s="464"/>
      <c r="IRB961" s="464"/>
      <c r="IRC961" s="464"/>
      <c r="IRD961" s="464"/>
      <c r="IRE961" s="464"/>
      <c r="IRF961" s="464"/>
      <c r="IRG961" s="464"/>
      <c r="IRH961" s="464"/>
      <c r="IRI961" s="464"/>
      <c r="IRJ961" s="464"/>
      <c r="IRK961" s="464"/>
      <c r="IRL961" s="464"/>
      <c r="IRM961" s="464"/>
      <c r="IRN961" s="464"/>
      <c r="IRO961" s="464"/>
      <c r="IRP961" s="464"/>
      <c r="IRQ961" s="464"/>
      <c r="IRR961" s="464"/>
      <c r="IRS961" s="464"/>
      <c r="IRT961" s="464"/>
      <c r="IRU961" s="464"/>
      <c r="IRV961" s="464"/>
      <c r="IRW961" s="464"/>
      <c r="IRX961" s="464"/>
      <c r="IRY961" s="464"/>
      <c r="IRZ961" s="464"/>
      <c r="ISA961" s="464"/>
      <c r="ISB961" s="464"/>
      <c r="ISC961" s="464"/>
      <c r="ISD961" s="464"/>
      <c r="ISE961" s="464"/>
      <c r="ISF961" s="464"/>
      <c r="ISG961" s="464"/>
      <c r="ISH961" s="464"/>
      <c r="ISI961" s="464"/>
      <c r="ISJ961" s="464"/>
      <c r="ISK961" s="464"/>
      <c r="ISL961" s="464"/>
      <c r="ISM961" s="464"/>
      <c r="ISN961" s="464"/>
      <c r="ISO961" s="464"/>
      <c r="ISP961" s="464"/>
      <c r="ISQ961" s="464"/>
      <c r="ISR961" s="464"/>
      <c r="ISS961" s="464"/>
      <c r="IST961" s="464"/>
      <c r="ISU961" s="464"/>
      <c r="ISV961" s="464"/>
      <c r="ISW961" s="464"/>
      <c r="ISX961" s="464"/>
      <c r="ISY961" s="464"/>
      <c r="ISZ961" s="464"/>
      <c r="ITA961" s="464"/>
      <c r="ITB961" s="464"/>
      <c r="ITC961" s="464"/>
      <c r="ITD961" s="464"/>
      <c r="ITE961" s="464"/>
      <c r="ITF961" s="464"/>
      <c r="ITG961" s="464"/>
      <c r="ITH961" s="464"/>
      <c r="ITI961" s="464"/>
      <c r="ITJ961" s="464"/>
      <c r="ITK961" s="464"/>
      <c r="ITL961" s="464"/>
      <c r="ITM961" s="464"/>
      <c r="ITN961" s="464"/>
      <c r="ITO961" s="464"/>
      <c r="ITP961" s="464"/>
      <c r="ITQ961" s="464"/>
      <c r="ITR961" s="464"/>
      <c r="ITS961" s="464"/>
      <c r="ITT961" s="464"/>
      <c r="ITU961" s="464"/>
      <c r="ITV961" s="464"/>
      <c r="ITW961" s="464"/>
      <c r="ITX961" s="464"/>
      <c r="ITY961" s="464"/>
      <c r="ITZ961" s="464"/>
      <c r="IUA961" s="464"/>
      <c r="IUB961" s="464"/>
      <c r="IUC961" s="464"/>
      <c r="IUD961" s="464"/>
      <c r="IUE961" s="464"/>
      <c r="IUF961" s="464"/>
      <c r="IUG961" s="464"/>
      <c r="IUH961" s="464"/>
      <c r="IUI961" s="464"/>
      <c r="IUJ961" s="464"/>
      <c r="IUK961" s="464"/>
      <c r="IUL961" s="464"/>
      <c r="IUM961" s="464"/>
      <c r="IUN961" s="464"/>
      <c r="IUO961" s="464"/>
      <c r="IUP961" s="464"/>
      <c r="IUQ961" s="464"/>
      <c r="IUR961" s="464"/>
      <c r="IUS961" s="464"/>
      <c r="IUT961" s="464"/>
      <c r="IUU961" s="464"/>
      <c r="IUV961" s="464"/>
      <c r="IUW961" s="464"/>
      <c r="IUX961" s="464"/>
      <c r="IUY961" s="464"/>
      <c r="IUZ961" s="464"/>
      <c r="IVA961" s="464"/>
      <c r="IVB961" s="464"/>
      <c r="IVC961" s="464"/>
      <c r="IVD961" s="464"/>
      <c r="IVE961" s="464"/>
      <c r="IVF961" s="464"/>
      <c r="IVG961" s="464"/>
      <c r="IVH961" s="464"/>
      <c r="IVI961" s="464"/>
      <c r="IVJ961" s="464"/>
      <c r="IVK961" s="464"/>
      <c r="IVL961" s="464"/>
      <c r="IVM961" s="464"/>
      <c r="IVN961" s="464"/>
      <c r="IVO961" s="464"/>
      <c r="IVP961" s="464"/>
      <c r="IVQ961" s="464"/>
      <c r="IVR961" s="464"/>
      <c r="IVS961" s="464"/>
      <c r="IVT961" s="464"/>
      <c r="IVU961" s="464"/>
      <c r="IVV961" s="464"/>
      <c r="IVW961" s="464"/>
      <c r="IVX961" s="464"/>
      <c r="IVY961" s="464"/>
      <c r="IVZ961" s="464"/>
      <c r="IWA961" s="464"/>
      <c r="IWB961" s="464"/>
      <c r="IWC961" s="464"/>
      <c r="IWD961" s="464"/>
      <c r="IWE961" s="464"/>
      <c r="IWF961" s="464"/>
      <c r="IWG961" s="464"/>
      <c r="IWH961" s="464"/>
      <c r="IWI961" s="464"/>
      <c r="IWJ961" s="464"/>
      <c r="IWK961" s="464"/>
      <c r="IWL961" s="464"/>
      <c r="IWM961" s="464"/>
      <c r="IWN961" s="464"/>
      <c r="IWO961" s="464"/>
      <c r="IWP961" s="464"/>
      <c r="IWQ961" s="464"/>
      <c r="IWR961" s="464"/>
      <c r="IWS961" s="464"/>
      <c r="IWT961" s="464"/>
      <c r="IWU961" s="464"/>
      <c r="IWV961" s="464"/>
      <c r="IWW961" s="464"/>
      <c r="IWX961" s="464"/>
      <c r="IWY961" s="464"/>
      <c r="IWZ961" s="464"/>
      <c r="IXA961" s="464"/>
      <c r="IXB961" s="464"/>
      <c r="IXC961" s="464"/>
      <c r="IXD961" s="464"/>
      <c r="IXE961" s="464"/>
      <c r="IXF961" s="464"/>
      <c r="IXG961" s="464"/>
      <c r="IXH961" s="464"/>
      <c r="IXI961" s="464"/>
      <c r="IXJ961" s="464"/>
      <c r="IXK961" s="464"/>
      <c r="IXL961" s="464"/>
      <c r="IXM961" s="464"/>
      <c r="IXN961" s="464"/>
      <c r="IXO961" s="464"/>
      <c r="IXP961" s="464"/>
      <c r="IXQ961" s="464"/>
      <c r="IXR961" s="464"/>
      <c r="IXS961" s="464"/>
      <c r="IXT961" s="464"/>
      <c r="IXU961" s="464"/>
      <c r="IXV961" s="464"/>
      <c r="IXW961" s="464"/>
      <c r="IXX961" s="464"/>
      <c r="IXY961" s="464"/>
      <c r="IXZ961" s="464"/>
      <c r="IYA961" s="464"/>
      <c r="IYB961" s="464"/>
      <c r="IYC961" s="464"/>
      <c r="IYD961" s="464"/>
      <c r="IYE961" s="464"/>
      <c r="IYF961" s="464"/>
      <c r="IYG961" s="464"/>
      <c r="IYH961" s="464"/>
      <c r="IYI961" s="464"/>
      <c r="IYJ961" s="464"/>
      <c r="IYK961" s="464"/>
      <c r="IYL961" s="464"/>
      <c r="IYM961" s="464"/>
      <c r="IYN961" s="464"/>
      <c r="IYO961" s="464"/>
      <c r="IYP961" s="464"/>
      <c r="IYQ961" s="464"/>
      <c r="IYR961" s="464"/>
      <c r="IYS961" s="464"/>
      <c r="IYT961" s="464"/>
      <c r="IYU961" s="464"/>
      <c r="IYV961" s="464"/>
      <c r="IYW961" s="464"/>
      <c r="IYX961" s="464"/>
      <c r="IYY961" s="464"/>
      <c r="IYZ961" s="464"/>
      <c r="IZA961" s="464"/>
      <c r="IZB961" s="464"/>
      <c r="IZC961" s="464"/>
      <c r="IZD961" s="464"/>
      <c r="IZE961" s="464"/>
      <c r="IZF961" s="464"/>
      <c r="IZG961" s="464"/>
      <c r="IZH961" s="464"/>
      <c r="IZI961" s="464"/>
      <c r="IZJ961" s="464"/>
      <c r="IZK961" s="464"/>
      <c r="IZL961" s="464"/>
      <c r="IZM961" s="464"/>
      <c r="IZN961" s="464"/>
      <c r="IZO961" s="464"/>
      <c r="IZP961" s="464"/>
      <c r="IZQ961" s="464"/>
      <c r="IZR961" s="464"/>
      <c r="IZS961" s="464"/>
      <c r="IZT961" s="464"/>
      <c r="IZU961" s="464"/>
      <c r="IZV961" s="464"/>
      <c r="IZW961" s="464"/>
      <c r="IZX961" s="464"/>
      <c r="IZY961" s="464"/>
      <c r="IZZ961" s="464"/>
      <c r="JAA961" s="464"/>
      <c r="JAB961" s="464"/>
      <c r="JAC961" s="464"/>
      <c r="JAD961" s="464"/>
      <c r="JAE961" s="464"/>
      <c r="JAF961" s="464"/>
      <c r="JAG961" s="464"/>
      <c r="JAH961" s="464"/>
      <c r="JAI961" s="464"/>
      <c r="JAJ961" s="464"/>
      <c r="JAK961" s="464"/>
      <c r="JAL961" s="464"/>
      <c r="JAM961" s="464"/>
      <c r="JAN961" s="464"/>
      <c r="JAO961" s="464"/>
      <c r="JAP961" s="464"/>
      <c r="JAQ961" s="464"/>
      <c r="JAR961" s="464"/>
      <c r="JAS961" s="464"/>
      <c r="JAT961" s="464"/>
      <c r="JAU961" s="464"/>
      <c r="JAV961" s="464"/>
      <c r="JAW961" s="464"/>
      <c r="JAX961" s="464"/>
      <c r="JAY961" s="464"/>
      <c r="JAZ961" s="464"/>
      <c r="JBA961" s="464"/>
      <c r="JBB961" s="464"/>
      <c r="JBC961" s="464"/>
      <c r="JBD961" s="464"/>
      <c r="JBE961" s="464"/>
      <c r="JBF961" s="464"/>
      <c r="JBG961" s="464"/>
      <c r="JBH961" s="464"/>
      <c r="JBI961" s="464"/>
      <c r="JBJ961" s="464"/>
      <c r="JBK961" s="464"/>
      <c r="JBL961" s="464"/>
      <c r="JBM961" s="464"/>
      <c r="JBN961" s="464"/>
      <c r="JBO961" s="464"/>
      <c r="JBP961" s="464"/>
      <c r="JBQ961" s="464"/>
      <c r="JBR961" s="464"/>
      <c r="JBS961" s="464"/>
      <c r="JBT961" s="464"/>
      <c r="JBU961" s="464"/>
      <c r="JBV961" s="464"/>
      <c r="JBW961" s="464"/>
      <c r="JBX961" s="464"/>
      <c r="JBY961" s="464"/>
      <c r="JBZ961" s="464"/>
      <c r="JCA961" s="464"/>
      <c r="JCB961" s="464"/>
      <c r="JCC961" s="464"/>
      <c r="JCD961" s="464"/>
      <c r="JCE961" s="464"/>
      <c r="JCF961" s="464"/>
      <c r="JCG961" s="464"/>
      <c r="JCH961" s="464"/>
      <c r="JCI961" s="464"/>
      <c r="JCJ961" s="464"/>
      <c r="JCK961" s="464"/>
      <c r="JCL961" s="464"/>
      <c r="JCM961" s="464"/>
      <c r="JCN961" s="464"/>
      <c r="JCO961" s="464"/>
      <c r="JCP961" s="464"/>
      <c r="JCQ961" s="464"/>
      <c r="JCR961" s="464"/>
      <c r="JCS961" s="464"/>
      <c r="JCT961" s="464"/>
      <c r="JCU961" s="464"/>
      <c r="JCV961" s="464"/>
      <c r="JCW961" s="464"/>
      <c r="JCX961" s="464"/>
      <c r="JCY961" s="464"/>
      <c r="JCZ961" s="464"/>
      <c r="JDA961" s="464"/>
      <c r="JDB961" s="464"/>
      <c r="JDC961" s="464"/>
      <c r="JDD961" s="464"/>
      <c r="JDE961" s="464"/>
      <c r="JDF961" s="464"/>
      <c r="JDG961" s="464"/>
      <c r="JDH961" s="464"/>
      <c r="JDI961" s="464"/>
      <c r="JDJ961" s="464"/>
      <c r="JDK961" s="464"/>
      <c r="JDL961" s="464"/>
      <c r="JDM961" s="464"/>
      <c r="JDN961" s="464"/>
      <c r="JDO961" s="464"/>
      <c r="JDP961" s="464"/>
      <c r="JDQ961" s="464"/>
      <c r="JDR961" s="464"/>
      <c r="JDS961" s="464"/>
      <c r="JDT961" s="464"/>
      <c r="JDU961" s="464"/>
      <c r="JDV961" s="464"/>
      <c r="JDW961" s="464"/>
      <c r="JDX961" s="464"/>
      <c r="JDY961" s="464"/>
      <c r="JDZ961" s="464"/>
      <c r="JEA961" s="464"/>
      <c r="JEB961" s="464"/>
      <c r="JEC961" s="464"/>
      <c r="JED961" s="464"/>
      <c r="JEE961" s="464"/>
      <c r="JEF961" s="464"/>
      <c r="JEG961" s="464"/>
      <c r="JEH961" s="464"/>
      <c r="JEI961" s="464"/>
      <c r="JEJ961" s="464"/>
      <c r="JEK961" s="464"/>
      <c r="JEL961" s="464"/>
      <c r="JEM961" s="464"/>
      <c r="JEN961" s="464"/>
      <c r="JEO961" s="464"/>
      <c r="JEP961" s="464"/>
      <c r="JEQ961" s="464"/>
      <c r="JER961" s="464"/>
      <c r="JES961" s="464"/>
      <c r="JET961" s="464"/>
      <c r="JEU961" s="464"/>
      <c r="JEV961" s="464"/>
      <c r="JEW961" s="464"/>
      <c r="JEX961" s="464"/>
      <c r="JEY961" s="464"/>
      <c r="JEZ961" s="464"/>
      <c r="JFA961" s="464"/>
      <c r="JFB961" s="464"/>
      <c r="JFC961" s="464"/>
      <c r="JFD961" s="464"/>
      <c r="JFE961" s="464"/>
      <c r="JFF961" s="464"/>
      <c r="JFG961" s="464"/>
      <c r="JFH961" s="464"/>
      <c r="JFI961" s="464"/>
      <c r="JFJ961" s="464"/>
      <c r="JFK961" s="464"/>
      <c r="JFL961" s="464"/>
      <c r="JFM961" s="464"/>
      <c r="JFN961" s="464"/>
      <c r="JFO961" s="464"/>
      <c r="JFP961" s="464"/>
      <c r="JFQ961" s="464"/>
      <c r="JFR961" s="464"/>
      <c r="JFS961" s="464"/>
      <c r="JFT961" s="464"/>
      <c r="JFU961" s="464"/>
      <c r="JFV961" s="464"/>
      <c r="JFW961" s="464"/>
      <c r="JFX961" s="464"/>
      <c r="JFY961" s="464"/>
      <c r="JFZ961" s="464"/>
      <c r="JGA961" s="464"/>
      <c r="JGB961" s="464"/>
      <c r="JGC961" s="464"/>
      <c r="JGD961" s="464"/>
      <c r="JGE961" s="464"/>
      <c r="JGF961" s="464"/>
      <c r="JGG961" s="464"/>
      <c r="JGH961" s="464"/>
      <c r="JGI961" s="464"/>
      <c r="JGJ961" s="464"/>
      <c r="JGK961" s="464"/>
      <c r="JGL961" s="464"/>
      <c r="JGM961" s="464"/>
      <c r="JGN961" s="464"/>
      <c r="JGO961" s="464"/>
      <c r="JGP961" s="464"/>
      <c r="JGQ961" s="464"/>
      <c r="JGR961" s="464"/>
      <c r="JGS961" s="464"/>
      <c r="JGT961" s="464"/>
      <c r="JGU961" s="464"/>
      <c r="JGV961" s="464"/>
      <c r="JGW961" s="464"/>
      <c r="JGX961" s="464"/>
      <c r="JGY961" s="464"/>
      <c r="JGZ961" s="464"/>
      <c r="JHA961" s="464"/>
      <c r="JHB961" s="464"/>
      <c r="JHC961" s="464"/>
      <c r="JHD961" s="464"/>
      <c r="JHE961" s="464"/>
      <c r="JHF961" s="464"/>
      <c r="JHG961" s="464"/>
      <c r="JHH961" s="464"/>
      <c r="JHI961" s="464"/>
      <c r="JHJ961" s="464"/>
      <c r="JHK961" s="464"/>
      <c r="JHL961" s="464"/>
      <c r="JHM961" s="464"/>
      <c r="JHN961" s="464"/>
      <c r="JHO961" s="464"/>
      <c r="JHP961" s="464"/>
      <c r="JHQ961" s="464"/>
      <c r="JHR961" s="464"/>
      <c r="JHS961" s="464"/>
      <c r="JHT961" s="464"/>
      <c r="JHU961" s="464"/>
      <c r="JHV961" s="464"/>
      <c r="JHW961" s="464"/>
      <c r="JHX961" s="464"/>
      <c r="JHY961" s="464"/>
      <c r="JHZ961" s="464"/>
      <c r="JIA961" s="464"/>
      <c r="JIB961" s="464"/>
      <c r="JIC961" s="464"/>
      <c r="JID961" s="464"/>
      <c r="JIE961" s="464"/>
      <c r="JIF961" s="464"/>
      <c r="JIG961" s="464"/>
      <c r="JIH961" s="464"/>
      <c r="JII961" s="464"/>
      <c r="JIJ961" s="464"/>
      <c r="JIK961" s="464"/>
      <c r="JIL961" s="464"/>
      <c r="JIM961" s="464"/>
      <c r="JIN961" s="464"/>
      <c r="JIO961" s="464"/>
      <c r="JIP961" s="464"/>
      <c r="JIQ961" s="464"/>
      <c r="JIR961" s="464"/>
      <c r="JIS961" s="464"/>
      <c r="JIT961" s="464"/>
      <c r="JIU961" s="464"/>
      <c r="JIV961" s="464"/>
      <c r="JIW961" s="464"/>
      <c r="JIX961" s="464"/>
      <c r="JIY961" s="464"/>
      <c r="JIZ961" s="464"/>
      <c r="JJA961" s="464"/>
      <c r="JJB961" s="464"/>
      <c r="JJC961" s="464"/>
      <c r="JJD961" s="464"/>
      <c r="JJE961" s="464"/>
      <c r="JJF961" s="464"/>
      <c r="JJG961" s="464"/>
      <c r="JJH961" s="464"/>
      <c r="JJI961" s="464"/>
      <c r="JJJ961" s="464"/>
      <c r="JJK961" s="464"/>
      <c r="JJL961" s="464"/>
      <c r="JJM961" s="464"/>
      <c r="JJN961" s="464"/>
      <c r="JJO961" s="464"/>
      <c r="JJP961" s="464"/>
      <c r="JJQ961" s="464"/>
      <c r="JJR961" s="464"/>
      <c r="JJS961" s="464"/>
      <c r="JJT961" s="464"/>
      <c r="JJU961" s="464"/>
      <c r="JJV961" s="464"/>
      <c r="JJW961" s="464"/>
      <c r="JJX961" s="464"/>
      <c r="JJY961" s="464"/>
      <c r="JJZ961" s="464"/>
      <c r="JKA961" s="464"/>
      <c r="JKB961" s="464"/>
      <c r="JKC961" s="464"/>
      <c r="JKD961" s="464"/>
      <c r="JKE961" s="464"/>
      <c r="JKF961" s="464"/>
      <c r="JKG961" s="464"/>
      <c r="JKH961" s="464"/>
      <c r="JKI961" s="464"/>
      <c r="JKJ961" s="464"/>
      <c r="JKK961" s="464"/>
      <c r="JKL961" s="464"/>
      <c r="JKM961" s="464"/>
      <c r="JKN961" s="464"/>
      <c r="JKO961" s="464"/>
      <c r="JKP961" s="464"/>
      <c r="JKQ961" s="464"/>
      <c r="JKR961" s="464"/>
      <c r="JKS961" s="464"/>
      <c r="JKT961" s="464"/>
      <c r="JKU961" s="464"/>
      <c r="JKV961" s="464"/>
      <c r="JKW961" s="464"/>
      <c r="JKX961" s="464"/>
      <c r="JKY961" s="464"/>
      <c r="JKZ961" s="464"/>
      <c r="JLA961" s="464"/>
      <c r="JLB961" s="464"/>
      <c r="JLC961" s="464"/>
      <c r="JLD961" s="464"/>
      <c r="JLE961" s="464"/>
      <c r="JLF961" s="464"/>
      <c r="JLG961" s="464"/>
      <c r="JLH961" s="464"/>
      <c r="JLI961" s="464"/>
      <c r="JLJ961" s="464"/>
      <c r="JLK961" s="464"/>
      <c r="JLL961" s="464"/>
      <c r="JLM961" s="464"/>
      <c r="JLN961" s="464"/>
      <c r="JLO961" s="464"/>
      <c r="JLP961" s="464"/>
      <c r="JLQ961" s="464"/>
      <c r="JLR961" s="464"/>
      <c r="JLS961" s="464"/>
      <c r="JLT961" s="464"/>
      <c r="JLU961" s="464"/>
      <c r="JLV961" s="464"/>
      <c r="JLW961" s="464"/>
      <c r="JLX961" s="464"/>
      <c r="JLY961" s="464"/>
      <c r="JLZ961" s="464"/>
      <c r="JMA961" s="464"/>
      <c r="JMB961" s="464"/>
      <c r="JMC961" s="464"/>
      <c r="JMD961" s="464"/>
      <c r="JME961" s="464"/>
      <c r="JMF961" s="464"/>
      <c r="JMG961" s="464"/>
      <c r="JMH961" s="464"/>
      <c r="JMI961" s="464"/>
      <c r="JMJ961" s="464"/>
      <c r="JMK961" s="464"/>
      <c r="JML961" s="464"/>
      <c r="JMM961" s="464"/>
      <c r="JMN961" s="464"/>
      <c r="JMO961" s="464"/>
      <c r="JMP961" s="464"/>
      <c r="JMQ961" s="464"/>
      <c r="JMR961" s="464"/>
      <c r="JMS961" s="464"/>
      <c r="JMT961" s="464"/>
      <c r="JMU961" s="464"/>
      <c r="JMV961" s="464"/>
      <c r="JMW961" s="464"/>
      <c r="JMX961" s="464"/>
      <c r="JMY961" s="464"/>
      <c r="JMZ961" s="464"/>
      <c r="JNA961" s="464"/>
      <c r="JNB961" s="464"/>
      <c r="JNC961" s="464"/>
      <c r="JND961" s="464"/>
      <c r="JNE961" s="464"/>
      <c r="JNF961" s="464"/>
      <c r="JNG961" s="464"/>
      <c r="JNH961" s="464"/>
      <c r="JNI961" s="464"/>
      <c r="JNJ961" s="464"/>
      <c r="JNK961" s="464"/>
      <c r="JNL961" s="464"/>
      <c r="JNM961" s="464"/>
      <c r="JNN961" s="464"/>
      <c r="JNO961" s="464"/>
      <c r="JNP961" s="464"/>
      <c r="JNQ961" s="464"/>
      <c r="JNR961" s="464"/>
      <c r="JNS961" s="464"/>
      <c r="JNT961" s="464"/>
      <c r="JNU961" s="464"/>
      <c r="JNV961" s="464"/>
      <c r="JNW961" s="464"/>
      <c r="JNX961" s="464"/>
      <c r="JNY961" s="464"/>
      <c r="JNZ961" s="464"/>
      <c r="JOA961" s="464"/>
      <c r="JOB961" s="464"/>
      <c r="JOC961" s="464"/>
      <c r="JOD961" s="464"/>
      <c r="JOE961" s="464"/>
      <c r="JOF961" s="464"/>
      <c r="JOG961" s="464"/>
      <c r="JOH961" s="464"/>
      <c r="JOI961" s="464"/>
      <c r="JOJ961" s="464"/>
      <c r="JOK961" s="464"/>
      <c r="JOL961" s="464"/>
      <c r="JOM961" s="464"/>
      <c r="JON961" s="464"/>
      <c r="JOO961" s="464"/>
      <c r="JOP961" s="464"/>
      <c r="JOQ961" s="464"/>
      <c r="JOR961" s="464"/>
      <c r="JOS961" s="464"/>
      <c r="JOT961" s="464"/>
      <c r="JOU961" s="464"/>
      <c r="JOV961" s="464"/>
      <c r="JOW961" s="464"/>
      <c r="JOX961" s="464"/>
      <c r="JOY961" s="464"/>
      <c r="JOZ961" s="464"/>
      <c r="JPA961" s="464"/>
      <c r="JPB961" s="464"/>
      <c r="JPC961" s="464"/>
      <c r="JPD961" s="464"/>
      <c r="JPE961" s="464"/>
      <c r="JPF961" s="464"/>
      <c r="JPG961" s="464"/>
      <c r="JPH961" s="464"/>
      <c r="JPI961" s="464"/>
      <c r="JPJ961" s="464"/>
      <c r="JPK961" s="464"/>
      <c r="JPL961" s="464"/>
      <c r="JPM961" s="464"/>
      <c r="JPN961" s="464"/>
      <c r="JPO961" s="464"/>
      <c r="JPP961" s="464"/>
      <c r="JPQ961" s="464"/>
      <c r="JPR961" s="464"/>
      <c r="JPS961" s="464"/>
      <c r="JPT961" s="464"/>
      <c r="JPU961" s="464"/>
      <c r="JPV961" s="464"/>
      <c r="JPW961" s="464"/>
      <c r="JPX961" s="464"/>
      <c r="JPY961" s="464"/>
      <c r="JPZ961" s="464"/>
      <c r="JQA961" s="464"/>
      <c r="JQB961" s="464"/>
      <c r="JQC961" s="464"/>
      <c r="JQD961" s="464"/>
      <c r="JQE961" s="464"/>
      <c r="JQF961" s="464"/>
      <c r="JQG961" s="464"/>
      <c r="JQH961" s="464"/>
      <c r="JQI961" s="464"/>
      <c r="JQJ961" s="464"/>
      <c r="JQK961" s="464"/>
      <c r="JQL961" s="464"/>
      <c r="JQM961" s="464"/>
      <c r="JQN961" s="464"/>
      <c r="JQO961" s="464"/>
      <c r="JQP961" s="464"/>
      <c r="JQQ961" s="464"/>
      <c r="JQR961" s="464"/>
      <c r="JQS961" s="464"/>
      <c r="JQT961" s="464"/>
      <c r="JQU961" s="464"/>
      <c r="JQV961" s="464"/>
      <c r="JQW961" s="464"/>
      <c r="JQX961" s="464"/>
      <c r="JQY961" s="464"/>
      <c r="JQZ961" s="464"/>
      <c r="JRA961" s="464"/>
      <c r="JRB961" s="464"/>
      <c r="JRC961" s="464"/>
      <c r="JRD961" s="464"/>
      <c r="JRE961" s="464"/>
      <c r="JRF961" s="464"/>
      <c r="JRG961" s="464"/>
      <c r="JRH961" s="464"/>
      <c r="JRI961" s="464"/>
      <c r="JRJ961" s="464"/>
      <c r="JRK961" s="464"/>
      <c r="JRL961" s="464"/>
      <c r="JRM961" s="464"/>
      <c r="JRN961" s="464"/>
      <c r="JRO961" s="464"/>
      <c r="JRP961" s="464"/>
      <c r="JRQ961" s="464"/>
      <c r="JRR961" s="464"/>
      <c r="JRS961" s="464"/>
      <c r="JRT961" s="464"/>
      <c r="JRU961" s="464"/>
      <c r="JRV961" s="464"/>
      <c r="JRW961" s="464"/>
      <c r="JRX961" s="464"/>
      <c r="JRY961" s="464"/>
      <c r="JRZ961" s="464"/>
      <c r="JSA961" s="464"/>
      <c r="JSB961" s="464"/>
      <c r="JSC961" s="464"/>
      <c r="JSD961" s="464"/>
      <c r="JSE961" s="464"/>
      <c r="JSF961" s="464"/>
      <c r="JSG961" s="464"/>
      <c r="JSH961" s="464"/>
      <c r="JSI961" s="464"/>
      <c r="JSJ961" s="464"/>
      <c r="JSK961" s="464"/>
      <c r="JSL961" s="464"/>
      <c r="JSM961" s="464"/>
      <c r="JSN961" s="464"/>
      <c r="JSO961" s="464"/>
      <c r="JSP961" s="464"/>
      <c r="JSQ961" s="464"/>
      <c r="JSR961" s="464"/>
      <c r="JSS961" s="464"/>
      <c r="JST961" s="464"/>
      <c r="JSU961" s="464"/>
      <c r="JSV961" s="464"/>
      <c r="JSW961" s="464"/>
      <c r="JSX961" s="464"/>
      <c r="JSY961" s="464"/>
      <c r="JSZ961" s="464"/>
      <c r="JTA961" s="464"/>
      <c r="JTB961" s="464"/>
      <c r="JTC961" s="464"/>
      <c r="JTD961" s="464"/>
      <c r="JTE961" s="464"/>
      <c r="JTF961" s="464"/>
      <c r="JTG961" s="464"/>
      <c r="JTH961" s="464"/>
      <c r="JTI961" s="464"/>
      <c r="JTJ961" s="464"/>
      <c r="JTK961" s="464"/>
      <c r="JTL961" s="464"/>
      <c r="JTM961" s="464"/>
      <c r="JTN961" s="464"/>
      <c r="JTO961" s="464"/>
      <c r="JTP961" s="464"/>
      <c r="JTQ961" s="464"/>
      <c r="JTR961" s="464"/>
      <c r="JTS961" s="464"/>
      <c r="JTT961" s="464"/>
      <c r="JTU961" s="464"/>
      <c r="JTV961" s="464"/>
      <c r="JTW961" s="464"/>
      <c r="JTX961" s="464"/>
      <c r="JTY961" s="464"/>
      <c r="JTZ961" s="464"/>
      <c r="JUA961" s="464"/>
      <c r="JUB961" s="464"/>
      <c r="JUC961" s="464"/>
      <c r="JUD961" s="464"/>
      <c r="JUE961" s="464"/>
      <c r="JUF961" s="464"/>
      <c r="JUG961" s="464"/>
      <c r="JUH961" s="464"/>
      <c r="JUI961" s="464"/>
      <c r="JUJ961" s="464"/>
      <c r="JUK961" s="464"/>
      <c r="JUL961" s="464"/>
      <c r="JUM961" s="464"/>
      <c r="JUN961" s="464"/>
      <c r="JUO961" s="464"/>
      <c r="JUP961" s="464"/>
      <c r="JUQ961" s="464"/>
      <c r="JUR961" s="464"/>
      <c r="JUS961" s="464"/>
      <c r="JUT961" s="464"/>
      <c r="JUU961" s="464"/>
      <c r="JUV961" s="464"/>
      <c r="JUW961" s="464"/>
      <c r="JUX961" s="464"/>
      <c r="JUY961" s="464"/>
      <c r="JUZ961" s="464"/>
      <c r="JVA961" s="464"/>
      <c r="JVB961" s="464"/>
      <c r="JVC961" s="464"/>
      <c r="JVD961" s="464"/>
      <c r="JVE961" s="464"/>
      <c r="JVF961" s="464"/>
      <c r="JVG961" s="464"/>
      <c r="JVH961" s="464"/>
      <c r="JVI961" s="464"/>
      <c r="JVJ961" s="464"/>
      <c r="JVK961" s="464"/>
      <c r="JVL961" s="464"/>
      <c r="JVM961" s="464"/>
      <c r="JVN961" s="464"/>
      <c r="JVO961" s="464"/>
      <c r="JVP961" s="464"/>
      <c r="JVQ961" s="464"/>
      <c r="JVR961" s="464"/>
      <c r="JVS961" s="464"/>
      <c r="JVT961" s="464"/>
      <c r="JVU961" s="464"/>
      <c r="JVV961" s="464"/>
      <c r="JVW961" s="464"/>
      <c r="JVX961" s="464"/>
      <c r="JVY961" s="464"/>
      <c r="JVZ961" s="464"/>
      <c r="JWA961" s="464"/>
      <c r="JWB961" s="464"/>
      <c r="JWC961" s="464"/>
      <c r="JWD961" s="464"/>
      <c r="JWE961" s="464"/>
      <c r="JWF961" s="464"/>
      <c r="JWG961" s="464"/>
      <c r="JWH961" s="464"/>
      <c r="JWI961" s="464"/>
      <c r="JWJ961" s="464"/>
      <c r="JWK961" s="464"/>
      <c r="JWL961" s="464"/>
      <c r="JWM961" s="464"/>
      <c r="JWN961" s="464"/>
      <c r="JWO961" s="464"/>
      <c r="JWP961" s="464"/>
      <c r="JWQ961" s="464"/>
      <c r="JWR961" s="464"/>
      <c r="JWS961" s="464"/>
      <c r="JWT961" s="464"/>
      <c r="JWU961" s="464"/>
      <c r="JWV961" s="464"/>
      <c r="JWW961" s="464"/>
      <c r="JWX961" s="464"/>
      <c r="JWY961" s="464"/>
      <c r="JWZ961" s="464"/>
      <c r="JXA961" s="464"/>
      <c r="JXB961" s="464"/>
      <c r="JXC961" s="464"/>
      <c r="JXD961" s="464"/>
      <c r="JXE961" s="464"/>
      <c r="JXF961" s="464"/>
      <c r="JXG961" s="464"/>
      <c r="JXH961" s="464"/>
      <c r="JXI961" s="464"/>
      <c r="JXJ961" s="464"/>
      <c r="JXK961" s="464"/>
      <c r="JXL961" s="464"/>
      <c r="JXM961" s="464"/>
      <c r="JXN961" s="464"/>
      <c r="JXO961" s="464"/>
      <c r="JXP961" s="464"/>
      <c r="JXQ961" s="464"/>
      <c r="JXR961" s="464"/>
      <c r="JXS961" s="464"/>
      <c r="JXT961" s="464"/>
      <c r="JXU961" s="464"/>
      <c r="JXV961" s="464"/>
      <c r="JXW961" s="464"/>
      <c r="JXX961" s="464"/>
      <c r="JXY961" s="464"/>
      <c r="JXZ961" s="464"/>
      <c r="JYA961" s="464"/>
      <c r="JYB961" s="464"/>
      <c r="JYC961" s="464"/>
      <c r="JYD961" s="464"/>
      <c r="JYE961" s="464"/>
      <c r="JYF961" s="464"/>
      <c r="JYG961" s="464"/>
      <c r="JYH961" s="464"/>
      <c r="JYI961" s="464"/>
      <c r="JYJ961" s="464"/>
      <c r="JYK961" s="464"/>
      <c r="JYL961" s="464"/>
      <c r="JYM961" s="464"/>
      <c r="JYN961" s="464"/>
      <c r="JYO961" s="464"/>
      <c r="JYP961" s="464"/>
      <c r="JYQ961" s="464"/>
      <c r="JYR961" s="464"/>
      <c r="JYS961" s="464"/>
      <c r="JYT961" s="464"/>
      <c r="JYU961" s="464"/>
      <c r="JYV961" s="464"/>
      <c r="JYW961" s="464"/>
      <c r="JYX961" s="464"/>
      <c r="JYY961" s="464"/>
      <c r="JYZ961" s="464"/>
      <c r="JZA961" s="464"/>
      <c r="JZB961" s="464"/>
      <c r="JZC961" s="464"/>
      <c r="JZD961" s="464"/>
      <c r="JZE961" s="464"/>
      <c r="JZF961" s="464"/>
      <c r="JZG961" s="464"/>
      <c r="JZH961" s="464"/>
      <c r="JZI961" s="464"/>
      <c r="JZJ961" s="464"/>
      <c r="JZK961" s="464"/>
      <c r="JZL961" s="464"/>
      <c r="JZM961" s="464"/>
      <c r="JZN961" s="464"/>
      <c r="JZO961" s="464"/>
      <c r="JZP961" s="464"/>
      <c r="JZQ961" s="464"/>
      <c r="JZR961" s="464"/>
      <c r="JZS961" s="464"/>
      <c r="JZT961" s="464"/>
      <c r="JZU961" s="464"/>
      <c r="JZV961" s="464"/>
      <c r="JZW961" s="464"/>
      <c r="JZX961" s="464"/>
      <c r="JZY961" s="464"/>
      <c r="JZZ961" s="464"/>
      <c r="KAA961" s="464"/>
      <c r="KAB961" s="464"/>
      <c r="KAC961" s="464"/>
      <c r="KAD961" s="464"/>
      <c r="KAE961" s="464"/>
      <c r="KAF961" s="464"/>
      <c r="KAG961" s="464"/>
      <c r="KAH961" s="464"/>
      <c r="KAI961" s="464"/>
      <c r="KAJ961" s="464"/>
      <c r="KAK961" s="464"/>
      <c r="KAL961" s="464"/>
      <c r="KAM961" s="464"/>
      <c r="KAN961" s="464"/>
      <c r="KAO961" s="464"/>
      <c r="KAP961" s="464"/>
      <c r="KAQ961" s="464"/>
      <c r="KAR961" s="464"/>
      <c r="KAS961" s="464"/>
      <c r="KAT961" s="464"/>
      <c r="KAU961" s="464"/>
      <c r="KAV961" s="464"/>
      <c r="KAW961" s="464"/>
      <c r="KAX961" s="464"/>
      <c r="KAY961" s="464"/>
      <c r="KAZ961" s="464"/>
      <c r="KBA961" s="464"/>
      <c r="KBB961" s="464"/>
      <c r="KBC961" s="464"/>
      <c r="KBD961" s="464"/>
      <c r="KBE961" s="464"/>
      <c r="KBF961" s="464"/>
      <c r="KBG961" s="464"/>
      <c r="KBH961" s="464"/>
      <c r="KBI961" s="464"/>
      <c r="KBJ961" s="464"/>
      <c r="KBK961" s="464"/>
      <c r="KBL961" s="464"/>
      <c r="KBM961" s="464"/>
      <c r="KBN961" s="464"/>
      <c r="KBO961" s="464"/>
      <c r="KBP961" s="464"/>
      <c r="KBQ961" s="464"/>
      <c r="KBR961" s="464"/>
      <c r="KBS961" s="464"/>
      <c r="KBT961" s="464"/>
      <c r="KBU961" s="464"/>
      <c r="KBV961" s="464"/>
      <c r="KBW961" s="464"/>
      <c r="KBX961" s="464"/>
      <c r="KBY961" s="464"/>
      <c r="KBZ961" s="464"/>
      <c r="KCA961" s="464"/>
      <c r="KCB961" s="464"/>
      <c r="KCC961" s="464"/>
      <c r="KCD961" s="464"/>
      <c r="KCE961" s="464"/>
      <c r="KCF961" s="464"/>
      <c r="KCG961" s="464"/>
      <c r="KCH961" s="464"/>
      <c r="KCI961" s="464"/>
      <c r="KCJ961" s="464"/>
      <c r="KCK961" s="464"/>
      <c r="KCL961" s="464"/>
      <c r="KCM961" s="464"/>
      <c r="KCN961" s="464"/>
      <c r="KCO961" s="464"/>
      <c r="KCP961" s="464"/>
      <c r="KCQ961" s="464"/>
      <c r="KCR961" s="464"/>
      <c r="KCS961" s="464"/>
      <c r="KCT961" s="464"/>
      <c r="KCU961" s="464"/>
      <c r="KCV961" s="464"/>
      <c r="KCW961" s="464"/>
      <c r="KCX961" s="464"/>
      <c r="KCY961" s="464"/>
      <c r="KCZ961" s="464"/>
      <c r="KDA961" s="464"/>
      <c r="KDB961" s="464"/>
      <c r="KDC961" s="464"/>
      <c r="KDD961" s="464"/>
      <c r="KDE961" s="464"/>
      <c r="KDF961" s="464"/>
      <c r="KDG961" s="464"/>
      <c r="KDH961" s="464"/>
      <c r="KDI961" s="464"/>
      <c r="KDJ961" s="464"/>
      <c r="KDK961" s="464"/>
      <c r="KDL961" s="464"/>
      <c r="KDM961" s="464"/>
      <c r="KDN961" s="464"/>
      <c r="KDO961" s="464"/>
      <c r="KDP961" s="464"/>
      <c r="KDQ961" s="464"/>
      <c r="KDR961" s="464"/>
      <c r="KDS961" s="464"/>
      <c r="KDT961" s="464"/>
      <c r="KDU961" s="464"/>
      <c r="KDV961" s="464"/>
      <c r="KDW961" s="464"/>
      <c r="KDX961" s="464"/>
      <c r="KDY961" s="464"/>
      <c r="KDZ961" s="464"/>
      <c r="KEA961" s="464"/>
      <c r="KEB961" s="464"/>
      <c r="KEC961" s="464"/>
      <c r="KED961" s="464"/>
      <c r="KEE961" s="464"/>
      <c r="KEF961" s="464"/>
      <c r="KEG961" s="464"/>
      <c r="KEH961" s="464"/>
      <c r="KEI961" s="464"/>
      <c r="KEJ961" s="464"/>
      <c r="KEK961" s="464"/>
      <c r="KEL961" s="464"/>
      <c r="KEM961" s="464"/>
      <c r="KEN961" s="464"/>
      <c r="KEO961" s="464"/>
      <c r="KEP961" s="464"/>
      <c r="KEQ961" s="464"/>
      <c r="KER961" s="464"/>
      <c r="KES961" s="464"/>
      <c r="KET961" s="464"/>
      <c r="KEU961" s="464"/>
      <c r="KEV961" s="464"/>
      <c r="KEW961" s="464"/>
      <c r="KEX961" s="464"/>
      <c r="KEY961" s="464"/>
      <c r="KEZ961" s="464"/>
      <c r="KFA961" s="464"/>
      <c r="KFB961" s="464"/>
      <c r="KFC961" s="464"/>
      <c r="KFD961" s="464"/>
      <c r="KFE961" s="464"/>
      <c r="KFF961" s="464"/>
      <c r="KFG961" s="464"/>
      <c r="KFH961" s="464"/>
      <c r="KFI961" s="464"/>
      <c r="KFJ961" s="464"/>
      <c r="KFK961" s="464"/>
      <c r="KFL961" s="464"/>
      <c r="KFM961" s="464"/>
      <c r="KFN961" s="464"/>
      <c r="KFO961" s="464"/>
      <c r="KFP961" s="464"/>
      <c r="KFQ961" s="464"/>
      <c r="KFR961" s="464"/>
      <c r="KFS961" s="464"/>
      <c r="KFT961" s="464"/>
      <c r="KFU961" s="464"/>
      <c r="KFV961" s="464"/>
      <c r="KFW961" s="464"/>
      <c r="KFX961" s="464"/>
      <c r="KFY961" s="464"/>
      <c r="KFZ961" s="464"/>
      <c r="KGA961" s="464"/>
      <c r="KGB961" s="464"/>
      <c r="KGC961" s="464"/>
      <c r="KGD961" s="464"/>
      <c r="KGE961" s="464"/>
      <c r="KGF961" s="464"/>
      <c r="KGG961" s="464"/>
      <c r="KGH961" s="464"/>
      <c r="KGI961" s="464"/>
      <c r="KGJ961" s="464"/>
      <c r="KGK961" s="464"/>
      <c r="KGL961" s="464"/>
      <c r="KGM961" s="464"/>
      <c r="KGN961" s="464"/>
      <c r="KGO961" s="464"/>
      <c r="KGP961" s="464"/>
      <c r="KGQ961" s="464"/>
      <c r="KGR961" s="464"/>
      <c r="KGS961" s="464"/>
      <c r="KGT961" s="464"/>
      <c r="KGU961" s="464"/>
      <c r="KGV961" s="464"/>
      <c r="KGW961" s="464"/>
      <c r="KGX961" s="464"/>
      <c r="KGY961" s="464"/>
      <c r="KGZ961" s="464"/>
      <c r="KHA961" s="464"/>
      <c r="KHB961" s="464"/>
      <c r="KHC961" s="464"/>
      <c r="KHD961" s="464"/>
      <c r="KHE961" s="464"/>
      <c r="KHF961" s="464"/>
      <c r="KHG961" s="464"/>
      <c r="KHH961" s="464"/>
      <c r="KHI961" s="464"/>
      <c r="KHJ961" s="464"/>
      <c r="KHK961" s="464"/>
      <c r="KHL961" s="464"/>
      <c r="KHM961" s="464"/>
      <c r="KHN961" s="464"/>
      <c r="KHO961" s="464"/>
      <c r="KHP961" s="464"/>
      <c r="KHQ961" s="464"/>
      <c r="KHR961" s="464"/>
      <c r="KHS961" s="464"/>
      <c r="KHT961" s="464"/>
      <c r="KHU961" s="464"/>
      <c r="KHV961" s="464"/>
      <c r="KHW961" s="464"/>
      <c r="KHX961" s="464"/>
      <c r="KHY961" s="464"/>
      <c r="KHZ961" s="464"/>
      <c r="KIA961" s="464"/>
      <c r="KIB961" s="464"/>
      <c r="KIC961" s="464"/>
      <c r="KID961" s="464"/>
      <c r="KIE961" s="464"/>
      <c r="KIF961" s="464"/>
      <c r="KIG961" s="464"/>
      <c r="KIH961" s="464"/>
      <c r="KII961" s="464"/>
      <c r="KIJ961" s="464"/>
      <c r="KIK961" s="464"/>
      <c r="KIL961" s="464"/>
      <c r="KIM961" s="464"/>
      <c r="KIN961" s="464"/>
      <c r="KIO961" s="464"/>
      <c r="KIP961" s="464"/>
      <c r="KIQ961" s="464"/>
      <c r="KIR961" s="464"/>
      <c r="KIS961" s="464"/>
      <c r="KIT961" s="464"/>
      <c r="KIU961" s="464"/>
      <c r="KIV961" s="464"/>
      <c r="KIW961" s="464"/>
      <c r="KIX961" s="464"/>
      <c r="KIY961" s="464"/>
      <c r="KIZ961" s="464"/>
      <c r="KJA961" s="464"/>
      <c r="KJB961" s="464"/>
      <c r="KJC961" s="464"/>
      <c r="KJD961" s="464"/>
      <c r="KJE961" s="464"/>
      <c r="KJF961" s="464"/>
      <c r="KJG961" s="464"/>
      <c r="KJH961" s="464"/>
      <c r="KJI961" s="464"/>
      <c r="KJJ961" s="464"/>
      <c r="KJK961" s="464"/>
      <c r="KJL961" s="464"/>
      <c r="KJM961" s="464"/>
      <c r="KJN961" s="464"/>
      <c r="KJO961" s="464"/>
      <c r="KJP961" s="464"/>
      <c r="KJQ961" s="464"/>
      <c r="KJR961" s="464"/>
      <c r="KJS961" s="464"/>
      <c r="KJT961" s="464"/>
      <c r="KJU961" s="464"/>
      <c r="KJV961" s="464"/>
      <c r="KJW961" s="464"/>
      <c r="KJX961" s="464"/>
      <c r="KJY961" s="464"/>
      <c r="KJZ961" s="464"/>
      <c r="KKA961" s="464"/>
      <c r="KKB961" s="464"/>
      <c r="KKC961" s="464"/>
      <c r="KKD961" s="464"/>
      <c r="KKE961" s="464"/>
      <c r="KKF961" s="464"/>
      <c r="KKG961" s="464"/>
      <c r="KKH961" s="464"/>
      <c r="KKI961" s="464"/>
      <c r="KKJ961" s="464"/>
      <c r="KKK961" s="464"/>
      <c r="KKL961" s="464"/>
      <c r="KKM961" s="464"/>
      <c r="KKN961" s="464"/>
      <c r="KKO961" s="464"/>
      <c r="KKP961" s="464"/>
      <c r="KKQ961" s="464"/>
      <c r="KKR961" s="464"/>
      <c r="KKS961" s="464"/>
      <c r="KKT961" s="464"/>
      <c r="KKU961" s="464"/>
      <c r="KKV961" s="464"/>
      <c r="KKW961" s="464"/>
      <c r="KKX961" s="464"/>
      <c r="KKY961" s="464"/>
      <c r="KKZ961" s="464"/>
      <c r="KLA961" s="464"/>
      <c r="KLB961" s="464"/>
      <c r="KLC961" s="464"/>
      <c r="KLD961" s="464"/>
      <c r="KLE961" s="464"/>
      <c r="KLF961" s="464"/>
      <c r="KLG961" s="464"/>
      <c r="KLH961" s="464"/>
      <c r="KLI961" s="464"/>
      <c r="KLJ961" s="464"/>
      <c r="KLK961" s="464"/>
      <c r="KLL961" s="464"/>
      <c r="KLM961" s="464"/>
      <c r="KLN961" s="464"/>
      <c r="KLO961" s="464"/>
      <c r="KLP961" s="464"/>
      <c r="KLQ961" s="464"/>
      <c r="KLR961" s="464"/>
      <c r="KLS961" s="464"/>
      <c r="KLT961" s="464"/>
      <c r="KLU961" s="464"/>
      <c r="KLV961" s="464"/>
      <c r="KLW961" s="464"/>
      <c r="KLX961" s="464"/>
      <c r="KLY961" s="464"/>
      <c r="KLZ961" s="464"/>
      <c r="KMA961" s="464"/>
      <c r="KMB961" s="464"/>
      <c r="KMC961" s="464"/>
      <c r="KMD961" s="464"/>
      <c r="KME961" s="464"/>
      <c r="KMF961" s="464"/>
      <c r="KMG961" s="464"/>
      <c r="KMH961" s="464"/>
      <c r="KMI961" s="464"/>
      <c r="KMJ961" s="464"/>
      <c r="KMK961" s="464"/>
      <c r="KML961" s="464"/>
      <c r="KMM961" s="464"/>
      <c r="KMN961" s="464"/>
      <c r="KMO961" s="464"/>
      <c r="KMP961" s="464"/>
      <c r="KMQ961" s="464"/>
      <c r="KMR961" s="464"/>
      <c r="KMS961" s="464"/>
      <c r="KMT961" s="464"/>
      <c r="KMU961" s="464"/>
      <c r="KMV961" s="464"/>
      <c r="KMW961" s="464"/>
      <c r="KMX961" s="464"/>
      <c r="KMY961" s="464"/>
      <c r="KMZ961" s="464"/>
      <c r="KNA961" s="464"/>
      <c r="KNB961" s="464"/>
      <c r="KNC961" s="464"/>
      <c r="KND961" s="464"/>
      <c r="KNE961" s="464"/>
      <c r="KNF961" s="464"/>
      <c r="KNG961" s="464"/>
      <c r="KNH961" s="464"/>
      <c r="KNI961" s="464"/>
      <c r="KNJ961" s="464"/>
      <c r="KNK961" s="464"/>
      <c r="KNL961" s="464"/>
      <c r="KNM961" s="464"/>
      <c r="KNN961" s="464"/>
      <c r="KNO961" s="464"/>
      <c r="KNP961" s="464"/>
      <c r="KNQ961" s="464"/>
      <c r="KNR961" s="464"/>
      <c r="KNS961" s="464"/>
      <c r="KNT961" s="464"/>
      <c r="KNU961" s="464"/>
      <c r="KNV961" s="464"/>
      <c r="KNW961" s="464"/>
      <c r="KNX961" s="464"/>
      <c r="KNY961" s="464"/>
      <c r="KNZ961" s="464"/>
      <c r="KOA961" s="464"/>
      <c r="KOB961" s="464"/>
      <c r="KOC961" s="464"/>
      <c r="KOD961" s="464"/>
      <c r="KOE961" s="464"/>
      <c r="KOF961" s="464"/>
      <c r="KOG961" s="464"/>
      <c r="KOH961" s="464"/>
      <c r="KOI961" s="464"/>
      <c r="KOJ961" s="464"/>
      <c r="KOK961" s="464"/>
      <c r="KOL961" s="464"/>
      <c r="KOM961" s="464"/>
      <c r="KON961" s="464"/>
      <c r="KOO961" s="464"/>
      <c r="KOP961" s="464"/>
      <c r="KOQ961" s="464"/>
      <c r="KOR961" s="464"/>
      <c r="KOS961" s="464"/>
      <c r="KOT961" s="464"/>
      <c r="KOU961" s="464"/>
      <c r="KOV961" s="464"/>
      <c r="KOW961" s="464"/>
      <c r="KOX961" s="464"/>
      <c r="KOY961" s="464"/>
      <c r="KOZ961" s="464"/>
      <c r="KPA961" s="464"/>
      <c r="KPB961" s="464"/>
      <c r="KPC961" s="464"/>
      <c r="KPD961" s="464"/>
      <c r="KPE961" s="464"/>
      <c r="KPF961" s="464"/>
      <c r="KPG961" s="464"/>
      <c r="KPH961" s="464"/>
      <c r="KPI961" s="464"/>
      <c r="KPJ961" s="464"/>
      <c r="KPK961" s="464"/>
      <c r="KPL961" s="464"/>
      <c r="KPM961" s="464"/>
      <c r="KPN961" s="464"/>
      <c r="KPO961" s="464"/>
      <c r="KPP961" s="464"/>
      <c r="KPQ961" s="464"/>
      <c r="KPR961" s="464"/>
      <c r="KPS961" s="464"/>
      <c r="KPT961" s="464"/>
      <c r="KPU961" s="464"/>
      <c r="KPV961" s="464"/>
      <c r="KPW961" s="464"/>
      <c r="KPX961" s="464"/>
      <c r="KPY961" s="464"/>
      <c r="KPZ961" s="464"/>
      <c r="KQA961" s="464"/>
      <c r="KQB961" s="464"/>
      <c r="KQC961" s="464"/>
      <c r="KQD961" s="464"/>
      <c r="KQE961" s="464"/>
      <c r="KQF961" s="464"/>
      <c r="KQG961" s="464"/>
      <c r="KQH961" s="464"/>
      <c r="KQI961" s="464"/>
      <c r="KQJ961" s="464"/>
      <c r="KQK961" s="464"/>
      <c r="KQL961" s="464"/>
      <c r="KQM961" s="464"/>
      <c r="KQN961" s="464"/>
      <c r="KQO961" s="464"/>
      <c r="KQP961" s="464"/>
      <c r="KQQ961" s="464"/>
      <c r="KQR961" s="464"/>
      <c r="KQS961" s="464"/>
      <c r="KQT961" s="464"/>
      <c r="KQU961" s="464"/>
      <c r="KQV961" s="464"/>
      <c r="KQW961" s="464"/>
      <c r="KQX961" s="464"/>
      <c r="KQY961" s="464"/>
      <c r="KQZ961" s="464"/>
      <c r="KRA961" s="464"/>
      <c r="KRB961" s="464"/>
      <c r="KRC961" s="464"/>
      <c r="KRD961" s="464"/>
      <c r="KRE961" s="464"/>
      <c r="KRF961" s="464"/>
      <c r="KRG961" s="464"/>
      <c r="KRH961" s="464"/>
      <c r="KRI961" s="464"/>
      <c r="KRJ961" s="464"/>
      <c r="KRK961" s="464"/>
      <c r="KRL961" s="464"/>
      <c r="KRM961" s="464"/>
      <c r="KRN961" s="464"/>
      <c r="KRO961" s="464"/>
      <c r="KRP961" s="464"/>
      <c r="KRQ961" s="464"/>
      <c r="KRR961" s="464"/>
      <c r="KRS961" s="464"/>
      <c r="KRT961" s="464"/>
      <c r="KRU961" s="464"/>
      <c r="KRV961" s="464"/>
      <c r="KRW961" s="464"/>
      <c r="KRX961" s="464"/>
      <c r="KRY961" s="464"/>
      <c r="KRZ961" s="464"/>
      <c r="KSA961" s="464"/>
      <c r="KSB961" s="464"/>
      <c r="KSC961" s="464"/>
      <c r="KSD961" s="464"/>
      <c r="KSE961" s="464"/>
      <c r="KSF961" s="464"/>
      <c r="KSG961" s="464"/>
      <c r="KSH961" s="464"/>
      <c r="KSI961" s="464"/>
      <c r="KSJ961" s="464"/>
      <c r="KSK961" s="464"/>
      <c r="KSL961" s="464"/>
      <c r="KSM961" s="464"/>
      <c r="KSN961" s="464"/>
      <c r="KSO961" s="464"/>
      <c r="KSP961" s="464"/>
      <c r="KSQ961" s="464"/>
      <c r="KSR961" s="464"/>
      <c r="KSS961" s="464"/>
      <c r="KST961" s="464"/>
      <c r="KSU961" s="464"/>
      <c r="KSV961" s="464"/>
      <c r="KSW961" s="464"/>
      <c r="KSX961" s="464"/>
      <c r="KSY961" s="464"/>
      <c r="KSZ961" s="464"/>
      <c r="KTA961" s="464"/>
      <c r="KTB961" s="464"/>
      <c r="KTC961" s="464"/>
      <c r="KTD961" s="464"/>
      <c r="KTE961" s="464"/>
      <c r="KTF961" s="464"/>
      <c r="KTG961" s="464"/>
      <c r="KTH961" s="464"/>
      <c r="KTI961" s="464"/>
      <c r="KTJ961" s="464"/>
      <c r="KTK961" s="464"/>
      <c r="KTL961" s="464"/>
      <c r="KTM961" s="464"/>
      <c r="KTN961" s="464"/>
      <c r="KTO961" s="464"/>
      <c r="KTP961" s="464"/>
      <c r="KTQ961" s="464"/>
      <c r="KTR961" s="464"/>
      <c r="KTS961" s="464"/>
      <c r="KTT961" s="464"/>
      <c r="KTU961" s="464"/>
      <c r="KTV961" s="464"/>
      <c r="KTW961" s="464"/>
      <c r="KTX961" s="464"/>
      <c r="KTY961" s="464"/>
      <c r="KTZ961" s="464"/>
      <c r="KUA961" s="464"/>
      <c r="KUB961" s="464"/>
      <c r="KUC961" s="464"/>
      <c r="KUD961" s="464"/>
      <c r="KUE961" s="464"/>
      <c r="KUF961" s="464"/>
      <c r="KUG961" s="464"/>
      <c r="KUH961" s="464"/>
      <c r="KUI961" s="464"/>
      <c r="KUJ961" s="464"/>
      <c r="KUK961" s="464"/>
      <c r="KUL961" s="464"/>
      <c r="KUM961" s="464"/>
      <c r="KUN961" s="464"/>
      <c r="KUO961" s="464"/>
      <c r="KUP961" s="464"/>
      <c r="KUQ961" s="464"/>
      <c r="KUR961" s="464"/>
      <c r="KUS961" s="464"/>
      <c r="KUT961" s="464"/>
      <c r="KUU961" s="464"/>
      <c r="KUV961" s="464"/>
      <c r="KUW961" s="464"/>
      <c r="KUX961" s="464"/>
      <c r="KUY961" s="464"/>
      <c r="KUZ961" s="464"/>
      <c r="KVA961" s="464"/>
      <c r="KVB961" s="464"/>
      <c r="KVC961" s="464"/>
      <c r="KVD961" s="464"/>
      <c r="KVE961" s="464"/>
      <c r="KVF961" s="464"/>
      <c r="KVG961" s="464"/>
      <c r="KVH961" s="464"/>
      <c r="KVI961" s="464"/>
      <c r="KVJ961" s="464"/>
      <c r="KVK961" s="464"/>
      <c r="KVL961" s="464"/>
      <c r="KVM961" s="464"/>
      <c r="KVN961" s="464"/>
      <c r="KVO961" s="464"/>
      <c r="KVP961" s="464"/>
      <c r="KVQ961" s="464"/>
      <c r="KVR961" s="464"/>
      <c r="KVS961" s="464"/>
      <c r="KVT961" s="464"/>
      <c r="KVU961" s="464"/>
      <c r="KVV961" s="464"/>
      <c r="KVW961" s="464"/>
      <c r="KVX961" s="464"/>
      <c r="KVY961" s="464"/>
      <c r="KVZ961" s="464"/>
      <c r="KWA961" s="464"/>
      <c r="KWB961" s="464"/>
      <c r="KWC961" s="464"/>
      <c r="KWD961" s="464"/>
      <c r="KWE961" s="464"/>
      <c r="KWF961" s="464"/>
      <c r="KWG961" s="464"/>
      <c r="KWH961" s="464"/>
      <c r="KWI961" s="464"/>
      <c r="KWJ961" s="464"/>
      <c r="KWK961" s="464"/>
      <c r="KWL961" s="464"/>
      <c r="KWM961" s="464"/>
      <c r="KWN961" s="464"/>
      <c r="KWO961" s="464"/>
      <c r="KWP961" s="464"/>
      <c r="KWQ961" s="464"/>
      <c r="KWR961" s="464"/>
      <c r="KWS961" s="464"/>
      <c r="KWT961" s="464"/>
      <c r="KWU961" s="464"/>
      <c r="KWV961" s="464"/>
      <c r="KWW961" s="464"/>
      <c r="KWX961" s="464"/>
      <c r="KWY961" s="464"/>
      <c r="KWZ961" s="464"/>
      <c r="KXA961" s="464"/>
      <c r="KXB961" s="464"/>
      <c r="KXC961" s="464"/>
      <c r="KXD961" s="464"/>
      <c r="KXE961" s="464"/>
      <c r="KXF961" s="464"/>
      <c r="KXG961" s="464"/>
      <c r="KXH961" s="464"/>
      <c r="KXI961" s="464"/>
      <c r="KXJ961" s="464"/>
      <c r="KXK961" s="464"/>
      <c r="KXL961" s="464"/>
      <c r="KXM961" s="464"/>
      <c r="KXN961" s="464"/>
      <c r="KXO961" s="464"/>
      <c r="KXP961" s="464"/>
      <c r="KXQ961" s="464"/>
      <c r="KXR961" s="464"/>
      <c r="KXS961" s="464"/>
      <c r="KXT961" s="464"/>
      <c r="KXU961" s="464"/>
      <c r="KXV961" s="464"/>
      <c r="KXW961" s="464"/>
      <c r="KXX961" s="464"/>
      <c r="KXY961" s="464"/>
      <c r="KXZ961" s="464"/>
      <c r="KYA961" s="464"/>
      <c r="KYB961" s="464"/>
      <c r="KYC961" s="464"/>
      <c r="KYD961" s="464"/>
      <c r="KYE961" s="464"/>
      <c r="KYF961" s="464"/>
      <c r="KYG961" s="464"/>
      <c r="KYH961" s="464"/>
      <c r="KYI961" s="464"/>
      <c r="KYJ961" s="464"/>
      <c r="KYK961" s="464"/>
      <c r="KYL961" s="464"/>
      <c r="KYM961" s="464"/>
      <c r="KYN961" s="464"/>
      <c r="KYO961" s="464"/>
      <c r="KYP961" s="464"/>
      <c r="KYQ961" s="464"/>
      <c r="KYR961" s="464"/>
      <c r="KYS961" s="464"/>
      <c r="KYT961" s="464"/>
      <c r="KYU961" s="464"/>
      <c r="KYV961" s="464"/>
      <c r="KYW961" s="464"/>
      <c r="KYX961" s="464"/>
      <c r="KYY961" s="464"/>
      <c r="KYZ961" s="464"/>
      <c r="KZA961" s="464"/>
      <c r="KZB961" s="464"/>
      <c r="KZC961" s="464"/>
      <c r="KZD961" s="464"/>
      <c r="KZE961" s="464"/>
      <c r="KZF961" s="464"/>
      <c r="KZG961" s="464"/>
      <c r="KZH961" s="464"/>
      <c r="KZI961" s="464"/>
      <c r="KZJ961" s="464"/>
      <c r="KZK961" s="464"/>
      <c r="KZL961" s="464"/>
      <c r="KZM961" s="464"/>
      <c r="KZN961" s="464"/>
      <c r="KZO961" s="464"/>
      <c r="KZP961" s="464"/>
      <c r="KZQ961" s="464"/>
      <c r="KZR961" s="464"/>
      <c r="KZS961" s="464"/>
      <c r="KZT961" s="464"/>
      <c r="KZU961" s="464"/>
      <c r="KZV961" s="464"/>
      <c r="KZW961" s="464"/>
      <c r="KZX961" s="464"/>
      <c r="KZY961" s="464"/>
      <c r="KZZ961" s="464"/>
      <c r="LAA961" s="464"/>
      <c r="LAB961" s="464"/>
      <c r="LAC961" s="464"/>
      <c r="LAD961" s="464"/>
      <c r="LAE961" s="464"/>
      <c r="LAF961" s="464"/>
      <c r="LAG961" s="464"/>
      <c r="LAH961" s="464"/>
      <c r="LAI961" s="464"/>
      <c r="LAJ961" s="464"/>
      <c r="LAK961" s="464"/>
      <c r="LAL961" s="464"/>
      <c r="LAM961" s="464"/>
      <c r="LAN961" s="464"/>
      <c r="LAO961" s="464"/>
      <c r="LAP961" s="464"/>
      <c r="LAQ961" s="464"/>
      <c r="LAR961" s="464"/>
      <c r="LAS961" s="464"/>
      <c r="LAT961" s="464"/>
      <c r="LAU961" s="464"/>
      <c r="LAV961" s="464"/>
      <c r="LAW961" s="464"/>
      <c r="LAX961" s="464"/>
      <c r="LAY961" s="464"/>
      <c r="LAZ961" s="464"/>
      <c r="LBA961" s="464"/>
      <c r="LBB961" s="464"/>
      <c r="LBC961" s="464"/>
      <c r="LBD961" s="464"/>
      <c r="LBE961" s="464"/>
      <c r="LBF961" s="464"/>
      <c r="LBG961" s="464"/>
      <c r="LBH961" s="464"/>
      <c r="LBI961" s="464"/>
      <c r="LBJ961" s="464"/>
      <c r="LBK961" s="464"/>
      <c r="LBL961" s="464"/>
      <c r="LBM961" s="464"/>
      <c r="LBN961" s="464"/>
      <c r="LBO961" s="464"/>
      <c r="LBP961" s="464"/>
      <c r="LBQ961" s="464"/>
      <c r="LBR961" s="464"/>
      <c r="LBS961" s="464"/>
      <c r="LBT961" s="464"/>
      <c r="LBU961" s="464"/>
      <c r="LBV961" s="464"/>
      <c r="LBW961" s="464"/>
      <c r="LBX961" s="464"/>
      <c r="LBY961" s="464"/>
      <c r="LBZ961" s="464"/>
      <c r="LCA961" s="464"/>
      <c r="LCB961" s="464"/>
      <c r="LCC961" s="464"/>
      <c r="LCD961" s="464"/>
      <c r="LCE961" s="464"/>
      <c r="LCF961" s="464"/>
      <c r="LCG961" s="464"/>
      <c r="LCH961" s="464"/>
      <c r="LCI961" s="464"/>
      <c r="LCJ961" s="464"/>
      <c r="LCK961" s="464"/>
      <c r="LCL961" s="464"/>
      <c r="LCM961" s="464"/>
      <c r="LCN961" s="464"/>
      <c r="LCO961" s="464"/>
      <c r="LCP961" s="464"/>
      <c r="LCQ961" s="464"/>
      <c r="LCR961" s="464"/>
      <c r="LCS961" s="464"/>
      <c r="LCT961" s="464"/>
      <c r="LCU961" s="464"/>
      <c r="LCV961" s="464"/>
      <c r="LCW961" s="464"/>
      <c r="LCX961" s="464"/>
      <c r="LCY961" s="464"/>
      <c r="LCZ961" s="464"/>
      <c r="LDA961" s="464"/>
      <c r="LDB961" s="464"/>
      <c r="LDC961" s="464"/>
      <c r="LDD961" s="464"/>
      <c r="LDE961" s="464"/>
      <c r="LDF961" s="464"/>
      <c r="LDG961" s="464"/>
      <c r="LDH961" s="464"/>
      <c r="LDI961" s="464"/>
      <c r="LDJ961" s="464"/>
      <c r="LDK961" s="464"/>
      <c r="LDL961" s="464"/>
      <c r="LDM961" s="464"/>
      <c r="LDN961" s="464"/>
      <c r="LDO961" s="464"/>
      <c r="LDP961" s="464"/>
      <c r="LDQ961" s="464"/>
      <c r="LDR961" s="464"/>
      <c r="LDS961" s="464"/>
      <c r="LDT961" s="464"/>
      <c r="LDU961" s="464"/>
      <c r="LDV961" s="464"/>
      <c r="LDW961" s="464"/>
      <c r="LDX961" s="464"/>
      <c r="LDY961" s="464"/>
      <c r="LDZ961" s="464"/>
      <c r="LEA961" s="464"/>
      <c r="LEB961" s="464"/>
      <c r="LEC961" s="464"/>
      <c r="LED961" s="464"/>
      <c r="LEE961" s="464"/>
      <c r="LEF961" s="464"/>
      <c r="LEG961" s="464"/>
      <c r="LEH961" s="464"/>
      <c r="LEI961" s="464"/>
      <c r="LEJ961" s="464"/>
      <c r="LEK961" s="464"/>
      <c r="LEL961" s="464"/>
      <c r="LEM961" s="464"/>
      <c r="LEN961" s="464"/>
      <c r="LEO961" s="464"/>
      <c r="LEP961" s="464"/>
      <c r="LEQ961" s="464"/>
      <c r="LER961" s="464"/>
      <c r="LES961" s="464"/>
      <c r="LET961" s="464"/>
      <c r="LEU961" s="464"/>
      <c r="LEV961" s="464"/>
      <c r="LEW961" s="464"/>
      <c r="LEX961" s="464"/>
      <c r="LEY961" s="464"/>
      <c r="LEZ961" s="464"/>
      <c r="LFA961" s="464"/>
      <c r="LFB961" s="464"/>
      <c r="LFC961" s="464"/>
      <c r="LFD961" s="464"/>
      <c r="LFE961" s="464"/>
      <c r="LFF961" s="464"/>
      <c r="LFG961" s="464"/>
      <c r="LFH961" s="464"/>
      <c r="LFI961" s="464"/>
      <c r="LFJ961" s="464"/>
      <c r="LFK961" s="464"/>
      <c r="LFL961" s="464"/>
      <c r="LFM961" s="464"/>
      <c r="LFN961" s="464"/>
      <c r="LFO961" s="464"/>
      <c r="LFP961" s="464"/>
      <c r="LFQ961" s="464"/>
      <c r="LFR961" s="464"/>
      <c r="LFS961" s="464"/>
      <c r="LFT961" s="464"/>
      <c r="LFU961" s="464"/>
      <c r="LFV961" s="464"/>
      <c r="LFW961" s="464"/>
      <c r="LFX961" s="464"/>
      <c r="LFY961" s="464"/>
      <c r="LFZ961" s="464"/>
      <c r="LGA961" s="464"/>
      <c r="LGB961" s="464"/>
      <c r="LGC961" s="464"/>
      <c r="LGD961" s="464"/>
      <c r="LGE961" s="464"/>
      <c r="LGF961" s="464"/>
      <c r="LGG961" s="464"/>
      <c r="LGH961" s="464"/>
      <c r="LGI961" s="464"/>
      <c r="LGJ961" s="464"/>
      <c r="LGK961" s="464"/>
      <c r="LGL961" s="464"/>
      <c r="LGM961" s="464"/>
      <c r="LGN961" s="464"/>
      <c r="LGO961" s="464"/>
      <c r="LGP961" s="464"/>
      <c r="LGQ961" s="464"/>
      <c r="LGR961" s="464"/>
      <c r="LGS961" s="464"/>
      <c r="LGT961" s="464"/>
      <c r="LGU961" s="464"/>
      <c r="LGV961" s="464"/>
      <c r="LGW961" s="464"/>
      <c r="LGX961" s="464"/>
      <c r="LGY961" s="464"/>
      <c r="LGZ961" s="464"/>
      <c r="LHA961" s="464"/>
      <c r="LHB961" s="464"/>
      <c r="LHC961" s="464"/>
      <c r="LHD961" s="464"/>
      <c r="LHE961" s="464"/>
      <c r="LHF961" s="464"/>
      <c r="LHG961" s="464"/>
      <c r="LHH961" s="464"/>
      <c r="LHI961" s="464"/>
      <c r="LHJ961" s="464"/>
      <c r="LHK961" s="464"/>
      <c r="LHL961" s="464"/>
      <c r="LHM961" s="464"/>
      <c r="LHN961" s="464"/>
      <c r="LHO961" s="464"/>
      <c r="LHP961" s="464"/>
      <c r="LHQ961" s="464"/>
      <c r="LHR961" s="464"/>
      <c r="LHS961" s="464"/>
      <c r="LHT961" s="464"/>
      <c r="LHU961" s="464"/>
      <c r="LHV961" s="464"/>
      <c r="LHW961" s="464"/>
      <c r="LHX961" s="464"/>
      <c r="LHY961" s="464"/>
      <c r="LHZ961" s="464"/>
      <c r="LIA961" s="464"/>
      <c r="LIB961" s="464"/>
      <c r="LIC961" s="464"/>
      <c r="LID961" s="464"/>
      <c r="LIE961" s="464"/>
      <c r="LIF961" s="464"/>
      <c r="LIG961" s="464"/>
      <c r="LIH961" s="464"/>
      <c r="LII961" s="464"/>
      <c r="LIJ961" s="464"/>
      <c r="LIK961" s="464"/>
      <c r="LIL961" s="464"/>
      <c r="LIM961" s="464"/>
      <c r="LIN961" s="464"/>
      <c r="LIO961" s="464"/>
      <c r="LIP961" s="464"/>
      <c r="LIQ961" s="464"/>
      <c r="LIR961" s="464"/>
      <c r="LIS961" s="464"/>
      <c r="LIT961" s="464"/>
      <c r="LIU961" s="464"/>
      <c r="LIV961" s="464"/>
      <c r="LIW961" s="464"/>
      <c r="LIX961" s="464"/>
      <c r="LIY961" s="464"/>
      <c r="LIZ961" s="464"/>
      <c r="LJA961" s="464"/>
      <c r="LJB961" s="464"/>
      <c r="LJC961" s="464"/>
      <c r="LJD961" s="464"/>
      <c r="LJE961" s="464"/>
      <c r="LJF961" s="464"/>
      <c r="LJG961" s="464"/>
      <c r="LJH961" s="464"/>
      <c r="LJI961" s="464"/>
      <c r="LJJ961" s="464"/>
      <c r="LJK961" s="464"/>
      <c r="LJL961" s="464"/>
      <c r="LJM961" s="464"/>
      <c r="LJN961" s="464"/>
      <c r="LJO961" s="464"/>
      <c r="LJP961" s="464"/>
      <c r="LJQ961" s="464"/>
      <c r="LJR961" s="464"/>
      <c r="LJS961" s="464"/>
      <c r="LJT961" s="464"/>
      <c r="LJU961" s="464"/>
      <c r="LJV961" s="464"/>
      <c r="LJW961" s="464"/>
      <c r="LJX961" s="464"/>
      <c r="LJY961" s="464"/>
      <c r="LJZ961" s="464"/>
      <c r="LKA961" s="464"/>
      <c r="LKB961" s="464"/>
      <c r="LKC961" s="464"/>
      <c r="LKD961" s="464"/>
      <c r="LKE961" s="464"/>
      <c r="LKF961" s="464"/>
      <c r="LKG961" s="464"/>
      <c r="LKH961" s="464"/>
      <c r="LKI961" s="464"/>
      <c r="LKJ961" s="464"/>
      <c r="LKK961" s="464"/>
      <c r="LKL961" s="464"/>
      <c r="LKM961" s="464"/>
      <c r="LKN961" s="464"/>
      <c r="LKO961" s="464"/>
      <c r="LKP961" s="464"/>
      <c r="LKQ961" s="464"/>
      <c r="LKR961" s="464"/>
      <c r="LKS961" s="464"/>
      <c r="LKT961" s="464"/>
      <c r="LKU961" s="464"/>
      <c r="LKV961" s="464"/>
      <c r="LKW961" s="464"/>
      <c r="LKX961" s="464"/>
      <c r="LKY961" s="464"/>
      <c r="LKZ961" s="464"/>
      <c r="LLA961" s="464"/>
      <c r="LLB961" s="464"/>
      <c r="LLC961" s="464"/>
      <c r="LLD961" s="464"/>
      <c r="LLE961" s="464"/>
      <c r="LLF961" s="464"/>
      <c r="LLG961" s="464"/>
      <c r="LLH961" s="464"/>
      <c r="LLI961" s="464"/>
      <c r="LLJ961" s="464"/>
      <c r="LLK961" s="464"/>
      <c r="LLL961" s="464"/>
      <c r="LLM961" s="464"/>
      <c r="LLN961" s="464"/>
      <c r="LLO961" s="464"/>
      <c r="LLP961" s="464"/>
      <c r="LLQ961" s="464"/>
      <c r="LLR961" s="464"/>
      <c r="LLS961" s="464"/>
      <c r="LLT961" s="464"/>
      <c r="LLU961" s="464"/>
      <c r="LLV961" s="464"/>
      <c r="LLW961" s="464"/>
      <c r="LLX961" s="464"/>
      <c r="LLY961" s="464"/>
      <c r="LLZ961" s="464"/>
      <c r="LMA961" s="464"/>
      <c r="LMB961" s="464"/>
      <c r="LMC961" s="464"/>
      <c r="LMD961" s="464"/>
      <c r="LME961" s="464"/>
      <c r="LMF961" s="464"/>
      <c r="LMG961" s="464"/>
      <c r="LMH961" s="464"/>
      <c r="LMI961" s="464"/>
      <c r="LMJ961" s="464"/>
      <c r="LMK961" s="464"/>
      <c r="LML961" s="464"/>
      <c r="LMM961" s="464"/>
      <c r="LMN961" s="464"/>
      <c r="LMO961" s="464"/>
      <c r="LMP961" s="464"/>
      <c r="LMQ961" s="464"/>
      <c r="LMR961" s="464"/>
      <c r="LMS961" s="464"/>
      <c r="LMT961" s="464"/>
      <c r="LMU961" s="464"/>
      <c r="LMV961" s="464"/>
      <c r="LMW961" s="464"/>
      <c r="LMX961" s="464"/>
      <c r="LMY961" s="464"/>
      <c r="LMZ961" s="464"/>
      <c r="LNA961" s="464"/>
      <c r="LNB961" s="464"/>
      <c r="LNC961" s="464"/>
      <c r="LND961" s="464"/>
      <c r="LNE961" s="464"/>
      <c r="LNF961" s="464"/>
      <c r="LNG961" s="464"/>
      <c r="LNH961" s="464"/>
      <c r="LNI961" s="464"/>
      <c r="LNJ961" s="464"/>
      <c r="LNK961" s="464"/>
      <c r="LNL961" s="464"/>
      <c r="LNM961" s="464"/>
      <c r="LNN961" s="464"/>
      <c r="LNO961" s="464"/>
      <c r="LNP961" s="464"/>
      <c r="LNQ961" s="464"/>
      <c r="LNR961" s="464"/>
      <c r="LNS961" s="464"/>
      <c r="LNT961" s="464"/>
      <c r="LNU961" s="464"/>
      <c r="LNV961" s="464"/>
      <c r="LNW961" s="464"/>
      <c r="LNX961" s="464"/>
      <c r="LNY961" s="464"/>
      <c r="LNZ961" s="464"/>
      <c r="LOA961" s="464"/>
      <c r="LOB961" s="464"/>
      <c r="LOC961" s="464"/>
      <c r="LOD961" s="464"/>
      <c r="LOE961" s="464"/>
      <c r="LOF961" s="464"/>
      <c r="LOG961" s="464"/>
      <c r="LOH961" s="464"/>
      <c r="LOI961" s="464"/>
      <c r="LOJ961" s="464"/>
      <c r="LOK961" s="464"/>
      <c r="LOL961" s="464"/>
      <c r="LOM961" s="464"/>
      <c r="LON961" s="464"/>
      <c r="LOO961" s="464"/>
      <c r="LOP961" s="464"/>
      <c r="LOQ961" s="464"/>
      <c r="LOR961" s="464"/>
      <c r="LOS961" s="464"/>
      <c r="LOT961" s="464"/>
      <c r="LOU961" s="464"/>
      <c r="LOV961" s="464"/>
      <c r="LOW961" s="464"/>
      <c r="LOX961" s="464"/>
      <c r="LOY961" s="464"/>
      <c r="LOZ961" s="464"/>
      <c r="LPA961" s="464"/>
      <c r="LPB961" s="464"/>
      <c r="LPC961" s="464"/>
      <c r="LPD961" s="464"/>
      <c r="LPE961" s="464"/>
      <c r="LPF961" s="464"/>
      <c r="LPG961" s="464"/>
      <c r="LPH961" s="464"/>
      <c r="LPI961" s="464"/>
      <c r="LPJ961" s="464"/>
      <c r="LPK961" s="464"/>
      <c r="LPL961" s="464"/>
      <c r="LPM961" s="464"/>
      <c r="LPN961" s="464"/>
      <c r="LPO961" s="464"/>
      <c r="LPP961" s="464"/>
      <c r="LPQ961" s="464"/>
      <c r="LPR961" s="464"/>
      <c r="LPS961" s="464"/>
      <c r="LPT961" s="464"/>
      <c r="LPU961" s="464"/>
      <c r="LPV961" s="464"/>
      <c r="LPW961" s="464"/>
      <c r="LPX961" s="464"/>
      <c r="LPY961" s="464"/>
      <c r="LPZ961" s="464"/>
      <c r="LQA961" s="464"/>
      <c r="LQB961" s="464"/>
      <c r="LQC961" s="464"/>
      <c r="LQD961" s="464"/>
      <c r="LQE961" s="464"/>
      <c r="LQF961" s="464"/>
      <c r="LQG961" s="464"/>
      <c r="LQH961" s="464"/>
      <c r="LQI961" s="464"/>
      <c r="LQJ961" s="464"/>
      <c r="LQK961" s="464"/>
      <c r="LQL961" s="464"/>
      <c r="LQM961" s="464"/>
      <c r="LQN961" s="464"/>
      <c r="LQO961" s="464"/>
      <c r="LQP961" s="464"/>
      <c r="LQQ961" s="464"/>
      <c r="LQR961" s="464"/>
      <c r="LQS961" s="464"/>
      <c r="LQT961" s="464"/>
      <c r="LQU961" s="464"/>
      <c r="LQV961" s="464"/>
      <c r="LQW961" s="464"/>
      <c r="LQX961" s="464"/>
      <c r="LQY961" s="464"/>
      <c r="LQZ961" s="464"/>
      <c r="LRA961" s="464"/>
      <c r="LRB961" s="464"/>
      <c r="LRC961" s="464"/>
      <c r="LRD961" s="464"/>
      <c r="LRE961" s="464"/>
      <c r="LRF961" s="464"/>
      <c r="LRG961" s="464"/>
      <c r="LRH961" s="464"/>
      <c r="LRI961" s="464"/>
      <c r="LRJ961" s="464"/>
      <c r="LRK961" s="464"/>
      <c r="LRL961" s="464"/>
      <c r="LRM961" s="464"/>
      <c r="LRN961" s="464"/>
      <c r="LRO961" s="464"/>
      <c r="LRP961" s="464"/>
      <c r="LRQ961" s="464"/>
      <c r="LRR961" s="464"/>
      <c r="LRS961" s="464"/>
      <c r="LRT961" s="464"/>
      <c r="LRU961" s="464"/>
      <c r="LRV961" s="464"/>
      <c r="LRW961" s="464"/>
      <c r="LRX961" s="464"/>
      <c r="LRY961" s="464"/>
      <c r="LRZ961" s="464"/>
      <c r="LSA961" s="464"/>
      <c r="LSB961" s="464"/>
      <c r="LSC961" s="464"/>
      <c r="LSD961" s="464"/>
      <c r="LSE961" s="464"/>
      <c r="LSF961" s="464"/>
      <c r="LSG961" s="464"/>
      <c r="LSH961" s="464"/>
      <c r="LSI961" s="464"/>
      <c r="LSJ961" s="464"/>
      <c r="LSK961" s="464"/>
      <c r="LSL961" s="464"/>
      <c r="LSM961" s="464"/>
      <c r="LSN961" s="464"/>
      <c r="LSO961" s="464"/>
      <c r="LSP961" s="464"/>
      <c r="LSQ961" s="464"/>
      <c r="LSR961" s="464"/>
      <c r="LSS961" s="464"/>
      <c r="LST961" s="464"/>
      <c r="LSU961" s="464"/>
      <c r="LSV961" s="464"/>
      <c r="LSW961" s="464"/>
      <c r="LSX961" s="464"/>
      <c r="LSY961" s="464"/>
      <c r="LSZ961" s="464"/>
      <c r="LTA961" s="464"/>
      <c r="LTB961" s="464"/>
      <c r="LTC961" s="464"/>
      <c r="LTD961" s="464"/>
      <c r="LTE961" s="464"/>
      <c r="LTF961" s="464"/>
      <c r="LTG961" s="464"/>
      <c r="LTH961" s="464"/>
      <c r="LTI961" s="464"/>
      <c r="LTJ961" s="464"/>
      <c r="LTK961" s="464"/>
      <c r="LTL961" s="464"/>
      <c r="LTM961" s="464"/>
      <c r="LTN961" s="464"/>
      <c r="LTO961" s="464"/>
      <c r="LTP961" s="464"/>
      <c r="LTQ961" s="464"/>
      <c r="LTR961" s="464"/>
      <c r="LTS961" s="464"/>
      <c r="LTT961" s="464"/>
      <c r="LTU961" s="464"/>
      <c r="LTV961" s="464"/>
      <c r="LTW961" s="464"/>
      <c r="LTX961" s="464"/>
      <c r="LTY961" s="464"/>
      <c r="LTZ961" s="464"/>
      <c r="LUA961" s="464"/>
      <c r="LUB961" s="464"/>
      <c r="LUC961" s="464"/>
      <c r="LUD961" s="464"/>
      <c r="LUE961" s="464"/>
      <c r="LUF961" s="464"/>
      <c r="LUG961" s="464"/>
      <c r="LUH961" s="464"/>
      <c r="LUI961" s="464"/>
      <c r="LUJ961" s="464"/>
      <c r="LUK961" s="464"/>
      <c r="LUL961" s="464"/>
      <c r="LUM961" s="464"/>
      <c r="LUN961" s="464"/>
      <c r="LUO961" s="464"/>
      <c r="LUP961" s="464"/>
      <c r="LUQ961" s="464"/>
      <c r="LUR961" s="464"/>
      <c r="LUS961" s="464"/>
      <c r="LUT961" s="464"/>
      <c r="LUU961" s="464"/>
      <c r="LUV961" s="464"/>
      <c r="LUW961" s="464"/>
      <c r="LUX961" s="464"/>
      <c r="LUY961" s="464"/>
      <c r="LUZ961" s="464"/>
      <c r="LVA961" s="464"/>
      <c r="LVB961" s="464"/>
      <c r="LVC961" s="464"/>
      <c r="LVD961" s="464"/>
      <c r="LVE961" s="464"/>
      <c r="LVF961" s="464"/>
      <c r="LVG961" s="464"/>
      <c r="LVH961" s="464"/>
      <c r="LVI961" s="464"/>
      <c r="LVJ961" s="464"/>
      <c r="LVK961" s="464"/>
      <c r="LVL961" s="464"/>
      <c r="LVM961" s="464"/>
      <c r="LVN961" s="464"/>
      <c r="LVO961" s="464"/>
      <c r="LVP961" s="464"/>
      <c r="LVQ961" s="464"/>
      <c r="LVR961" s="464"/>
      <c r="LVS961" s="464"/>
      <c r="LVT961" s="464"/>
      <c r="LVU961" s="464"/>
      <c r="LVV961" s="464"/>
      <c r="LVW961" s="464"/>
      <c r="LVX961" s="464"/>
      <c r="LVY961" s="464"/>
      <c r="LVZ961" s="464"/>
      <c r="LWA961" s="464"/>
      <c r="LWB961" s="464"/>
      <c r="LWC961" s="464"/>
      <c r="LWD961" s="464"/>
      <c r="LWE961" s="464"/>
      <c r="LWF961" s="464"/>
      <c r="LWG961" s="464"/>
      <c r="LWH961" s="464"/>
      <c r="LWI961" s="464"/>
      <c r="LWJ961" s="464"/>
      <c r="LWK961" s="464"/>
      <c r="LWL961" s="464"/>
      <c r="LWM961" s="464"/>
      <c r="LWN961" s="464"/>
      <c r="LWO961" s="464"/>
      <c r="LWP961" s="464"/>
      <c r="LWQ961" s="464"/>
      <c r="LWR961" s="464"/>
      <c r="LWS961" s="464"/>
      <c r="LWT961" s="464"/>
      <c r="LWU961" s="464"/>
      <c r="LWV961" s="464"/>
      <c r="LWW961" s="464"/>
      <c r="LWX961" s="464"/>
      <c r="LWY961" s="464"/>
      <c r="LWZ961" s="464"/>
      <c r="LXA961" s="464"/>
      <c r="LXB961" s="464"/>
      <c r="LXC961" s="464"/>
      <c r="LXD961" s="464"/>
      <c r="LXE961" s="464"/>
      <c r="LXF961" s="464"/>
      <c r="LXG961" s="464"/>
      <c r="LXH961" s="464"/>
      <c r="LXI961" s="464"/>
      <c r="LXJ961" s="464"/>
      <c r="LXK961" s="464"/>
      <c r="LXL961" s="464"/>
      <c r="LXM961" s="464"/>
      <c r="LXN961" s="464"/>
      <c r="LXO961" s="464"/>
      <c r="LXP961" s="464"/>
      <c r="LXQ961" s="464"/>
      <c r="LXR961" s="464"/>
      <c r="LXS961" s="464"/>
      <c r="LXT961" s="464"/>
      <c r="LXU961" s="464"/>
      <c r="LXV961" s="464"/>
      <c r="LXW961" s="464"/>
      <c r="LXX961" s="464"/>
      <c r="LXY961" s="464"/>
      <c r="LXZ961" s="464"/>
      <c r="LYA961" s="464"/>
      <c r="LYB961" s="464"/>
      <c r="LYC961" s="464"/>
      <c r="LYD961" s="464"/>
      <c r="LYE961" s="464"/>
      <c r="LYF961" s="464"/>
      <c r="LYG961" s="464"/>
      <c r="LYH961" s="464"/>
      <c r="LYI961" s="464"/>
      <c r="LYJ961" s="464"/>
      <c r="LYK961" s="464"/>
      <c r="LYL961" s="464"/>
      <c r="LYM961" s="464"/>
      <c r="LYN961" s="464"/>
      <c r="LYO961" s="464"/>
      <c r="LYP961" s="464"/>
      <c r="LYQ961" s="464"/>
      <c r="LYR961" s="464"/>
      <c r="LYS961" s="464"/>
      <c r="LYT961" s="464"/>
      <c r="LYU961" s="464"/>
      <c r="LYV961" s="464"/>
      <c r="LYW961" s="464"/>
      <c r="LYX961" s="464"/>
      <c r="LYY961" s="464"/>
      <c r="LYZ961" s="464"/>
      <c r="LZA961" s="464"/>
      <c r="LZB961" s="464"/>
      <c r="LZC961" s="464"/>
      <c r="LZD961" s="464"/>
      <c r="LZE961" s="464"/>
      <c r="LZF961" s="464"/>
      <c r="LZG961" s="464"/>
      <c r="LZH961" s="464"/>
      <c r="LZI961" s="464"/>
      <c r="LZJ961" s="464"/>
      <c r="LZK961" s="464"/>
      <c r="LZL961" s="464"/>
      <c r="LZM961" s="464"/>
      <c r="LZN961" s="464"/>
      <c r="LZO961" s="464"/>
      <c r="LZP961" s="464"/>
      <c r="LZQ961" s="464"/>
      <c r="LZR961" s="464"/>
      <c r="LZS961" s="464"/>
      <c r="LZT961" s="464"/>
      <c r="LZU961" s="464"/>
      <c r="LZV961" s="464"/>
      <c r="LZW961" s="464"/>
      <c r="LZX961" s="464"/>
      <c r="LZY961" s="464"/>
      <c r="LZZ961" s="464"/>
      <c r="MAA961" s="464"/>
      <c r="MAB961" s="464"/>
      <c r="MAC961" s="464"/>
      <c r="MAD961" s="464"/>
      <c r="MAE961" s="464"/>
      <c r="MAF961" s="464"/>
      <c r="MAG961" s="464"/>
      <c r="MAH961" s="464"/>
      <c r="MAI961" s="464"/>
      <c r="MAJ961" s="464"/>
      <c r="MAK961" s="464"/>
      <c r="MAL961" s="464"/>
      <c r="MAM961" s="464"/>
      <c r="MAN961" s="464"/>
      <c r="MAO961" s="464"/>
      <c r="MAP961" s="464"/>
      <c r="MAQ961" s="464"/>
      <c r="MAR961" s="464"/>
      <c r="MAS961" s="464"/>
      <c r="MAT961" s="464"/>
      <c r="MAU961" s="464"/>
      <c r="MAV961" s="464"/>
      <c r="MAW961" s="464"/>
      <c r="MAX961" s="464"/>
      <c r="MAY961" s="464"/>
      <c r="MAZ961" s="464"/>
      <c r="MBA961" s="464"/>
      <c r="MBB961" s="464"/>
      <c r="MBC961" s="464"/>
      <c r="MBD961" s="464"/>
      <c r="MBE961" s="464"/>
      <c r="MBF961" s="464"/>
      <c r="MBG961" s="464"/>
      <c r="MBH961" s="464"/>
      <c r="MBI961" s="464"/>
      <c r="MBJ961" s="464"/>
      <c r="MBK961" s="464"/>
      <c r="MBL961" s="464"/>
      <c r="MBM961" s="464"/>
      <c r="MBN961" s="464"/>
      <c r="MBO961" s="464"/>
      <c r="MBP961" s="464"/>
      <c r="MBQ961" s="464"/>
      <c r="MBR961" s="464"/>
      <c r="MBS961" s="464"/>
      <c r="MBT961" s="464"/>
      <c r="MBU961" s="464"/>
      <c r="MBV961" s="464"/>
      <c r="MBW961" s="464"/>
      <c r="MBX961" s="464"/>
      <c r="MBY961" s="464"/>
      <c r="MBZ961" s="464"/>
      <c r="MCA961" s="464"/>
      <c r="MCB961" s="464"/>
      <c r="MCC961" s="464"/>
      <c r="MCD961" s="464"/>
      <c r="MCE961" s="464"/>
      <c r="MCF961" s="464"/>
      <c r="MCG961" s="464"/>
      <c r="MCH961" s="464"/>
      <c r="MCI961" s="464"/>
      <c r="MCJ961" s="464"/>
      <c r="MCK961" s="464"/>
      <c r="MCL961" s="464"/>
      <c r="MCM961" s="464"/>
      <c r="MCN961" s="464"/>
      <c r="MCO961" s="464"/>
      <c r="MCP961" s="464"/>
      <c r="MCQ961" s="464"/>
      <c r="MCR961" s="464"/>
      <c r="MCS961" s="464"/>
      <c r="MCT961" s="464"/>
      <c r="MCU961" s="464"/>
      <c r="MCV961" s="464"/>
      <c r="MCW961" s="464"/>
      <c r="MCX961" s="464"/>
      <c r="MCY961" s="464"/>
      <c r="MCZ961" s="464"/>
      <c r="MDA961" s="464"/>
      <c r="MDB961" s="464"/>
      <c r="MDC961" s="464"/>
      <c r="MDD961" s="464"/>
      <c r="MDE961" s="464"/>
      <c r="MDF961" s="464"/>
      <c r="MDG961" s="464"/>
      <c r="MDH961" s="464"/>
      <c r="MDI961" s="464"/>
      <c r="MDJ961" s="464"/>
      <c r="MDK961" s="464"/>
      <c r="MDL961" s="464"/>
      <c r="MDM961" s="464"/>
      <c r="MDN961" s="464"/>
      <c r="MDO961" s="464"/>
      <c r="MDP961" s="464"/>
      <c r="MDQ961" s="464"/>
      <c r="MDR961" s="464"/>
      <c r="MDS961" s="464"/>
      <c r="MDT961" s="464"/>
      <c r="MDU961" s="464"/>
      <c r="MDV961" s="464"/>
      <c r="MDW961" s="464"/>
      <c r="MDX961" s="464"/>
      <c r="MDY961" s="464"/>
      <c r="MDZ961" s="464"/>
      <c r="MEA961" s="464"/>
      <c r="MEB961" s="464"/>
      <c r="MEC961" s="464"/>
      <c r="MED961" s="464"/>
      <c r="MEE961" s="464"/>
      <c r="MEF961" s="464"/>
      <c r="MEG961" s="464"/>
      <c r="MEH961" s="464"/>
      <c r="MEI961" s="464"/>
      <c r="MEJ961" s="464"/>
      <c r="MEK961" s="464"/>
      <c r="MEL961" s="464"/>
      <c r="MEM961" s="464"/>
      <c r="MEN961" s="464"/>
      <c r="MEO961" s="464"/>
      <c r="MEP961" s="464"/>
      <c r="MEQ961" s="464"/>
      <c r="MER961" s="464"/>
      <c r="MES961" s="464"/>
      <c r="MET961" s="464"/>
      <c r="MEU961" s="464"/>
      <c r="MEV961" s="464"/>
      <c r="MEW961" s="464"/>
      <c r="MEX961" s="464"/>
      <c r="MEY961" s="464"/>
      <c r="MEZ961" s="464"/>
      <c r="MFA961" s="464"/>
      <c r="MFB961" s="464"/>
      <c r="MFC961" s="464"/>
      <c r="MFD961" s="464"/>
      <c r="MFE961" s="464"/>
      <c r="MFF961" s="464"/>
      <c r="MFG961" s="464"/>
      <c r="MFH961" s="464"/>
      <c r="MFI961" s="464"/>
      <c r="MFJ961" s="464"/>
      <c r="MFK961" s="464"/>
      <c r="MFL961" s="464"/>
      <c r="MFM961" s="464"/>
      <c r="MFN961" s="464"/>
      <c r="MFO961" s="464"/>
      <c r="MFP961" s="464"/>
      <c r="MFQ961" s="464"/>
      <c r="MFR961" s="464"/>
      <c r="MFS961" s="464"/>
      <c r="MFT961" s="464"/>
      <c r="MFU961" s="464"/>
      <c r="MFV961" s="464"/>
      <c r="MFW961" s="464"/>
      <c r="MFX961" s="464"/>
      <c r="MFY961" s="464"/>
      <c r="MFZ961" s="464"/>
      <c r="MGA961" s="464"/>
      <c r="MGB961" s="464"/>
      <c r="MGC961" s="464"/>
      <c r="MGD961" s="464"/>
      <c r="MGE961" s="464"/>
      <c r="MGF961" s="464"/>
      <c r="MGG961" s="464"/>
      <c r="MGH961" s="464"/>
      <c r="MGI961" s="464"/>
      <c r="MGJ961" s="464"/>
      <c r="MGK961" s="464"/>
      <c r="MGL961" s="464"/>
      <c r="MGM961" s="464"/>
      <c r="MGN961" s="464"/>
      <c r="MGO961" s="464"/>
      <c r="MGP961" s="464"/>
      <c r="MGQ961" s="464"/>
      <c r="MGR961" s="464"/>
      <c r="MGS961" s="464"/>
      <c r="MGT961" s="464"/>
      <c r="MGU961" s="464"/>
      <c r="MGV961" s="464"/>
      <c r="MGW961" s="464"/>
      <c r="MGX961" s="464"/>
      <c r="MGY961" s="464"/>
      <c r="MGZ961" s="464"/>
      <c r="MHA961" s="464"/>
      <c r="MHB961" s="464"/>
      <c r="MHC961" s="464"/>
      <c r="MHD961" s="464"/>
      <c r="MHE961" s="464"/>
      <c r="MHF961" s="464"/>
      <c r="MHG961" s="464"/>
      <c r="MHH961" s="464"/>
      <c r="MHI961" s="464"/>
      <c r="MHJ961" s="464"/>
      <c r="MHK961" s="464"/>
      <c r="MHL961" s="464"/>
      <c r="MHM961" s="464"/>
      <c r="MHN961" s="464"/>
      <c r="MHO961" s="464"/>
      <c r="MHP961" s="464"/>
      <c r="MHQ961" s="464"/>
      <c r="MHR961" s="464"/>
      <c r="MHS961" s="464"/>
      <c r="MHT961" s="464"/>
      <c r="MHU961" s="464"/>
      <c r="MHV961" s="464"/>
      <c r="MHW961" s="464"/>
      <c r="MHX961" s="464"/>
      <c r="MHY961" s="464"/>
      <c r="MHZ961" s="464"/>
      <c r="MIA961" s="464"/>
      <c r="MIB961" s="464"/>
      <c r="MIC961" s="464"/>
      <c r="MID961" s="464"/>
      <c r="MIE961" s="464"/>
      <c r="MIF961" s="464"/>
      <c r="MIG961" s="464"/>
      <c r="MIH961" s="464"/>
      <c r="MII961" s="464"/>
      <c r="MIJ961" s="464"/>
      <c r="MIK961" s="464"/>
      <c r="MIL961" s="464"/>
      <c r="MIM961" s="464"/>
      <c r="MIN961" s="464"/>
      <c r="MIO961" s="464"/>
      <c r="MIP961" s="464"/>
      <c r="MIQ961" s="464"/>
      <c r="MIR961" s="464"/>
      <c r="MIS961" s="464"/>
      <c r="MIT961" s="464"/>
      <c r="MIU961" s="464"/>
      <c r="MIV961" s="464"/>
      <c r="MIW961" s="464"/>
      <c r="MIX961" s="464"/>
      <c r="MIY961" s="464"/>
      <c r="MIZ961" s="464"/>
      <c r="MJA961" s="464"/>
      <c r="MJB961" s="464"/>
      <c r="MJC961" s="464"/>
      <c r="MJD961" s="464"/>
      <c r="MJE961" s="464"/>
      <c r="MJF961" s="464"/>
      <c r="MJG961" s="464"/>
      <c r="MJH961" s="464"/>
      <c r="MJI961" s="464"/>
      <c r="MJJ961" s="464"/>
      <c r="MJK961" s="464"/>
      <c r="MJL961" s="464"/>
      <c r="MJM961" s="464"/>
      <c r="MJN961" s="464"/>
      <c r="MJO961" s="464"/>
      <c r="MJP961" s="464"/>
      <c r="MJQ961" s="464"/>
      <c r="MJR961" s="464"/>
      <c r="MJS961" s="464"/>
      <c r="MJT961" s="464"/>
      <c r="MJU961" s="464"/>
      <c r="MJV961" s="464"/>
      <c r="MJW961" s="464"/>
      <c r="MJX961" s="464"/>
      <c r="MJY961" s="464"/>
      <c r="MJZ961" s="464"/>
      <c r="MKA961" s="464"/>
      <c r="MKB961" s="464"/>
      <c r="MKC961" s="464"/>
      <c r="MKD961" s="464"/>
      <c r="MKE961" s="464"/>
      <c r="MKF961" s="464"/>
      <c r="MKG961" s="464"/>
      <c r="MKH961" s="464"/>
      <c r="MKI961" s="464"/>
      <c r="MKJ961" s="464"/>
      <c r="MKK961" s="464"/>
      <c r="MKL961" s="464"/>
      <c r="MKM961" s="464"/>
      <c r="MKN961" s="464"/>
      <c r="MKO961" s="464"/>
      <c r="MKP961" s="464"/>
      <c r="MKQ961" s="464"/>
      <c r="MKR961" s="464"/>
      <c r="MKS961" s="464"/>
      <c r="MKT961" s="464"/>
      <c r="MKU961" s="464"/>
      <c r="MKV961" s="464"/>
      <c r="MKW961" s="464"/>
      <c r="MKX961" s="464"/>
      <c r="MKY961" s="464"/>
      <c r="MKZ961" s="464"/>
      <c r="MLA961" s="464"/>
      <c r="MLB961" s="464"/>
      <c r="MLC961" s="464"/>
      <c r="MLD961" s="464"/>
      <c r="MLE961" s="464"/>
      <c r="MLF961" s="464"/>
      <c r="MLG961" s="464"/>
      <c r="MLH961" s="464"/>
      <c r="MLI961" s="464"/>
      <c r="MLJ961" s="464"/>
      <c r="MLK961" s="464"/>
      <c r="MLL961" s="464"/>
      <c r="MLM961" s="464"/>
      <c r="MLN961" s="464"/>
      <c r="MLO961" s="464"/>
      <c r="MLP961" s="464"/>
      <c r="MLQ961" s="464"/>
      <c r="MLR961" s="464"/>
      <c r="MLS961" s="464"/>
      <c r="MLT961" s="464"/>
      <c r="MLU961" s="464"/>
      <c r="MLV961" s="464"/>
      <c r="MLW961" s="464"/>
      <c r="MLX961" s="464"/>
      <c r="MLY961" s="464"/>
      <c r="MLZ961" s="464"/>
      <c r="MMA961" s="464"/>
      <c r="MMB961" s="464"/>
      <c r="MMC961" s="464"/>
      <c r="MMD961" s="464"/>
      <c r="MME961" s="464"/>
      <c r="MMF961" s="464"/>
      <c r="MMG961" s="464"/>
      <c r="MMH961" s="464"/>
      <c r="MMI961" s="464"/>
      <c r="MMJ961" s="464"/>
      <c r="MMK961" s="464"/>
      <c r="MML961" s="464"/>
      <c r="MMM961" s="464"/>
      <c r="MMN961" s="464"/>
      <c r="MMO961" s="464"/>
      <c r="MMP961" s="464"/>
      <c r="MMQ961" s="464"/>
      <c r="MMR961" s="464"/>
      <c r="MMS961" s="464"/>
      <c r="MMT961" s="464"/>
      <c r="MMU961" s="464"/>
      <c r="MMV961" s="464"/>
      <c r="MMW961" s="464"/>
      <c r="MMX961" s="464"/>
      <c r="MMY961" s="464"/>
      <c r="MMZ961" s="464"/>
      <c r="MNA961" s="464"/>
      <c r="MNB961" s="464"/>
      <c r="MNC961" s="464"/>
      <c r="MND961" s="464"/>
      <c r="MNE961" s="464"/>
      <c r="MNF961" s="464"/>
      <c r="MNG961" s="464"/>
      <c r="MNH961" s="464"/>
      <c r="MNI961" s="464"/>
      <c r="MNJ961" s="464"/>
      <c r="MNK961" s="464"/>
      <c r="MNL961" s="464"/>
      <c r="MNM961" s="464"/>
      <c r="MNN961" s="464"/>
      <c r="MNO961" s="464"/>
      <c r="MNP961" s="464"/>
      <c r="MNQ961" s="464"/>
      <c r="MNR961" s="464"/>
      <c r="MNS961" s="464"/>
      <c r="MNT961" s="464"/>
      <c r="MNU961" s="464"/>
      <c r="MNV961" s="464"/>
      <c r="MNW961" s="464"/>
      <c r="MNX961" s="464"/>
      <c r="MNY961" s="464"/>
      <c r="MNZ961" s="464"/>
      <c r="MOA961" s="464"/>
      <c r="MOB961" s="464"/>
      <c r="MOC961" s="464"/>
      <c r="MOD961" s="464"/>
      <c r="MOE961" s="464"/>
      <c r="MOF961" s="464"/>
      <c r="MOG961" s="464"/>
      <c r="MOH961" s="464"/>
      <c r="MOI961" s="464"/>
      <c r="MOJ961" s="464"/>
      <c r="MOK961" s="464"/>
      <c r="MOL961" s="464"/>
      <c r="MOM961" s="464"/>
      <c r="MON961" s="464"/>
      <c r="MOO961" s="464"/>
      <c r="MOP961" s="464"/>
      <c r="MOQ961" s="464"/>
      <c r="MOR961" s="464"/>
      <c r="MOS961" s="464"/>
      <c r="MOT961" s="464"/>
      <c r="MOU961" s="464"/>
      <c r="MOV961" s="464"/>
      <c r="MOW961" s="464"/>
      <c r="MOX961" s="464"/>
      <c r="MOY961" s="464"/>
      <c r="MOZ961" s="464"/>
      <c r="MPA961" s="464"/>
      <c r="MPB961" s="464"/>
      <c r="MPC961" s="464"/>
      <c r="MPD961" s="464"/>
      <c r="MPE961" s="464"/>
      <c r="MPF961" s="464"/>
      <c r="MPG961" s="464"/>
      <c r="MPH961" s="464"/>
      <c r="MPI961" s="464"/>
      <c r="MPJ961" s="464"/>
      <c r="MPK961" s="464"/>
      <c r="MPL961" s="464"/>
      <c r="MPM961" s="464"/>
      <c r="MPN961" s="464"/>
      <c r="MPO961" s="464"/>
      <c r="MPP961" s="464"/>
      <c r="MPQ961" s="464"/>
      <c r="MPR961" s="464"/>
      <c r="MPS961" s="464"/>
      <c r="MPT961" s="464"/>
      <c r="MPU961" s="464"/>
      <c r="MPV961" s="464"/>
      <c r="MPW961" s="464"/>
      <c r="MPX961" s="464"/>
      <c r="MPY961" s="464"/>
      <c r="MPZ961" s="464"/>
      <c r="MQA961" s="464"/>
      <c r="MQB961" s="464"/>
      <c r="MQC961" s="464"/>
      <c r="MQD961" s="464"/>
      <c r="MQE961" s="464"/>
      <c r="MQF961" s="464"/>
      <c r="MQG961" s="464"/>
      <c r="MQH961" s="464"/>
      <c r="MQI961" s="464"/>
      <c r="MQJ961" s="464"/>
      <c r="MQK961" s="464"/>
      <c r="MQL961" s="464"/>
      <c r="MQM961" s="464"/>
      <c r="MQN961" s="464"/>
      <c r="MQO961" s="464"/>
      <c r="MQP961" s="464"/>
      <c r="MQQ961" s="464"/>
      <c r="MQR961" s="464"/>
      <c r="MQS961" s="464"/>
      <c r="MQT961" s="464"/>
      <c r="MQU961" s="464"/>
      <c r="MQV961" s="464"/>
      <c r="MQW961" s="464"/>
      <c r="MQX961" s="464"/>
      <c r="MQY961" s="464"/>
      <c r="MQZ961" s="464"/>
      <c r="MRA961" s="464"/>
      <c r="MRB961" s="464"/>
      <c r="MRC961" s="464"/>
      <c r="MRD961" s="464"/>
      <c r="MRE961" s="464"/>
      <c r="MRF961" s="464"/>
      <c r="MRG961" s="464"/>
      <c r="MRH961" s="464"/>
      <c r="MRI961" s="464"/>
      <c r="MRJ961" s="464"/>
      <c r="MRK961" s="464"/>
      <c r="MRL961" s="464"/>
      <c r="MRM961" s="464"/>
      <c r="MRN961" s="464"/>
      <c r="MRO961" s="464"/>
      <c r="MRP961" s="464"/>
      <c r="MRQ961" s="464"/>
      <c r="MRR961" s="464"/>
      <c r="MRS961" s="464"/>
      <c r="MRT961" s="464"/>
      <c r="MRU961" s="464"/>
      <c r="MRV961" s="464"/>
      <c r="MRW961" s="464"/>
      <c r="MRX961" s="464"/>
      <c r="MRY961" s="464"/>
      <c r="MRZ961" s="464"/>
      <c r="MSA961" s="464"/>
      <c r="MSB961" s="464"/>
      <c r="MSC961" s="464"/>
      <c r="MSD961" s="464"/>
      <c r="MSE961" s="464"/>
      <c r="MSF961" s="464"/>
      <c r="MSG961" s="464"/>
      <c r="MSH961" s="464"/>
      <c r="MSI961" s="464"/>
      <c r="MSJ961" s="464"/>
      <c r="MSK961" s="464"/>
      <c r="MSL961" s="464"/>
      <c r="MSM961" s="464"/>
      <c r="MSN961" s="464"/>
      <c r="MSO961" s="464"/>
      <c r="MSP961" s="464"/>
      <c r="MSQ961" s="464"/>
      <c r="MSR961" s="464"/>
      <c r="MSS961" s="464"/>
      <c r="MST961" s="464"/>
      <c r="MSU961" s="464"/>
      <c r="MSV961" s="464"/>
      <c r="MSW961" s="464"/>
      <c r="MSX961" s="464"/>
      <c r="MSY961" s="464"/>
      <c r="MSZ961" s="464"/>
      <c r="MTA961" s="464"/>
      <c r="MTB961" s="464"/>
      <c r="MTC961" s="464"/>
      <c r="MTD961" s="464"/>
      <c r="MTE961" s="464"/>
      <c r="MTF961" s="464"/>
      <c r="MTG961" s="464"/>
      <c r="MTH961" s="464"/>
      <c r="MTI961" s="464"/>
      <c r="MTJ961" s="464"/>
      <c r="MTK961" s="464"/>
      <c r="MTL961" s="464"/>
      <c r="MTM961" s="464"/>
      <c r="MTN961" s="464"/>
      <c r="MTO961" s="464"/>
      <c r="MTP961" s="464"/>
      <c r="MTQ961" s="464"/>
      <c r="MTR961" s="464"/>
      <c r="MTS961" s="464"/>
      <c r="MTT961" s="464"/>
      <c r="MTU961" s="464"/>
      <c r="MTV961" s="464"/>
      <c r="MTW961" s="464"/>
      <c r="MTX961" s="464"/>
      <c r="MTY961" s="464"/>
      <c r="MTZ961" s="464"/>
      <c r="MUA961" s="464"/>
      <c r="MUB961" s="464"/>
      <c r="MUC961" s="464"/>
      <c r="MUD961" s="464"/>
      <c r="MUE961" s="464"/>
      <c r="MUF961" s="464"/>
      <c r="MUG961" s="464"/>
      <c r="MUH961" s="464"/>
      <c r="MUI961" s="464"/>
      <c r="MUJ961" s="464"/>
      <c r="MUK961" s="464"/>
      <c r="MUL961" s="464"/>
      <c r="MUM961" s="464"/>
      <c r="MUN961" s="464"/>
      <c r="MUO961" s="464"/>
      <c r="MUP961" s="464"/>
      <c r="MUQ961" s="464"/>
      <c r="MUR961" s="464"/>
      <c r="MUS961" s="464"/>
      <c r="MUT961" s="464"/>
      <c r="MUU961" s="464"/>
      <c r="MUV961" s="464"/>
      <c r="MUW961" s="464"/>
      <c r="MUX961" s="464"/>
      <c r="MUY961" s="464"/>
      <c r="MUZ961" s="464"/>
      <c r="MVA961" s="464"/>
      <c r="MVB961" s="464"/>
      <c r="MVC961" s="464"/>
      <c r="MVD961" s="464"/>
      <c r="MVE961" s="464"/>
      <c r="MVF961" s="464"/>
      <c r="MVG961" s="464"/>
      <c r="MVH961" s="464"/>
      <c r="MVI961" s="464"/>
      <c r="MVJ961" s="464"/>
      <c r="MVK961" s="464"/>
      <c r="MVL961" s="464"/>
      <c r="MVM961" s="464"/>
      <c r="MVN961" s="464"/>
      <c r="MVO961" s="464"/>
      <c r="MVP961" s="464"/>
      <c r="MVQ961" s="464"/>
      <c r="MVR961" s="464"/>
      <c r="MVS961" s="464"/>
      <c r="MVT961" s="464"/>
      <c r="MVU961" s="464"/>
      <c r="MVV961" s="464"/>
      <c r="MVW961" s="464"/>
      <c r="MVX961" s="464"/>
      <c r="MVY961" s="464"/>
      <c r="MVZ961" s="464"/>
      <c r="MWA961" s="464"/>
      <c r="MWB961" s="464"/>
      <c r="MWC961" s="464"/>
      <c r="MWD961" s="464"/>
      <c r="MWE961" s="464"/>
      <c r="MWF961" s="464"/>
      <c r="MWG961" s="464"/>
      <c r="MWH961" s="464"/>
      <c r="MWI961" s="464"/>
      <c r="MWJ961" s="464"/>
      <c r="MWK961" s="464"/>
      <c r="MWL961" s="464"/>
      <c r="MWM961" s="464"/>
      <c r="MWN961" s="464"/>
      <c r="MWO961" s="464"/>
      <c r="MWP961" s="464"/>
      <c r="MWQ961" s="464"/>
      <c r="MWR961" s="464"/>
      <c r="MWS961" s="464"/>
      <c r="MWT961" s="464"/>
      <c r="MWU961" s="464"/>
      <c r="MWV961" s="464"/>
      <c r="MWW961" s="464"/>
      <c r="MWX961" s="464"/>
      <c r="MWY961" s="464"/>
      <c r="MWZ961" s="464"/>
      <c r="MXA961" s="464"/>
      <c r="MXB961" s="464"/>
      <c r="MXC961" s="464"/>
      <c r="MXD961" s="464"/>
      <c r="MXE961" s="464"/>
      <c r="MXF961" s="464"/>
      <c r="MXG961" s="464"/>
      <c r="MXH961" s="464"/>
      <c r="MXI961" s="464"/>
      <c r="MXJ961" s="464"/>
      <c r="MXK961" s="464"/>
      <c r="MXL961" s="464"/>
      <c r="MXM961" s="464"/>
      <c r="MXN961" s="464"/>
      <c r="MXO961" s="464"/>
      <c r="MXP961" s="464"/>
      <c r="MXQ961" s="464"/>
      <c r="MXR961" s="464"/>
      <c r="MXS961" s="464"/>
      <c r="MXT961" s="464"/>
      <c r="MXU961" s="464"/>
      <c r="MXV961" s="464"/>
      <c r="MXW961" s="464"/>
      <c r="MXX961" s="464"/>
      <c r="MXY961" s="464"/>
      <c r="MXZ961" s="464"/>
      <c r="MYA961" s="464"/>
      <c r="MYB961" s="464"/>
      <c r="MYC961" s="464"/>
      <c r="MYD961" s="464"/>
      <c r="MYE961" s="464"/>
      <c r="MYF961" s="464"/>
      <c r="MYG961" s="464"/>
      <c r="MYH961" s="464"/>
      <c r="MYI961" s="464"/>
      <c r="MYJ961" s="464"/>
      <c r="MYK961" s="464"/>
      <c r="MYL961" s="464"/>
      <c r="MYM961" s="464"/>
      <c r="MYN961" s="464"/>
      <c r="MYO961" s="464"/>
      <c r="MYP961" s="464"/>
      <c r="MYQ961" s="464"/>
      <c r="MYR961" s="464"/>
      <c r="MYS961" s="464"/>
      <c r="MYT961" s="464"/>
      <c r="MYU961" s="464"/>
      <c r="MYV961" s="464"/>
      <c r="MYW961" s="464"/>
      <c r="MYX961" s="464"/>
      <c r="MYY961" s="464"/>
      <c r="MYZ961" s="464"/>
      <c r="MZA961" s="464"/>
      <c r="MZB961" s="464"/>
      <c r="MZC961" s="464"/>
      <c r="MZD961" s="464"/>
      <c r="MZE961" s="464"/>
      <c r="MZF961" s="464"/>
      <c r="MZG961" s="464"/>
      <c r="MZH961" s="464"/>
      <c r="MZI961" s="464"/>
      <c r="MZJ961" s="464"/>
      <c r="MZK961" s="464"/>
      <c r="MZL961" s="464"/>
      <c r="MZM961" s="464"/>
      <c r="MZN961" s="464"/>
      <c r="MZO961" s="464"/>
      <c r="MZP961" s="464"/>
      <c r="MZQ961" s="464"/>
      <c r="MZR961" s="464"/>
      <c r="MZS961" s="464"/>
      <c r="MZT961" s="464"/>
      <c r="MZU961" s="464"/>
      <c r="MZV961" s="464"/>
      <c r="MZW961" s="464"/>
      <c r="MZX961" s="464"/>
      <c r="MZY961" s="464"/>
      <c r="MZZ961" s="464"/>
      <c r="NAA961" s="464"/>
      <c r="NAB961" s="464"/>
      <c r="NAC961" s="464"/>
      <c r="NAD961" s="464"/>
      <c r="NAE961" s="464"/>
      <c r="NAF961" s="464"/>
      <c r="NAG961" s="464"/>
      <c r="NAH961" s="464"/>
      <c r="NAI961" s="464"/>
      <c r="NAJ961" s="464"/>
      <c r="NAK961" s="464"/>
      <c r="NAL961" s="464"/>
      <c r="NAM961" s="464"/>
      <c r="NAN961" s="464"/>
      <c r="NAO961" s="464"/>
      <c r="NAP961" s="464"/>
      <c r="NAQ961" s="464"/>
      <c r="NAR961" s="464"/>
      <c r="NAS961" s="464"/>
      <c r="NAT961" s="464"/>
      <c r="NAU961" s="464"/>
      <c r="NAV961" s="464"/>
      <c r="NAW961" s="464"/>
      <c r="NAX961" s="464"/>
      <c r="NAY961" s="464"/>
      <c r="NAZ961" s="464"/>
      <c r="NBA961" s="464"/>
      <c r="NBB961" s="464"/>
      <c r="NBC961" s="464"/>
      <c r="NBD961" s="464"/>
      <c r="NBE961" s="464"/>
      <c r="NBF961" s="464"/>
      <c r="NBG961" s="464"/>
      <c r="NBH961" s="464"/>
      <c r="NBI961" s="464"/>
      <c r="NBJ961" s="464"/>
      <c r="NBK961" s="464"/>
      <c r="NBL961" s="464"/>
      <c r="NBM961" s="464"/>
      <c r="NBN961" s="464"/>
      <c r="NBO961" s="464"/>
      <c r="NBP961" s="464"/>
      <c r="NBQ961" s="464"/>
      <c r="NBR961" s="464"/>
      <c r="NBS961" s="464"/>
      <c r="NBT961" s="464"/>
      <c r="NBU961" s="464"/>
      <c r="NBV961" s="464"/>
      <c r="NBW961" s="464"/>
      <c r="NBX961" s="464"/>
      <c r="NBY961" s="464"/>
      <c r="NBZ961" s="464"/>
      <c r="NCA961" s="464"/>
      <c r="NCB961" s="464"/>
      <c r="NCC961" s="464"/>
      <c r="NCD961" s="464"/>
      <c r="NCE961" s="464"/>
      <c r="NCF961" s="464"/>
      <c r="NCG961" s="464"/>
      <c r="NCH961" s="464"/>
      <c r="NCI961" s="464"/>
      <c r="NCJ961" s="464"/>
      <c r="NCK961" s="464"/>
      <c r="NCL961" s="464"/>
      <c r="NCM961" s="464"/>
      <c r="NCN961" s="464"/>
      <c r="NCO961" s="464"/>
      <c r="NCP961" s="464"/>
      <c r="NCQ961" s="464"/>
      <c r="NCR961" s="464"/>
      <c r="NCS961" s="464"/>
      <c r="NCT961" s="464"/>
      <c r="NCU961" s="464"/>
      <c r="NCV961" s="464"/>
      <c r="NCW961" s="464"/>
      <c r="NCX961" s="464"/>
      <c r="NCY961" s="464"/>
      <c r="NCZ961" s="464"/>
      <c r="NDA961" s="464"/>
      <c r="NDB961" s="464"/>
      <c r="NDC961" s="464"/>
      <c r="NDD961" s="464"/>
      <c r="NDE961" s="464"/>
      <c r="NDF961" s="464"/>
      <c r="NDG961" s="464"/>
      <c r="NDH961" s="464"/>
      <c r="NDI961" s="464"/>
      <c r="NDJ961" s="464"/>
      <c r="NDK961" s="464"/>
      <c r="NDL961" s="464"/>
      <c r="NDM961" s="464"/>
      <c r="NDN961" s="464"/>
      <c r="NDO961" s="464"/>
      <c r="NDP961" s="464"/>
      <c r="NDQ961" s="464"/>
      <c r="NDR961" s="464"/>
      <c r="NDS961" s="464"/>
      <c r="NDT961" s="464"/>
      <c r="NDU961" s="464"/>
      <c r="NDV961" s="464"/>
      <c r="NDW961" s="464"/>
      <c r="NDX961" s="464"/>
      <c r="NDY961" s="464"/>
      <c r="NDZ961" s="464"/>
      <c r="NEA961" s="464"/>
      <c r="NEB961" s="464"/>
      <c r="NEC961" s="464"/>
      <c r="NED961" s="464"/>
      <c r="NEE961" s="464"/>
      <c r="NEF961" s="464"/>
      <c r="NEG961" s="464"/>
      <c r="NEH961" s="464"/>
      <c r="NEI961" s="464"/>
      <c r="NEJ961" s="464"/>
      <c r="NEK961" s="464"/>
      <c r="NEL961" s="464"/>
      <c r="NEM961" s="464"/>
      <c r="NEN961" s="464"/>
      <c r="NEO961" s="464"/>
      <c r="NEP961" s="464"/>
      <c r="NEQ961" s="464"/>
      <c r="NER961" s="464"/>
      <c r="NES961" s="464"/>
      <c r="NET961" s="464"/>
      <c r="NEU961" s="464"/>
      <c r="NEV961" s="464"/>
      <c r="NEW961" s="464"/>
      <c r="NEX961" s="464"/>
      <c r="NEY961" s="464"/>
      <c r="NEZ961" s="464"/>
      <c r="NFA961" s="464"/>
      <c r="NFB961" s="464"/>
      <c r="NFC961" s="464"/>
      <c r="NFD961" s="464"/>
      <c r="NFE961" s="464"/>
      <c r="NFF961" s="464"/>
      <c r="NFG961" s="464"/>
      <c r="NFH961" s="464"/>
      <c r="NFI961" s="464"/>
      <c r="NFJ961" s="464"/>
      <c r="NFK961" s="464"/>
      <c r="NFL961" s="464"/>
      <c r="NFM961" s="464"/>
      <c r="NFN961" s="464"/>
      <c r="NFO961" s="464"/>
      <c r="NFP961" s="464"/>
      <c r="NFQ961" s="464"/>
      <c r="NFR961" s="464"/>
      <c r="NFS961" s="464"/>
      <c r="NFT961" s="464"/>
      <c r="NFU961" s="464"/>
      <c r="NFV961" s="464"/>
      <c r="NFW961" s="464"/>
      <c r="NFX961" s="464"/>
      <c r="NFY961" s="464"/>
      <c r="NFZ961" s="464"/>
      <c r="NGA961" s="464"/>
      <c r="NGB961" s="464"/>
      <c r="NGC961" s="464"/>
      <c r="NGD961" s="464"/>
      <c r="NGE961" s="464"/>
      <c r="NGF961" s="464"/>
      <c r="NGG961" s="464"/>
      <c r="NGH961" s="464"/>
      <c r="NGI961" s="464"/>
      <c r="NGJ961" s="464"/>
      <c r="NGK961" s="464"/>
      <c r="NGL961" s="464"/>
      <c r="NGM961" s="464"/>
      <c r="NGN961" s="464"/>
      <c r="NGO961" s="464"/>
      <c r="NGP961" s="464"/>
      <c r="NGQ961" s="464"/>
      <c r="NGR961" s="464"/>
      <c r="NGS961" s="464"/>
      <c r="NGT961" s="464"/>
      <c r="NGU961" s="464"/>
      <c r="NGV961" s="464"/>
      <c r="NGW961" s="464"/>
      <c r="NGX961" s="464"/>
      <c r="NGY961" s="464"/>
      <c r="NGZ961" s="464"/>
      <c r="NHA961" s="464"/>
      <c r="NHB961" s="464"/>
      <c r="NHC961" s="464"/>
      <c r="NHD961" s="464"/>
      <c r="NHE961" s="464"/>
      <c r="NHF961" s="464"/>
      <c r="NHG961" s="464"/>
      <c r="NHH961" s="464"/>
      <c r="NHI961" s="464"/>
      <c r="NHJ961" s="464"/>
      <c r="NHK961" s="464"/>
      <c r="NHL961" s="464"/>
      <c r="NHM961" s="464"/>
      <c r="NHN961" s="464"/>
      <c r="NHO961" s="464"/>
      <c r="NHP961" s="464"/>
      <c r="NHQ961" s="464"/>
      <c r="NHR961" s="464"/>
      <c r="NHS961" s="464"/>
      <c r="NHT961" s="464"/>
      <c r="NHU961" s="464"/>
      <c r="NHV961" s="464"/>
      <c r="NHW961" s="464"/>
      <c r="NHX961" s="464"/>
      <c r="NHY961" s="464"/>
      <c r="NHZ961" s="464"/>
      <c r="NIA961" s="464"/>
      <c r="NIB961" s="464"/>
      <c r="NIC961" s="464"/>
      <c r="NID961" s="464"/>
      <c r="NIE961" s="464"/>
      <c r="NIF961" s="464"/>
      <c r="NIG961" s="464"/>
      <c r="NIH961" s="464"/>
      <c r="NII961" s="464"/>
      <c r="NIJ961" s="464"/>
      <c r="NIK961" s="464"/>
      <c r="NIL961" s="464"/>
      <c r="NIM961" s="464"/>
      <c r="NIN961" s="464"/>
      <c r="NIO961" s="464"/>
      <c r="NIP961" s="464"/>
      <c r="NIQ961" s="464"/>
      <c r="NIR961" s="464"/>
      <c r="NIS961" s="464"/>
      <c r="NIT961" s="464"/>
      <c r="NIU961" s="464"/>
      <c r="NIV961" s="464"/>
      <c r="NIW961" s="464"/>
      <c r="NIX961" s="464"/>
      <c r="NIY961" s="464"/>
      <c r="NIZ961" s="464"/>
      <c r="NJA961" s="464"/>
      <c r="NJB961" s="464"/>
      <c r="NJC961" s="464"/>
      <c r="NJD961" s="464"/>
      <c r="NJE961" s="464"/>
      <c r="NJF961" s="464"/>
      <c r="NJG961" s="464"/>
      <c r="NJH961" s="464"/>
      <c r="NJI961" s="464"/>
      <c r="NJJ961" s="464"/>
      <c r="NJK961" s="464"/>
      <c r="NJL961" s="464"/>
      <c r="NJM961" s="464"/>
      <c r="NJN961" s="464"/>
      <c r="NJO961" s="464"/>
      <c r="NJP961" s="464"/>
      <c r="NJQ961" s="464"/>
      <c r="NJR961" s="464"/>
      <c r="NJS961" s="464"/>
      <c r="NJT961" s="464"/>
      <c r="NJU961" s="464"/>
      <c r="NJV961" s="464"/>
      <c r="NJW961" s="464"/>
      <c r="NJX961" s="464"/>
      <c r="NJY961" s="464"/>
      <c r="NJZ961" s="464"/>
      <c r="NKA961" s="464"/>
      <c r="NKB961" s="464"/>
      <c r="NKC961" s="464"/>
      <c r="NKD961" s="464"/>
      <c r="NKE961" s="464"/>
      <c r="NKF961" s="464"/>
      <c r="NKG961" s="464"/>
      <c r="NKH961" s="464"/>
      <c r="NKI961" s="464"/>
      <c r="NKJ961" s="464"/>
      <c r="NKK961" s="464"/>
      <c r="NKL961" s="464"/>
      <c r="NKM961" s="464"/>
      <c r="NKN961" s="464"/>
      <c r="NKO961" s="464"/>
      <c r="NKP961" s="464"/>
      <c r="NKQ961" s="464"/>
      <c r="NKR961" s="464"/>
      <c r="NKS961" s="464"/>
      <c r="NKT961" s="464"/>
      <c r="NKU961" s="464"/>
      <c r="NKV961" s="464"/>
      <c r="NKW961" s="464"/>
      <c r="NKX961" s="464"/>
      <c r="NKY961" s="464"/>
      <c r="NKZ961" s="464"/>
      <c r="NLA961" s="464"/>
      <c r="NLB961" s="464"/>
      <c r="NLC961" s="464"/>
      <c r="NLD961" s="464"/>
      <c r="NLE961" s="464"/>
      <c r="NLF961" s="464"/>
      <c r="NLG961" s="464"/>
      <c r="NLH961" s="464"/>
      <c r="NLI961" s="464"/>
      <c r="NLJ961" s="464"/>
      <c r="NLK961" s="464"/>
      <c r="NLL961" s="464"/>
      <c r="NLM961" s="464"/>
      <c r="NLN961" s="464"/>
      <c r="NLO961" s="464"/>
      <c r="NLP961" s="464"/>
      <c r="NLQ961" s="464"/>
      <c r="NLR961" s="464"/>
      <c r="NLS961" s="464"/>
      <c r="NLT961" s="464"/>
      <c r="NLU961" s="464"/>
      <c r="NLV961" s="464"/>
      <c r="NLW961" s="464"/>
      <c r="NLX961" s="464"/>
      <c r="NLY961" s="464"/>
      <c r="NLZ961" s="464"/>
      <c r="NMA961" s="464"/>
      <c r="NMB961" s="464"/>
      <c r="NMC961" s="464"/>
      <c r="NMD961" s="464"/>
      <c r="NME961" s="464"/>
      <c r="NMF961" s="464"/>
      <c r="NMG961" s="464"/>
      <c r="NMH961" s="464"/>
      <c r="NMI961" s="464"/>
      <c r="NMJ961" s="464"/>
      <c r="NMK961" s="464"/>
      <c r="NML961" s="464"/>
      <c r="NMM961" s="464"/>
      <c r="NMN961" s="464"/>
      <c r="NMO961" s="464"/>
      <c r="NMP961" s="464"/>
      <c r="NMQ961" s="464"/>
      <c r="NMR961" s="464"/>
      <c r="NMS961" s="464"/>
      <c r="NMT961" s="464"/>
      <c r="NMU961" s="464"/>
      <c r="NMV961" s="464"/>
      <c r="NMW961" s="464"/>
      <c r="NMX961" s="464"/>
      <c r="NMY961" s="464"/>
      <c r="NMZ961" s="464"/>
      <c r="NNA961" s="464"/>
      <c r="NNB961" s="464"/>
      <c r="NNC961" s="464"/>
      <c r="NND961" s="464"/>
      <c r="NNE961" s="464"/>
      <c r="NNF961" s="464"/>
      <c r="NNG961" s="464"/>
      <c r="NNH961" s="464"/>
      <c r="NNI961" s="464"/>
      <c r="NNJ961" s="464"/>
      <c r="NNK961" s="464"/>
      <c r="NNL961" s="464"/>
      <c r="NNM961" s="464"/>
      <c r="NNN961" s="464"/>
      <c r="NNO961" s="464"/>
      <c r="NNP961" s="464"/>
      <c r="NNQ961" s="464"/>
      <c r="NNR961" s="464"/>
      <c r="NNS961" s="464"/>
      <c r="NNT961" s="464"/>
      <c r="NNU961" s="464"/>
      <c r="NNV961" s="464"/>
      <c r="NNW961" s="464"/>
      <c r="NNX961" s="464"/>
      <c r="NNY961" s="464"/>
      <c r="NNZ961" s="464"/>
      <c r="NOA961" s="464"/>
      <c r="NOB961" s="464"/>
      <c r="NOC961" s="464"/>
      <c r="NOD961" s="464"/>
      <c r="NOE961" s="464"/>
      <c r="NOF961" s="464"/>
      <c r="NOG961" s="464"/>
      <c r="NOH961" s="464"/>
      <c r="NOI961" s="464"/>
      <c r="NOJ961" s="464"/>
      <c r="NOK961" s="464"/>
      <c r="NOL961" s="464"/>
      <c r="NOM961" s="464"/>
      <c r="NON961" s="464"/>
      <c r="NOO961" s="464"/>
      <c r="NOP961" s="464"/>
      <c r="NOQ961" s="464"/>
      <c r="NOR961" s="464"/>
      <c r="NOS961" s="464"/>
      <c r="NOT961" s="464"/>
      <c r="NOU961" s="464"/>
      <c r="NOV961" s="464"/>
      <c r="NOW961" s="464"/>
      <c r="NOX961" s="464"/>
      <c r="NOY961" s="464"/>
      <c r="NOZ961" s="464"/>
      <c r="NPA961" s="464"/>
      <c r="NPB961" s="464"/>
      <c r="NPC961" s="464"/>
      <c r="NPD961" s="464"/>
      <c r="NPE961" s="464"/>
      <c r="NPF961" s="464"/>
      <c r="NPG961" s="464"/>
      <c r="NPH961" s="464"/>
      <c r="NPI961" s="464"/>
      <c r="NPJ961" s="464"/>
      <c r="NPK961" s="464"/>
      <c r="NPL961" s="464"/>
      <c r="NPM961" s="464"/>
      <c r="NPN961" s="464"/>
      <c r="NPO961" s="464"/>
      <c r="NPP961" s="464"/>
      <c r="NPQ961" s="464"/>
      <c r="NPR961" s="464"/>
      <c r="NPS961" s="464"/>
      <c r="NPT961" s="464"/>
      <c r="NPU961" s="464"/>
      <c r="NPV961" s="464"/>
      <c r="NPW961" s="464"/>
      <c r="NPX961" s="464"/>
      <c r="NPY961" s="464"/>
      <c r="NPZ961" s="464"/>
      <c r="NQA961" s="464"/>
      <c r="NQB961" s="464"/>
      <c r="NQC961" s="464"/>
      <c r="NQD961" s="464"/>
      <c r="NQE961" s="464"/>
      <c r="NQF961" s="464"/>
      <c r="NQG961" s="464"/>
      <c r="NQH961" s="464"/>
      <c r="NQI961" s="464"/>
      <c r="NQJ961" s="464"/>
      <c r="NQK961" s="464"/>
      <c r="NQL961" s="464"/>
      <c r="NQM961" s="464"/>
      <c r="NQN961" s="464"/>
      <c r="NQO961" s="464"/>
      <c r="NQP961" s="464"/>
      <c r="NQQ961" s="464"/>
      <c r="NQR961" s="464"/>
      <c r="NQS961" s="464"/>
      <c r="NQT961" s="464"/>
      <c r="NQU961" s="464"/>
      <c r="NQV961" s="464"/>
      <c r="NQW961" s="464"/>
      <c r="NQX961" s="464"/>
      <c r="NQY961" s="464"/>
      <c r="NQZ961" s="464"/>
      <c r="NRA961" s="464"/>
      <c r="NRB961" s="464"/>
      <c r="NRC961" s="464"/>
      <c r="NRD961" s="464"/>
      <c r="NRE961" s="464"/>
      <c r="NRF961" s="464"/>
      <c r="NRG961" s="464"/>
      <c r="NRH961" s="464"/>
      <c r="NRI961" s="464"/>
      <c r="NRJ961" s="464"/>
      <c r="NRK961" s="464"/>
      <c r="NRL961" s="464"/>
      <c r="NRM961" s="464"/>
      <c r="NRN961" s="464"/>
      <c r="NRO961" s="464"/>
      <c r="NRP961" s="464"/>
      <c r="NRQ961" s="464"/>
      <c r="NRR961" s="464"/>
      <c r="NRS961" s="464"/>
      <c r="NRT961" s="464"/>
      <c r="NRU961" s="464"/>
      <c r="NRV961" s="464"/>
      <c r="NRW961" s="464"/>
      <c r="NRX961" s="464"/>
      <c r="NRY961" s="464"/>
      <c r="NRZ961" s="464"/>
      <c r="NSA961" s="464"/>
      <c r="NSB961" s="464"/>
      <c r="NSC961" s="464"/>
      <c r="NSD961" s="464"/>
      <c r="NSE961" s="464"/>
      <c r="NSF961" s="464"/>
      <c r="NSG961" s="464"/>
      <c r="NSH961" s="464"/>
      <c r="NSI961" s="464"/>
      <c r="NSJ961" s="464"/>
      <c r="NSK961" s="464"/>
      <c r="NSL961" s="464"/>
      <c r="NSM961" s="464"/>
      <c r="NSN961" s="464"/>
      <c r="NSO961" s="464"/>
      <c r="NSP961" s="464"/>
      <c r="NSQ961" s="464"/>
      <c r="NSR961" s="464"/>
      <c r="NSS961" s="464"/>
      <c r="NST961" s="464"/>
      <c r="NSU961" s="464"/>
      <c r="NSV961" s="464"/>
      <c r="NSW961" s="464"/>
      <c r="NSX961" s="464"/>
      <c r="NSY961" s="464"/>
      <c r="NSZ961" s="464"/>
      <c r="NTA961" s="464"/>
      <c r="NTB961" s="464"/>
      <c r="NTC961" s="464"/>
      <c r="NTD961" s="464"/>
      <c r="NTE961" s="464"/>
      <c r="NTF961" s="464"/>
      <c r="NTG961" s="464"/>
      <c r="NTH961" s="464"/>
      <c r="NTI961" s="464"/>
      <c r="NTJ961" s="464"/>
      <c r="NTK961" s="464"/>
      <c r="NTL961" s="464"/>
      <c r="NTM961" s="464"/>
      <c r="NTN961" s="464"/>
      <c r="NTO961" s="464"/>
      <c r="NTP961" s="464"/>
      <c r="NTQ961" s="464"/>
      <c r="NTR961" s="464"/>
      <c r="NTS961" s="464"/>
      <c r="NTT961" s="464"/>
      <c r="NTU961" s="464"/>
      <c r="NTV961" s="464"/>
      <c r="NTW961" s="464"/>
      <c r="NTX961" s="464"/>
      <c r="NTY961" s="464"/>
      <c r="NTZ961" s="464"/>
      <c r="NUA961" s="464"/>
      <c r="NUB961" s="464"/>
      <c r="NUC961" s="464"/>
      <c r="NUD961" s="464"/>
      <c r="NUE961" s="464"/>
      <c r="NUF961" s="464"/>
      <c r="NUG961" s="464"/>
      <c r="NUH961" s="464"/>
      <c r="NUI961" s="464"/>
      <c r="NUJ961" s="464"/>
      <c r="NUK961" s="464"/>
      <c r="NUL961" s="464"/>
      <c r="NUM961" s="464"/>
      <c r="NUN961" s="464"/>
      <c r="NUO961" s="464"/>
      <c r="NUP961" s="464"/>
      <c r="NUQ961" s="464"/>
      <c r="NUR961" s="464"/>
      <c r="NUS961" s="464"/>
      <c r="NUT961" s="464"/>
      <c r="NUU961" s="464"/>
      <c r="NUV961" s="464"/>
      <c r="NUW961" s="464"/>
      <c r="NUX961" s="464"/>
      <c r="NUY961" s="464"/>
      <c r="NUZ961" s="464"/>
      <c r="NVA961" s="464"/>
      <c r="NVB961" s="464"/>
      <c r="NVC961" s="464"/>
      <c r="NVD961" s="464"/>
      <c r="NVE961" s="464"/>
      <c r="NVF961" s="464"/>
      <c r="NVG961" s="464"/>
      <c r="NVH961" s="464"/>
      <c r="NVI961" s="464"/>
      <c r="NVJ961" s="464"/>
      <c r="NVK961" s="464"/>
      <c r="NVL961" s="464"/>
      <c r="NVM961" s="464"/>
      <c r="NVN961" s="464"/>
      <c r="NVO961" s="464"/>
      <c r="NVP961" s="464"/>
      <c r="NVQ961" s="464"/>
      <c r="NVR961" s="464"/>
      <c r="NVS961" s="464"/>
      <c r="NVT961" s="464"/>
      <c r="NVU961" s="464"/>
      <c r="NVV961" s="464"/>
      <c r="NVW961" s="464"/>
      <c r="NVX961" s="464"/>
      <c r="NVY961" s="464"/>
      <c r="NVZ961" s="464"/>
      <c r="NWA961" s="464"/>
      <c r="NWB961" s="464"/>
      <c r="NWC961" s="464"/>
      <c r="NWD961" s="464"/>
      <c r="NWE961" s="464"/>
      <c r="NWF961" s="464"/>
      <c r="NWG961" s="464"/>
      <c r="NWH961" s="464"/>
      <c r="NWI961" s="464"/>
      <c r="NWJ961" s="464"/>
      <c r="NWK961" s="464"/>
      <c r="NWL961" s="464"/>
      <c r="NWM961" s="464"/>
      <c r="NWN961" s="464"/>
      <c r="NWO961" s="464"/>
      <c r="NWP961" s="464"/>
      <c r="NWQ961" s="464"/>
      <c r="NWR961" s="464"/>
      <c r="NWS961" s="464"/>
      <c r="NWT961" s="464"/>
      <c r="NWU961" s="464"/>
      <c r="NWV961" s="464"/>
      <c r="NWW961" s="464"/>
      <c r="NWX961" s="464"/>
      <c r="NWY961" s="464"/>
      <c r="NWZ961" s="464"/>
      <c r="NXA961" s="464"/>
      <c r="NXB961" s="464"/>
      <c r="NXC961" s="464"/>
      <c r="NXD961" s="464"/>
      <c r="NXE961" s="464"/>
      <c r="NXF961" s="464"/>
      <c r="NXG961" s="464"/>
      <c r="NXH961" s="464"/>
      <c r="NXI961" s="464"/>
      <c r="NXJ961" s="464"/>
      <c r="NXK961" s="464"/>
      <c r="NXL961" s="464"/>
      <c r="NXM961" s="464"/>
      <c r="NXN961" s="464"/>
      <c r="NXO961" s="464"/>
      <c r="NXP961" s="464"/>
      <c r="NXQ961" s="464"/>
      <c r="NXR961" s="464"/>
      <c r="NXS961" s="464"/>
      <c r="NXT961" s="464"/>
      <c r="NXU961" s="464"/>
      <c r="NXV961" s="464"/>
      <c r="NXW961" s="464"/>
      <c r="NXX961" s="464"/>
      <c r="NXY961" s="464"/>
      <c r="NXZ961" s="464"/>
      <c r="NYA961" s="464"/>
      <c r="NYB961" s="464"/>
      <c r="NYC961" s="464"/>
      <c r="NYD961" s="464"/>
      <c r="NYE961" s="464"/>
      <c r="NYF961" s="464"/>
      <c r="NYG961" s="464"/>
      <c r="NYH961" s="464"/>
      <c r="NYI961" s="464"/>
      <c r="NYJ961" s="464"/>
      <c r="NYK961" s="464"/>
      <c r="NYL961" s="464"/>
      <c r="NYM961" s="464"/>
      <c r="NYN961" s="464"/>
      <c r="NYO961" s="464"/>
      <c r="NYP961" s="464"/>
      <c r="NYQ961" s="464"/>
      <c r="NYR961" s="464"/>
      <c r="NYS961" s="464"/>
      <c r="NYT961" s="464"/>
      <c r="NYU961" s="464"/>
      <c r="NYV961" s="464"/>
      <c r="NYW961" s="464"/>
      <c r="NYX961" s="464"/>
      <c r="NYY961" s="464"/>
      <c r="NYZ961" s="464"/>
      <c r="NZA961" s="464"/>
      <c r="NZB961" s="464"/>
      <c r="NZC961" s="464"/>
      <c r="NZD961" s="464"/>
      <c r="NZE961" s="464"/>
      <c r="NZF961" s="464"/>
      <c r="NZG961" s="464"/>
      <c r="NZH961" s="464"/>
      <c r="NZI961" s="464"/>
      <c r="NZJ961" s="464"/>
      <c r="NZK961" s="464"/>
      <c r="NZL961" s="464"/>
      <c r="NZM961" s="464"/>
      <c r="NZN961" s="464"/>
      <c r="NZO961" s="464"/>
      <c r="NZP961" s="464"/>
      <c r="NZQ961" s="464"/>
      <c r="NZR961" s="464"/>
      <c r="NZS961" s="464"/>
      <c r="NZT961" s="464"/>
      <c r="NZU961" s="464"/>
      <c r="NZV961" s="464"/>
      <c r="NZW961" s="464"/>
      <c r="NZX961" s="464"/>
      <c r="NZY961" s="464"/>
      <c r="NZZ961" s="464"/>
      <c r="OAA961" s="464"/>
      <c r="OAB961" s="464"/>
      <c r="OAC961" s="464"/>
      <c r="OAD961" s="464"/>
      <c r="OAE961" s="464"/>
      <c r="OAF961" s="464"/>
      <c r="OAG961" s="464"/>
      <c r="OAH961" s="464"/>
      <c r="OAI961" s="464"/>
      <c r="OAJ961" s="464"/>
      <c r="OAK961" s="464"/>
      <c r="OAL961" s="464"/>
      <c r="OAM961" s="464"/>
      <c r="OAN961" s="464"/>
      <c r="OAO961" s="464"/>
      <c r="OAP961" s="464"/>
      <c r="OAQ961" s="464"/>
      <c r="OAR961" s="464"/>
      <c r="OAS961" s="464"/>
      <c r="OAT961" s="464"/>
      <c r="OAU961" s="464"/>
      <c r="OAV961" s="464"/>
      <c r="OAW961" s="464"/>
      <c r="OAX961" s="464"/>
      <c r="OAY961" s="464"/>
      <c r="OAZ961" s="464"/>
      <c r="OBA961" s="464"/>
      <c r="OBB961" s="464"/>
      <c r="OBC961" s="464"/>
      <c r="OBD961" s="464"/>
      <c r="OBE961" s="464"/>
      <c r="OBF961" s="464"/>
      <c r="OBG961" s="464"/>
      <c r="OBH961" s="464"/>
      <c r="OBI961" s="464"/>
      <c r="OBJ961" s="464"/>
      <c r="OBK961" s="464"/>
      <c r="OBL961" s="464"/>
      <c r="OBM961" s="464"/>
      <c r="OBN961" s="464"/>
      <c r="OBO961" s="464"/>
      <c r="OBP961" s="464"/>
      <c r="OBQ961" s="464"/>
      <c r="OBR961" s="464"/>
      <c r="OBS961" s="464"/>
      <c r="OBT961" s="464"/>
      <c r="OBU961" s="464"/>
      <c r="OBV961" s="464"/>
      <c r="OBW961" s="464"/>
      <c r="OBX961" s="464"/>
      <c r="OBY961" s="464"/>
      <c r="OBZ961" s="464"/>
      <c r="OCA961" s="464"/>
      <c r="OCB961" s="464"/>
      <c r="OCC961" s="464"/>
      <c r="OCD961" s="464"/>
      <c r="OCE961" s="464"/>
      <c r="OCF961" s="464"/>
      <c r="OCG961" s="464"/>
      <c r="OCH961" s="464"/>
      <c r="OCI961" s="464"/>
      <c r="OCJ961" s="464"/>
      <c r="OCK961" s="464"/>
      <c r="OCL961" s="464"/>
      <c r="OCM961" s="464"/>
      <c r="OCN961" s="464"/>
      <c r="OCO961" s="464"/>
      <c r="OCP961" s="464"/>
      <c r="OCQ961" s="464"/>
      <c r="OCR961" s="464"/>
      <c r="OCS961" s="464"/>
      <c r="OCT961" s="464"/>
      <c r="OCU961" s="464"/>
      <c r="OCV961" s="464"/>
      <c r="OCW961" s="464"/>
      <c r="OCX961" s="464"/>
      <c r="OCY961" s="464"/>
      <c r="OCZ961" s="464"/>
      <c r="ODA961" s="464"/>
      <c r="ODB961" s="464"/>
      <c r="ODC961" s="464"/>
      <c r="ODD961" s="464"/>
      <c r="ODE961" s="464"/>
      <c r="ODF961" s="464"/>
      <c r="ODG961" s="464"/>
      <c r="ODH961" s="464"/>
      <c r="ODI961" s="464"/>
      <c r="ODJ961" s="464"/>
      <c r="ODK961" s="464"/>
      <c r="ODL961" s="464"/>
      <c r="ODM961" s="464"/>
      <c r="ODN961" s="464"/>
      <c r="ODO961" s="464"/>
      <c r="ODP961" s="464"/>
      <c r="ODQ961" s="464"/>
      <c r="ODR961" s="464"/>
      <c r="ODS961" s="464"/>
      <c r="ODT961" s="464"/>
      <c r="ODU961" s="464"/>
      <c r="ODV961" s="464"/>
      <c r="ODW961" s="464"/>
      <c r="ODX961" s="464"/>
      <c r="ODY961" s="464"/>
      <c r="ODZ961" s="464"/>
      <c r="OEA961" s="464"/>
      <c r="OEB961" s="464"/>
      <c r="OEC961" s="464"/>
      <c r="OED961" s="464"/>
      <c r="OEE961" s="464"/>
      <c r="OEF961" s="464"/>
      <c r="OEG961" s="464"/>
      <c r="OEH961" s="464"/>
      <c r="OEI961" s="464"/>
      <c r="OEJ961" s="464"/>
      <c r="OEK961" s="464"/>
      <c r="OEL961" s="464"/>
      <c r="OEM961" s="464"/>
      <c r="OEN961" s="464"/>
      <c r="OEO961" s="464"/>
      <c r="OEP961" s="464"/>
      <c r="OEQ961" s="464"/>
      <c r="OER961" s="464"/>
      <c r="OES961" s="464"/>
      <c r="OET961" s="464"/>
      <c r="OEU961" s="464"/>
      <c r="OEV961" s="464"/>
      <c r="OEW961" s="464"/>
      <c r="OEX961" s="464"/>
      <c r="OEY961" s="464"/>
      <c r="OEZ961" s="464"/>
      <c r="OFA961" s="464"/>
      <c r="OFB961" s="464"/>
      <c r="OFC961" s="464"/>
      <c r="OFD961" s="464"/>
      <c r="OFE961" s="464"/>
      <c r="OFF961" s="464"/>
      <c r="OFG961" s="464"/>
      <c r="OFH961" s="464"/>
      <c r="OFI961" s="464"/>
      <c r="OFJ961" s="464"/>
      <c r="OFK961" s="464"/>
      <c r="OFL961" s="464"/>
      <c r="OFM961" s="464"/>
      <c r="OFN961" s="464"/>
      <c r="OFO961" s="464"/>
      <c r="OFP961" s="464"/>
      <c r="OFQ961" s="464"/>
      <c r="OFR961" s="464"/>
      <c r="OFS961" s="464"/>
      <c r="OFT961" s="464"/>
      <c r="OFU961" s="464"/>
      <c r="OFV961" s="464"/>
      <c r="OFW961" s="464"/>
      <c r="OFX961" s="464"/>
      <c r="OFY961" s="464"/>
      <c r="OFZ961" s="464"/>
      <c r="OGA961" s="464"/>
      <c r="OGB961" s="464"/>
      <c r="OGC961" s="464"/>
      <c r="OGD961" s="464"/>
      <c r="OGE961" s="464"/>
      <c r="OGF961" s="464"/>
      <c r="OGG961" s="464"/>
      <c r="OGH961" s="464"/>
      <c r="OGI961" s="464"/>
      <c r="OGJ961" s="464"/>
      <c r="OGK961" s="464"/>
      <c r="OGL961" s="464"/>
      <c r="OGM961" s="464"/>
      <c r="OGN961" s="464"/>
      <c r="OGO961" s="464"/>
      <c r="OGP961" s="464"/>
      <c r="OGQ961" s="464"/>
      <c r="OGR961" s="464"/>
      <c r="OGS961" s="464"/>
      <c r="OGT961" s="464"/>
      <c r="OGU961" s="464"/>
      <c r="OGV961" s="464"/>
      <c r="OGW961" s="464"/>
      <c r="OGX961" s="464"/>
      <c r="OGY961" s="464"/>
      <c r="OGZ961" s="464"/>
      <c r="OHA961" s="464"/>
      <c r="OHB961" s="464"/>
      <c r="OHC961" s="464"/>
      <c r="OHD961" s="464"/>
      <c r="OHE961" s="464"/>
      <c r="OHF961" s="464"/>
      <c r="OHG961" s="464"/>
      <c r="OHH961" s="464"/>
      <c r="OHI961" s="464"/>
      <c r="OHJ961" s="464"/>
      <c r="OHK961" s="464"/>
      <c r="OHL961" s="464"/>
      <c r="OHM961" s="464"/>
      <c r="OHN961" s="464"/>
      <c r="OHO961" s="464"/>
      <c r="OHP961" s="464"/>
      <c r="OHQ961" s="464"/>
      <c r="OHR961" s="464"/>
      <c r="OHS961" s="464"/>
      <c r="OHT961" s="464"/>
      <c r="OHU961" s="464"/>
      <c r="OHV961" s="464"/>
      <c r="OHW961" s="464"/>
      <c r="OHX961" s="464"/>
      <c r="OHY961" s="464"/>
      <c r="OHZ961" s="464"/>
      <c r="OIA961" s="464"/>
      <c r="OIB961" s="464"/>
      <c r="OIC961" s="464"/>
      <c r="OID961" s="464"/>
      <c r="OIE961" s="464"/>
      <c r="OIF961" s="464"/>
      <c r="OIG961" s="464"/>
      <c r="OIH961" s="464"/>
      <c r="OII961" s="464"/>
      <c r="OIJ961" s="464"/>
      <c r="OIK961" s="464"/>
      <c r="OIL961" s="464"/>
      <c r="OIM961" s="464"/>
      <c r="OIN961" s="464"/>
      <c r="OIO961" s="464"/>
      <c r="OIP961" s="464"/>
      <c r="OIQ961" s="464"/>
      <c r="OIR961" s="464"/>
      <c r="OIS961" s="464"/>
      <c r="OIT961" s="464"/>
      <c r="OIU961" s="464"/>
      <c r="OIV961" s="464"/>
      <c r="OIW961" s="464"/>
      <c r="OIX961" s="464"/>
      <c r="OIY961" s="464"/>
      <c r="OIZ961" s="464"/>
      <c r="OJA961" s="464"/>
      <c r="OJB961" s="464"/>
      <c r="OJC961" s="464"/>
      <c r="OJD961" s="464"/>
      <c r="OJE961" s="464"/>
      <c r="OJF961" s="464"/>
      <c r="OJG961" s="464"/>
      <c r="OJH961" s="464"/>
      <c r="OJI961" s="464"/>
      <c r="OJJ961" s="464"/>
      <c r="OJK961" s="464"/>
      <c r="OJL961" s="464"/>
      <c r="OJM961" s="464"/>
      <c r="OJN961" s="464"/>
      <c r="OJO961" s="464"/>
      <c r="OJP961" s="464"/>
      <c r="OJQ961" s="464"/>
      <c r="OJR961" s="464"/>
      <c r="OJS961" s="464"/>
      <c r="OJT961" s="464"/>
      <c r="OJU961" s="464"/>
      <c r="OJV961" s="464"/>
      <c r="OJW961" s="464"/>
      <c r="OJX961" s="464"/>
      <c r="OJY961" s="464"/>
      <c r="OJZ961" s="464"/>
      <c r="OKA961" s="464"/>
      <c r="OKB961" s="464"/>
      <c r="OKC961" s="464"/>
      <c r="OKD961" s="464"/>
      <c r="OKE961" s="464"/>
      <c r="OKF961" s="464"/>
      <c r="OKG961" s="464"/>
      <c r="OKH961" s="464"/>
      <c r="OKI961" s="464"/>
      <c r="OKJ961" s="464"/>
      <c r="OKK961" s="464"/>
      <c r="OKL961" s="464"/>
      <c r="OKM961" s="464"/>
      <c r="OKN961" s="464"/>
      <c r="OKO961" s="464"/>
      <c r="OKP961" s="464"/>
      <c r="OKQ961" s="464"/>
      <c r="OKR961" s="464"/>
      <c r="OKS961" s="464"/>
      <c r="OKT961" s="464"/>
      <c r="OKU961" s="464"/>
      <c r="OKV961" s="464"/>
      <c r="OKW961" s="464"/>
      <c r="OKX961" s="464"/>
      <c r="OKY961" s="464"/>
      <c r="OKZ961" s="464"/>
      <c r="OLA961" s="464"/>
      <c r="OLB961" s="464"/>
      <c r="OLC961" s="464"/>
      <c r="OLD961" s="464"/>
      <c r="OLE961" s="464"/>
      <c r="OLF961" s="464"/>
      <c r="OLG961" s="464"/>
      <c r="OLH961" s="464"/>
      <c r="OLI961" s="464"/>
      <c r="OLJ961" s="464"/>
      <c r="OLK961" s="464"/>
      <c r="OLL961" s="464"/>
      <c r="OLM961" s="464"/>
      <c r="OLN961" s="464"/>
      <c r="OLO961" s="464"/>
      <c r="OLP961" s="464"/>
      <c r="OLQ961" s="464"/>
      <c r="OLR961" s="464"/>
      <c r="OLS961" s="464"/>
      <c r="OLT961" s="464"/>
      <c r="OLU961" s="464"/>
      <c r="OLV961" s="464"/>
      <c r="OLW961" s="464"/>
      <c r="OLX961" s="464"/>
      <c r="OLY961" s="464"/>
      <c r="OLZ961" s="464"/>
      <c r="OMA961" s="464"/>
      <c r="OMB961" s="464"/>
      <c r="OMC961" s="464"/>
      <c r="OMD961" s="464"/>
      <c r="OME961" s="464"/>
      <c r="OMF961" s="464"/>
      <c r="OMG961" s="464"/>
      <c r="OMH961" s="464"/>
      <c r="OMI961" s="464"/>
      <c r="OMJ961" s="464"/>
      <c r="OMK961" s="464"/>
      <c r="OML961" s="464"/>
      <c r="OMM961" s="464"/>
      <c r="OMN961" s="464"/>
      <c r="OMO961" s="464"/>
      <c r="OMP961" s="464"/>
      <c r="OMQ961" s="464"/>
      <c r="OMR961" s="464"/>
      <c r="OMS961" s="464"/>
      <c r="OMT961" s="464"/>
      <c r="OMU961" s="464"/>
      <c r="OMV961" s="464"/>
      <c r="OMW961" s="464"/>
      <c r="OMX961" s="464"/>
      <c r="OMY961" s="464"/>
      <c r="OMZ961" s="464"/>
      <c r="ONA961" s="464"/>
      <c r="ONB961" s="464"/>
      <c r="ONC961" s="464"/>
      <c r="OND961" s="464"/>
      <c r="ONE961" s="464"/>
      <c r="ONF961" s="464"/>
      <c r="ONG961" s="464"/>
      <c r="ONH961" s="464"/>
      <c r="ONI961" s="464"/>
      <c r="ONJ961" s="464"/>
      <c r="ONK961" s="464"/>
      <c r="ONL961" s="464"/>
      <c r="ONM961" s="464"/>
      <c r="ONN961" s="464"/>
      <c r="ONO961" s="464"/>
      <c r="ONP961" s="464"/>
      <c r="ONQ961" s="464"/>
      <c r="ONR961" s="464"/>
      <c r="ONS961" s="464"/>
      <c r="ONT961" s="464"/>
      <c r="ONU961" s="464"/>
      <c r="ONV961" s="464"/>
      <c r="ONW961" s="464"/>
      <c r="ONX961" s="464"/>
      <c r="ONY961" s="464"/>
      <c r="ONZ961" s="464"/>
      <c r="OOA961" s="464"/>
      <c r="OOB961" s="464"/>
      <c r="OOC961" s="464"/>
      <c r="OOD961" s="464"/>
      <c r="OOE961" s="464"/>
      <c r="OOF961" s="464"/>
      <c r="OOG961" s="464"/>
      <c r="OOH961" s="464"/>
      <c r="OOI961" s="464"/>
      <c r="OOJ961" s="464"/>
      <c r="OOK961" s="464"/>
      <c r="OOL961" s="464"/>
      <c r="OOM961" s="464"/>
      <c r="OON961" s="464"/>
      <c r="OOO961" s="464"/>
      <c r="OOP961" s="464"/>
      <c r="OOQ961" s="464"/>
      <c r="OOR961" s="464"/>
      <c r="OOS961" s="464"/>
      <c r="OOT961" s="464"/>
      <c r="OOU961" s="464"/>
      <c r="OOV961" s="464"/>
      <c r="OOW961" s="464"/>
      <c r="OOX961" s="464"/>
      <c r="OOY961" s="464"/>
      <c r="OOZ961" s="464"/>
      <c r="OPA961" s="464"/>
      <c r="OPB961" s="464"/>
      <c r="OPC961" s="464"/>
      <c r="OPD961" s="464"/>
      <c r="OPE961" s="464"/>
      <c r="OPF961" s="464"/>
      <c r="OPG961" s="464"/>
      <c r="OPH961" s="464"/>
      <c r="OPI961" s="464"/>
      <c r="OPJ961" s="464"/>
      <c r="OPK961" s="464"/>
      <c r="OPL961" s="464"/>
      <c r="OPM961" s="464"/>
      <c r="OPN961" s="464"/>
      <c r="OPO961" s="464"/>
      <c r="OPP961" s="464"/>
      <c r="OPQ961" s="464"/>
      <c r="OPR961" s="464"/>
      <c r="OPS961" s="464"/>
      <c r="OPT961" s="464"/>
      <c r="OPU961" s="464"/>
      <c r="OPV961" s="464"/>
      <c r="OPW961" s="464"/>
      <c r="OPX961" s="464"/>
      <c r="OPY961" s="464"/>
      <c r="OPZ961" s="464"/>
      <c r="OQA961" s="464"/>
      <c r="OQB961" s="464"/>
      <c r="OQC961" s="464"/>
      <c r="OQD961" s="464"/>
      <c r="OQE961" s="464"/>
      <c r="OQF961" s="464"/>
      <c r="OQG961" s="464"/>
      <c r="OQH961" s="464"/>
      <c r="OQI961" s="464"/>
      <c r="OQJ961" s="464"/>
      <c r="OQK961" s="464"/>
      <c r="OQL961" s="464"/>
      <c r="OQM961" s="464"/>
      <c r="OQN961" s="464"/>
      <c r="OQO961" s="464"/>
      <c r="OQP961" s="464"/>
      <c r="OQQ961" s="464"/>
      <c r="OQR961" s="464"/>
      <c r="OQS961" s="464"/>
      <c r="OQT961" s="464"/>
      <c r="OQU961" s="464"/>
      <c r="OQV961" s="464"/>
      <c r="OQW961" s="464"/>
      <c r="OQX961" s="464"/>
      <c r="OQY961" s="464"/>
      <c r="OQZ961" s="464"/>
      <c r="ORA961" s="464"/>
      <c r="ORB961" s="464"/>
      <c r="ORC961" s="464"/>
      <c r="ORD961" s="464"/>
      <c r="ORE961" s="464"/>
      <c r="ORF961" s="464"/>
      <c r="ORG961" s="464"/>
      <c r="ORH961" s="464"/>
      <c r="ORI961" s="464"/>
      <c r="ORJ961" s="464"/>
      <c r="ORK961" s="464"/>
      <c r="ORL961" s="464"/>
      <c r="ORM961" s="464"/>
      <c r="ORN961" s="464"/>
      <c r="ORO961" s="464"/>
      <c r="ORP961" s="464"/>
      <c r="ORQ961" s="464"/>
      <c r="ORR961" s="464"/>
      <c r="ORS961" s="464"/>
      <c r="ORT961" s="464"/>
      <c r="ORU961" s="464"/>
      <c r="ORV961" s="464"/>
      <c r="ORW961" s="464"/>
      <c r="ORX961" s="464"/>
      <c r="ORY961" s="464"/>
      <c r="ORZ961" s="464"/>
      <c r="OSA961" s="464"/>
      <c r="OSB961" s="464"/>
      <c r="OSC961" s="464"/>
      <c r="OSD961" s="464"/>
      <c r="OSE961" s="464"/>
      <c r="OSF961" s="464"/>
      <c r="OSG961" s="464"/>
      <c r="OSH961" s="464"/>
      <c r="OSI961" s="464"/>
      <c r="OSJ961" s="464"/>
      <c r="OSK961" s="464"/>
      <c r="OSL961" s="464"/>
      <c r="OSM961" s="464"/>
      <c r="OSN961" s="464"/>
      <c r="OSO961" s="464"/>
      <c r="OSP961" s="464"/>
      <c r="OSQ961" s="464"/>
      <c r="OSR961" s="464"/>
      <c r="OSS961" s="464"/>
      <c r="OST961" s="464"/>
      <c r="OSU961" s="464"/>
      <c r="OSV961" s="464"/>
      <c r="OSW961" s="464"/>
      <c r="OSX961" s="464"/>
      <c r="OSY961" s="464"/>
      <c r="OSZ961" s="464"/>
      <c r="OTA961" s="464"/>
      <c r="OTB961" s="464"/>
      <c r="OTC961" s="464"/>
      <c r="OTD961" s="464"/>
      <c r="OTE961" s="464"/>
      <c r="OTF961" s="464"/>
      <c r="OTG961" s="464"/>
      <c r="OTH961" s="464"/>
      <c r="OTI961" s="464"/>
      <c r="OTJ961" s="464"/>
      <c r="OTK961" s="464"/>
      <c r="OTL961" s="464"/>
      <c r="OTM961" s="464"/>
      <c r="OTN961" s="464"/>
      <c r="OTO961" s="464"/>
      <c r="OTP961" s="464"/>
      <c r="OTQ961" s="464"/>
      <c r="OTR961" s="464"/>
      <c r="OTS961" s="464"/>
      <c r="OTT961" s="464"/>
      <c r="OTU961" s="464"/>
      <c r="OTV961" s="464"/>
      <c r="OTW961" s="464"/>
      <c r="OTX961" s="464"/>
      <c r="OTY961" s="464"/>
      <c r="OTZ961" s="464"/>
      <c r="OUA961" s="464"/>
      <c r="OUB961" s="464"/>
      <c r="OUC961" s="464"/>
      <c r="OUD961" s="464"/>
      <c r="OUE961" s="464"/>
      <c r="OUF961" s="464"/>
      <c r="OUG961" s="464"/>
      <c r="OUH961" s="464"/>
      <c r="OUI961" s="464"/>
      <c r="OUJ961" s="464"/>
      <c r="OUK961" s="464"/>
      <c r="OUL961" s="464"/>
      <c r="OUM961" s="464"/>
      <c r="OUN961" s="464"/>
      <c r="OUO961" s="464"/>
      <c r="OUP961" s="464"/>
      <c r="OUQ961" s="464"/>
      <c r="OUR961" s="464"/>
      <c r="OUS961" s="464"/>
      <c r="OUT961" s="464"/>
      <c r="OUU961" s="464"/>
      <c r="OUV961" s="464"/>
      <c r="OUW961" s="464"/>
      <c r="OUX961" s="464"/>
      <c r="OUY961" s="464"/>
      <c r="OUZ961" s="464"/>
      <c r="OVA961" s="464"/>
      <c r="OVB961" s="464"/>
      <c r="OVC961" s="464"/>
      <c r="OVD961" s="464"/>
      <c r="OVE961" s="464"/>
      <c r="OVF961" s="464"/>
      <c r="OVG961" s="464"/>
      <c r="OVH961" s="464"/>
      <c r="OVI961" s="464"/>
      <c r="OVJ961" s="464"/>
      <c r="OVK961" s="464"/>
      <c r="OVL961" s="464"/>
      <c r="OVM961" s="464"/>
      <c r="OVN961" s="464"/>
      <c r="OVO961" s="464"/>
      <c r="OVP961" s="464"/>
      <c r="OVQ961" s="464"/>
      <c r="OVR961" s="464"/>
      <c r="OVS961" s="464"/>
      <c r="OVT961" s="464"/>
      <c r="OVU961" s="464"/>
      <c r="OVV961" s="464"/>
      <c r="OVW961" s="464"/>
      <c r="OVX961" s="464"/>
      <c r="OVY961" s="464"/>
      <c r="OVZ961" s="464"/>
      <c r="OWA961" s="464"/>
      <c r="OWB961" s="464"/>
      <c r="OWC961" s="464"/>
      <c r="OWD961" s="464"/>
      <c r="OWE961" s="464"/>
      <c r="OWF961" s="464"/>
      <c r="OWG961" s="464"/>
      <c r="OWH961" s="464"/>
      <c r="OWI961" s="464"/>
      <c r="OWJ961" s="464"/>
      <c r="OWK961" s="464"/>
      <c r="OWL961" s="464"/>
      <c r="OWM961" s="464"/>
      <c r="OWN961" s="464"/>
      <c r="OWO961" s="464"/>
      <c r="OWP961" s="464"/>
      <c r="OWQ961" s="464"/>
      <c r="OWR961" s="464"/>
      <c r="OWS961" s="464"/>
      <c r="OWT961" s="464"/>
      <c r="OWU961" s="464"/>
      <c r="OWV961" s="464"/>
      <c r="OWW961" s="464"/>
      <c r="OWX961" s="464"/>
      <c r="OWY961" s="464"/>
      <c r="OWZ961" s="464"/>
      <c r="OXA961" s="464"/>
      <c r="OXB961" s="464"/>
      <c r="OXC961" s="464"/>
      <c r="OXD961" s="464"/>
      <c r="OXE961" s="464"/>
      <c r="OXF961" s="464"/>
      <c r="OXG961" s="464"/>
      <c r="OXH961" s="464"/>
      <c r="OXI961" s="464"/>
      <c r="OXJ961" s="464"/>
      <c r="OXK961" s="464"/>
      <c r="OXL961" s="464"/>
      <c r="OXM961" s="464"/>
      <c r="OXN961" s="464"/>
      <c r="OXO961" s="464"/>
      <c r="OXP961" s="464"/>
      <c r="OXQ961" s="464"/>
      <c r="OXR961" s="464"/>
      <c r="OXS961" s="464"/>
      <c r="OXT961" s="464"/>
      <c r="OXU961" s="464"/>
      <c r="OXV961" s="464"/>
      <c r="OXW961" s="464"/>
      <c r="OXX961" s="464"/>
      <c r="OXY961" s="464"/>
      <c r="OXZ961" s="464"/>
      <c r="OYA961" s="464"/>
      <c r="OYB961" s="464"/>
      <c r="OYC961" s="464"/>
      <c r="OYD961" s="464"/>
      <c r="OYE961" s="464"/>
      <c r="OYF961" s="464"/>
      <c r="OYG961" s="464"/>
      <c r="OYH961" s="464"/>
      <c r="OYI961" s="464"/>
      <c r="OYJ961" s="464"/>
      <c r="OYK961" s="464"/>
      <c r="OYL961" s="464"/>
      <c r="OYM961" s="464"/>
      <c r="OYN961" s="464"/>
      <c r="OYO961" s="464"/>
      <c r="OYP961" s="464"/>
      <c r="OYQ961" s="464"/>
      <c r="OYR961" s="464"/>
      <c r="OYS961" s="464"/>
      <c r="OYT961" s="464"/>
      <c r="OYU961" s="464"/>
      <c r="OYV961" s="464"/>
      <c r="OYW961" s="464"/>
      <c r="OYX961" s="464"/>
      <c r="OYY961" s="464"/>
      <c r="OYZ961" s="464"/>
      <c r="OZA961" s="464"/>
      <c r="OZB961" s="464"/>
      <c r="OZC961" s="464"/>
      <c r="OZD961" s="464"/>
      <c r="OZE961" s="464"/>
      <c r="OZF961" s="464"/>
      <c r="OZG961" s="464"/>
      <c r="OZH961" s="464"/>
      <c r="OZI961" s="464"/>
      <c r="OZJ961" s="464"/>
      <c r="OZK961" s="464"/>
      <c r="OZL961" s="464"/>
      <c r="OZM961" s="464"/>
      <c r="OZN961" s="464"/>
      <c r="OZO961" s="464"/>
      <c r="OZP961" s="464"/>
      <c r="OZQ961" s="464"/>
      <c r="OZR961" s="464"/>
      <c r="OZS961" s="464"/>
      <c r="OZT961" s="464"/>
      <c r="OZU961" s="464"/>
      <c r="OZV961" s="464"/>
      <c r="OZW961" s="464"/>
      <c r="OZX961" s="464"/>
      <c r="OZY961" s="464"/>
      <c r="OZZ961" s="464"/>
      <c r="PAA961" s="464"/>
      <c r="PAB961" s="464"/>
      <c r="PAC961" s="464"/>
      <c r="PAD961" s="464"/>
      <c r="PAE961" s="464"/>
      <c r="PAF961" s="464"/>
      <c r="PAG961" s="464"/>
      <c r="PAH961" s="464"/>
      <c r="PAI961" s="464"/>
      <c r="PAJ961" s="464"/>
      <c r="PAK961" s="464"/>
      <c r="PAL961" s="464"/>
      <c r="PAM961" s="464"/>
      <c r="PAN961" s="464"/>
      <c r="PAO961" s="464"/>
      <c r="PAP961" s="464"/>
      <c r="PAQ961" s="464"/>
      <c r="PAR961" s="464"/>
      <c r="PAS961" s="464"/>
      <c r="PAT961" s="464"/>
      <c r="PAU961" s="464"/>
      <c r="PAV961" s="464"/>
      <c r="PAW961" s="464"/>
      <c r="PAX961" s="464"/>
      <c r="PAY961" s="464"/>
      <c r="PAZ961" s="464"/>
      <c r="PBA961" s="464"/>
      <c r="PBB961" s="464"/>
      <c r="PBC961" s="464"/>
      <c r="PBD961" s="464"/>
      <c r="PBE961" s="464"/>
      <c r="PBF961" s="464"/>
      <c r="PBG961" s="464"/>
      <c r="PBH961" s="464"/>
      <c r="PBI961" s="464"/>
      <c r="PBJ961" s="464"/>
      <c r="PBK961" s="464"/>
      <c r="PBL961" s="464"/>
      <c r="PBM961" s="464"/>
      <c r="PBN961" s="464"/>
      <c r="PBO961" s="464"/>
      <c r="PBP961" s="464"/>
      <c r="PBQ961" s="464"/>
      <c r="PBR961" s="464"/>
      <c r="PBS961" s="464"/>
      <c r="PBT961" s="464"/>
      <c r="PBU961" s="464"/>
      <c r="PBV961" s="464"/>
      <c r="PBW961" s="464"/>
      <c r="PBX961" s="464"/>
      <c r="PBY961" s="464"/>
      <c r="PBZ961" s="464"/>
      <c r="PCA961" s="464"/>
      <c r="PCB961" s="464"/>
      <c r="PCC961" s="464"/>
      <c r="PCD961" s="464"/>
      <c r="PCE961" s="464"/>
      <c r="PCF961" s="464"/>
      <c r="PCG961" s="464"/>
      <c r="PCH961" s="464"/>
      <c r="PCI961" s="464"/>
      <c r="PCJ961" s="464"/>
      <c r="PCK961" s="464"/>
      <c r="PCL961" s="464"/>
      <c r="PCM961" s="464"/>
      <c r="PCN961" s="464"/>
      <c r="PCO961" s="464"/>
      <c r="PCP961" s="464"/>
      <c r="PCQ961" s="464"/>
      <c r="PCR961" s="464"/>
      <c r="PCS961" s="464"/>
      <c r="PCT961" s="464"/>
      <c r="PCU961" s="464"/>
      <c r="PCV961" s="464"/>
      <c r="PCW961" s="464"/>
      <c r="PCX961" s="464"/>
      <c r="PCY961" s="464"/>
      <c r="PCZ961" s="464"/>
      <c r="PDA961" s="464"/>
      <c r="PDB961" s="464"/>
      <c r="PDC961" s="464"/>
      <c r="PDD961" s="464"/>
      <c r="PDE961" s="464"/>
      <c r="PDF961" s="464"/>
      <c r="PDG961" s="464"/>
      <c r="PDH961" s="464"/>
      <c r="PDI961" s="464"/>
      <c r="PDJ961" s="464"/>
      <c r="PDK961" s="464"/>
      <c r="PDL961" s="464"/>
      <c r="PDM961" s="464"/>
      <c r="PDN961" s="464"/>
      <c r="PDO961" s="464"/>
      <c r="PDP961" s="464"/>
      <c r="PDQ961" s="464"/>
      <c r="PDR961" s="464"/>
      <c r="PDS961" s="464"/>
      <c r="PDT961" s="464"/>
      <c r="PDU961" s="464"/>
      <c r="PDV961" s="464"/>
      <c r="PDW961" s="464"/>
      <c r="PDX961" s="464"/>
      <c r="PDY961" s="464"/>
      <c r="PDZ961" s="464"/>
      <c r="PEA961" s="464"/>
      <c r="PEB961" s="464"/>
      <c r="PEC961" s="464"/>
      <c r="PED961" s="464"/>
      <c r="PEE961" s="464"/>
      <c r="PEF961" s="464"/>
      <c r="PEG961" s="464"/>
      <c r="PEH961" s="464"/>
      <c r="PEI961" s="464"/>
      <c r="PEJ961" s="464"/>
      <c r="PEK961" s="464"/>
      <c r="PEL961" s="464"/>
      <c r="PEM961" s="464"/>
      <c r="PEN961" s="464"/>
      <c r="PEO961" s="464"/>
      <c r="PEP961" s="464"/>
      <c r="PEQ961" s="464"/>
      <c r="PER961" s="464"/>
      <c r="PES961" s="464"/>
      <c r="PET961" s="464"/>
      <c r="PEU961" s="464"/>
      <c r="PEV961" s="464"/>
      <c r="PEW961" s="464"/>
      <c r="PEX961" s="464"/>
      <c r="PEY961" s="464"/>
      <c r="PEZ961" s="464"/>
      <c r="PFA961" s="464"/>
      <c r="PFB961" s="464"/>
      <c r="PFC961" s="464"/>
      <c r="PFD961" s="464"/>
      <c r="PFE961" s="464"/>
      <c r="PFF961" s="464"/>
      <c r="PFG961" s="464"/>
      <c r="PFH961" s="464"/>
      <c r="PFI961" s="464"/>
      <c r="PFJ961" s="464"/>
      <c r="PFK961" s="464"/>
      <c r="PFL961" s="464"/>
      <c r="PFM961" s="464"/>
      <c r="PFN961" s="464"/>
      <c r="PFO961" s="464"/>
      <c r="PFP961" s="464"/>
      <c r="PFQ961" s="464"/>
      <c r="PFR961" s="464"/>
      <c r="PFS961" s="464"/>
      <c r="PFT961" s="464"/>
      <c r="PFU961" s="464"/>
      <c r="PFV961" s="464"/>
      <c r="PFW961" s="464"/>
      <c r="PFX961" s="464"/>
      <c r="PFY961" s="464"/>
      <c r="PFZ961" s="464"/>
      <c r="PGA961" s="464"/>
      <c r="PGB961" s="464"/>
      <c r="PGC961" s="464"/>
      <c r="PGD961" s="464"/>
      <c r="PGE961" s="464"/>
      <c r="PGF961" s="464"/>
      <c r="PGG961" s="464"/>
      <c r="PGH961" s="464"/>
      <c r="PGI961" s="464"/>
      <c r="PGJ961" s="464"/>
      <c r="PGK961" s="464"/>
      <c r="PGL961" s="464"/>
      <c r="PGM961" s="464"/>
      <c r="PGN961" s="464"/>
      <c r="PGO961" s="464"/>
      <c r="PGP961" s="464"/>
      <c r="PGQ961" s="464"/>
      <c r="PGR961" s="464"/>
      <c r="PGS961" s="464"/>
      <c r="PGT961" s="464"/>
      <c r="PGU961" s="464"/>
      <c r="PGV961" s="464"/>
      <c r="PGW961" s="464"/>
      <c r="PGX961" s="464"/>
      <c r="PGY961" s="464"/>
      <c r="PGZ961" s="464"/>
      <c r="PHA961" s="464"/>
      <c r="PHB961" s="464"/>
      <c r="PHC961" s="464"/>
      <c r="PHD961" s="464"/>
      <c r="PHE961" s="464"/>
      <c r="PHF961" s="464"/>
      <c r="PHG961" s="464"/>
      <c r="PHH961" s="464"/>
      <c r="PHI961" s="464"/>
      <c r="PHJ961" s="464"/>
      <c r="PHK961" s="464"/>
      <c r="PHL961" s="464"/>
      <c r="PHM961" s="464"/>
      <c r="PHN961" s="464"/>
      <c r="PHO961" s="464"/>
      <c r="PHP961" s="464"/>
      <c r="PHQ961" s="464"/>
      <c r="PHR961" s="464"/>
      <c r="PHS961" s="464"/>
      <c r="PHT961" s="464"/>
      <c r="PHU961" s="464"/>
      <c r="PHV961" s="464"/>
      <c r="PHW961" s="464"/>
      <c r="PHX961" s="464"/>
      <c r="PHY961" s="464"/>
      <c r="PHZ961" s="464"/>
      <c r="PIA961" s="464"/>
      <c r="PIB961" s="464"/>
      <c r="PIC961" s="464"/>
      <c r="PID961" s="464"/>
      <c r="PIE961" s="464"/>
      <c r="PIF961" s="464"/>
      <c r="PIG961" s="464"/>
      <c r="PIH961" s="464"/>
      <c r="PII961" s="464"/>
      <c r="PIJ961" s="464"/>
      <c r="PIK961" s="464"/>
      <c r="PIL961" s="464"/>
      <c r="PIM961" s="464"/>
      <c r="PIN961" s="464"/>
      <c r="PIO961" s="464"/>
      <c r="PIP961" s="464"/>
      <c r="PIQ961" s="464"/>
      <c r="PIR961" s="464"/>
      <c r="PIS961" s="464"/>
      <c r="PIT961" s="464"/>
      <c r="PIU961" s="464"/>
      <c r="PIV961" s="464"/>
      <c r="PIW961" s="464"/>
      <c r="PIX961" s="464"/>
      <c r="PIY961" s="464"/>
      <c r="PIZ961" s="464"/>
      <c r="PJA961" s="464"/>
      <c r="PJB961" s="464"/>
      <c r="PJC961" s="464"/>
      <c r="PJD961" s="464"/>
      <c r="PJE961" s="464"/>
      <c r="PJF961" s="464"/>
      <c r="PJG961" s="464"/>
      <c r="PJH961" s="464"/>
      <c r="PJI961" s="464"/>
      <c r="PJJ961" s="464"/>
      <c r="PJK961" s="464"/>
      <c r="PJL961" s="464"/>
      <c r="PJM961" s="464"/>
      <c r="PJN961" s="464"/>
      <c r="PJO961" s="464"/>
      <c r="PJP961" s="464"/>
      <c r="PJQ961" s="464"/>
      <c r="PJR961" s="464"/>
      <c r="PJS961" s="464"/>
      <c r="PJT961" s="464"/>
      <c r="PJU961" s="464"/>
      <c r="PJV961" s="464"/>
      <c r="PJW961" s="464"/>
      <c r="PJX961" s="464"/>
      <c r="PJY961" s="464"/>
      <c r="PJZ961" s="464"/>
      <c r="PKA961" s="464"/>
      <c r="PKB961" s="464"/>
      <c r="PKC961" s="464"/>
      <c r="PKD961" s="464"/>
      <c r="PKE961" s="464"/>
      <c r="PKF961" s="464"/>
      <c r="PKG961" s="464"/>
      <c r="PKH961" s="464"/>
      <c r="PKI961" s="464"/>
      <c r="PKJ961" s="464"/>
      <c r="PKK961" s="464"/>
      <c r="PKL961" s="464"/>
      <c r="PKM961" s="464"/>
      <c r="PKN961" s="464"/>
      <c r="PKO961" s="464"/>
      <c r="PKP961" s="464"/>
      <c r="PKQ961" s="464"/>
      <c r="PKR961" s="464"/>
      <c r="PKS961" s="464"/>
      <c r="PKT961" s="464"/>
      <c r="PKU961" s="464"/>
      <c r="PKV961" s="464"/>
      <c r="PKW961" s="464"/>
      <c r="PKX961" s="464"/>
      <c r="PKY961" s="464"/>
      <c r="PKZ961" s="464"/>
      <c r="PLA961" s="464"/>
      <c r="PLB961" s="464"/>
      <c r="PLC961" s="464"/>
      <c r="PLD961" s="464"/>
      <c r="PLE961" s="464"/>
      <c r="PLF961" s="464"/>
      <c r="PLG961" s="464"/>
      <c r="PLH961" s="464"/>
      <c r="PLI961" s="464"/>
      <c r="PLJ961" s="464"/>
      <c r="PLK961" s="464"/>
      <c r="PLL961" s="464"/>
      <c r="PLM961" s="464"/>
      <c r="PLN961" s="464"/>
      <c r="PLO961" s="464"/>
      <c r="PLP961" s="464"/>
      <c r="PLQ961" s="464"/>
      <c r="PLR961" s="464"/>
      <c r="PLS961" s="464"/>
      <c r="PLT961" s="464"/>
      <c r="PLU961" s="464"/>
      <c r="PLV961" s="464"/>
      <c r="PLW961" s="464"/>
      <c r="PLX961" s="464"/>
      <c r="PLY961" s="464"/>
      <c r="PLZ961" s="464"/>
      <c r="PMA961" s="464"/>
      <c r="PMB961" s="464"/>
      <c r="PMC961" s="464"/>
      <c r="PMD961" s="464"/>
      <c r="PME961" s="464"/>
      <c r="PMF961" s="464"/>
      <c r="PMG961" s="464"/>
      <c r="PMH961" s="464"/>
      <c r="PMI961" s="464"/>
      <c r="PMJ961" s="464"/>
      <c r="PMK961" s="464"/>
      <c r="PML961" s="464"/>
      <c r="PMM961" s="464"/>
      <c r="PMN961" s="464"/>
      <c r="PMO961" s="464"/>
      <c r="PMP961" s="464"/>
      <c r="PMQ961" s="464"/>
      <c r="PMR961" s="464"/>
      <c r="PMS961" s="464"/>
      <c r="PMT961" s="464"/>
      <c r="PMU961" s="464"/>
      <c r="PMV961" s="464"/>
      <c r="PMW961" s="464"/>
      <c r="PMX961" s="464"/>
      <c r="PMY961" s="464"/>
      <c r="PMZ961" s="464"/>
      <c r="PNA961" s="464"/>
      <c r="PNB961" s="464"/>
      <c r="PNC961" s="464"/>
      <c r="PND961" s="464"/>
      <c r="PNE961" s="464"/>
      <c r="PNF961" s="464"/>
      <c r="PNG961" s="464"/>
      <c r="PNH961" s="464"/>
      <c r="PNI961" s="464"/>
      <c r="PNJ961" s="464"/>
      <c r="PNK961" s="464"/>
      <c r="PNL961" s="464"/>
      <c r="PNM961" s="464"/>
      <c r="PNN961" s="464"/>
      <c r="PNO961" s="464"/>
      <c r="PNP961" s="464"/>
      <c r="PNQ961" s="464"/>
      <c r="PNR961" s="464"/>
      <c r="PNS961" s="464"/>
      <c r="PNT961" s="464"/>
      <c r="PNU961" s="464"/>
      <c r="PNV961" s="464"/>
      <c r="PNW961" s="464"/>
      <c r="PNX961" s="464"/>
      <c r="PNY961" s="464"/>
      <c r="PNZ961" s="464"/>
      <c r="POA961" s="464"/>
      <c r="POB961" s="464"/>
      <c r="POC961" s="464"/>
      <c r="POD961" s="464"/>
      <c r="POE961" s="464"/>
      <c r="POF961" s="464"/>
      <c r="POG961" s="464"/>
      <c r="POH961" s="464"/>
      <c r="POI961" s="464"/>
      <c r="POJ961" s="464"/>
      <c r="POK961" s="464"/>
      <c r="POL961" s="464"/>
      <c r="POM961" s="464"/>
      <c r="PON961" s="464"/>
      <c r="POO961" s="464"/>
      <c r="POP961" s="464"/>
      <c r="POQ961" s="464"/>
      <c r="POR961" s="464"/>
      <c r="POS961" s="464"/>
      <c r="POT961" s="464"/>
      <c r="POU961" s="464"/>
      <c r="POV961" s="464"/>
      <c r="POW961" s="464"/>
      <c r="POX961" s="464"/>
      <c r="POY961" s="464"/>
      <c r="POZ961" s="464"/>
      <c r="PPA961" s="464"/>
      <c r="PPB961" s="464"/>
      <c r="PPC961" s="464"/>
      <c r="PPD961" s="464"/>
      <c r="PPE961" s="464"/>
      <c r="PPF961" s="464"/>
      <c r="PPG961" s="464"/>
      <c r="PPH961" s="464"/>
      <c r="PPI961" s="464"/>
      <c r="PPJ961" s="464"/>
      <c r="PPK961" s="464"/>
      <c r="PPL961" s="464"/>
      <c r="PPM961" s="464"/>
      <c r="PPN961" s="464"/>
      <c r="PPO961" s="464"/>
      <c r="PPP961" s="464"/>
      <c r="PPQ961" s="464"/>
      <c r="PPR961" s="464"/>
      <c r="PPS961" s="464"/>
      <c r="PPT961" s="464"/>
      <c r="PPU961" s="464"/>
      <c r="PPV961" s="464"/>
      <c r="PPW961" s="464"/>
      <c r="PPX961" s="464"/>
      <c r="PPY961" s="464"/>
      <c r="PPZ961" s="464"/>
      <c r="PQA961" s="464"/>
      <c r="PQB961" s="464"/>
      <c r="PQC961" s="464"/>
      <c r="PQD961" s="464"/>
      <c r="PQE961" s="464"/>
      <c r="PQF961" s="464"/>
      <c r="PQG961" s="464"/>
      <c r="PQH961" s="464"/>
      <c r="PQI961" s="464"/>
      <c r="PQJ961" s="464"/>
      <c r="PQK961" s="464"/>
      <c r="PQL961" s="464"/>
      <c r="PQM961" s="464"/>
      <c r="PQN961" s="464"/>
      <c r="PQO961" s="464"/>
      <c r="PQP961" s="464"/>
      <c r="PQQ961" s="464"/>
      <c r="PQR961" s="464"/>
      <c r="PQS961" s="464"/>
      <c r="PQT961" s="464"/>
      <c r="PQU961" s="464"/>
      <c r="PQV961" s="464"/>
      <c r="PQW961" s="464"/>
      <c r="PQX961" s="464"/>
      <c r="PQY961" s="464"/>
      <c r="PQZ961" s="464"/>
      <c r="PRA961" s="464"/>
      <c r="PRB961" s="464"/>
      <c r="PRC961" s="464"/>
      <c r="PRD961" s="464"/>
      <c r="PRE961" s="464"/>
      <c r="PRF961" s="464"/>
      <c r="PRG961" s="464"/>
      <c r="PRH961" s="464"/>
      <c r="PRI961" s="464"/>
      <c r="PRJ961" s="464"/>
      <c r="PRK961" s="464"/>
      <c r="PRL961" s="464"/>
      <c r="PRM961" s="464"/>
      <c r="PRN961" s="464"/>
      <c r="PRO961" s="464"/>
      <c r="PRP961" s="464"/>
      <c r="PRQ961" s="464"/>
      <c r="PRR961" s="464"/>
      <c r="PRS961" s="464"/>
      <c r="PRT961" s="464"/>
      <c r="PRU961" s="464"/>
      <c r="PRV961" s="464"/>
      <c r="PRW961" s="464"/>
      <c r="PRX961" s="464"/>
      <c r="PRY961" s="464"/>
      <c r="PRZ961" s="464"/>
      <c r="PSA961" s="464"/>
      <c r="PSB961" s="464"/>
      <c r="PSC961" s="464"/>
      <c r="PSD961" s="464"/>
      <c r="PSE961" s="464"/>
      <c r="PSF961" s="464"/>
      <c r="PSG961" s="464"/>
      <c r="PSH961" s="464"/>
      <c r="PSI961" s="464"/>
      <c r="PSJ961" s="464"/>
      <c r="PSK961" s="464"/>
      <c r="PSL961" s="464"/>
      <c r="PSM961" s="464"/>
      <c r="PSN961" s="464"/>
      <c r="PSO961" s="464"/>
      <c r="PSP961" s="464"/>
      <c r="PSQ961" s="464"/>
      <c r="PSR961" s="464"/>
      <c r="PSS961" s="464"/>
      <c r="PST961" s="464"/>
      <c r="PSU961" s="464"/>
      <c r="PSV961" s="464"/>
      <c r="PSW961" s="464"/>
      <c r="PSX961" s="464"/>
      <c r="PSY961" s="464"/>
      <c r="PSZ961" s="464"/>
      <c r="PTA961" s="464"/>
      <c r="PTB961" s="464"/>
      <c r="PTC961" s="464"/>
      <c r="PTD961" s="464"/>
      <c r="PTE961" s="464"/>
      <c r="PTF961" s="464"/>
      <c r="PTG961" s="464"/>
      <c r="PTH961" s="464"/>
      <c r="PTI961" s="464"/>
      <c r="PTJ961" s="464"/>
      <c r="PTK961" s="464"/>
      <c r="PTL961" s="464"/>
      <c r="PTM961" s="464"/>
      <c r="PTN961" s="464"/>
      <c r="PTO961" s="464"/>
      <c r="PTP961" s="464"/>
      <c r="PTQ961" s="464"/>
      <c r="PTR961" s="464"/>
      <c r="PTS961" s="464"/>
      <c r="PTT961" s="464"/>
      <c r="PTU961" s="464"/>
      <c r="PTV961" s="464"/>
      <c r="PTW961" s="464"/>
      <c r="PTX961" s="464"/>
      <c r="PTY961" s="464"/>
      <c r="PTZ961" s="464"/>
      <c r="PUA961" s="464"/>
      <c r="PUB961" s="464"/>
      <c r="PUC961" s="464"/>
      <c r="PUD961" s="464"/>
      <c r="PUE961" s="464"/>
      <c r="PUF961" s="464"/>
      <c r="PUG961" s="464"/>
      <c r="PUH961" s="464"/>
      <c r="PUI961" s="464"/>
      <c r="PUJ961" s="464"/>
      <c r="PUK961" s="464"/>
      <c r="PUL961" s="464"/>
      <c r="PUM961" s="464"/>
      <c r="PUN961" s="464"/>
      <c r="PUO961" s="464"/>
      <c r="PUP961" s="464"/>
      <c r="PUQ961" s="464"/>
      <c r="PUR961" s="464"/>
      <c r="PUS961" s="464"/>
      <c r="PUT961" s="464"/>
      <c r="PUU961" s="464"/>
      <c r="PUV961" s="464"/>
      <c r="PUW961" s="464"/>
      <c r="PUX961" s="464"/>
      <c r="PUY961" s="464"/>
      <c r="PUZ961" s="464"/>
      <c r="PVA961" s="464"/>
      <c r="PVB961" s="464"/>
      <c r="PVC961" s="464"/>
      <c r="PVD961" s="464"/>
      <c r="PVE961" s="464"/>
      <c r="PVF961" s="464"/>
      <c r="PVG961" s="464"/>
      <c r="PVH961" s="464"/>
      <c r="PVI961" s="464"/>
      <c r="PVJ961" s="464"/>
      <c r="PVK961" s="464"/>
      <c r="PVL961" s="464"/>
      <c r="PVM961" s="464"/>
      <c r="PVN961" s="464"/>
      <c r="PVO961" s="464"/>
      <c r="PVP961" s="464"/>
      <c r="PVQ961" s="464"/>
      <c r="PVR961" s="464"/>
      <c r="PVS961" s="464"/>
      <c r="PVT961" s="464"/>
      <c r="PVU961" s="464"/>
      <c r="PVV961" s="464"/>
      <c r="PVW961" s="464"/>
      <c r="PVX961" s="464"/>
      <c r="PVY961" s="464"/>
      <c r="PVZ961" s="464"/>
      <c r="PWA961" s="464"/>
      <c r="PWB961" s="464"/>
      <c r="PWC961" s="464"/>
      <c r="PWD961" s="464"/>
      <c r="PWE961" s="464"/>
      <c r="PWF961" s="464"/>
      <c r="PWG961" s="464"/>
      <c r="PWH961" s="464"/>
      <c r="PWI961" s="464"/>
      <c r="PWJ961" s="464"/>
      <c r="PWK961" s="464"/>
      <c r="PWL961" s="464"/>
      <c r="PWM961" s="464"/>
      <c r="PWN961" s="464"/>
      <c r="PWO961" s="464"/>
      <c r="PWP961" s="464"/>
      <c r="PWQ961" s="464"/>
      <c r="PWR961" s="464"/>
      <c r="PWS961" s="464"/>
      <c r="PWT961" s="464"/>
      <c r="PWU961" s="464"/>
      <c r="PWV961" s="464"/>
      <c r="PWW961" s="464"/>
      <c r="PWX961" s="464"/>
      <c r="PWY961" s="464"/>
      <c r="PWZ961" s="464"/>
      <c r="PXA961" s="464"/>
      <c r="PXB961" s="464"/>
      <c r="PXC961" s="464"/>
      <c r="PXD961" s="464"/>
      <c r="PXE961" s="464"/>
      <c r="PXF961" s="464"/>
      <c r="PXG961" s="464"/>
      <c r="PXH961" s="464"/>
      <c r="PXI961" s="464"/>
      <c r="PXJ961" s="464"/>
      <c r="PXK961" s="464"/>
      <c r="PXL961" s="464"/>
      <c r="PXM961" s="464"/>
      <c r="PXN961" s="464"/>
      <c r="PXO961" s="464"/>
      <c r="PXP961" s="464"/>
      <c r="PXQ961" s="464"/>
      <c r="PXR961" s="464"/>
      <c r="PXS961" s="464"/>
      <c r="PXT961" s="464"/>
      <c r="PXU961" s="464"/>
      <c r="PXV961" s="464"/>
      <c r="PXW961" s="464"/>
      <c r="PXX961" s="464"/>
      <c r="PXY961" s="464"/>
      <c r="PXZ961" s="464"/>
      <c r="PYA961" s="464"/>
      <c r="PYB961" s="464"/>
      <c r="PYC961" s="464"/>
      <c r="PYD961" s="464"/>
      <c r="PYE961" s="464"/>
      <c r="PYF961" s="464"/>
      <c r="PYG961" s="464"/>
      <c r="PYH961" s="464"/>
      <c r="PYI961" s="464"/>
      <c r="PYJ961" s="464"/>
      <c r="PYK961" s="464"/>
      <c r="PYL961" s="464"/>
      <c r="PYM961" s="464"/>
      <c r="PYN961" s="464"/>
      <c r="PYO961" s="464"/>
      <c r="PYP961" s="464"/>
      <c r="PYQ961" s="464"/>
      <c r="PYR961" s="464"/>
      <c r="PYS961" s="464"/>
      <c r="PYT961" s="464"/>
      <c r="PYU961" s="464"/>
      <c r="PYV961" s="464"/>
      <c r="PYW961" s="464"/>
      <c r="PYX961" s="464"/>
      <c r="PYY961" s="464"/>
      <c r="PYZ961" s="464"/>
      <c r="PZA961" s="464"/>
      <c r="PZB961" s="464"/>
      <c r="PZC961" s="464"/>
      <c r="PZD961" s="464"/>
      <c r="PZE961" s="464"/>
      <c r="PZF961" s="464"/>
      <c r="PZG961" s="464"/>
      <c r="PZH961" s="464"/>
      <c r="PZI961" s="464"/>
      <c r="PZJ961" s="464"/>
      <c r="PZK961" s="464"/>
      <c r="PZL961" s="464"/>
      <c r="PZM961" s="464"/>
      <c r="PZN961" s="464"/>
      <c r="PZO961" s="464"/>
      <c r="PZP961" s="464"/>
      <c r="PZQ961" s="464"/>
      <c r="PZR961" s="464"/>
      <c r="PZS961" s="464"/>
      <c r="PZT961" s="464"/>
      <c r="PZU961" s="464"/>
      <c r="PZV961" s="464"/>
      <c r="PZW961" s="464"/>
      <c r="PZX961" s="464"/>
      <c r="PZY961" s="464"/>
      <c r="PZZ961" s="464"/>
      <c r="QAA961" s="464"/>
      <c r="QAB961" s="464"/>
      <c r="QAC961" s="464"/>
      <c r="QAD961" s="464"/>
      <c r="QAE961" s="464"/>
      <c r="QAF961" s="464"/>
      <c r="QAG961" s="464"/>
      <c r="QAH961" s="464"/>
      <c r="QAI961" s="464"/>
      <c r="QAJ961" s="464"/>
      <c r="QAK961" s="464"/>
      <c r="QAL961" s="464"/>
      <c r="QAM961" s="464"/>
      <c r="QAN961" s="464"/>
      <c r="QAO961" s="464"/>
      <c r="QAP961" s="464"/>
      <c r="QAQ961" s="464"/>
      <c r="QAR961" s="464"/>
      <c r="QAS961" s="464"/>
      <c r="QAT961" s="464"/>
      <c r="QAU961" s="464"/>
      <c r="QAV961" s="464"/>
      <c r="QAW961" s="464"/>
      <c r="QAX961" s="464"/>
      <c r="QAY961" s="464"/>
      <c r="QAZ961" s="464"/>
      <c r="QBA961" s="464"/>
      <c r="QBB961" s="464"/>
      <c r="QBC961" s="464"/>
      <c r="QBD961" s="464"/>
      <c r="QBE961" s="464"/>
      <c r="QBF961" s="464"/>
      <c r="QBG961" s="464"/>
      <c r="QBH961" s="464"/>
      <c r="QBI961" s="464"/>
      <c r="QBJ961" s="464"/>
      <c r="QBK961" s="464"/>
      <c r="QBL961" s="464"/>
      <c r="QBM961" s="464"/>
      <c r="QBN961" s="464"/>
      <c r="QBO961" s="464"/>
      <c r="QBP961" s="464"/>
      <c r="QBQ961" s="464"/>
      <c r="QBR961" s="464"/>
      <c r="QBS961" s="464"/>
      <c r="QBT961" s="464"/>
      <c r="QBU961" s="464"/>
      <c r="QBV961" s="464"/>
      <c r="QBW961" s="464"/>
      <c r="QBX961" s="464"/>
      <c r="QBY961" s="464"/>
      <c r="QBZ961" s="464"/>
      <c r="QCA961" s="464"/>
      <c r="QCB961" s="464"/>
      <c r="QCC961" s="464"/>
      <c r="QCD961" s="464"/>
      <c r="QCE961" s="464"/>
      <c r="QCF961" s="464"/>
      <c r="QCG961" s="464"/>
      <c r="QCH961" s="464"/>
      <c r="QCI961" s="464"/>
      <c r="QCJ961" s="464"/>
      <c r="QCK961" s="464"/>
      <c r="QCL961" s="464"/>
      <c r="QCM961" s="464"/>
      <c r="QCN961" s="464"/>
      <c r="QCO961" s="464"/>
      <c r="QCP961" s="464"/>
      <c r="QCQ961" s="464"/>
      <c r="QCR961" s="464"/>
      <c r="QCS961" s="464"/>
      <c r="QCT961" s="464"/>
      <c r="QCU961" s="464"/>
      <c r="QCV961" s="464"/>
      <c r="QCW961" s="464"/>
      <c r="QCX961" s="464"/>
      <c r="QCY961" s="464"/>
      <c r="QCZ961" s="464"/>
      <c r="QDA961" s="464"/>
      <c r="QDB961" s="464"/>
      <c r="QDC961" s="464"/>
      <c r="QDD961" s="464"/>
      <c r="QDE961" s="464"/>
      <c r="QDF961" s="464"/>
      <c r="QDG961" s="464"/>
      <c r="QDH961" s="464"/>
      <c r="QDI961" s="464"/>
      <c r="QDJ961" s="464"/>
      <c r="QDK961" s="464"/>
      <c r="QDL961" s="464"/>
      <c r="QDM961" s="464"/>
      <c r="QDN961" s="464"/>
      <c r="QDO961" s="464"/>
      <c r="QDP961" s="464"/>
      <c r="QDQ961" s="464"/>
      <c r="QDR961" s="464"/>
      <c r="QDS961" s="464"/>
      <c r="QDT961" s="464"/>
      <c r="QDU961" s="464"/>
      <c r="QDV961" s="464"/>
      <c r="QDW961" s="464"/>
      <c r="QDX961" s="464"/>
      <c r="QDY961" s="464"/>
      <c r="QDZ961" s="464"/>
      <c r="QEA961" s="464"/>
      <c r="QEB961" s="464"/>
      <c r="QEC961" s="464"/>
      <c r="QED961" s="464"/>
      <c r="QEE961" s="464"/>
      <c r="QEF961" s="464"/>
      <c r="QEG961" s="464"/>
      <c r="QEH961" s="464"/>
      <c r="QEI961" s="464"/>
      <c r="QEJ961" s="464"/>
      <c r="QEK961" s="464"/>
      <c r="QEL961" s="464"/>
      <c r="QEM961" s="464"/>
      <c r="QEN961" s="464"/>
      <c r="QEO961" s="464"/>
      <c r="QEP961" s="464"/>
      <c r="QEQ961" s="464"/>
      <c r="QER961" s="464"/>
      <c r="QES961" s="464"/>
      <c r="QET961" s="464"/>
      <c r="QEU961" s="464"/>
      <c r="QEV961" s="464"/>
      <c r="QEW961" s="464"/>
      <c r="QEX961" s="464"/>
      <c r="QEY961" s="464"/>
      <c r="QEZ961" s="464"/>
      <c r="QFA961" s="464"/>
      <c r="QFB961" s="464"/>
      <c r="QFC961" s="464"/>
      <c r="QFD961" s="464"/>
      <c r="QFE961" s="464"/>
      <c r="QFF961" s="464"/>
      <c r="QFG961" s="464"/>
      <c r="QFH961" s="464"/>
      <c r="QFI961" s="464"/>
      <c r="QFJ961" s="464"/>
      <c r="QFK961" s="464"/>
      <c r="QFL961" s="464"/>
      <c r="QFM961" s="464"/>
      <c r="QFN961" s="464"/>
      <c r="QFO961" s="464"/>
      <c r="QFP961" s="464"/>
      <c r="QFQ961" s="464"/>
      <c r="QFR961" s="464"/>
      <c r="QFS961" s="464"/>
      <c r="QFT961" s="464"/>
      <c r="QFU961" s="464"/>
      <c r="QFV961" s="464"/>
      <c r="QFW961" s="464"/>
      <c r="QFX961" s="464"/>
      <c r="QFY961" s="464"/>
      <c r="QFZ961" s="464"/>
      <c r="QGA961" s="464"/>
      <c r="QGB961" s="464"/>
      <c r="QGC961" s="464"/>
      <c r="QGD961" s="464"/>
      <c r="QGE961" s="464"/>
      <c r="QGF961" s="464"/>
      <c r="QGG961" s="464"/>
      <c r="QGH961" s="464"/>
      <c r="QGI961" s="464"/>
      <c r="QGJ961" s="464"/>
      <c r="QGK961" s="464"/>
      <c r="QGL961" s="464"/>
      <c r="QGM961" s="464"/>
      <c r="QGN961" s="464"/>
      <c r="QGO961" s="464"/>
      <c r="QGP961" s="464"/>
      <c r="QGQ961" s="464"/>
      <c r="QGR961" s="464"/>
      <c r="QGS961" s="464"/>
      <c r="QGT961" s="464"/>
      <c r="QGU961" s="464"/>
      <c r="QGV961" s="464"/>
      <c r="QGW961" s="464"/>
      <c r="QGX961" s="464"/>
      <c r="QGY961" s="464"/>
      <c r="QGZ961" s="464"/>
      <c r="QHA961" s="464"/>
      <c r="QHB961" s="464"/>
      <c r="QHC961" s="464"/>
      <c r="QHD961" s="464"/>
      <c r="QHE961" s="464"/>
      <c r="QHF961" s="464"/>
      <c r="QHG961" s="464"/>
      <c r="QHH961" s="464"/>
      <c r="QHI961" s="464"/>
      <c r="QHJ961" s="464"/>
      <c r="QHK961" s="464"/>
      <c r="QHL961" s="464"/>
      <c r="QHM961" s="464"/>
      <c r="QHN961" s="464"/>
      <c r="QHO961" s="464"/>
      <c r="QHP961" s="464"/>
      <c r="QHQ961" s="464"/>
      <c r="QHR961" s="464"/>
      <c r="QHS961" s="464"/>
      <c r="QHT961" s="464"/>
      <c r="QHU961" s="464"/>
      <c r="QHV961" s="464"/>
      <c r="QHW961" s="464"/>
      <c r="QHX961" s="464"/>
      <c r="QHY961" s="464"/>
      <c r="QHZ961" s="464"/>
      <c r="QIA961" s="464"/>
      <c r="QIB961" s="464"/>
      <c r="QIC961" s="464"/>
      <c r="QID961" s="464"/>
      <c r="QIE961" s="464"/>
      <c r="QIF961" s="464"/>
      <c r="QIG961" s="464"/>
      <c r="QIH961" s="464"/>
      <c r="QII961" s="464"/>
      <c r="QIJ961" s="464"/>
      <c r="QIK961" s="464"/>
      <c r="QIL961" s="464"/>
      <c r="QIM961" s="464"/>
      <c r="QIN961" s="464"/>
      <c r="QIO961" s="464"/>
      <c r="QIP961" s="464"/>
      <c r="QIQ961" s="464"/>
      <c r="QIR961" s="464"/>
      <c r="QIS961" s="464"/>
      <c r="QIT961" s="464"/>
      <c r="QIU961" s="464"/>
      <c r="QIV961" s="464"/>
      <c r="QIW961" s="464"/>
      <c r="QIX961" s="464"/>
      <c r="QIY961" s="464"/>
      <c r="QIZ961" s="464"/>
      <c r="QJA961" s="464"/>
      <c r="QJB961" s="464"/>
      <c r="QJC961" s="464"/>
      <c r="QJD961" s="464"/>
      <c r="QJE961" s="464"/>
      <c r="QJF961" s="464"/>
      <c r="QJG961" s="464"/>
      <c r="QJH961" s="464"/>
      <c r="QJI961" s="464"/>
      <c r="QJJ961" s="464"/>
      <c r="QJK961" s="464"/>
      <c r="QJL961" s="464"/>
      <c r="QJM961" s="464"/>
      <c r="QJN961" s="464"/>
      <c r="QJO961" s="464"/>
      <c r="QJP961" s="464"/>
      <c r="QJQ961" s="464"/>
      <c r="QJR961" s="464"/>
      <c r="QJS961" s="464"/>
      <c r="QJT961" s="464"/>
      <c r="QJU961" s="464"/>
      <c r="QJV961" s="464"/>
      <c r="QJW961" s="464"/>
      <c r="QJX961" s="464"/>
      <c r="QJY961" s="464"/>
      <c r="QJZ961" s="464"/>
      <c r="QKA961" s="464"/>
      <c r="QKB961" s="464"/>
      <c r="QKC961" s="464"/>
      <c r="QKD961" s="464"/>
      <c r="QKE961" s="464"/>
      <c r="QKF961" s="464"/>
      <c r="QKG961" s="464"/>
      <c r="QKH961" s="464"/>
      <c r="QKI961" s="464"/>
      <c r="QKJ961" s="464"/>
      <c r="QKK961" s="464"/>
      <c r="QKL961" s="464"/>
      <c r="QKM961" s="464"/>
      <c r="QKN961" s="464"/>
      <c r="QKO961" s="464"/>
      <c r="QKP961" s="464"/>
      <c r="QKQ961" s="464"/>
      <c r="QKR961" s="464"/>
      <c r="QKS961" s="464"/>
      <c r="QKT961" s="464"/>
      <c r="QKU961" s="464"/>
      <c r="QKV961" s="464"/>
      <c r="QKW961" s="464"/>
      <c r="QKX961" s="464"/>
      <c r="QKY961" s="464"/>
      <c r="QKZ961" s="464"/>
      <c r="QLA961" s="464"/>
      <c r="QLB961" s="464"/>
      <c r="QLC961" s="464"/>
      <c r="QLD961" s="464"/>
      <c r="QLE961" s="464"/>
      <c r="QLF961" s="464"/>
      <c r="QLG961" s="464"/>
      <c r="QLH961" s="464"/>
      <c r="QLI961" s="464"/>
      <c r="QLJ961" s="464"/>
      <c r="QLK961" s="464"/>
      <c r="QLL961" s="464"/>
      <c r="QLM961" s="464"/>
      <c r="QLN961" s="464"/>
      <c r="QLO961" s="464"/>
      <c r="QLP961" s="464"/>
      <c r="QLQ961" s="464"/>
      <c r="QLR961" s="464"/>
      <c r="QLS961" s="464"/>
      <c r="QLT961" s="464"/>
      <c r="QLU961" s="464"/>
      <c r="QLV961" s="464"/>
      <c r="QLW961" s="464"/>
      <c r="QLX961" s="464"/>
      <c r="QLY961" s="464"/>
      <c r="QLZ961" s="464"/>
      <c r="QMA961" s="464"/>
      <c r="QMB961" s="464"/>
      <c r="QMC961" s="464"/>
      <c r="QMD961" s="464"/>
      <c r="QME961" s="464"/>
      <c r="QMF961" s="464"/>
      <c r="QMG961" s="464"/>
      <c r="QMH961" s="464"/>
      <c r="QMI961" s="464"/>
      <c r="QMJ961" s="464"/>
      <c r="QMK961" s="464"/>
      <c r="QML961" s="464"/>
      <c r="QMM961" s="464"/>
      <c r="QMN961" s="464"/>
      <c r="QMO961" s="464"/>
      <c r="QMP961" s="464"/>
      <c r="QMQ961" s="464"/>
      <c r="QMR961" s="464"/>
      <c r="QMS961" s="464"/>
      <c r="QMT961" s="464"/>
      <c r="QMU961" s="464"/>
      <c r="QMV961" s="464"/>
      <c r="QMW961" s="464"/>
      <c r="QMX961" s="464"/>
      <c r="QMY961" s="464"/>
      <c r="QMZ961" s="464"/>
      <c r="QNA961" s="464"/>
      <c r="QNB961" s="464"/>
      <c r="QNC961" s="464"/>
      <c r="QND961" s="464"/>
      <c r="QNE961" s="464"/>
      <c r="QNF961" s="464"/>
      <c r="QNG961" s="464"/>
      <c r="QNH961" s="464"/>
      <c r="QNI961" s="464"/>
      <c r="QNJ961" s="464"/>
      <c r="QNK961" s="464"/>
      <c r="QNL961" s="464"/>
      <c r="QNM961" s="464"/>
      <c r="QNN961" s="464"/>
      <c r="QNO961" s="464"/>
      <c r="QNP961" s="464"/>
      <c r="QNQ961" s="464"/>
      <c r="QNR961" s="464"/>
      <c r="QNS961" s="464"/>
      <c r="QNT961" s="464"/>
      <c r="QNU961" s="464"/>
      <c r="QNV961" s="464"/>
      <c r="QNW961" s="464"/>
      <c r="QNX961" s="464"/>
      <c r="QNY961" s="464"/>
      <c r="QNZ961" s="464"/>
      <c r="QOA961" s="464"/>
      <c r="QOB961" s="464"/>
      <c r="QOC961" s="464"/>
      <c r="QOD961" s="464"/>
      <c r="QOE961" s="464"/>
      <c r="QOF961" s="464"/>
      <c r="QOG961" s="464"/>
      <c r="QOH961" s="464"/>
      <c r="QOI961" s="464"/>
      <c r="QOJ961" s="464"/>
      <c r="QOK961" s="464"/>
      <c r="QOL961" s="464"/>
      <c r="QOM961" s="464"/>
      <c r="QON961" s="464"/>
      <c r="QOO961" s="464"/>
      <c r="QOP961" s="464"/>
      <c r="QOQ961" s="464"/>
      <c r="QOR961" s="464"/>
      <c r="QOS961" s="464"/>
      <c r="QOT961" s="464"/>
      <c r="QOU961" s="464"/>
      <c r="QOV961" s="464"/>
      <c r="QOW961" s="464"/>
      <c r="QOX961" s="464"/>
      <c r="QOY961" s="464"/>
      <c r="QOZ961" s="464"/>
      <c r="QPA961" s="464"/>
      <c r="QPB961" s="464"/>
      <c r="QPC961" s="464"/>
      <c r="QPD961" s="464"/>
      <c r="QPE961" s="464"/>
      <c r="QPF961" s="464"/>
      <c r="QPG961" s="464"/>
      <c r="QPH961" s="464"/>
      <c r="QPI961" s="464"/>
      <c r="QPJ961" s="464"/>
      <c r="QPK961" s="464"/>
      <c r="QPL961" s="464"/>
      <c r="QPM961" s="464"/>
      <c r="QPN961" s="464"/>
      <c r="QPO961" s="464"/>
      <c r="QPP961" s="464"/>
      <c r="QPQ961" s="464"/>
      <c r="QPR961" s="464"/>
      <c r="QPS961" s="464"/>
      <c r="QPT961" s="464"/>
      <c r="QPU961" s="464"/>
      <c r="QPV961" s="464"/>
      <c r="QPW961" s="464"/>
      <c r="QPX961" s="464"/>
      <c r="QPY961" s="464"/>
      <c r="QPZ961" s="464"/>
      <c r="QQA961" s="464"/>
      <c r="QQB961" s="464"/>
      <c r="QQC961" s="464"/>
      <c r="QQD961" s="464"/>
      <c r="QQE961" s="464"/>
      <c r="QQF961" s="464"/>
      <c r="QQG961" s="464"/>
      <c r="QQH961" s="464"/>
      <c r="QQI961" s="464"/>
      <c r="QQJ961" s="464"/>
      <c r="QQK961" s="464"/>
      <c r="QQL961" s="464"/>
      <c r="QQM961" s="464"/>
      <c r="QQN961" s="464"/>
      <c r="QQO961" s="464"/>
      <c r="QQP961" s="464"/>
      <c r="QQQ961" s="464"/>
      <c r="QQR961" s="464"/>
      <c r="QQS961" s="464"/>
      <c r="QQT961" s="464"/>
      <c r="QQU961" s="464"/>
      <c r="QQV961" s="464"/>
      <c r="QQW961" s="464"/>
      <c r="QQX961" s="464"/>
      <c r="QQY961" s="464"/>
      <c r="QQZ961" s="464"/>
      <c r="QRA961" s="464"/>
      <c r="QRB961" s="464"/>
      <c r="QRC961" s="464"/>
      <c r="QRD961" s="464"/>
      <c r="QRE961" s="464"/>
      <c r="QRF961" s="464"/>
      <c r="QRG961" s="464"/>
      <c r="QRH961" s="464"/>
      <c r="QRI961" s="464"/>
      <c r="QRJ961" s="464"/>
      <c r="QRK961" s="464"/>
      <c r="QRL961" s="464"/>
      <c r="QRM961" s="464"/>
      <c r="QRN961" s="464"/>
      <c r="QRO961" s="464"/>
      <c r="QRP961" s="464"/>
      <c r="QRQ961" s="464"/>
      <c r="QRR961" s="464"/>
      <c r="QRS961" s="464"/>
      <c r="QRT961" s="464"/>
      <c r="QRU961" s="464"/>
      <c r="QRV961" s="464"/>
      <c r="QRW961" s="464"/>
      <c r="QRX961" s="464"/>
      <c r="QRY961" s="464"/>
      <c r="QRZ961" s="464"/>
      <c r="QSA961" s="464"/>
      <c r="QSB961" s="464"/>
      <c r="QSC961" s="464"/>
      <c r="QSD961" s="464"/>
      <c r="QSE961" s="464"/>
      <c r="QSF961" s="464"/>
      <c r="QSG961" s="464"/>
      <c r="QSH961" s="464"/>
      <c r="QSI961" s="464"/>
      <c r="QSJ961" s="464"/>
      <c r="QSK961" s="464"/>
      <c r="QSL961" s="464"/>
      <c r="QSM961" s="464"/>
      <c r="QSN961" s="464"/>
      <c r="QSO961" s="464"/>
      <c r="QSP961" s="464"/>
      <c r="QSQ961" s="464"/>
      <c r="QSR961" s="464"/>
      <c r="QSS961" s="464"/>
      <c r="QST961" s="464"/>
      <c r="QSU961" s="464"/>
      <c r="QSV961" s="464"/>
      <c r="QSW961" s="464"/>
      <c r="QSX961" s="464"/>
      <c r="QSY961" s="464"/>
      <c r="QSZ961" s="464"/>
      <c r="QTA961" s="464"/>
      <c r="QTB961" s="464"/>
      <c r="QTC961" s="464"/>
      <c r="QTD961" s="464"/>
      <c r="QTE961" s="464"/>
      <c r="QTF961" s="464"/>
      <c r="QTG961" s="464"/>
      <c r="QTH961" s="464"/>
      <c r="QTI961" s="464"/>
      <c r="QTJ961" s="464"/>
      <c r="QTK961" s="464"/>
      <c r="QTL961" s="464"/>
      <c r="QTM961" s="464"/>
      <c r="QTN961" s="464"/>
      <c r="QTO961" s="464"/>
      <c r="QTP961" s="464"/>
      <c r="QTQ961" s="464"/>
      <c r="QTR961" s="464"/>
      <c r="QTS961" s="464"/>
      <c r="QTT961" s="464"/>
      <c r="QTU961" s="464"/>
      <c r="QTV961" s="464"/>
      <c r="QTW961" s="464"/>
      <c r="QTX961" s="464"/>
      <c r="QTY961" s="464"/>
      <c r="QTZ961" s="464"/>
      <c r="QUA961" s="464"/>
      <c r="QUB961" s="464"/>
      <c r="QUC961" s="464"/>
      <c r="QUD961" s="464"/>
      <c r="QUE961" s="464"/>
      <c r="QUF961" s="464"/>
      <c r="QUG961" s="464"/>
      <c r="QUH961" s="464"/>
      <c r="QUI961" s="464"/>
      <c r="QUJ961" s="464"/>
      <c r="QUK961" s="464"/>
      <c r="QUL961" s="464"/>
      <c r="QUM961" s="464"/>
      <c r="QUN961" s="464"/>
      <c r="QUO961" s="464"/>
      <c r="QUP961" s="464"/>
      <c r="QUQ961" s="464"/>
      <c r="QUR961" s="464"/>
      <c r="QUS961" s="464"/>
      <c r="QUT961" s="464"/>
      <c r="QUU961" s="464"/>
      <c r="QUV961" s="464"/>
      <c r="QUW961" s="464"/>
      <c r="QUX961" s="464"/>
      <c r="QUY961" s="464"/>
      <c r="QUZ961" s="464"/>
      <c r="QVA961" s="464"/>
      <c r="QVB961" s="464"/>
      <c r="QVC961" s="464"/>
      <c r="QVD961" s="464"/>
      <c r="QVE961" s="464"/>
      <c r="QVF961" s="464"/>
      <c r="QVG961" s="464"/>
      <c r="QVH961" s="464"/>
      <c r="QVI961" s="464"/>
      <c r="QVJ961" s="464"/>
      <c r="QVK961" s="464"/>
      <c r="QVL961" s="464"/>
      <c r="QVM961" s="464"/>
      <c r="QVN961" s="464"/>
      <c r="QVO961" s="464"/>
      <c r="QVP961" s="464"/>
      <c r="QVQ961" s="464"/>
      <c r="QVR961" s="464"/>
      <c r="QVS961" s="464"/>
      <c r="QVT961" s="464"/>
      <c r="QVU961" s="464"/>
      <c r="QVV961" s="464"/>
      <c r="QVW961" s="464"/>
      <c r="QVX961" s="464"/>
      <c r="QVY961" s="464"/>
      <c r="QVZ961" s="464"/>
      <c r="QWA961" s="464"/>
      <c r="QWB961" s="464"/>
      <c r="QWC961" s="464"/>
      <c r="QWD961" s="464"/>
      <c r="QWE961" s="464"/>
      <c r="QWF961" s="464"/>
      <c r="QWG961" s="464"/>
      <c r="QWH961" s="464"/>
      <c r="QWI961" s="464"/>
      <c r="QWJ961" s="464"/>
      <c r="QWK961" s="464"/>
      <c r="QWL961" s="464"/>
      <c r="QWM961" s="464"/>
      <c r="QWN961" s="464"/>
      <c r="QWO961" s="464"/>
      <c r="QWP961" s="464"/>
      <c r="QWQ961" s="464"/>
      <c r="QWR961" s="464"/>
      <c r="QWS961" s="464"/>
      <c r="QWT961" s="464"/>
      <c r="QWU961" s="464"/>
      <c r="QWV961" s="464"/>
      <c r="QWW961" s="464"/>
      <c r="QWX961" s="464"/>
      <c r="QWY961" s="464"/>
      <c r="QWZ961" s="464"/>
      <c r="QXA961" s="464"/>
      <c r="QXB961" s="464"/>
      <c r="QXC961" s="464"/>
      <c r="QXD961" s="464"/>
      <c r="QXE961" s="464"/>
      <c r="QXF961" s="464"/>
      <c r="QXG961" s="464"/>
      <c r="QXH961" s="464"/>
      <c r="QXI961" s="464"/>
      <c r="QXJ961" s="464"/>
      <c r="QXK961" s="464"/>
      <c r="QXL961" s="464"/>
      <c r="QXM961" s="464"/>
      <c r="QXN961" s="464"/>
      <c r="QXO961" s="464"/>
      <c r="QXP961" s="464"/>
      <c r="QXQ961" s="464"/>
      <c r="QXR961" s="464"/>
      <c r="QXS961" s="464"/>
      <c r="QXT961" s="464"/>
      <c r="QXU961" s="464"/>
      <c r="QXV961" s="464"/>
      <c r="QXW961" s="464"/>
      <c r="QXX961" s="464"/>
      <c r="QXY961" s="464"/>
      <c r="QXZ961" s="464"/>
      <c r="QYA961" s="464"/>
      <c r="QYB961" s="464"/>
      <c r="QYC961" s="464"/>
      <c r="QYD961" s="464"/>
      <c r="QYE961" s="464"/>
      <c r="QYF961" s="464"/>
      <c r="QYG961" s="464"/>
      <c r="QYH961" s="464"/>
      <c r="QYI961" s="464"/>
      <c r="QYJ961" s="464"/>
      <c r="QYK961" s="464"/>
      <c r="QYL961" s="464"/>
      <c r="QYM961" s="464"/>
      <c r="QYN961" s="464"/>
      <c r="QYO961" s="464"/>
      <c r="QYP961" s="464"/>
      <c r="QYQ961" s="464"/>
      <c r="QYR961" s="464"/>
      <c r="QYS961" s="464"/>
      <c r="QYT961" s="464"/>
      <c r="QYU961" s="464"/>
      <c r="QYV961" s="464"/>
      <c r="QYW961" s="464"/>
      <c r="QYX961" s="464"/>
      <c r="QYY961" s="464"/>
      <c r="QYZ961" s="464"/>
      <c r="QZA961" s="464"/>
      <c r="QZB961" s="464"/>
      <c r="QZC961" s="464"/>
      <c r="QZD961" s="464"/>
      <c r="QZE961" s="464"/>
      <c r="QZF961" s="464"/>
      <c r="QZG961" s="464"/>
      <c r="QZH961" s="464"/>
      <c r="QZI961" s="464"/>
      <c r="QZJ961" s="464"/>
      <c r="QZK961" s="464"/>
      <c r="QZL961" s="464"/>
      <c r="QZM961" s="464"/>
      <c r="QZN961" s="464"/>
      <c r="QZO961" s="464"/>
      <c r="QZP961" s="464"/>
      <c r="QZQ961" s="464"/>
      <c r="QZR961" s="464"/>
      <c r="QZS961" s="464"/>
      <c r="QZT961" s="464"/>
      <c r="QZU961" s="464"/>
      <c r="QZV961" s="464"/>
      <c r="QZW961" s="464"/>
      <c r="QZX961" s="464"/>
      <c r="QZY961" s="464"/>
      <c r="QZZ961" s="464"/>
      <c r="RAA961" s="464"/>
      <c r="RAB961" s="464"/>
      <c r="RAC961" s="464"/>
      <c r="RAD961" s="464"/>
      <c r="RAE961" s="464"/>
      <c r="RAF961" s="464"/>
      <c r="RAG961" s="464"/>
      <c r="RAH961" s="464"/>
      <c r="RAI961" s="464"/>
      <c r="RAJ961" s="464"/>
      <c r="RAK961" s="464"/>
      <c r="RAL961" s="464"/>
      <c r="RAM961" s="464"/>
      <c r="RAN961" s="464"/>
      <c r="RAO961" s="464"/>
      <c r="RAP961" s="464"/>
      <c r="RAQ961" s="464"/>
      <c r="RAR961" s="464"/>
      <c r="RAS961" s="464"/>
      <c r="RAT961" s="464"/>
      <c r="RAU961" s="464"/>
      <c r="RAV961" s="464"/>
      <c r="RAW961" s="464"/>
      <c r="RAX961" s="464"/>
      <c r="RAY961" s="464"/>
      <c r="RAZ961" s="464"/>
      <c r="RBA961" s="464"/>
      <c r="RBB961" s="464"/>
      <c r="RBC961" s="464"/>
      <c r="RBD961" s="464"/>
      <c r="RBE961" s="464"/>
      <c r="RBF961" s="464"/>
      <c r="RBG961" s="464"/>
      <c r="RBH961" s="464"/>
      <c r="RBI961" s="464"/>
      <c r="RBJ961" s="464"/>
      <c r="RBK961" s="464"/>
      <c r="RBL961" s="464"/>
      <c r="RBM961" s="464"/>
      <c r="RBN961" s="464"/>
      <c r="RBO961" s="464"/>
      <c r="RBP961" s="464"/>
      <c r="RBQ961" s="464"/>
      <c r="RBR961" s="464"/>
      <c r="RBS961" s="464"/>
      <c r="RBT961" s="464"/>
      <c r="RBU961" s="464"/>
      <c r="RBV961" s="464"/>
      <c r="RBW961" s="464"/>
      <c r="RBX961" s="464"/>
      <c r="RBY961" s="464"/>
      <c r="RBZ961" s="464"/>
      <c r="RCA961" s="464"/>
      <c r="RCB961" s="464"/>
      <c r="RCC961" s="464"/>
      <c r="RCD961" s="464"/>
      <c r="RCE961" s="464"/>
      <c r="RCF961" s="464"/>
      <c r="RCG961" s="464"/>
      <c r="RCH961" s="464"/>
      <c r="RCI961" s="464"/>
      <c r="RCJ961" s="464"/>
      <c r="RCK961" s="464"/>
      <c r="RCL961" s="464"/>
      <c r="RCM961" s="464"/>
      <c r="RCN961" s="464"/>
      <c r="RCO961" s="464"/>
      <c r="RCP961" s="464"/>
      <c r="RCQ961" s="464"/>
      <c r="RCR961" s="464"/>
      <c r="RCS961" s="464"/>
      <c r="RCT961" s="464"/>
      <c r="RCU961" s="464"/>
      <c r="RCV961" s="464"/>
      <c r="RCW961" s="464"/>
      <c r="RCX961" s="464"/>
      <c r="RCY961" s="464"/>
      <c r="RCZ961" s="464"/>
      <c r="RDA961" s="464"/>
      <c r="RDB961" s="464"/>
      <c r="RDC961" s="464"/>
      <c r="RDD961" s="464"/>
      <c r="RDE961" s="464"/>
      <c r="RDF961" s="464"/>
      <c r="RDG961" s="464"/>
      <c r="RDH961" s="464"/>
      <c r="RDI961" s="464"/>
      <c r="RDJ961" s="464"/>
      <c r="RDK961" s="464"/>
      <c r="RDL961" s="464"/>
      <c r="RDM961" s="464"/>
      <c r="RDN961" s="464"/>
      <c r="RDO961" s="464"/>
      <c r="RDP961" s="464"/>
      <c r="RDQ961" s="464"/>
      <c r="RDR961" s="464"/>
      <c r="RDS961" s="464"/>
      <c r="RDT961" s="464"/>
      <c r="RDU961" s="464"/>
      <c r="RDV961" s="464"/>
      <c r="RDW961" s="464"/>
      <c r="RDX961" s="464"/>
      <c r="RDY961" s="464"/>
      <c r="RDZ961" s="464"/>
      <c r="REA961" s="464"/>
      <c r="REB961" s="464"/>
      <c r="REC961" s="464"/>
      <c r="RED961" s="464"/>
      <c r="REE961" s="464"/>
      <c r="REF961" s="464"/>
      <c r="REG961" s="464"/>
      <c r="REH961" s="464"/>
      <c r="REI961" s="464"/>
      <c r="REJ961" s="464"/>
      <c r="REK961" s="464"/>
      <c r="REL961" s="464"/>
      <c r="REM961" s="464"/>
      <c r="REN961" s="464"/>
      <c r="REO961" s="464"/>
      <c r="REP961" s="464"/>
      <c r="REQ961" s="464"/>
      <c r="RER961" s="464"/>
      <c r="RES961" s="464"/>
      <c r="RET961" s="464"/>
      <c r="REU961" s="464"/>
      <c r="REV961" s="464"/>
      <c r="REW961" s="464"/>
      <c r="REX961" s="464"/>
      <c r="REY961" s="464"/>
      <c r="REZ961" s="464"/>
      <c r="RFA961" s="464"/>
      <c r="RFB961" s="464"/>
      <c r="RFC961" s="464"/>
      <c r="RFD961" s="464"/>
      <c r="RFE961" s="464"/>
      <c r="RFF961" s="464"/>
      <c r="RFG961" s="464"/>
      <c r="RFH961" s="464"/>
      <c r="RFI961" s="464"/>
      <c r="RFJ961" s="464"/>
      <c r="RFK961" s="464"/>
      <c r="RFL961" s="464"/>
      <c r="RFM961" s="464"/>
      <c r="RFN961" s="464"/>
      <c r="RFO961" s="464"/>
      <c r="RFP961" s="464"/>
      <c r="RFQ961" s="464"/>
      <c r="RFR961" s="464"/>
      <c r="RFS961" s="464"/>
      <c r="RFT961" s="464"/>
      <c r="RFU961" s="464"/>
      <c r="RFV961" s="464"/>
      <c r="RFW961" s="464"/>
      <c r="RFX961" s="464"/>
      <c r="RFY961" s="464"/>
      <c r="RFZ961" s="464"/>
      <c r="RGA961" s="464"/>
      <c r="RGB961" s="464"/>
      <c r="RGC961" s="464"/>
      <c r="RGD961" s="464"/>
      <c r="RGE961" s="464"/>
      <c r="RGF961" s="464"/>
      <c r="RGG961" s="464"/>
      <c r="RGH961" s="464"/>
      <c r="RGI961" s="464"/>
      <c r="RGJ961" s="464"/>
      <c r="RGK961" s="464"/>
      <c r="RGL961" s="464"/>
      <c r="RGM961" s="464"/>
      <c r="RGN961" s="464"/>
      <c r="RGO961" s="464"/>
      <c r="RGP961" s="464"/>
      <c r="RGQ961" s="464"/>
      <c r="RGR961" s="464"/>
      <c r="RGS961" s="464"/>
      <c r="RGT961" s="464"/>
      <c r="RGU961" s="464"/>
      <c r="RGV961" s="464"/>
      <c r="RGW961" s="464"/>
      <c r="RGX961" s="464"/>
      <c r="RGY961" s="464"/>
      <c r="RGZ961" s="464"/>
      <c r="RHA961" s="464"/>
      <c r="RHB961" s="464"/>
      <c r="RHC961" s="464"/>
      <c r="RHD961" s="464"/>
      <c r="RHE961" s="464"/>
      <c r="RHF961" s="464"/>
      <c r="RHG961" s="464"/>
      <c r="RHH961" s="464"/>
      <c r="RHI961" s="464"/>
      <c r="RHJ961" s="464"/>
      <c r="RHK961" s="464"/>
      <c r="RHL961" s="464"/>
      <c r="RHM961" s="464"/>
      <c r="RHN961" s="464"/>
      <c r="RHO961" s="464"/>
      <c r="RHP961" s="464"/>
      <c r="RHQ961" s="464"/>
      <c r="RHR961" s="464"/>
      <c r="RHS961" s="464"/>
      <c r="RHT961" s="464"/>
      <c r="RHU961" s="464"/>
      <c r="RHV961" s="464"/>
      <c r="RHW961" s="464"/>
      <c r="RHX961" s="464"/>
      <c r="RHY961" s="464"/>
      <c r="RHZ961" s="464"/>
      <c r="RIA961" s="464"/>
      <c r="RIB961" s="464"/>
      <c r="RIC961" s="464"/>
      <c r="RID961" s="464"/>
      <c r="RIE961" s="464"/>
      <c r="RIF961" s="464"/>
      <c r="RIG961" s="464"/>
      <c r="RIH961" s="464"/>
      <c r="RII961" s="464"/>
      <c r="RIJ961" s="464"/>
      <c r="RIK961" s="464"/>
      <c r="RIL961" s="464"/>
      <c r="RIM961" s="464"/>
      <c r="RIN961" s="464"/>
      <c r="RIO961" s="464"/>
      <c r="RIP961" s="464"/>
      <c r="RIQ961" s="464"/>
      <c r="RIR961" s="464"/>
      <c r="RIS961" s="464"/>
      <c r="RIT961" s="464"/>
      <c r="RIU961" s="464"/>
      <c r="RIV961" s="464"/>
      <c r="RIW961" s="464"/>
      <c r="RIX961" s="464"/>
      <c r="RIY961" s="464"/>
      <c r="RIZ961" s="464"/>
      <c r="RJA961" s="464"/>
      <c r="RJB961" s="464"/>
      <c r="RJC961" s="464"/>
      <c r="RJD961" s="464"/>
      <c r="RJE961" s="464"/>
      <c r="RJF961" s="464"/>
      <c r="RJG961" s="464"/>
      <c r="RJH961" s="464"/>
      <c r="RJI961" s="464"/>
      <c r="RJJ961" s="464"/>
      <c r="RJK961" s="464"/>
      <c r="RJL961" s="464"/>
      <c r="RJM961" s="464"/>
      <c r="RJN961" s="464"/>
      <c r="RJO961" s="464"/>
      <c r="RJP961" s="464"/>
      <c r="RJQ961" s="464"/>
      <c r="RJR961" s="464"/>
      <c r="RJS961" s="464"/>
      <c r="RJT961" s="464"/>
      <c r="RJU961" s="464"/>
      <c r="RJV961" s="464"/>
      <c r="RJW961" s="464"/>
      <c r="RJX961" s="464"/>
      <c r="RJY961" s="464"/>
      <c r="RJZ961" s="464"/>
      <c r="RKA961" s="464"/>
      <c r="RKB961" s="464"/>
      <c r="RKC961" s="464"/>
      <c r="RKD961" s="464"/>
      <c r="RKE961" s="464"/>
      <c r="RKF961" s="464"/>
      <c r="RKG961" s="464"/>
      <c r="RKH961" s="464"/>
      <c r="RKI961" s="464"/>
      <c r="RKJ961" s="464"/>
      <c r="RKK961" s="464"/>
      <c r="RKL961" s="464"/>
      <c r="RKM961" s="464"/>
      <c r="RKN961" s="464"/>
      <c r="RKO961" s="464"/>
      <c r="RKP961" s="464"/>
      <c r="RKQ961" s="464"/>
      <c r="RKR961" s="464"/>
      <c r="RKS961" s="464"/>
      <c r="RKT961" s="464"/>
      <c r="RKU961" s="464"/>
      <c r="RKV961" s="464"/>
      <c r="RKW961" s="464"/>
      <c r="RKX961" s="464"/>
      <c r="RKY961" s="464"/>
      <c r="RKZ961" s="464"/>
      <c r="RLA961" s="464"/>
      <c r="RLB961" s="464"/>
      <c r="RLC961" s="464"/>
      <c r="RLD961" s="464"/>
      <c r="RLE961" s="464"/>
      <c r="RLF961" s="464"/>
      <c r="RLG961" s="464"/>
      <c r="RLH961" s="464"/>
      <c r="RLI961" s="464"/>
      <c r="RLJ961" s="464"/>
      <c r="RLK961" s="464"/>
      <c r="RLL961" s="464"/>
      <c r="RLM961" s="464"/>
      <c r="RLN961" s="464"/>
      <c r="RLO961" s="464"/>
      <c r="RLP961" s="464"/>
      <c r="RLQ961" s="464"/>
      <c r="RLR961" s="464"/>
      <c r="RLS961" s="464"/>
      <c r="RLT961" s="464"/>
      <c r="RLU961" s="464"/>
      <c r="RLV961" s="464"/>
      <c r="RLW961" s="464"/>
      <c r="RLX961" s="464"/>
      <c r="RLY961" s="464"/>
      <c r="RLZ961" s="464"/>
      <c r="RMA961" s="464"/>
      <c r="RMB961" s="464"/>
      <c r="RMC961" s="464"/>
      <c r="RMD961" s="464"/>
      <c r="RME961" s="464"/>
      <c r="RMF961" s="464"/>
      <c r="RMG961" s="464"/>
      <c r="RMH961" s="464"/>
      <c r="RMI961" s="464"/>
      <c r="RMJ961" s="464"/>
      <c r="RMK961" s="464"/>
      <c r="RML961" s="464"/>
      <c r="RMM961" s="464"/>
      <c r="RMN961" s="464"/>
      <c r="RMO961" s="464"/>
      <c r="RMP961" s="464"/>
      <c r="RMQ961" s="464"/>
      <c r="RMR961" s="464"/>
      <c r="RMS961" s="464"/>
      <c r="RMT961" s="464"/>
      <c r="RMU961" s="464"/>
      <c r="RMV961" s="464"/>
      <c r="RMW961" s="464"/>
      <c r="RMX961" s="464"/>
      <c r="RMY961" s="464"/>
      <c r="RMZ961" s="464"/>
      <c r="RNA961" s="464"/>
      <c r="RNB961" s="464"/>
      <c r="RNC961" s="464"/>
      <c r="RND961" s="464"/>
      <c r="RNE961" s="464"/>
      <c r="RNF961" s="464"/>
      <c r="RNG961" s="464"/>
      <c r="RNH961" s="464"/>
      <c r="RNI961" s="464"/>
      <c r="RNJ961" s="464"/>
      <c r="RNK961" s="464"/>
      <c r="RNL961" s="464"/>
      <c r="RNM961" s="464"/>
      <c r="RNN961" s="464"/>
      <c r="RNO961" s="464"/>
      <c r="RNP961" s="464"/>
      <c r="RNQ961" s="464"/>
      <c r="RNR961" s="464"/>
      <c r="RNS961" s="464"/>
      <c r="RNT961" s="464"/>
      <c r="RNU961" s="464"/>
      <c r="RNV961" s="464"/>
      <c r="RNW961" s="464"/>
      <c r="RNX961" s="464"/>
      <c r="RNY961" s="464"/>
      <c r="RNZ961" s="464"/>
      <c r="ROA961" s="464"/>
      <c r="ROB961" s="464"/>
      <c r="ROC961" s="464"/>
      <c r="ROD961" s="464"/>
      <c r="ROE961" s="464"/>
      <c r="ROF961" s="464"/>
      <c r="ROG961" s="464"/>
      <c r="ROH961" s="464"/>
      <c r="ROI961" s="464"/>
      <c r="ROJ961" s="464"/>
      <c r="ROK961" s="464"/>
      <c r="ROL961" s="464"/>
      <c r="ROM961" s="464"/>
      <c r="RON961" s="464"/>
      <c r="ROO961" s="464"/>
      <c r="ROP961" s="464"/>
      <c r="ROQ961" s="464"/>
      <c r="ROR961" s="464"/>
      <c r="ROS961" s="464"/>
      <c r="ROT961" s="464"/>
      <c r="ROU961" s="464"/>
      <c r="ROV961" s="464"/>
      <c r="ROW961" s="464"/>
      <c r="ROX961" s="464"/>
      <c r="ROY961" s="464"/>
      <c r="ROZ961" s="464"/>
      <c r="RPA961" s="464"/>
      <c r="RPB961" s="464"/>
      <c r="RPC961" s="464"/>
      <c r="RPD961" s="464"/>
      <c r="RPE961" s="464"/>
      <c r="RPF961" s="464"/>
      <c r="RPG961" s="464"/>
      <c r="RPH961" s="464"/>
      <c r="RPI961" s="464"/>
      <c r="RPJ961" s="464"/>
      <c r="RPK961" s="464"/>
      <c r="RPL961" s="464"/>
      <c r="RPM961" s="464"/>
      <c r="RPN961" s="464"/>
      <c r="RPO961" s="464"/>
      <c r="RPP961" s="464"/>
      <c r="RPQ961" s="464"/>
      <c r="RPR961" s="464"/>
      <c r="RPS961" s="464"/>
      <c r="RPT961" s="464"/>
      <c r="RPU961" s="464"/>
      <c r="RPV961" s="464"/>
      <c r="RPW961" s="464"/>
      <c r="RPX961" s="464"/>
      <c r="RPY961" s="464"/>
      <c r="RPZ961" s="464"/>
      <c r="RQA961" s="464"/>
      <c r="RQB961" s="464"/>
      <c r="RQC961" s="464"/>
      <c r="RQD961" s="464"/>
      <c r="RQE961" s="464"/>
      <c r="RQF961" s="464"/>
      <c r="RQG961" s="464"/>
      <c r="RQH961" s="464"/>
      <c r="RQI961" s="464"/>
      <c r="RQJ961" s="464"/>
      <c r="RQK961" s="464"/>
      <c r="RQL961" s="464"/>
      <c r="RQM961" s="464"/>
      <c r="RQN961" s="464"/>
      <c r="RQO961" s="464"/>
      <c r="RQP961" s="464"/>
      <c r="RQQ961" s="464"/>
      <c r="RQR961" s="464"/>
      <c r="RQS961" s="464"/>
      <c r="RQT961" s="464"/>
      <c r="RQU961" s="464"/>
      <c r="RQV961" s="464"/>
      <c r="RQW961" s="464"/>
      <c r="RQX961" s="464"/>
      <c r="RQY961" s="464"/>
      <c r="RQZ961" s="464"/>
      <c r="RRA961" s="464"/>
      <c r="RRB961" s="464"/>
      <c r="RRC961" s="464"/>
      <c r="RRD961" s="464"/>
      <c r="RRE961" s="464"/>
      <c r="RRF961" s="464"/>
      <c r="RRG961" s="464"/>
      <c r="RRH961" s="464"/>
      <c r="RRI961" s="464"/>
      <c r="RRJ961" s="464"/>
      <c r="RRK961" s="464"/>
      <c r="RRL961" s="464"/>
      <c r="RRM961" s="464"/>
      <c r="RRN961" s="464"/>
      <c r="RRO961" s="464"/>
      <c r="RRP961" s="464"/>
      <c r="RRQ961" s="464"/>
      <c r="RRR961" s="464"/>
      <c r="RRS961" s="464"/>
      <c r="RRT961" s="464"/>
      <c r="RRU961" s="464"/>
      <c r="RRV961" s="464"/>
      <c r="RRW961" s="464"/>
      <c r="RRX961" s="464"/>
      <c r="RRY961" s="464"/>
      <c r="RRZ961" s="464"/>
      <c r="RSA961" s="464"/>
      <c r="RSB961" s="464"/>
      <c r="RSC961" s="464"/>
      <c r="RSD961" s="464"/>
      <c r="RSE961" s="464"/>
      <c r="RSF961" s="464"/>
      <c r="RSG961" s="464"/>
      <c r="RSH961" s="464"/>
      <c r="RSI961" s="464"/>
      <c r="RSJ961" s="464"/>
      <c r="RSK961" s="464"/>
      <c r="RSL961" s="464"/>
      <c r="RSM961" s="464"/>
      <c r="RSN961" s="464"/>
      <c r="RSO961" s="464"/>
      <c r="RSP961" s="464"/>
      <c r="RSQ961" s="464"/>
      <c r="RSR961" s="464"/>
      <c r="RSS961" s="464"/>
      <c r="RST961" s="464"/>
      <c r="RSU961" s="464"/>
      <c r="RSV961" s="464"/>
      <c r="RSW961" s="464"/>
      <c r="RSX961" s="464"/>
      <c r="RSY961" s="464"/>
      <c r="RSZ961" s="464"/>
      <c r="RTA961" s="464"/>
      <c r="RTB961" s="464"/>
      <c r="RTC961" s="464"/>
      <c r="RTD961" s="464"/>
      <c r="RTE961" s="464"/>
      <c r="RTF961" s="464"/>
      <c r="RTG961" s="464"/>
      <c r="RTH961" s="464"/>
      <c r="RTI961" s="464"/>
      <c r="RTJ961" s="464"/>
      <c r="RTK961" s="464"/>
      <c r="RTL961" s="464"/>
      <c r="RTM961" s="464"/>
      <c r="RTN961" s="464"/>
      <c r="RTO961" s="464"/>
      <c r="RTP961" s="464"/>
      <c r="RTQ961" s="464"/>
      <c r="RTR961" s="464"/>
      <c r="RTS961" s="464"/>
      <c r="RTT961" s="464"/>
      <c r="RTU961" s="464"/>
      <c r="RTV961" s="464"/>
      <c r="RTW961" s="464"/>
      <c r="RTX961" s="464"/>
      <c r="RTY961" s="464"/>
      <c r="RTZ961" s="464"/>
      <c r="RUA961" s="464"/>
      <c r="RUB961" s="464"/>
      <c r="RUC961" s="464"/>
      <c r="RUD961" s="464"/>
      <c r="RUE961" s="464"/>
      <c r="RUF961" s="464"/>
      <c r="RUG961" s="464"/>
      <c r="RUH961" s="464"/>
      <c r="RUI961" s="464"/>
      <c r="RUJ961" s="464"/>
      <c r="RUK961" s="464"/>
      <c r="RUL961" s="464"/>
      <c r="RUM961" s="464"/>
      <c r="RUN961" s="464"/>
      <c r="RUO961" s="464"/>
      <c r="RUP961" s="464"/>
      <c r="RUQ961" s="464"/>
      <c r="RUR961" s="464"/>
      <c r="RUS961" s="464"/>
      <c r="RUT961" s="464"/>
      <c r="RUU961" s="464"/>
      <c r="RUV961" s="464"/>
      <c r="RUW961" s="464"/>
      <c r="RUX961" s="464"/>
      <c r="RUY961" s="464"/>
      <c r="RUZ961" s="464"/>
      <c r="RVA961" s="464"/>
      <c r="RVB961" s="464"/>
      <c r="RVC961" s="464"/>
      <c r="RVD961" s="464"/>
      <c r="RVE961" s="464"/>
      <c r="RVF961" s="464"/>
      <c r="RVG961" s="464"/>
      <c r="RVH961" s="464"/>
      <c r="RVI961" s="464"/>
      <c r="RVJ961" s="464"/>
      <c r="RVK961" s="464"/>
      <c r="RVL961" s="464"/>
      <c r="RVM961" s="464"/>
      <c r="RVN961" s="464"/>
      <c r="RVO961" s="464"/>
      <c r="RVP961" s="464"/>
      <c r="RVQ961" s="464"/>
      <c r="RVR961" s="464"/>
      <c r="RVS961" s="464"/>
      <c r="RVT961" s="464"/>
      <c r="RVU961" s="464"/>
      <c r="RVV961" s="464"/>
      <c r="RVW961" s="464"/>
      <c r="RVX961" s="464"/>
      <c r="RVY961" s="464"/>
      <c r="RVZ961" s="464"/>
      <c r="RWA961" s="464"/>
      <c r="RWB961" s="464"/>
      <c r="RWC961" s="464"/>
      <c r="RWD961" s="464"/>
      <c r="RWE961" s="464"/>
      <c r="RWF961" s="464"/>
      <c r="RWG961" s="464"/>
      <c r="RWH961" s="464"/>
      <c r="RWI961" s="464"/>
      <c r="RWJ961" s="464"/>
      <c r="RWK961" s="464"/>
      <c r="RWL961" s="464"/>
      <c r="RWM961" s="464"/>
      <c r="RWN961" s="464"/>
      <c r="RWO961" s="464"/>
      <c r="RWP961" s="464"/>
      <c r="RWQ961" s="464"/>
      <c r="RWR961" s="464"/>
      <c r="RWS961" s="464"/>
      <c r="RWT961" s="464"/>
      <c r="RWU961" s="464"/>
      <c r="RWV961" s="464"/>
      <c r="RWW961" s="464"/>
      <c r="RWX961" s="464"/>
      <c r="RWY961" s="464"/>
      <c r="RWZ961" s="464"/>
      <c r="RXA961" s="464"/>
      <c r="RXB961" s="464"/>
      <c r="RXC961" s="464"/>
      <c r="RXD961" s="464"/>
      <c r="RXE961" s="464"/>
      <c r="RXF961" s="464"/>
      <c r="RXG961" s="464"/>
      <c r="RXH961" s="464"/>
      <c r="RXI961" s="464"/>
      <c r="RXJ961" s="464"/>
      <c r="RXK961" s="464"/>
      <c r="RXL961" s="464"/>
      <c r="RXM961" s="464"/>
      <c r="RXN961" s="464"/>
      <c r="RXO961" s="464"/>
      <c r="RXP961" s="464"/>
      <c r="RXQ961" s="464"/>
      <c r="RXR961" s="464"/>
      <c r="RXS961" s="464"/>
      <c r="RXT961" s="464"/>
      <c r="RXU961" s="464"/>
      <c r="RXV961" s="464"/>
      <c r="RXW961" s="464"/>
      <c r="RXX961" s="464"/>
      <c r="RXY961" s="464"/>
      <c r="RXZ961" s="464"/>
      <c r="RYA961" s="464"/>
      <c r="RYB961" s="464"/>
      <c r="RYC961" s="464"/>
      <c r="RYD961" s="464"/>
      <c r="RYE961" s="464"/>
      <c r="RYF961" s="464"/>
      <c r="RYG961" s="464"/>
      <c r="RYH961" s="464"/>
      <c r="RYI961" s="464"/>
      <c r="RYJ961" s="464"/>
      <c r="RYK961" s="464"/>
      <c r="RYL961" s="464"/>
      <c r="RYM961" s="464"/>
      <c r="RYN961" s="464"/>
      <c r="RYO961" s="464"/>
      <c r="RYP961" s="464"/>
      <c r="RYQ961" s="464"/>
      <c r="RYR961" s="464"/>
      <c r="RYS961" s="464"/>
      <c r="RYT961" s="464"/>
      <c r="RYU961" s="464"/>
      <c r="RYV961" s="464"/>
      <c r="RYW961" s="464"/>
      <c r="RYX961" s="464"/>
      <c r="RYY961" s="464"/>
      <c r="RYZ961" s="464"/>
      <c r="RZA961" s="464"/>
      <c r="RZB961" s="464"/>
      <c r="RZC961" s="464"/>
      <c r="RZD961" s="464"/>
      <c r="RZE961" s="464"/>
      <c r="RZF961" s="464"/>
      <c r="RZG961" s="464"/>
      <c r="RZH961" s="464"/>
      <c r="RZI961" s="464"/>
      <c r="RZJ961" s="464"/>
      <c r="RZK961" s="464"/>
      <c r="RZL961" s="464"/>
      <c r="RZM961" s="464"/>
      <c r="RZN961" s="464"/>
      <c r="RZO961" s="464"/>
      <c r="RZP961" s="464"/>
      <c r="RZQ961" s="464"/>
      <c r="RZR961" s="464"/>
      <c r="RZS961" s="464"/>
      <c r="RZT961" s="464"/>
      <c r="RZU961" s="464"/>
      <c r="RZV961" s="464"/>
      <c r="RZW961" s="464"/>
      <c r="RZX961" s="464"/>
      <c r="RZY961" s="464"/>
      <c r="RZZ961" s="464"/>
      <c r="SAA961" s="464"/>
      <c r="SAB961" s="464"/>
      <c r="SAC961" s="464"/>
      <c r="SAD961" s="464"/>
      <c r="SAE961" s="464"/>
      <c r="SAF961" s="464"/>
      <c r="SAG961" s="464"/>
      <c r="SAH961" s="464"/>
      <c r="SAI961" s="464"/>
      <c r="SAJ961" s="464"/>
      <c r="SAK961" s="464"/>
      <c r="SAL961" s="464"/>
      <c r="SAM961" s="464"/>
      <c r="SAN961" s="464"/>
      <c r="SAO961" s="464"/>
      <c r="SAP961" s="464"/>
      <c r="SAQ961" s="464"/>
      <c r="SAR961" s="464"/>
      <c r="SAS961" s="464"/>
      <c r="SAT961" s="464"/>
      <c r="SAU961" s="464"/>
      <c r="SAV961" s="464"/>
      <c r="SAW961" s="464"/>
      <c r="SAX961" s="464"/>
      <c r="SAY961" s="464"/>
      <c r="SAZ961" s="464"/>
      <c r="SBA961" s="464"/>
      <c r="SBB961" s="464"/>
      <c r="SBC961" s="464"/>
      <c r="SBD961" s="464"/>
      <c r="SBE961" s="464"/>
      <c r="SBF961" s="464"/>
      <c r="SBG961" s="464"/>
      <c r="SBH961" s="464"/>
      <c r="SBI961" s="464"/>
      <c r="SBJ961" s="464"/>
      <c r="SBK961" s="464"/>
      <c r="SBL961" s="464"/>
      <c r="SBM961" s="464"/>
      <c r="SBN961" s="464"/>
      <c r="SBO961" s="464"/>
      <c r="SBP961" s="464"/>
      <c r="SBQ961" s="464"/>
      <c r="SBR961" s="464"/>
      <c r="SBS961" s="464"/>
      <c r="SBT961" s="464"/>
      <c r="SBU961" s="464"/>
      <c r="SBV961" s="464"/>
      <c r="SBW961" s="464"/>
      <c r="SBX961" s="464"/>
      <c r="SBY961" s="464"/>
      <c r="SBZ961" s="464"/>
      <c r="SCA961" s="464"/>
      <c r="SCB961" s="464"/>
      <c r="SCC961" s="464"/>
      <c r="SCD961" s="464"/>
      <c r="SCE961" s="464"/>
      <c r="SCF961" s="464"/>
      <c r="SCG961" s="464"/>
      <c r="SCH961" s="464"/>
      <c r="SCI961" s="464"/>
      <c r="SCJ961" s="464"/>
      <c r="SCK961" s="464"/>
      <c r="SCL961" s="464"/>
      <c r="SCM961" s="464"/>
      <c r="SCN961" s="464"/>
      <c r="SCO961" s="464"/>
      <c r="SCP961" s="464"/>
      <c r="SCQ961" s="464"/>
      <c r="SCR961" s="464"/>
      <c r="SCS961" s="464"/>
      <c r="SCT961" s="464"/>
      <c r="SCU961" s="464"/>
      <c r="SCV961" s="464"/>
      <c r="SCW961" s="464"/>
      <c r="SCX961" s="464"/>
      <c r="SCY961" s="464"/>
      <c r="SCZ961" s="464"/>
      <c r="SDA961" s="464"/>
      <c r="SDB961" s="464"/>
      <c r="SDC961" s="464"/>
      <c r="SDD961" s="464"/>
      <c r="SDE961" s="464"/>
      <c r="SDF961" s="464"/>
      <c r="SDG961" s="464"/>
      <c r="SDH961" s="464"/>
      <c r="SDI961" s="464"/>
      <c r="SDJ961" s="464"/>
      <c r="SDK961" s="464"/>
      <c r="SDL961" s="464"/>
      <c r="SDM961" s="464"/>
      <c r="SDN961" s="464"/>
      <c r="SDO961" s="464"/>
      <c r="SDP961" s="464"/>
      <c r="SDQ961" s="464"/>
      <c r="SDR961" s="464"/>
      <c r="SDS961" s="464"/>
      <c r="SDT961" s="464"/>
      <c r="SDU961" s="464"/>
      <c r="SDV961" s="464"/>
      <c r="SDW961" s="464"/>
      <c r="SDX961" s="464"/>
      <c r="SDY961" s="464"/>
      <c r="SDZ961" s="464"/>
      <c r="SEA961" s="464"/>
      <c r="SEB961" s="464"/>
      <c r="SEC961" s="464"/>
      <c r="SED961" s="464"/>
      <c r="SEE961" s="464"/>
      <c r="SEF961" s="464"/>
      <c r="SEG961" s="464"/>
      <c r="SEH961" s="464"/>
      <c r="SEI961" s="464"/>
      <c r="SEJ961" s="464"/>
      <c r="SEK961" s="464"/>
      <c r="SEL961" s="464"/>
      <c r="SEM961" s="464"/>
      <c r="SEN961" s="464"/>
      <c r="SEO961" s="464"/>
      <c r="SEP961" s="464"/>
      <c r="SEQ961" s="464"/>
      <c r="SER961" s="464"/>
      <c r="SES961" s="464"/>
      <c r="SET961" s="464"/>
      <c r="SEU961" s="464"/>
      <c r="SEV961" s="464"/>
      <c r="SEW961" s="464"/>
      <c r="SEX961" s="464"/>
      <c r="SEY961" s="464"/>
      <c r="SEZ961" s="464"/>
      <c r="SFA961" s="464"/>
      <c r="SFB961" s="464"/>
      <c r="SFC961" s="464"/>
      <c r="SFD961" s="464"/>
      <c r="SFE961" s="464"/>
      <c r="SFF961" s="464"/>
      <c r="SFG961" s="464"/>
      <c r="SFH961" s="464"/>
      <c r="SFI961" s="464"/>
      <c r="SFJ961" s="464"/>
      <c r="SFK961" s="464"/>
      <c r="SFL961" s="464"/>
      <c r="SFM961" s="464"/>
      <c r="SFN961" s="464"/>
      <c r="SFO961" s="464"/>
      <c r="SFP961" s="464"/>
      <c r="SFQ961" s="464"/>
      <c r="SFR961" s="464"/>
      <c r="SFS961" s="464"/>
      <c r="SFT961" s="464"/>
      <c r="SFU961" s="464"/>
      <c r="SFV961" s="464"/>
      <c r="SFW961" s="464"/>
      <c r="SFX961" s="464"/>
      <c r="SFY961" s="464"/>
      <c r="SFZ961" s="464"/>
      <c r="SGA961" s="464"/>
      <c r="SGB961" s="464"/>
      <c r="SGC961" s="464"/>
      <c r="SGD961" s="464"/>
      <c r="SGE961" s="464"/>
      <c r="SGF961" s="464"/>
      <c r="SGG961" s="464"/>
      <c r="SGH961" s="464"/>
      <c r="SGI961" s="464"/>
      <c r="SGJ961" s="464"/>
      <c r="SGK961" s="464"/>
      <c r="SGL961" s="464"/>
      <c r="SGM961" s="464"/>
      <c r="SGN961" s="464"/>
      <c r="SGO961" s="464"/>
      <c r="SGP961" s="464"/>
      <c r="SGQ961" s="464"/>
      <c r="SGR961" s="464"/>
      <c r="SGS961" s="464"/>
      <c r="SGT961" s="464"/>
      <c r="SGU961" s="464"/>
      <c r="SGV961" s="464"/>
      <c r="SGW961" s="464"/>
      <c r="SGX961" s="464"/>
      <c r="SGY961" s="464"/>
      <c r="SGZ961" s="464"/>
      <c r="SHA961" s="464"/>
      <c r="SHB961" s="464"/>
      <c r="SHC961" s="464"/>
      <c r="SHD961" s="464"/>
      <c r="SHE961" s="464"/>
      <c r="SHF961" s="464"/>
      <c r="SHG961" s="464"/>
      <c r="SHH961" s="464"/>
      <c r="SHI961" s="464"/>
      <c r="SHJ961" s="464"/>
      <c r="SHK961" s="464"/>
      <c r="SHL961" s="464"/>
      <c r="SHM961" s="464"/>
      <c r="SHN961" s="464"/>
      <c r="SHO961" s="464"/>
      <c r="SHP961" s="464"/>
      <c r="SHQ961" s="464"/>
      <c r="SHR961" s="464"/>
      <c r="SHS961" s="464"/>
      <c r="SHT961" s="464"/>
      <c r="SHU961" s="464"/>
      <c r="SHV961" s="464"/>
      <c r="SHW961" s="464"/>
      <c r="SHX961" s="464"/>
      <c r="SHY961" s="464"/>
      <c r="SHZ961" s="464"/>
      <c r="SIA961" s="464"/>
      <c r="SIB961" s="464"/>
      <c r="SIC961" s="464"/>
      <c r="SID961" s="464"/>
      <c r="SIE961" s="464"/>
      <c r="SIF961" s="464"/>
      <c r="SIG961" s="464"/>
      <c r="SIH961" s="464"/>
      <c r="SII961" s="464"/>
      <c r="SIJ961" s="464"/>
      <c r="SIK961" s="464"/>
      <c r="SIL961" s="464"/>
      <c r="SIM961" s="464"/>
      <c r="SIN961" s="464"/>
      <c r="SIO961" s="464"/>
      <c r="SIP961" s="464"/>
      <c r="SIQ961" s="464"/>
      <c r="SIR961" s="464"/>
      <c r="SIS961" s="464"/>
      <c r="SIT961" s="464"/>
      <c r="SIU961" s="464"/>
      <c r="SIV961" s="464"/>
      <c r="SIW961" s="464"/>
      <c r="SIX961" s="464"/>
      <c r="SIY961" s="464"/>
      <c r="SIZ961" s="464"/>
      <c r="SJA961" s="464"/>
      <c r="SJB961" s="464"/>
      <c r="SJC961" s="464"/>
      <c r="SJD961" s="464"/>
      <c r="SJE961" s="464"/>
      <c r="SJF961" s="464"/>
      <c r="SJG961" s="464"/>
      <c r="SJH961" s="464"/>
      <c r="SJI961" s="464"/>
      <c r="SJJ961" s="464"/>
      <c r="SJK961" s="464"/>
      <c r="SJL961" s="464"/>
      <c r="SJM961" s="464"/>
      <c r="SJN961" s="464"/>
      <c r="SJO961" s="464"/>
      <c r="SJP961" s="464"/>
      <c r="SJQ961" s="464"/>
      <c r="SJR961" s="464"/>
      <c r="SJS961" s="464"/>
      <c r="SJT961" s="464"/>
      <c r="SJU961" s="464"/>
      <c r="SJV961" s="464"/>
      <c r="SJW961" s="464"/>
      <c r="SJX961" s="464"/>
      <c r="SJY961" s="464"/>
      <c r="SJZ961" s="464"/>
      <c r="SKA961" s="464"/>
      <c r="SKB961" s="464"/>
      <c r="SKC961" s="464"/>
      <c r="SKD961" s="464"/>
      <c r="SKE961" s="464"/>
      <c r="SKF961" s="464"/>
      <c r="SKG961" s="464"/>
      <c r="SKH961" s="464"/>
      <c r="SKI961" s="464"/>
      <c r="SKJ961" s="464"/>
      <c r="SKK961" s="464"/>
      <c r="SKL961" s="464"/>
      <c r="SKM961" s="464"/>
      <c r="SKN961" s="464"/>
      <c r="SKO961" s="464"/>
      <c r="SKP961" s="464"/>
      <c r="SKQ961" s="464"/>
      <c r="SKR961" s="464"/>
      <c r="SKS961" s="464"/>
      <c r="SKT961" s="464"/>
      <c r="SKU961" s="464"/>
      <c r="SKV961" s="464"/>
      <c r="SKW961" s="464"/>
      <c r="SKX961" s="464"/>
      <c r="SKY961" s="464"/>
      <c r="SKZ961" s="464"/>
      <c r="SLA961" s="464"/>
      <c r="SLB961" s="464"/>
      <c r="SLC961" s="464"/>
      <c r="SLD961" s="464"/>
      <c r="SLE961" s="464"/>
      <c r="SLF961" s="464"/>
      <c r="SLG961" s="464"/>
      <c r="SLH961" s="464"/>
      <c r="SLI961" s="464"/>
      <c r="SLJ961" s="464"/>
      <c r="SLK961" s="464"/>
      <c r="SLL961" s="464"/>
      <c r="SLM961" s="464"/>
      <c r="SLN961" s="464"/>
      <c r="SLO961" s="464"/>
      <c r="SLP961" s="464"/>
      <c r="SLQ961" s="464"/>
      <c r="SLR961" s="464"/>
      <c r="SLS961" s="464"/>
      <c r="SLT961" s="464"/>
      <c r="SLU961" s="464"/>
      <c r="SLV961" s="464"/>
      <c r="SLW961" s="464"/>
      <c r="SLX961" s="464"/>
      <c r="SLY961" s="464"/>
      <c r="SLZ961" s="464"/>
      <c r="SMA961" s="464"/>
      <c r="SMB961" s="464"/>
      <c r="SMC961" s="464"/>
      <c r="SMD961" s="464"/>
      <c r="SME961" s="464"/>
      <c r="SMF961" s="464"/>
      <c r="SMG961" s="464"/>
      <c r="SMH961" s="464"/>
      <c r="SMI961" s="464"/>
      <c r="SMJ961" s="464"/>
      <c r="SMK961" s="464"/>
      <c r="SML961" s="464"/>
      <c r="SMM961" s="464"/>
      <c r="SMN961" s="464"/>
      <c r="SMO961" s="464"/>
      <c r="SMP961" s="464"/>
      <c r="SMQ961" s="464"/>
      <c r="SMR961" s="464"/>
      <c r="SMS961" s="464"/>
      <c r="SMT961" s="464"/>
      <c r="SMU961" s="464"/>
      <c r="SMV961" s="464"/>
      <c r="SMW961" s="464"/>
      <c r="SMX961" s="464"/>
      <c r="SMY961" s="464"/>
      <c r="SMZ961" s="464"/>
      <c r="SNA961" s="464"/>
      <c r="SNB961" s="464"/>
      <c r="SNC961" s="464"/>
      <c r="SND961" s="464"/>
      <c r="SNE961" s="464"/>
      <c r="SNF961" s="464"/>
      <c r="SNG961" s="464"/>
      <c r="SNH961" s="464"/>
      <c r="SNI961" s="464"/>
      <c r="SNJ961" s="464"/>
      <c r="SNK961" s="464"/>
      <c r="SNL961" s="464"/>
      <c r="SNM961" s="464"/>
      <c r="SNN961" s="464"/>
      <c r="SNO961" s="464"/>
      <c r="SNP961" s="464"/>
      <c r="SNQ961" s="464"/>
      <c r="SNR961" s="464"/>
      <c r="SNS961" s="464"/>
      <c r="SNT961" s="464"/>
      <c r="SNU961" s="464"/>
      <c r="SNV961" s="464"/>
      <c r="SNW961" s="464"/>
      <c r="SNX961" s="464"/>
      <c r="SNY961" s="464"/>
      <c r="SNZ961" s="464"/>
      <c r="SOA961" s="464"/>
      <c r="SOB961" s="464"/>
      <c r="SOC961" s="464"/>
      <c r="SOD961" s="464"/>
      <c r="SOE961" s="464"/>
      <c r="SOF961" s="464"/>
      <c r="SOG961" s="464"/>
      <c r="SOH961" s="464"/>
      <c r="SOI961" s="464"/>
      <c r="SOJ961" s="464"/>
      <c r="SOK961" s="464"/>
      <c r="SOL961" s="464"/>
      <c r="SOM961" s="464"/>
      <c r="SON961" s="464"/>
      <c r="SOO961" s="464"/>
      <c r="SOP961" s="464"/>
      <c r="SOQ961" s="464"/>
      <c r="SOR961" s="464"/>
      <c r="SOS961" s="464"/>
      <c r="SOT961" s="464"/>
      <c r="SOU961" s="464"/>
      <c r="SOV961" s="464"/>
      <c r="SOW961" s="464"/>
      <c r="SOX961" s="464"/>
      <c r="SOY961" s="464"/>
      <c r="SOZ961" s="464"/>
      <c r="SPA961" s="464"/>
      <c r="SPB961" s="464"/>
      <c r="SPC961" s="464"/>
      <c r="SPD961" s="464"/>
      <c r="SPE961" s="464"/>
      <c r="SPF961" s="464"/>
      <c r="SPG961" s="464"/>
      <c r="SPH961" s="464"/>
      <c r="SPI961" s="464"/>
      <c r="SPJ961" s="464"/>
      <c r="SPK961" s="464"/>
      <c r="SPL961" s="464"/>
      <c r="SPM961" s="464"/>
      <c r="SPN961" s="464"/>
      <c r="SPO961" s="464"/>
      <c r="SPP961" s="464"/>
      <c r="SPQ961" s="464"/>
      <c r="SPR961" s="464"/>
      <c r="SPS961" s="464"/>
      <c r="SPT961" s="464"/>
      <c r="SPU961" s="464"/>
      <c r="SPV961" s="464"/>
      <c r="SPW961" s="464"/>
      <c r="SPX961" s="464"/>
      <c r="SPY961" s="464"/>
      <c r="SPZ961" s="464"/>
      <c r="SQA961" s="464"/>
      <c r="SQB961" s="464"/>
      <c r="SQC961" s="464"/>
      <c r="SQD961" s="464"/>
      <c r="SQE961" s="464"/>
      <c r="SQF961" s="464"/>
      <c r="SQG961" s="464"/>
      <c r="SQH961" s="464"/>
      <c r="SQI961" s="464"/>
      <c r="SQJ961" s="464"/>
      <c r="SQK961" s="464"/>
      <c r="SQL961" s="464"/>
      <c r="SQM961" s="464"/>
      <c r="SQN961" s="464"/>
      <c r="SQO961" s="464"/>
      <c r="SQP961" s="464"/>
      <c r="SQQ961" s="464"/>
      <c r="SQR961" s="464"/>
      <c r="SQS961" s="464"/>
      <c r="SQT961" s="464"/>
      <c r="SQU961" s="464"/>
      <c r="SQV961" s="464"/>
      <c r="SQW961" s="464"/>
      <c r="SQX961" s="464"/>
      <c r="SQY961" s="464"/>
      <c r="SQZ961" s="464"/>
      <c r="SRA961" s="464"/>
      <c r="SRB961" s="464"/>
      <c r="SRC961" s="464"/>
      <c r="SRD961" s="464"/>
      <c r="SRE961" s="464"/>
      <c r="SRF961" s="464"/>
      <c r="SRG961" s="464"/>
      <c r="SRH961" s="464"/>
      <c r="SRI961" s="464"/>
      <c r="SRJ961" s="464"/>
      <c r="SRK961" s="464"/>
      <c r="SRL961" s="464"/>
      <c r="SRM961" s="464"/>
      <c r="SRN961" s="464"/>
      <c r="SRO961" s="464"/>
      <c r="SRP961" s="464"/>
      <c r="SRQ961" s="464"/>
      <c r="SRR961" s="464"/>
      <c r="SRS961" s="464"/>
      <c r="SRT961" s="464"/>
      <c r="SRU961" s="464"/>
      <c r="SRV961" s="464"/>
      <c r="SRW961" s="464"/>
      <c r="SRX961" s="464"/>
      <c r="SRY961" s="464"/>
      <c r="SRZ961" s="464"/>
      <c r="SSA961" s="464"/>
      <c r="SSB961" s="464"/>
      <c r="SSC961" s="464"/>
      <c r="SSD961" s="464"/>
      <c r="SSE961" s="464"/>
      <c r="SSF961" s="464"/>
      <c r="SSG961" s="464"/>
      <c r="SSH961" s="464"/>
      <c r="SSI961" s="464"/>
      <c r="SSJ961" s="464"/>
      <c r="SSK961" s="464"/>
      <c r="SSL961" s="464"/>
      <c r="SSM961" s="464"/>
      <c r="SSN961" s="464"/>
      <c r="SSO961" s="464"/>
      <c r="SSP961" s="464"/>
      <c r="SSQ961" s="464"/>
      <c r="SSR961" s="464"/>
      <c r="SSS961" s="464"/>
      <c r="SST961" s="464"/>
      <c r="SSU961" s="464"/>
      <c r="SSV961" s="464"/>
      <c r="SSW961" s="464"/>
      <c r="SSX961" s="464"/>
      <c r="SSY961" s="464"/>
      <c r="SSZ961" s="464"/>
      <c r="STA961" s="464"/>
      <c r="STB961" s="464"/>
      <c r="STC961" s="464"/>
      <c r="STD961" s="464"/>
      <c r="STE961" s="464"/>
      <c r="STF961" s="464"/>
      <c r="STG961" s="464"/>
      <c r="STH961" s="464"/>
      <c r="STI961" s="464"/>
      <c r="STJ961" s="464"/>
      <c r="STK961" s="464"/>
      <c r="STL961" s="464"/>
      <c r="STM961" s="464"/>
      <c r="STN961" s="464"/>
      <c r="STO961" s="464"/>
      <c r="STP961" s="464"/>
      <c r="STQ961" s="464"/>
      <c r="STR961" s="464"/>
      <c r="STS961" s="464"/>
      <c r="STT961" s="464"/>
      <c r="STU961" s="464"/>
      <c r="STV961" s="464"/>
      <c r="STW961" s="464"/>
      <c r="STX961" s="464"/>
      <c r="STY961" s="464"/>
      <c r="STZ961" s="464"/>
      <c r="SUA961" s="464"/>
      <c r="SUB961" s="464"/>
      <c r="SUC961" s="464"/>
      <c r="SUD961" s="464"/>
      <c r="SUE961" s="464"/>
      <c r="SUF961" s="464"/>
      <c r="SUG961" s="464"/>
      <c r="SUH961" s="464"/>
      <c r="SUI961" s="464"/>
      <c r="SUJ961" s="464"/>
      <c r="SUK961" s="464"/>
      <c r="SUL961" s="464"/>
      <c r="SUM961" s="464"/>
      <c r="SUN961" s="464"/>
      <c r="SUO961" s="464"/>
      <c r="SUP961" s="464"/>
      <c r="SUQ961" s="464"/>
      <c r="SUR961" s="464"/>
      <c r="SUS961" s="464"/>
      <c r="SUT961" s="464"/>
      <c r="SUU961" s="464"/>
      <c r="SUV961" s="464"/>
      <c r="SUW961" s="464"/>
      <c r="SUX961" s="464"/>
      <c r="SUY961" s="464"/>
      <c r="SUZ961" s="464"/>
      <c r="SVA961" s="464"/>
      <c r="SVB961" s="464"/>
      <c r="SVC961" s="464"/>
      <c r="SVD961" s="464"/>
      <c r="SVE961" s="464"/>
      <c r="SVF961" s="464"/>
      <c r="SVG961" s="464"/>
      <c r="SVH961" s="464"/>
      <c r="SVI961" s="464"/>
      <c r="SVJ961" s="464"/>
      <c r="SVK961" s="464"/>
      <c r="SVL961" s="464"/>
      <c r="SVM961" s="464"/>
      <c r="SVN961" s="464"/>
      <c r="SVO961" s="464"/>
      <c r="SVP961" s="464"/>
      <c r="SVQ961" s="464"/>
      <c r="SVR961" s="464"/>
      <c r="SVS961" s="464"/>
      <c r="SVT961" s="464"/>
      <c r="SVU961" s="464"/>
      <c r="SVV961" s="464"/>
      <c r="SVW961" s="464"/>
      <c r="SVX961" s="464"/>
      <c r="SVY961" s="464"/>
      <c r="SVZ961" s="464"/>
      <c r="SWA961" s="464"/>
      <c r="SWB961" s="464"/>
      <c r="SWC961" s="464"/>
      <c r="SWD961" s="464"/>
      <c r="SWE961" s="464"/>
      <c r="SWF961" s="464"/>
      <c r="SWG961" s="464"/>
      <c r="SWH961" s="464"/>
      <c r="SWI961" s="464"/>
      <c r="SWJ961" s="464"/>
      <c r="SWK961" s="464"/>
      <c r="SWL961" s="464"/>
      <c r="SWM961" s="464"/>
      <c r="SWN961" s="464"/>
      <c r="SWO961" s="464"/>
      <c r="SWP961" s="464"/>
      <c r="SWQ961" s="464"/>
      <c r="SWR961" s="464"/>
      <c r="SWS961" s="464"/>
      <c r="SWT961" s="464"/>
      <c r="SWU961" s="464"/>
      <c r="SWV961" s="464"/>
      <c r="SWW961" s="464"/>
      <c r="SWX961" s="464"/>
      <c r="SWY961" s="464"/>
      <c r="SWZ961" s="464"/>
      <c r="SXA961" s="464"/>
      <c r="SXB961" s="464"/>
      <c r="SXC961" s="464"/>
      <c r="SXD961" s="464"/>
      <c r="SXE961" s="464"/>
      <c r="SXF961" s="464"/>
      <c r="SXG961" s="464"/>
      <c r="SXH961" s="464"/>
      <c r="SXI961" s="464"/>
      <c r="SXJ961" s="464"/>
      <c r="SXK961" s="464"/>
      <c r="SXL961" s="464"/>
      <c r="SXM961" s="464"/>
      <c r="SXN961" s="464"/>
      <c r="SXO961" s="464"/>
      <c r="SXP961" s="464"/>
      <c r="SXQ961" s="464"/>
      <c r="SXR961" s="464"/>
      <c r="SXS961" s="464"/>
      <c r="SXT961" s="464"/>
      <c r="SXU961" s="464"/>
      <c r="SXV961" s="464"/>
      <c r="SXW961" s="464"/>
      <c r="SXX961" s="464"/>
      <c r="SXY961" s="464"/>
      <c r="SXZ961" s="464"/>
      <c r="SYA961" s="464"/>
      <c r="SYB961" s="464"/>
      <c r="SYC961" s="464"/>
      <c r="SYD961" s="464"/>
      <c r="SYE961" s="464"/>
      <c r="SYF961" s="464"/>
      <c r="SYG961" s="464"/>
      <c r="SYH961" s="464"/>
      <c r="SYI961" s="464"/>
      <c r="SYJ961" s="464"/>
      <c r="SYK961" s="464"/>
      <c r="SYL961" s="464"/>
      <c r="SYM961" s="464"/>
      <c r="SYN961" s="464"/>
      <c r="SYO961" s="464"/>
      <c r="SYP961" s="464"/>
      <c r="SYQ961" s="464"/>
      <c r="SYR961" s="464"/>
      <c r="SYS961" s="464"/>
      <c r="SYT961" s="464"/>
      <c r="SYU961" s="464"/>
      <c r="SYV961" s="464"/>
      <c r="SYW961" s="464"/>
      <c r="SYX961" s="464"/>
      <c r="SYY961" s="464"/>
      <c r="SYZ961" s="464"/>
      <c r="SZA961" s="464"/>
      <c r="SZB961" s="464"/>
      <c r="SZC961" s="464"/>
      <c r="SZD961" s="464"/>
      <c r="SZE961" s="464"/>
      <c r="SZF961" s="464"/>
      <c r="SZG961" s="464"/>
      <c r="SZH961" s="464"/>
      <c r="SZI961" s="464"/>
      <c r="SZJ961" s="464"/>
      <c r="SZK961" s="464"/>
      <c r="SZL961" s="464"/>
      <c r="SZM961" s="464"/>
      <c r="SZN961" s="464"/>
      <c r="SZO961" s="464"/>
      <c r="SZP961" s="464"/>
      <c r="SZQ961" s="464"/>
      <c r="SZR961" s="464"/>
      <c r="SZS961" s="464"/>
      <c r="SZT961" s="464"/>
      <c r="SZU961" s="464"/>
      <c r="SZV961" s="464"/>
      <c r="SZW961" s="464"/>
      <c r="SZX961" s="464"/>
      <c r="SZY961" s="464"/>
      <c r="SZZ961" s="464"/>
      <c r="TAA961" s="464"/>
      <c r="TAB961" s="464"/>
      <c r="TAC961" s="464"/>
      <c r="TAD961" s="464"/>
      <c r="TAE961" s="464"/>
      <c r="TAF961" s="464"/>
      <c r="TAG961" s="464"/>
      <c r="TAH961" s="464"/>
      <c r="TAI961" s="464"/>
      <c r="TAJ961" s="464"/>
      <c r="TAK961" s="464"/>
      <c r="TAL961" s="464"/>
      <c r="TAM961" s="464"/>
      <c r="TAN961" s="464"/>
      <c r="TAO961" s="464"/>
      <c r="TAP961" s="464"/>
      <c r="TAQ961" s="464"/>
      <c r="TAR961" s="464"/>
      <c r="TAS961" s="464"/>
      <c r="TAT961" s="464"/>
      <c r="TAU961" s="464"/>
      <c r="TAV961" s="464"/>
      <c r="TAW961" s="464"/>
      <c r="TAX961" s="464"/>
      <c r="TAY961" s="464"/>
      <c r="TAZ961" s="464"/>
      <c r="TBA961" s="464"/>
      <c r="TBB961" s="464"/>
      <c r="TBC961" s="464"/>
      <c r="TBD961" s="464"/>
      <c r="TBE961" s="464"/>
      <c r="TBF961" s="464"/>
      <c r="TBG961" s="464"/>
      <c r="TBH961" s="464"/>
      <c r="TBI961" s="464"/>
      <c r="TBJ961" s="464"/>
      <c r="TBK961" s="464"/>
      <c r="TBL961" s="464"/>
      <c r="TBM961" s="464"/>
      <c r="TBN961" s="464"/>
      <c r="TBO961" s="464"/>
      <c r="TBP961" s="464"/>
      <c r="TBQ961" s="464"/>
      <c r="TBR961" s="464"/>
      <c r="TBS961" s="464"/>
      <c r="TBT961" s="464"/>
      <c r="TBU961" s="464"/>
      <c r="TBV961" s="464"/>
      <c r="TBW961" s="464"/>
      <c r="TBX961" s="464"/>
      <c r="TBY961" s="464"/>
      <c r="TBZ961" s="464"/>
      <c r="TCA961" s="464"/>
      <c r="TCB961" s="464"/>
      <c r="TCC961" s="464"/>
      <c r="TCD961" s="464"/>
      <c r="TCE961" s="464"/>
      <c r="TCF961" s="464"/>
      <c r="TCG961" s="464"/>
      <c r="TCH961" s="464"/>
      <c r="TCI961" s="464"/>
      <c r="TCJ961" s="464"/>
      <c r="TCK961" s="464"/>
      <c r="TCL961" s="464"/>
      <c r="TCM961" s="464"/>
      <c r="TCN961" s="464"/>
      <c r="TCO961" s="464"/>
      <c r="TCP961" s="464"/>
      <c r="TCQ961" s="464"/>
      <c r="TCR961" s="464"/>
      <c r="TCS961" s="464"/>
      <c r="TCT961" s="464"/>
      <c r="TCU961" s="464"/>
      <c r="TCV961" s="464"/>
      <c r="TCW961" s="464"/>
      <c r="TCX961" s="464"/>
      <c r="TCY961" s="464"/>
      <c r="TCZ961" s="464"/>
      <c r="TDA961" s="464"/>
      <c r="TDB961" s="464"/>
      <c r="TDC961" s="464"/>
      <c r="TDD961" s="464"/>
      <c r="TDE961" s="464"/>
      <c r="TDF961" s="464"/>
      <c r="TDG961" s="464"/>
      <c r="TDH961" s="464"/>
      <c r="TDI961" s="464"/>
      <c r="TDJ961" s="464"/>
      <c r="TDK961" s="464"/>
      <c r="TDL961" s="464"/>
      <c r="TDM961" s="464"/>
      <c r="TDN961" s="464"/>
      <c r="TDO961" s="464"/>
      <c r="TDP961" s="464"/>
      <c r="TDQ961" s="464"/>
      <c r="TDR961" s="464"/>
      <c r="TDS961" s="464"/>
      <c r="TDT961" s="464"/>
      <c r="TDU961" s="464"/>
      <c r="TDV961" s="464"/>
      <c r="TDW961" s="464"/>
      <c r="TDX961" s="464"/>
      <c r="TDY961" s="464"/>
      <c r="TDZ961" s="464"/>
      <c r="TEA961" s="464"/>
      <c r="TEB961" s="464"/>
      <c r="TEC961" s="464"/>
      <c r="TED961" s="464"/>
      <c r="TEE961" s="464"/>
      <c r="TEF961" s="464"/>
      <c r="TEG961" s="464"/>
      <c r="TEH961" s="464"/>
      <c r="TEI961" s="464"/>
      <c r="TEJ961" s="464"/>
      <c r="TEK961" s="464"/>
      <c r="TEL961" s="464"/>
      <c r="TEM961" s="464"/>
      <c r="TEN961" s="464"/>
      <c r="TEO961" s="464"/>
      <c r="TEP961" s="464"/>
      <c r="TEQ961" s="464"/>
      <c r="TER961" s="464"/>
      <c r="TES961" s="464"/>
      <c r="TET961" s="464"/>
      <c r="TEU961" s="464"/>
      <c r="TEV961" s="464"/>
      <c r="TEW961" s="464"/>
      <c r="TEX961" s="464"/>
      <c r="TEY961" s="464"/>
      <c r="TEZ961" s="464"/>
      <c r="TFA961" s="464"/>
      <c r="TFB961" s="464"/>
      <c r="TFC961" s="464"/>
      <c r="TFD961" s="464"/>
      <c r="TFE961" s="464"/>
      <c r="TFF961" s="464"/>
      <c r="TFG961" s="464"/>
      <c r="TFH961" s="464"/>
      <c r="TFI961" s="464"/>
      <c r="TFJ961" s="464"/>
      <c r="TFK961" s="464"/>
      <c r="TFL961" s="464"/>
      <c r="TFM961" s="464"/>
      <c r="TFN961" s="464"/>
      <c r="TFO961" s="464"/>
      <c r="TFP961" s="464"/>
      <c r="TFQ961" s="464"/>
      <c r="TFR961" s="464"/>
      <c r="TFS961" s="464"/>
      <c r="TFT961" s="464"/>
      <c r="TFU961" s="464"/>
      <c r="TFV961" s="464"/>
      <c r="TFW961" s="464"/>
      <c r="TFX961" s="464"/>
      <c r="TFY961" s="464"/>
      <c r="TFZ961" s="464"/>
      <c r="TGA961" s="464"/>
      <c r="TGB961" s="464"/>
      <c r="TGC961" s="464"/>
      <c r="TGD961" s="464"/>
      <c r="TGE961" s="464"/>
      <c r="TGF961" s="464"/>
      <c r="TGG961" s="464"/>
      <c r="TGH961" s="464"/>
      <c r="TGI961" s="464"/>
      <c r="TGJ961" s="464"/>
      <c r="TGK961" s="464"/>
      <c r="TGL961" s="464"/>
      <c r="TGM961" s="464"/>
      <c r="TGN961" s="464"/>
      <c r="TGO961" s="464"/>
      <c r="TGP961" s="464"/>
      <c r="TGQ961" s="464"/>
      <c r="TGR961" s="464"/>
      <c r="TGS961" s="464"/>
      <c r="TGT961" s="464"/>
      <c r="TGU961" s="464"/>
      <c r="TGV961" s="464"/>
      <c r="TGW961" s="464"/>
      <c r="TGX961" s="464"/>
      <c r="TGY961" s="464"/>
      <c r="TGZ961" s="464"/>
      <c r="THA961" s="464"/>
      <c r="THB961" s="464"/>
      <c r="THC961" s="464"/>
      <c r="THD961" s="464"/>
      <c r="THE961" s="464"/>
      <c r="THF961" s="464"/>
      <c r="THG961" s="464"/>
      <c r="THH961" s="464"/>
      <c r="THI961" s="464"/>
      <c r="THJ961" s="464"/>
      <c r="THK961" s="464"/>
      <c r="THL961" s="464"/>
      <c r="THM961" s="464"/>
      <c r="THN961" s="464"/>
      <c r="THO961" s="464"/>
      <c r="THP961" s="464"/>
      <c r="THQ961" s="464"/>
      <c r="THR961" s="464"/>
      <c r="THS961" s="464"/>
      <c r="THT961" s="464"/>
      <c r="THU961" s="464"/>
      <c r="THV961" s="464"/>
      <c r="THW961" s="464"/>
      <c r="THX961" s="464"/>
      <c r="THY961" s="464"/>
      <c r="THZ961" s="464"/>
      <c r="TIA961" s="464"/>
      <c r="TIB961" s="464"/>
      <c r="TIC961" s="464"/>
      <c r="TID961" s="464"/>
      <c r="TIE961" s="464"/>
      <c r="TIF961" s="464"/>
      <c r="TIG961" s="464"/>
      <c r="TIH961" s="464"/>
      <c r="TII961" s="464"/>
      <c r="TIJ961" s="464"/>
      <c r="TIK961" s="464"/>
      <c r="TIL961" s="464"/>
      <c r="TIM961" s="464"/>
      <c r="TIN961" s="464"/>
      <c r="TIO961" s="464"/>
      <c r="TIP961" s="464"/>
      <c r="TIQ961" s="464"/>
      <c r="TIR961" s="464"/>
      <c r="TIS961" s="464"/>
      <c r="TIT961" s="464"/>
      <c r="TIU961" s="464"/>
      <c r="TIV961" s="464"/>
      <c r="TIW961" s="464"/>
      <c r="TIX961" s="464"/>
      <c r="TIY961" s="464"/>
      <c r="TIZ961" s="464"/>
      <c r="TJA961" s="464"/>
      <c r="TJB961" s="464"/>
      <c r="TJC961" s="464"/>
      <c r="TJD961" s="464"/>
      <c r="TJE961" s="464"/>
      <c r="TJF961" s="464"/>
      <c r="TJG961" s="464"/>
      <c r="TJH961" s="464"/>
      <c r="TJI961" s="464"/>
      <c r="TJJ961" s="464"/>
      <c r="TJK961" s="464"/>
      <c r="TJL961" s="464"/>
      <c r="TJM961" s="464"/>
      <c r="TJN961" s="464"/>
      <c r="TJO961" s="464"/>
      <c r="TJP961" s="464"/>
      <c r="TJQ961" s="464"/>
      <c r="TJR961" s="464"/>
      <c r="TJS961" s="464"/>
      <c r="TJT961" s="464"/>
      <c r="TJU961" s="464"/>
      <c r="TJV961" s="464"/>
      <c r="TJW961" s="464"/>
      <c r="TJX961" s="464"/>
      <c r="TJY961" s="464"/>
      <c r="TJZ961" s="464"/>
      <c r="TKA961" s="464"/>
      <c r="TKB961" s="464"/>
      <c r="TKC961" s="464"/>
      <c r="TKD961" s="464"/>
      <c r="TKE961" s="464"/>
      <c r="TKF961" s="464"/>
      <c r="TKG961" s="464"/>
      <c r="TKH961" s="464"/>
      <c r="TKI961" s="464"/>
      <c r="TKJ961" s="464"/>
      <c r="TKK961" s="464"/>
      <c r="TKL961" s="464"/>
      <c r="TKM961" s="464"/>
      <c r="TKN961" s="464"/>
      <c r="TKO961" s="464"/>
      <c r="TKP961" s="464"/>
      <c r="TKQ961" s="464"/>
      <c r="TKR961" s="464"/>
      <c r="TKS961" s="464"/>
      <c r="TKT961" s="464"/>
      <c r="TKU961" s="464"/>
      <c r="TKV961" s="464"/>
      <c r="TKW961" s="464"/>
      <c r="TKX961" s="464"/>
      <c r="TKY961" s="464"/>
      <c r="TKZ961" s="464"/>
      <c r="TLA961" s="464"/>
      <c r="TLB961" s="464"/>
      <c r="TLC961" s="464"/>
      <c r="TLD961" s="464"/>
      <c r="TLE961" s="464"/>
      <c r="TLF961" s="464"/>
      <c r="TLG961" s="464"/>
      <c r="TLH961" s="464"/>
      <c r="TLI961" s="464"/>
      <c r="TLJ961" s="464"/>
      <c r="TLK961" s="464"/>
      <c r="TLL961" s="464"/>
      <c r="TLM961" s="464"/>
      <c r="TLN961" s="464"/>
      <c r="TLO961" s="464"/>
      <c r="TLP961" s="464"/>
      <c r="TLQ961" s="464"/>
      <c r="TLR961" s="464"/>
      <c r="TLS961" s="464"/>
      <c r="TLT961" s="464"/>
      <c r="TLU961" s="464"/>
      <c r="TLV961" s="464"/>
      <c r="TLW961" s="464"/>
      <c r="TLX961" s="464"/>
      <c r="TLY961" s="464"/>
      <c r="TLZ961" s="464"/>
      <c r="TMA961" s="464"/>
      <c r="TMB961" s="464"/>
      <c r="TMC961" s="464"/>
      <c r="TMD961" s="464"/>
      <c r="TME961" s="464"/>
      <c r="TMF961" s="464"/>
      <c r="TMG961" s="464"/>
      <c r="TMH961" s="464"/>
      <c r="TMI961" s="464"/>
      <c r="TMJ961" s="464"/>
      <c r="TMK961" s="464"/>
      <c r="TML961" s="464"/>
      <c r="TMM961" s="464"/>
      <c r="TMN961" s="464"/>
      <c r="TMO961" s="464"/>
      <c r="TMP961" s="464"/>
      <c r="TMQ961" s="464"/>
      <c r="TMR961" s="464"/>
      <c r="TMS961" s="464"/>
      <c r="TMT961" s="464"/>
      <c r="TMU961" s="464"/>
      <c r="TMV961" s="464"/>
      <c r="TMW961" s="464"/>
      <c r="TMX961" s="464"/>
      <c r="TMY961" s="464"/>
      <c r="TMZ961" s="464"/>
      <c r="TNA961" s="464"/>
      <c r="TNB961" s="464"/>
      <c r="TNC961" s="464"/>
      <c r="TND961" s="464"/>
      <c r="TNE961" s="464"/>
      <c r="TNF961" s="464"/>
      <c r="TNG961" s="464"/>
      <c r="TNH961" s="464"/>
      <c r="TNI961" s="464"/>
      <c r="TNJ961" s="464"/>
      <c r="TNK961" s="464"/>
      <c r="TNL961" s="464"/>
      <c r="TNM961" s="464"/>
      <c r="TNN961" s="464"/>
      <c r="TNO961" s="464"/>
      <c r="TNP961" s="464"/>
      <c r="TNQ961" s="464"/>
      <c r="TNR961" s="464"/>
      <c r="TNS961" s="464"/>
      <c r="TNT961" s="464"/>
      <c r="TNU961" s="464"/>
      <c r="TNV961" s="464"/>
      <c r="TNW961" s="464"/>
      <c r="TNX961" s="464"/>
      <c r="TNY961" s="464"/>
      <c r="TNZ961" s="464"/>
      <c r="TOA961" s="464"/>
      <c r="TOB961" s="464"/>
      <c r="TOC961" s="464"/>
      <c r="TOD961" s="464"/>
      <c r="TOE961" s="464"/>
      <c r="TOF961" s="464"/>
      <c r="TOG961" s="464"/>
      <c r="TOH961" s="464"/>
      <c r="TOI961" s="464"/>
      <c r="TOJ961" s="464"/>
      <c r="TOK961" s="464"/>
      <c r="TOL961" s="464"/>
      <c r="TOM961" s="464"/>
      <c r="TON961" s="464"/>
      <c r="TOO961" s="464"/>
      <c r="TOP961" s="464"/>
      <c r="TOQ961" s="464"/>
      <c r="TOR961" s="464"/>
      <c r="TOS961" s="464"/>
      <c r="TOT961" s="464"/>
      <c r="TOU961" s="464"/>
      <c r="TOV961" s="464"/>
      <c r="TOW961" s="464"/>
      <c r="TOX961" s="464"/>
      <c r="TOY961" s="464"/>
      <c r="TOZ961" s="464"/>
      <c r="TPA961" s="464"/>
      <c r="TPB961" s="464"/>
      <c r="TPC961" s="464"/>
      <c r="TPD961" s="464"/>
      <c r="TPE961" s="464"/>
      <c r="TPF961" s="464"/>
      <c r="TPG961" s="464"/>
      <c r="TPH961" s="464"/>
      <c r="TPI961" s="464"/>
      <c r="TPJ961" s="464"/>
      <c r="TPK961" s="464"/>
      <c r="TPL961" s="464"/>
      <c r="TPM961" s="464"/>
      <c r="TPN961" s="464"/>
      <c r="TPO961" s="464"/>
      <c r="TPP961" s="464"/>
      <c r="TPQ961" s="464"/>
      <c r="TPR961" s="464"/>
      <c r="TPS961" s="464"/>
      <c r="TPT961" s="464"/>
      <c r="TPU961" s="464"/>
      <c r="TPV961" s="464"/>
      <c r="TPW961" s="464"/>
      <c r="TPX961" s="464"/>
      <c r="TPY961" s="464"/>
      <c r="TPZ961" s="464"/>
      <c r="TQA961" s="464"/>
      <c r="TQB961" s="464"/>
      <c r="TQC961" s="464"/>
      <c r="TQD961" s="464"/>
      <c r="TQE961" s="464"/>
      <c r="TQF961" s="464"/>
      <c r="TQG961" s="464"/>
      <c r="TQH961" s="464"/>
      <c r="TQI961" s="464"/>
      <c r="TQJ961" s="464"/>
      <c r="TQK961" s="464"/>
      <c r="TQL961" s="464"/>
      <c r="TQM961" s="464"/>
      <c r="TQN961" s="464"/>
      <c r="TQO961" s="464"/>
      <c r="TQP961" s="464"/>
      <c r="TQQ961" s="464"/>
      <c r="TQR961" s="464"/>
      <c r="TQS961" s="464"/>
      <c r="TQT961" s="464"/>
      <c r="TQU961" s="464"/>
      <c r="TQV961" s="464"/>
      <c r="TQW961" s="464"/>
      <c r="TQX961" s="464"/>
      <c r="TQY961" s="464"/>
      <c r="TQZ961" s="464"/>
      <c r="TRA961" s="464"/>
      <c r="TRB961" s="464"/>
      <c r="TRC961" s="464"/>
      <c r="TRD961" s="464"/>
      <c r="TRE961" s="464"/>
      <c r="TRF961" s="464"/>
      <c r="TRG961" s="464"/>
      <c r="TRH961" s="464"/>
      <c r="TRI961" s="464"/>
      <c r="TRJ961" s="464"/>
      <c r="TRK961" s="464"/>
      <c r="TRL961" s="464"/>
      <c r="TRM961" s="464"/>
      <c r="TRN961" s="464"/>
      <c r="TRO961" s="464"/>
      <c r="TRP961" s="464"/>
      <c r="TRQ961" s="464"/>
      <c r="TRR961" s="464"/>
      <c r="TRS961" s="464"/>
      <c r="TRT961" s="464"/>
      <c r="TRU961" s="464"/>
      <c r="TRV961" s="464"/>
      <c r="TRW961" s="464"/>
      <c r="TRX961" s="464"/>
      <c r="TRY961" s="464"/>
      <c r="TRZ961" s="464"/>
      <c r="TSA961" s="464"/>
      <c r="TSB961" s="464"/>
      <c r="TSC961" s="464"/>
      <c r="TSD961" s="464"/>
      <c r="TSE961" s="464"/>
      <c r="TSF961" s="464"/>
      <c r="TSG961" s="464"/>
      <c r="TSH961" s="464"/>
      <c r="TSI961" s="464"/>
      <c r="TSJ961" s="464"/>
      <c r="TSK961" s="464"/>
      <c r="TSL961" s="464"/>
      <c r="TSM961" s="464"/>
      <c r="TSN961" s="464"/>
      <c r="TSO961" s="464"/>
      <c r="TSP961" s="464"/>
      <c r="TSQ961" s="464"/>
      <c r="TSR961" s="464"/>
      <c r="TSS961" s="464"/>
      <c r="TST961" s="464"/>
      <c r="TSU961" s="464"/>
      <c r="TSV961" s="464"/>
      <c r="TSW961" s="464"/>
      <c r="TSX961" s="464"/>
      <c r="TSY961" s="464"/>
      <c r="TSZ961" s="464"/>
      <c r="TTA961" s="464"/>
      <c r="TTB961" s="464"/>
      <c r="TTC961" s="464"/>
      <c r="TTD961" s="464"/>
      <c r="TTE961" s="464"/>
      <c r="TTF961" s="464"/>
      <c r="TTG961" s="464"/>
      <c r="TTH961" s="464"/>
      <c r="TTI961" s="464"/>
      <c r="TTJ961" s="464"/>
      <c r="TTK961" s="464"/>
      <c r="TTL961" s="464"/>
      <c r="TTM961" s="464"/>
      <c r="TTN961" s="464"/>
      <c r="TTO961" s="464"/>
      <c r="TTP961" s="464"/>
      <c r="TTQ961" s="464"/>
      <c r="TTR961" s="464"/>
      <c r="TTS961" s="464"/>
      <c r="TTT961" s="464"/>
      <c r="TTU961" s="464"/>
      <c r="TTV961" s="464"/>
      <c r="TTW961" s="464"/>
      <c r="TTX961" s="464"/>
      <c r="TTY961" s="464"/>
      <c r="TTZ961" s="464"/>
      <c r="TUA961" s="464"/>
      <c r="TUB961" s="464"/>
      <c r="TUC961" s="464"/>
      <c r="TUD961" s="464"/>
      <c r="TUE961" s="464"/>
      <c r="TUF961" s="464"/>
      <c r="TUG961" s="464"/>
      <c r="TUH961" s="464"/>
      <c r="TUI961" s="464"/>
      <c r="TUJ961" s="464"/>
      <c r="TUK961" s="464"/>
      <c r="TUL961" s="464"/>
      <c r="TUM961" s="464"/>
      <c r="TUN961" s="464"/>
      <c r="TUO961" s="464"/>
      <c r="TUP961" s="464"/>
      <c r="TUQ961" s="464"/>
      <c r="TUR961" s="464"/>
      <c r="TUS961" s="464"/>
      <c r="TUT961" s="464"/>
      <c r="TUU961" s="464"/>
      <c r="TUV961" s="464"/>
      <c r="TUW961" s="464"/>
      <c r="TUX961" s="464"/>
      <c r="TUY961" s="464"/>
      <c r="TUZ961" s="464"/>
      <c r="TVA961" s="464"/>
      <c r="TVB961" s="464"/>
      <c r="TVC961" s="464"/>
      <c r="TVD961" s="464"/>
      <c r="TVE961" s="464"/>
      <c r="TVF961" s="464"/>
      <c r="TVG961" s="464"/>
      <c r="TVH961" s="464"/>
      <c r="TVI961" s="464"/>
      <c r="TVJ961" s="464"/>
      <c r="TVK961" s="464"/>
      <c r="TVL961" s="464"/>
      <c r="TVM961" s="464"/>
      <c r="TVN961" s="464"/>
      <c r="TVO961" s="464"/>
      <c r="TVP961" s="464"/>
      <c r="TVQ961" s="464"/>
      <c r="TVR961" s="464"/>
      <c r="TVS961" s="464"/>
      <c r="TVT961" s="464"/>
      <c r="TVU961" s="464"/>
      <c r="TVV961" s="464"/>
      <c r="TVW961" s="464"/>
      <c r="TVX961" s="464"/>
      <c r="TVY961" s="464"/>
      <c r="TVZ961" s="464"/>
      <c r="TWA961" s="464"/>
      <c r="TWB961" s="464"/>
      <c r="TWC961" s="464"/>
      <c r="TWD961" s="464"/>
      <c r="TWE961" s="464"/>
      <c r="TWF961" s="464"/>
      <c r="TWG961" s="464"/>
      <c r="TWH961" s="464"/>
      <c r="TWI961" s="464"/>
      <c r="TWJ961" s="464"/>
      <c r="TWK961" s="464"/>
      <c r="TWL961" s="464"/>
      <c r="TWM961" s="464"/>
      <c r="TWN961" s="464"/>
      <c r="TWO961" s="464"/>
      <c r="TWP961" s="464"/>
      <c r="TWQ961" s="464"/>
      <c r="TWR961" s="464"/>
      <c r="TWS961" s="464"/>
      <c r="TWT961" s="464"/>
      <c r="TWU961" s="464"/>
      <c r="TWV961" s="464"/>
      <c r="TWW961" s="464"/>
      <c r="TWX961" s="464"/>
      <c r="TWY961" s="464"/>
      <c r="TWZ961" s="464"/>
      <c r="TXA961" s="464"/>
      <c r="TXB961" s="464"/>
      <c r="TXC961" s="464"/>
      <c r="TXD961" s="464"/>
      <c r="TXE961" s="464"/>
      <c r="TXF961" s="464"/>
      <c r="TXG961" s="464"/>
      <c r="TXH961" s="464"/>
      <c r="TXI961" s="464"/>
      <c r="TXJ961" s="464"/>
      <c r="TXK961" s="464"/>
      <c r="TXL961" s="464"/>
      <c r="TXM961" s="464"/>
      <c r="TXN961" s="464"/>
      <c r="TXO961" s="464"/>
      <c r="TXP961" s="464"/>
      <c r="TXQ961" s="464"/>
      <c r="TXR961" s="464"/>
      <c r="TXS961" s="464"/>
      <c r="TXT961" s="464"/>
      <c r="TXU961" s="464"/>
      <c r="TXV961" s="464"/>
      <c r="TXW961" s="464"/>
      <c r="TXX961" s="464"/>
      <c r="TXY961" s="464"/>
      <c r="TXZ961" s="464"/>
      <c r="TYA961" s="464"/>
      <c r="TYB961" s="464"/>
      <c r="TYC961" s="464"/>
      <c r="TYD961" s="464"/>
      <c r="TYE961" s="464"/>
      <c r="TYF961" s="464"/>
      <c r="TYG961" s="464"/>
      <c r="TYH961" s="464"/>
      <c r="TYI961" s="464"/>
      <c r="TYJ961" s="464"/>
      <c r="TYK961" s="464"/>
      <c r="TYL961" s="464"/>
      <c r="TYM961" s="464"/>
      <c r="TYN961" s="464"/>
      <c r="TYO961" s="464"/>
      <c r="TYP961" s="464"/>
      <c r="TYQ961" s="464"/>
      <c r="TYR961" s="464"/>
      <c r="TYS961" s="464"/>
      <c r="TYT961" s="464"/>
      <c r="TYU961" s="464"/>
      <c r="TYV961" s="464"/>
      <c r="TYW961" s="464"/>
      <c r="TYX961" s="464"/>
      <c r="TYY961" s="464"/>
      <c r="TYZ961" s="464"/>
      <c r="TZA961" s="464"/>
      <c r="TZB961" s="464"/>
      <c r="TZC961" s="464"/>
      <c r="TZD961" s="464"/>
      <c r="TZE961" s="464"/>
      <c r="TZF961" s="464"/>
      <c r="TZG961" s="464"/>
      <c r="TZH961" s="464"/>
      <c r="TZI961" s="464"/>
      <c r="TZJ961" s="464"/>
      <c r="TZK961" s="464"/>
      <c r="TZL961" s="464"/>
      <c r="TZM961" s="464"/>
      <c r="TZN961" s="464"/>
      <c r="TZO961" s="464"/>
      <c r="TZP961" s="464"/>
      <c r="TZQ961" s="464"/>
      <c r="TZR961" s="464"/>
      <c r="TZS961" s="464"/>
      <c r="TZT961" s="464"/>
      <c r="TZU961" s="464"/>
      <c r="TZV961" s="464"/>
      <c r="TZW961" s="464"/>
      <c r="TZX961" s="464"/>
      <c r="TZY961" s="464"/>
      <c r="TZZ961" s="464"/>
      <c r="UAA961" s="464"/>
      <c r="UAB961" s="464"/>
      <c r="UAC961" s="464"/>
      <c r="UAD961" s="464"/>
      <c r="UAE961" s="464"/>
      <c r="UAF961" s="464"/>
      <c r="UAG961" s="464"/>
      <c r="UAH961" s="464"/>
      <c r="UAI961" s="464"/>
      <c r="UAJ961" s="464"/>
      <c r="UAK961" s="464"/>
      <c r="UAL961" s="464"/>
      <c r="UAM961" s="464"/>
      <c r="UAN961" s="464"/>
      <c r="UAO961" s="464"/>
      <c r="UAP961" s="464"/>
      <c r="UAQ961" s="464"/>
      <c r="UAR961" s="464"/>
      <c r="UAS961" s="464"/>
      <c r="UAT961" s="464"/>
      <c r="UAU961" s="464"/>
      <c r="UAV961" s="464"/>
      <c r="UAW961" s="464"/>
      <c r="UAX961" s="464"/>
      <c r="UAY961" s="464"/>
      <c r="UAZ961" s="464"/>
      <c r="UBA961" s="464"/>
      <c r="UBB961" s="464"/>
      <c r="UBC961" s="464"/>
      <c r="UBD961" s="464"/>
      <c r="UBE961" s="464"/>
      <c r="UBF961" s="464"/>
      <c r="UBG961" s="464"/>
      <c r="UBH961" s="464"/>
      <c r="UBI961" s="464"/>
      <c r="UBJ961" s="464"/>
      <c r="UBK961" s="464"/>
      <c r="UBL961" s="464"/>
      <c r="UBM961" s="464"/>
      <c r="UBN961" s="464"/>
      <c r="UBO961" s="464"/>
      <c r="UBP961" s="464"/>
      <c r="UBQ961" s="464"/>
      <c r="UBR961" s="464"/>
      <c r="UBS961" s="464"/>
      <c r="UBT961" s="464"/>
      <c r="UBU961" s="464"/>
      <c r="UBV961" s="464"/>
      <c r="UBW961" s="464"/>
      <c r="UBX961" s="464"/>
      <c r="UBY961" s="464"/>
      <c r="UBZ961" s="464"/>
      <c r="UCA961" s="464"/>
      <c r="UCB961" s="464"/>
      <c r="UCC961" s="464"/>
      <c r="UCD961" s="464"/>
      <c r="UCE961" s="464"/>
      <c r="UCF961" s="464"/>
      <c r="UCG961" s="464"/>
      <c r="UCH961" s="464"/>
      <c r="UCI961" s="464"/>
      <c r="UCJ961" s="464"/>
      <c r="UCK961" s="464"/>
      <c r="UCL961" s="464"/>
      <c r="UCM961" s="464"/>
      <c r="UCN961" s="464"/>
      <c r="UCO961" s="464"/>
      <c r="UCP961" s="464"/>
      <c r="UCQ961" s="464"/>
      <c r="UCR961" s="464"/>
      <c r="UCS961" s="464"/>
      <c r="UCT961" s="464"/>
      <c r="UCU961" s="464"/>
      <c r="UCV961" s="464"/>
      <c r="UCW961" s="464"/>
      <c r="UCX961" s="464"/>
      <c r="UCY961" s="464"/>
      <c r="UCZ961" s="464"/>
      <c r="UDA961" s="464"/>
      <c r="UDB961" s="464"/>
      <c r="UDC961" s="464"/>
      <c r="UDD961" s="464"/>
      <c r="UDE961" s="464"/>
      <c r="UDF961" s="464"/>
      <c r="UDG961" s="464"/>
      <c r="UDH961" s="464"/>
      <c r="UDI961" s="464"/>
      <c r="UDJ961" s="464"/>
      <c r="UDK961" s="464"/>
      <c r="UDL961" s="464"/>
      <c r="UDM961" s="464"/>
      <c r="UDN961" s="464"/>
      <c r="UDO961" s="464"/>
      <c r="UDP961" s="464"/>
      <c r="UDQ961" s="464"/>
      <c r="UDR961" s="464"/>
      <c r="UDS961" s="464"/>
      <c r="UDT961" s="464"/>
      <c r="UDU961" s="464"/>
      <c r="UDV961" s="464"/>
      <c r="UDW961" s="464"/>
      <c r="UDX961" s="464"/>
      <c r="UDY961" s="464"/>
      <c r="UDZ961" s="464"/>
      <c r="UEA961" s="464"/>
      <c r="UEB961" s="464"/>
      <c r="UEC961" s="464"/>
      <c r="UED961" s="464"/>
      <c r="UEE961" s="464"/>
      <c r="UEF961" s="464"/>
      <c r="UEG961" s="464"/>
      <c r="UEH961" s="464"/>
      <c r="UEI961" s="464"/>
      <c r="UEJ961" s="464"/>
      <c r="UEK961" s="464"/>
      <c r="UEL961" s="464"/>
      <c r="UEM961" s="464"/>
      <c r="UEN961" s="464"/>
      <c r="UEO961" s="464"/>
      <c r="UEP961" s="464"/>
      <c r="UEQ961" s="464"/>
      <c r="UER961" s="464"/>
      <c r="UES961" s="464"/>
      <c r="UET961" s="464"/>
      <c r="UEU961" s="464"/>
      <c r="UEV961" s="464"/>
      <c r="UEW961" s="464"/>
      <c r="UEX961" s="464"/>
      <c r="UEY961" s="464"/>
      <c r="UEZ961" s="464"/>
      <c r="UFA961" s="464"/>
      <c r="UFB961" s="464"/>
      <c r="UFC961" s="464"/>
      <c r="UFD961" s="464"/>
      <c r="UFE961" s="464"/>
      <c r="UFF961" s="464"/>
      <c r="UFG961" s="464"/>
      <c r="UFH961" s="464"/>
      <c r="UFI961" s="464"/>
      <c r="UFJ961" s="464"/>
      <c r="UFK961" s="464"/>
      <c r="UFL961" s="464"/>
      <c r="UFM961" s="464"/>
      <c r="UFN961" s="464"/>
      <c r="UFO961" s="464"/>
      <c r="UFP961" s="464"/>
      <c r="UFQ961" s="464"/>
      <c r="UFR961" s="464"/>
      <c r="UFS961" s="464"/>
      <c r="UFT961" s="464"/>
      <c r="UFU961" s="464"/>
      <c r="UFV961" s="464"/>
      <c r="UFW961" s="464"/>
      <c r="UFX961" s="464"/>
      <c r="UFY961" s="464"/>
      <c r="UFZ961" s="464"/>
      <c r="UGA961" s="464"/>
      <c r="UGB961" s="464"/>
      <c r="UGC961" s="464"/>
      <c r="UGD961" s="464"/>
      <c r="UGE961" s="464"/>
      <c r="UGF961" s="464"/>
      <c r="UGG961" s="464"/>
      <c r="UGH961" s="464"/>
      <c r="UGI961" s="464"/>
      <c r="UGJ961" s="464"/>
      <c r="UGK961" s="464"/>
      <c r="UGL961" s="464"/>
      <c r="UGM961" s="464"/>
      <c r="UGN961" s="464"/>
      <c r="UGO961" s="464"/>
      <c r="UGP961" s="464"/>
      <c r="UGQ961" s="464"/>
      <c r="UGR961" s="464"/>
      <c r="UGS961" s="464"/>
      <c r="UGT961" s="464"/>
      <c r="UGU961" s="464"/>
      <c r="UGV961" s="464"/>
      <c r="UGW961" s="464"/>
      <c r="UGX961" s="464"/>
      <c r="UGY961" s="464"/>
      <c r="UGZ961" s="464"/>
      <c r="UHA961" s="464"/>
      <c r="UHB961" s="464"/>
      <c r="UHC961" s="464"/>
      <c r="UHD961" s="464"/>
      <c r="UHE961" s="464"/>
      <c r="UHF961" s="464"/>
      <c r="UHG961" s="464"/>
      <c r="UHH961" s="464"/>
      <c r="UHI961" s="464"/>
      <c r="UHJ961" s="464"/>
      <c r="UHK961" s="464"/>
      <c r="UHL961" s="464"/>
      <c r="UHM961" s="464"/>
      <c r="UHN961" s="464"/>
      <c r="UHO961" s="464"/>
      <c r="UHP961" s="464"/>
      <c r="UHQ961" s="464"/>
      <c r="UHR961" s="464"/>
      <c r="UHS961" s="464"/>
      <c r="UHT961" s="464"/>
      <c r="UHU961" s="464"/>
      <c r="UHV961" s="464"/>
      <c r="UHW961" s="464"/>
      <c r="UHX961" s="464"/>
      <c r="UHY961" s="464"/>
      <c r="UHZ961" s="464"/>
      <c r="UIA961" s="464"/>
      <c r="UIB961" s="464"/>
      <c r="UIC961" s="464"/>
      <c r="UID961" s="464"/>
      <c r="UIE961" s="464"/>
      <c r="UIF961" s="464"/>
      <c r="UIG961" s="464"/>
      <c r="UIH961" s="464"/>
      <c r="UII961" s="464"/>
      <c r="UIJ961" s="464"/>
      <c r="UIK961" s="464"/>
      <c r="UIL961" s="464"/>
      <c r="UIM961" s="464"/>
      <c r="UIN961" s="464"/>
      <c r="UIO961" s="464"/>
      <c r="UIP961" s="464"/>
      <c r="UIQ961" s="464"/>
      <c r="UIR961" s="464"/>
      <c r="UIS961" s="464"/>
      <c r="UIT961" s="464"/>
      <c r="UIU961" s="464"/>
      <c r="UIV961" s="464"/>
      <c r="UIW961" s="464"/>
      <c r="UIX961" s="464"/>
      <c r="UIY961" s="464"/>
      <c r="UIZ961" s="464"/>
      <c r="UJA961" s="464"/>
      <c r="UJB961" s="464"/>
      <c r="UJC961" s="464"/>
      <c r="UJD961" s="464"/>
      <c r="UJE961" s="464"/>
      <c r="UJF961" s="464"/>
      <c r="UJG961" s="464"/>
      <c r="UJH961" s="464"/>
      <c r="UJI961" s="464"/>
      <c r="UJJ961" s="464"/>
      <c r="UJK961" s="464"/>
      <c r="UJL961" s="464"/>
      <c r="UJM961" s="464"/>
      <c r="UJN961" s="464"/>
      <c r="UJO961" s="464"/>
      <c r="UJP961" s="464"/>
      <c r="UJQ961" s="464"/>
      <c r="UJR961" s="464"/>
      <c r="UJS961" s="464"/>
      <c r="UJT961" s="464"/>
      <c r="UJU961" s="464"/>
      <c r="UJV961" s="464"/>
      <c r="UJW961" s="464"/>
      <c r="UJX961" s="464"/>
      <c r="UJY961" s="464"/>
      <c r="UJZ961" s="464"/>
      <c r="UKA961" s="464"/>
      <c r="UKB961" s="464"/>
      <c r="UKC961" s="464"/>
      <c r="UKD961" s="464"/>
      <c r="UKE961" s="464"/>
      <c r="UKF961" s="464"/>
      <c r="UKG961" s="464"/>
      <c r="UKH961" s="464"/>
      <c r="UKI961" s="464"/>
      <c r="UKJ961" s="464"/>
      <c r="UKK961" s="464"/>
      <c r="UKL961" s="464"/>
      <c r="UKM961" s="464"/>
      <c r="UKN961" s="464"/>
      <c r="UKO961" s="464"/>
      <c r="UKP961" s="464"/>
      <c r="UKQ961" s="464"/>
      <c r="UKR961" s="464"/>
      <c r="UKS961" s="464"/>
      <c r="UKT961" s="464"/>
      <c r="UKU961" s="464"/>
      <c r="UKV961" s="464"/>
      <c r="UKW961" s="464"/>
      <c r="UKX961" s="464"/>
      <c r="UKY961" s="464"/>
      <c r="UKZ961" s="464"/>
      <c r="ULA961" s="464"/>
      <c r="ULB961" s="464"/>
      <c r="ULC961" s="464"/>
      <c r="ULD961" s="464"/>
      <c r="ULE961" s="464"/>
      <c r="ULF961" s="464"/>
      <c r="ULG961" s="464"/>
      <c r="ULH961" s="464"/>
      <c r="ULI961" s="464"/>
      <c r="ULJ961" s="464"/>
      <c r="ULK961" s="464"/>
      <c r="ULL961" s="464"/>
      <c r="ULM961" s="464"/>
      <c r="ULN961" s="464"/>
      <c r="ULO961" s="464"/>
      <c r="ULP961" s="464"/>
      <c r="ULQ961" s="464"/>
      <c r="ULR961" s="464"/>
      <c r="ULS961" s="464"/>
      <c r="ULT961" s="464"/>
      <c r="ULU961" s="464"/>
      <c r="ULV961" s="464"/>
      <c r="ULW961" s="464"/>
      <c r="ULX961" s="464"/>
      <c r="ULY961" s="464"/>
      <c r="ULZ961" s="464"/>
      <c r="UMA961" s="464"/>
      <c r="UMB961" s="464"/>
      <c r="UMC961" s="464"/>
      <c r="UMD961" s="464"/>
      <c r="UME961" s="464"/>
      <c r="UMF961" s="464"/>
      <c r="UMG961" s="464"/>
      <c r="UMH961" s="464"/>
      <c r="UMI961" s="464"/>
      <c r="UMJ961" s="464"/>
      <c r="UMK961" s="464"/>
      <c r="UML961" s="464"/>
      <c r="UMM961" s="464"/>
      <c r="UMN961" s="464"/>
      <c r="UMO961" s="464"/>
      <c r="UMP961" s="464"/>
      <c r="UMQ961" s="464"/>
      <c r="UMR961" s="464"/>
      <c r="UMS961" s="464"/>
      <c r="UMT961" s="464"/>
      <c r="UMU961" s="464"/>
      <c r="UMV961" s="464"/>
      <c r="UMW961" s="464"/>
      <c r="UMX961" s="464"/>
      <c r="UMY961" s="464"/>
      <c r="UMZ961" s="464"/>
      <c r="UNA961" s="464"/>
      <c r="UNB961" s="464"/>
      <c r="UNC961" s="464"/>
      <c r="UND961" s="464"/>
      <c r="UNE961" s="464"/>
      <c r="UNF961" s="464"/>
      <c r="UNG961" s="464"/>
      <c r="UNH961" s="464"/>
      <c r="UNI961" s="464"/>
      <c r="UNJ961" s="464"/>
      <c r="UNK961" s="464"/>
      <c r="UNL961" s="464"/>
      <c r="UNM961" s="464"/>
      <c r="UNN961" s="464"/>
      <c r="UNO961" s="464"/>
      <c r="UNP961" s="464"/>
      <c r="UNQ961" s="464"/>
      <c r="UNR961" s="464"/>
      <c r="UNS961" s="464"/>
      <c r="UNT961" s="464"/>
      <c r="UNU961" s="464"/>
      <c r="UNV961" s="464"/>
      <c r="UNW961" s="464"/>
      <c r="UNX961" s="464"/>
      <c r="UNY961" s="464"/>
      <c r="UNZ961" s="464"/>
      <c r="UOA961" s="464"/>
      <c r="UOB961" s="464"/>
      <c r="UOC961" s="464"/>
      <c r="UOD961" s="464"/>
      <c r="UOE961" s="464"/>
      <c r="UOF961" s="464"/>
      <c r="UOG961" s="464"/>
      <c r="UOH961" s="464"/>
      <c r="UOI961" s="464"/>
      <c r="UOJ961" s="464"/>
      <c r="UOK961" s="464"/>
      <c r="UOL961" s="464"/>
      <c r="UOM961" s="464"/>
      <c r="UON961" s="464"/>
      <c r="UOO961" s="464"/>
      <c r="UOP961" s="464"/>
      <c r="UOQ961" s="464"/>
      <c r="UOR961" s="464"/>
      <c r="UOS961" s="464"/>
      <c r="UOT961" s="464"/>
      <c r="UOU961" s="464"/>
      <c r="UOV961" s="464"/>
      <c r="UOW961" s="464"/>
      <c r="UOX961" s="464"/>
      <c r="UOY961" s="464"/>
      <c r="UOZ961" s="464"/>
      <c r="UPA961" s="464"/>
      <c r="UPB961" s="464"/>
      <c r="UPC961" s="464"/>
      <c r="UPD961" s="464"/>
      <c r="UPE961" s="464"/>
      <c r="UPF961" s="464"/>
      <c r="UPG961" s="464"/>
      <c r="UPH961" s="464"/>
      <c r="UPI961" s="464"/>
      <c r="UPJ961" s="464"/>
      <c r="UPK961" s="464"/>
      <c r="UPL961" s="464"/>
      <c r="UPM961" s="464"/>
      <c r="UPN961" s="464"/>
      <c r="UPO961" s="464"/>
      <c r="UPP961" s="464"/>
      <c r="UPQ961" s="464"/>
      <c r="UPR961" s="464"/>
      <c r="UPS961" s="464"/>
      <c r="UPT961" s="464"/>
      <c r="UPU961" s="464"/>
      <c r="UPV961" s="464"/>
      <c r="UPW961" s="464"/>
      <c r="UPX961" s="464"/>
      <c r="UPY961" s="464"/>
      <c r="UPZ961" s="464"/>
      <c r="UQA961" s="464"/>
      <c r="UQB961" s="464"/>
      <c r="UQC961" s="464"/>
      <c r="UQD961" s="464"/>
      <c r="UQE961" s="464"/>
      <c r="UQF961" s="464"/>
      <c r="UQG961" s="464"/>
      <c r="UQH961" s="464"/>
      <c r="UQI961" s="464"/>
      <c r="UQJ961" s="464"/>
      <c r="UQK961" s="464"/>
      <c r="UQL961" s="464"/>
      <c r="UQM961" s="464"/>
      <c r="UQN961" s="464"/>
      <c r="UQO961" s="464"/>
      <c r="UQP961" s="464"/>
      <c r="UQQ961" s="464"/>
      <c r="UQR961" s="464"/>
      <c r="UQS961" s="464"/>
      <c r="UQT961" s="464"/>
      <c r="UQU961" s="464"/>
      <c r="UQV961" s="464"/>
      <c r="UQW961" s="464"/>
      <c r="UQX961" s="464"/>
      <c r="UQY961" s="464"/>
      <c r="UQZ961" s="464"/>
      <c r="URA961" s="464"/>
      <c r="URB961" s="464"/>
      <c r="URC961" s="464"/>
      <c r="URD961" s="464"/>
      <c r="URE961" s="464"/>
      <c r="URF961" s="464"/>
      <c r="URG961" s="464"/>
      <c r="URH961" s="464"/>
      <c r="URI961" s="464"/>
      <c r="URJ961" s="464"/>
      <c r="URK961" s="464"/>
      <c r="URL961" s="464"/>
      <c r="URM961" s="464"/>
      <c r="URN961" s="464"/>
      <c r="URO961" s="464"/>
      <c r="URP961" s="464"/>
      <c r="URQ961" s="464"/>
      <c r="URR961" s="464"/>
      <c r="URS961" s="464"/>
      <c r="URT961" s="464"/>
      <c r="URU961" s="464"/>
      <c r="URV961" s="464"/>
      <c r="URW961" s="464"/>
      <c r="URX961" s="464"/>
      <c r="URY961" s="464"/>
      <c r="URZ961" s="464"/>
      <c r="USA961" s="464"/>
      <c r="USB961" s="464"/>
      <c r="USC961" s="464"/>
      <c r="USD961" s="464"/>
      <c r="USE961" s="464"/>
      <c r="USF961" s="464"/>
      <c r="USG961" s="464"/>
      <c r="USH961" s="464"/>
      <c r="USI961" s="464"/>
      <c r="USJ961" s="464"/>
      <c r="USK961" s="464"/>
      <c r="USL961" s="464"/>
      <c r="USM961" s="464"/>
      <c r="USN961" s="464"/>
      <c r="USO961" s="464"/>
      <c r="USP961" s="464"/>
      <c r="USQ961" s="464"/>
      <c r="USR961" s="464"/>
      <c r="USS961" s="464"/>
      <c r="UST961" s="464"/>
      <c r="USU961" s="464"/>
      <c r="USV961" s="464"/>
      <c r="USW961" s="464"/>
      <c r="USX961" s="464"/>
      <c r="USY961" s="464"/>
      <c r="USZ961" s="464"/>
      <c r="UTA961" s="464"/>
      <c r="UTB961" s="464"/>
      <c r="UTC961" s="464"/>
      <c r="UTD961" s="464"/>
      <c r="UTE961" s="464"/>
      <c r="UTF961" s="464"/>
      <c r="UTG961" s="464"/>
      <c r="UTH961" s="464"/>
      <c r="UTI961" s="464"/>
      <c r="UTJ961" s="464"/>
      <c r="UTK961" s="464"/>
      <c r="UTL961" s="464"/>
      <c r="UTM961" s="464"/>
      <c r="UTN961" s="464"/>
      <c r="UTO961" s="464"/>
      <c r="UTP961" s="464"/>
      <c r="UTQ961" s="464"/>
      <c r="UTR961" s="464"/>
      <c r="UTS961" s="464"/>
      <c r="UTT961" s="464"/>
      <c r="UTU961" s="464"/>
      <c r="UTV961" s="464"/>
      <c r="UTW961" s="464"/>
      <c r="UTX961" s="464"/>
      <c r="UTY961" s="464"/>
      <c r="UTZ961" s="464"/>
      <c r="UUA961" s="464"/>
      <c r="UUB961" s="464"/>
      <c r="UUC961" s="464"/>
      <c r="UUD961" s="464"/>
      <c r="UUE961" s="464"/>
      <c r="UUF961" s="464"/>
      <c r="UUG961" s="464"/>
      <c r="UUH961" s="464"/>
      <c r="UUI961" s="464"/>
      <c r="UUJ961" s="464"/>
      <c r="UUK961" s="464"/>
      <c r="UUL961" s="464"/>
      <c r="UUM961" s="464"/>
      <c r="UUN961" s="464"/>
      <c r="UUO961" s="464"/>
      <c r="UUP961" s="464"/>
      <c r="UUQ961" s="464"/>
      <c r="UUR961" s="464"/>
      <c r="UUS961" s="464"/>
      <c r="UUT961" s="464"/>
      <c r="UUU961" s="464"/>
      <c r="UUV961" s="464"/>
      <c r="UUW961" s="464"/>
      <c r="UUX961" s="464"/>
      <c r="UUY961" s="464"/>
      <c r="UUZ961" s="464"/>
      <c r="UVA961" s="464"/>
      <c r="UVB961" s="464"/>
      <c r="UVC961" s="464"/>
      <c r="UVD961" s="464"/>
      <c r="UVE961" s="464"/>
      <c r="UVF961" s="464"/>
      <c r="UVG961" s="464"/>
      <c r="UVH961" s="464"/>
      <c r="UVI961" s="464"/>
      <c r="UVJ961" s="464"/>
      <c r="UVK961" s="464"/>
      <c r="UVL961" s="464"/>
      <c r="UVM961" s="464"/>
      <c r="UVN961" s="464"/>
      <c r="UVO961" s="464"/>
      <c r="UVP961" s="464"/>
      <c r="UVQ961" s="464"/>
      <c r="UVR961" s="464"/>
      <c r="UVS961" s="464"/>
      <c r="UVT961" s="464"/>
      <c r="UVU961" s="464"/>
      <c r="UVV961" s="464"/>
      <c r="UVW961" s="464"/>
      <c r="UVX961" s="464"/>
      <c r="UVY961" s="464"/>
      <c r="UVZ961" s="464"/>
      <c r="UWA961" s="464"/>
      <c r="UWB961" s="464"/>
      <c r="UWC961" s="464"/>
      <c r="UWD961" s="464"/>
      <c r="UWE961" s="464"/>
      <c r="UWF961" s="464"/>
      <c r="UWG961" s="464"/>
      <c r="UWH961" s="464"/>
      <c r="UWI961" s="464"/>
      <c r="UWJ961" s="464"/>
      <c r="UWK961" s="464"/>
      <c r="UWL961" s="464"/>
      <c r="UWM961" s="464"/>
      <c r="UWN961" s="464"/>
      <c r="UWO961" s="464"/>
      <c r="UWP961" s="464"/>
      <c r="UWQ961" s="464"/>
      <c r="UWR961" s="464"/>
      <c r="UWS961" s="464"/>
      <c r="UWT961" s="464"/>
      <c r="UWU961" s="464"/>
      <c r="UWV961" s="464"/>
      <c r="UWW961" s="464"/>
      <c r="UWX961" s="464"/>
      <c r="UWY961" s="464"/>
      <c r="UWZ961" s="464"/>
      <c r="UXA961" s="464"/>
      <c r="UXB961" s="464"/>
      <c r="UXC961" s="464"/>
      <c r="UXD961" s="464"/>
      <c r="UXE961" s="464"/>
      <c r="UXF961" s="464"/>
      <c r="UXG961" s="464"/>
      <c r="UXH961" s="464"/>
      <c r="UXI961" s="464"/>
      <c r="UXJ961" s="464"/>
      <c r="UXK961" s="464"/>
      <c r="UXL961" s="464"/>
      <c r="UXM961" s="464"/>
      <c r="UXN961" s="464"/>
      <c r="UXO961" s="464"/>
      <c r="UXP961" s="464"/>
      <c r="UXQ961" s="464"/>
      <c r="UXR961" s="464"/>
      <c r="UXS961" s="464"/>
      <c r="UXT961" s="464"/>
      <c r="UXU961" s="464"/>
      <c r="UXV961" s="464"/>
      <c r="UXW961" s="464"/>
      <c r="UXX961" s="464"/>
      <c r="UXY961" s="464"/>
      <c r="UXZ961" s="464"/>
      <c r="UYA961" s="464"/>
      <c r="UYB961" s="464"/>
      <c r="UYC961" s="464"/>
      <c r="UYD961" s="464"/>
      <c r="UYE961" s="464"/>
      <c r="UYF961" s="464"/>
      <c r="UYG961" s="464"/>
      <c r="UYH961" s="464"/>
      <c r="UYI961" s="464"/>
      <c r="UYJ961" s="464"/>
      <c r="UYK961" s="464"/>
      <c r="UYL961" s="464"/>
      <c r="UYM961" s="464"/>
      <c r="UYN961" s="464"/>
      <c r="UYO961" s="464"/>
      <c r="UYP961" s="464"/>
      <c r="UYQ961" s="464"/>
      <c r="UYR961" s="464"/>
      <c r="UYS961" s="464"/>
      <c r="UYT961" s="464"/>
      <c r="UYU961" s="464"/>
      <c r="UYV961" s="464"/>
      <c r="UYW961" s="464"/>
      <c r="UYX961" s="464"/>
      <c r="UYY961" s="464"/>
      <c r="UYZ961" s="464"/>
      <c r="UZA961" s="464"/>
      <c r="UZB961" s="464"/>
      <c r="UZC961" s="464"/>
      <c r="UZD961" s="464"/>
      <c r="UZE961" s="464"/>
      <c r="UZF961" s="464"/>
      <c r="UZG961" s="464"/>
      <c r="UZH961" s="464"/>
      <c r="UZI961" s="464"/>
      <c r="UZJ961" s="464"/>
      <c r="UZK961" s="464"/>
      <c r="UZL961" s="464"/>
      <c r="UZM961" s="464"/>
      <c r="UZN961" s="464"/>
      <c r="UZO961" s="464"/>
      <c r="UZP961" s="464"/>
      <c r="UZQ961" s="464"/>
      <c r="UZR961" s="464"/>
      <c r="UZS961" s="464"/>
      <c r="UZT961" s="464"/>
      <c r="UZU961" s="464"/>
      <c r="UZV961" s="464"/>
      <c r="UZW961" s="464"/>
      <c r="UZX961" s="464"/>
      <c r="UZY961" s="464"/>
      <c r="UZZ961" s="464"/>
      <c r="VAA961" s="464"/>
      <c r="VAB961" s="464"/>
      <c r="VAC961" s="464"/>
      <c r="VAD961" s="464"/>
      <c r="VAE961" s="464"/>
      <c r="VAF961" s="464"/>
      <c r="VAG961" s="464"/>
      <c r="VAH961" s="464"/>
      <c r="VAI961" s="464"/>
      <c r="VAJ961" s="464"/>
      <c r="VAK961" s="464"/>
      <c r="VAL961" s="464"/>
      <c r="VAM961" s="464"/>
      <c r="VAN961" s="464"/>
      <c r="VAO961" s="464"/>
      <c r="VAP961" s="464"/>
      <c r="VAQ961" s="464"/>
      <c r="VAR961" s="464"/>
      <c r="VAS961" s="464"/>
      <c r="VAT961" s="464"/>
      <c r="VAU961" s="464"/>
      <c r="VAV961" s="464"/>
      <c r="VAW961" s="464"/>
      <c r="VAX961" s="464"/>
      <c r="VAY961" s="464"/>
      <c r="VAZ961" s="464"/>
      <c r="VBA961" s="464"/>
      <c r="VBB961" s="464"/>
      <c r="VBC961" s="464"/>
      <c r="VBD961" s="464"/>
      <c r="VBE961" s="464"/>
      <c r="VBF961" s="464"/>
      <c r="VBG961" s="464"/>
      <c r="VBH961" s="464"/>
      <c r="VBI961" s="464"/>
      <c r="VBJ961" s="464"/>
      <c r="VBK961" s="464"/>
      <c r="VBL961" s="464"/>
      <c r="VBM961" s="464"/>
      <c r="VBN961" s="464"/>
      <c r="VBO961" s="464"/>
      <c r="VBP961" s="464"/>
      <c r="VBQ961" s="464"/>
      <c r="VBR961" s="464"/>
      <c r="VBS961" s="464"/>
      <c r="VBT961" s="464"/>
      <c r="VBU961" s="464"/>
      <c r="VBV961" s="464"/>
      <c r="VBW961" s="464"/>
      <c r="VBX961" s="464"/>
      <c r="VBY961" s="464"/>
      <c r="VBZ961" s="464"/>
      <c r="VCA961" s="464"/>
      <c r="VCB961" s="464"/>
      <c r="VCC961" s="464"/>
      <c r="VCD961" s="464"/>
      <c r="VCE961" s="464"/>
      <c r="VCF961" s="464"/>
      <c r="VCG961" s="464"/>
      <c r="VCH961" s="464"/>
      <c r="VCI961" s="464"/>
      <c r="VCJ961" s="464"/>
      <c r="VCK961" s="464"/>
      <c r="VCL961" s="464"/>
      <c r="VCM961" s="464"/>
      <c r="VCN961" s="464"/>
      <c r="VCO961" s="464"/>
      <c r="VCP961" s="464"/>
      <c r="VCQ961" s="464"/>
      <c r="VCR961" s="464"/>
      <c r="VCS961" s="464"/>
      <c r="VCT961" s="464"/>
      <c r="VCU961" s="464"/>
      <c r="VCV961" s="464"/>
      <c r="VCW961" s="464"/>
      <c r="VCX961" s="464"/>
      <c r="VCY961" s="464"/>
      <c r="VCZ961" s="464"/>
      <c r="VDA961" s="464"/>
      <c r="VDB961" s="464"/>
      <c r="VDC961" s="464"/>
      <c r="VDD961" s="464"/>
      <c r="VDE961" s="464"/>
      <c r="VDF961" s="464"/>
      <c r="VDG961" s="464"/>
      <c r="VDH961" s="464"/>
      <c r="VDI961" s="464"/>
      <c r="VDJ961" s="464"/>
      <c r="VDK961" s="464"/>
      <c r="VDL961" s="464"/>
      <c r="VDM961" s="464"/>
      <c r="VDN961" s="464"/>
      <c r="VDO961" s="464"/>
      <c r="VDP961" s="464"/>
      <c r="VDQ961" s="464"/>
      <c r="VDR961" s="464"/>
      <c r="VDS961" s="464"/>
      <c r="VDT961" s="464"/>
      <c r="VDU961" s="464"/>
      <c r="VDV961" s="464"/>
      <c r="VDW961" s="464"/>
      <c r="VDX961" s="464"/>
      <c r="VDY961" s="464"/>
      <c r="VDZ961" s="464"/>
      <c r="VEA961" s="464"/>
      <c r="VEB961" s="464"/>
      <c r="VEC961" s="464"/>
      <c r="VED961" s="464"/>
      <c r="VEE961" s="464"/>
      <c r="VEF961" s="464"/>
      <c r="VEG961" s="464"/>
      <c r="VEH961" s="464"/>
      <c r="VEI961" s="464"/>
      <c r="VEJ961" s="464"/>
      <c r="VEK961" s="464"/>
      <c r="VEL961" s="464"/>
      <c r="VEM961" s="464"/>
      <c r="VEN961" s="464"/>
      <c r="VEO961" s="464"/>
      <c r="VEP961" s="464"/>
      <c r="VEQ961" s="464"/>
      <c r="VER961" s="464"/>
      <c r="VES961" s="464"/>
      <c r="VET961" s="464"/>
      <c r="VEU961" s="464"/>
      <c r="VEV961" s="464"/>
      <c r="VEW961" s="464"/>
      <c r="VEX961" s="464"/>
      <c r="VEY961" s="464"/>
      <c r="VEZ961" s="464"/>
      <c r="VFA961" s="464"/>
      <c r="VFB961" s="464"/>
      <c r="VFC961" s="464"/>
      <c r="VFD961" s="464"/>
      <c r="VFE961" s="464"/>
      <c r="VFF961" s="464"/>
      <c r="VFG961" s="464"/>
      <c r="VFH961" s="464"/>
      <c r="VFI961" s="464"/>
      <c r="VFJ961" s="464"/>
      <c r="VFK961" s="464"/>
      <c r="VFL961" s="464"/>
      <c r="VFM961" s="464"/>
      <c r="VFN961" s="464"/>
      <c r="VFO961" s="464"/>
      <c r="VFP961" s="464"/>
      <c r="VFQ961" s="464"/>
      <c r="VFR961" s="464"/>
      <c r="VFS961" s="464"/>
      <c r="VFT961" s="464"/>
      <c r="VFU961" s="464"/>
      <c r="VFV961" s="464"/>
      <c r="VFW961" s="464"/>
      <c r="VFX961" s="464"/>
      <c r="VFY961" s="464"/>
      <c r="VFZ961" s="464"/>
      <c r="VGA961" s="464"/>
      <c r="VGB961" s="464"/>
      <c r="VGC961" s="464"/>
      <c r="VGD961" s="464"/>
      <c r="VGE961" s="464"/>
      <c r="VGF961" s="464"/>
      <c r="VGG961" s="464"/>
      <c r="VGH961" s="464"/>
      <c r="VGI961" s="464"/>
      <c r="VGJ961" s="464"/>
      <c r="VGK961" s="464"/>
      <c r="VGL961" s="464"/>
      <c r="VGM961" s="464"/>
      <c r="VGN961" s="464"/>
      <c r="VGO961" s="464"/>
      <c r="VGP961" s="464"/>
      <c r="VGQ961" s="464"/>
      <c r="VGR961" s="464"/>
      <c r="VGS961" s="464"/>
      <c r="VGT961" s="464"/>
      <c r="VGU961" s="464"/>
      <c r="VGV961" s="464"/>
      <c r="VGW961" s="464"/>
      <c r="VGX961" s="464"/>
      <c r="VGY961" s="464"/>
      <c r="VGZ961" s="464"/>
      <c r="VHA961" s="464"/>
      <c r="VHB961" s="464"/>
      <c r="VHC961" s="464"/>
      <c r="VHD961" s="464"/>
      <c r="VHE961" s="464"/>
      <c r="VHF961" s="464"/>
      <c r="VHG961" s="464"/>
      <c r="VHH961" s="464"/>
      <c r="VHI961" s="464"/>
      <c r="VHJ961" s="464"/>
      <c r="VHK961" s="464"/>
      <c r="VHL961" s="464"/>
      <c r="VHM961" s="464"/>
      <c r="VHN961" s="464"/>
      <c r="VHO961" s="464"/>
      <c r="VHP961" s="464"/>
      <c r="VHQ961" s="464"/>
      <c r="VHR961" s="464"/>
      <c r="VHS961" s="464"/>
      <c r="VHT961" s="464"/>
      <c r="VHU961" s="464"/>
      <c r="VHV961" s="464"/>
      <c r="VHW961" s="464"/>
      <c r="VHX961" s="464"/>
      <c r="VHY961" s="464"/>
      <c r="VHZ961" s="464"/>
      <c r="VIA961" s="464"/>
      <c r="VIB961" s="464"/>
      <c r="VIC961" s="464"/>
      <c r="VID961" s="464"/>
      <c r="VIE961" s="464"/>
      <c r="VIF961" s="464"/>
      <c r="VIG961" s="464"/>
      <c r="VIH961" s="464"/>
      <c r="VII961" s="464"/>
      <c r="VIJ961" s="464"/>
      <c r="VIK961" s="464"/>
      <c r="VIL961" s="464"/>
      <c r="VIM961" s="464"/>
      <c r="VIN961" s="464"/>
      <c r="VIO961" s="464"/>
      <c r="VIP961" s="464"/>
      <c r="VIQ961" s="464"/>
      <c r="VIR961" s="464"/>
      <c r="VIS961" s="464"/>
      <c r="VIT961" s="464"/>
      <c r="VIU961" s="464"/>
      <c r="VIV961" s="464"/>
      <c r="VIW961" s="464"/>
      <c r="VIX961" s="464"/>
      <c r="VIY961" s="464"/>
      <c r="VIZ961" s="464"/>
      <c r="VJA961" s="464"/>
      <c r="VJB961" s="464"/>
      <c r="VJC961" s="464"/>
      <c r="VJD961" s="464"/>
      <c r="VJE961" s="464"/>
      <c r="VJF961" s="464"/>
      <c r="VJG961" s="464"/>
      <c r="VJH961" s="464"/>
      <c r="VJI961" s="464"/>
      <c r="VJJ961" s="464"/>
      <c r="VJK961" s="464"/>
      <c r="VJL961" s="464"/>
      <c r="VJM961" s="464"/>
      <c r="VJN961" s="464"/>
      <c r="VJO961" s="464"/>
      <c r="VJP961" s="464"/>
      <c r="VJQ961" s="464"/>
      <c r="VJR961" s="464"/>
      <c r="VJS961" s="464"/>
      <c r="VJT961" s="464"/>
      <c r="VJU961" s="464"/>
      <c r="VJV961" s="464"/>
      <c r="VJW961" s="464"/>
      <c r="VJX961" s="464"/>
      <c r="VJY961" s="464"/>
      <c r="VJZ961" s="464"/>
      <c r="VKA961" s="464"/>
      <c r="VKB961" s="464"/>
      <c r="VKC961" s="464"/>
      <c r="VKD961" s="464"/>
      <c r="VKE961" s="464"/>
      <c r="VKF961" s="464"/>
      <c r="VKG961" s="464"/>
      <c r="VKH961" s="464"/>
      <c r="VKI961" s="464"/>
      <c r="VKJ961" s="464"/>
      <c r="VKK961" s="464"/>
      <c r="VKL961" s="464"/>
      <c r="VKM961" s="464"/>
      <c r="VKN961" s="464"/>
      <c r="VKO961" s="464"/>
      <c r="VKP961" s="464"/>
      <c r="VKQ961" s="464"/>
      <c r="VKR961" s="464"/>
      <c r="VKS961" s="464"/>
      <c r="VKT961" s="464"/>
      <c r="VKU961" s="464"/>
      <c r="VKV961" s="464"/>
      <c r="VKW961" s="464"/>
      <c r="VKX961" s="464"/>
      <c r="VKY961" s="464"/>
      <c r="VKZ961" s="464"/>
      <c r="VLA961" s="464"/>
      <c r="VLB961" s="464"/>
      <c r="VLC961" s="464"/>
      <c r="VLD961" s="464"/>
      <c r="VLE961" s="464"/>
      <c r="VLF961" s="464"/>
      <c r="VLG961" s="464"/>
      <c r="VLH961" s="464"/>
      <c r="VLI961" s="464"/>
      <c r="VLJ961" s="464"/>
      <c r="VLK961" s="464"/>
      <c r="VLL961" s="464"/>
      <c r="VLM961" s="464"/>
      <c r="VLN961" s="464"/>
      <c r="VLO961" s="464"/>
      <c r="VLP961" s="464"/>
      <c r="VLQ961" s="464"/>
      <c r="VLR961" s="464"/>
      <c r="VLS961" s="464"/>
      <c r="VLT961" s="464"/>
      <c r="VLU961" s="464"/>
      <c r="VLV961" s="464"/>
      <c r="VLW961" s="464"/>
      <c r="VLX961" s="464"/>
      <c r="VLY961" s="464"/>
      <c r="VLZ961" s="464"/>
      <c r="VMA961" s="464"/>
      <c r="VMB961" s="464"/>
      <c r="VMC961" s="464"/>
      <c r="VMD961" s="464"/>
      <c r="VME961" s="464"/>
      <c r="VMF961" s="464"/>
      <c r="VMG961" s="464"/>
      <c r="VMH961" s="464"/>
      <c r="VMI961" s="464"/>
      <c r="VMJ961" s="464"/>
      <c r="VMK961" s="464"/>
      <c r="VML961" s="464"/>
      <c r="VMM961" s="464"/>
      <c r="VMN961" s="464"/>
      <c r="VMO961" s="464"/>
      <c r="VMP961" s="464"/>
      <c r="VMQ961" s="464"/>
      <c r="VMR961" s="464"/>
      <c r="VMS961" s="464"/>
      <c r="VMT961" s="464"/>
      <c r="VMU961" s="464"/>
      <c r="VMV961" s="464"/>
      <c r="VMW961" s="464"/>
      <c r="VMX961" s="464"/>
      <c r="VMY961" s="464"/>
      <c r="VMZ961" s="464"/>
      <c r="VNA961" s="464"/>
      <c r="VNB961" s="464"/>
      <c r="VNC961" s="464"/>
      <c r="VND961" s="464"/>
      <c r="VNE961" s="464"/>
      <c r="VNF961" s="464"/>
      <c r="VNG961" s="464"/>
      <c r="VNH961" s="464"/>
      <c r="VNI961" s="464"/>
      <c r="VNJ961" s="464"/>
      <c r="VNK961" s="464"/>
      <c r="VNL961" s="464"/>
      <c r="VNM961" s="464"/>
      <c r="VNN961" s="464"/>
      <c r="VNO961" s="464"/>
      <c r="VNP961" s="464"/>
      <c r="VNQ961" s="464"/>
      <c r="VNR961" s="464"/>
      <c r="VNS961" s="464"/>
      <c r="VNT961" s="464"/>
      <c r="VNU961" s="464"/>
      <c r="VNV961" s="464"/>
      <c r="VNW961" s="464"/>
      <c r="VNX961" s="464"/>
      <c r="VNY961" s="464"/>
      <c r="VNZ961" s="464"/>
      <c r="VOA961" s="464"/>
      <c r="VOB961" s="464"/>
      <c r="VOC961" s="464"/>
      <c r="VOD961" s="464"/>
      <c r="VOE961" s="464"/>
      <c r="VOF961" s="464"/>
      <c r="VOG961" s="464"/>
      <c r="VOH961" s="464"/>
      <c r="VOI961" s="464"/>
      <c r="VOJ961" s="464"/>
      <c r="VOK961" s="464"/>
      <c r="VOL961" s="464"/>
      <c r="VOM961" s="464"/>
      <c r="VON961" s="464"/>
      <c r="VOO961" s="464"/>
      <c r="VOP961" s="464"/>
      <c r="VOQ961" s="464"/>
      <c r="VOR961" s="464"/>
      <c r="VOS961" s="464"/>
      <c r="VOT961" s="464"/>
      <c r="VOU961" s="464"/>
      <c r="VOV961" s="464"/>
      <c r="VOW961" s="464"/>
      <c r="VOX961" s="464"/>
      <c r="VOY961" s="464"/>
      <c r="VOZ961" s="464"/>
      <c r="VPA961" s="464"/>
      <c r="VPB961" s="464"/>
      <c r="VPC961" s="464"/>
      <c r="VPD961" s="464"/>
      <c r="VPE961" s="464"/>
      <c r="VPF961" s="464"/>
      <c r="VPG961" s="464"/>
      <c r="VPH961" s="464"/>
      <c r="VPI961" s="464"/>
      <c r="VPJ961" s="464"/>
      <c r="VPK961" s="464"/>
      <c r="VPL961" s="464"/>
      <c r="VPM961" s="464"/>
      <c r="VPN961" s="464"/>
      <c r="VPO961" s="464"/>
      <c r="VPP961" s="464"/>
      <c r="VPQ961" s="464"/>
      <c r="VPR961" s="464"/>
      <c r="VPS961" s="464"/>
      <c r="VPT961" s="464"/>
      <c r="VPU961" s="464"/>
      <c r="VPV961" s="464"/>
      <c r="VPW961" s="464"/>
      <c r="VPX961" s="464"/>
      <c r="VPY961" s="464"/>
      <c r="VPZ961" s="464"/>
      <c r="VQA961" s="464"/>
      <c r="VQB961" s="464"/>
      <c r="VQC961" s="464"/>
      <c r="VQD961" s="464"/>
      <c r="VQE961" s="464"/>
      <c r="VQF961" s="464"/>
      <c r="VQG961" s="464"/>
      <c r="VQH961" s="464"/>
      <c r="VQI961" s="464"/>
      <c r="VQJ961" s="464"/>
      <c r="VQK961" s="464"/>
      <c r="VQL961" s="464"/>
      <c r="VQM961" s="464"/>
      <c r="VQN961" s="464"/>
      <c r="VQO961" s="464"/>
      <c r="VQP961" s="464"/>
      <c r="VQQ961" s="464"/>
      <c r="VQR961" s="464"/>
      <c r="VQS961" s="464"/>
      <c r="VQT961" s="464"/>
      <c r="VQU961" s="464"/>
      <c r="VQV961" s="464"/>
      <c r="VQW961" s="464"/>
      <c r="VQX961" s="464"/>
      <c r="VQY961" s="464"/>
      <c r="VQZ961" s="464"/>
      <c r="VRA961" s="464"/>
      <c r="VRB961" s="464"/>
      <c r="VRC961" s="464"/>
      <c r="VRD961" s="464"/>
      <c r="VRE961" s="464"/>
      <c r="VRF961" s="464"/>
      <c r="VRG961" s="464"/>
      <c r="VRH961" s="464"/>
      <c r="VRI961" s="464"/>
      <c r="VRJ961" s="464"/>
      <c r="VRK961" s="464"/>
      <c r="VRL961" s="464"/>
      <c r="VRM961" s="464"/>
      <c r="VRN961" s="464"/>
      <c r="VRO961" s="464"/>
      <c r="VRP961" s="464"/>
      <c r="VRQ961" s="464"/>
      <c r="VRR961" s="464"/>
      <c r="VRS961" s="464"/>
      <c r="VRT961" s="464"/>
      <c r="VRU961" s="464"/>
      <c r="VRV961" s="464"/>
      <c r="VRW961" s="464"/>
      <c r="VRX961" s="464"/>
      <c r="VRY961" s="464"/>
      <c r="VRZ961" s="464"/>
      <c r="VSA961" s="464"/>
      <c r="VSB961" s="464"/>
      <c r="VSC961" s="464"/>
      <c r="VSD961" s="464"/>
      <c r="VSE961" s="464"/>
      <c r="VSF961" s="464"/>
      <c r="VSG961" s="464"/>
      <c r="VSH961" s="464"/>
      <c r="VSI961" s="464"/>
      <c r="VSJ961" s="464"/>
      <c r="VSK961" s="464"/>
      <c r="VSL961" s="464"/>
      <c r="VSM961" s="464"/>
      <c r="VSN961" s="464"/>
      <c r="VSO961" s="464"/>
      <c r="VSP961" s="464"/>
      <c r="VSQ961" s="464"/>
      <c r="VSR961" s="464"/>
      <c r="VSS961" s="464"/>
      <c r="VST961" s="464"/>
      <c r="VSU961" s="464"/>
      <c r="VSV961" s="464"/>
      <c r="VSW961" s="464"/>
      <c r="VSX961" s="464"/>
      <c r="VSY961" s="464"/>
      <c r="VSZ961" s="464"/>
      <c r="VTA961" s="464"/>
      <c r="VTB961" s="464"/>
      <c r="VTC961" s="464"/>
      <c r="VTD961" s="464"/>
      <c r="VTE961" s="464"/>
      <c r="VTF961" s="464"/>
      <c r="VTG961" s="464"/>
      <c r="VTH961" s="464"/>
      <c r="VTI961" s="464"/>
      <c r="VTJ961" s="464"/>
      <c r="VTK961" s="464"/>
      <c r="VTL961" s="464"/>
      <c r="VTM961" s="464"/>
      <c r="VTN961" s="464"/>
      <c r="VTO961" s="464"/>
      <c r="VTP961" s="464"/>
      <c r="VTQ961" s="464"/>
      <c r="VTR961" s="464"/>
      <c r="VTS961" s="464"/>
      <c r="VTT961" s="464"/>
      <c r="VTU961" s="464"/>
      <c r="VTV961" s="464"/>
      <c r="VTW961" s="464"/>
      <c r="VTX961" s="464"/>
      <c r="VTY961" s="464"/>
      <c r="VTZ961" s="464"/>
      <c r="VUA961" s="464"/>
      <c r="VUB961" s="464"/>
      <c r="VUC961" s="464"/>
      <c r="VUD961" s="464"/>
      <c r="VUE961" s="464"/>
      <c r="VUF961" s="464"/>
      <c r="VUG961" s="464"/>
      <c r="VUH961" s="464"/>
      <c r="VUI961" s="464"/>
      <c r="VUJ961" s="464"/>
      <c r="VUK961" s="464"/>
      <c r="VUL961" s="464"/>
      <c r="VUM961" s="464"/>
      <c r="VUN961" s="464"/>
      <c r="VUO961" s="464"/>
      <c r="VUP961" s="464"/>
      <c r="VUQ961" s="464"/>
      <c r="VUR961" s="464"/>
      <c r="VUS961" s="464"/>
      <c r="VUT961" s="464"/>
      <c r="VUU961" s="464"/>
      <c r="VUV961" s="464"/>
      <c r="VUW961" s="464"/>
      <c r="VUX961" s="464"/>
      <c r="VUY961" s="464"/>
      <c r="VUZ961" s="464"/>
      <c r="VVA961" s="464"/>
      <c r="VVB961" s="464"/>
      <c r="VVC961" s="464"/>
      <c r="VVD961" s="464"/>
      <c r="VVE961" s="464"/>
      <c r="VVF961" s="464"/>
      <c r="VVG961" s="464"/>
      <c r="VVH961" s="464"/>
      <c r="VVI961" s="464"/>
      <c r="VVJ961" s="464"/>
      <c r="VVK961" s="464"/>
      <c r="VVL961" s="464"/>
      <c r="VVM961" s="464"/>
      <c r="VVN961" s="464"/>
      <c r="VVO961" s="464"/>
      <c r="VVP961" s="464"/>
      <c r="VVQ961" s="464"/>
      <c r="VVR961" s="464"/>
      <c r="VVS961" s="464"/>
      <c r="VVT961" s="464"/>
      <c r="VVU961" s="464"/>
      <c r="VVV961" s="464"/>
      <c r="VVW961" s="464"/>
      <c r="VVX961" s="464"/>
      <c r="VVY961" s="464"/>
      <c r="VVZ961" s="464"/>
      <c r="VWA961" s="464"/>
      <c r="VWB961" s="464"/>
      <c r="VWC961" s="464"/>
      <c r="VWD961" s="464"/>
      <c r="VWE961" s="464"/>
      <c r="VWF961" s="464"/>
      <c r="VWG961" s="464"/>
      <c r="VWH961" s="464"/>
      <c r="VWI961" s="464"/>
      <c r="VWJ961" s="464"/>
      <c r="VWK961" s="464"/>
      <c r="VWL961" s="464"/>
      <c r="VWM961" s="464"/>
      <c r="VWN961" s="464"/>
      <c r="VWO961" s="464"/>
      <c r="VWP961" s="464"/>
      <c r="VWQ961" s="464"/>
      <c r="VWR961" s="464"/>
      <c r="VWS961" s="464"/>
      <c r="VWT961" s="464"/>
      <c r="VWU961" s="464"/>
      <c r="VWV961" s="464"/>
      <c r="VWW961" s="464"/>
      <c r="VWX961" s="464"/>
      <c r="VWY961" s="464"/>
      <c r="VWZ961" s="464"/>
      <c r="VXA961" s="464"/>
      <c r="VXB961" s="464"/>
      <c r="VXC961" s="464"/>
      <c r="VXD961" s="464"/>
      <c r="VXE961" s="464"/>
      <c r="VXF961" s="464"/>
      <c r="VXG961" s="464"/>
      <c r="VXH961" s="464"/>
      <c r="VXI961" s="464"/>
      <c r="VXJ961" s="464"/>
      <c r="VXK961" s="464"/>
      <c r="VXL961" s="464"/>
      <c r="VXM961" s="464"/>
      <c r="VXN961" s="464"/>
      <c r="VXO961" s="464"/>
      <c r="VXP961" s="464"/>
      <c r="VXQ961" s="464"/>
      <c r="VXR961" s="464"/>
      <c r="VXS961" s="464"/>
      <c r="VXT961" s="464"/>
      <c r="VXU961" s="464"/>
      <c r="VXV961" s="464"/>
      <c r="VXW961" s="464"/>
      <c r="VXX961" s="464"/>
      <c r="VXY961" s="464"/>
      <c r="VXZ961" s="464"/>
      <c r="VYA961" s="464"/>
      <c r="VYB961" s="464"/>
      <c r="VYC961" s="464"/>
      <c r="VYD961" s="464"/>
      <c r="VYE961" s="464"/>
      <c r="VYF961" s="464"/>
      <c r="VYG961" s="464"/>
      <c r="VYH961" s="464"/>
      <c r="VYI961" s="464"/>
      <c r="VYJ961" s="464"/>
      <c r="VYK961" s="464"/>
      <c r="VYL961" s="464"/>
      <c r="VYM961" s="464"/>
      <c r="VYN961" s="464"/>
      <c r="VYO961" s="464"/>
      <c r="VYP961" s="464"/>
      <c r="VYQ961" s="464"/>
      <c r="VYR961" s="464"/>
      <c r="VYS961" s="464"/>
      <c r="VYT961" s="464"/>
      <c r="VYU961" s="464"/>
      <c r="VYV961" s="464"/>
      <c r="VYW961" s="464"/>
      <c r="VYX961" s="464"/>
      <c r="VYY961" s="464"/>
      <c r="VYZ961" s="464"/>
      <c r="VZA961" s="464"/>
      <c r="VZB961" s="464"/>
      <c r="VZC961" s="464"/>
      <c r="VZD961" s="464"/>
      <c r="VZE961" s="464"/>
      <c r="VZF961" s="464"/>
      <c r="VZG961" s="464"/>
      <c r="VZH961" s="464"/>
      <c r="VZI961" s="464"/>
      <c r="VZJ961" s="464"/>
      <c r="VZK961" s="464"/>
      <c r="VZL961" s="464"/>
      <c r="VZM961" s="464"/>
      <c r="VZN961" s="464"/>
      <c r="VZO961" s="464"/>
      <c r="VZP961" s="464"/>
      <c r="VZQ961" s="464"/>
      <c r="VZR961" s="464"/>
      <c r="VZS961" s="464"/>
      <c r="VZT961" s="464"/>
      <c r="VZU961" s="464"/>
      <c r="VZV961" s="464"/>
      <c r="VZW961" s="464"/>
      <c r="VZX961" s="464"/>
      <c r="VZY961" s="464"/>
      <c r="VZZ961" s="464"/>
      <c r="WAA961" s="464"/>
      <c r="WAB961" s="464"/>
      <c r="WAC961" s="464"/>
      <c r="WAD961" s="464"/>
      <c r="WAE961" s="464"/>
      <c r="WAF961" s="464"/>
      <c r="WAG961" s="464"/>
      <c r="WAH961" s="464"/>
      <c r="WAI961" s="464"/>
      <c r="WAJ961" s="464"/>
      <c r="WAK961" s="464"/>
      <c r="WAL961" s="464"/>
      <c r="WAM961" s="464"/>
      <c r="WAN961" s="464"/>
      <c r="WAO961" s="464"/>
      <c r="WAP961" s="464"/>
      <c r="WAQ961" s="464"/>
      <c r="WAR961" s="464"/>
      <c r="WAS961" s="464"/>
      <c r="WAT961" s="464"/>
      <c r="WAU961" s="464"/>
      <c r="WAV961" s="464"/>
      <c r="WAW961" s="464"/>
      <c r="WAX961" s="464"/>
      <c r="WAY961" s="464"/>
      <c r="WAZ961" s="464"/>
      <c r="WBA961" s="464"/>
      <c r="WBB961" s="464"/>
      <c r="WBC961" s="464"/>
      <c r="WBD961" s="464"/>
      <c r="WBE961" s="464"/>
      <c r="WBF961" s="464"/>
      <c r="WBG961" s="464"/>
      <c r="WBH961" s="464"/>
      <c r="WBI961" s="464"/>
      <c r="WBJ961" s="464"/>
      <c r="WBK961" s="464"/>
      <c r="WBL961" s="464"/>
      <c r="WBM961" s="464"/>
      <c r="WBN961" s="464"/>
      <c r="WBO961" s="464"/>
      <c r="WBP961" s="464"/>
      <c r="WBQ961" s="464"/>
      <c r="WBR961" s="464"/>
      <c r="WBS961" s="464"/>
      <c r="WBT961" s="464"/>
      <c r="WBU961" s="464"/>
      <c r="WBV961" s="464"/>
      <c r="WBW961" s="464"/>
      <c r="WBX961" s="464"/>
      <c r="WBY961" s="464"/>
      <c r="WBZ961" s="464"/>
      <c r="WCA961" s="464"/>
      <c r="WCB961" s="464"/>
      <c r="WCC961" s="464"/>
      <c r="WCD961" s="464"/>
      <c r="WCE961" s="464"/>
      <c r="WCF961" s="464"/>
      <c r="WCG961" s="464"/>
      <c r="WCH961" s="464"/>
      <c r="WCI961" s="464"/>
      <c r="WCJ961" s="464"/>
      <c r="WCK961" s="464"/>
      <c r="WCL961" s="464"/>
      <c r="WCM961" s="464"/>
      <c r="WCN961" s="464"/>
      <c r="WCO961" s="464"/>
      <c r="WCP961" s="464"/>
      <c r="WCQ961" s="464"/>
      <c r="WCR961" s="464"/>
      <c r="WCS961" s="464"/>
      <c r="WCT961" s="464"/>
      <c r="WCU961" s="464"/>
      <c r="WCV961" s="464"/>
      <c r="WCW961" s="464"/>
      <c r="WCX961" s="464"/>
      <c r="WCY961" s="464"/>
      <c r="WCZ961" s="464"/>
      <c r="WDA961" s="464"/>
      <c r="WDB961" s="464"/>
      <c r="WDC961" s="464"/>
      <c r="WDD961" s="464"/>
      <c r="WDE961" s="464"/>
      <c r="WDF961" s="464"/>
      <c r="WDG961" s="464"/>
      <c r="WDH961" s="464"/>
      <c r="WDI961" s="464"/>
      <c r="WDJ961" s="464"/>
      <c r="WDK961" s="464"/>
      <c r="WDL961" s="464"/>
      <c r="WDM961" s="464"/>
      <c r="WDN961" s="464"/>
      <c r="WDO961" s="464"/>
      <c r="WDP961" s="464"/>
      <c r="WDQ961" s="464"/>
      <c r="WDR961" s="464"/>
      <c r="WDS961" s="464"/>
      <c r="WDT961" s="464"/>
      <c r="WDU961" s="464"/>
      <c r="WDV961" s="464"/>
      <c r="WDW961" s="464"/>
      <c r="WDX961" s="464"/>
      <c r="WDY961" s="464"/>
      <c r="WDZ961" s="464"/>
      <c r="WEA961" s="464"/>
      <c r="WEB961" s="464"/>
      <c r="WEC961" s="464"/>
      <c r="WED961" s="464"/>
      <c r="WEE961" s="464"/>
      <c r="WEF961" s="464"/>
      <c r="WEG961" s="464"/>
      <c r="WEH961" s="464"/>
      <c r="WEI961" s="464"/>
      <c r="WEJ961" s="464"/>
      <c r="WEK961" s="464"/>
      <c r="WEL961" s="464"/>
      <c r="WEM961" s="464"/>
      <c r="WEN961" s="464"/>
      <c r="WEO961" s="464"/>
      <c r="WEP961" s="464"/>
      <c r="WEQ961" s="464"/>
      <c r="WER961" s="464"/>
      <c r="WES961" s="464"/>
      <c r="WET961" s="464"/>
      <c r="WEU961" s="464"/>
      <c r="WEV961" s="464"/>
      <c r="WEW961" s="464"/>
      <c r="WEX961" s="464"/>
      <c r="WEY961" s="464"/>
      <c r="WEZ961" s="464"/>
      <c r="WFA961" s="464"/>
      <c r="WFB961" s="464"/>
      <c r="WFC961" s="464"/>
      <c r="WFD961" s="464"/>
      <c r="WFE961" s="464"/>
      <c r="WFF961" s="464"/>
      <c r="WFG961" s="464"/>
      <c r="WFH961" s="464"/>
      <c r="WFI961" s="464"/>
      <c r="WFJ961" s="464"/>
      <c r="WFK961" s="464"/>
      <c r="WFL961" s="464"/>
      <c r="WFM961" s="464"/>
      <c r="WFN961" s="464"/>
      <c r="WFO961" s="464"/>
      <c r="WFP961" s="464"/>
      <c r="WFQ961" s="464"/>
      <c r="WFR961" s="464"/>
      <c r="WFS961" s="464"/>
      <c r="WFT961" s="464"/>
      <c r="WFU961" s="464"/>
      <c r="WFV961" s="464"/>
      <c r="WFW961" s="464"/>
      <c r="WFX961" s="464"/>
      <c r="WFY961" s="464"/>
      <c r="WFZ961" s="464"/>
      <c r="WGA961" s="464"/>
      <c r="WGB961" s="464"/>
      <c r="WGC961" s="464"/>
      <c r="WGD961" s="464"/>
      <c r="WGE961" s="464"/>
      <c r="WGF961" s="464"/>
      <c r="WGG961" s="464"/>
      <c r="WGH961" s="464"/>
      <c r="WGI961" s="464"/>
      <c r="WGJ961" s="464"/>
      <c r="WGK961" s="464"/>
      <c r="WGL961" s="464"/>
      <c r="WGM961" s="464"/>
      <c r="WGN961" s="464"/>
      <c r="WGO961" s="464"/>
      <c r="WGP961" s="464"/>
      <c r="WGQ961" s="464"/>
      <c r="WGR961" s="464"/>
      <c r="WGS961" s="464"/>
      <c r="WGT961" s="464"/>
      <c r="WGU961" s="464"/>
      <c r="WGV961" s="464"/>
      <c r="WGW961" s="464"/>
      <c r="WGX961" s="464"/>
      <c r="WGY961" s="464"/>
      <c r="WGZ961" s="464"/>
      <c r="WHA961" s="464"/>
      <c r="WHB961" s="464"/>
      <c r="WHC961" s="464"/>
      <c r="WHD961" s="464"/>
      <c r="WHE961" s="464"/>
      <c r="WHF961" s="464"/>
      <c r="WHG961" s="464"/>
      <c r="WHH961" s="464"/>
      <c r="WHI961" s="464"/>
      <c r="WHJ961" s="464"/>
      <c r="WHK961" s="464"/>
      <c r="WHL961" s="464"/>
      <c r="WHM961" s="464"/>
      <c r="WHN961" s="464"/>
      <c r="WHO961" s="464"/>
      <c r="WHP961" s="464"/>
      <c r="WHQ961" s="464"/>
      <c r="WHR961" s="464"/>
      <c r="WHS961" s="464"/>
      <c r="WHT961" s="464"/>
      <c r="WHU961" s="464"/>
      <c r="WHV961" s="464"/>
      <c r="WHW961" s="464"/>
      <c r="WHX961" s="464"/>
      <c r="WHY961" s="464"/>
      <c r="WHZ961" s="464"/>
      <c r="WIA961" s="464"/>
      <c r="WIB961" s="464"/>
      <c r="WIC961" s="464"/>
      <c r="WID961" s="464"/>
      <c r="WIE961" s="464"/>
      <c r="WIF961" s="464"/>
      <c r="WIG961" s="464"/>
      <c r="WIH961" s="464"/>
      <c r="WII961" s="464"/>
      <c r="WIJ961" s="464"/>
      <c r="WIK961" s="464"/>
      <c r="WIL961" s="464"/>
      <c r="WIM961" s="464"/>
      <c r="WIN961" s="464"/>
      <c r="WIO961" s="464"/>
      <c r="WIP961" s="464"/>
      <c r="WIQ961" s="464"/>
      <c r="WIR961" s="464"/>
      <c r="WIS961" s="464"/>
      <c r="WIT961" s="464"/>
      <c r="WIU961" s="464"/>
      <c r="WIV961" s="464"/>
      <c r="WIW961" s="464"/>
      <c r="WIX961" s="464"/>
      <c r="WIY961" s="464"/>
      <c r="WIZ961" s="464"/>
      <c r="WJA961" s="464"/>
      <c r="WJB961" s="464"/>
      <c r="WJC961" s="464"/>
      <c r="WJD961" s="464"/>
      <c r="WJE961" s="464"/>
      <c r="WJF961" s="464"/>
      <c r="WJG961" s="464"/>
      <c r="WJH961" s="464"/>
      <c r="WJI961" s="464"/>
      <c r="WJJ961" s="464"/>
      <c r="WJK961" s="464"/>
      <c r="WJL961" s="464"/>
      <c r="WJM961" s="464"/>
      <c r="WJN961" s="464"/>
      <c r="WJO961" s="464"/>
      <c r="WJP961" s="464"/>
      <c r="WJQ961" s="464"/>
      <c r="WJR961" s="464"/>
      <c r="WJS961" s="464"/>
      <c r="WJT961" s="464"/>
      <c r="WJU961" s="464"/>
      <c r="WJV961" s="464"/>
      <c r="WJW961" s="464"/>
      <c r="WJX961" s="464"/>
      <c r="WJY961" s="464"/>
      <c r="WJZ961" s="464"/>
      <c r="WKA961" s="464"/>
      <c r="WKB961" s="464"/>
      <c r="WKC961" s="464"/>
      <c r="WKD961" s="464"/>
      <c r="WKE961" s="464"/>
      <c r="WKF961" s="464"/>
      <c r="WKG961" s="464"/>
      <c r="WKH961" s="464"/>
      <c r="WKI961" s="464"/>
      <c r="WKJ961" s="464"/>
      <c r="WKK961" s="464"/>
      <c r="WKL961" s="464"/>
      <c r="WKM961" s="464"/>
      <c r="WKN961" s="464"/>
      <c r="WKO961" s="464"/>
      <c r="WKP961" s="464"/>
      <c r="WKQ961" s="464"/>
      <c r="WKR961" s="464"/>
      <c r="WKS961" s="464"/>
      <c r="WKT961" s="464"/>
      <c r="WKU961" s="464"/>
      <c r="WKV961" s="464"/>
      <c r="WKW961" s="464"/>
      <c r="WKX961" s="464"/>
      <c r="WKY961" s="464"/>
      <c r="WKZ961" s="464"/>
      <c r="WLA961" s="464"/>
      <c r="WLB961" s="464"/>
      <c r="WLC961" s="464"/>
      <c r="WLD961" s="464"/>
      <c r="WLE961" s="464"/>
      <c r="WLF961" s="464"/>
      <c r="WLG961" s="464"/>
      <c r="WLH961" s="464"/>
      <c r="WLI961" s="464"/>
      <c r="WLJ961" s="464"/>
      <c r="WLK961" s="464"/>
      <c r="WLL961" s="464"/>
      <c r="WLM961" s="464"/>
      <c r="WLN961" s="464"/>
      <c r="WLO961" s="464"/>
      <c r="WLP961" s="464"/>
      <c r="WLQ961" s="464"/>
      <c r="WLR961" s="464"/>
      <c r="WLS961" s="464"/>
      <c r="WLT961" s="464"/>
      <c r="WLU961" s="464"/>
      <c r="WLV961" s="464"/>
      <c r="WLW961" s="464"/>
      <c r="WLX961" s="464"/>
      <c r="WLY961" s="464"/>
      <c r="WLZ961" s="464"/>
      <c r="WMA961" s="464"/>
      <c r="WMB961" s="464"/>
      <c r="WMC961" s="464"/>
      <c r="WMD961" s="464"/>
      <c r="WME961" s="464"/>
      <c r="WMF961" s="464"/>
      <c r="WMG961" s="464"/>
      <c r="WMH961" s="464"/>
      <c r="WMI961" s="464"/>
      <c r="WMJ961" s="464"/>
      <c r="WMK961" s="464"/>
      <c r="WML961" s="464"/>
      <c r="WMM961" s="464"/>
      <c r="WMN961" s="464"/>
      <c r="WMO961" s="464"/>
      <c r="WMP961" s="464"/>
      <c r="WMQ961" s="464"/>
      <c r="WMR961" s="464"/>
      <c r="WMS961" s="464"/>
      <c r="WMT961" s="464"/>
      <c r="WMU961" s="464"/>
      <c r="WMV961" s="464"/>
      <c r="WMW961" s="464"/>
      <c r="WMX961" s="464"/>
      <c r="WMY961" s="464"/>
      <c r="WMZ961" s="464"/>
      <c r="WNA961" s="464"/>
      <c r="WNB961" s="464"/>
      <c r="WNC961" s="464"/>
      <c r="WND961" s="464"/>
      <c r="WNE961" s="464"/>
      <c r="WNF961" s="464"/>
      <c r="WNG961" s="464"/>
      <c r="WNH961" s="464"/>
      <c r="WNI961" s="464"/>
      <c r="WNJ961" s="464"/>
      <c r="WNK961" s="464"/>
      <c r="WNL961" s="464"/>
      <c r="WNM961" s="464"/>
      <c r="WNN961" s="464"/>
      <c r="WNO961" s="464"/>
      <c r="WNP961" s="464"/>
      <c r="WNQ961" s="464"/>
      <c r="WNR961" s="464"/>
      <c r="WNS961" s="464"/>
      <c r="WNT961" s="464"/>
      <c r="WNU961" s="464"/>
      <c r="WNV961" s="464"/>
      <c r="WNW961" s="464"/>
      <c r="WNX961" s="464"/>
      <c r="WNY961" s="464"/>
      <c r="WNZ961" s="464"/>
      <c r="WOA961" s="464"/>
      <c r="WOB961" s="464"/>
      <c r="WOC961" s="464"/>
      <c r="WOD961" s="464"/>
      <c r="WOE961" s="464"/>
      <c r="WOF961" s="464"/>
      <c r="WOG961" s="464"/>
      <c r="WOH961" s="464"/>
      <c r="WOI961" s="464"/>
      <c r="WOJ961" s="464"/>
      <c r="WOK961" s="464"/>
      <c r="WOL961" s="464"/>
      <c r="WOM961" s="464"/>
      <c r="WON961" s="464"/>
      <c r="WOO961" s="464"/>
      <c r="WOP961" s="464"/>
      <c r="WOQ961" s="464"/>
      <c r="WOR961" s="464"/>
      <c r="WOS961" s="464"/>
      <c r="WOT961" s="464"/>
      <c r="WOU961" s="464"/>
      <c r="WOV961" s="464"/>
      <c r="WOW961" s="464"/>
      <c r="WOX961" s="464"/>
      <c r="WOY961" s="464"/>
      <c r="WOZ961" s="464"/>
      <c r="WPA961" s="464"/>
      <c r="WPB961" s="464"/>
      <c r="WPC961" s="464"/>
      <c r="WPD961" s="464"/>
      <c r="WPE961" s="464"/>
      <c r="WPF961" s="464"/>
      <c r="WPG961" s="464"/>
      <c r="WPH961" s="464"/>
      <c r="WPI961" s="464"/>
      <c r="WPJ961" s="464"/>
      <c r="WPK961" s="464"/>
      <c r="WPL961" s="464"/>
      <c r="WPM961" s="464"/>
      <c r="WPN961" s="464"/>
      <c r="WPO961" s="464"/>
      <c r="WPP961" s="464"/>
      <c r="WPQ961" s="464"/>
      <c r="WPR961" s="464"/>
      <c r="WPS961" s="464"/>
      <c r="WPT961" s="464"/>
      <c r="WPU961" s="464"/>
      <c r="WPV961" s="464"/>
      <c r="WPW961" s="464"/>
      <c r="WPX961" s="464"/>
      <c r="WPY961" s="464"/>
      <c r="WPZ961" s="464"/>
      <c r="WQA961" s="464"/>
      <c r="WQB961" s="464"/>
      <c r="WQC961" s="464"/>
      <c r="WQD961" s="464"/>
      <c r="WQE961" s="464"/>
      <c r="WQF961" s="464"/>
      <c r="WQG961" s="464"/>
      <c r="WQH961" s="464"/>
      <c r="WQI961" s="464"/>
      <c r="WQJ961" s="464"/>
      <c r="WQK961" s="464"/>
      <c r="WQL961" s="464"/>
      <c r="WQM961" s="464"/>
      <c r="WQN961" s="464"/>
      <c r="WQO961" s="464"/>
      <c r="WQP961" s="464"/>
      <c r="WQQ961" s="464"/>
      <c r="WQR961" s="464"/>
      <c r="WQS961" s="464"/>
      <c r="WQT961" s="464"/>
      <c r="WQU961" s="464"/>
      <c r="WQV961" s="464"/>
      <c r="WQW961" s="464"/>
      <c r="WQX961" s="464"/>
      <c r="WQY961" s="464"/>
      <c r="WQZ961" s="464"/>
      <c r="WRA961" s="464"/>
      <c r="WRB961" s="464"/>
      <c r="WRC961" s="464"/>
      <c r="WRD961" s="464"/>
      <c r="WRE961" s="464"/>
      <c r="WRF961" s="464"/>
      <c r="WRG961" s="464"/>
      <c r="WRH961" s="464"/>
      <c r="WRI961" s="464"/>
      <c r="WRJ961" s="464"/>
      <c r="WRK961" s="464"/>
      <c r="WRL961" s="464"/>
      <c r="WRM961" s="464"/>
      <c r="WRN961" s="464"/>
      <c r="WRO961" s="464"/>
      <c r="WRP961" s="464"/>
      <c r="WRQ961" s="464"/>
      <c r="WRR961" s="464"/>
      <c r="WRS961" s="464"/>
      <c r="WRT961" s="464"/>
      <c r="WRU961" s="464"/>
      <c r="WRV961" s="464"/>
      <c r="WRW961" s="464"/>
      <c r="WRX961" s="464"/>
      <c r="WRY961" s="464"/>
      <c r="WRZ961" s="464"/>
      <c r="WSA961" s="464"/>
      <c r="WSB961" s="464"/>
      <c r="WSC961" s="464"/>
      <c r="WSD961" s="464"/>
      <c r="WSE961" s="464"/>
      <c r="WSF961" s="464"/>
      <c r="WSG961" s="464"/>
      <c r="WSH961" s="464"/>
      <c r="WSI961" s="464"/>
      <c r="WSJ961" s="464"/>
      <c r="WSK961" s="464"/>
      <c r="WSL961" s="464"/>
      <c r="WSM961" s="464"/>
      <c r="WSN961" s="464"/>
      <c r="WSO961" s="464"/>
      <c r="WSP961" s="464"/>
      <c r="WSQ961" s="464"/>
      <c r="WSR961" s="464"/>
      <c r="WSS961" s="464"/>
      <c r="WST961" s="464"/>
      <c r="WSU961" s="464"/>
      <c r="WSV961" s="464"/>
      <c r="WSW961" s="464"/>
      <c r="WSX961" s="464"/>
      <c r="WSY961" s="464"/>
      <c r="WSZ961" s="464"/>
      <c r="WTA961" s="464"/>
      <c r="WTB961" s="464"/>
      <c r="WTC961" s="464"/>
      <c r="WTD961" s="464"/>
      <c r="WTE961" s="464"/>
      <c r="WTF961" s="464"/>
      <c r="WTG961" s="464"/>
      <c r="WTH961" s="464"/>
      <c r="WTI961" s="464"/>
      <c r="WTJ961" s="464"/>
      <c r="WTK961" s="464"/>
      <c r="WTL961" s="464"/>
      <c r="WTM961" s="464"/>
      <c r="WTN961" s="464"/>
      <c r="WTO961" s="464"/>
      <c r="WTP961" s="464"/>
      <c r="WTQ961" s="464"/>
      <c r="WTR961" s="464"/>
      <c r="WTS961" s="464"/>
      <c r="WTT961" s="464"/>
      <c r="WTU961" s="464"/>
      <c r="WTV961" s="464"/>
      <c r="WTW961" s="464"/>
      <c r="WTX961" s="464"/>
      <c r="WTY961" s="464"/>
      <c r="WTZ961" s="464"/>
      <c r="WUA961" s="464"/>
      <c r="WUB961" s="464"/>
      <c r="WUC961" s="464"/>
      <c r="WUD961" s="464"/>
      <c r="WUE961" s="464"/>
      <c r="WUF961" s="464"/>
      <c r="WUG961" s="464"/>
      <c r="WUH961" s="464"/>
      <c r="WUI961" s="464"/>
      <c r="WUJ961" s="464"/>
      <c r="WUK961" s="464"/>
      <c r="WUL961" s="464"/>
      <c r="WUM961" s="464"/>
      <c r="WUN961" s="464"/>
      <c r="WUO961" s="464"/>
      <c r="WUP961" s="464"/>
      <c r="WUQ961" s="464"/>
      <c r="WUR961" s="464"/>
      <c r="WUS961" s="464"/>
      <c r="WUT961" s="464"/>
      <c r="WUU961" s="464"/>
      <c r="WUV961" s="464"/>
      <c r="WUW961" s="464"/>
      <c r="WUX961" s="464"/>
      <c r="WUY961" s="464"/>
      <c r="WUZ961" s="464"/>
      <c r="WVA961" s="464"/>
      <c r="WVB961" s="464"/>
      <c r="WVC961" s="464"/>
      <c r="WVD961" s="464"/>
      <c r="WVE961" s="464"/>
      <c r="WVF961" s="464"/>
      <c r="WVG961" s="464"/>
      <c r="WVH961" s="464"/>
      <c r="WVI961" s="464"/>
      <c r="WVJ961" s="464"/>
      <c r="WVK961" s="464"/>
      <c r="WVL961" s="464"/>
      <c r="WVM961" s="464"/>
      <c r="WVN961" s="464"/>
      <c r="WVO961" s="464"/>
      <c r="WVP961" s="464"/>
      <c r="WVQ961" s="464"/>
      <c r="WVR961" s="464"/>
      <c r="WVS961" s="464"/>
      <c r="WVT961" s="464"/>
      <c r="WVU961" s="464"/>
      <c r="WVV961" s="464"/>
      <c r="WVW961" s="464"/>
      <c r="WVX961" s="464"/>
      <c r="WVY961" s="464"/>
      <c r="WVZ961" s="464"/>
      <c r="WWA961" s="464"/>
      <c r="WWB961" s="464"/>
      <c r="WWC961" s="464"/>
      <c r="WWD961" s="464"/>
      <c r="WWE961" s="464"/>
      <c r="WWF961" s="464"/>
      <c r="WWG961" s="464"/>
      <c r="WWH961" s="464"/>
      <c r="WWI961" s="464"/>
      <c r="WWJ961" s="464"/>
      <c r="WWK961" s="464"/>
      <c r="WWL961" s="464"/>
      <c r="WWM961" s="464"/>
      <c r="WWN961" s="464"/>
      <c r="WWO961" s="464"/>
      <c r="WWP961" s="464"/>
      <c r="WWQ961" s="464"/>
      <c r="WWR961" s="464"/>
      <c r="WWS961" s="464"/>
      <c r="WWT961" s="464"/>
      <c r="WWU961" s="464"/>
      <c r="WWV961" s="464"/>
      <c r="WWW961" s="464"/>
      <c r="WWX961" s="464"/>
      <c r="WWY961" s="464"/>
      <c r="WWZ961" s="464"/>
      <c r="WXA961" s="464"/>
      <c r="WXB961" s="464"/>
      <c r="WXC961" s="464"/>
      <c r="WXD961" s="464"/>
      <c r="WXE961" s="464"/>
      <c r="WXF961" s="464"/>
      <c r="WXG961" s="464"/>
      <c r="WXH961" s="464"/>
      <c r="WXI961" s="464"/>
      <c r="WXJ961" s="464"/>
      <c r="WXK961" s="464"/>
      <c r="WXL961" s="464"/>
      <c r="WXM961" s="464"/>
      <c r="WXN961" s="464"/>
      <c r="WXO961" s="464"/>
      <c r="WXP961" s="464"/>
      <c r="WXQ961" s="464"/>
      <c r="WXR961" s="464"/>
      <c r="WXS961" s="464"/>
      <c r="WXT961" s="464"/>
      <c r="WXU961" s="464"/>
      <c r="WXV961" s="464"/>
      <c r="WXW961" s="464"/>
      <c r="WXX961" s="464"/>
      <c r="WXY961" s="464"/>
      <c r="WXZ961" s="464"/>
      <c r="WYA961" s="464"/>
      <c r="WYB961" s="464"/>
      <c r="WYC961" s="464"/>
      <c r="WYD961" s="464"/>
      <c r="WYE961" s="464"/>
      <c r="WYF961" s="464"/>
      <c r="WYG961" s="464"/>
      <c r="WYH961" s="464"/>
      <c r="WYI961" s="464"/>
      <c r="WYJ961" s="464"/>
      <c r="WYK961" s="464"/>
      <c r="WYL961" s="464"/>
      <c r="WYM961" s="464"/>
      <c r="WYN961" s="464"/>
      <c r="WYO961" s="464"/>
      <c r="WYP961" s="464"/>
      <c r="WYQ961" s="464"/>
      <c r="WYR961" s="464"/>
      <c r="WYS961" s="464"/>
      <c r="WYT961" s="464"/>
      <c r="WYU961" s="464"/>
      <c r="WYV961" s="464"/>
      <c r="WYW961" s="464"/>
      <c r="WYX961" s="464"/>
      <c r="WYY961" s="464"/>
      <c r="WYZ961" s="464"/>
      <c r="WZA961" s="464"/>
      <c r="WZB961" s="464"/>
      <c r="WZC961" s="464"/>
      <c r="WZD961" s="464"/>
      <c r="WZE961" s="464"/>
      <c r="WZF961" s="464"/>
      <c r="WZG961" s="464"/>
      <c r="WZH961" s="464"/>
      <c r="WZI961" s="464"/>
      <c r="WZJ961" s="464"/>
      <c r="WZK961" s="464"/>
      <c r="WZL961" s="464"/>
      <c r="WZM961" s="464"/>
      <c r="WZN961" s="464"/>
      <c r="WZO961" s="464"/>
      <c r="WZP961" s="464"/>
      <c r="WZQ961" s="464"/>
      <c r="WZR961" s="464"/>
      <c r="WZS961" s="464"/>
      <c r="WZT961" s="464"/>
      <c r="WZU961" s="464"/>
      <c r="WZV961" s="464"/>
      <c r="WZW961" s="464"/>
      <c r="WZX961" s="464"/>
      <c r="WZY961" s="464"/>
      <c r="WZZ961" s="464"/>
      <c r="XAA961" s="464"/>
      <c r="XAB961" s="464"/>
      <c r="XAC961" s="464"/>
      <c r="XAD961" s="464"/>
      <c r="XAE961" s="464"/>
      <c r="XAF961" s="464"/>
      <c r="XAG961" s="464"/>
      <c r="XAH961" s="464"/>
      <c r="XAI961" s="464"/>
      <c r="XAJ961" s="464"/>
      <c r="XAK961" s="464"/>
      <c r="XAL961" s="464"/>
      <c r="XAM961" s="464"/>
      <c r="XAN961" s="464"/>
      <c r="XAO961" s="464"/>
      <c r="XAP961" s="464"/>
      <c r="XAQ961" s="464"/>
      <c r="XAR961" s="464"/>
      <c r="XAS961" s="464"/>
      <c r="XAT961" s="464"/>
      <c r="XAU961" s="464"/>
      <c r="XAV961" s="464"/>
      <c r="XAW961" s="464"/>
      <c r="XAX961" s="464"/>
      <c r="XAY961" s="464"/>
      <c r="XAZ961" s="464"/>
      <c r="XBA961" s="464"/>
      <c r="XBB961" s="464"/>
      <c r="XBC961" s="464"/>
      <c r="XBD961" s="464"/>
      <c r="XBE961" s="464"/>
      <c r="XBF961" s="464"/>
      <c r="XBG961" s="464"/>
      <c r="XBH961" s="464"/>
      <c r="XBI961" s="464"/>
      <c r="XBJ961" s="464"/>
      <c r="XBK961" s="464"/>
      <c r="XBL961" s="464"/>
      <c r="XBM961" s="464"/>
      <c r="XBN961" s="464"/>
      <c r="XBO961" s="464"/>
      <c r="XBP961" s="464"/>
      <c r="XBQ961" s="464"/>
      <c r="XBR961" s="464"/>
      <c r="XBS961" s="464"/>
      <c r="XBT961" s="464"/>
      <c r="XBU961" s="464"/>
      <c r="XBV961" s="464"/>
      <c r="XBW961" s="464"/>
      <c r="XBX961" s="464"/>
      <c r="XBY961" s="464"/>
      <c r="XBZ961" s="464"/>
      <c r="XCA961" s="464"/>
      <c r="XCB961" s="464"/>
      <c r="XCC961" s="464"/>
      <c r="XCD961" s="464"/>
      <c r="XCE961" s="464"/>
      <c r="XCF961" s="464"/>
      <c r="XCG961" s="464"/>
      <c r="XCH961" s="464"/>
      <c r="XCI961" s="464"/>
      <c r="XCJ961" s="464"/>
      <c r="XCK961" s="464"/>
      <c r="XCL961" s="464"/>
      <c r="XCM961" s="464"/>
      <c r="XCN961" s="464"/>
      <c r="XCO961" s="464"/>
      <c r="XCP961" s="464"/>
      <c r="XCQ961" s="464"/>
      <c r="XCR961" s="464"/>
      <c r="XCS961" s="464"/>
      <c r="XCT961" s="464"/>
      <c r="XCU961" s="464"/>
      <c r="XCV961" s="464"/>
      <c r="XCW961" s="464"/>
      <c r="XCX961" s="464"/>
      <c r="XCY961" s="464"/>
      <c r="XCZ961" s="464"/>
      <c r="XDA961" s="464"/>
      <c r="XDB961" s="464"/>
      <c r="XDC961" s="464"/>
      <c r="XDD961" s="464"/>
      <c r="XDE961" s="464"/>
      <c r="XDF961" s="464"/>
      <c r="XDG961" s="464"/>
      <c r="XDH961" s="464"/>
      <c r="XDI961" s="464"/>
      <c r="XDJ961" s="464"/>
      <c r="XDK961" s="464"/>
      <c r="XDL961" s="464"/>
      <c r="XDM961" s="464"/>
      <c r="XDN961" s="464"/>
      <c r="XDO961" s="464"/>
      <c r="XDP961" s="464"/>
      <c r="XDQ961" s="464"/>
      <c r="XDR961" s="464"/>
      <c r="XDS961" s="464"/>
      <c r="XDT961" s="464"/>
      <c r="XDU961" s="464"/>
      <c r="XDV961" s="464"/>
      <c r="XDW961" s="464"/>
      <c r="XDX961" s="464"/>
      <c r="XDY961" s="464"/>
      <c r="XDZ961" s="464"/>
      <c r="XEA961" s="464"/>
      <c r="XEB961" s="464"/>
      <c r="XEC961" s="464"/>
      <c r="XED961" s="464"/>
      <c r="XEE961" s="464"/>
      <c r="XEF961" s="464"/>
      <c r="XEG961" s="464"/>
      <c r="XEH961" s="464"/>
      <c r="XEI961" s="464"/>
      <c r="XEJ961" s="464"/>
      <c r="XEK961" s="464"/>
      <c r="XEL961" s="464"/>
      <c r="XEM961" s="464"/>
      <c r="XEN961" s="464"/>
      <c r="XEO961" s="464"/>
      <c r="XEP961" s="464"/>
      <c r="XEQ961" s="464"/>
      <c r="XER961" s="464"/>
      <c r="XES961" s="464"/>
      <c r="XET961" s="464"/>
      <c r="XEU961" s="464"/>
      <c r="XEV961" s="464"/>
      <c r="XEW961" s="464"/>
      <c r="XEX961" s="464"/>
      <c r="XEY961" s="464"/>
    </row>
    <row r="962" spans="1:16379" ht="15.75" customHeight="1" x14ac:dyDescent="0.25">
      <c r="A962" s="455">
        <v>25</v>
      </c>
      <c r="B962" s="456" t="s">
        <v>2400</v>
      </c>
      <c r="C962" s="456" t="s">
        <v>2360</v>
      </c>
      <c r="D962" s="456" t="s">
        <v>2389</v>
      </c>
      <c r="E962" s="455" t="s">
        <v>206</v>
      </c>
      <c r="F962" s="456">
        <v>1975</v>
      </c>
      <c r="G962" s="458">
        <v>27461</v>
      </c>
      <c r="H962" s="455" t="s">
        <v>645</v>
      </c>
      <c r="I962" s="459" t="s">
        <v>976</v>
      </c>
      <c r="J962" s="456" t="s">
        <v>237</v>
      </c>
      <c r="K962" s="456">
        <v>0</v>
      </c>
      <c r="L962" s="456" t="s">
        <v>2401</v>
      </c>
      <c r="M962" s="456">
        <v>0</v>
      </c>
      <c r="N962" s="456"/>
      <c r="O962" s="456" t="s">
        <v>227</v>
      </c>
      <c r="P962" s="460"/>
      <c r="Q962" s="456"/>
      <c r="R962" s="455"/>
      <c r="S962" s="455"/>
      <c r="T962" s="455"/>
      <c r="U962" s="455"/>
      <c r="V962" s="455"/>
      <c r="W962" s="462" t="s">
        <v>655</v>
      </c>
      <c r="X962" s="455"/>
      <c r="Y962" s="461">
        <v>41137</v>
      </c>
      <c r="Z962" s="461">
        <v>41502</v>
      </c>
      <c r="AA962" s="463">
        <v>12.333333333333334</v>
      </c>
      <c r="AG962" s="464"/>
      <c r="AH962" s="464"/>
      <c r="AI962" s="464"/>
      <c r="AJ962" s="464"/>
      <c r="AK962" s="464"/>
      <c r="AL962" s="464"/>
      <c r="AM962" s="464"/>
      <c r="AN962" s="464"/>
      <c r="AO962" s="464"/>
      <c r="AP962" s="464"/>
      <c r="AQ962" s="464"/>
      <c r="AR962" s="464"/>
      <c r="AS962" s="464"/>
      <c r="AT962" s="464"/>
      <c r="AU962" s="464"/>
      <c r="AV962" s="464"/>
      <c r="AW962" s="464"/>
      <c r="AX962" s="464"/>
      <c r="AY962" s="464"/>
      <c r="AZ962" s="464"/>
      <c r="BA962" s="464"/>
      <c r="BB962" s="464"/>
      <c r="BC962" s="464"/>
      <c r="BD962" s="464"/>
      <c r="BE962" s="464"/>
      <c r="BF962" s="464"/>
      <c r="BG962" s="464"/>
      <c r="BH962" s="464"/>
      <c r="BI962" s="464"/>
      <c r="BJ962" s="464"/>
      <c r="BK962" s="464"/>
      <c r="BL962" s="464"/>
      <c r="BM962" s="464"/>
      <c r="BN962" s="464"/>
      <c r="BO962" s="464"/>
      <c r="BP962" s="464"/>
      <c r="BQ962" s="464"/>
      <c r="BR962" s="464"/>
      <c r="BS962" s="464"/>
      <c r="BT962" s="464"/>
      <c r="BU962" s="464"/>
      <c r="BV962" s="464"/>
      <c r="BW962" s="464"/>
      <c r="BX962" s="464"/>
      <c r="BY962" s="464"/>
      <c r="BZ962" s="464"/>
      <c r="CA962" s="464"/>
      <c r="CB962" s="464"/>
      <c r="CC962" s="464"/>
      <c r="CD962" s="464"/>
      <c r="CE962" s="464"/>
      <c r="CF962" s="464"/>
      <c r="CG962" s="464"/>
      <c r="CH962" s="464"/>
      <c r="CI962" s="464"/>
      <c r="CJ962" s="464"/>
      <c r="CK962" s="464"/>
      <c r="CL962" s="464"/>
      <c r="CM962" s="464"/>
      <c r="CN962" s="464"/>
      <c r="CO962" s="464"/>
      <c r="CP962" s="464"/>
      <c r="CQ962" s="464"/>
      <c r="CR962" s="464"/>
      <c r="CS962" s="464"/>
      <c r="CT962" s="464"/>
      <c r="CU962" s="464"/>
      <c r="CV962" s="464"/>
      <c r="CW962" s="464"/>
      <c r="CX962" s="464"/>
      <c r="CY962" s="464"/>
      <c r="CZ962" s="464"/>
      <c r="DA962" s="464"/>
      <c r="DB962" s="464"/>
      <c r="DC962" s="464"/>
      <c r="DD962" s="464"/>
      <c r="DE962" s="464"/>
      <c r="DF962" s="464"/>
      <c r="DG962" s="464"/>
      <c r="DH962" s="464"/>
      <c r="DI962" s="464"/>
      <c r="DJ962" s="464"/>
      <c r="DK962" s="464"/>
      <c r="DL962" s="464"/>
      <c r="DM962" s="464"/>
      <c r="DN962" s="464"/>
      <c r="DO962" s="464"/>
      <c r="DP962" s="464"/>
      <c r="DQ962" s="464"/>
      <c r="DR962" s="464"/>
      <c r="DS962" s="464"/>
      <c r="DT962" s="464"/>
      <c r="DU962" s="464"/>
      <c r="DV962" s="464"/>
      <c r="DW962" s="464"/>
      <c r="DX962" s="464"/>
      <c r="DY962" s="464"/>
      <c r="DZ962" s="464"/>
      <c r="EA962" s="464"/>
      <c r="EB962" s="464"/>
      <c r="EC962" s="464"/>
      <c r="ED962" s="464"/>
      <c r="EE962" s="464"/>
      <c r="EF962" s="464"/>
      <c r="EG962" s="464"/>
      <c r="EH962" s="464"/>
      <c r="EI962" s="464"/>
      <c r="EJ962" s="464"/>
      <c r="EK962" s="464"/>
      <c r="EL962" s="464"/>
      <c r="EM962" s="464"/>
      <c r="EN962" s="464"/>
      <c r="EO962" s="464"/>
      <c r="EP962" s="464"/>
      <c r="EQ962" s="464"/>
      <c r="ER962" s="464"/>
      <c r="ES962" s="464"/>
      <c r="ET962" s="464"/>
      <c r="EU962" s="464"/>
      <c r="EV962" s="464"/>
      <c r="EW962" s="464"/>
      <c r="EX962" s="464"/>
      <c r="EY962" s="464"/>
      <c r="EZ962" s="464"/>
      <c r="FA962" s="464"/>
      <c r="FB962" s="464"/>
      <c r="FC962" s="464"/>
      <c r="FD962" s="464"/>
      <c r="FE962" s="464"/>
      <c r="FF962" s="464"/>
      <c r="FG962" s="464"/>
      <c r="FH962" s="464"/>
      <c r="FI962" s="464"/>
      <c r="FJ962" s="464"/>
      <c r="FK962" s="464"/>
      <c r="FL962" s="464"/>
      <c r="FM962" s="464"/>
      <c r="FN962" s="464"/>
      <c r="FO962" s="464"/>
      <c r="FP962" s="464"/>
      <c r="FQ962" s="464"/>
      <c r="FR962" s="464"/>
      <c r="FS962" s="464"/>
      <c r="FT962" s="464"/>
      <c r="FU962" s="464"/>
      <c r="FV962" s="464"/>
      <c r="FW962" s="464"/>
      <c r="FX962" s="464"/>
      <c r="FY962" s="464"/>
      <c r="FZ962" s="464"/>
      <c r="GA962" s="464"/>
      <c r="GB962" s="464"/>
      <c r="GC962" s="464"/>
      <c r="GD962" s="464"/>
      <c r="GE962" s="464"/>
      <c r="GF962" s="464"/>
      <c r="GG962" s="464"/>
      <c r="GH962" s="464"/>
      <c r="GI962" s="464"/>
      <c r="GJ962" s="464"/>
      <c r="GK962" s="464"/>
      <c r="GL962" s="464"/>
      <c r="GM962" s="464"/>
      <c r="GN962" s="464"/>
      <c r="GO962" s="464"/>
      <c r="GP962" s="464"/>
      <c r="GQ962" s="464"/>
      <c r="GR962" s="464"/>
      <c r="GS962" s="464"/>
      <c r="GT962" s="464"/>
      <c r="GU962" s="464"/>
      <c r="GV962" s="464"/>
      <c r="GW962" s="464"/>
      <c r="GX962" s="464"/>
      <c r="GY962" s="464"/>
      <c r="GZ962" s="464"/>
      <c r="HA962" s="464"/>
      <c r="HB962" s="464"/>
      <c r="HC962" s="464"/>
      <c r="HD962" s="464"/>
      <c r="HE962" s="464"/>
      <c r="HF962" s="464"/>
      <c r="HG962" s="464"/>
      <c r="HH962" s="464"/>
      <c r="HI962" s="464"/>
      <c r="HJ962" s="464"/>
      <c r="HK962" s="464"/>
      <c r="HL962" s="464"/>
      <c r="HM962" s="464"/>
      <c r="HN962" s="464"/>
      <c r="HO962" s="464"/>
      <c r="HP962" s="464"/>
      <c r="HQ962" s="464"/>
      <c r="HR962" s="464"/>
      <c r="HS962" s="464"/>
      <c r="HT962" s="464"/>
      <c r="HU962" s="464"/>
      <c r="HV962" s="464"/>
      <c r="HW962" s="464"/>
      <c r="HX962" s="464"/>
      <c r="HY962" s="464"/>
      <c r="HZ962" s="464"/>
      <c r="IA962" s="464"/>
      <c r="IB962" s="464"/>
      <c r="IC962" s="464"/>
      <c r="ID962" s="464"/>
      <c r="IE962" s="464"/>
      <c r="IF962" s="464"/>
      <c r="IG962" s="464"/>
      <c r="IH962" s="464"/>
      <c r="II962" s="464"/>
      <c r="IJ962" s="464"/>
      <c r="IK962" s="464"/>
      <c r="IL962" s="464"/>
      <c r="IM962" s="464"/>
      <c r="IN962" s="464"/>
      <c r="IO962" s="464"/>
      <c r="IP962" s="464"/>
      <c r="IQ962" s="464"/>
      <c r="IR962" s="464"/>
      <c r="IS962" s="464"/>
      <c r="IT962" s="464"/>
      <c r="IU962" s="464"/>
      <c r="IV962" s="464"/>
      <c r="IW962" s="464"/>
      <c r="IX962" s="464"/>
      <c r="IY962" s="464"/>
      <c r="IZ962" s="464"/>
      <c r="JA962" s="464"/>
      <c r="JB962" s="464"/>
      <c r="JC962" s="464"/>
      <c r="JD962" s="464"/>
      <c r="JE962" s="464"/>
      <c r="JF962" s="464"/>
      <c r="JG962" s="464"/>
      <c r="JH962" s="464"/>
      <c r="JI962" s="464"/>
      <c r="JJ962" s="464"/>
      <c r="JK962" s="464"/>
      <c r="JL962" s="464"/>
      <c r="JM962" s="464"/>
      <c r="JN962" s="464"/>
      <c r="JO962" s="464"/>
      <c r="JP962" s="464"/>
      <c r="JQ962" s="464"/>
      <c r="JR962" s="464"/>
      <c r="JS962" s="464"/>
      <c r="JT962" s="464"/>
      <c r="JU962" s="464"/>
      <c r="JV962" s="464"/>
      <c r="JW962" s="464"/>
      <c r="JX962" s="464"/>
      <c r="JY962" s="464"/>
      <c r="JZ962" s="464"/>
      <c r="KA962" s="464"/>
      <c r="KB962" s="464"/>
      <c r="KC962" s="464"/>
      <c r="KD962" s="464"/>
      <c r="KE962" s="464"/>
      <c r="KF962" s="464"/>
      <c r="KG962" s="464"/>
      <c r="KH962" s="464"/>
      <c r="KI962" s="464"/>
      <c r="KJ962" s="464"/>
      <c r="KK962" s="464"/>
      <c r="KL962" s="464"/>
      <c r="KM962" s="464"/>
      <c r="KN962" s="464"/>
      <c r="KO962" s="464"/>
      <c r="KP962" s="464"/>
      <c r="KQ962" s="464"/>
      <c r="KR962" s="464"/>
      <c r="KS962" s="464"/>
      <c r="KT962" s="464"/>
      <c r="KU962" s="464"/>
      <c r="KV962" s="464"/>
      <c r="KW962" s="464"/>
      <c r="KX962" s="464"/>
      <c r="KY962" s="464"/>
      <c r="KZ962" s="464"/>
      <c r="LA962" s="464"/>
      <c r="LB962" s="464"/>
      <c r="LC962" s="464"/>
      <c r="LD962" s="464"/>
      <c r="LE962" s="464"/>
      <c r="LF962" s="464"/>
      <c r="LG962" s="464"/>
      <c r="LH962" s="464"/>
      <c r="LI962" s="464"/>
      <c r="LJ962" s="464"/>
      <c r="LK962" s="464"/>
      <c r="LL962" s="464"/>
      <c r="LM962" s="464"/>
      <c r="LN962" s="464"/>
      <c r="LO962" s="464"/>
      <c r="LP962" s="464"/>
      <c r="LQ962" s="464"/>
      <c r="LR962" s="464"/>
      <c r="LS962" s="464"/>
      <c r="LT962" s="464"/>
      <c r="LU962" s="464"/>
      <c r="LV962" s="464"/>
      <c r="LW962" s="464"/>
      <c r="LX962" s="464"/>
      <c r="LY962" s="464"/>
      <c r="LZ962" s="464"/>
      <c r="MA962" s="464"/>
      <c r="MB962" s="464"/>
      <c r="MC962" s="464"/>
      <c r="MD962" s="464"/>
      <c r="ME962" s="464"/>
      <c r="MF962" s="464"/>
      <c r="MG962" s="464"/>
      <c r="MH962" s="464"/>
      <c r="MI962" s="464"/>
      <c r="MJ962" s="464"/>
      <c r="MK962" s="464"/>
      <c r="ML962" s="464"/>
      <c r="MM962" s="464"/>
      <c r="MN962" s="464"/>
      <c r="MO962" s="464"/>
      <c r="MP962" s="464"/>
      <c r="MQ962" s="464"/>
      <c r="MR962" s="464"/>
      <c r="MS962" s="464"/>
      <c r="MT962" s="464"/>
      <c r="MU962" s="464"/>
      <c r="MV962" s="464"/>
      <c r="MW962" s="464"/>
      <c r="MX962" s="464"/>
      <c r="MY962" s="464"/>
      <c r="MZ962" s="464"/>
      <c r="NA962" s="464"/>
      <c r="NB962" s="464"/>
      <c r="NC962" s="464"/>
      <c r="ND962" s="464"/>
      <c r="NE962" s="464"/>
      <c r="NF962" s="464"/>
      <c r="NG962" s="464"/>
      <c r="NH962" s="464"/>
      <c r="NI962" s="464"/>
      <c r="NJ962" s="464"/>
      <c r="NK962" s="464"/>
      <c r="NL962" s="464"/>
      <c r="NM962" s="464"/>
      <c r="NN962" s="464"/>
      <c r="NO962" s="464"/>
      <c r="NP962" s="464"/>
      <c r="NQ962" s="464"/>
      <c r="NR962" s="464"/>
      <c r="NS962" s="464"/>
      <c r="NT962" s="464"/>
      <c r="NU962" s="464"/>
      <c r="NV962" s="464"/>
      <c r="NW962" s="464"/>
      <c r="NX962" s="464"/>
      <c r="NY962" s="464"/>
      <c r="NZ962" s="464"/>
      <c r="OA962" s="464"/>
      <c r="OB962" s="464"/>
      <c r="OC962" s="464"/>
      <c r="OD962" s="464"/>
      <c r="OE962" s="464"/>
      <c r="OF962" s="464"/>
      <c r="OG962" s="464"/>
      <c r="OH962" s="464"/>
      <c r="OI962" s="464"/>
      <c r="OJ962" s="464"/>
      <c r="OK962" s="464"/>
      <c r="OL962" s="464"/>
      <c r="OM962" s="464"/>
      <c r="ON962" s="464"/>
      <c r="OO962" s="464"/>
      <c r="OP962" s="464"/>
      <c r="OQ962" s="464"/>
      <c r="OR962" s="464"/>
      <c r="OS962" s="464"/>
      <c r="OT962" s="464"/>
      <c r="OU962" s="464"/>
      <c r="OV962" s="464"/>
      <c r="OW962" s="464"/>
      <c r="OX962" s="464"/>
      <c r="OY962" s="464"/>
      <c r="OZ962" s="464"/>
      <c r="PA962" s="464"/>
      <c r="PB962" s="464"/>
      <c r="PC962" s="464"/>
      <c r="PD962" s="464"/>
      <c r="PE962" s="464"/>
      <c r="PF962" s="464"/>
      <c r="PG962" s="464"/>
      <c r="PH962" s="464"/>
      <c r="PI962" s="464"/>
      <c r="PJ962" s="464"/>
      <c r="PK962" s="464"/>
      <c r="PL962" s="464"/>
      <c r="PM962" s="464"/>
      <c r="PN962" s="464"/>
      <c r="PO962" s="464"/>
      <c r="PP962" s="464"/>
      <c r="PQ962" s="464"/>
      <c r="PR962" s="464"/>
      <c r="PS962" s="464"/>
      <c r="PT962" s="464"/>
      <c r="PU962" s="464"/>
      <c r="PV962" s="464"/>
      <c r="PW962" s="464"/>
      <c r="PX962" s="464"/>
      <c r="PY962" s="464"/>
      <c r="PZ962" s="464"/>
      <c r="QA962" s="464"/>
      <c r="QB962" s="464"/>
      <c r="QC962" s="464"/>
      <c r="QD962" s="464"/>
      <c r="QE962" s="464"/>
      <c r="QF962" s="464"/>
      <c r="QG962" s="464"/>
      <c r="QH962" s="464"/>
      <c r="QI962" s="464"/>
      <c r="QJ962" s="464"/>
      <c r="QK962" s="464"/>
      <c r="QL962" s="464"/>
      <c r="QM962" s="464"/>
      <c r="QN962" s="464"/>
      <c r="QO962" s="464"/>
      <c r="QP962" s="464"/>
      <c r="QQ962" s="464"/>
      <c r="QR962" s="464"/>
      <c r="QS962" s="464"/>
      <c r="QT962" s="464"/>
      <c r="QU962" s="464"/>
      <c r="QV962" s="464"/>
      <c r="QW962" s="464"/>
      <c r="QX962" s="464"/>
      <c r="QY962" s="464"/>
      <c r="QZ962" s="464"/>
      <c r="RA962" s="464"/>
      <c r="RB962" s="464"/>
      <c r="RC962" s="464"/>
      <c r="RD962" s="464"/>
      <c r="RE962" s="464"/>
      <c r="RF962" s="464"/>
      <c r="RG962" s="464"/>
      <c r="RH962" s="464"/>
      <c r="RI962" s="464"/>
      <c r="RJ962" s="464"/>
      <c r="RK962" s="464"/>
      <c r="RL962" s="464"/>
      <c r="RM962" s="464"/>
      <c r="RN962" s="464"/>
      <c r="RO962" s="464"/>
      <c r="RP962" s="464"/>
      <c r="RQ962" s="464"/>
      <c r="RR962" s="464"/>
      <c r="RS962" s="464"/>
      <c r="RT962" s="464"/>
      <c r="RU962" s="464"/>
      <c r="RV962" s="464"/>
      <c r="RW962" s="464"/>
      <c r="RX962" s="464"/>
      <c r="RY962" s="464"/>
      <c r="RZ962" s="464"/>
      <c r="SA962" s="464"/>
      <c r="SB962" s="464"/>
      <c r="SC962" s="464"/>
      <c r="SD962" s="464"/>
      <c r="SE962" s="464"/>
      <c r="SF962" s="464"/>
      <c r="SG962" s="464"/>
      <c r="SH962" s="464"/>
      <c r="SI962" s="464"/>
      <c r="SJ962" s="464"/>
      <c r="SK962" s="464"/>
      <c r="SL962" s="464"/>
      <c r="SM962" s="464"/>
      <c r="SN962" s="464"/>
      <c r="SO962" s="464"/>
      <c r="SP962" s="464"/>
      <c r="SQ962" s="464"/>
      <c r="SR962" s="464"/>
      <c r="SS962" s="464"/>
      <c r="ST962" s="464"/>
      <c r="SU962" s="464"/>
      <c r="SV962" s="464"/>
      <c r="SW962" s="464"/>
      <c r="SX962" s="464"/>
      <c r="SY962" s="464"/>
      <c r="SZ962" s="464"/>
      <c r="TA962" s="464"/>
      <c r="TB962" s="464"/>
      <c r="TC962" s="464"/>
      <c r="TD962" s="464"/>
      <c r="TE962" s="464"/>
      <c r="TF962" s="464"/>
      <c r="TG962" s="464"/>
      <c r="TH962" s="464"/>
      <c r="TI962" s="464"/>
      <c r="TJ962" s="464"/>
      <c r="TK962" s="464"/>
      <c r="TL962" s="464"/>
      <c r="TM962" s="464"/>
      <c r="TN962" s="464"/>
      <c r="TO962" s="464"/>
      <c r="TP962" s="464"/>
      <c r="TQ962" s="464"/>
      <c r="TR962" s="464"/>
      <c r="TS962" s="464"/>
      <c r="TT962" s="464"/>
      <c r="TU962" s="464"/>
      <c r="TV962" s="464"/>
      <c r="TW962" s="464"/>
      <c r="TX962" s="464"/>
      <c r="TY962" s="464"/>
      <c r="TZ962" s="464"/>
      <c r="UA962" s="464"/>
      <c r="UB962" s="464"/>
      <c r="UC962" s="464"/>
      <c r="UD962" s="464"/>
      <c r="UE962" s="464"/>
      <c r="UF962" s="464"/>
      <c r="UG962" s="464"/>
      <c r="UH962" s="464"/>
      <c r="UI962" s="464"/>
      <c r="UJ962" s="464"/>
      <c r="UK962" s="464"/>
      <c r="UL962" s="464"/>
      <c r="UM962" s="464"/>
      <c r="UN962" s="464"/>
      <c r="UO962" s="464"/>
      <c r="UP962" s="464"/>
      <c r="UQ962" s="464"/>
      <c r="UR962" s="464"/>
      <c r="US962" s="464"/>
      <c r="UT962" s="464"/>
      <c r="UU962" s="464"/>
      <c r="UV962" s="464"/>
      <c r="UW962" s="464"/>
      <c r="UX962" s="464"/>
      <c r="UY962" s="464"/>
      <c r="UZ962" s="464"/>
      <c r="VA962" s="464"/>
      <c r="VB962" s="464"/>
      <c r="VC962" s="464"/>
      <c r="VD962" s="464"/>
      <c r="VE962" s="464"/>
      <c r="VF962" s="464"/>
      <c r="VG962" s="464"/>
      <c r="VH962" s="464"/>
      <c r="VI962" s="464"/>
      <c r="VJ962" s="464"/>
      <c r="VK962" s="464"/>
      <c r="VL962" s="464"/>
      <c r="VM962" s="464"/>
      <c r="VN962" s="464"/>
      <c r="VO962" s="464"/>
      <c r="VP962" s="464"/>
      <c r="VQ962" s="464"/>
      <c r="VR962" s="464"/>
      <c r="VS962" s="464"/>
      <c r="VT962" s="464"/>
      <c r="VU962" s="464"/>
      <c r="VV962" s="464"/>
      <c r="VW962" s="464"/>
      <c r="VX962" s="464"/>
      <c r="VY962" s="464"/>
      <c r="VZ962" s="464"/>
      <c r="WA962" s="464"/>
      <c r="WB962" s="464"/>
      <c r="WC962" s="464"/>
      <c r="WD962" s="464"/>
      <c r="WE962" s="464"/>
      <c r="WF962" s="464"/>
      <c r="WG962" s="464"/>
      <c r="WH962" s="464"/>
      <c r="WI962" s="464"/>
      <c r="WJ962" s="464"/>
      <c r="WK962" s="464"/>
      <c r="WL962" s="464"/>
      <c r="WM962" s="464"/>
      <c r="WN962" s="464"/>
      <c r="WO962" s="464"/>
      <c r="WP962" s="464"/>
      <c r="WQ962" s="464"/>
      <c r="WR962" s="464"/>
      <c r="WS962" s="464"/>
      <c r="WT962" s="464"/>
      <c r="WU962" s="464"/>
      <c r="WV962" s="464"/>
      <c r="WW962" s="464"/>
      <c r="WX962" s="464"/>
      <c r="WY962" s="464"/>
      <c r="WZ962" s="464"/>
      <c r="XA962" s="464"/>
      <c r="XB962" s="464"/>
      <c r="XC962" s="464"/>
      <c r="XD962" s="464"/>
      <c r="XE962" s="464"/>
      <c r="XF962" s="464"/>
      <c r="XG962" s="464"/>
      <c r="XH962" s="464"/>
      <c r="XI962" s="464"/>
      <c r="XJ962" s="464"/>
      <c r="XK962" s="464"/>
      <c r="XL962" s="464"/>
      <c r="XM962" s="464"/>
      <c r="XN962" s="464"/>
      <c r="XO962" s="464"/>
      <c r="XP962" s="464"/>
      <c r="XQ962" s="464"/>
      <c r="XR962" s="464"/>
      <c r="XS962" s="464"/>
      <c r="XT962" s="464"/>
      <c r="XU962" s="464"/>
      <c r="XV962" s="464"/>
      <c r="XW962" s="464"/>
      <c r="XX962" s="464"/>
      <c r="XY962" s="464"/>
      <c r="XZ962" s="464"/>
      <c r="YA962" s="464"/>
      <c r="YB962" s="464"/>
      <c r="YC962" s="464"/>
      <c r="YD962" s="464"/>
      <c r="YE962" s="464"/>
      <c r="YF962" s="464"/>
      <c r="YG962" s="464"/>
      <c r="YH962" s="464"/>
      <c r="YI962" s="464"/>
      <c r="YJ962" s="464"/>
      <c r="YK962" s="464"/>
      <c r="YL962" s="464"/>
      <c r="YM962" s="464"/>
      <c r="YN962" s="464"/>
      <c r="YO962" s="464"/>
      <c r="YP962" s="464"/>
      <c r="YQ962" s="464"/>
      <c r="YR962" s="464"/>
      <c r="YS962" s="464"/>
      <c r="YT962" s="464"/>
      <c r="YU962" s="464"/>
      <c r="YV962" s="464"/>
      <c r="YW962" s="464"/>
      <c r="YX962" s="464"/>
      <c r="YY962" s="464"/>
      <c r="YZ962" s="464"/>
      <c r="ZA962" s="464"/>
      <c r="ZB962" s="464"/>
      <c r="ZC962" s="464"/>
      <c r="ZD962" s="464"/>
      <c r="ZE962" s="464"/>
      <c r="ZF962" s="464"/>
      <c r="ZG962" s="464"/>
      <c r="ZH962" s="464"/>
      <c r="ZI962" s="464"/>
      <c r="ZJ962" s="464"/>
      <c r="ZK962" s="464"/>
      <c r="ZL962" s="464"/>
      <c r="ZM962" s="464"/>
      <c r="ZN962" s="464"/>
      <c r="ZO962" s="464"/>
      <c r="ZP962" s="464"/>
      <c r="ZQ962" s="464"/>
      <c r="ZR962" s="464"/>
      <c r="ZS962" s="464"/>
      <c r="ZT962" s="464"/>
      <c r="ZU962" s="464"/>
      <c r="ZV962" s="464"/>
      <c r="ZW962" s="464"/>
      <c r="ZX962" s="464"/>
      <c r="ZY962" s="464"/>
      <c r="ZZ962" s="464"/>
      <c r="AAA962" s="464"/>
      <c r="AAB962" s="464"/>
      <c r="AAC962" s="464"/>
      <c r="AAD962" s="464"/>
      <c r="AAE962" s="464"/>
      <c r="AAF962" s="464"/>
      <c r="AAG962" s="464"/>
      <c r="AAH962" s="464"/>
      <c r="AAI962" s="464"/>
      <c r="AAJ962" s="464"/>
      <c r="AAK962" s="464"/>
      <c r="AAL962" s="464"/>
      <c r="AAM962" s="464"/>
      <c r="AAN962" s="464"/>
      <c r="AAO962" s="464"/>
      <c r="AAP962" s="464"/>
      <c r="AAQ962" s="464"/>
      <c r="AAR962" s="464"/>
      <c r="AAS962" s="464"/>
      <c r="AAT962" s="464"/>
      <c r="AAU962" s="464"/>
      <c r="AAV962" s="464"/>
      <c r="AAW962" s="464"/>
      <c r="AAX962" s="464"/>
      <c r="AAY962" s="464"/>
      <c r="AAZ962" s="464"/>
      <c r="ABA962" s="464"/>
      <c r="ABB962" s="464"/>
      <c r="ABC962" s="464"/>
      <c r="ABD962" s="464"/>
      <c r="ABE962" s="464"/>
      <c r="ABF962" s="464"/>
      <c r="ABG962" s="464"/>
      <c r="ABH962" s="464"/>
      <c r="ABI962" s="464"/>
      <c r="ABJ962" s="464"/>
      <c r="ABK962" s="464"/>
      <c r="ABL962" s="464"/>
      <c r="ABM962" s="464"/>
      <c r="ABN962" s="464"/>
      <c r="ABO962" s="464"/>
      <c r="ABP962" s="464"/>
      <c r="ABQ962" s="464"/>
      <c r="ABR962" s="464"/>
      <c r="ABS962" s="464"/>
      <c r="ABT962" s="464"/>
      <c r="ABU962" s="464"/>
      <c r="ABV962" s="464"/>
      <c r="ABW962" s="464"/>
      <c r="ABX962" s="464"/>
      <c r="ABY962" s="464"/>
      <c r="ABZ962" s="464"/>
      <c r="ACA962" s="464"/>
      <c r="ACB962" s="464"/>
      <c r="ACC962" s="464"/>
      <c r="ACD962" s="464"/>
      <c r="ACE962" s="464"/>
      <c r="ACF962" s="464"/>
      <c r="ACG962" s="464"/>
      <c r="ACH962" s="464"/>
      <c r="ACI962" s="464"/>
      <c r="ACJ962" s="464"/>
      <c r="ACK962" s="464"/>
      <c r="ACL962" s="464"/>
      <c r="ACM962" s="464"/>
      <c r="ACN962" s="464"/>
      <c r="ACO962" s="464"/>
      <c r="ACP962" s="464"/>
      <c r="ACQ962" s="464"/>
      <c r="ACR962" s="464"/>
      <c r="ACS962" s="464"/>
      <c r="ACT962" s="464"/>
      <c r="ACU962" s="464"/>
      <c r="ACV962" s="464"/>
      <c r="ACW962" s="464"/>
      <c r="ACX962" s="464"/>
      <c r="ACY962" s="464"/>
      <c r="ACZ962" s="464"/>
      <c r="ADA962" s="464"/>
      <c r="ADB962" s="464"/>
      <c r="ADC962" s="464"/>
      <c r="ADD962" s="464"/>
      <c r="ADE962" s="464"/>
      <c r="ADF962" s="464"/>
      <c r="ADG962" s="464"/>
      <c r="ADH962" s="464"/>
      <c r="ADI962" s="464"/>
      <c r="ADJ962" s="464"/>
      <c r="ADK962" s="464"/>
      <c r="ADL962" s="464"/>
      <c r="ADM962" s="464"/>
      <c r="ADN962" s="464"/>
      <c r="ADO962" s="464"/>
      <c r="ADP962" s="464"/>
      <c r="ADQ962" s="464"/>
      <c r="ADR962" s="464"/>
      <c r="ADS962" s="464"/>
      <c r="ADT962" s="464"/>
      <c r="ADU962" s="464"/>
      <c r="ADV962" s="464"/>
      <c r="ADW962" s="464"/>
      <c r="ADX962" s="464"/>
      <c r="ADY962" s="464"/>
      <c r="ADZ962" s="464"/>
      <c r="AEA962" s="464"/>
      <c r="AEB962" s="464"/>
      <c r="AEC962" s="464"/>
      <c r="AED962" s="464"/>
      <c r="AEE962" s="464"/>
      <c r="AEF962" s="464"/>
      <c r="AEG962" s="464"/>
      <c r="AEH962" s="464"/>
      <c r="AEI962" s="464"/>
      <c r="AEJ962" s="464"/>
      <c r="AEK962" s="464"/>
      <c r="AEL962" s="464"/>
      <c r="AEM962" s="464"/>
      <c r="AEN962" s="464"/>
      <c r="AEO962" s="464"/>
      <c r="AEP962" s="464"/>
      <c r="AEQ962" s="464"/>
      <c r="AER962" s="464"/>
      <c r="AES962" s="464"/>
      <c r="AET962" s="464"/>
      <c r="AEU962" s="464"/>
      <c r="AEV962" s="464"/>
      <c r="AEW962" s="464"/>
      <c r="AEX962" s="464"/>
      <c r="AEY962" s="464"/>
      <c r="AEZ962" s="464"/>
      <c r="AFA962" s="464"/>
      <c r="AFB962" s="464"/>
      <c r="AFC962" s="464"/>
      <c r="AFD962" s="464"/>
      <c r="AFE962" s="464"/>
      <c r="AFF962" s="464"/>
      <c r="AFG962" s="464"/>
      <c r="AFH962" s="464"/>
      <c r="AFI962" s="464"/>
      <c r="AFJ962" s="464"/>
      <c r="AFK962" s="464"/>
      <c r="AFL962" s="464"/>
      <c r="AFM962" s="464"/>
      <c r="AFN962" s="464"/>
      <c r="AFO962" s="464"/>
      <c r="AFP962" s="464"/>
      <c r="AFQ962" s="464"/>
      <c r="AFR962" s="464"/>
      <c r="AFS962" s="464"/>
      <c r="AFT962" s="464"/>
      <c r="AFU962" s="464"/>
      <c r="AFV962" s="464"/>
      <c r="AFW962" s="464"/>
      <c r="AFX962" s="464"/>
      <c r="AFY962" s="464"/>
      <c r="AFZ962" s="464"/>
      <c r="AGA962" s="464"/>
      <c r="AGB962" s="464"/>
      <c r="AGC962" s="464"/>
      <c r="AGD962" s="464"/>
      <c r="AGE962" s="464"/>
      <c r="AGF962" s="464"/>
      <c r="AGG962" s="464"/>
      <c r="AGH962" s="464"/>
      <c r="AGI962" s="464"/>
      <c r="AGJ962" s="464"/>
      <c r="AGK962" s="464"/>
      <c r="AGL962" s="464"/>
      <c r="AGM962" s="464"/>
      <c r="AGN962" s="464"/>
      <c r="AGO962" s="464"/>
      <c r="AGP962" s="464"/>
      <c r="AGQ962" s="464"/>
      <c r="AGR962" s="464"/>
      <c r="AGS962" s="464"/>
      <c r="AGT962" s="464"/>
      <c r="AGU962" s="464"/>
      <c r="AGV962" s="464"/>
      <c r="AGW962" s="464"/>
      <c r="AGX962" s="464"/>
      <c r="AGY962" s="464"/>
      <c r="AGZ962" s="464"/>
      <c r="AHA962" s="464"/>
      <c r="AHB962" s="464"/>
      <c r="AHC962" s="464"/>
      <c r="AHD962" s="464"/>
      <c r="AHE962" s="464"/>
      <c r="AHF962" s="464"/>
      <c r="AHG962" s="464"/>
      <c r="AHH962" s="464"/>
      <c r="AHI962" s="464"/>
      <c r="AHJ962" s="464"/>
      <c r="AHK962" s="464"/>
      <c r="AHL962" s="464"/>
      <c r="AHM962" s="464"/>
      <c r="AHN962" s="464"/>
      <c r="AHO962" s="464"/>
      <c r="AHP962" s="464"/>
      <c r="AHQ962" s="464"/>
      <c r="AHR962" s="464"/>
      <c r="AHS962" s="464"/>
      <c r="AHT962" s="464"/>
      <c r="AHU962" s="464"/>
      <c r="AHV962" s="464"/>
      <c r="AHW962" s="464"/>
      <c r="AHX962" s="464"/>
      <c r="AHY962" s="464"/>
      <c r="AHZ962" s="464"/>
      <c r="AIA962" s="464"/>
      <c r="AIB962" s="464"/>
      <c r="AIC962" s="464"/>
      <c r="AID962" s="464"/>
      <c r="AIE962" s="464"/>
      <c r="AIF962" s="464"/>
      <c r="AIG962" s="464"/>
      <c r="AIH962" s="464"/>
      <c r="AII962" s="464"/>
      <c r="AIJ962" s="464"/>
      <c r="AIK962" s="464"/>
      <c r="AIL962" s="464"/>
      <c r="AIM962" s="464"/>
      <c r="AIN962" s="464"/>
      <c r="AIO962" s="464"/>
      <c r="AIP962" s="464"/>
      <c r="AIQ962" s="464"/>
      <c r="AIR962" s="464"/>
      <c r="AIS962" s="464"/>
      <c r="AIT962" s="464"/>
      <c r="AIU962" s="464"/>
      <c r="AIV962" s="464"/>
      <c r="AIW962" s="464"/>
      <c r="AIX962" s="464"/>
      <c r="AIY962" s="464"/>
      <c r="AIZ962" s="464"/>
      <c r="AJA962" s="464"/>
      <c r="AJB962" s="464"/>
      <c r="AJC962" s="464"/>
      <c r="AJD962" s="464"/>
      <c r="AJE962" s="464"/>
      <c r="AJF962" s="464"/>
      <c r="AJG962" s="464"/>
      <c r="AJH962" s="464"/>
      <c r="AJI962" s="464"/>
      <c r="AJJ962" s="464"/>
      <c r="AJK962" s="464"/>
      <c r="AJL962" s="464"/>
      <c r="AJM962" s="464"/>
      <c r="AJN962" s="464"/>
      <c r="AJO962" s="464"/>
      <c r="AJP962" s="464"/>
      <c r="AJQ962" s="464"/>
      <c r="AJR962" s="464"/>
      <c r="AJS962" s="464"/>
      <c r="AJT962" s="464"/>
      <c r="AJU962" s="464"/>
      <c r="AJV962" s="464"/>
      <c r="AJW962" s="464"/>
      <c r="AJX962" s="464"/>
      <c r="AJY962" s="464"/>
      <c r="AJZ962" s="464"/>
      <c r="AKA962" s="464"/>
      <c r="AKB962" s="464"/>
      <c r="AKC962" s="464"/>
      <c r="AKD962" s="464"/>
      <c r="AKE962" s="464"/>
      <c r="AKF962" s="464"/>
      <c r="AKG962" s="464"/>
      <c r="AKH962" s="464"/>
      <c r="AKI962" s="464"/>
      <c r="AKJ962" s="464"/>
      <c r="AKK962" s="464"/>
      <c r="AKL962" s="464"/>
      <c r="AKM962" s="464"/>
      <c r="AKN962" s="464"/>
      <c r="AKO962" s="464"/>
      <c r="AKP962" s="464"/>
      <c r="AKQ962" s="464"/>
      <c r="AKR962" s="464"/>
      <c r="AKS962" s="464"/>
      <c r="AKT962" s="464"/>
      <c r="AKU962" s="464"/>
      <c r="AKV962" s="464"/>
      <c r="AKW962" s="464"/>
      <c r="AKX962" s="464"/>
      <c r="AKY962" s="464"/>
      <c r="AKZ962" s="464"/>
      <c r="ALA962" s="464"/>
      <c r="ALB962" s="464"/>
      <c r="ALC962" s="464"/>
      <c r="ALD962" s="464"/>
      <c r="ALE962" s="464"/>
      <c r="ALF962" s="464"/>
      <c r="ALG962" s="464"/>
      <c r="ALH962" s="464"/>
      <c r="ALI962" s="464"/>
      <c r="ALJ962" s="464"/>
      <c r="ALK962" s="464"/>
      <c r="ALL962" s="464"/>
      <c r="ALM962" s="464"/>
      <c r="ALN962" s="464"/>
      <c r="ALO962" s="464"/>
      <c r="ALP962" s="464"/>
      <c r="ALQ962" s="464"/>
      <c r="ALR962" s="464"/>
      <c r="ALS962" s="464"/>
      <c r="ALT962" s="464"/>
      <c r="ALU962" s="464"/>
      <c r="ALV962" s="464"/>
      <c r="ALW962" s="464"/>
      <c r="ALX962" s="464"/>
      <c r="ALY962" s="464"/>
      <c r="ALZ962" s="464"/>
      <c r="AMA962" s="464"/>
      <c r="AMB962" s="464"/>
      <c r="AMC962" s="464"/>
      <c r="AMD962" s="464"/>
      <c r="AME962" s="464"/>
      <c r="AMF962" s="464"/>
      <c r="AMG962" s="464"/>
      <c r="AMH962" s="464"/>
      <c r="AMI962" s="464"/>
      <c r="AMJ962" s="464"/>
      <c r="AMK962" s="464"/>
      <c r="AML962" s="464"/>
      <c r="AMM962" s="464"/>
      <c r="AMN962" s="464"/>
      <c r="AMO962" s="464"/>
      <c r="AMP962" s="464"/>
      <c r="AMQ962" s="464"/>
      <c r="AMR962" s="464"/>
      <c r="AMS962" s="464"/>
      <c r="AMT962" s="464"/>
      <c r="AMU962" s="464"/>
      <c r="AMV962" s="464"/>
      <c r="AMW962" s="464"/>
      <c r="AMX962" s="464"/>
      <c r="AMY962" s="464"/>
      <c r="AMZ962" s="464"/>
      <c r="ANA962" s="464"/>
      <c r="ANB962" s="464"/>
      <c r="ANC962" s="464"/>
      <c r="AND962" s="464"/>
      <c r="ANE962" s="464"/>
      <c r="ANF962" s="464"/>
      <c r="ANG962" s="464"/>
      <c r="ANH962" s="464"/>
      <c r="ANI962" s="464"/>
      <c r="ANJ962" s="464"/>
      <c r="ANK962" s="464"/>
      <c r="ANL962" s="464"/>
      <c r="ANM962" s="464"/>
      <c r="ANN962" s="464"/>
      <c r="ANO962" s="464"/>
      <c r="ANP962" s="464"/>
      <c r="ANQ962" s="464"/>
      <c r="ANR962" s="464"/>
      <c r="ANS962" s="464"/>
      <c r="ANT962" s="464"/>
      <c r="ANU962" s="464"/>
      <c r="ANV962" s="464"/>
      <c r="ANW962" s="464"/>
      <c r="ANX962" s="464"/>
      <c r="ANY962" s="464"/>
      <c r="ANZ962" s="464"/>
      <c r="AOA962" s="464"/>
      <c r="AOB962" s="464"/>
      <c r="AOC962" s="464"/>
      <c r="AOD962" s="464"/>
      <c r="AOE962" s="464"/>
      <c r="AOF962" s="464"/>
      <c r="AOG962" s="464"/>
      <c r="AOH962" s="464"/>
      <c r="AOI962" s="464"/>
      <c r="AOJ962" s="464"/>
      <c r="AOK962" s="464"/>
      <c r="AOL962" s="464"/>
      <c r="AOM962" s="464"/>
      <c r="AON962" s="464"/>
      <c r="AOO962" s="464"/>
      <c r="AOP962" s="464"/>
      <c r="AOQ962" s="464"/>
      <c r="AOR962" s="464"/>
      <c r="AOS962" s="464"/>
      <c r="AOT962" s="464"/>
      <c r="AOU962" s="464"/>
      <c r="AOV962" s="464"/>
      <c r="AOW962" s="464"/>
      <c r="AOX962" s="464"/>
      <c r="AOY962" s="464"/>
      <c r="AOZ962" s="464"/>
      <c r="APA962" s="464"/>
      <c r="APB962" s="464"/>
      <c r="APC962" s="464"/>
      <c r="APD962" s="464"/>
      <c r="APE962" s="464"/>
      <c r="APF962" s="464"/>
      <c r="APG962" s="464"/>
      <c r="APH962" s="464"/>
      <c r="API962" s="464"/>
      <c r="APJ962" s="464"/>
      <c r="APK962" s="464"/>
      <c r="APL962" s="464"/>
      <c r="APM962" s="464"/>
      <c r="APN962" s="464"/>
      <c r="APO962" s="464"/>
      <c r="APP962" s="464"/>
      <c r="APQ962" s="464"/>
      <c r="APR962" s="464"/>
      <c r="APS962" s="464"/>
      <c r="APT962" s="464"/>
      <c r="APU962" s="464"/>
      <c r="APV962" s="464"/>
      <c r="APW962" s="464"/>
      <c r="APX962" s="464"/>
      <c r="APY962" s="464"/>
      <c r="APZ962" s="464"/>
      <c r="AQA962" s="464"/>
      <c r="AQB962" s="464"/>
      <c r="AQC962" s="464"/>
      <c r="AQD962" s="464"/>
      <c r="AQE962" s="464"/>
      <c r="AQF962" s="464"/>
      <c r="AQG962" s="464"/>
      <c r="AQH962" s="464"/>
      <c r="AQI962" s="464"/>
      <c r="AQJ962" s="464"/>
      <c r="AQK962" s="464"/>
      <c r="AQL962" s="464"/>
      <c r="AQM962" s="464"/>
      <c r="AQN962" s="464"/>
      <c r="AQO962" s="464"/>
      <c r="AQP962" s="464"/>
      <c r="AQQ962" s="464"/>
      <c r="AQR962" s="464"/>
      <c r="AQS962" s="464"/>
      <c r="AQT962" s="464"/>
      <c r="AQU962" s="464"/>
      <c r="AQV962" s="464"/>
      <c r="AQW962" s="464"/>
      <c r="AQX962" s="464"/>
      <c r="AQY962" s="464"/>
      <c r="AQZ962" s="464"/>
      <c r="ARA962" s="464"/>
      <c r="ARB962" s="464"/>
      <c r="ARC962" s="464"/>
      <c r="ARD962" s="464"/>
      <c r="ARE962" s="464"/>
      <c r="ARF962" s="464"/>
      <c r="ARG962" s="464"/>
      <c r="ARH962" s="464"/>
      <c r="ARI962" s="464"/>
      <c r="ARJ962" s="464"/>
      <c r="ARK962" s="464"/>
      <c r="ARL962" s="464"/>
      <c r="ARM962" s="464"/>
      <c r="ARN962" s="464"/>
      <c r="ARO962" s="464"/>
      <c r="ARP962" s="464"/>
      <c r="ARQ962" s="464"/>
      <c r="ARR962" s="464"/>
      <c r="ARS962" s="464"/>
      <c r="ART962" s="464"/>
      <c r="ARU962" s="464"/>
      <c r="ARV962" s="464"/>
      <c r="ARW962" s="464"/>
      <c r="ARX962" s="464"/>
      <c r="ARY962" s="464"/>
      <c r="ARZ962" s="464"/>
      <c r="ASA962" s="464"/>
      <c r="ASB962" s="464"/>
      <c r="ASC962" s="464"/>
      <c r="ASD962" s="464"/>
      <c r="ASE962" s="464"/>
      <c r="ASF962" s="464"/>
      <c r="ASG962" s="464"/>
      <c r="ASH962" s="464"/>
      <c r="ASI962" s="464"/>
      <c r="ASJ962" s="464"/>
      <c r="ASK962" s="464"/>
      <c r="ASL962" s="464"/>
      <c r="ASM962" s="464"/>
      <c r="ASN962" s="464"/>
      <c r="ASO962" s="464"/>
      <c r="ASP962" s="464"/>
      <c r="ASQ962" s="464"/>
      <c r="ASR962" s="464"/>
      <c r="ASS962" s="464"/>
      <c r="AST962" s="464"/>
      <c r="ASU962" s="464"/>
      <c r="ASV962" s="464"/>
      <c r="ASW962" s="464"/>
      <c r="ASX962" s="464"/>
      <c r="ASY962" s="464"/>
      <c r="ASZ962" s="464"/>
      <c r="ATA962" s="464"/>
      <c r="ATB962" s="464"/>
      <c r="ATC962" s="464"/>
      <c r="ATD962" s="464"/>
      <c r="ATE962" s="464"/>
      <c r="ATF962" s="464"/>
      <c r="ATG962" s="464"/>
      <c r="ATH962" s="464"/>
      <c r="ATI962" s="464"/>
      <c r="ATJ962" s="464"/>
      <c r="ATK962" s="464"/>
      <c r="ATL962" s="464"/>
      <c r="ATM962" s="464"/>
      <c r="ATN962" s="464"/>
      <c r="ATO962" s="464"/>
      <c r="ATP962" s="464"/>
      <c r="ATQ962" s="464"/>
      <c r="ATR962" s="464"/>
      <c r="ATS962" s="464"/>
      <c r="ATT962" s="464"/>
      <c r="ATU962" s="464"/>
      <c r="ATV962" s="464"/>
      <c r="ATW962" s="464"/>
      <c r="ATX962" s="464"/>
      <c r="ATY962" s="464"/>
      <c r="ATZ962" s="464"/>
      <c r="AUA962" s="464"/>
      <c r="AUB962" s="464"/>
      <c r="AUC962" s="464"/>
      <c r="AUD962" s="464"/>
      <c r="AUE962" s="464"/>
      <c r="AUF962" s="464"/>
      <c r="AUG962" s="464"/>
      <c r="AUH962" s="464"/>
      <c r="AUI962" s="464"/>
      <c r="AUJ962" s="464"/>
      <c r="AUK962" s="464"/>
      <c r="AUL962" s="464"/>
      <c r="AUM962" s="464"/>
      <c r="AUN962" s="464"/>
      <c r="AUO962" s="464"/>
      <c r="AUP962" s="464"/>
      <c r="AUQ962" s="464"/>
      <c r="AUR962" s="464"/>
      <c r="AUS962" s="464"/>
      <c r="AUT962" s="464"/>
      <c r="AUU962" s="464"/>
      <c r="AUV962" s="464"/>
      <c r="AUW962" s="464"/>
      <c r="AUX962" s="464"/>
      <c r="AUY962" s="464"/>
      <c r="AUZ962" s="464"/>
      <c r="AVA962" s="464"/>
      <c r="AVB962" s="464"/>
      <c r="AVC962" s="464"/>
      <c r="AVD962" s="464"/>
      <c r="AVE962" s="464"/>
      <c r="AVF962" s="464"/>
      <c r="AVG962" s="464"/>
      <c r="AVH962" s="464"/>
      <c r="AVI962" s="464"/>
      <c r="AVJ962" s="464"/>
      <c r="AVK962" s="464"/>
      <c r="AVL962" s="464"/>
      <c r="AVM962" s="464"/>
      <c r="AVN962" s="464"/>
      <c r="AVO962" s="464"/>
      <c r="AVP962" s="464"/>
      <c r="AVQ962" s="464"/>
      <c r="AVR962" s="464"/>
      <c r="AVS962" s="464"/>
      <c r="AVT962" s="464"/>
      <c r="AVU962" s="464"/>
      <c r="AVV962" s="464"/>
      <c r="AVW962" s="464"/>
      <c r="AVX962" s="464"/>
      <c r="AVY962" s="464"/>
      <c r="AVZ962" s="464"/>
      <c r="AWA962" s="464"/>
      <c r="AWB962" s="464"/>
      <c r="AWC962" s="464"/>
      <c r="AWD962" s="464"/>
      <c r="AWE962" s="464"/>
      <c r="AWF962" s="464"/>
      <c r="AWG962" s="464"/>
      <c r="AWH962" s="464"/>
      <c r="AWI962" s="464"/>
      <c r="AWJ962" s="464"/>
      <c r="AWK962" s="464"/>
      <c r="AWL962" s="464"/>
      <c r="AWM962" s="464"/>
      <c r="AWN962" s="464"/>
      <c r="AWO962" s="464"/>
      <c r="AWP962" s="464"/>
      <c r="AWQ962" s="464"/>
      <c r="AWR962" s="464"/>
      <c r="AWS962" s="464"/>
      <c r="AWT962" s="464"/>
      <c r="AWU962" s="464"/>
      <c r="AWV962" s="464"/>
      <c r="AWW962" s="464"/>
      <c r="AWX962" s="464"/>
      <c r="AWY962" s="464"/>
      <c r="AWZ962" s="464"/>
      <c r="AXA962" s="464"/>
      <c r="AXB962" s="464"/>
      <c r="AXC962" s="464"/>
      <c r="AXD962" s="464"/>
      <c r="AXE962" s="464"/>
      <c r="AXF962" s="464"/>
      <c r="AXG962" s="464"/>
      <c r="AXH962" s="464"/>
      <c r="AXI962" s="464"/>
      <c r="AXJ962" s="464"/>
      <c r="AXK962" s="464"/>
      <c r="AXL962" s="464"/>
      <c r="AXM962" s="464"/>
      <c r="AXN962" s="464"/>
      <c r="AXO962" s="464"/>
      <c r="AXP962" s="464"/>
      <c r="AXQ962" s="464"/>
      <c r="AXR962" s="464"/>
      <c r="AXS962" s="464"/>
      <c r="AXT962" s="464"/>
      <c r="AXU962" s="464"/>
      <c r="AXV962" s="464"/>
      <c r="AXW962" s="464"/>
      <c r="AXX962" s="464"/>
      <c r="AXY962" s="464"/>
      <c r="AXZ962" s="464"/>
      <c r="AYA962" s="464"/>
      <c r="AYB962" s="464"/>
      <c r="AYC962" s="464"/>
      <c r="AYD962" s="464"/>
      <c r="AYE962" s="464"/>
      <c r="AYF962" s="464"/>
      <c r="AYG962" s="464"/>
      <c r="AYH962" s="464"/>
      <c r="AYI962" s="464"/>
      <c r="AYJ962" s="464"/>
      <c r="AYK962" s="464"/>
      <c r="AYL962" s="464"/>
      <c r="AYM962" s="464"/>
      <c r="AYN962" s="464"/>
      <c r="AYO962" s="464"/>
      <c r="AYP962" s="464"/>
      <c r="AYQ962" s="464"/>
      <c r="AYR962" s="464"/>
      <c r="AYS962" s="464"/>
      <c r="AYT962" s="464"/>
      <c r="AYU962" s="464"/>
      <c r="AYV962" s="464"/>
      <c r="AYW962" s="464"/>
      <c r="AYX962" s="464"/>
      <c r="AYY962" s="464"/>
      <c r="AYZ962" s="464"/>
      <c r="AZA962" s="464"/>
      <c r="AZB962" s="464"/>
      <c r="AZC962" s="464"/>
      <c r="AZD962" s="464"/>
      <c r="AZE962" s="464"/>
      <c r="AZF962" s="464"/>
      <c r="AZG962" s="464"/>
      <c r="AZH962" s="464"/>
      <c r="AZI962" s="464"/>
      <c r="AZJ962" s="464"/>
      <c r="AZK962" s="464"/>
      <c r="AZL962" s="464"/>
      <c r="AZM962" s="464"/>
      <c r="AZN962" s="464"/>
      <c r="AZO962" s="464"/>
      <c r="AZP962" s="464"/>
      <c r="AZQ962" s="464"/>
      <c r="AZR962" s="464"/>
      <c r="AZS962" s="464"/>
      <c r="AZT962" s="464"/>
      <c r="AZU962" s="464"/>
      <c r="AZV962" s="464"/>
      <c r="AZW962" s="464"/>
      <c r="AZX962" s="464"/>
      <c r="AZY962" s="464"/>
      <c r="AZZ962" s="464"/>
      <c r="BAA962" s="464"/>
      <c r="BAB962" s="464"/>
      <c r="BAC962" s="464"/>
      <c r="BAD962" s="464"/>
      <c r="BAE962" s="464"/>
      <c r="BAF962" s="464"/>
      <c r="BAG962" s="464"/>
      <c r="BAH962" s="464"/>
      <c r="BAI962" s="464"/>
      <c r="BAJ962" s="464"/>
      <c r="BAK962" s="464"/>
      <c r="BAL962" s="464"/>
      <c r="BAM962" s="464"/>
      <c r="BAN962" s="464"/>
      <c r="BAO962" s="464"/>
      <c r="BAP962" s="464"/>
      <c r="BAQ962" s="464"/>
      <c r="BAR962" s="464"/>
      <c r="BAS962" s="464"/>
      <c r="BAT962" s="464"/>
      <c r="BAU962" s="464"/>
      <c r="BAV962" s="464"/>
      <c r="BAW962" s="464"/>
      <c r="BAX962" s="464"/>
      <c r="BAY962" s="464"/>
      <c r="BAZ962" s="464"/>
      <c r="BBA962" s="464"/>
      <c r="BBB962" s="464"/>
      <c r="BBC962" s="464"/>
      <c r="BBD962" s="464"/>
      <c r="BBE962" s="464"/>
      <c r="BBF962" s="464"/>
      <c r="BBG962" s="464"/>
      <c r="BBH962" s="464"/>
      <c r="BBI962" s="464"/>
      <c r="BBJ962" s="464"/>
      <c r="BBK962" s="464"/>
      <c r="BBL962" s="464"/>
      <c r="BBM962" s="464"/>
      <c r="BBN962" s="464"/>
      <c r="BBO962" s="464"/>
      <c r="BBP962" s="464"/>
      <c r="BBQ962" s="464"/>
      <c r="BBR962" s="464"/>
      <c r="BBS962" s="464"/>
      <c r="BBT962" s="464"/>
      <c r="BBU962" s="464"/>
      <c r="BBV962" s="464"/>
      <c r="BBW962" s="464"/>
      <c r="BBX962" s="464"/>
      <c r="BBY962" s="464"/>
      <c r="BBZ962" s="464"/>
      <c r="BCA962" s="464"/>
      <c r="BCB962" s="464"/>
      <c r="BCC962" s="464"/>
      <c r="BCD962" s="464"/>
      <c r="BCE962" s="464"/>
      <c r="BCF962" s="464"/>
      <c r="BCG962" s="464"/>
      <c r="BCH962" s="464"/>
      <c r="BCI962" s="464"/>
      <c r="BCJ962" s="464"/>
      <c r="BCK962" s="464"/>
      <c r="BCL962" s="464"/>
      <c r="BCM962" s="464"/>
      <c r="BCN962" s="464"/>
      <c r="BCO962" s="464"/>
      <c r="BCP962" s="464"/>
      <c r="BCQ962" s="464"/>
      <c r="BCR962" s="464"/>
      <c r="BCS962" s="464"/>
      <c r="BCT962" s="464"/>
      <c r="BCU962" s="464"/>
      <c r="BCV962" s="464"/>
      <c r="BCW962" s="464"/>
      <c r="BCX962" s="464"/>
      <c r="BCY962" s="464"/>
      <c r="BCZ962" s="464"/>
      <c r="BDA962" s="464"/>
      <c r="BDB962" s="464"/>
      <c r="BDC962" s="464"/>
      <c r="BDD962" s="464"/>
      <c r="BDE962" s="464"/>
      <c r="BDF962" s="464"/>
      <c r="BDG962" s="464"/>
      <c r="BDH962" s="464"/>
      <c r="BDI962" s="464"/>
      <c r="BDJ962" s="464"/>
      <c r="BDK962" s="464"/>
      <c r="BDL962" s="464"/>
      <c r="BDM962" s="464"/>
      <c r="BDN962" s="464"/>
      <c r="BDO962" s="464"/>
      <c r="BDP962" s="464"/>
      <c r="BDQ962" s="464"/>
      <c r="BDR962" s="464"/>
      <c r="BDS962" s="464"/>
      <c r="BDT962" s="464"/>
      <c r="BDU962" s="464"/>
      <c r="BDV962" s="464"/>
      <c r="BDW962" s="464"/>
      <c r="BDX962" s="464"/>
      <c r="BDY962" s="464"/>
      <c r="BDZ962" s="464"/>
      <c r="BEA962" s="464"/>
      <c r="BEB962" s="464"/>
      <c r="BEC962" s="464"/>
      <c r="BED962" s="464"/>
      <c r="BEE962" s="464"/>
      <c r="BEF962" s="464"/>
      <c r="BEG962" s="464"/>
      <c r="BEH962" s="464"/>
      <c r="BEI962" s="464"/>
      <c r="BEJ962" s="464"/>
      <c r="BEK962" s="464"/>
      <c r="BEL962" s="464"/>
      <c r="BEM962" s="464"/>
      <c r="BEN962" s="464"/>
      <c r="BEO962" s="464"/>
      <c r="BEP962" s="464"/>
      <c r="BEQ962" s="464"/>
      <c r="BER962" s="464"/>
      <c r="BES962" s="464"/>
      <c r="BET962" s="464"/>
      <c r="BEU962" s="464"/>
      <c r="BEV962" s="464"/>
      <c r="BEW962" s="464"/>
      <c r="BEX962" s="464"/>
      <c r="BEY962" s="464"/>
      <c r="BEZ962" s="464"/>
      <c r="BFA962" s="464"/>
      <c r="BFB962" s="464"/>
      <c r="BFC962" s="464"/>
      <c r="BFD962" s="464"/>
      <c r="BFE962" s="464"/>
      <c r="BFF962" s="464"/>
      <c r="BFG962" s="464"/>
      <c r="BFH962" s="464"/>
      <c r="BFI962" s="464"/>
      <c r="BFJ962" s="464"/>
      <c r="BFK962" s="464"/>
      <c r="BFL962" s="464"/>
      <c r="BFM962" s="464"/>
      <c r="BFN962" s="464"/>
      <c r="BFO962" s="464"/>
      <c r="BFP962" s="464"/>
      <c r="BFQ962" s="464"/>
      <c r="BFR962" s="464"/>
      <c r="BFS962" s="464"/>
      <c r="BFT962" s="464"/>
      <c r="BFU962" s="464"/>
      <c r="BFV962" s="464"/>
      <c r="BFW962" s="464"/>
      <c r="BFX962" s="464"/>
      <c r="BFY962" s="464"/>
      <c r="BFZ962" s="464"/>
      <c r="BGA962" s="464"/>
      <c r="BGB962" s="464"/>
      <c r="BGC962" s="464"/>
      <c r="BGD962" s="464"/>
      <c r="BGE962" s="464"/>
      <c r="BGF962" s="464"/>
      <c r="BGG962" s="464"/>
      <c r="BGH962" s="464"/>
      <c r="BGI962" s="464"/>
      <c r="BGJ962" s="464"/>
      <c r="BGK962" s="464"/>
      <c r="BGL962" s="464"/>
      <c r="BGM962" s="464"/>
      <c r="BGN962" s="464"/>
      <c r="BGO962" s="464"/>
      <c r="BGP962" s="464"/>
      <c r="BGQ962" s="464"/>
      <c r="BGR962" s="464"/>
      <c r="BGS962" s="464"/>
      <c r="BGT962" s="464"/>
      <c r="BGU962" s="464"/>
      <c r="BGV962" s="464"/>
      <c r="BGW962" s="464"/>
      <c r="BGX962" s="464"/>
      <c r="BGY962" s="464"/>
      <c r="BGZ962" s="464"/>
      <c r="BHA962" s="464"/>
      <c r="BHB962" s="464"/>
      <c r="BHC962" s="464"/>
      <c r="BHD962" s="464"/>
      <c r="BHE962" s="464"/>
      <c r="BHF962" s="464"/>
      <c r="BHG962" s="464"/>
      <c r="BHH962" s="464"/>
      <c r="BHI962" s="464"/>
      <c r="BHJ962" s="464"/>
      <c r="BHK962" s="464"/>
      <c r="BHL962" s="464"/>
      <c r="BHM962" s="464"/>
      <c r="BHN962" s="464"/>
      <c r="BHO962" s="464"/>
      <c r="BHP962" s="464"/>
      <c r="BHQ962" s="464"/>
      <c r="BHR962" s="464"/>
      <c r="BHS962" s="464"/>
      <c r="BHT962" s="464"/>
      <c r="BHU962" s="464"/>
      <c r="BHV962" s="464"/>
      <c r="BHW962" s="464"/>
      <c r="BHX962" s="464"/>
      <c r="BHY962" s="464"/>
      <c r="BHZ962" s="464"/>
      <c r="BIA962" s="464"/>
      <c r="BIB962" s="464"/>
      <c r="BIC962" s="464"/>
      <c r="BID962" s="464"/>
      <c r="BIE962" s="464"/>
      <c r="BIF962" s="464"/>
      <c r="BIG962" s="464"/>
      <c r="BIH962" s="464"/>
      <c r="BII962" s="464"/>
      <c r="BIJ962" s="464"/>
      <c r="BIK962" s="464"/>
      <c r="BIL962" s="464"/>
      <c r="BIM962" s="464"/>
      <c r="BIN962" s="464"/>
      <c r="BIO962" s="464"/>
      <c r="BIP962" s="464"/>
      <c r="BIQ962" s="464"/>
      <c r="BIR962" s="464"/>
      <c r="BIS962" s="464"/>
      <c r="BIT962" s="464"/>
      <c r="BIU962" s="464"/>
      <c r="BIV962" s="464"/>
      <c r="BIW962" s="464"/>
      <c r="BIX962" s="464"/>
      <c r="BIY962" s="464"/>
      <c r="BIZ962" s="464"/>
      <c r="BJA962" s="464"/>
      <c r="BJB962" s="464"/>
      <c r="BJC962" s="464"/>
      <c r="BJD962" s="464"/>
      <c r="BJE962" s="464"/>
      <c r="BJF962" s="464"/>
      <c r="BJG962" s="464"/>
      <c r="BJH962" s="464"/>
      <c r="BJI962" s="464"/>
      <c r="BJJ962" s="464"/>
      <c r="BJK962" s="464"/>
      <c r="BJL962" s="464"/>
      <c r="BJM962" s="464"/>
      <c r="BJN962" s="464"/>
      <c r="BJO962" s="464"/>
      <c r="BJP962" s="464"/>
      <c r="BJQ962" s="464"/>
      <c r="BJR962" s="464"/>
      <c r="BJS962" s="464"/>
      <c r="BJT962" s="464"/>
      <c r="BJU962" s="464"/>
      <c r="BJV962" s="464"/>
      <c r="BJW962" s="464"/>
      <c r="BJX962" s="464"/>
      <c r="BJY962" s="464"/>
      <c r="BJZ962" s="464"/>
      <c r="BKA962" s="464"/>
      <c r="BKB962" s="464"/>
      <c r="BKC962" s="464"/>
      <c r="BKD962" s="464"/>
      <c r="BKE962" s="464"/>
      <c r="BKF962" s="464"/>
      <c r="BKG962" s="464"/>
      <c r="BKH962" s="464"/>
      <c r="BKI962" s="464"/>
      <c r="BKJ962" s="464"/>
      <c r="BKK962" s="464"/>
      <c r="BKL962" s="464"/>
      <c r="BKM962" s="464"/>
      <c r="BKN962" s="464"/>
      <c r="BKO962" s="464"/>
      <c r="BKP962" s="464"/>
      <c r="BKQ962" s="464"/>
      <c r="BKR962" s="464"/>
      <c r="BKS962" s="464"/>
      <c r="BKT962" s="464"/>
      <c r="BKU962" s="464"/>
      <c r="BKV962" s="464"/>
      <c r="BKW962" s="464"/>
      <c r="BKX962" s="464"/>
      <c r="BKY962" s="464"/>
      <c r="BKZ962" s="464"/>
      <c r="BLA962" s="464"/>
      <c r="BLB962" s="464"/>
      <c r="BLC962" s="464"/>
      <c r="BLD962" s="464"/>
      <c r="BLE962" s="464"/>
      <c r="BLF962" s="464"/>
      <c r="BLG962" s="464"/>
      <c r="BLH962" s="464"/>
      <c r="BLI962" s="464"/>
      <c r="BLJ962" s="464"/>
      <c r="BLK962" s="464"/>
      <c r="BLL962" s="464"/>
      <c r="BLM962" s="464"/>
      <c r="BLN962" s="464"/>
      <c r="BLO962" s="464"/>
      <c r="BLP962" s="464"/>
      <c r="BLQ962" s="464"/>
      <c r="BLR962" s="464"/>
      <c r="BLS962" s="464"/>
      <c r="BLT962" s="464"/>
      <c r="BLU962" s="464"/>
      <c r="BLV962" s="464"/>
      <c r="BLW962" s="464"/>
      <c r="BLX962" s="464"/>
      <c r="BLY962" s="464"/>
      <c r="BLZ962" s="464"/>
      <c r="BMA962" s="464"/>
      <c r="BMB962" s="464"/>
      <c r="BMC962" s="464"/>
      <c r="BMD962" s="464"/>
      <c r="BME962" s="464"/>
      <c r="BMF962" s="464"/>
      <c r="BMG962" s="464"/>
      <c r="BMH962" s="464"/>
      <c r="BMI962" s="464"/>
      <c r="BMJ962" s="464"/>
      <c r="BMK962" s="464"/>
      <c r="BML962" s="464"/>
      <c r="BMM962" s="464"/>
      <c r="BMN962" s="464"/>
      <c r="BMO962" s="464"/>
      <c r="BMP962" s="464"/>
      <c r="BMQ962" s="464"/>
      <c r="BMR962" s="464"/>
      <c r="BMS962" s="464"/>
      <c r="BMT962" s="464"/>
      <c r="BMU962" s="464"/>
      <c r="BMV962" s="464"/>
      <c r="BMW962" s="464"/>
      <c r="BMX962" s="464"/>
      <c r="BMY962" s="464"/>
      <c r="BMZ962" s="464"/>
      <c r="BNA962" s="464"/>
      <c r="BNB962" s="464"/>
      <c r="BNC962" s="464"/>
      <c r="BND962" s="464"/>
      <c r="BNE962" s="464"/>
      <c r="BNF962" s="464"/>
      <c r="BNG962" s="464"/>
      <c r="BNH962" s="464"/>
      <c r="BNI962" s="464"/>
      <c r="BNJ962" s="464"/>
      <c r="BNK962" s="464"/>
      <c r="BNL962" s="464"/>
      <c r="BNM962" s="464"/>
      <c r="BNN962" s="464"/>
      <c r="BNO962" s="464"/>
      <c r="BNP962" s="464"/>
      <c r="BNQ962" s="464"/>
      <c r="BNR962" s="464"/>
      <c r="BNS962" s="464"/>
      <c r="BNT962" s="464"/>
      <c r="BNU962" s="464"/>
      <c r="BNV962" s="464"/>
      <c r="BNW962" s="464"/>
      <c r="BNX962" s="464"/>
      <c r="BNY962" s="464"/>
      <c r="BNZ962" s="464"/>
      <c r="BOA962" s="464"/>
      <c r="BOB962" s="464"/>
      <c r="BOC962" s="464"/>
      <c r="BOD962" s="464"/>
      <c r="BOE962" s="464"/>
      <c r="BOF962" s="464"/>
      <c r="BOG962" s="464"/>
      <c r="BOH962" s="464"/>
      <c r="BOI962" s="464"/>
      <c r="BOJ962" s="464"/>
      <c r="BOK962" s="464"/>
      <c r="BOL962" s="464"/>
      <c r="BOM962" s="464"/>
      <c r="BON962" s="464"/>
      <c r="BOO962" s="464"/>
      <c r="BOP962" s="464"/>
      <c r="BOQ962" s="464"/>
      <c r="BOR962" s="464"/>
      <c r="BOS962" s="464"/>
      <c r="BOT962" s="464"/>
      <c r="BOU962" s="464"/>
      <c r="BOV962" s="464"/>
      <c r="BOW962" s="464"/>
      <c r="BOX962" s="464"/>
      <c r="BOY962" s="464"/>
      <c r="BOZ962" s="464"/>
      <c r="BPA962" s="464"/>
      <c r="BPB962" s="464"/>
      <c r="BPC962" s="464"/>
      <c r="BPD962" s="464"/>
      <c r="BPE962" s="464"/>
      <c r="BPF962" s="464"/>
      <c r="BPG962" s="464"/>
      <c r="BPH962" s="464"/>
      <c r="BPI962" s="464"/>
      <c r="BPJ962" s="464"/>
      <c r="BPK962" s="464"/>
      <c r="BPL962" s="464"/>
      <c r="BPM962" s="464"/>
      <c r="BPN962" s="464"/>
      <c r="BPO962" s="464"/>
      <c r="BPP962" s="464"/>
      <c r="BPQ962" s="464"/>
      <c r="BPR962" s="464"/>
      <c r="BPS962" s="464"/>
      <c r="BPT962" s="464"/>
      <c r="BPU962" s="464"/>
      <c r="BPV962" s="464"/>
      <c r="BPW962" s="464"/>
      <c r="BPX962" s="464"/>
      <c r="BPY962" s="464"/>
      <c r="BPZ962" s="464"/>
      <c r="BQA962" s="464"/>
      <c r="BQB962" s="464"/>
      <c r="BQC962" s="464"/>
      <c r="BQD962" s="464"/>
      <c r="BQE962" s="464"/>
      <c r="BQF962" s="464"/>
      <c r="BQG962" s="464"/>
      <c r="BQH962" s="464"/>
      <c r="BQI962" s="464"/>
      <c r="BQJ962" s="464"/>
      <c r="BQK962" s="464"/>
      <c r="BQL962" s="464"/>
      <c r="BQM962" s="464"/>
      <c r="BQN962" s="464"/>
      <c r="BQO962" s="464"/>
      <c r="BQP962" s="464"/>
      <c r="BQQ962" s="464"/>
      <c r="BQR962" s="464"/>
      <c r="BQS962" s="464"/>
      <c r="BQT962" s="464"/>
      <c r="BQU962" s="464"/>
      <c r="BQV962" s="464"/>
      <c r="BQW962" s="464"/>
      <c r="BQX962" s="464"/>
      <c r="BQY962" s="464"/>
      <c r="BQZ962" s="464"/>
      <c r="BRA962" s="464"/>
      <c r="BRB962" s="464"/>
      <c r="BRC962" s="464"/>
      <c r="BRD962" s="464"/>
      <c r="BRE962" s="464"/>
      <c r="BRF962" s="464"/>
      <c r="BRG962" s="464"/>
      <c r="BRH962" s="464"/>
      <c r="BRI962" s="464"/>
      <c r="BRJ962" s="464"/>
      <c r="BRK962" s="464"/>
      <c r="BRL962" s="464"/>
      <c r="BRM962" s="464"/>
      <c r="BRN962" s="464"/>
      <c r="BRO962" s="464"/>
      <c r="BRP962" s="464"/>
      <c r="BRQ962" s="464"/>
      <c r="BRR962" s="464"/>
      <c r="BRS962" s="464"/>
      <c r="BRT962" s="464"/>
      <c r="BRU962" s="464"/>
      <c r="BRV962" s="464"/>
      <c r="BRW962" s="464"/>
      <c r="BRX962" s="464"/>
      <c r="BRY962" s="464"/>
      <c r="BRZ962" s="464"/>
      <c r="BSA962" s="464"/>
      <c r="BSB962" s="464"/>
      <c r="BSC962" s="464"/>
      <c r="BSD962" s="464"/>
      <c r="BSE962" s="464"/>
      <c r="BSF962" s="464"/>
      <c r="BSG962" s="464"/>
      <c r="BSH962" s="464"/>
      <c r="BSI962" s="464"/>
      <c r="BSJ962" s="464"/>
      <c r="BSK962" s="464"/>
      <c r="BSL962" s="464"/>
      <c r="BSM962" s="464"/>
      <c r="BSN962" s="464"/>
      <c r="BSO962" s="464"/>
      <c r="BSP962" s="464"/>
      <c r="BSQ962" s="464"/>
      <c r="BSR962" s="464"/>
      <c r="BSS962" s="464"/>
      <c r="BST962" s="464"/>
      <c r="BSU962" s="464"/>
      <c r="BSV962" s="464"/>
      <c r="BSW962" s="464"/>
      <c r="BSX962" s="464"/>
      <c r="BSY962" s="464"/>
      <c r="BSZ962" s="464"/>
      <c r="BTA962" s="464"/>
      <c r="BTB962" s="464"/>
      <c r="BTC962" s="464"/>
      <c r="BTD962" s="464"/>
      <c r="BTE962" s="464"/>
      <c r="BTF962" s="464"/>
      <c r="BTG962" s="464"/>
      <c r="BTH962" s="464"/>
      <c r="BTI962" s="464"/>
      <c r="BTJ962" s="464"/>
      <c r="BTK962" s="464"/>
      <c r="BTL962" s="464"/>
      <c r="BTM962" s="464"/>
      <c r="BTN962" s="464"/>
      <c r="BTO962" s="464"/>
      <c r="BTP962" s="464"/>
      <c r="BTQ962" s="464"/>
      <c r="BTR962" s="464"/>
      <c r="BTS962" s="464"/>
      <c r="BTT962" s="464"/>
      <c r="BTU962" s="464"/>
      <c r="BTV962" s="464"/>
      <c r="BTW962" s="464"/>
      <c r="BTX962" s="464"/>
      <c r="BTY962" s="464"/>
      <c r="BTZ962" s="464"/>
      <c r="BUA962" s="464"/>
      <c r="BUB962" s="464"/>
      <c r="BUC962" s="464"/>
      <c r="BUD962" s="464"/>
      <c r="BUE962" s="464"/>
      <c r="BUF962" s="464"/>
      <c r="BUG962" s="464"/>
      <c r="BUH962" s="464"/>
      <c r="BUI962" s="464"/>
      <c r="BUJ962" s="464"/>
      <c r="BUK962" s="464"/>
      <c r="BUL962" s="464"/>
      <c r="BUM962" s="464"/>
      <c r="BUN962" s="464"/>
      <c r="BUO962" s="464"/>
      <c r="BUP962" s="464"/>
      <c r="BUQ962" s="464"/>
      <c r="BUR962" s="464"/>
      <c r="BUS962" s="464"/>
      <c r="BUT962" s="464"/>
      <c r="BUU962" s="464"/>
      <c r="BUV962" s="464"/>
      <c r="BUW962" s="464"/>
      <c r="BUX962" s="464"/>
      <c r="BUY962" s="464"/>
      <c r="BUZ962" s="464"/>
      <c r="BVA962" s="464"/>
      <c r="BVB962" s="464"/>
      <c r="BVC962" s="464"/>
      <c r="BVD962" s="464"/>
      <c r="BVE962" s="464"/>
      <c r="BVF962" s="464"/>
      <c r="BVG962" s="464"/>
      <c r="BVH962" s="464"/>
      <c r="BVI962" s="464"/>
      <c r="BVJ962" s="464"/>
      <c r="BVK962" s="464"/>
      <c r="BVL962" s="464"/>
      <c r="BVM962" s="464"/>
      <c r="BVN962" s="464"/>
      <c r="BVO962" s="464"/>
      <c r="BVP962" s="464"/>
      <c r="BVQ962" s="464"/>
      <c r="BVR962" s="464"/>
      <c r="BVS962" s="464"/>
      <c r="BVT962" s="464"/>
      <c r="BVU962" s="464"/>
      <c r="BVV962" s="464"/>
      <c r="BVW962" s="464"/>
      <c r="BVX962" s="464"/>
      <c r="BVY962" s="464"/>
      <c r="BVZ962" s="464"/>
      <c r="BWA962" s="464"/>
      <c r="BWB962" s="464"/>
      <c r="BWC962" s="464"/>
      <c r="BWD962" s="464"/>
      <c r="BWE962" s="464"/>
      <c r="BWF962" s="464"/>
      <c r="BWG962" s="464"/>
      <c r="BWH962" s="464"/>
      <c r="BWI962" s="464"/>
      <c r="BWJ962" s="464"/>
      <c r="BWK962" s="464"/>
      <c r="BWL962" s="464"/>
      <c r="BWM962" s="464"/>
      <c r="BWN962" s="464"/>
      <c r="BWO962" s="464"/>
      <c r="BWP962" s="464"/>
      <c r="BWQ962" s="464"/>
      <c r="BWR962" s="464"/>
      <c r="BWS962" s="464"/>
      <c r="BWT962" s="464"/>
      <c r="BWU962" s="464"/>
      <c r="BWV962" s="464"/>
      <c r="BWW962" s="464"/>
      <c r="BWX962" s="464"/>
      <c r="BWY962" s="464"/>
      <c r="BWZ962" s="464"/>
      <c r="BXA962" s="464"/>
      <c r="BXB962" s="464"/>
      <c r="BXC962" s="464"/>
      <c r="BXD962" s="464"/>
      <c r="BXE962" s="464"/>
      <c r="BXF962" s="464"/>
      <c r="BXG962" s="464"/>
      <c r="BXH962" s="464"/>
      <c r="BXI962" s="464"/>
      <c r="BXJ962" s="464"/>
      <c r="BXK962" s="464"/>
      <c r="BXL962" s="464"/>
      <c r="BXM962" s="464"/>
      <c r="BXN962" s="464"/>
      <c r="BXO962" s="464"/>
      <c r="BXP962" s="464"/>
      <c r="BXQ962" s="464"/>
      <c r="BXR962" s="464"/>
      <c r="BXS962" s="464"/>
      <c r="BXT962" s="464"/>
      <c r="BXU962" s="464"/>
      <c r="BXV962" s="464"/>
      <c r="BXW962" s="464"/>
      <c r="BXX962" s="464"/>
      <c r="BXY962" s="464"/>
      <c r="BXZ962" s="464"/>
      <c r="BYA962" s="464"/>
      <c r="BYB962" s="464"/>
      <c r="BYC962" s="464"/>
      <c r="BYD962" s="464"/>
      <c r="BYE962" s="464"/>
      <c r="BYF962" s="464"/>
      <c r="BYG962" s="464"/>
      <c r="BYH962" s="464"/>
      <c r="BYI962" s="464"/>
      <c r="BYJ962" s="464"/>
      <c r="BYK962" s="464"/>
      <c r="BYL962" s="464"/>
      <c r="BYM962" s="464"/>
      <c r="BYN962" s="464"/>
      <c r="BYO962" s="464"/>
      <c r="BYP962" s="464"/>
      <c r="BYQ962" s="464"/>
      <c r="BYR962" s="464"/>
      <c r="BYS962" s="464"/>
      <c r="BYT962" s="464"/>
      <c r="BYU962" s="464"/>
      <c r="BYV962" s="464"/>
      <c r="BYW962" s="464"/>
      <c r="BYX962" s="464"/>
      <c r="BYY962" s="464"/>
      <c r="BYZ962" s="464"/>
      <c r="BZA962" s="464"/>
      <c r="BZB962" s="464"/>
      <c r="BZC962" s="464"/>
      <c r="BZD962" s="464"/>
      <c r="BZE962" s="464"/>
      <c r="BZF962" s="464"/>
      <c r="BZG962" s="464"/>
      <c r="BZH962" s="464"/>
      <c r="BZI962" s="464"/>
      <c r="BZJ962" s="464"/>
      <c r="BZK962" s="464"/>
      <c r="BZL962" s="464"/>
      <c r="BZM962" s="464"/>
      <c r="BZN962" s="464"/>
      <c r="BZO962" s="464"/>
      <c r="BZP962" s="464"/>
      <c r="BZQ962" s="464"/>
      <c r="BZR962" s="464"/>
      <c r="BZS962" s="464"/>
      <c r="BZT962" s="464"/>
      <c r="BZU962" s="464"/>
      <c r="BZV962" s="464"/>
      <c r="BZW962" s="464"/>
      <c r="BZX962" s="464"/>
      <c r="BZY962" s="464"/>
      <c r="BZZ962" s="464"/>
      <c r="CAA962" s="464"/>
      <c r="CAB962" s="464"/>
      <c r="CAC962" s="464"/>
      <c r="CAD962" s="464"/>
      <c r="CAE962" s="464"/>
      <c r="CAF962" s="464"/>
      <c r="CAG962" s="464"/>
      <c r="CAH962" s="464"/>
      <c r="CAI962" s="464"/>
      <c r="CAJ962" s="464"/>
      <c r="CAK962" s="464"/>
      <c r="CAL962" s="464"/>
      <c r="CAM962" s="464"/>
      <c r="CAN962" s="464"/>
      <c r="CAO962" s="464"/>
      <c r="CAP962" s="464"/>
      <c r="CAQ962" s="464"/>
      <c r="CAR962" s="464"/>
      <c r="CAS962" s="464"/>
      <c r="CAT962" s="464"/>
      <c r="CAU962" s="464"/>
      <c r="CAV962" s="464"/>
      <c r="CAW962" s="464"/>
      <c r="CAX962" s="464"/>
      <c r="CAY962" s="464"/>
      <c r="CAZ962" s="464"/>
      <c r="CBA962" s="464"/>
      <c r="CBB962" s="464"/>
      <c r="CBC962" s="464"/>
      <c r="CBD962" s="464"/>
      <c r="CBE962" s="464"/>
      <c r="CBF962" s="464"/>
      <c r="CBG962" s="464"/>
      <c r="CBH962" s="464"/>
      <c r="CBI962" s="464"/>
      <c r="CBJ962" s="464"/>
      <c r="CBK962" s="464"/>
      <c r="CBL962" s="464"/>
      <c r="CBM962" s="464"/>
      <c r="CBN962" s="464"/>
      <c r="CBO962" s="464"/>
      <c r="CBP962" s="464"/>
      <c r="CBQ962" s="464"/>
      <c r="CBR962" s="464"/>
      <c r="CBS962" s="464"/>
      <c r="CBT962" s="464"/>
      <c r="CBU962" s="464"/>
      <c r="CBV962" s="464"/>
      <c r="CBW962" s="464"/>
      <c r="CBX962" s="464"/>
      <c r="CBY962" s="464"/>
      <c r="CBZ962" s="464"/>
      <c r="CCA962" s="464"/>
      <c r="CCB962" s="464"/>
      <c r="CCC962" s="464"/>
      <c r="CCD962" s="464"/>
      <c r="CCE962" s="464"/>
      <c r="CCF962" s="464"/>
      <c r="CCG962" s="464"/>
      <c r="CCH962" s="464"/>
      <c r="CCI962" s="464"/>
      <c r="CCJ962" s="464"/>
      <c r="CCK962" s="464"/>
      <c r="CCL962" s="464"/>
      <c r="CCM962" s="464"/>
      <c r="CCN962" s="464"/>
      <c r="CCO962" s="464"/>
      <c r="CCP962" s="464"/>
      <c r="CCQ962" s="464"/>
      <c r="CCR962" s="464"/>
      <c r="CCS962" s="464"/>
      <c r="CCT962" s="464"/>
      <c r="CCU962" s="464"/>
      <c r="CCV962" s="464"/>
      <c r="CCW962" s="464"/>
      <c r="CCX962" s="464"/>
      <c r="CCY962" s="464"/>
      <c r="CCZ962" s="464"/>
      <c r="CDA962" s="464"/>
      <c r="CDB962" s="464"/>
      <c r="CDC962" s="464"/>
      <c r="CDD962" s="464"/>
      <c r="CDE962" s="464"/>
      <c r="CDF962" s="464"/>
      <c r="CDG962" s="464"/>
      <c r="CDH962" s="464"/>
      <c r="CDI962" s="464"/>
      <c r="CDJ962" s="464"/>
      <c r="CDK962" s="464"/>
      <c r="CDL962" s="464"/>
      <c r="CDM962" s="464"/>
      <c r="CDN962" s="464"/>
      <c r="CDO962" s="464"/>
      <c r="CDP962" s="464"/>
      <c r="CDQ962" s="464"/>
      <c r="CDR962" s="464"/>
      <c r="CDS962" s="464"/>
      <c r="CDT962" s="464"/>
      <c r="CDU962" s="464"/>
      <c r="CDV962" s="464"/>
      <c r="CDW962" s="464"/>
      <c r="CDX962" s="464"/>
      <c r="CDY962" s="464"/>
      <c r="CDZ962" s="464"/>
      <c r="CEA962" s="464"/>
      <c r="CEB962" s="464"/>
      <c r="CEC962" s="464"/>
      <c r="CED962" s="464"/>
      <c r="CEE962" s="464"/>
      <c r="CEF962" s="464"/>
      <c r="CEG962" s="464"/>
      <c r="CEH962" s="464"/>
      <c r="CEI962" s="464"/>
      <c r="CEJ962" s="464"/>
      <c r="CEK962" s="464"/>
      <c r="CEL962" s="464"/>
      <c r="CEM962" s="464"/>
      <c r="CEN962" s="464"/>
      <c r="CEO962" s="464"/>
      <c r="CEP962" s="464"/>
      <c r="CEQ962" s="464"/>
      <c r="CER962" s="464"/>
      <c r="CES962" s="464"/>
      <c r="CET962" s="464"/>
      <c r="CEU962" s="464"/>
      <c r="CEV962" s="464"/>
      <c r="CEW962" s="464"/>
      <c r="CEX962" s="464"/>
      <c r="CEY962" s="464"/>
      <c r="CEZ962" s="464"/>
      <c r="CFA962" s="464"/>
      <c r="CFB962" s="464"/>
      <c r="CFC962" s="464"/>
      <c r="CFD962" s="464"/>
      <c r="CFE962" s="464"/>
      <c r="CFF962" s="464"/>
      <c r="CFG962" s="464"/>
      <c r="CFH962" s="464"/>
      <c r="CFI962" s="464"/>
      <c r="CFJ962" s="464"/>
      <c r="CFK962" s="464"/>
      <c r="CFL962" s="464"/>
      <c r="CFM962" s="464"/>
      <c r="CFN962" s="464"/>
      <c r="CFO962" s="464"/>
      <c r="CFP962" s="464"/>
      <c r="CFQ962" s="464"/>
      <c r="CFR962" s="464"/>
      <c r="CFS962" s="464"/>
      <c r="CFT962" s="464"/>
      <c r="CFU962" s="464"/>
      <c r="CFV962" s="464"/>
      <c r="CFW962" s="464"/>
      <c r="CFX962" s="464"/>
      <c r="CFY962" s="464"/>
      <c r="CFZ962" s="464"/>
      <c r="CGA962" s="464"/>
      <c r="CGB962" s="464"/>
      <c r="CGC962" s="464"/>
      <c r="CGD962" s="464"/>
      <c r="CGE962" s="464"/>
      <c r="CGF962" s="464"/>
      <c r="CGG962" s="464"/>
      <c r="CGH962" s="464"/>
      <c r="CGI962" s="464"/>
      <c r="CGJ962" s="464"/>
      <c r="CGK962" s="464"/>
      <c r="CGL962" s="464"/>
      <c r="CGM962" s="464"/>
      <c r="CGN962" s="464"/>
      <c r="CGO962" s="464"/>
      <c r="CGP962" s="464"/>
      <c r="CGQ962" s="464"/>
      <c r="CGR962" s="464"/>
      <c r="CGS962" s="464"/>
      <c r="CGT962" s="464"/>
      <c r="CGU962" s="464"/>
      <c r="CGV962" s="464"/>
      <c r="CGW962" s="464"/>
      <c r="CGX962" s="464"/>
      <c r="CGY962" s="464"/>
      <c r="CGZ962" s="464"/>
      <c r="CHA962" s="464"/>
      <c r="CHB962" s="464"/>
      <c r="CHC962" s="464"/>
      <c r="CHD962" s="464"/>
      <c r="CHE962" s="464"/>
      <c r="CHF962" s="464"/>
      <c r="CHG962" s="464"/>
      <c r="CHH962" s="464"/>
      <c r="CHI962" s="464"/>
      <c r="CHJ962" s="464"/>
      <c r="CHK962" s="464"/>
      <c r="CHL962" s="464"/>
      <c r="CHM962" s="464"/>
      <c r="CHN962" s="464"/>
      <c r="CHO962" s="464"/>
      <c r="CHP962" s="464"/>
      <c r="CHQ962" s="464"/>
      <c r="CHR962" s="464"/>
      <c r="CHS962" s="464"/>
      <c r="CHT962" s="464"/>
      <c r="CHU962" s="464"/>
      <c r="CHV962" s="464"/>
      <c r="CHW962" s="464"/>
      <c r="CHX962" s="464"/>
      <c r="CHY962" s="464"/>
      <c r="CHZ962" s="464"/>
      <c r="CIA962" s="464"/>
      <c r="CIB962" s="464"/>
      <c r="CIC962" s="464"/>
      <c r="CID962" s="464"/>
      <c r="CIE962" s="464"/>
      <c r="CIF962" s="464"/>
      <c r="CIG962" s="464"/>
      <c r="CIH962" s="464"/>
      <c r="CII962" s="464"/>
      <c r="CIJ962" s="464"/>
      <c r="CIK962" s="464"/>
      <c r="CIL962" s="464"/>
      <c r="CIM962" s="464"/>
      <c r="CIN962" s="464"/>
      <c r="CIO962" s="464"/>
      <c r="CIP962" s="464"/>
      <c r="CIQ962" s="464"/>
      <c r="CIR962" s="464"/>
      <c r="CIS962" s="464"/>
      <c r="CIT962" s="464"/>
      <c r="CIU962" s="464"/>
      <c r="CIV962" s="464"/>
      <c r="CIW962" s="464"/>
      <c r="CIX962" s="464"/>
      <c r="CIY962" s="464"/>
      <c r="CIZ962" s="464"/>
      <c r="CJA962" s="464"/>
      <c r="CJB962" s="464"/>
      <c r="CJC962" s="464"/>
      <c r="CJD962" s="464"/>
      <c r="CJE962" s="464"/>
      <c r="CJF962" s="464"/>
      <c r="CJG962" s="464"/>
      <c r="CJH962" s="464"/>
      <c r="CJI962" s="464"/>
      <c r="CJJ962" s="464"/>
      <c r="CJK962" s="464"/>
      <c r="CJL962" s="464"/>
      <c r="CJM962" s="464"/>
      <c r="CJN962" s="464"/>
      <c r="CJO962" s="464"/>
      <c r="CJP962" s="464"/>
      <c r="CJQ962" s="464"/>
      <c r="CJR962" s="464"/>
      <c r="CJS962" s="464"/>
      <c r="CJT962" s="464"/>
      <c r="CJU962" s="464"/>
      <c r="CJV962" s="464"/>
      <c r="CJW962" s="464"/>
      <c r="CJX962" s="464"/>
      <c r="CJY962" s="464"/>
      <c r="CJZ962" s="464"/>
      <c r="CKA962" s="464"/>
      <c r="CKB962" s="464"/>
      <c r="CKC962" s="464"/>
      <c r="CKD962" s="464"/>
      <c r="CKE962" s="464"/>
      <c r="CKF962" s="464"/>
      <c r="CKG962" s="464"/>
      <c r="CKH962" s="464"/>
      <c r="CKI962" s="464"/>
      <c r="CKJ962" s="464"/>
      <c r="CKK962" s="464"/>
      <c r="CKL962" s="464"/>
      <c r="CKM962" s="464"/>
      <c r="CKN962" s="464"/>
      <c r="CKO962" s="464"/>
      <c r="CKP962" s="464"/>
      <c r="CKQ962" s="464"/>
      <c r="CKR962" s="464"/>
      <c r="CKS962" s="464"/>
      <c r="CKT962" s="464"/>
      <c r="CKU962" s="464"/>
      <c r="CKV962" s="464"/>
      <c r="CKW962" s="464"/>
      <c r="CKX962" s="464"/>
      <c r="CKY962" s="464"/>
      <c r="CKZ962" s="464"/>
      <c r="CLA962" s="464"/>
      <c r="CLB962" s="464"/>
      <c r="CLC962" s="464"/>
      <c r="CLD962" s="464"/>
      <c r="CLE962" s="464"/>
      <c r="CLF962" s="464"/>
      <c r="CLG962" s="464"/>
      <c r="CLH962" s="464"/>
      <c r="CLI962" s="464"/>
      <c r="CLJ962" s="464"/>
      <c r="CLK962" s="464"/>
      <c r="CLL962" s="464"/>
      <c r="CLM962" s="464"/>
      <c r="CLN962" s="464"/>
      <c r="CLO962" s="464"/>
      <c r="CLP962" s="464"/>
      <c r="CLQ962" s="464"/>
      <c r="CLR962" s="464"/>
      <c r="CLS962" s="464"/>
      <c r="CLT962" s="464"/>
      <c r="CLU962" s="464"/>
      <c r="CLV962" s="464"/>
      <c r="CLW962" s="464"/>
      <c r="CLX962" s="464"/>
      <c r="CLY962" s="464"/>
      <c r="CLZ962" s="464"/>
      <c r="CMA962" s="464"/>
      <c r="CMB962" s="464"/>
      <c r="CMC962" s="464"/>
      <c r="CMD962" s="464"/>
      <c r="CME962" s="464"/>
      <c r="CMF962" s="464"/>
      <c r="CMG962" s="464"/>
      <c r="CMH962" s="464"/>
      <c r="CMI962" s="464"/>
      <c r="CMJ962" s="464"/>
      <c r="CMK962" s="464"/>
      <c r="CML962" s="464"/>
      <c r="CMM962" s="464"/>
      <c r="CMN962" s="464"/>
      <c r="CMO962" s="464"/>
      <c r="CMP962" s="464"/>
      <c r="CMQ962" s="464"/>
      <c r="CMR962" s="464"/>
      <c r="CMS962" s="464"/>
      <c r="CMT962" s="464"/>
      <c r="CMU962" s="464"/>
      <c r="CMV962" s="464"/>
      <c r="CMW962" s="464"/>
      <c r="CMX962" s="464"/>
      <c r="CMY962" s="464"/>
      <c r="CMZ962" s="464"/>
      <c r="CNA962" s="464"/>
      <c r="CNB962" s="464"/>
      <c r="CNC962" s="464"/>
      <c r="CND962" s="464"/>
      <c r="CNE962" s="464"/>
      <c r="CNF962" s="464"/>
      <c r="CNG962" s="464"/>
      <c r="CNH962" s="464"/>
      <c r="CNI962" s="464"/>
      <c r="CNJ962" s="464"/>
      <c r="CNK962" s="464"/>
      <c r="CNL962" s="464"/>
      <c r="CNM962" s="464"/>
      <c r="CNN962" s="464"/>
      <c r="CNO962" s="464"/>
      <c r="CNP962" s="464"/>
      <c r="CNQ962" s="464"/>
      <c r="CNR962" s="464"/>
      <c r="CNS962" s="464"/>
      <c r="CNT962" s="464"/>
      <c r="CNU962" s="464"/>
      <c r="CNV962" s="464"/>
      <c r="CNW962" s="464"/>
      <c r="CNX962" s="464"/>
      <c r="CNY962" s="464"/>
      <c r="CNZ962" s="464"/>
      <c r="COA962" s="464"/>
      <c r="COB962" s="464"/>
      <c r="COC962" s="464"/>
      <c r="COD962" s="464"/>
      <c r="COE962" s="464"/>
      <c r="COF962" s="464"/>
      <c r="COG962" s="464"/>
      <c r="COH962" s="464"/>
      <c r="COI962" s="464"/>
      <c r="COJ962" s="464"/>
      <c r="COK962" s="464"/>
      <c r="COL962" s="464"/>
      <c r="COM962" s="464"/>
      <c r="CON962" s="464"/>
      <c r="COO962" s="464"/>
      <c r="COP962" s="464"/>
      <c r="COQ962" s="464"/>
      <c r="COR962" s="464"/>
      <c r="COS962" s="464"/>
      <c r="COT962" s="464"/>
      <c r="COU962" s="464"/>
      <c r="COV962" s="464"/>
      <c r="COW962" s="464"/>
      <c r="COX962" s="464"/>
      <c r="COY962" s="464"/>
      <c r="COZ962" s="464"/>
      <c r="CPA962" s="464"/>
      <c r="CPB962" s="464"/>
      <c r="CPC962" s="464"/>
      <c r="CPD962" s="464"/>
      <c r="CPE962" s="464"/>
      <c r="CPF962" s="464"/>
      <c r="CPG962" s="464"/>
      <c r="CPH962" s="464"/>
      <c r="CPI962" s="464"/>
      <c r="CPJ962" s="464"/>
      <c r="CPK962" s="464"/>
      <c r="CPL962" s="464"/>
      <c r="CPM962" s="464"/>
      <c r="CPN962" s="464"/>
      <c r="CPO962" s="464"/>
      <c r="CPP962" s="464"/>
      <c r="CPQ962" s="464"/>
      <c r="CPR962" s="464"/>
      <c r="CPS962" s="464"/>
      <c r="CPT962" s="464"/>
      <c r="CPU962" s="464"/>
      <c r="CPV962" s="464"/>
      <c r="CPW962" s="464"/>
      <c r="CPX962" s="464"/>
      <c r="CPY962" s="464"/>
      <c r="CPZ962" s="464"/>
      <c r="CQA962" s="464"/>
      <c r="CQB962" s="464"/>
      <c r="CQC962" s="464"/>
      <c r="CQD962" s="464"/>
      <c r="CQE962" s="464"/>
      <c r="CQF962" s="464"/>
      <c r="CQG962" s="464"/>
      <c r="CQH962" s="464"/>
      <c r="CQI962" s="464"/>
      <c r="CQJ962" s="464"/>
      <c r="CQK962" s="464"/>
      <c r="CQL962" s="464"/>
      <c r="CQM962" s="464"/>
      <c r="CQN962" s="464"/>
      <c r="CQO962" s="464"/>
      <c r="CQP962" s="464"/>
      <c r="CQQ962" s="464"/>
      <c r="CQR962" s="464"/>
      <c r="CQS962" s="464"/>
      <c r="CQT962" s="464"/>
      <c r="CQU962" s="464"/>
      <c r="CQV962" s="464"/>
      <c r="CQW962" s="464"/>
      <c r="CQX962" s="464"/>
      <c r="CQY962" s="464"/>
      <c r="CQZ962" s="464"/>
      <c r="CRA962" s="464"/>
      <c r="CRB962" s="464"/>
      <c r="CRC962" s="464"/>
      <c r="CRD962" s="464"/>
      <c r="CRE962" s="464"/>
      <c r="CRF962" s="464"/>
      <c r="CRG962" s="464"/>
      <c r="CRH962" s="464"/>
      <c r="CRI962" s="464"/>
      <c r="CRJ962" s="464"/>
      <c r="CRK962" s="464"/>
      <c r="CRL962" s="464"/>
      <c r="CRM962" s="464"/>
      <c r="CRN962" s="464"/>
      <c r="CRO962" s="464"/>
      <c r="CRP962" s="464"/>
      <c r="CRQ962" s="464"/>
      <c r="CRR962" s="464"/>
      <c r="CRS962" s="464"/>
      <c r="CRT962" s="464"/>
      <c r="CRU962" s="464"/>
      <c r="CRV962" s="464"/>
      <c r="CRW962" s="464"/>
      <c r="CRX962" s="464"/>
      <c r="CRY962" s="464"/>
      <c r="CRZ962" s="464"/>
      <c r="CSA962" s="464"/>
      <c r="CSB962" s="464"/>
      <c r="CSC962" s="464"/>
      <c r="CSD962" s="464"/>
      <c r="CSE962" s="464"/>
      <c r="CSF962" s="464"/>
      <c r="CSG962" s="464"/>
      <c r="CSH962" s="464"/>
      <c r="CSI962" s="464"/>
      <c r="CSJ962" s="464"/>
      <c r="CSK962" s="464"/>
      <c r="CSL962" s="464"/>
      <c r="CSM962" s="464"/>
      <c r="CSN962" s="464"/>
      <c r="CSO962" s="464"/>
      <c r="CSP962" s="464"/>
      <c r="CSQ962" s="464"/>
      <c r="CSR962" s="464"/>
      <c r="CSS962" s="464"/>
      <c r="CST962" s="464"/>
      <c r="CSU962" s="464"/>
      <c r="CSV962" s="464"/>
      <c r="CSW962" s="464"/>
      <c r="CSX962" s="464"/>
      <c r="CSY962" s="464"/>
      <c r="CSZ962" s="464"/>
      <c r="CTA962" s="464"/>
      <c r="CTB962" s="464"/>
      <c r="CTC962" s="464"/>
      <c r="CTD962" s="464"/>
      <c r="CTE962" s="464"/>
      <c r="CTF962" s="464"/>
      <c r="CTG962" s="464"/>
      <c r="CTH962" s="464"/>
      <c r="CTI962" s="464"/>
      <c r="CTJ962" s="464"/>
      <c r="CTK962" s="464"/>
      <c r="CTL962" s="464"/>
      <c r="CTM962" s="464"/>
      <c r="CTN962" s="464"/>
      <c r="CTO962" s="464"/>
      <c r="CTP962" s="464"/>
      <c r="CTQ962" s="464"/>
      <c r="CTR962" s="464"/>
      <c r="CTS962" s="464"/>
      <c r="CTT962" s="464"/>
      <c r="CTU962" s="464"/>
      <c r="CTV962" s="464"/>
      <c r="CTW962" s="464"/>
      <c r="CTX962" s="464"/>
      <c r="CTY962" s="464"/>
      <c r="CTZ962" s="464"/>
      <c r="CUA962" s="464"/>
      <c r="CUB962" s="464"/>
      <c r="CUC962" s="464"/>
      <c r="CUD962" s="464"/>
      <c r="CUE962" s="464"/>
      <c r="CUF962" s="464"/>
      <c r="CUG962" s="464"/>
      <c r="CUH962" s="464"/>
      <c r="CUI962" s="464"/>
      <c r="CUJ962" s="464"/>
      <c r="CUK962" s="464"/>
      <c r="CUL962" s="464"/>
      <c r="CUM962" s="464"/>
      <c r="CUN962" s="464"/>
      <c r="CUO962" s="464"/>
      <c r="CUP962" s="464"/>
      <c r="CUQ962" s="464"/>
      <c r="CUR962" s="464"/>
      <c r="CUS962" s="464"/>
      <c r="CUT962" s="464"/>
      <c r="CUU962" s="464"/>
      <c r="CUV962" s="464"/>
      <c r="CUW962" s="464"/>
      <c r="CUX962" s="464"/>
      <c r="CUY962" s="464"/>
      <c r="CUZ962" s="464"/>
      <c r="CVA962" s="464"/>
      <c r="CVB962" s="464"/>
      <c r="CVC962" s="464"/>
      <c r="CVD962" s="464"/>
      <c r="CVE962" s="464"/>
      <c r="CVF962" s="464"/>
      <c r="CVG962" s="464"/>
      <c r="CVH962" s="464"/>
      <c r="CVI962" s="464"/>
      <c r="CVJ962" s="464"/>
      <c r="CVK962" s="464"/>
      <c r="CVL962" s="464"/>
      <c r="CVM962" s="464"/>
      <c r="CVN962" s="464"/>
      <c r="CVO962" s="464"/>
      <c r="CVP962" s="464"/>
      <c r="CVQ962" s="464"/>
      <c r="CVR962" s="464"/>
      <c r="CVS962" s="464"/>
      <c r="CVT962" s="464"/>
      <c r="CVU962" s="464"/>
      <c r="CVV962" s="464"/>
      <c r="CVW962" s="464"/>
      <c r="CVX962" s="464"/>
      <c r="CVY962" s="464"/>
      <c r="CVZ962" s="464"/>
      <c r="CWA962" s="464"/>
      <c r="CWB962" s="464"/>
      <c r="CWC962" s="464"/>
      <c r="CWD962" s="464"/>
      <c r="CWE962" s="464"/>
      <c r="CWF962" s="464"/>
      <c r="CWG962" s="464"/>
      <c r="CWH962" s="464"/>
      <c r="CWI962" s="464"/>
      <c r="CWJ962" s="464"/>
      <c r="CWK962" s="464"/>
      <c r="CWL962" s="464"/>
      <c r="CWM962" s="464"/>
      <c r="CWN962" s="464"/>
      <c r="CWO962" s="464"/>
      <c r="CWP962" s="464"/>
      <c r="CWQ962" s="464"/>
      <c r="CWR962" s="464"/>
      <c r="CWS962" s="464"/>
      <c r="CWT962" s="464"/>
      <c r="CWU962" s="464"/>
      <c r="CWV962" s="464"/>
      <c r="CWW962" s="464"/>
      <c r="CWX962" s="464"/>
      <c r="CWY962" s="464"/>
      <c r="CWZ962" s="464"/>
      <c r="CXA962" s="464"/>
      <c r="CXB962" s="464"/>
      <c r="CXC962" s="464"/>
      <c r="CXD962" s="464"/>
      <c r="CXE962" s="464"/>
      <c r="CXF962" s="464"/>
      <c r="CXG962" s="464"/>
      <c r="CXH962" s="464"/>
      <c r="CXI962" s="464"/>
      <c r="CXJ962" s="464"/>
      <c r="CXK962" s="464"/>
      <c r="CXL962" s="464"/>
      <c r="CXM962" s="464"/>
      <c r="CXN962" s="464"/>
      <c r="CXO962" s="464"/>
      <c r="CXP962" s="464"/>
      <c r="CXQ962" s="464"/>
      <c r="CXR962" s="464"/>
      <c r="CXS962" s="464"/>
      <c r="CXT962" s="464"/>
      <c r="CXU962" s="464"/>
      <c r="CXV962" s="464"/>
      <c r="CXW962" s="464"/>
      <c r="CXX962" s="464"/>
      <c r="CXY962" s="464"/>
      <c r="CXZ962" s="464"/>
      <c r="CYA962" s="464"/>
      <c r="CYB962" s="464"/>
      <c r="CYC962" s="464"/>
      <c r="CYD962" s="464"/>
      <c r="CYE962" s="464"/>
      <c r="CYF962" s="464"/>
      <c r="CYG962" s="464"/>
      <c r="CYH962" s="464"/>
      <c r="CYI962" s="464"/>
      <c r="CYJ962" s="464"/>
      <c r="CYK962" s="464"/>
      <c r="CYL962" s="464"/>
      <c r="CYM962" s="464"/>
      <c r="CYN962" s="464"/>
      <c r="CYO962" s="464"/>
      <c r="CYP962" s="464"/>
      <c r="CYQ962" s="464"/>
      <c r="CYR962" s="464"/>
      <c r="CYS962" s="464"/>
      <c r="CYT962" s="464"/>
      <c r="CYU962" s="464"/>
      <c r="CYV962" s="464"/>
      <c r="CYW962" s="464"/>
      <c r="CYX962" s="464"/>
      <c r="CYY962" s="464"/>
      <c r="CYZ962" s="464"/>
      <c r="CZA962" s="464"/>
      <c r="CZB962" s="464"/>
      <c r="CZC962" s="464"/>
      <c r="CZD962" s="464"/>
      <c r="CZE962" s="464"/>
      <c r="CZF962" s="464"/>
      <c r="CZG962" s="464"/>
      <c r="CZH962" s="464"/>
      <c r="CZI962" s="464"/>
      <c r="CZJ962" s="464"/>
      <c r="CZK962" s="464"/>
      <c r="CZL962" s="464"/>
      <c r="CZM962" s="464"/>
      <c r="CZN962" s="464"/>
      <c r="CZO962" s="464"/>
      <c r="CZP962" s="464"/>
      <c r="CZQ962" s="464"/>
      <c r="CZR962" s="464"/>
      <c r="CZS962" s="464"/>
      <c r="CZT962" s="464"/>
      <c r="CZU962" s="464"/>
      <c r="CZV962" s="464"/>
      <c r="CZW962" s="464"/>
      <c r="CZX962" s="464"/>
      <c r="CZY962" s="464"/>
      <c r="CZZ962" s="464"/>
      <c r="DAA962" s="464"/>
      <c r="DAB962" s="464"/>
      <c r="DAC962" s="464"/>
      <c r="DAD962" s="464"/>
      <c r="DAE962" s="464"/>
      <c r="DAF962" s="464"/>
      <c r="DAG962" s="464"/>
      <c r="DAH962" s="464"/>
      <c r="DAI962" s="464"/>
      <c r="DAJ962" s="464"/>
      <c r="DAK962" s="464"/>
      <c r="DAL962" s="464"/>
      <c r="DAM962" s="464"/>
      <c r="DAN962" s="464"/>
      <c r="DAO962" s="464"/>
      <c r="DAP962" s="464"/>
      <c r="DAQ962" s="464"/>
      <c r="DAR962" s="464"/>
      <c r="DAS962" s="464"/>
      <c r="DAT962" s="464"/>
      <c r="DAU962" s="464"/>
      <c r="DAV962" s="464"/>
      <c r="DAW962" s="464"/>
      <c r="DAX962" s="464"/>
      <c r="DAY962" s="464"/>
      <c r="DAZ962" s="464"/>
      <c r="DBA962" s="464"/>
      <c r="DBB962" s="464"/>
      <c r="DBC962" s="464"/>
      <c r="DBD962" s="464"/>
      <c r="DBE962" s="464"/>
      <c r="DBF962" s="464"/>
      <c r="DBG962" s="464"/>
      <c r="DBH962" s="464"/>
      <c r="DBI962" s="464"/>
      <c r="DBJ962" s="464"/>
      <c r="DBK962" s="464"/>
      <c r="DBL962" s="464"/>
      <c r="DBM962" s="464"/>
      <c r="DBN962" s="464"/>
      <c r="DBO962" s="464"/>
      <c r="DBP962" s="464"/>
      <c r="DBQ962" s="464"/>
      <c r="DBR962" s="464"/>
      <c r="DBS962" s="464"/>
      <c r="DBT962" s="464"/>
      <c r="DBU962" s="464"/>
      <c r="DBV962" s="464"/>
      <c r="DBW962" s="464"/>
      <c r="DBX962" s="464"/>
      <c r="DBY962" s="464"/>
      <c r="DBZ962" s="464"/>
      <c r="DCA962" s="464"/>
      <c r="DCB962" s="464"/>
      <c r="DCC962" s="464"/>
      <c r="DCD962" s="464"/>
      <c r="DCE962" s="464"/>
      <c r="DCF962" s="464"/>
      <c r="DCG962" s="464"/>
      <c r="DCH962" s="464"/>
      <c r="DCI962" s="464"/>
      <c r="DCJ962" s="464"/>
      <c r="DCK962" s="464"/>
      <c r="DCL962" s="464"/>
      <c r="DCM962" s="464"/>
      <c r="DCN962" s="464"/>
      <c r="DCO962" s="464"/>
      <c r="DCP962" s="464"/>
      <c r="DCQ962" s="464"/>
      <c r="DCR962" s="464"/>
      <c r="DCS962" s="464"/>
      <c r="DCT962" s="464"/>
      <c r="DCU962" s="464"/>
      <c r="DCV962" s="464"/>
      <c r="DCW962" s="464"/>
      <c r="DCX962" s="464"/>
      <c r="DCY962" s="464"/>
      <c r="DCZ962" s="464"/>
      <c r="DDA962" s="464"/>
      <c r="DDB962" s="464"/>
      <c r="DDC962" s="464"/>
      <c r="DDD962" s="464"/>
      <c r="DDE962" s="464"/>
      <c r="DDF962" s="464"/>
      <c r="DDG962" s="464"/>
      <c r="DDH962" s="464"/>
      <c r="DDI962" s="464"/>
      <c r="DDJ962" s="464"/>
      <c r="DDK962" s="464"/>
      <c r="DDL962" s="464"/>
      <c r="DDM962" s="464"/>
      <c r="DDN962" s="464"/>
      <c r="DDO962" s="464"/>
      <c r="DDP962" s="464"/>
      <c r="DDQ962" s="464"/>
      <c r="DDR962" s="464"/>
      <c r="DDS962" s="464"/>
      <c r="DDT962" s="464"/>
      <c r="DDU962" s="464"/>
      <c r="DDV962" s="464"/>
      <c r="DDW962" s="464"/>
      <c r="DDX962" s="464"/>
      <c r="DDY962" s="464"/>
      <c r="DDZ962" s="464"/>
      <c r="DEA962" s="464"/>
      <c r="DEB962" s="464"/>
      <c r="DEC962" s="464"/>
      <c r="DED962" s="464"/>
      <c r="DEE962" s="464"/>
      <c r="DEF962" s="464"/>
      <c r="DEG962" s="464"/>
      <c r="DEH962" s="464"/>
      <c r="DEI962" s="464"/>
      <c r="DEJ962" s="464"/>
      <c r="DEK962" s="464"/>
      <c r="DEL962" s="464"/>
      <c r="DEM962" s="464"/>
      <c r="DEN962" s="464"/>
      <c r="DEO962" s="464"/>
      <c r="DEP962" s="464"/>
      <c r="DEQ962" s="464"/>
      <c r="DER962" s="464"/>
      <c r="DES962" s="464"/>
      <c r="DET962" s="464"/>
      <c r="DEU962" s="464"/>
      <c r="DEV962" s="464"/>
      <c r="DEW962" s="464"/>
      <c r="DEX962" s="464"/>
      <c r="DEY962" s="464"/>
      <c r="DEZ962" s="464"/>
      <c r="DFA962" s="464"/>
      <c r="DFB962" s="464"/>
      <c r="DFC962" s="464"/>
      <c r="DFD962" s="464"/>
      <c r="DFE962" s="464"/>
      <c r="DFF962" s="464"/>
      <c r="DFG962" s="464"/>
      <c r="DFH962" s="464"/>
      <c r="DFI962" s="464"/>
      <c r="DFJ962" s="464"/>
      <c r="DFK962" s="464"/>
      <c r="DFL962" s="464"/>
      <c r="DFM962" s="464"/>
      <c r="DFN962" s="464"/>
      <c r="DFO962" s="464"/>
      <c r="DFP962" s="464"/>
      <c r="DFQ962" s="464"/>
      <c r="DFR962" s="464"/>
      <c r="DFS962" s="464"/>
      <c r="DFT962" s="464"/>
      <c r="DFU962" s="464"/>
      <c r="DFV962" s="464"/>
      <c r="DFW962" s="464"/>
      <c r="DFX962" s="464"/>
      <c r="DFY962" s="464"/>
      <c r="DFZ962" s="464"/>
      <c r="DGA962" s="464"/>
      <c r="DGB962" s="464"/>
      <c r="DGC962" s="464"/>
      <c r="DGD962" s="464"/>
      <c r="DGE962" s="464"/>
      <c r="DGF962" s="464"/>
      <c r="DGG962" s="464"/>
      <c r="DGH962" s="464"/>
      <c r="DGI962" s="464"/>
      <c r="DGJ962" s="464"/>
      <c r="DGK962" s="464"/>
      <c r="DGL962" s="464"/>
      <c r="DGM962" s="464"/>
      <c r="DGN962" s="464"/>
      <c r="DGO962" s="464"/>
      <c r="DGP962" s="464"/>
      <c r="DGQ962" s="464"/>
      <c r="DGR962" s="464"/>
      <c r="DGS962" s="464"/>
      <c r="DGT962" s="464"/>
      <c r="DGU962" s="464"/>
      <c r="DGV962" s="464"/>
      <c r="DGW962" s="464"/>
      <c r="DGX962" s="464"/>
      <c r="DGY962" s="464"/>
      <c r="DGZ962" s="464"/>
      <c r="DHA962" s="464"/>
      <c r="DHB962" s="464"/>
      <c r="DHC962" s="464"/>
      <c r="DHD962" s="464"/>
      <c r="DHE962" s="464"/>
      <c r="DHF962" s="464"/>
      <c r="DHG962" s="464"/>
      <c r="DHH962" s="464"/>
      <c r="DHI962" s="464"/>
      <c r="DHJ962" s="464"/>
      <c r="DHK962" s="464"/>
      <c r="DHL962" s="464"/>
      <c r="DHM962" s="464"/>
      <c r="DHN962" s="464"/>
      <c r="DHO962" s="464"/>
      <c r="DHP962" s="464"/>
      <c r="DHQ962" s="464"/>
      <c r="DHR962" s="464"/>
      <c r="DHS962" s="464"/>
      <c r="DHT962" s="464"/>
      <c r="DHU962" s="464"/>
      <c r="DHV962" s="464"/>
      <c r="DHW962" s="464"/>
      <c r="DHX962" s="464"/>
      <c r="DHY962" s="464"/>
      <c r="DHZ962" s="464"/>
      <c r="DIA962" s="464"/>
      <c r="DIB962" s="464"/>
      <c r="DIC962" s="464"/>
      <c r="DID962" s="464"/>
      <c r="DIE962" s="464"/>
      <c r="DIF962" s="464"/>
      <c r="DIG962" s="464"/>
      <c r="DIH962" s="464"/>
      <c r="DII962" s="464"/>
      <c r="DIJ962" s="464"/>
      <c r="DIK962" s="464"/>
      <c r="DIL962" s="464"/>
      <c r="DIM962" s="464"/>
      <c r="DIN962" s="464"/>
      <c r="DIO962" s="464"/>
      <c r="DIP962" s="464"/>
      <c r="DIQ962" s="464"/>
      <c r="DIR962" s="464"/>
      <c r="DIS962" s="464"/>
      <c r="DIT962" s="464"/>
      <c r="DIU962" s="464"/>
      <c r="DIV962" s="464"/>
      <c r="DIW962" s="464"/>
      <c r="DIX962" s="464"/>
      <c r="DIY962" s="464"/>
      <c r="DIZ962" s="464"/>
      <c r="DJA962" s="464"/>
      <c r="DJB962" s="464"/>
      <c r="DJC962" s="464"/>
      <c r="DJD962" s="464"/>
      <c r="DJE962" s="464"/>
      <c r="DJF962" s="464"/>
      <c r="DJG962" s="464"/>
      <c r="DJH962" s="464"/>
      <c r="DJI962" s="464"/>
      <c r="DJJ962" s="464"/>
      <c r="DJK962" s="464"/>
      <c r="DJL962" s="464"/>
      <c r="DJM962" s="464"/>
      <c r="DJN962" s="464"/>
      <c r="DJO962" s="464"/>
      <c r="DJP962" s="464"/>
      <c r="DJQ962" s="464"/>
      <c r="DJR962" s="464"/>
      <c r="DJS962" s="464"/>
      <c r="DJT962" s="464"/>
      <c r="DJU962" s="464"/>
      <c r="DJV962" s="464"/>
      <c r="DJW962" s="464"/>
      <c r="DJX962" s="464"/>
      <c r="DJY962" s="464"/>
      <c r="DJZ962" s="464"/>
      <c r="DKA962" s="464"/>
      <c r="DKB962" s="464"/>
      <c r="DKC962" s="464"/>
      <c r="DKD962" s="464"/>
      <c r="DKE962" s="464"/>
      <c r="DKF962" s="464"/>
      <c r="DKG962" s="464"/>
      <c r="DKH962" s="464"/>
      <c r="DKI962" s="464"/>
      <c r="DKJ962" s="464"/>
      <c r="DKK962" s="464"/>
      <c r="DKL962" s="464"/>
      <c r="DKM962" s="464"/>
      <c r="DKN962" s="464"/>
      <c r="DKO962" s="464"/>
      <c r="DKP962" s="464"/>
      <c r="DKQ962" s="464"/>
      <c r="DKR962" s="464"/>
      <c r="DKS962" s="464"/>
      <c r="DKT962" s="464"/>
      <c r="DKU962" s="464"/>
      <c r="DKV962" s="464"/>
      <c r="DKW962" s="464"/>
      <c r="DKX962" s="464"/>
      <c r="DKY962" s="464"/>
      <c r="DKZ962" s="464"/>
      <c r="DLA962" s="464"/>
      <c r="DLB962" s="464"/>
      <c r="DLC962" s="464"/>
      <c r="DLD962" s="464"/>
      <c r="DLE962" s="464"/>
      <c r="DLF962" s="464"/>
      <c r="DLG962" s="464"/>
      <c r="DLH962" s="464"/>
      <c r="DLI962" s="464"/>
      <c r="DLJ962" s="464"/>
      <c r="DLK962" s="464"/>
      <c r="DLL962" s="464"/>
      <c r="DLM962" s="464"/>
      <c r="DLN962" s="464"/>
      <c r="DLO962" s="464"/>
      <c r="DLP962" s="464"/>
      <c r="DLQ962" s="464"/>
      <c r="DLR962" s="464"/>
      <c r="DLS962" s="464"/>
      <c r="DLT962" s="464"/>
      <c r="DLU962" s="464"/>
      <c r="DLV962" s="464"/>
      <c r="DLW962" s="464"/>
      <c r="DLX962" s="464"/>
      <c r="DLY962" s="464"/>
      <c r="DLZ962" s="464"/>
      <c r="DMA962" s="464"/>
      <c r="DMB962" s="464"/>
      <c r="DMC962" s="464"/>
      <c r="DMD962" s="464"/>
      <c r="DME962" s="464"/>
      <c r="DMF962" s="464"/>
      <c r="DMG962" s="464"/>
      <c r="DMH962" s="464"/>
      <c r="DMI962" s="464"/>
      <c r="DMJ962" s="464"/>
      <c r="DMK962" s="464"/>
      <c r="DML962" s="464"/>
      <c r="DMM962" s="464"/>
      <c r="DMN962" s="464"/>
      <c r="DMO962" s="464"/>
      <c r="DMP962" s="464"/>
      <c r="DMQ962" s="464"/>
      <c r="DMR962" s="464"/>
      <c r="DMS962" s="464"/>
      <c r="DMT962" s="464"/>
      <c r="DMU962" s="464"/>
      <c r="DMV962" s="464"/>
      <c r="DMW962" s="464"/>
      <c r="DMX962" s="464"/>
      <c r="DMY962" s="464"/>
      <c r="DMZ962" s="464"/>
      <c r="DNA962" s="464"/>
      <c r="DNB962" s="464"/>
      <c r="DNC962" s="464"/>
      <c r="DND962" s="464"/>
      <c r="DNE962" s="464"/>
      <c r="DNF962" s="464"/>
      <c r="DNG962" s="464"/>
      <c r="DNH962" s="464"/>
      <c r="DNI962" s="464"/>
      <c r="DNJ962" s="464"/>
      <c r="DNK962" s="464"/>
      <c r="DNL962" s="464"/>
      <c r="DNM962" s="464"/>
      <c r="DNN962" s="464"/>
      <c r="DNO962" s="464"/>
      <c r="DNP962" s="464"/>
      <c r="DNQ962" s="464"/>
      <c r="DNR962" s="464"/>
      <c r="DNS962" s="464"/>
      <c r="DNT962" s="464"/>
      <c r="DNU962" s="464"/>
      <c r="DNV962" s="464"/>
      <c r="DNW962" s="464"/>
      <c r="DNX962" s="464"/>
      <c r="DNY962" s="464"/>
      <c r="DNZ962" s="464"/>
      <c r="DOA962" s="464"/>
      <c r="DOB962" s="464"/>
      <c r="DOC962" s="464"/>
      <c r="DOD962" s="464"/>
      <c r="DOE962" s="464"/>
      <c r="DOF962" s="464"/>
      <c r="DOG962" s="464"/>
      <c r="DOH962" s="464"/>
      <c r="DOI962" s="464"/>
      <c r="DOJ962" s="464"/>
      <c r="DOK962" s="464"/>
      <c r="DOL962" s="464"/>
      <c r="DOM962" s="464"/>
      <c r="DON962" s="464"/>
      <c r="DOO962" s="464"/>
      <c r="DOP962" s="464"/>
      <c r="DOQ962" s="464"/>
      <c r="DOR962" s="464"/>
      <c r="DOS962" s="464"/>
      <c r="DOT962" s="464"/>
      <c r="DOU962" s="464"/>
      <c r="DOV962" s="464"/>
      <c r="DOW962" s="464"/>
      <c r="DOX962" s="464"/>
      <c r="DOY962" s="464"/>
      <c r="DOZ962" s="464"/>
      <c r="DPA962" s="464"/>
      <c r="DPB962" s="464"/>
      <c r="DPC962" s="464"/>
      <c r="DPD962" s="464"/>
      <c r="DPE962" s="464"/>
      <c r="DPF962" s="464"/>
      <c r="DPG962" s="464"/>
      <c r="DPH962" s="464"/>
      <c r="DPI962" s="464"/>
      <c r="DPJ962" s="464"/>
      <c r="DPK962" s="464"/>
      <c r="DPL962" s="464"/>
      <c r="DPM962" s="464"/>
      <c r="DPN962" s="464"/>
      <c r="DPO962" s="464"/>
      <c r="DPP962" s="464"/>
      <c r="DPQ962" s="464"/>
      <c r="DPR962" s="464"/>
      <c r="DPS962" s="464"/>
      <c r="DPT962" s="464"/>
      <c r="DPU962" s="464"/>
      <c r="DPV962" s="464"/>
      <c r="DPW962" s="464"/>
      <c r="DPX962" s="464"/>
      <c r="DPY962" s="464"/>
      <c r="DPZ962" s="464"/>
      <c r="DQA962" s="464"/>
      <c r="DQB962" s="464"/>
      <c r="DQC962" s="464"/>
      <c r="DQD962" s="464"/>
      <c r="DQE962" s="464"/>
      <c r="DQF962" s="464"/>
      <c r="DQG962" s="464"/>
      <c r="DQH962" s="464"/>
      <c r="DQI962" s="464"/>
      <c r="DQJ962" s="464"/>
      <c r="DQK962" s="464"/>
      <c r="DQL962" s="464"/>
      <c r="DQM962" s="464"/>
      <c r="DQN962" s="464"/>
      <c r="DQO962" s="464"/>
      <c r="DQP962" s="464"/>
      <c r="DQQ962" s="464"/>
      <c r="DQR962" s="464"/>
      <c r="DQS962" s="464"/>
      <c r="DQT962" s="464"/>
      <c r="DQU962" s="464"/>
      <c r="DQV962" s="464"/>
      <c r="DQW962" s="464"/>
      <c r="DQX962" s="464"/>
      <c r="DQY962" s="464"/>
      <c r="DQZ962" s="464"/>
      <c r="DRA962" s="464"/>
      <c r="DRB962" s="464"/>
      <c r="DRC962" s="464"/>
      <c r="DRD962" s="464"/>
      <c r="DRE962" s="464"/>
      <c r="DRF962" s="464"/>
      <c r="DRG962" s="464"/>
      <c r="DRH962" s="464"/>
      <c r="DRI962" s="464"/>
      <c r="DRJ962" s="464"/>
      <c r="DRK962" s="464"/>
      <c r="DRL962" s="464"/>
      <c r="DRM962" s="464"/>
      <c r="DRN962" s="464"/>
      <c r="DRO962" s="464"/>
      <c r="DRP962" s="464"/>
      <c r="DRQ962" s="464"/>
      <c r="DRR962" s="464"/>
      <c r="DRS962" s="464"/>
      <c r="DRT962" s="464"/>
      <c r="DRU962" s="464"/>
      <c r="DRV962" s="464"/>
      <c r="DRW962" s="464"/>
      <c r="DRX962" s="464"/>
      <c r="DRY962" s="464"/>
      <c r="DRZ962" s="464"/>
      <c r="DSA962" s="464"/>
      <c r="DSB962" s="464"/>
      <c r="DSC962" s="464"/>
      <c r="DSD962" s="464"/>
      <c r="DSE962" s="464"/>
      <c r="DSF962" s="464"/>
      <c r="DSG962" s="464"/>
      <c r="DSH962" s="464"/>
      <c r="DSI962" s="464"/>
      <c r="DSJ962" s="464"/>
      <c r="DSK962" s="464"/>
      <c r="DSL962" s="464"/>
      <c r="DSM962" s="464"/>
      <c r="DSN962" s="464"/>
      <c r="DSO962" s="464"/>
      <c r="DSP962" s="464"/>
      <c r="DSQ962" s="464"/>
      <c r="DSR962" s="464"/>
      <c r="DSS962" s="464"/>
      <c r="DST962" s="464"/>
      <c r="DSU962" s="464"/>
      <c r="DSV962" s="464"/>
      <c r="DSW962" s="464"/>
      <c r="DSX962" s="464"/>
      <c r="DSY962" s="464"/>
      <c r="DSZ962" s="464"/>
      <c r="DTA962" s="464"/>
      <c r="DTB962" s="464"/>
      <c r="DTC962" s="464"/>
      <c r="DTD962" s="464"/>
      <c r="DTE962" s="464"/>
      <c r="DTF962" s="464"/>
      <c r="DTG962" s="464"/>
      <c r="DTH962" s="464"/>
      <c r="DTI962" s="464"/>
      <c r="DTJ962" s="464"/>
      <c r="DTK962" s="464"/>
      <c r="DTL962" s="464"/>
      <c r="DTM962" s="464"/>
      <c r="DTN962" s="464"/>
      <c r="DTO962" s="464"/>
      <c r="DTP962" s="464"/>
      <c r="DTQ962" s="464"/>
      <c r="DTR962" s="464"/>
      <c r="DTS962" s="464"/>
      <c r="DTT962" s="464"/>
      <c r="DTU962" s="464"/>
      <c r="DTV962" s="464"/>
      <c r="DTW962" s="464"/>
      <c r="DTX962" s="464"/>
      <c r="DTY962" s="464"/>
      <c r="DTZ962" s="464"/>
      <c r="DUA962" s="464"/>
      <c r="DUB962" s="464"/>
      <c r="DUC962" s="464"/>
      <c r="DUD962" s="464"/>
      <c r="DUE962" s="464"/>
      <c r="DUF962" s="464"/>
      <c r="DUG962" s="464"/>
      <c r="DUH962" s="464"/>
      <c r="DUI962" s="464"/>
      <c r="DUJ962" s="464"/>
      <c r="DUK962" s="464"/>
      <c r="DUL962" s="464"/>
      <c r="DUM962" s="464"/>
      <c r="DUN962" s="464"/>
      <c r="DUO962" s="464"/>
      <c r="DUP962" s="464"/>
      <c r="DUQ962" s="464"/>
      <c r="DUR962" s="464"/>
      <c r="DUS962" s="464"/>
      <c r="DUT962" s="464"/>
      <c r="DUU962" s="464"/>
      <c r="DUV962" s="464"/>
      <c r="DUW962" s="464"/>
      <c r="DUX962" s="464"/>
      <c r="DUY962" s="464"/>
      <c r="DUZ962" s="464"/>
      <c r="DVA962" s="464"/>
      <c r="DVB962" s="464"/>
      <c r="DVC962" s="464"/>
      <c r="DVD962" s="464"/>
      <c r="DVE962" s="464"/>
      <c r="DVF962" s="464"/>
      <c r="DVG962" s="464"/>
      <c r="DVH962" s="464"/>
      <c r="DVI962" s="464"/>
      <c r="DVJ962" s="464"/>
      <c r="DVK962" s="464"/>
      <c r="DVL962" s="464"/>
      <c r="DVM962" s="464"/>
      <c r="DVN962" s="464"/>
      <c r="DVO962" s="464"/>
      <c r="DVP962" s="464"/>
      <c r="DVQ962" s="464"/>
      <c r="DVR962" s="464"/>
      <c r="DVS962" s="464"/>
      <c r="DVT962" s="464"/>
      <c r="DVU962" s="464"/>
      <c r="DVV962" s="464"/>
      <c r="DVW962" s="464"/>
      <c r="DVX962" s="464"/>
      <c r="DVY962" s="464"/>
      <c r="DVZ962" s="464"/>
      <c r="DWA962" s="464"/>
      <c r="DWB962" s="464"/>
      <c r="DWC962" s="464"/>
      <c r="DWD962" s="464"/>
      <c r="DWE962" s="464"/>
      <c r="DWF962" s="464"/>
      <c r="DWG962" s="464"/>
      <c r="DWH962" s="464"/>
      <c r="DWI962" s="464"/>
      <c r="DWJ962" s="464"/>
      <c r="DWK962" s="464"/>
      <c r="DWL962" s="464"/>
      <c r="DWM962" s="464"/>
      <c r="DWN962" s="464"/>
      <c r="DWO962" s="464"/>
      <c r="DWP962" s="464"/>
      <c r="DWQ962" s="464"/>
      <c r="DWR962" s="464"/>
      <c r="DWS962" s="464"/>
      <c r="DWT962" s="464"/>
      <c r="DWU962" s="464"/>
      <c r="DWV962" s="464"/>
      <c r="DWW962" s="464"/>
      <c r="DWX962" s="464"/>
      <c r="DWY962" s="464"/>
      <c r="DWZ962" s="464"/>
      <c r="DXA962" s="464"/>
      <c r="DXB962" s="464"/>
      <c r="DXC962" s="464"/>
      <c r="DXD962" s="464"/>
      <c r="DXE962" s="464"/>
      <c r="DXF962" s="464"/>
      <c r="DXG962" s="464"/>
      <c r="DXH962" s="464"/>
      <c r="DXI962" s="464"/>
      <c r="DXJ962" s="464"/>
      <c r="DXK962" s="464"/>
      <c r="DXL962" s="464"/>
      <c r="DXM962" s="464"/>
      <c r="DXN962" s="464"/>
      <c r="DXO962" s="464"/>
      <c r="DXP962" s="464"/>
      <c r="DXQ962" s="464"/>
      <c r="DXR962" s="464"/>
      <c r="DXS962" s="464"/>
      <c r="DXT962" s="464"/>
      <c r="DXU962" s="464"/>
      <c r="DXV962" s="464"/>
      <c r="DXW962" s="464"/>
      <c r="DXX962" s="464"/>
      <c r="DXY962" s="464"/>
      <c r="DXZ962" s="464"/>
      <c r="DYA962" s="464"/>
      <c r="DYB962" s="464"/>
      <c r="DYC962" s="464"/>
      <c r="DYD962" s="464"/>
      <c r="DYE962" s="464"/>
      <c r="DYF962" s="464"/>
      <c r="DYG962" s="464"/>
      <c r="DYH962" s="464"/>
      <c r="DYI962" s="464"/>
      <c r="DYJ962" s="464"/>
      <c r="DYK962" s="464"/>
      <c r="DYL962" s="464"/>
      <c r="DYM962" s="464"/>
      <c r="DYN962" s="464"/>
      <c r="DYO962" s="464"/>
      <c r="DYP962" s="464"/>
      <c r="DYQ962" s="464"/>
      <c r="DYR962" s="464"/>
      <c r="DYS962" s="464"/>
      <c r="DYT962" s="464"/>
      <c r="DYU962" s="464"/>
      <c r="DYV962" s="464"/>
      <c r="DYW962" s="464"/>
      <c r="DYX962" s="464"/>
      <c r="DYY962" s="464"/>
      <c r="DYZ962" s="464"/>
      <c r="DZA962" s="464"/>
      <c r="DZB962" s="464"/>
      <c r="DZC962" s="464"/>
      <c r="DZD962" s="464"/>
      <c r="DZE962" s="464"/>
      <c r="DZF962" s="464"/>
      <c r="DZG962" s="464"/>
      <c r="DZH962" s="464"/>
      <c r="DZI962" s="464"/>
      <c r="DZJ962" s="464"/>
      <c r="DZK962" s="464"/>
      <c r="DZL962" s="464"/>
      <c r="DZM962" s="464"/>
      <c r="DZN962" s="464"/>
      <c r="DZO962" s="464"/>
      <c r="DZP962" s="464"/>
      <c r="DZQ962" s="464"/>
      <c r="DZR962" s="464"/>
      <c r="DZS962" s="464"/>
      <c r="DZT962" s="464"/>
      <c r="DZU962" s="464"/>
      <c r="DZV962" s="464"/>
      <c r="DZW962" s="464"/>
      <c r="DZX962" s="464"/>
      <c r="DZY962" s="464"/>
      <c r="DZZ962" s="464"/>
      <c r="EAA962" s="464"/>
      <c r="EAB962" s="464"/>
      <c r="EAC962" s="464"/>
      <c r="EAD962" s="464"/>
      <c r="EAE962" s="464"/>
      <c r="EAF962" s="464"/>
      <c r="EAG962" s="464"/>
      <c r="EAH962" s="464"/>
      <c r="EAI962" s="464"/>
      <c r="EAJ962" s="464"/>
      <c r="EAK962" s="464"/>
      <c r="EAL962" s="464"/>
      <c r="EAM962" s="464"/>
      <c r="EAN962" s="464"/>
      <c r="EAO962" s="464"/>
      <c r="EAP962" s="464"/>
      <c r="EAQ962" s="464"/>
      <c r="EAR962" s="464"/>
      <c r="EAS962" s="464"/>
      <c r="EAT962" s="464"/>
      <c r="EAU962" s="464"/>
      <c r="EAV962" s="464"/>
      <c r="EAW962" s="464"/>
      <c r="EAX962" s="464"/>
      <c r="EAY962" s="464"/>
      <c r="EAZ962" s="464"/>
      <c r="EBA962" s="464"/>
      <c r="EBB962" s="464"/>
      <c r="EBC962" s="464"/>
      <c r="EBD962" s="464"/>
      <c r="EBE962" s="464"/>
      <c r="EBF962" s="464"/>
      <c r="EBG962" s="464"/>
      <c r="EBH962" s="464"/>
      <c r="EBI962" s="464"/>
      <c r="EBJ962" s="464"/>
      <c r="EBK962" s="464"/>
      <c r="EBL962" s="464"/>
      <c r="EBM962" s="464"/>
      <c r="EBN962" s="464"/>
      <c r="EBO962" s="464"/>
      <c r="EBP962" s="464"/>
      <c r="EBQ962" s="464"/>
      <c r="EBR962" s="464"/>
      <c r="EBS962" s="464"/>
      <c r="EBT962" s="464"/>
      <c r="EBU962" s="464"/>
      <c r="EBV962" s="464"/>
      <c r="EBW962" s="464"/>
      <c r="EBX962" s="464"/>
      <c r="EBY962" s="464"/>
      <c r="EBZ962" s="464"/>
      <c r="ECA962" s="464"/>
      <c r="ECB962" s="464"/>
      <c r="ECC962" s="464"/>
      <c r="ECD962" s="464"/>
      <c r="ECE962" s="464"/>
      <c r="ECF962" s="464"/>
      <c r="ECG962" s="464"/>
      <c r="ECH962" s="464"/>
      <c r="ECI962" s="464"/>
      <c r="ECJ962" s="464"/>
      <c r="ECK962" s="464"/>
      <c r="ECL962" s="464"/>
      <c r="ECM962" s="464"/>
      <c r="ECN962" s="464"/>
      <c r="ECO962" s="464"/>
      <c r="ECP962" s="464"/>
      <c r="ECQ962" s="464"/>
      <c r="ECR962" s="464"/>
      <c r="ECS962" s="464"/>
      <c r="ECT962" s="464"/>
      <c r="ECU962" s="464"/>
      <c r="ECV962" s="464"/>
      <c r="ECW962" s="464"/>
      <c r="ECX962" s="464"/>
      <c r="ECY962" s="464"/>
      <c r="ECZ962" s="464"/>
      <c r="EDA962" s="464"/>
      <c r="EDB962" s="464"/>
      <c r="EDC962" s="464"/>
      <c r="EDD962" s="464"/>
      <c r="EDE962" s="464"/>
      <c r="EDF962" s="464"/>
      <c r="EDG962" s="464"/>
      <c r="EDH962" s="464"/>
      <c r="EDI962" s="464"/>
      <c r="EDJ962" s="464"/>
      <c r="EDK962" s="464"/>
      <c r="EDL962" s="464"/>
      <c r="EDM962" s="464"/>
      <c r="EDN962" s="464"/>
      <c r="EDO962" s="464"/>
      <c r="EDP962" s="464"/>
      <c r="EDQ962" s="464"/>
      <c r="EDR962" s="464"/>
      <c r="EDS962" s="464"/>
      <c r="EDT962" s="464"/>
      <c r="EDU962" s="464"/>
      <c r="EDV962" s="464"/>
      <c r="EDW962" s="464"/>
      <c r="EDX962" s="464"/>
      <c r="EDY962" s="464"/>
      <c r="EDZ962" s="464"/>
      <c r="EEA962" s="464"/>
      <c r="EEB962" s="464"/>
      <c r="EEC962" s="464"/>
      <c r="EED962" s="464"/>
      <c r="EEE962" s="464"/>
      <c r="EEF962" s="464"/>
      <c r="EEG962" s="464"/>
      <c r="EEH962" s="464"/>
      <c r="EEI962" s="464"/>
      <c r="EEJ962" s="464"/>
      <c r="EEK962" s="464"/>
      <c r="EEL962" s="464"/>
      <c r="EEM962" s="464"/>
      <c r="EEN962" s="464"/>
      <c r="EEO962" s="464"/>
      <c r="EEP962" s="464"/>
      <c r="EEQ962" s="464"/>
      <c r="EER962" s="464"/>
      <c r="EES962" s="464"/>
      <c r="EET962" s="464"/>
      <c r="EEU962" s="464"/>
      <c r="EEV962" s="464"/>
      <c r="EEW962" s="464"/>
      <c r="EEX962" s="464"/>
      <c r="EEY962" s="464"/>
      <c r="EEZ962" s="464"/>
      <c r="EFA962" s="464"/>
      <c r="EFB962" s="464"/>
      <c r="EFC962" s="464"/>
      <c r="EFD962" s="464"/>
      <c r="EFE962" s="464"/>
      <c r="EFF962" s="464"/>
      <c r="EFG962" s="464"/>
      <c r="EFH962" s="464"/>
      <c r="EFI962" s="464"/>
      <c r="EFJ962" s="464"/>
      <c r="EFK962" s="464"/>
      <c r="EFL962" s="464"/>
      <c r="EFM962" s="464"/>
      <c r="EFN962" s="464"/>
      <c r="EFO962" s="464"/>
      <c r="EFP962" s="464"/>
      <c r="EFQ962" s="464"/>
      <c r="EFR962" s="464"/>
      <c r="EFS962" s="464"/>
      <c r="EFT962" s="464"/>
      <c r="EFU962" s="464"/>
      <c r="EFV962" s="464"/>
      <c r="EFW962" s="464"/>
      <c r="EFX962" s="464"/>
      <c r="EFY962" s="464"/>
      <c r="EFZ962" s="464"/>
      <c r="EGA962" s="464"/>
      <c r="EGB962" s="464"/>
      <c r="EGC962" s="464"/>
      <c r="EGD962" s="464"/>
      <c r="EGE962" s="464"/>
      <c r="EGF962" s="464"/>
      <c r="EGG962" s="464"/>
      <c r="EGH962" s="464"/>
      <c r="EGI962" s="464"/>
      <c r="EGJ962" s="464"/>
      <c r="EGK962" s="464"/>
      <c r="EGL962" s="464"/>
      <c r="EGM962" s="464"/>
      <c r="EGN962" s="464"/>
      <c r="EGO962" s="464"/>
      <c r="EGP962" s="464"/>
      <c r="EGQ962" s="464"/>
      <c r="EGR962" s="464"/>
      <c r="EGS962" s="464"/>
      <c r="EGT962" s="464"/>
      <c r="EGU962" s="464"/>
      <c r="EGV962" s="464"/>
      <c r="EGW962" s="464"/>
      <c r="EGX962" s="464"/>
      <c r="EGY962" s="464"/>
      <c r="EGZ962" s="464"/>
      <c r="EHA962" s="464"/>
      <c r="EHB962" s="464"/>
      <c r="EHC962" s="464"/>
      <c r="EHD962" s="464"/>
      <c r="EHE962" s="464"/>
      <c r="EHF962" s="464"/>
      <c r="EHG962" s="464"/>
      <c r="EHH962" s="464"/>
      <c r="EHI962" s="464"/>
      <c r="EHJ962" s="464"/>
      <c r="EHK962" s="464"/>
      <c r="EHL962" s="464"/>
      <c r="EHM962" s="464"/>
      <c r="EHN962" s="464"/>
      <c r="EHO962" s="464"/>
      <c r="EHP962" s="464"/>
      <c r="EHQ962" s="464"/>
      <c r="EHR962" s="464"/>
      <c r="EHS962" s="464"/>
      <c r="EHT962" s="464"/>
      <c r="EHU962" s="464"/>
      <c r="EHV962" s="464"/>
      <c r="EHW962" s="464"/>
      <c r="EHX962" s="464"/>
      <c r="EHY962" s="464"/>
      <c r="EHZ962" s="464"/>
      <c r="EIA962" s="464"/>
      <c r="EIB962" s="464"/>
      <c r="EIC962" s="464"/>
      <c r="EID962" s="464"/>
      <c r="EIE962" s="464"/>
      <c r="EIF962" s="464"/>
      <c r="EIG962" s="464"/>
      <c r="EIH962" s="464"/>
      <c r="EII962" s="464"/>
      <c r="EIJ962" s="464"/>
      <c r="EIK962" s="464"/>
      <c r="EIL962" s="464"/>
      <c r="EIM962" s="464"/>
      <c r="EIN962" s="464"/>
      <c r="EIO962" s="464"/>
      <c r="EIP962" s="464"/>
      <c r="EIQ962" s="464"/>
      <c r="EIR962" s="464"/>
      <c r="EIS962" s="464"/>
      <c r="EIT962" s="464"/>
      <c r="EIU962" s="464"/>
      <c r="EIV962" s="464"/>
      <c r="EIW962" s="464"/>
      <c r="EIX962" s="464"/>
      <c r="EIY962" s="464"/>
      <c r="EIZ962" s="464"/>
      <c r="EJA962" s="464"/>
      <c r="EJB962" s="464"/>
      <c r="EJC962" s="464"/>
      <c r="EJD962" s="464"/>
      <c r="EJE962" s="464"/>
      <c r="EJF962" s="464"/>
      <c r="EJG962" s="464"/>
      <c r="EJH962" s="464"/>
      <c r="EJI962" s="464"/>
      <c r="EJJ962" s="464"/>
      <c r="EJK962" s="464"/>
      <c r="EJL962" s="464"/>
      <c r="EJM962" s="464"/>
      <c r="EJN962" s="464"/>
      <c r="EJO962" s="464"/>
      <c r="EJP962" s="464"/>
      <c r="EJQ962" s="464"/>
      <c r="EJR962" s="464"/>
      <c r="EJS962" s="464"/>
      <c r="EJT962" s="464"/>
      <c r="EJU962" s="464"/>
      <c r="EJV962" s="464"/>
      <c r="EJW962" s="464"/>
      <c r="EJX962" s="464"/>
      <c r="EJY962" s="464"/>
      <c r="EJZ962" s="464"/>
      <c r="EKA962" s="464"/>
      <c r="EKB962" s="464"/>
      <c r="EKC962" s="464"/>
      <c r="EKD962" s="464"/>
      <c r="EKE962" s="464"/>
      <c r="EKF962" s="464"/>
      <c r="EKG962" s="464"/>
      <c r="EKH962" s="464"/>
      <c r="EKI962" s="464"/>
      <c r="EKJ962" s="464"/>
      <c r="EKK962" s="464"/>
      <c r="EKL962" s="464"/>
      <c r="EKM962" s="464"/>
      <c r="EKN962" s="464"/>
      <c r="EKO962" s="464"/>
      <c r="EKP962" s="464"/>
      <c r="EKQ962" s="464"/>
      <c r="EKR962" s="464"/>
      <c r="EKS962" s="464"/>
      <c r="EKT962" s="464"/>
      <c r="EKU962" s="464"/>
      <c r="EKV962" s="464"/>
      <c r="EKW962" s="464"/>
      <c r="EKX962" s="464"/>
      <c r="EKY962" s="464"/>
      <c r="EKZ962" s="464"/>
      <c r="ELA962" s="464"/>
      <c r="ELB962" s="464"/>
      <c r="ELC962" s="464"/>
      <c r="ELD962" s="464"/>
      <c r="ELE962" s="464"/>
      <c r="ELF962" s="464"/>
      <c r="ELG962" s="464"/>
      <c r="ELH962" s="464"/>
      <c r="ELI962" s="464"/>
      <c r="ELJ962" s="464"/>
      <c r="ELK962" s="464"/>
      <c r="ELL962" s="464"/>
      <c r="ELM962" s="464"/>
      <c r="ELN962" s="464"/>
      <c r="ELO962" s="464"/>
      <c r="ELP962" s="464"/>
      <c r="ELQ962" s="464"/>
      <c r="ELR962" s="464"/>
      <c r="ELS962" s="464"/>
      <c r="ELT962" s="464"/>
      <c r="ELU962" s="464"/>
      <c r="ELV962" s="464"/>
      <c r="ELW962" s="464"/>
      <c r="ELX962" s="464"/>
      <c r="ELY962" s="464"/>
      <c r="ELZ962" s="464"/>
      <c r="EMA962" s="464"/>
      <c r="EMB962" s="464"/>
      <c r="EMC962" s="464"/>
      <c r="EMD962" s="464"/>
      <c r="EME962" s="464"/>
      <c r="EMF962" s="464"/>
      <c r="EMG962" s="464"/>
      <c r="EMH962" s="464"/>
      <c r="EMI962" s="464"/>
      <c r="EMJ962" s="464"/>
      <c r="EMK962" s="464"/>
      <c r="EML962" s="464"/>
      <c r="EMM962" s="464"/>
      <c r="EMN962" s="464"/>
      <c r="EMO962" s="464"/>
      <c r="EMP962" s="464"/>
      <c r="EMQ962" s="464"/>
      <c r="EMR962" s="464"/>
      <c r="EMS962" s="464"/>
      <c r="EMT962" s="464"/>
      <c r="EMU962" s="464"/>
      <c r="EMV962" s="464"/>
      <c r="EMW962" s="464"/>
      <c r="EMX962" s="464"/>
      <c r="EMY962" s="464"/>
      <c r="EMZ962" s="464"/>
      <c r="ENA962" s="464"/>
      <c r="ENB962" s="464"/>
      <c r="ENC962" s="464"/>
      <c r="END962" s="464"/>
      <c r="ENE962" s="464"/>
      <c r="ENF962" s="464"/>
      <c r="ENG962" s="464"/>
      <c r="ENH962" s="464"/>
      <c r="ENI962" s="464"/>
      <c r="ENJ962" s="464"/>
      <c r="ENK962" s="464"/>
      <c r="ENL962" s="464"/>
      <c r="ENM962" s="464"/>
      <c r="ENN962" s="464"/>
      <c r="ENO962" s="464"/>
      <c r="ENP962" s="464"/>
      <c r="ENQ962" s="464"/>
      <c r="ENR962" s="464"/>
      <c r="ENS962" s="464"/>
      <c r="ENT962" s="464"/>
      <c r="ENU962" s="464"/>
      <c r="ENV962" s="464"/>
      <c r="ENW962" s="464"/>
      <c r="ENX962" s="464"/>
      <c r="ENY962" s="464"/>
      <c r="ENZ962" s="464"/>
      <c r="EOA962" s="464"/>
      <c r="EOB962" s="464"/>
      <c r="EOC962" s="464"/>
      <c r="EOD962" s="464"/>
      <c r="EOE962" s="464"/>
      <c r="EOF962" s="464"/>
      <c r="EOG962" s="464"/>
      <c r="EOH962" s="464"/>
      <c r="EOI962" s="464"/>
      <c r="EOJ962" s="464"/>
      <c r="EOK962" s="464"/>
      <c r="EOL962" s="464"/>
      <c r="EOM962" s="464"/>
      <c r="EON962" s="464"/>
      <c r="EOO962" s="464"/>
      <c r="EOP962" s="464"/>
      <c r="EOQ962" s="464"/>
      <c r="EOR962" s="464"/>
      <c r="EOS962" s="464"/>
      <c r="EOT962" s="464"/>
      <c r="EOU962" s="464"/>
      <c r="EOV962" s="464"/>
      <c r="EOW962" s="464"/>
      <c r="EOX962" s="464"/>
      <c r="EOY962" s="464"/>
      <c r="EOZ962" s="464"/>
      <c r="EPA962" s="464"/>
      <c r="EPB962" s="464"/>
      <c r="EPC962" s="464"/>
      <c r="EPD962" s="464"/>
      <c r="EPE962" s="464"/>
      <c r="EPF962" s="464"/>
      <c r="EPG962" s="464"/>
      <c r="EPH962" s="464"/>
      <c r="EPI962" s="464"/>
      <c r="EPJ962" s="464"/>
      <c r="EPK962" s="464"/>
      <c r="EPL962" s="464"/>
      <c r="EPM962" s="464"/>
      <c r="EPN962" s="464"/>
      <c r="EPO962" s="464"/>
      <c r="EPP962" s="464"/>
      <c r="EPQ962" s="464"/>
      <c r="EPR962" s="464"/>
      <c r="EPS962" s="464"/>
      <c r="EPT962" s="464"/>
      <c r="EPU962" s="464"/>
      <c r="EPV962" s="464"/>
      <c r="EPW962" s="464"/>
      <c r="EPX962" s="464"/>
      <c r="EPY962" s="464"/>
      <c r="EPZ962" s="464"/>
      <c r="EQA962" s="464"/>
      <c r="EQB962" s="464"/>
      <c r="EQC962" s="464"/>
      <c r="EQD962" s="464"/>
      <c r="EQE962" s="464"/>
      <c r="EQF962" s="464"/>
      <c r="EQG962" s="464"/>
      <c r="EQH962" s="464"/>
      <c r="EQI962" s="464"/>
      <c r="EQJ962" s="464"/>
      <c r="EQK962" s="464"/>
      <c r="EQL962" s="464"/>
      <c r="EQM962" s="464"/>
      <c r="EQN962" s="464"/>
      <c r="EQO962" s="464"/>
      <c r="EQP962" s="464"/>
      <c r="EQQ962" s="464"/>
      <c r="EQR962" s="464"/>
      <c r="EQS962" s="464"/>
      <c r="EQT962" s="464"/>
      <c r="EQU962" s="464"/>
      <c r="EQV962" s="464"/>
      <c r="EQW962" s="464"/>
      <c r="EQX962" s="464"/>
      <c r="EQY962" s="464"/>
      <c r="EQZ962" s="464"/>
      <c r="ERA962" s="464"/>
      <c r="ERB962" s="464"/>
      <c r="ERC962" s="464"/>
      <c r="ERD962" s="464"/>
      <c r="ERE962" s="464"/>
      <c r="ERF962" s="464"/>
      <c r="ERG962" s="464"/>
      <c r="ERH962" s="464"/>
      <c r="ERI962" s="464"/>
      <c r="ERJ962" s="464"/>
      <c r="ERK962" s="464"/>
      <c r="ERL962" s="464"/>
      <c r="ERM962" s="464"/>
      <c r="ERN962" s="464"/>
      <c r="ERO962" s="464"/>
      <c r="ERP962" s="464"/>
      <c r="ERQ962" s="464"/>
      <c r="ERR962" s="464"/>
      <c r="ERS962" s="464"/>
      <c r="ERT962" s="464"/>
      <c r="ERU962" s="464"/>
      <c r="ERV962" s="464"/>
      <c r="ERW962" s="464"/>
      <c r="ERX962" s="464"/>
      <c r="ERY962" s="464"/>
      <c r="ERZ962" s="464"/>
      <c r="ESA962" s="464"/>
      <c r="ESB962" s="464"/>
      <c r="ESC962" s="464"/>
      <c r="ESD962" s="464"/>
      <c r="ESE962" s="464"/>
      <c r="ESF962" s="464"/>
      <c r="ESG962" s="464"/>
      <c r="ESH962" s="464"/>
      <c r="ESI962" s="464"/>
      <c r="ESJ962" s="464"/>
      <c r="ESK962" s="464"/>
      <c r="ESL962" s="464"/>
      <c r="ESM962" s="464"/>
      <c r="ESN962" s="464"/>
      <c r="ESO962" s="464"/>
      <c r="ESP962" s="464"/>
      <c r="ESQ962" s="464"/>
      <c r="ESR962" s="464"/>
      <c r="ESS962" s="464"/>
      <c r="EST962" s="464"/>
      <c r="ESU962" s="464"/>
      <c r="ESV962" s="464"/>
      <c r="ESW962" s="464"/>
      <c r="ESX962" s="464"/>
      <c r="ESY962" s="464"/>
      <c r="ESZ962" s="464"/>
      <c r="ETA962" s="464"/>
      <c r="ETB962" s="464"/>
      <c r="ETC962" s="464"/>
      <c r="ETD962" s="464"/>
      <c r="ETE962" s="464"/>
      <c r="ETF962" s="464"/>
      <c r="ETG962" s="464"/>
      <c r="ETH962" s="464"/>
      <c r="ETI962" s="464"/>
      <c r="ETJ962" s="464"/>
      <c r="ETK962" s="464"/>
      <c r="ETL962" s="464"/>
      <c r="ETM962" s="464"/>
      <c r="ETN962" s="464"/>
      <c r="ETO962" s="464"/>
      <c r="ETP962" s="464"/>
      <c r="ETQ962" s="464"/>
      <c r="ETR962" s="464"/>
      <c r="ETS962" s="464"/>
      <c r="ETT962" s="464"/>
      <c r="ETU962" s="464"/>
      <c r="ETV962" s="464"/>
      <c r="ETW962" s="464"/>
      <c r="ETX962" s="464"/>
      <c r="ETY962" s="464"/>
      <c r="ETZ962" s="464"/>
      <c r="EUA962" s="464"/>
      <c r="EUB962" s="464"/>
      <c r="EUC962" s="464"/>
      <c r="EUD962" s="464"/>
      <c r="EUE962" s="464"/>
      <c r="EUF962" s="464"/>
      <c r="EUG962" s="464"/>
      <c r="EUH962" s="464"/>
      <c r="EUI962" s="464"/>
      <c r="EUJ962" s="464"/>
      <c r="EUK962" s="464"/>
      <c r="EUL962" s="464"/>
      <c r="EUM962" s="464"/>
      <c r="EUN962" s="464"/>
      <c r="EUO962" s="464"/>
      <c r="EUP962" s="464"/>
      <c r="EUQ962" s="464"/>
      <c r="EUR962" s="464"/>
      <c r="EUS962" s="464"/>
      <c r="EUT962" s="464"/>
      <c r="EUU962" s="464"/>
      <c r="EUV962" s="464"/>
      <c r="EUW962" s="464"/>
      <c r="EUX962" s="464"/>
      <c r="EUY962" s="464"/>
      <c r="EUZ962" s="464"/>
      <c r="EVA962" s="464"/>
      <c r="EVB962" s="464"/>
      <c r="EVC962" s="464"/>
      <c r="EVD962" s="464"/>
      <c r="EVE962" s="464"/>
      <c r="EVF962" s="464"/>
      <c r="EVG962" s="464"/>
      <c r="EVH962" s="464"/>
      <c r="EVI962" s="464"/>
      <c r="EVJ962" s="464"/>
      <c r="EVK962" s="464"/>
      <c r="EVL962" s="464"/>
      <c r="EVM962" s="464"/>
      <c r="EVN962" s="464"/>
      <c r="EVO962" s="464"/>
      <c r="EVP962" s="464"/>
      <c r="EVQ962" s="464"/>
      <c r="EVR962" s="464"/>
      <c r="EVS962" s="464"/>
      <c r="EVT962" s="464"/>
      <c r="EVU962" s="464"/>
      <c r="EVV962" s="464"/>
      <c r="EVW962" s="464"/>
      <c r="EVX962" s="464"/>
      <c r="EVY962" s="464"/>
      <c r="EVZ962" s="464"/>
      <c r="EWA962" s="464"/>
      <c r="EWB962" s="464"/>
      <c r="EWC962" s="464"/>
      <c r="EWD962" s="464"/>
      <c r="EWE962" s="464"/>
      <c r="EWF962" s="464"/>
      <c r="EWG962" s="464"/>
      <c r="EWH962" s="464"/>
      <c r="EWI962" s="464"/>
      <c r="EWJ962" s="464"/>
      <c r="EWK962" s="464"/>
      <c r="EWL962" s="464"/>
      <c r="EWM962" s="464"/>
      <c r="EWN962" s="464"/>
      <c r="EWO962" s="464"/>
      <c r="EWP962" s="464"/>
      <c r="EWQ962" s="464"/>
      <c r="EWR962" s="464"/>
      <c r="EWS962" s="464"/>
      <c r="EWT962" s="464"/>
      <c r="EWU962" s="464"/>
      <c r="EWV962" s="464"/>
      <c r="EWW962" s="464"/>
      <c r="EWX962" s="464"/>
      <c r="EWY962" s="464"/>
      <c r="EWZ962" s="464"/>
      <c r="EXA962" s="464"/>
      <c r="EXB962" s="464"/>
      <c r="EXC962" s="464"/>
      <c r="EXD962" s="464"/>
      <c r="EXE962" s="464"/>
      <c r="EXF962" s="464"/>
      <c r="EXG962" s="464"/>
      <c r="EXH962" s="464"/>
      <c r="EXI962" s="464"/>
      <c r="EXJ962" s="464"/>
      <c r="EXK962" s="464"/>
      <c r="EXL962" s="464"/>
      <c r="EXM962" s="464"/>
      <c r="EXN962" s="464"/>
      <c r="EXO962" s="464"/>
      <c r="EXP962" s="464"/>
      <c r="EXQ962" s="464"/>
      <c r="EXR962" s="464"/>
      <c r="EXS962" s="464"/>
      <c r="EXT962" s="464"/>
      <c r="EXU962" s="464"/>
      <c r="EXV962" s="464"/>
      <c r="EXW962" s="464"/>
      <c r="EXX962" s="464"/>
      <c r="EXY962" s="464"/>
      <c r="EXZ962" s="464"/>
      <c r="EYA962" s="464"/>
      <c r="EYB962" s="464"/>
      <c r="EYC962" s="464"/>
      <c r="EYD962" s="464"/>
      <c r="EYE962" s="464"/>
      <c r="EYF962" s="464"/>
      <c r="EYG962" s="464"/>
      <c r="EYH962" s="464"/>
      <c r="EYI962" s="464"/>
      <c r="EYJ962" s="464"/>
      <c r="EYK962" s="464"/>
      <c r="EYL962" s="464"/>
      <c r="EYM962" s="464"/>
      <c r="EYN962" s="464"/>
      <c r="EYO962" s="464"/>
      <c r="EYP962" s="464"/>
      <c r="EYQ962" s="464"/>
      <c r="EYR962" s="464"/>
      <c r="EYS962" s="464"/>
      <c r="EYT962" s="464"/>
      <c r="EYU962" s="464"/>
      <c r="EYV962" s="464"/>
      <c r="EYW962" s="464"/>
      <c r="EYX962" s="464"/>
      <c r="EYY962" s="464"/>
      <c r="EYZ962" s="464"/>
      <c r="EZA962" s="464"/>
      <c r="EZB962" s="464"/>
      <c r="EZC962" s="464"/>
      <c r="EZD962" s="464"/>
      <c r="EZE962" s="464"/>
      <c r="EZF962" s="464"/>
      <c r="EZG962" s="464"/>
      <c r="EZH962" s="464"/>
      <c r="EZI962" s="464"/>
      <c r="EZJ962" s="464"/>
      <c r="EZK962" s="464"/>
      <c r="EZL962" s="464"/>
      <c r="EZM962" s="464"/>
      <c r="EZN962" s="464"/>
      <c r="EZO962" s="464"/>
      <c r="EZP962" s="464"/>
      <c r="EZQ962" s="464"/>
      <c r="EZR962" s="464"/>
      <c r="EZS962" s="464"/>
      <c r="EZT962" s="464"/>
      <c r="EZU962" s="464"/>
      <c r="EZV962" s="464"/>
      <c r="EZW962" s="464"/>
      <c r="EZX962" s="464"/>
      <c r="EZY962" s="464"/>
      <c r="EZZ962" s="464"/>
      <c r="FAA962" s="464"/>
      <c r="FAB962" s="464"/>
      <c r="FAC962" s="464"/>
      <c r="FAD962" s="464"/>
      <c r="FAE962" s="464"/>
      <c r="FAF962" s="464"/>
      <c r="FAG962" s="464"/>
      <c r="FAH962" s="464"/>
      <c r="FAI962" s="464"/>
      <c r="FAJ962" s="464"/>
      <c r="FAK962" s="464"/>
      <c r="FAL962" s="464"/>
      <c r="FAM962" s="464"/>
      <c r="FAN962" s="464"/>
      <c r="FAO962" s="464"/>
      <c r="FAP962" s="464"/>
      <c r="FAQ962" s="464"/>
      <c r="FAR962" s="464"/>
      <c r="FAS962" s="464"/>
      <c r="FAT962" s="464"/>
      <c r="FAU962" s="464"/>
      <c r="FAV962" s="464"/>
      <c r="FAW962" s="464"/>
      <c r="FAX962" s="464"/>
      <c r="FAY962" s="464"/>
      <c r="FAZ962" s="464"/>
      <c r="FBA962" s="464"/>
      <c r="FBB962" s="464"/>
      <c r="FBC962" s="464"/>
      <c r="FBD962" s="464"/>
      <c r="FBE962" s="464"/>
      <c r="FBF962" s="464"/>
      <c r="FBG962" s="464"/>
      <c r="FBH962" s="464"/>
      <c r="FBI962" s="464"/>
      <c r="FBJ962" s="464"/>
      <c r="FBK962" s="464"/>
      <c r="FBL962" s="464"/>
      <c r="FBM962" s="464"/>
      <c r="FBN962" s="464"/>
      <c r="FBO962" s="464"/>
      <c r="FBP962" s="464"/>
      <c r="FBQ962" s="464"/>
      <c r="FBR962" s="464"/>
      <c r="FBS962" s="464"/>
      <c r="FBT962" s="464"/>
      <c r="FBU962" s="464"/>
      <c r="FBV962" s="464"/>
      <c r="FBW962" s="464"/>
      <c r="FBX962" s="464"/>
      <c r="FBY962" s="464"/>
      <c r="FBZ962" s="464"/>
      <c r="FCA962" s="464"/>
      <c r="FCB962" s="464"/>
      <c r="FCC962" s="464"/>
      <c r="FCD962" s="464"/>
      <c r="FCE962" s="464"/>
      <c r="FCF962" s="464"/>
      <c r="FCG962" s="464"/>
      <c r="FCH962" s="464"/>
      <c r="FCI962" s="464"/>
      <c r="FCJ962" s="464"/>
      <c r="FCK962" s="464"/>
      <c r="FCL962" s="464"/>
      <c r="FCM962" s="464"/>
      <c r="FCN962" s="464"/>
      <c r="FCO962" s="464"/>
      <c r="FCP962" s="464"/>
      <c r="FCQ962" s="464"/>
      <c r="FCR962" s="464"/>
      <c r="FCS962" s="464"/>
      <c r="FCT962" s="464"/>
      <c r="FCU962" s="464"/>
      <c r="FCV962" s="464"/>
      <c r="FCW962" s="464"/>
      <c r="FCX962" s="464"/>
      <c r="FCY962" s="464"/>
      <c r="FCZ962" s="464"/>
      <c r="FDA962" s="464"/>
      <c r="FDB962" s="464"/>
      <c r="FDC962" s="464"/>
      <c r="FDD962" s="464"/>
      <c r="FDE962" s="464"/>
      <c r="FDF962" s="464"/>
      <c r="FDG962" s="464"/>
      <c r="FDH962" s="464"/>
      <c r="FDI962" s="464"/>
      <c r="FDJ962" s="464"/>
      <c r="FDK962" s="464"/>
      <c r="FDL962" s="464"/>
      <c r="FDM962" s="464"/>
      <c r="FDN962" s="464"/>
      <c r="FDO962" s="464"/>
      <c r="FDP962" s="464"/>
      <c r="FDQ962" s="464"/>
      <c r="FDR962" s="464"/>
      <c r="FDS962" s="464"/>
      <c r="FDT962" s="464"/>
      <c r="FDU962" s="464"/>
      <c r="FDV962" s="464"/>
      <c r="FDW962" s="464"/>
      <c r="FDX962" s="464"/>
      <c r="FDY962" s="464"/>
      <c r="FDZ962" s="464"/>
      <c r="FEA962" s="464"/>
      <c r="FEB962" s="464"/>
      <c r="FEC962" s="464"/>
      <c r="FED962" s="464"/>
      <c r="FEE962" s="464"/>
      <c r="FEF962" s="464"/>
      <c r="FEG962" s="464"/>
      <c r="FEH962" s="464"/>
      <c r="FEI962" s="464"/>
      <c r="FEJ962" s="464"/>
      <c r="FEK962" s="464"/>
      <c r="FEL962" s="464"/>
      <c r="FEM962" s="464"/>
      <c r="FEN962" s="464"/>
      <c r="FEO962" s="464"/>
      <c r="FEP962" s="464"/>
      <c r="FEQ962" s="464"/>
      <c r="FER962" s="464"/>
      <c r="FES962" s="464"/>
      <c r="FET962" s="464"/>
      <c r="FEU962" s="464"/>
      <c r="FEV962" s="464"/>
      <c r="FEW962" s="464"/>
      <c r="FEX962" s="464"/>
      <c r="FEY962" s="464"/>
      <c r="FEZ962" s="464"/>
      <c r="FFA962" s="464"/>
      <c r="FFB962" s="464"/>
      <c r="FFC962" s="464"/>
      <c r="FFD962" s="464"/>
      <c r="FFE962" s="464"/>
      <c r="FFF962" s="464"/>
      <c r="FFG962" s="464"/>
      <c r="FFH962" s="464"/>
      <c r="FFI962" s="464"/>
      <c r="FFJ962" s="464"/>
      <c r="FFK962" s="464"/>
      <c r="FFL962" s="464"/>
      <c r="FFM962" s="464"/>
      <c r="FFN962" s="464"/>
      <c r="FFO962" s="464"/>
      <c r="FFP962" s="464"/>
      <c r="FFQ962" s="464"/>
      <c r="FFR962" s="464"/>
      <c r="FFS962" s="464"/>
      <c r="FFT962" s="464"/>
      <c r="FFU962" s="464"/>
      <c r="FFV962" s="464"/>
      <c r="FFW962" s="464"/>
      <c r="FFX962" s="464"/>
      <c r="FFY962" s="464"/>
      <c r="FFZ962" s="464"/>
      <c r="FGA962" s="464"/>
      <c r="FGB962" s="464"/>
      <c r="FGC962" s="464"/>
      <c r="FGD962" s="464"/>
      <c r="FGE962" s="464"/>
      <c r="FGF962" s="464"/>
      <c r="FGG962" s="464"/>
      <c r="FGH962" s="464"/>
      <c r="FGI962" s="464"/>
      <c r="FGJ962" s="464"/>
      <c r="FGK962" s="464"/>
      <c r="FGL962" s="464"/>
      <c r="FGM962" s="464"/>
      <c r="FGN962" s="464"/>
      <c r="FGO962" s="464"/>
      <c r="FGP962" s="464"/>
      <c r="FGQ962" s="464"/>
      <c r="FGR962" s="464"/>
      <c r="FGS962" s="464"/>
      <c r="FGT962" s="464"/>
      <c r="FGU962" s="464"/>
      <c r="FGV962" s="464"/>
      <c r="FGW962" s="464"/>
      <c r="FGX962" s="464"/>
      <c r="FGY962" s="464"/>
      <c r="FGZ962" s="464"/>
      <c r="FHA962" s="464"/>
      <c r="FHB962" s="464"/>
      <c r="FHC962" s="464"/>
      <c r="FHD962" s="464"/>
      <c r="FHE962" s="464"/>
      <c r="FHF962" s="464"/>
      <c r="FHG962" s="464"/>
      <c r="FHH962" s="464"/>
      <c r="FHI962" s="464"/>
      <c r="FHJ962" s="464"/>
      <c r="FHK962" s="464"/>
      <c r="FHL962" s="464"/>
      <c r="FHM962" s="464"/>
      <c r="FHN962" s="464"/>
      <c r="FHO962" s="464"/>
      <c r="FHP962" s="464"/>
      <c r="FHQ962" s="464"/>
      <c r="FHR962" s="464"/>
      <c r="FHS962" s="464"/>
      <c r="FHT962" s="464"/>
      <c r="FHU962" s="464"/>
      <c r="FHV962" s="464"/>
      <c r="FHW962" s="464"/>
      <c r="FHX962" s="464"/>
      <c r="FHY962" s="464"/>
      <c r="FHZ962" s="464"/>
      <c r="FIA962" s="464"/>
      <c r="FIB962" s="464"/>
      <c r="FIC962" s="464"/>
      <c r="FID962" s="464"/>
      <c r="FIE962" s="464"/>
      <c r="FIF962" s="464"/>
      <c r="FIG962" s="464"/>
      <c r="FIH962" s="464"/>
      <c r="FII962" s="464"/>
      <c r="FIJ962" s="464"/>
      <c r="FIK962" s="464"/>
      <c r="FIL962" s="464"/>
      <c r="FIM962" s="464"/>
      <c r="FIN962" s="464"/>
      <c r="FIO962" s="464"/>
      <c r="FIP962" s="464"/>
      <c r="FIQ962" s="464"/>
      <c r="FIR962" s="464"/>
      <c r="FIS962" s="464"/>
      <c r="FIT962" s="464"/>
      <c r="FIU962" s="464"/>
      <c r="FIV962" s="464"/>
      <c r="FIW962" s="464"/>
      <c r="FIX962" s="464"/>
      <c r="FIY962" s="464"/>
      <c r="FIZ962" s="464"/>
      <c r="FJA962" s="464"/>
      <c r="FJB962" s="464"/>
      <c r="FJC962" s="464"/>
      <c r="FJD962" s="464"/>
      <c r="FJE962" s="464"/>
      <c r="FJF962" s="464"/>
      <c r="FJG962" s="464"/>
      <c r="FJH962" s="464"/>
      <c r="FJI962" s="464"/>
      <c r="FJJ962" s="464"/>
      <c r="FJK962" s="464"/>
      <c r="FJL962" s="464"/>
      <c r="FJM962" s="464"/>
      <c r="FJN962" s="464"/>
      <c r="FJO962" s="464"/>
      <c r="FJP962" s="464"/>
      <c r="FJQ962" s="464"/>
      <c r="FJR962" s="464"/>
      <c r="FJS962" s="464"/>
      <c r="FJT962" s="464"/>
      <c r="FJU962" s="464"/>
      <c r="FJV962" s="464"/>
      <c r="FJW962" s="464"/>
      <c r="FJX962" s="464"/>
      <c r="FJY962" s="464"/>
      <c r="FJZ962" s="464"/>
      <c r="FKA962" s="464"/>
      <c r="FKB962" s="464"/>
      <c r="FKC962" s="464"/>
      <c r="FKD962" s="464"/>
      <c r="FKE962" s="464"/>
      <c r="FKF962" s="464"/>
      <c r="FKG962" s="464"/>
      <c r="FKH962" s="464"/>
      <c r="FKI962" s="464"/>
      <c r="FKJ962" s="464"/>
      <c r="FKK962" s="464"/>
      <c r="FKL962" s="464"/>
      <c r="FKM962" s="464"/>
      <c r="FKN962" s="464"/>
      <c r="FKO962" s="464"/>
      <c r="FKP962" s="464"/>
      <c r="FKQ962" s="464"/>
      <c r="FKR962" s="464"/>
      <c r="FKS962" s="464"/>
      <c r="FKT962" s="464"/>
      <c r="FKU962" s="464"/>
      <c r="FKV962" s="464"/>
      <c r="FKW962" s="464"/>
      <c r="FKX962" s="464"/>
      <c r="FKY962" s="464"/>
      <c r="FKZ962" s="464"/>
      <c r="FLA962" s="464"/>
      <c r="FLB962" s="464"/>
      <c r="FLC962" s="464"/>
      <c r="FLD962" s="464"/>
      <c r="FLE962" s="464"/>
      <c r="FLF962" s="464"/>
      <c r="FLG962" s="464"/>
      <c r="FLH962" s="464"/>
      <c r="FLI962" s="464"/>
      <c r="FLJ962" s="464"/>
      <c r="FLK962" s="464"/>
      <c r="FLL962" s="464"/>
      <c r="FLM962" s="464"/>
      <c r="FLN962" s="464"/>
      <c r="FLO962" s="464"/>
      <c r="FLP962" s="464"/>
      <c r="FLQ962" s="464"/>
      <c r="FLR962" s="464"/>
      <c r="FLS962" s="464"/>
      <c r="FLT962" s="464"/>
      <c r="FLU962" s="464"/>
      <c r="FLV962" s="464"/>
      <c r="FLW962" s="464"/>
      <c r="FLX962" s="464"/>
      <c r="FLY962" s="464"/>
      <c r="FLZ962" s="464"/>
      <c r="FMA962" s="464"/>
      <c r="FMB962" s="464"/>
      <c r="FMC962" s="464"/>
      <c r="FMD962" s="464"/>
      <c r="FME962" s="464"/>
      <c r="FMF962" s="464"/>
      <c r="FMG962" s="464"/>
      <c r="FMH962" s="464"/>
      <c r="FMI962" s="464"/>
      <c r="FMJ962" s="464"/>
      <c r="FMK962" s="464"/>
      <c r="FML962" s="464"/>
      <c r="FMM962" s="464"/>
      <c r="FMN962" s="464"/>
      <c r="FMO962" s="464"/>
      <c r="FMP962" s="464"/>
      <c r="FMQ962" s="464"/>
      <c r="FMR962" s="464"/>
      <c r="FMS962" s="464"/>
      <c r="FMT962" s="464"/>
      <c r="FMU962" s="464"/>
      <c r="FMV962" s="464"/>
      <c r="FMW962" s="464"/>
      <c r="FMX962" s="464"/>
      <c r="FMY962" s="464"/>
      <c r="FMZ962" s="464"/>
      <c r="FNA962" s="464"/>
      <c r="FNB962" s="464"/>
      <c r="FNC962" s="464"/>
      <c r="FND962" s="464"/>
      <c r="FNE962" s="464"/>
      <c r="FNF962" s="464"/>
      <c r="FNG962" s="464"/>
      <c r="FNH962" s="464"/>
      <c r="FNI962" s="464"/>
      <c r="FNJ962" s="464"/>
      <c r="FNK962" s="464"/>
      <c r="FNL962" s="464"/>
      <c r="FNM962" s="464"/>
      <c r="FNN962" s="464"/>
      <c r="FNO962" s="464"/>
      <c r="FNP962" s="464"/>
      <c r="FNQ962" s="464"/>
      <c r="FNR962" s="464"/>
      <c r="FNS962" s="464"/>
      <c r="FNT962" s="464"/>
      <c r="FNU962" s="464"/>
      <c r="FNV962" s="464"/>
      <c r="FNW962" s="464"/>
      <c r="FNX962" s="464"/>
      <c r="FNY962" s="464"/>
      <c r="FNZ962" s="464"/>
      <c r="FOA962" s="464"/>
      <c r="FOB962" s="464"/>
      <c r="FOC962" s="464"/>
      <c r="FOD962" s="464"/>
      <c r="FOE962" s="464"/>
      <c r="FOF962" s="464"/>
      <c r="FOG962" s="464"/>
      <c r="FOH962" s="464"/>
      <c r="FOI962" s="464"/>
      <c r="FOJ962" s="464"/>
      <c r="FOK962" s="464"/>
      <c r="FOL962" s="464"/>
      <c r="FOM962" s="464"/>
      <c r="FON962" s="464"/>
      <c r="FOO962" s="464"/>
      <c r="FOP962" s="464"/>
      <c r="FOQ962" s="464"/>
      <c r="FOR962" s="464"/>
      <c r="FOS962" s="464"/>
      <c r="FOT962" s="464"/>
      <c r="FOU962" s="464"/>
      <c r="FOV962" s="464"/>
      <c r="FOW962" s="464"/>
      <c r="FOX962" s="464"/>
      <c r="FOY962" s="464"/>
      <c r="FOZ962" s="464"/>
      <c r="FPA962" s="464"/>
      <c r="FPB962" s="464"/>
      <c r="FPC962" s="464"/>
      <c r="FPD962" s="464"/>
      <c r="FPE962" s="464"/>
      <c r="FPF962" s="464"/>
      <c r="FPG962" s="464"/>
      <c r="FPH962" s="464"/>
      <c r="FPI962" s="464"/>
      <c r="FPJ962" s="464"/>
      <c r="FPK962" s="464"/>
      <c r="FPL962" s="464"/>
      <c r="FPM962" s="464"/>
      <c r="FPN962" s="464"/>
      <c r="FPO962" s="464"/>
      <c r="FPP962" s="464"/>
      <c r="FPQ962" s="464"/>
      <c r="FPR962" s="464"/>
      <c r="FPS962" s="464"/>
      <c r="FPT962" s="464"/>
      <c r="FPU962" s="464"/>
      <c r="FPV962" s="464"/>
      <c r="FPW962" s="464"/>
      <c r="FPX962" s="464"/>
      <c r="FPY962" s="464"/>
      <c r="FPZ962" s="464"/>
      <c r="FQA962" s="464"/>
      <c r="FQB962" s="464"/>
      <c r="FQC962" s="464"/>
      <c r="FQD962" s="464"/>
      <c r="FQE962" s="464"/>
      <c r="FQF962" s="464"/>
      <c r="FQG962" s="464"/>
      <c r="FQH962" s="464"/>
      <c r="FQI962" s="464"/>
      <c r="FQJ962" s="464"/>
      <c r="FQK962" s="464"/>
      <c r="FQL962" s="464"/>
      <c r="FQM962" s="464"/>
      <c r="FQN962" s="464"/>
      <c r="FQO962" s="464"/>
      <c r="FQP962" s="464"/>
      <c r="FQQ962" s="464"/>
      <c r="FQR962" s="464"/>
      <c r="FQS962" s="464"/>
      <c r="FQT962" s="464"/>
      <c r="FQU962" s="464"/>
      <c r="FQV962" s="464"/>
      <c r="FQW962" s="464"/>
      <c r="FQX962" s="464"/>
      <c r="FQY962" s="464"/>
      <c r="FQZ962" s="464"/>
      <c r="FRA962" s="464"/>
      <c r="FRB962" s="464"/>
      <c r="FRC962" s="464"/>
      <c r="FRD962" s="464"/>
      <c r="FRE962" s="464"/>
      <c r="FRF962" s="464"/>
      <c r="FRG962" s="464"/>
      <c r="FRH962" s="464"/>
      <c r="FRI962" s="464"/>
      <c r="FRJ962" s="464"/>
      <c r="FRK962" s="464"/>
      <c r="FRL962" s="464"/>
      <c r="FRM962" s="464"/>
      <c r="FRN962" s="464"/>
      <c r="FRO962" s="464"/>
      <c r="FRP962" s="464"/>
      <c r="FRQ962" s="464"/>
      <c r="FRR962" s="464"/>
      <c r="FRS962" s="464"/>
      <c r="FRT962" s="464"/>
      <c r="FRU962" s="464"/>
      <c r="FRV962" s="464"/>
      <c r="FRW962" s="464"/>
      <c r="FRX962" s="464"/>
      <c r="FRY962" s="464"/>
      <c r="FRZ962" s="464"/>
      <c r="FSA962" s="464"/>
      <c r="FSB962" s="464"/>
      <c r="FSC962" s="464"/>
      <c r="FSD962" s="464"/>
      <c r="FSE962" s="464"/>
      <c r="FSF962" s="464"/>
      <c r="FSG962" s="464"/>
      <c r="FSH962" s="464"/>
      <c r="FSI962" s="464"/>
      <c r="FSJ962" s="464"/>
      <c r="FSK962" s="464"/>
      <c r="FSL962" s="464"/>
      <c r="FSM962" s="464"/>
      <c r="FSN962" s="464"/>
      <c r="FSO962" s="464"/>
      <c r="FSP962" s="464"/>
      <c r="FSQ962" s="464"/>
      <c r="FSR962" s="464"/>
      <c r="FSS962" s="464"/>
      <c r="FST962" s="464"/>
      <c r="FSU962" s="464"/>
      <c r="FSV962" s="464"/>
      <c r="FSW962" s="464"/>
      <c r="FSX962" s="464"/>
      <c r="FSY962" s="464"/>
      <c r="FSZ962" s="464"/>
      <c r="FTA962" s="464"/>
      <c r="FTB962" s="464"/>
      <c r="FTC962" s="464"/>
      <c r="FTD962" s="464"/>
      <c r="FTE962" s="464"/>
      <c r="FTF962" s="464"/>
      <c r="FTG962" s="464"/>
      <c r="FTH962" s="464"/>
      <c r="FTI962" s="464"/>
      <c r="FTJ962" s="464"/>
      <c r="FTK962" s="464"/>
      <c r="FTL962" s="464"/>
      <c r="FTM962" s="464"/>
      <c r="FTN962" s="464"/>
      <c r="FTO962" s="464"/>
      <c r="FTP962" s="464"/>
      <c r="FTQ962" s="464"/>
      <c r="FTR962" s="464"/>
      <c r="FTS962" s="464"/>
      <c r="FTT962" s="464"/>
      <c r="FTU962" s="464"/>
      <c r="FTV962" s="464"/>
      <c r="FTW962" s="464"/>
      <c r="FTX962" s="464"/>
      <c r="FTY962" s="464"/>
      <c r="FTZ962" s="464"/>
      <c r="FUA962" s="464"/>
      <c r="FUB962" s="464"/>
      <c r="FUC962" s="464"/>
      <c r="FUD962" s="464"/>
      <c r="FUE962" s="464"/>
      <c r="FUF962" s="464"/>
      <c r="FUG962" s="464"/>
      <c r="FUH962" s="464"/>
      <c r="FUI962" s="464"/>
      <c r="FUJ962" s="464"/>
      <c r="FUK962" s="464"/>
      <c r="FUL962" s="464"/>
      <c r="FUM962" s="464"/>
      <c r="FUN962" s="464"/>
      <c r="FUO962" s="464"/>
      <c r="FUP962" s="464"/>
      <c r="FUQ962" s="464"/>
      <c r="FUR962" s="464"/>
      <c r="FUS962" s="464"/>
      <c r="FUT962" s="464"/>
      <c r="FUU962" s="464"/>
      <c r="FUV962" s="464"/>
      <c r="FUW962" s="464"/>
      <c r="FUX962" s="464"/>
      <c r="FUY962" s="464"/>
      <c r="FUZ962" s="464"/>
      <c r="FVA962" s="464"/>
      <c r="FVB962" s="464"/>
      <c r="FVC962" s="464"/>
      <c r="FVD962" s="464"/>
      <c r="FVE962" s="464"/>
      <c r="FVF962" s="464"/>
      <c r="FVG962" s="464"/>
      <c r="FVH962" s="464"/>
      <c r="FVI962" s="464"/>
      <c r="FVJ962" s="464"/>
      <c r="FVK962" s="464"/>
      <c r="FVL962" s="464"/>
      <c r="FVM962" s="464"/>
      <c r="FVN962" s="464"/>
      <c r="FVO962" s="464"/>
      <c r="FVP962" s="464"/>
      <c r="FVQ962" s="464"/>
      <c r="FVR962" s="464"/>
      <c r="FVS962" s="464"/>
      <c r="FVT962" s="464"/>
      <c r="FVU962" s="464"/>
      <c r="FVV962" s="464"/>
      <c r="FVW962" s="464"/>
      <c r="FVX962" s="464"/>
      <c r="FVY962" s="464"/>
      <c r="FVZ962" s="464"/>
      <c r="FWA962" s="464"/>
      <c r="FWB962" s="464"/>
      <c r="FWC962" s="464"/>
      <c r="FWD962" s="464"/>
      <c r="FWE962" s="464"/>
      <c r="FWF962" s="464"/>
      <c r="FWG962" s="464"/>
      <c r="FWH962" s="464"/>
      <c r="FWI962" s="464"/>
      <c r="FWJ962" s="464"/>
      <c r="FWK962" s="464"/>
      <c r="FWL962" s="464"/>
      <c r="FWM962" s="464"/>
      <c r="FWN962" s="464"/>
      <c r="FWO962" s="464"/>
      <c r="FWP962" s="464"/>
      <c r="FWQ962" s="464"/>
      <c r="FWR962" s="464"/>
      <c r="FWS962" s="464"/>
      <c r="FWT962" s="464"/>
      <c r="FWU962" s="464"/>
      <c r="FWV962" s="464"/>
      <c r="FWW962" s="464"/>
      <c r="FWX962" s="464"/>
      <c r="FWY962" s="464"/>
      <c r="FWZ962" s="464"/>
      <c r="FXA962" s="464"/>
      <c r="FXB962" s="464"/>
      <c r="FXC962" s="464"/>
      <c r="FXD962" s="464"/>
      <c r="FXE962" s="464"/>
      <c r="FXF962" s="464"/>
      <c r="FXG962" s="464"/>
      <c r="FXH962" s="464"/>
      <c r="FXI962" s="464"/>
      <c r="FXJ962" s="464"/>
      <c r="FXK962" s="464"/>
      <c r="FXL962" s="464"/>
      <c r="FXM962" s="464"/>
      <c r="FXN962" s="464"/>
      <c r="FXO962" s="464"/>
      <c r="FXP962" s="464"/>
      <c r="FXQ962" s="464"/>
      <c r="FXR962" s="464"/>
      <c r="FXS962" s="464"/>
      <c r="FXT962" s="464"/>
      <c r="FXU962" s="464"/>
      <c r="FXV962" s="464"/>
      <c r="FXW962" s="464"/>
      <c r="FXX962" s="464"/>
      <c r="FXY962" s="464"/>
      <c r="FXZ962" s="464"/>
      <c r="FYA962" s="464"/>
      <c r="FYB962" s="464"/>
      <c r="FYC962" s="464"/>
      <c r="FYD962" s="464"/>
      <c r="FYE962" s="464"/>
      <c r="FYF962" s="464"/>
      <c r="FYG962" s="464"/>
      <c r="FYH962" s="464"/>
      <c r="FYI962" s="464"/>
      <c r="FYJ962" s="464"/>
      <c r="FYK962" s="464"/>
      <c r="FYL962" s="464"/>
      <c r="FYM962" s="464"/>
      <c r="FYN962" s="464"/>
      <c r="FYO962" s="464"/>
      <c r="FYP962" s="464"/>
      <c r="FYQ962" s="464"/>
      <c r="FYR962" s="464"/>
      <c r="FYS962" s="464"/>
      <c r="FYT962" s="464"/>
      <c r="FYU962" s="464"/>
      <c r="FYV962" s="464"/>
      <c r="FYW962" s="464"/>
      <c r="FYX962" s="464"/>
      <c r="FYY962" s="464"/>
      <c r="FYZ962" s="464"/>
      <c r="FZA962" s="464"/>
      <c r="FZB962" s="464"/>
      <c r="FZC962" s="464"/>
      <c r="FZD962" s="464"/>
      <c r="FZE962" s="464"/>
      <c r="FZF962" s="464"/>
      <c r="FZG962" s="464"/>
      <c r="FZH962" s="464"/>
      <c r="FZI962" s="464"/>
      <c r="FZJ962" s="464"/>
      <c r="FZK962" s="464"/>
      <c r="FZL962" s="464"/>
      <c r="FZM962" s="464"/>
      <c r="FZN962" s="464"/>
      <c r="FZO962" s="464"/>
      <c r="FZP962" s="464"/>
      <c r="FZQ962" s="464"/>
      <c r="FZR962" s="464"/>
      <c r="FZS962" s="464"/>
      <c r="FZT962" s="464"/>
      <c r="FZU962" s="464"/>
      <c r="FZV962" s="464"/>
      <c r="FZW962" s="464"/>
      <c r="FZX962" s="464"/>
      <c r="FZY962" s="464"/>
      <c r="FZZ962" s="464"/>
      <c r="GAA962" s="464"/>
      <c r="GAB962" s="464"/>
      <c r="GAC962" s="464"/>
      <c r="GAD962" s="464"/>
      <c r="GAE962" s="464"/>
      <c r="GAF962" s="464"/>
      <c r="GAG962" s="464"/>
      <c r="GAH962" s="464"/>
      <c r="GAI962" s="464"/>
      <c r="GAJ962" s="464"/>
      <c r="GAK962" s="464"/>
      <c r="GAL962" s="464"/>
      <c r="GAM962" s="464"/>
      <c r="GAN962" s="464"/>
      <c r="GAO962" s="464"/>
      <c r="GAP962" s="464"/>
      <c r="GAQ962" s="464"/>
      <c r="GAR962" s="464"/>
      <c r="GAS962" s="464"/>
      <c r="GAT962" s="464"/>
      <c r="GAU962" s="464"/>
      <c r="GAV962" s="464"/>
      <c r="GAW962" s="464"/>
      <c r="GAX962" s="464"/>
      <c r="GAY962" s="464"/>
      <c r="GAZ962" s="464"/>
      <c r="GBA962" s="464"/>
      <c r="GBB962" s="464"/>
      <c r="GBC962" s="464"/>
      <c r="GBD962" s="464"/>
      <c r="GBE962" s="464"/>
      <c r="GBF962" s="464"/>
      <c r="GBG962" s="464"/>
      <c r="GBH962" s="464"/>
      <c r="GBI962" s="464"/>
      <c r="GBJ962" s="464"/>
      <c r="GBK962" s="464"/>
      <c r="GBL962" s="464"/>
      <c r="GBM962" s="464"/>
      <c r="GBN962" s="464"/>
      <c r="GBO962" s="464"/>
      <c r="GBP962" s="464"/>
      <c r="GBQ962" s="464"/>
      <c r="GBR962" s="464"/>
      <c r="GBS962" s="464"/>
      <c r="GBT962" s="464"/>
      <c r="GBU962" s="464"/>
      <c r="GBV962" s="464"/>
      <c r="GBW962" s="464"/>
      <c r="GBX962" s="464"/>
      <c r="GBY962" s="464"/>
      <c r="GBZ962" s="464"/>
      <c r="GCA962" s="464"/>
      <c r="GCB962" s="464"/>
      <c r="GCC962" s="464"/>
      <c r="GCD962" s="464"/>
      <c r="GCE962" s="464"/>
      <c r="GCF962" s="464"/>
      <c r="GCG962" s="464"/>
      <c r="GCH962" s="464"/>
      <c r="GCI962" s="464"/>
      <c r="GCJ962" s="464"/>
      <c r="GCK962" s="464"/>
      <c r="GCL962" s="464"/>
      <c r="GCM962" s="464"/>
      <c r="GCN962" s="464"/>
      <c r="GCO962" s="464"/>
      <c r="GCP962" s="464"/>
      <c r="GCQ962" s="464"/>
      <c r="GCR962" s="464"/>
      <c r="GCS962" s="464"/>
      <c r="GCT962" s="464"/>
      <c r="GCU962" s="464"/>
      <c r="GCV962" s="464"/>
      <c r="GCW962" s="464"/>
      <c r="GCX962" s="464"/>
      <c r="GCY962" s="464"/>
      <c r="GCZ962" s="464"/>
      <c r="GDA962" s="464"/>
      <c r="GDB962" s="464"/>
      <c r="GDC962" s="464"/>
      <c r="GDD962" s="464"/>
      <c r="GDE962" s="464"/>
      <c r="GDF962" s="464"/>
      <c r="GDG962" s="464"/>
      <c r="GDH962" s="464"/>
      <c r="GDI962" s="464"/>
      <c r="GDJ962" s="464"/>
      <c r="GDK962" s="464"/>
      <c r="GDL962" s="464"/>
      <c r="GDM962" s="464"/>
      <c r="GDN962" s="464"/>
      <c r="GDO962" s="464"/>
      <c r="GDP962" s="464"/>
      <c r="GDQ962" s="464"/>
      <c r="GDR962" s="464"/>
      <c r="GDS962" s="464"/>
      <c r="GDT962" s="464"/>
      <c r="GDU962" s="464"/>
      <c r="GDV962" s="464"/>
      <c r="GDW962" s="464"/>
      <c r="GDX962" s="464"/>
      <c r="GDY962" s="464"/>
      <c r="GDZ962" s="464"/>
      <c r="GEA962" s="464"/>
      <c r="GEB962" s="464"/>
      <c r="GEC962" s="464"/>
      <c r="GED962" s="464"/>
      <c r="GEE962" s="464"/>
      <c r="GEF962" s="464"/>
      <c r="GEG962" s="464"/>
      <c r="GEH962" s="464"/>
      <c r="GEI962" s="464"/>
      <c r="GEJ962" s="464"/>
      <c r="GEK962" s="464"/>
      <c r="GEL962" s="464"/>
      <c r="GEM962" s="464"/>
      <c r="GEN962" s="464"/>
      <c r="GEO962" s="464"/>
      <c r="GEP962" s="464"/>
      <c r="GEQ962" s="464"/>
      <c r="GER962" s="464"/>
      <c r="GES962" s="464"/>
      <c r="GET962" s="464"/>
      <c r="GEU962" s="464"/>
      <c r="GEV962" s="464"/>
      <c r="GEW962" s="464"/>
      <c r="GEX962" s="464"/>
      <c r="GEY962" s="464"/>
      <c r="GEZ962" s="464"/>
      <c r="GFA962" s="464"/>
      <c r="GFB962" s="464"/>
      <c r="GFC962" s="464"/>
      <c r="GFD962" s="464"/>
      <c r="GFE962" s="464"/>
      <c r="GFF962" s="464"/>
      <c r="GFG962" s="464"/>
      <c r="GFH962" s="464"/>
      <c r="GFI962" s="464"/>
      <c r="GFJ962" s="464"/>
      <c r="GFK962" s="464"/>
      <c r="GFL962" s="464"/>
      <c r="GFM962" s="464"/>
      <c r="GFN962" s="464"/>
      <c r="GFO962" s="464"/>
      <c r="GFP962" s="464"/>
      <c r="GFQ962" s="464"/>
      <c r="GFR962" s="464"/>
      <c r="GFS962" s="464"/>
      <c r="GFT962" s="464"/>
      <c r="GFU962" s="464"/>
      <c r="GFV962" s="464"/>
      <c r="GFW962" s="464"/>
      <c r="GFX962" s="464"/>
      <c r="GFY962" s="464"/>
      <c r="GFZ962" s="464"/>
      <c r="GGA962" s="464"/>
      <c r="GGB962" s="464"/>
      <c r="GGC962" s="464"/>
      <c r="GGD962" s="464"/>
      <c r="GGE962" s="464"/>
      <c r="GGF962" s="464"/>
      <c r="GGG962" s="464"/>
      <c r="GGH962" s="464"/>
      <c r="GGI962" s="464"/>
      <c r="GGJ962" s="464"/>
      <c r="GGK962" s="464"/>
      <c r="GGL962" s="464"/>
      <c r="GGM962" s="464"/>
      <c r="GGN962" s="464"/>
      <c r="GGO962" s="464"/>
      <c r="GGP962" s="464"/>
      <c r="GGQ962" s="464"/>
      <c r="GGR962" s="464"/>
      <c r="GGS962" s="464"/>
      <c r="GGT962" s="464"/>
      <c r="GGU962" s="464"/>
      <c r="GGV962" s="464"/>
      <c r="GGW962" s="464"/>
      <c r="GGX962" s="464"/>
      <c r="GGY962" s="464"/>
      <c r="GGZ962" s="464"/>
      <c r="GHA962" s="464"/>
      <c r="GHB962" s="464"/>
      <c r="GHC962" s="464"/>
      <c r="GHD962" s="464"/>
      <c r="GHE962" s="464"/>
      <c r="GHF962" s="464"/>
      <c r="GHG962" s="464"/>
      <c r="GHH962" s="464"/>
      <c r="GHI962" s="464"/>
      <c r="GHJ962" s="464"/>
      <c r="GHK962" s="464"/>
      <c r="GHL962" s="464"/>
      <c r="GHM962" s="464"/>
      <c r="GHN962" s="464"/>
      <c r="GHO962" s="464"/>
      <c r="GHP962" s="464"/>
      <c r="GHQ962" s="464"/>
      <c r="GHR962" s="464"/>
      <c r="GHS962" s="464"/>
      <c r="GHT962" s="464"/>
      <c r="GHU962" s="464"/>
      <c r="GHV962" s="464"/>
      <c r="GHW962" s="464"/>
      <c r="GHX962" s="464"/>
      <c r="GHY962" s="464"/>
      <c r="GHZ962" s="464"/>
      <c r="GIA962" s="464"/>
      <c r="GIB962" s="464"/>
      <c r="GIC962" s="464"/>
      <c r="GID962" s="464"/>
      <c r="GIE962" s="464"/>
      <c r="GIF962" s="464"/>
      <c r="GIG962" s="464"/>
      <c r="GIH962" s="464"/>
      <c r="GII962" s="464"/>
      <c r="GIJ962" s="464"/>
      <c r="GIK962" s="464"/>
      <c r="GIL962" s="464"/>
      <c r="GIM962" s="464"/>
      <c r="GIN962" s="464"/>
      <c r="GIO962" s="464"/>
      <c r="GIP962" s="464"/>
      <c r="GIQ962" s="464"/>
      <c r="GIR962" s="464"/>
      <c r="GIS962" s="464"/>
      <c r="GIT962" s="464"/>
      <c r="GIU962" s="464"/>
      <c r="GIV962" s="464"/>
      <c r="GIW962" s="464"/>
      <c r="GIX962" s="464"/>
      <c r="GIY962" s="464"/>
      <c r="GIZ962" s="464"/>
      <c r="GJA962" s="464"/>
      <c r="GJB962" s="464"/>
      <c r="GJC962" s="464"/>
      <c r="GJD962" s="464"/>
      <c r="GJE962" s="464"/>
      <c r="GJF962" s="464"/>
      <c r="GJG962" s="464"/>
      <c r="GJH962" s="464"/>
      <c r="GJI962" s="464"/>
      <c r="GJJ962" s="464"/>
      <c r="GJK962" s="464"/>
      <c r="GJL962" s="464"/>
      <c r="GJM962" s="464"/>
      <c r="GJN962" s="464"/>
      <c r="GJO962" s="464"/>
      <c r="GJP962" s="464"/>
      <c r="GJQ962" s="464"/>
      <c r="GJR962" s="464"/>
      <c r="GJS962" s="464"/>
      <c r="GJT962" s="464"/>
      <c r="GJU962" s="464"/>
      <c r="GJV962" s="464"/>
      <c r="GJW962" s="464"/>
      <c r="GJX962" s="464"/>
      <c r="GJY962" s="464"/>
      <c r="GJZ962" s="464"/>
      <c r="GKA962" s="464"/>
      <c r="GKB962" s="464"/>
      <c r="GKC962" s="464"/>
      <c r="GKD962" s="464"/>
      <c r="GKE962" s="464"/>
      <c r="GKF962" s="464"/>
      <c r="GKG962" s="464"/>
      <c r="GKH962" s="464"/>
      <c r="GKI962" s="464"/>
      <c r="GKJ962" s="464"/>
      <c r="GKK962" s="464"/>
      <c r="GKL962" s="464"/>
      <c r="GKM962" s="464"/>
      <c r="GKN962" s="464"/>
      <c r="GKO962" s="464"/>
      <c r="GKP962" s="464"/>
      <c r="GKQ962" s="464"/>
      <c r="GKR962" s="464"/>
      <c r="GKS962" s="464"/>
      <c r="GKT962" s="464"/>
      <c r="GKU962" s="464"/>
      <c r="GKV962" s="464"/>
      <c r="GKW962" s="464"/>
      <c r="GKX962" s="464"/>
      <c r="GKY962" s="464"/>
      <c r="GKZ962" s="464"/>
      <c r="GLA962" s="464"/>
      <c r="GLB962" s="464"/>
      <c r="GLC962" s="464"/>
      <c r="GLD962" s="464"/>
      <c r="GLE962" s="464"/>
      <c r="GLF962" s="464"/>
      <c r="GLG962" s="464"/>
      <c r="GLH962" s="464"/>
      <c r="GLI962" s="464"/>
      <c r="GLJ962" s="464"/>
      <c r="GLK962" s="464"/>
      <c r="GLL962" s="464"/>
      <c r="GLM962" s="464"/>
      <c r="GLN962" s="464"/>
      <c r="GLO962" s="464"/>
      <c r="GLP962" s="464"/>
      <c r="GLQ962" s="464"/>
      <c r="GLR962" s="464"/>
      <c r="GLS962" s="464"/>
      <c r="GLT962" s="464"/>
      <c r="GLU962" s="464"/>
      <c r="GLV962" s="464"/>
      <c r="GLW962" s="464"/>
      <c r="GLX962" s="464"/>
      <c r="GLY962" s="464"/>
      <c r="GLZ962" s="464"/>
      <c r="GMA962" s="464"/>
      <c r="GMB962" s="464"/>
      <c r="GMC962" s="464"/>
      <c r="GMD962" s="464"/>
      <c r="GME962" s="464"/>
      <c r="GMF962" s="464"/>
      <c r="GMG962" s="464"/>
      <c r="GMH962" s="464"/>
      <c r="GMI962" s="464"/>
      <c r="GMJ962" s="464"/>
      <c r="GMK962" s="464"/>
      <c r="GML962" s="464"/>
      <c r="GMM962" s="464"/>
      <c r="GMN962" s="464"/>
      <c r="GMO962" s="464"/>
      <c r="GMP962" s="464"/>
      <c r="GMQ962" s="464"/>
      <c r="GMR962" s="464"/>
      <c r="GMS962" s="464"/>
      <c r="GMT962" s="464"/>
      <c r="GMU962" s="464"/>
      <c r="GMV962" s="464"/>
      <c r="GMW962" s="464"/>
      <c r="GMX962" s="464"/>
      <c r="GMY962" s="464"/>
      <c r="GMZ962" s="464"/>
      <c r="GNA962" s="464"/>
      <c r="GNB962" s="464"/>
      <c r="GNC962" s="464"/>
      <c r="GND962" s="464"/>
      <c r="GNE962" s="464"/>
      <c r="GNF962" s="464"/>
      <c r="GNG962" s="464"/>
      <c r="GNH962" s="464"/>
      <c r="GNI962" s="464"/>
      <c r="GNJ962" s="464"/>
      <c r="GNK962" s="464"/>
      <c r="GNL962" s="464"/>
      <c r="GNM962" s="464"/>
      <c r="GNN962" s="464"/>
      <c r="GNO962" s="464"/>
      <c r="GNP962" s="464"/>
      <c r="GNQ962" s="464"/>
      <c r="GNR962" s="464"/>
      <c r="GNS962" s="464"/>
      <c r="GNT962" s="464"/>
      <c r="GNU962" s="464"/>
      <c r="GNV962" s="464"/>
      <c r="GNW962" s="464"/>
      <c r="GNX962" s="464"/>
      <c r="GNY962" s="464"/>
      <c r="GNZ962" s="464"/>
      <c r="GOA962" s="464"/>
      <c r="GOB962" s="464"/>
      <c r="GOC962" s="464"/>
      <c r="GOD962" s="464"/>
      <c r="GOE962" s="464"/>
      <c r="GOF962" s="464"/>
      <c r="GOG962" s="464"/>
      <c r="GOH962" s="464"/>
      <c r="GOI962" s="464"/>
      <c r="GOJ962" s="464"/>
      <c r="GOK962" s="464"/>
      <c r="GOL962" s="464"/>
      <c r="GOM962" s="464"/>
      <c r="GON962" s="464"/>
      <c r="GOO962" s="464"/>
      <c r="GOP962" s="464"/>
      <c r="GOQ962" s="464"/>
      <c r="GOR962" s="464"/>
      <c r="GOS962" s="464"/>
      <c r="GOT962" s="464"/>
      <c r="GOU962" s="464"/>
      <c r="GOV962" s="464"/>
      <c r="GOW962" s="464"/>
      <c r="GOX962" s="464"/>
      <c r="GOY962" s="464"/>
      <c r="GOZ962" s="464"/>
      <c r="GPA962" s="464"/>
      <c r="GPB962" s="464"/>
      <c r="GPC962" s="464"/>
      <c r="GPD962" s="464"/>
      <c r="GPE962" s="464"/>
      <c r="GPF962" s="464"/>
      <c r="GPG962" s="464"/>
      <c r="GPH962" s="464"/>
      <c r="GPI962" s="464"/>
      <c r="GPJ962" s="464"/>
      <c r="GPK962" s="464"/>
      <c r="GPL962" s="464"/>
      <c r="GPM962" s="464"/>
      <c r="GPN962" s="464"/>
      <c r="GPO962" s="464"/>
      <c r="GPP962" s="464"/>
      <c r="GPQ962" s="464"/>
      <c r="GPR962" s="464"/>
      <c r="GPS962" s="464"/>
      <c r="GPT962" s="464"/>
      <c r="GPU962" s="464"/>
      <c r="GPV962" s="464"/>
      <c r="GPW962" s="464"/>
      <c r="GPX962" s="464"/>
      <c r="GPY962" s="464"/>
      <c r="GPZ962" s="464"/>
      <c r="GQA962" s="464"/>
      <c r="GQB962" s="464"/>
      <c r="GQC962" s="464"/>
      <c r="GQD962" s="464"/>
      <c r="GQE962" s="464"/>
      <c r="GQF962" s="464"/>
      <c r="GQG962" s="464"/>
      <c r="GQH962" s="464"/>
      <c r="GQI962" s="464"/>
      <c r="GQJ962" s="464"/>
      <c r="GQK962" s="464"/>
      <c r="GQL962" s="464"/>
      <c r="GQM962" s="464"/>
      <c r="GQN962" s="464"/>
      <c r="GQO962" s="464"/>
      <c r="GQP962" s="464"/>
      <c r="GQQ962" s="464"/>
      <c r="GQR962" s="464"/>
      <c r="GQS962" s="464"/>
      <c r="GQT962" s="464"/>
      <c r="GQU962" s="464"/>
      <c r="GQV962" s="464"/>
      <c r="GQW962" s="464"/>
      <c r="GQX962" s="464"/>
      <c r="GQY962" s="464"/>
      <c r="GQZ962" s="464"/>
      <c r="GRA962" s="464"/>
      <c r="GRB962" s="464"/>
      <c r="GRC962" s="464"/>
      <c r="GRD962" s="464"/>
      <c r="GRE962" s="464"/>
      <c r="GRF962" s="464"/>
      <c r="GRG962" s="464"/>
      <c r="GRH962" s="464"/>
      <c r="GRI962" s="464"/>
      <c r="GRJ962" s="464"/>
      <c r="GRK962" s="464"/>
      <c r="GRL962" s="464"/>
      <c r="GRM962" s="464"/>
      <c r="GRN962" s="464"/>
      <c r="GRO962" s="464"/>
      <c r="GRP962" s="464"/>
      <c r="GRQ962" s="464"/>
      <c r="GRR962" s="464"/>
      <c r="GRS962" s="464"/>
      <c r="GRT962" s="464"/>
      <c r="GRU962" s="464"/>
      <c r="GRV962" s="464"/>
      <c r="GRW962" s="464"/>
      <c r="GRX962" s="464"/>
      <c r="GRY962" s="464"/>
      <c r="GRZ962" s="464"/>
      <c r="GSA962" s="464"/>
      <c r="GSB962" s="464"/>
      <c r="GSC962" s="464"/>
      <c r="GSD962" s="464"/>
      <c r="GSE962" s="464"/>
      <c r="GSF962" s="464"/>
      <c r="GSG962" s="464"/>
      <c r="GSH962" s="464"/>
      <c r="GSI962" s="464"/>
      <c r="GSJ962" s="464"/>
      <c r="GSK962" s="464"/>
      <c r="GSL962" s="464"/>
      <c r="GSM962" s="464"/>
      <c r="GSN962" s="464"/>
      <c r="GSO962" s="464"/>
      <c r="GSP962" s="464"/>
      <c r="GSQ962" s="464"/>
      <c r="GSR962" s="464"/>
      <c r="GSS962" s="464"/>
      <c r="GST962" s="464"/>
      <c r="GSU962" s="464"/>
      <c r="GSV962" s="464"/>
      <c r="GSW962" s="464"/>
      <c r="GSX962" s="464"/>
      <c r="GSY962" s="464"/>
      <c r="GSZ962" s="464"/>
      <c r="GTA962" s="464"/>
      <c r="GTB962" s="464"/>
      <c r="GTC962" s="464"/>
      <c r="GTD962" s="464"/>
      <c r="GTE962" s="464"/>
      <c r="GTF962" s="464"/>
      <c r="GTG962" s="464"/>
      <c r="GTH962" s="464"/>
      <c r="GTI962" s="464"/>
      <c r="GTJ962" s="464"/>
      <c r="GTK962" s="464"/>
      <c r="GTL962" s="464"/>
      <c r="GTM962" s="464"/>
      <c r="GTN962" s="464"/>
      <c r="GTO962" s="464"/>
      <c r="GTP962" s="464"/>
      <c r="GTQ962" s="464"/>
      <c r="GTR962" s="464"/>
      <c r="GTS962" s="464"/>
      <c r="GTT962" s="464"/>
      <c r="GTU962" s="464"/>
      <c r="GTV962" s="464"/>
      <c r="GTW962" s="464"/>
      <c r="GTX962" s="464"/>
      <c r="GTY962" s="464"/>
      <c r="GTZ962" s="464"/>
      <c r="GUA962" s="464"/>
      <c r="GUB962" s="464"/>
      <c r="GUC962" s="464"/>
      <c r="GUD962" s="464"/>
      <c r="GUE962" s="464"/>
      <c r="GUF962" s="464"/>
      <c r="GUG962" s="464"/>
      <c r="GUH962" s="464"/>
      <c r="GUI962" s="464"/>
      <c r="GUJ962" s="464"/>
      <c r="GUK962" s="464"/>
      <c r="GUL962" s="464"/>
      <c r="GUM962" s="464"/>
      <c r="GUN962" s="464"/>
      <c r="GUO962" s="464"/>
      <c r="GUP962" s="464"/>
      <c r="GUQ962" s="464"/>
      <c r="GUR962" s="464"/>
      <c r="GUS962" s="464"/>
      <c r="GUT962" s="464"/>
      <c r="GUU962" s="464"/>
      <c r="GUV962" s="464"/>
      <c r="GUW962" s="464"/>
      <c r="GUX962" s="464"/>
      <c r="GUY962" s="464"/>
      <c r="GUZ962" s="464"/>
      <c r="GVA962" s="464"/>
      <c r="GVB962" s="464"/>
      <c r="GVC962" s="464"/>
      <c r="GVD962" s="464"/>
      <c r="GVE962" s="464"/>
      <c r="GVF962" s="464"/>
      <c r="GVG962" s="464"/>
      <c r="GVH962" s="464"/>
      <c r="GVI962" s="464"/>
      <c r="GVJ962" s="464"/>
      <c r="GVK962" s="464"/>
      <c r="GVL962" s="464"/>
      <c r="GVM962" s="464"/>
      <c r="GVN962" s="464"/>
      <c r="GVO962" s="464"/>
      <c r="GVP962" s="464"/>
      <c r="GVQ962" s="464"/>
      <c r="GVR962" s="464"/>
      <c r="GVS962" s="464"/>
      <c r="GVT962" s="464"/>
      <c r="GVU962" s="464"/>
      <c r="GVV962" s="464"/>
      <c r="GVW962" s="464"/>
      <c r="GVX962" s="464"/>
      <c r="GVY962" s="464"/>
      <c r="GVZ962" s="464"/>
      <c r="GWA962" s="464"/>
      <c r="GWB962" s="464"/>
      <c r="GWC962" s="464"/>
      <c r="GWD962" s="464"/>
      <c r="GWE962" s="464"/>
      <c r="GWF962" s="464"/>
      <c r="GWG962" s="464"/>
      <c r="GWH962" s="464"/>
      <c r="GWI962" s="464"/>
      <c r="GWJ962" s="464"/>
      <c r="GWK962" s="464"/>
      <c r="GWL962" s="464"/>
      <c r="GWM962" s="464"/>
      <c r="GWN962" s="464"/>
      <c r="GWO962" s="464"/>
      <c r="GWP962" s="464"/>
      <c r="GWQ962" s="464"/>
      <c r="GWR962" s="464"/>
      <c r="GWS962" s="464"/>
      <c r="GWT962" s="464"/>
      <c r="GWU962" s="464"/>
      <c r="GWV962" s="464"/>
      <c r="GWW962" s="464"/>
      <c r="GWX962" s="464"/>
      <c r="GWY962" s="464"/>
      <c r="GWZ962" s="464"/>
      <c r="GXA962" s="464"/>
      <c r="GXB962" s="464"/>
      <c r="GXC962" s="464"/>
      <c r="GXD962" s="464"/>
      <c r="GXE962" s="464"/>
      <c r="GXF962" s="464"/>
      <c r="GXG962" s="464"/>
      <c r="GXH962" s="464"/>
      <c r="GXI962" s="464"/>
      <c r="GXJ962" s="464"/>
      <c r="GXK962" s="464"/>
      <c r="GXL962" s="464"/>
      <c r="GXM962" s="464"/>
      <c r="GXN962" s="464"/>
      <c r="GXO962" s="464"/>
      <c r="GXP962" s="464"/>
      <c r="GXQ962" s="464"/>
      <c r="GXR962" s="464"/>
      <c r="GXS962" s="464"/>
      <c r="GXT962" s="464"/>
      <c r="GXU962" s="464"/>
      <c r="GXV962" s="464"/>
      <c r="GXW962" s="464"/>
      <c r="GXX962" s="464"/>
      <c r="GXY962" s="464"/>
      <c r="GXZ962" s="464"/>
      <c r="GYA962" s="464"/>
      <c r="GYB962" s="464"/>
      <c r="GYC962" s="464"/>
      <c r="GYD962" s="464"/>
      <c r="GYE962" s="464"/>
      <c r="GYF962" s="464"/>
      <c r="GYG962" s="464"/>
      <c r="GYH962" s="464"/>
      <c r="GYI962" s="464"/>
      <c r="GYJ962" s="464"/>
      <c r="GYK962" s="464"/>
      <c r="GYL962" s="464"/>
      <c r="GYM962" s="464"/>
      <c r="GYN962" s="464"/>
      <c r="GYO962" s="464"/>
      <c r="GYP962" s="464"/>
      <c r="GYQ962" s="464"/>
      <c r="GYR962" s="464"/>
      <c r="GYS962" s="464"/>
      <c r="GYT962" s="464"/>
      <c r="GYU962" s="464"/>
      <c r="GYV962" s="464"/>
      <c r="GYW962" s="464"/>
      <c r="GYX962" s="464"/>
      <c r="GYY962" s="464"/>
      <c r="GYZ962" s="464"/>
      <c r="GZA962" s="464"/>
      <c r="GZB962" s="464"/>
      <c r="GZC962" s="464"/>
      <c r="GZD962" s="464"/>
      <c r="GZE962" s="464"/>
      <c r="GZF962" s="464"/>
      <c r="GZG962" s="464"/>
      <c r="GZH962" s="464"/>
      <c r="GZI962" s="464"/>
      <c r="GZJ962" s="464"/>
      <c r="GZK962" s="464"/>
      <c r="GZL962" s="464"/>
      <c r="GZM962" s="464"/>
      <c r="GZN962" s="464"/>
      <c r="GZO962" s="464"/>
      <c r="GZP962" s="464"/>
      <c r="GZQ962" s="464"/>
      <c r="GZR962" s="464"/>
      <c r="GZS962" s="464"/>
      <c r="GZT962" s="464"/>
      <c r="GZU962" s="464"/>
      <c r="GZV962" s="464"/>
      <c r="GZW962" s="464"/>
      <c r="GZX962" s="464"/>
      <c r="GZY962" s="464"/>
      <c r="GZZ962" s="464"/>
      <c r="HAA962" s="464"/>
      <c r="HAB962" s="464"/>
      <c r="HAC962" s="464"/>
      <c r="HAD962" s="464"/>
      <c r="HAE962" s="464"/>
      <c r="HAF962" s="464"/>
      <c r="HAG962" s="464"/>
      <c r="HAH962" s="464"/>
      <c r="HAI962" s="464"/>
      <c r="HAJ962" s="464"/>
      <c r="HAK962" s="464"/>
      <c r="HAL962" s="464"/>
      <c r="HAM962" s="464"/>
      <c r="HAN962" s="464"/>
      <c r="HAO962" s="464"/>
      <c r="HAP962" s="464"/>
      <c r="HAQ962" s="464"/>
      <c r="HAR962" s="464"/>
      <c r="HAS962" s="464"/>
      <c r="HAT962" s="464"/>
      <c r="HAU962" s="464"/>
      <c r="HAV962" s="464"/>
      <c r="HAW962" s="464"/>
      <c r="HAX962" s="464"/>
      <c r="HAY962" s="464"/>
      <c r="HAZ962" s="464"/>
      <c r="HBA962" s="464"/>
      <c r="HBB962" s="464"/>
      <c r="HBC962" s="464"/>
      <c r="HBD962" s="464"/>
      <c r="HBE962" s="464"/>
      <c r="HBF962" s="464"/>
      <c r="HBG962" s="464"/>
      <c r="HBH962" s="464"/>
      <c r="HBI962" s="464"/>
      <c r="HBJ962" s="464"/>
      <c r="HBK962" s="464"/>
      <c r="HBL962" s="464"/>
      <c r="HBM962" s="464"/>
      <c r="HBN962" s="464"/>
      <c r="HBO962" s="464"/>
      <c r="HBP962" s="464"/>
      <c r="HBQ962" s="464"/>
      <c r="HBR962" s="464"/>
      <c r="HBS962" s="464"/>
      <c r="HBT962" s="464"/>
      <c r="HBU962" s="464"/>
      <c r="HBV962" s="464"/>
      <c r="HBW962" s="464"/>
      <c r="HBX962" s="464"/>
      <c r="HBY962" s="464"/>
      <c r="HBZ962" s="464"/>
      <c r="HCA962" s="464"/>
      <c r="HCB962" s="464"/>
      <c r="HCC962" s="464"/>
      <c r="HCD962" s="464"/>
      <c r="HCE962" s="464"/>
      <c r="HCF962" s="464"/>
      <c r="HCG962" s="464"/>
      <c r="HCH962" s="464"/>
      <c r="HCI962" s="464"/>
      <c r="HCJ962" s="464"/>
      <c r="HCK962" s="464"/>
      <c r="HCL962" s="464"/>
      <c r="HCM962" s="464"/>
      <c r="HCN962" s="464"/>
      <c r="HCO962" s="464"/>
      <c r="HCP962" s="464"/>
      <c r="HCQ962" s="464"/>
      <c r="HCR962" s="464"/>
      <c r="HCS962" s="464"/>
      <c r="HCT962" s="464"/>
      <c r="HCU962" s="464"/>
      <c r="HCV962" s="464"/>
      <c r="HCW962" s="464"/>
      <c r="HCX962" s="464"/>
      <c r="HCY962" s="464"/>
      <c r="HCZ962" s="464"/>
      <c r="HDA962" s="464"/>
      <c r="HDB962" s="464"/>
      <c r="HDC962" s="464"/>
      <c r="HDD962" s="464"/>
      <c r="HDE962" s="464"/>
      <c r="HDF962" s="464"/>
      <c r="HDG962" s="464"/>
      <c r="HDH962" s="464"/>
      <c r="HDI962" s="464"/>
      <c r="HDJ962" s="464"/>
      <c r="HDK962" s="464"/>
      <c r="HDL962" s="464"/>
      <c r="HDM962" s="464"/>
      <c r="HDN962" s="464"/>
      <c r="HDO962" s="464"/>
      <c r="HDP962" s="464"/>
      <c r="HDQ962" s="464"/>
      <c r="HDR962" s="464"/>
      <c r="HDS962" s="464"/>
      <c r="HDT962" s="464"/>
      <c r="HDU962" s="464"/>
      <c r="HDV962" s="464"/>
      <c r="HDW962" s="464"/>
      <c r="HDX962" s="464"/>
      <c r="HDY962" s="464"/>
      <c r="HDZ962" s="464"/>
      <c r="HEA962" s="464"/>
      <c r="HEB962" s="464"/>
      <c r="HEC962" s="464"/>
      <c r="HED962" s="464"/>
      <c r="HEE962" s="464"/>
      <c r="HEF962" s="464"/>
      <c r="HEG962" s="464"/>
      <c r="HEH962" s="464"/>
      <c r="HEI962" s="464"/>
      <c r="HEJ962" s="464"/>
      <c r="HEK962" s="464"/>
      <c r="HEL962" s="464"/>
      <c r="HEM962" s="464"/>
      <c r="HEN962" s="464"/>
      <c r="HEO962" s="464"/>
      <c r="HEP962" s="464"/>
      <c r="HEQ962" s="464"/>
      <c r="HER962" s="464"/>
      <c r="HES962" s="464"/>
      <c r="HET962" s="464"/>
      <c r="HEU962" s="464"/>
      <c r="HEV962" s="464"/>
      <c r="HEW962" s="464"/>
      <c r="HEX962" s="464"/>
      <c r="HEY962" s="464"/>
      <c r="HEZ962" s="464"/>
      <c r="HFA962" s="464"/>
      <c r="HFB962" s="464"/>
      <c r="HFC962" s="464"/>
      <c r="HFD962" s="464"/>
      <c r="HFE962" s="464"/>
      <c r="HFF962" s="464"/>
      <c r="HFG962" s="464"/>
      <c r="HFH962" s="464"/>
      <c r="HFI962" s="464"/>
      <c r="HFJ962" s="464"/>
      <c r="HFK962" s="464"/>
      <c r="HFL962" s="464"/>
      <c r="HFM962" s="464"/>
      <c r="HFN962" s="464"/>
      <c r="HFO962" s="464"/>
      <c r="HFP962" s="464"/>
      <c r="HFQ962" s="464"/>
      <c r="HFR962" s="464"/>
      <c r="HFS962" s="464"/>
      <c r="HFT962" s="464"/>
      <c r="HFU962" s="464"/>
      <c r="HFV962" s="464"/>
      <c r="HFW962" s="464"/>
      <c r="HFX962" s="464"/>
      <c r="HFY962" s="464"/>
      <c r="HFZ962" s="464"/>
      <c r="HGA962" s="464"/>
      <c r="HGB962" s="464"/>
      <c r="HGC962" s="464"/>
      <c r="HGD962" s="464"/>
      <c r="HGE962" s="464"/>
      <c r="HGF962" s="464"/>
      <c r="HGG962" s="464"/>
      <c r="HGH962" s="464"/>
      <c r="HGI962" s="464"/>
      <c r="HGJ962" s="464"/>
      <c r="HGK962" s="464"/>
      <c r="HGL962" s="464"/>
      <c r="HGM962" s="464"/>
      <c r="HGN962" s="464"/>
      <c r="HGO962" s="464"/>
      <c r="HGP962" s="464"/>
      <c r="HGQ962" s="464"/>
      <c r="HGR962" s="464"/>
      <c r="HGS962" s="464"/>
      <c r="HGT962" s="464"/>
      <c r="HGU962" s="464"/>
      <c r="HGV962" s="464"/>
      <c r="HGW962" s="464"/>
      <c r="HGX962" s="464"/>
      <c r="HGY962" s="464"/>
      <c r="HGZ962" s="464"/>
      <c r="HHA962" s="464"/>
      <c r="HHB962" s="464"/>
      <c r="HHC962" s="464"/>
      <c r="HHD962" s="464"/>
      <c r="HHE962" s="464"/>
      <c r="HHF962" s="464"/>
      <c r="HHG962" s="464"/>
      <c r="HHH962" s="464"/>
      <c r="HHI962" s="464"/>
      <c r="HHJ962" s="464"/>
      <c r="HHK962" s="464"/>
      <c r="HHL962" s="464"/>
      <c r="HHM962" s="464"/>
      <c r="HHN962" s="464"/>
      <c r="HHO962" s="464"/>
      <c r="HHP962" s="464"/>
      <c r="HHQ962" s="464"/>
      <c r="HHR962" s="464"/>
      <c r="HHS962" s="464"/>
      <c r="HHT962" s="464"/>
      <c r="HHU962" s="464"/>
      <c r="HHV962" s="464"/>
      <c r="HHW962" s="464"/>
      <c r="HHX962" s="464"/>
      <c r="HHY962" s="464"/>
      <c r="HHZ962" s="464"/>
      <c r="HIA962" s="464"/>
      <c r="HIB962" s="464"/>
      <c r="HIC962" s="464"/>
      <c r="HID962" s="464"/>
      <c r="HIE962" s="464"/>
      <c r="HIF962" s="464"/>
      <c r="HIG962" s="464"/>
      <c r="HIH962" s="464"/>
      <c r="HII962" s="464"/>
      <c r="HIJ962" s="464"/>
      <c r="HIK962" s="464"/>
      <c r="HIL962" s="464"/>
      <c r="HIM962" s="464"/>
      <c r="HIN962" s="464"/>
      <c r="HIO962" s="464"/>
      <c r="HIP962" s="464"/>
      <c r="HIQ962" s="464"/>
      <c r="HIR962" s="464"/>
      <c r="HIS962" s="464"/>
      <c r="HIT962" s="464"/>
      <c r="HIU962" s="464"/>
      <c r="HIV962" s="464"/>
      <c r="HIW962" s="464"/>
      <c r="HIX962" s="464"/>
      <c r="HIY962" s="464"/>
      <c r="HIZ962" s="464"/>
      <c r="HJA962" s="464"/>
      <c r="HJB962" s="464"/>
      <c r="HJC962" s="464"/>
      <c r="HJD962" s="464"/>
      <c r="HJE962" s="464"/>
      <c r="HJF962" s="464"/>
      <c r="HJG962" s="464"/>
      <c r="HJH962" s="464"/>
      <c r="HJI962" s="464"/>
      <c r="HJJ962" s="464"/>
      <c r="HJK962" s="464"/>
      <c r="HJL962" s="464"/>
      <c r="HJM962" s="464"/>
      <c r="HJN962" s="464"/>
      <c r="HJO962" s="464"/>
      <c r="HJP962" s="464"/>
      <c r="HJQ962" s="464"/>
      <c r="HJR962" s="464"/>
      <c r="HJS962" s="464"/>
      <c r="HJT962" s="464"/>
      <c r="HJU962" s="464"/>
      <c r="HJV962" s="464"/>
      <c r="HJW962" s="464"/>
      <c r="HJX962" s="464"/>
      <c r="HJY962" s="464"/>
      <c r="HJZ962" s="464"/>
      <c r="HKA962" s="464"/>
      <c r="HKB962" s="464"/>
      <c r="HKC962" s="464"/>
      <c r="HKD962" s="464"/>
      <c r="HKE962" s="464"/>
      <c r="HKF962" s="464"/>
      <c r="HKG962" s="464"/>
      <c r="HKH962" s="464"/>
      <c r="HKI962" s="464"/>
      <c r="HKJ962" s="464"/>
      <c r="HKK962" s="464"/>
      <c r="HKL962" s="464"/>
      <c r="HKM962" s="464"/>
      <c r="HKN962" s="464"/>
      <c r="HKO962" s="464"/>
      <c r="HKP962" s="464"/>
      <c r="HKQ962" s="464"/>
      <c r="HKR962" s="464"/>
      <c r="HKS962" s="464"/>
      <c r="HKT962" s="464"/>
      <c r="HKU962" s="464"/>
      <c r="HKV962" s="464"/>
      <c r="HKW962" s="464"/>
      <c r="HKX962" s="464"/>
      <c r="HKY962" s="464"/>
      <c r="HKZ962" s="464"/>
      <c r="HLA962" s="464"/>
      <c r="HLB962" s="464"/>
      <c r="HLC962" s="464"/>
      <c r="HLD962" s="464"/>
      <c r="HLE962" s="464"/>
      <c r="HLF962" s="464"/>
      <c r="HLG962" s="464"/>
      <c r="HLH962" s="464"/>
      <c r="HLI962" s="464"/>
      <c r="HLJ962" s="464"/>
      <c r="HLK962" s="464"/>
      <c r="HLL962" s="464"/>
      <c r="HLM962" s="464"/>
      <c r="HLN962" s="464"/>
      <c r="HLO962" s="464"/>
      <c r="HLP962" s="464"/>
      <c r="HLQ962" s="464"/>
      <c r="HLR962" s="464"/>
      <c r="HLS962" s="464"/>
      <c r="HLT962" s="464"/>
      <c r="HLU962" s="464"/>
      <c r="HLV962" s="464"/>
      <c r="HLW962" s="464"/>
      <c r="HLX962" s="464"/>
      <c r="HLY962" s="464"/>
      <c r="HLZ962" s="464"/>
      <c r="HMA962" s="464"/>
      <c r="HMB962" s="464"/>
      <c r="HMC962" s="464"/>
      <c r="HMD962" s="464"/>
      <c r="HME962" s="464"/>
      <c r="HMF962" s="464"/>
      <c r="HMG962" s="464"/>
      <c r="HMH962" s="464"/>
      <c r="HMI962" s="464"/>
      <c r="HMJ962" s="464"/>
      <c r="HMK962" s="464"/>
      <c r="HML962" s="464"/>
      <c r="HMM962" s="464"/>
      <c r="HMN962" s="464"/>
      <c r="HMO962" s="464"/>
      <c r="HMP962" s="464"/>
      <c r="HMQ962" s="464"/>
      <c r="HMR962" s="464"/>
      <c r="HMS962" s="464"/>
      <c r="HMT962" s="464"/>
      <c r="HMU962" s="464"/>
      <c r="HMV962" s="464"/>
      <c r="HMW962" s="464"/>
      <c r="HMX962" s="464"/>
      <c r="HMY962" s="464"/>
      <c r="HMZ962" s="464"/>
      <c r="HNA962" s="464"/>
      <c r="HNB962" s="464"/>
      <c r="HNC962" s="464"/>
      <c r="HND962" s="464"/>
      <c r="HNE962" s="464"/>
      <c r="HNF962" s="464"/>
      <c r="HNG962" s="464"/>
      <c r="HNH962" s="464"/>
      <c r="HNI962" s="464"/>
      <c r="HNJ962" s="464"/>
      <c r="HNK962" s="464"/>
      <c r="HNL962" s="464"/>
      <c r="HNM962" s="464"/>
      <c r="HNN962" s="464"/>
      <c r="HNO962" s="464"/>
      <c r="HNP962" s="464"/>
      <c r="HNQ962" s="464"/>
      <c r="HNR962" s="464"/>
      <c r="HNS962" s="464"/>
      <c r="HNT962" s="464"/>
      <c r="HNU962" s="464"/>
      <c r="HNV962" s="464"/>
      <c r="HNW962" s="464"/>
      <c r="HNX962" s="464"/>
      <c r="HNY962" s="464"/>
      <c r="HNZ962" s="464"/>
      <c r="HOA962" s="464"/>
      <c r="HOB962" s="464"/>
      <c r="HOC962" s="464"/>
      <c r="HOD962" s="464"/>
      <c r="HOE962" s="464"/>
      <c r="HOF962" s="464"/>
      <c r="HOG962" s="464"/>
      <c r="HOH962" s="464"/>
      <c r="HOI962" s="464"/>
      <c r="HOJ962" s="464"/>
      <c r="HOK962" s="464"/>
      <c r="HOL962" s="464"/>
      <c r="HOM962" s="464"/>
      <c r="HON962" s="464"/>
      <c r="HOO962" s="464"/>
      <c r="HOP962" s="464"/>
      <c r="HOQ962" s="464"/>
      <c r="HOR962" s="464"/>
      <c r="HOS962" s="464"/>
      <c r="HOT962" s="464"/>
      <c r="HOU962" s="464"/>
      <c r="HOV962" s="464"/>
      <c r="HOW962" s="464"/>
      <c r="HOX962" s="464"/>
      <c r="HOY962" s="464"/>
      <c r="HOZ962" s="464"/>
      <c r="HPA962" s="464"/>
      <c r="HPB962" s="464"/>
      <c r="HPC962" s="464"/>
      <c r="HPD962" s="464"/>
      <c r="HPE962" s="464"/>
      <c r="HPF962" s="464"/>
      <c r="HPG962" s="464"/>
      <c r="HPH962" s="464"/>
      <c r="HPI962" s="464"/>
      <c r="HPJ962" s="464"/>
      <c r="HPK962" s="464"/>
      <c r="HPL962" s="464"/>
      <c r="HPM962" s="464"/>
      <c r="HPN962" s="464"/>
      <c r="HPO962" s="464"/>
      <c r="HPP962" s="464"/>
      <c r="HPQ962" s="464"/>
      <c r="HPR962" s="464"/>
      <c r="HPS962" s="464"/>
      <c r="HPT962" s="464"/>
      <c r="HPU962" s="464"/>
      <c r="HPV962" s="464"/>
      <c r="HPW962" s="464"/>
      <c r="HPX962" s="464"/>
      <c r="HPY962" s="464"/>
      <c r="HPZ962" s="464"/>
      <c r="HQA962" s="464"/>
      <c r="HQB962" s="464"/>
      <c r="HQC962" s="464"/>
      <c r="HQD962" s="464"/>
      <c r="HQE962" s="464"/>
      <c r="HQF962" s="464"/>
      <c r="HQG962" s="464"/>
      <c r="HQH962" s="464"/>
      <c r="HQI962" s="464"/>
      <c r="HQJ962" s="464"/>
      <c r="HQK962" s="464"/>
      <c r="HQL962" s="464"/>
      <c r="HQM962" s="464"/>
      <c r="HQN962" s="464"/>
      <c r="HQO962" s="464"/>
      <c r="HQP962" s="464"/>
      <c r="HQQ962" s="464"/>
      <c r="HQR962" s="464"/>
      <c r="HQS962" s="464"/>
      <c r="HQT962" s="464"/>
      <c r="HQU962" s="464"/>
      <c r="HQV962" s="464"/>
      <c r="HQW962" s="464"/>
      <c r="HQX962" s="464"/>
      <c r="HQY962" s="464"/>
      <c r="HQZ962" s="464"/>
      <c r="HRA962" s="464"/>
      <c r="HRB962" s="464"/>
      <c r="HRC962" s="464"/>
      <c r="HRD962" s="464"/>
      <c r="HRE962" s="464"/>
      <c r="HRF962" s="464"/>
      <c r="HRG962" s="464"/>
      <c r="HRH962" s="464"/>
      <c r="HRI962" s="464"/>
      <c r="HRJ962" s="464"/>
      <c r="HRK962" s="464"/>
      <c r="HRL962" s="464"/>
      <c r="HRM962" s="464"/>
      <c r="HRN962" s="464"/>
      <c r="HRO962" s="464"/>
      <c r="HRP962" s="464"/>
      <c r="HRQ962" s="464"/>
      <c r="HRR962" s="464"/>
      <c r="HRS962" s="464"/>
      <c r="HRT962" s="464"/>
      <c r="HRU962" s="464"/>
      <c r="HRV962" s="464"/>
      <c r="HRW962" s="464"/>
      <c r="HRX962" s="464"/>
      <c r="HRY962" s="464"/>
      <c r="HRZ962" s="464"/>
      <c r="HSA962" s="464"/>
      <c r="HSB962" s="464"/>
      <c r="HSC962" s="464"/>
      <c r="HSD962" s="464"/>
      <c r="HSE962" s="464"/>
      <c r="HSF962" s="464"/>
      <c r="HSG962" s="464"/>
      <c r="HSH962" s="464"/>
      <c r="HSI962" s="464"/>
      <c r="HSJ962" s="464"/>
      <c r="HSK962" s="464"/>
      <c r="HSL962" s="464"/>
      <c r="HSM962" s="464"/>
      <c r="HSN962" s="464"/>
      <c r="HSO962" s="464"/>
      <c r="HSP962" s="464"/>
      <c r="HSQ962" s="464"/>
      <c r="HSR962" s="464"/>
      <c r="HSS962" s="464"/>
      <c r="HST962" s="464"/>
      <c r="HSU962" s="464"/>
      <c r="HSV962" s="464"/>
      <c r="HSW962" s="464"/>
      <c r="HSX962" s="464"/>
      <c r="HSY962" s="464"/>
      <c r="HSZ962" s="464"/>
      <c r="HTA962" s="464"/>
      <c r="HTB962" s="464"/>
      <c r="HTC962" s="464"/>
      <c r="HTD962" s="464"/>
      <c r="HTE962" s="464"/>
      <c r="HTF962" s="464"/>
      <c r="HTG962" s="464"/>
      <c r="HTH962" s="464"/>
      <c r="HTI962" s="464"/>
      <c r="HTJ962" s="464"/>
      <c r="HTK962" s="464"/>
      <c r="HTL962" s="464"/>
      <c r="HTM962" s="464"/>
      <c r="HTN962" s="464"/>
      <c r="HTO962" s="464"/>
      <c r="HTP962" s="464"/>
      <c r="HTQ962" s="464"/>
      <c r="HTR962" s="464"/>
      <c r="HTS962" s="464"/>
      <c r="HTT962" s="464"/>
      <c r="HTU962" s="464"/>
      <c r="HTV962" s="464"/>
      <c r="HTW962" s="464"/>
      <c r="HTX962" s="464"/>
      <c r="HTY962" s="464"/>
      <c r="HTZ962" s="464"/>
      <c r="HUA962" s="464"/>
      <c r="HUB962" s="464"/>
      <c r="HUC962" s="464"/>
      <c r="HUD962" s="464"/>
      <c r="HUE962" s="464"/>
      <c r="HUF962" s="464"/>
      <c r="HUG962" s="464"/>
      <c r="HUH962" s="464"/>
      <c r="HUI962" s="464"/>
      <c r="HUJ962" s="464"/>
      <c r="HUK962" s="464"/>
      <c r="HUL962" s="464"/>
      <c r="HUM962" s="464"/>
      <c r="HUN962" s="464"/>
      <c r="HUO962" s="464"/>
      <c r="HUP962" s="464"/>
      <c r="HUQ962" s="464"/>
      <c r="HUR962" s="464"/>
      <c r="HUS962" s="464"/>
      <c r="HUT962" s="464"/>
      <c r="HUU962" s="464"/>
      <c r="HUV962" s="464"/>
      <c r="HUW962" s="464"/>
      <c r="HUX962" s="464"/>
      <c r="HUY962" s="464"/>
      <c r="HUZ962" s="464"/>
      <c r="HVA962" s="464"/>
      <c r="HVB962" s="464"/>
      <c r="HVC962" s="464"/>
      <c r="HVD962" s="464"/>
      <c r="HVE962" s="464"/>
      <c r="HVF962" s="464"/>
      <c r="HVG962" s="464"/>
      <c r="HVH962" s="464"/>
      <c r="HVI962" s="464"/>
      <c r="HVJ962" s="464"/>
      <c r="HVK962" s="464"/>
      <c r="HVL962" s="464"/>
      <c r="HVM962" s="464"/>
      <c r="HVN962" s="464"/>
      <c r="HVO962" s="464"/>
      <c r="HVP962" s="464"/>
      <c r="HVQ962" s="464"/>
      <c r="HVR962" s="464"/>
      <c r="HVS962" s="464"/>
      <c r="HVT962" s="464"/>
      <c r="HVU962" s="464"/>
      <c r="HVV962" s="464"/>
      <c r="HVW962" s="464"/>
      <c r="HVX962" s="464"/>
      <c r="HVY962" s="464"/>
      <c r="HVZ962" s="464"/>
      <c r="HWA962" s="464"/>
      <c r="HWB962" s="464"/>
      <c r="HWC962" s="464"/>
      <c r="HWD962" s="464"/>
      <c r="HWE962" s="464"/>
      <c r="HWF962" s="464"/>
      <c r="HWG962" s="464"/>
      <c r="HWH962" s="464"/>
      <c r="HWI962" s="464"/>
      <c r="HWJ962" s="464"/>
      <c r="HWK962" s="464"/>
      <c r="HWL962" s="464"/>
      <c r="HWM962" s="464"/>
      <c r="HWN962" s="464"/>
      <c r="HWO962" s="464"/>
      <c r="HWP962" s="464"/>
      <c r="HWQ962" s="464"/>
      <c r="HWR962" s="464"/>
      <c r="HWS962" s="464"/>
      <c r="HWT962" s="464"/>
      <c r="HWU962" s="464"/>
      <c r="HWV962" s="464"/>
      <c r="HWW962" s="464"/>
      <c r="HWX962" s="464"/>
      <c r="HWY962" s="464"/>
      <c r="HWZ962" s="464"/>
      <c r="HXA962" s="464"/>
      <c r="HXB962" s="464"/>
      <c r="HXC962" s="464"/>
      <c r="HXD962" s="464"/>
      <c r="HXE962" s="464"/>
      <c r="HXF962" s="464"/>
      <c r="HXG962" s="464"/>
      <c r="HXH962" s="464"/>
      <c r="HXI962" s="464"/>
      <c r="HXJ962" s="464"/>
      <c r="HXK962" s="464"/>
      <c r="HXL962" s="464"/>
      <c r="HXM962" s="464"/>
      <c r="HXN962" s="464"/>
      <c r="HXO962" s="464"/>
      <c r="HXP962" s="464"/>
      <c r="HXQ962" s="464"/>
      <c r="HXR962" s="464"/>
      <c r="HXS962" s="464"/>
      <c r="HXT962" s="464"/>
      <c r="HXU962" s="464"/>
      <c r="HXV962" s="464"/>
      <c r="HXW962" s="464"/>
      <c r="HXX962" s="464"/>
      <c r="HXY962" s="464"/>
      <c r="HXZ962" s="464"/>
      <c r="HYA962" s="464"/>
      <c r="HYB962" s="464"/>
      <c r="HYC962" s="464"/>
      <c r="HYD962" s="464"/>
      <c r="HYE962" s="464"/>
      <c r="HYF962" s="464"/>
      <c r="HYG962" s="464"/>
      <c r="HYH962" s="464"/>
      <c r="HYI962" s="464"/>
      <c r="HYJ962" s="464"/>
      <c r="HYK962" s="464"/>
      <c r="HYL962" s="464"/>
      <c r="HYM962" s="464"/>
      <c r="HYN962" s="464"/>
      <c r="HYO962" s="464"/>
      <c r="HYP962" s="464"/>
      <c r="HYQ962" s="464"/>
      <c r="HYR962" s="464"/>
      <c r="HYS962" s="464"/>
      <c r="HYT962" s="464"/>
      <c r="HYU962" s="464"/>
      <c r="HYV962" s="464"/>
      <c r="HYW962" s="464"/>
      <c r="HYX962" s="464"/>
      <c r="HYY962" s="464"/>
      <c r="HYZ962" s="464"/>
      <c r="HZA962" s="464"/>
      <c r="HZB962" s="464"/>
      <c r="HZC962" s="464"/>
      <c r="HZD962" s="464"/>
      <c r="HZE962" s="464"/>
      <c r="HZF962" s="464"/>
      <c r="HZG962" s="464"/>
      <c r="HZH962" s="464"/>
      <c r="HZI962" s="464"/>
      <c r="HZJ962" s="464"/>
      <c r="HZK962" s="464"/>
      <c r="HZL962" s="464"/>
      <c r="HZM962" s="464"/>
      <c r="HZN962" s="464"/>
      <c r="HZO962" s="464"/>
      <c r="HZP962" s="464"/>
      <c r="HZQ962" s="464"/>
      <c r="HZR962" s="464"/>
      <c r="HZS962" s="464"/>
      <c r="HZT962" s="464"/>
      <c r="HZU962" s="464"/>
      <c r="HZV962" s="464"/>
      <c r="HZW962" s="464"/>
      <c r="HZX962" s="464"/>
      <c r="HZY962" s="464"/>
      <c r="HZZ962" s="464"/>
      <c r="IAA962" s="464"/>
      <c r="IAB962" s="464"/>
      <c r="IAC962" s="464"/>
      <c r="IAD962" s="464"/>
      <c r="IAE962" s="464"/>
      <c r="IAF962" s="464"/>
      <c r="IAG962" s="464"/>
      <c r="IAH962" s="464"/>
      <c r="IAI962" s="464"/>
      <c r="IAJ962" s="464"/>
      <c r="IAK962" s="464"/>
      <c r="IAL962" s="464"/>
      <c r="IAM962" s="464"/>
      <c r="IAN962" s="464"/>
      <c r="IAO962" s="464"/>
      <c r="IAP962" s="464"/>
      <c r="IAQ962" s="464"/>
      <c r="IAR962" s="464"/>
      <c r="IAS962" s="464"/>
      <c r="IAT962" s="464"/>
      <c r="IAU962" s="464"/>
      <c r="IAV962" s="464"/>
      <c r="IAW962" s="464"/>
      <c r="IAX962" s="464"/>
      <c r="IAY962" s="464"/>
      <c r="IAZ962" s="464"/>
      <c r="IBA962" s="464"/>
      <c r="IBB962" s="464"/>
      <c r="IBC962" s="464"/>
      <c r="IBD962" s="464"/>
      <c r="IBE962" s="464"/>
      <c r="IBF962" s="464"/>
      <c r="IBG962" s="464"/>
      <c r="IBH962" s="464"/>
      <c r="IBI962" s="464"/>
      <c r="IBJ962" s="464"/>
      <c r="IBK962" s="464"/>
      <c r="IBL962" s="464"/>
      <c r="IBM962" s="464"/>
      <c r="IBN962" s="464"/>
      <c r="IBO962" s="464"/>
      <c r="IBP962" s="464"/>
      <c r="IBQ962" s="464"/>
      <c r="IBR962" s="464"/>
      <c r="IBS962" s="464"/>
      <c r="IBT962" s="464"/>
      <c r="IBU962" s="464"/>
      <c r="IBV962" s="464"/>
      <c r="IBW962" s="464"/>
      <c r="IBX962" s="464"/>
      <c r="IBY962" s="464"/>
      <c r="IBZ962" s="464"/>
      <c r="ICA962" s="464"/>
      <c r="ICB962" s="464"/>
      <c r="ICC962" s="464"/>
      <c r="ICD962" s="464"/>
      <c r="ICE962" s="464"/>
      <c r="ICF962" s="464"/>
      <c r="ICG962" s="464"/>
      <c r="ICH962" s="464"/>
      <c r="ICI962" s="464"/>
      <c r="ICJ962" s="464"/>
      <c r="ICK962" s="464"/>
      <c r="ICL962" s="464"/>
      <c r="ICM962" s="464"/>
      <c r="ICN962" s="464"/>
      <c r="ICO962" s="464"/>
      <c r="ICP962" s="464"/>
      <c r="ICQ962" s="464"/>
      <c r="ICR962" s="464"/>
      <c r="ICS962" s="464"/>
      <c r="ICT962" s="464"/>
      <c r="ICU962" s="464"/>
      <c r="ICV962" s="464"/>
      <c r="ICW962" s="464"/>
      <c r="ICX962" s="464"/>
      <c r="ICY962" s="464"/>
      <c r="ICZ962" s="464"/>
      <c r="IDA962" s="464"/>
      <c r="IDB962" s="464"/>
      <c r="IDC962" s="464"/>
      <c r="IDD962" s="464"/>
      <c r="IDE962" s="464"/>
      <c r="IDF962" s="464"/>
      <c r="IDG962" s="464"/>
      <c r="IDH962" s="464"/>
      <c r="IDI962" s="464"/>
      <c r="IDJ962" s="464"/>
      <c r="IDK962" s="464"/>
      <c r="IDL962" s="464"/>
      <c r="IDM962" s="464"/>
      <c r="IDN962" s="464"/>
      <c r="IDO962" s="464"/>
      <c r="IDP962" s="464"/>
      <c r="IDQ962" s="464"/>
      <c r="IDR962" s="464"/>
      <c r="IDS962" s="464"/>
      <c r="IDT962" s="464"/>
      <c r="IDU962" s="464"/>
      <c r="IDV962" s="464"/>
      <c r="IDW962" s="464"/>
      <c r="IDX962" s="464"/>
      <c r="IDY962" s="464"/>
      <c r="IDZ962" s="464"/>
      <c r="IEA962" s="464"/>
      <c r="IEB962" s="464"/>
      <c r="IEC962" s="464"/>
      <c r="IED962" s="464"/>
      <c r="IEE962" s="464"/>
      <c r="IEF962" s="464"/>
      <c r="IEG962" s="464"/>
      <c r="IEH962" s="464"/>
      <c r="IEI962" s="464"/>
      <c r="IEJ962" s="464"/>
      <c r="IEK962" s="464"/>
      <c r="IEL962" s="464"/>
      <c r="IEM962" s="464"/>
      <c r="IEN962" s="464"/>
      <c r="IEO962" s="464"/>
      <c r="IEP962" s="464"/>
      <c r="IEQ962" s="464"/>
      <c r="IER962" s="464"/>
      <c r="IES962" s="464"/>
      <c r="IET962" s="464"/>
      <c r="IEU962" s="464"/>
      <c r="IEV962" s="464"/>
      <c r="IEW962" s="464"/>
      <c r="IEX962" s="464"/>
      <c r="IEY962" s="464"/>
      <c r="IEZ962" s="464"/>
      <c r="IFA962" s="464"/>
      <c r="IFB962" s="464"/>
      <c r="IFC962" s="464"/>
      <c r="IFD962" s="464"/>
      <c r="IFE962" s="464"/>
      <c r="IFF962" s="464"/>
      <c r="IFG962" s="464"/>
      <c r="IFH962" s="464"/>
      <c r="IFI962" s="464"/>
      <c r="IFJ962" s="464"/>
      <c r="IFK962" s="464"/>
      <c r="IFL962" s="464"/>
      <c r="IFM962" s="464"/>
      <c r="IFN962" s="464"/>
      <c r="IFO962" s="464"/>
      <c r="IFP962" s="464"/>
      <c r="IFQ962" s="464"/>
      <c r="IFR962" s="464"/>
      <c r="IFS962" s="464"/>
      <c r="IFT962" s="464"/>
      <c r="IFU962" s="464"/>
      <c r="IFV962" s="464"/>
      <c r="IFW962" s="464"/>
      <c r="IFX962" s="464"/>
      <c r="IFY962" s="464"/>
      <c r="IFZ962" s="464"/>
      <c r="IGA962" s="464"/>
      <c r="IGB962" s="464"/>
      <c r="IGC962" s="464"/>
      <c r="IGD962" s="464"/>
      <c r="IGE962" s="464"/>
      <c r="IGF962" s="464"/>
      <c r="IGG962" s="464"/>
      <c r="IGH962" s="464"/>
      <c r="IGI962" s="464"/>
      <c r="IGJ962" s="464"/>
      <c r="IGK962" s="464"/>
      <c r="IGL962" s="464"/>
      <c r="IGM962" s="464"/>
      <c r="IGN962" s="464"/>
      <c r="IGO962" s="464"/>
      <c r="IGP962" s="464"/>
      <c r="IGQ962" s="464"/>
      <c r="IGR962" s="464"/>
      <c r="IGS962" s="464"/>
      <c r="IGT962" s="464"/>
      <c r="IGU962" s="464"/>
      <c r="IGV962" s="464"/>
      <c r="IGW962" s="464"/>
      <c r="IGX962" s="464"/>
      <c r="IGY962" s="464"/>
      <c r="IGZ962" s="464"/>
      <c r="IHA962" s="464"/>
      <c r="IHB962" s="464"/>
      <c r="IHC962" s="464"/>
      <c r="IHD962" s="464"/>
      <c r="IHE962" s="464"/>
      <c r="IHF962" s="464"/>
      <c r="IHG962" s="464"/>
      <c r="IHH962" s="464"/>
      <c r="IHI962" s="464"/>
      <c r="IHJ962" s="464"/>
      <c r="IHK962" s="464"/>
      <c r="IHL962" s="464"/>
      <c r="IHM962" s="464"/>
      <c r="IHN962" s="464"/>
      <c r="IHO962" s="464"/>
      <c r="IHP962" s="464"/>
      <c r="IHQ962" s="464"/>
      <c r="IHR962" s="464"/>
      <c r="IHS962" s="464"/>
      <c r="IHT962" s="464"/>
      <c r="IHU962" s="464"/>
      <c r="IHV962" s="464"/>
      <c r="IHW962" s="464"/>
      <c r="IHX962" s="464"/>
      <c r="IHY962" s="464"/>
      <c r="IHZ962" s="464"/>
      <c r="IIA962" s="464"/>
      <c r="IIB962" s="464"/>
      <c r="IIC962" s="464"/>
      <c r="IID962" s="464"/>
      <c r="IIE962" s="464"/>
      <c r="IIF962" s="464"/>
      <c r="IIG962" s="464"/>
      <c r="IIH962" s="464"/>
      <c r="III962" s="464"/>
      <c r="IIJ962" s="464"/>
      <c r="IIK962" s="464"/>
      <c r="IIL962" s="464"/>
      <c r="IIM962" s="464"/>
      <c r="IIN962" s="464"/>
      <c r="IIO962" s="464"/>
      <c r="IIP962" s="464"/>
      <c r="IIQ962" s="464"/>
      <c r="IIR962" s="464"/>
      <c r="IIS962" s="464"/>
      <c r="IIT962" s="464"/>
      <c r="IIU962" s="464"/>
      <c r="IIV962" s="464"/>
      <c r="IIW962" s="464"/>
      <c r="IIX962" s="464"/>
      <c r="IIY962" s="464"/>
      <c r="IIZ962" s="464"/>
      <c r="IJA962" s="464"/>
      <c r="IJB962" s="464"/>
      <c r="IJC962" s="464"/>
      <c r="IJD962" s="464"/>
      <c r="IJE962" s="464"/>
      <c r="IJF962" s="464"/>
      <c r="IJG962" s="464"/>
      <c r="IJH962" s="464"/>
      <c r="IJI962" s="464"/>
      <c r="IJJ962" s="464"/>
      <c r="IJK962" s="464"/>
      <c r="IJL962" s="464"/>
      <c r="IJM962" s="464"/>
      <c r="IJN962" s="464"/>
      <c r="IJO962" s="464"/>
      <c r="IJP962" s="464"/>
      <c r="IJQ962" s="464"/>
      <c r="IJR962" s="464"/>
      <c r="IJS962" s="464"/>
      <c r="IJT962" s="464"/>
      <c r="IJU962" s="464"/>
      <c r="IJV962" s="464"/>
      <c r="IJW962" s="464"/>
      <c r="IJX962" s="464"/>
      <c r="IJY962" s="464"/>
      <c r="IJZ962" s="464"/>
      <c r="IKA962" s="464"/>
      <c r="IKB962" s="464"/>
      <c r="IKC962" s="464"/>
      <c r="IKD962" s="464"/>
      <c r="IKE962" s="464"/>
      <c r="IKF962" s="464"/>
      <c r="IKG962" s="464"/>
      <c r="IKH962" s="464"/>
      <c r="IKI962" s="464"/>
      <c r="IKJ962" s="464"/>
      <c r="IKK962" s="464"/>
      <c r="IKL962" s="464"/>
      <c r="IKM962" s="464"/>
      <c r="IKN962" s="464"/>
      <c r="IKO962" s="464"/>
      <c r="IKP962" s="464"/>
      <c r="IKQ962" s="464"/>
      <c r="IKR962" s="464"/>
      <c r="IKS962" s="464"/>
      <c r="IKT962" s="464"/>
      <c r="IKU962" s="464"/>
      <c r="IKV962" s="464"/>
      <c r="IKW962" s="464"/>
      <c r="IKX962" s="464"/>
      <c r="IKY962" s="464"/>
      <c r="IKZ962" s="464"/>
      <c r="ILA962" s="464"/>
      <c r="ILB962" s="464"/>
      <c r="ILC962" s="464"/>
      <c r="ILD962" s="464"/>
      <c r="ILE962" s="464"/>
      <c r="ILF962" s="464"/>
      <c r="ILG962" s="464"/>
      <c r="ILH962" s="464"/>
      <c r="ILI962" s="464"/>
      <c r="ILJ962" s="464"/>
      <c r="ILK962" s="464"/>
      <c r="ILL962" s="464"/>
      <c r="ILM962" s="464"/>
      <c r="ILN962" s="464"/>
      <c r="ILO962" s="464"/>
      <c r="ILP962" s="464"/>
      <c r="ILQ962" s="464"/>
      <c r="ILR962" s="464"/>
      <c r="ILS962" s="464"/>
      <c r="ILT962" s="464"/>
      <c r="ILU962" s="464"/>
      <c r="ILV962" s="464"/>
      <c r="ILW962" s="464"/>
      <c r="ILX962" s="464"/>
      <c r="ILY962" s="464"/>
      <c r="ILZ962" s="464"/>
      <c r="IMA962" s="464"/>
      <c r="IMB962" s="464"/>
      <c r="IMC962" s="464"/>
      <c r="IMD962" s="464"/>
      <c r="IME962" s="464"/>
      <c r="IMF962" s="464"/>
      <c r="IMG962" s="464"/>
      <c r="IMH962" s="464"/>
      <c r="IMI962" s="464"/>
      <c r="IMJ962" s="464"/>
      <c r="IMK962" s="464"/>
      <c r="IML962" s="464"/>
      <c r="IMM962" s="464"/>
      <c r="IMN962" s="464"/>
      <c r="IMO962" s="464"/>
      <c r="IMP962" s="464"/>
      <c r="IMQ962" s="464"/>
      <c r="IMR962" s="464"/>
      <c r="IMS962" s="464"/>
      <c r="IMT962" s="464"/>
      <c r="IMU962" s="464"/>
      <c r="IMV962" s="464"/>
      <c r="IMW962" s="464"/>
      <c r="IMX962" s="464"/>
      <c r="IMY962" s="464"/>
      <c r="IMZ962" s="464"/>
      <c r="INA962" s="464"/>
      <c r="INB962" s="464"/>
      <c r="INC962" s="464"/>
      <c r="IND962" s="464"/>
      <c r="INE962" s="464"/>
      <c r="INF962" s="464"/>
      <c r="ING962" s="464"/>
      <c r="INH962" s="464"/>
      <c r="INI962" s="464"/>
      <c r="INJ962" s="464"/>
      <c r="INK962" s="464"/>
      <c r="INL962" s="464"/>
      <c r="INM962" s="464"/>
      <c r="INN962" s="464"/>
      <c r="INO962" s="464"/>
      <c r="INP962" s="464"/>
      <c r="INQ962" s="464"/>
      <c r="INR962" s="464"/>
      <c r="INS962" s="464"/>
      <c r="INT962" s="464"/>
      <c r="INU962" s="464"/>
      <c r="INV962" s="464"/>
      <c r="INW962" s="464"/>
      <c r="INX962" s="464"/>
      <c r="INY962" s="464"/>
      <c r="INZ962" s="464"/>
      <c r="IOA962" s="464"/>
      <c r="IOB962" s="464"/>
      <c r="IOC962" s="464"/>
      <c r="IOD962" s="464"/>
      <c r="IOE962" s="464"/>
      <c r="IOF962" s="464"/>
      <c r="IOG962" s="464"/>
      <c r="IOH962" s="464"/>
      <c r="IOI962" s="464"/>
      <c r="IOJ962" s="464"/>
      <c r="IOK962" s="464"/>
      <c r="IOL962" s="464"/>
      <c r="IOM962" s="464"/>
      <c r="ION962" s="464"/>
      <c r="IOO962" s="464"/>
      <c r="IOP962" s="464"/>
      <c r="IOQ962" s="464"/>
      <c r="IOR962" s="464"/>
      <c r="IOS962" s="464"/>
      <c r="IOT962" s="464"/>
      <c r="IOU962" s="464"/>
      <c r="IOV962" s="464"/>
      <c r="IOW962" s="464"/>
      <c r="IOX962" s="464"/>
      <c r="IOY962" s="464"/>
      <c r="IOZ962" s="464"/>
      <c r="IPA962" s="464"/>
      <c r="IPB962" s="464"/>
      <c r="IPC962" s="464"/>
      <c r="IPD962" s="464"/>
      <c r="IPE962" s="464"/>
      <c r="IPF962" s="464"/>
      <c r="IPG962" s="464"/>
      <c r="IPH962" s="464"/>
      <c r="IPI962" s="464"/>
      <c r="IPJ962" s="464"/>
      <c r="IPK962" s="464"/>
      <c r="IPL962" s="464"/>
      <c r="IPM962" s="464"/>
      <c r="IPN962" s="464"/>
      <c r="IPO962" s="464"/>
      <c r="IPP962" s="464"/>
      <c r="IPQ962" s="464"/>
      <c r="IPR962" s="464"/>
      <c r="IPS962" s="464"/>
      <c r="IPT962" s="464"/>
      <c r="IPU962" s="464"/>
      <c r="IPV962" s="464"/>
      <c r="IPW962" s="464"/>
      <c r="IPX962" s="464"/>
      <c r="IPY962" s="464"/>
      <c r="IPZ962" s="464"/>
      <c r="IQA962" s="464"/>
      <c r="IQB962" s="464"/>
      <c r="IQC962" s="464"/>
      <c r="IQD962" s="464"/>
      <c r="IQE962" s="464"/>
      <c r="IQF962" s="464"/>
      <c r="IQG962" s="464"/>
      <c r="IQH962" s="464"/>
      <c r="IQI962" s="464"/>
      <c r="IQJ962" s="464"/>
      <c r="IQK962" s="464"/>
      <c r="IQL962" s="464"/>
      <c r="IQM962" s="464"/>
      <c r="IQN962" s="464"/>
      <c r="IQO962" s="464"/>
      <c r="IQP962" s="464"/>
      <c r="IQQ962" s="464"/>
      <c r="IQR962" s="464"/>
      <c r="IQS962" s="464"/>
      <c r="IQT962" s="464"/>
      <c r="IQU962" s="464"/>
      <c r="IQV962" s="464"/>
      <c r="IQW962" s="464"/>
      <c r="IQX962" s="464"/>
      <c r="IQY962" s="464"/>
      <c r="IQZ962" s="464"/>
      <c r="IRA962" s="464"/>
      <c r="IRB962" s="464"/>
      <c r="IRC962" s="464"/>
      <c r="IRD962" s="464"/>
      <c r="IRE962" s="464"/>
      <c r="IRF962" s="464"/>
      <c r="IRG962" s="464"/>
      <c r="IRH962" s="464"/>
      <c r="IRI962" s="464"/>
      <c r="IRJ962" s="464"/>
      <c r="IRK962" s="464"/>
      <c r="IRL962" s="464"/>
      <c r="IRM962" s="464"/>
      <c r="IRN962" s="464"/>
      <c r="IRO962" s="464"/>
      <c r="IRP962" s="464"/>
      <c r="IRQ962" s="464"/>
      <c r="IRR962" s="464"/>
      <c r="IRS962" s="464"/>
      <c r="IRT962" s="464"/>
      <c r="IRU962" s="464"/>
      <c r="IRV962" s="464"/>
      <c r="IRW962" s="464"/>
      <c r="IRX962" s="464"/>
      <c r="IRY962" s="464"/>
      <c r="IRZ962" s="464"/>
      <c r="ISA962" s="464"/>
      <c r="ISB962" s="464"/>
      <c r="ISC962" s="464"/>
      <c r="ISD962" s="464"/>
      <c r="ISE962" s="464"/>
      <c r="ISF962" s="464"/>
      <c r="ISG962" s="464"/>
      <c r="ISH962" s="464"/>
      <c r="ISI962" s="464"/>
      <c r="ISJ962" s="464"/>
      <c r="ISK962" s="464"/>
      <c r="ISL962" s="464"/>
      <c r="ISM962" s="464"/>
      <c r="ISN962" s="464"/>
      <c r="ISO962" s="464"/>
      <c r="ISP962" s="464"/>
      <c r="ISQ962" s="464"/>
      <c r="ISR962" s="464"/>
      <c r="ISS962" s="464"/>
      <c r="IST962" s="464"/>
      <c r="ISU962" s="464"/>
      <c r="ISV962" s="464"/>
      <c r="ISW962" s="464"/>
      <c r="ISX962" s="464"/>
      <c r="ISY962" s="464"/>
      <c r="ISZ962" s="464"/>
      <c r="ITA962" s="464"/>
      <c r="ITB962" s="464"/>
      <c r="ITC962" s="464"/>
      <c r="ITD962" s="464"/>
      <c r="ITE962" s="464"/>
      <c r="ITF962" s="464"/>
      <c r="ITG962" s="464"/>
      <c r="ITH962" s="464"/>
      <c r="ITI962" s="464"/>
      <c r="ITJ962" s="464"/>
      <c r="ITK962" s="464"/>
      <c r="ITL962" s="464"/>
      <c r="ITM962" s="464"/>
      <c r="ITN962" s="464"/>
      <c r="ITO962" s="464"/>
      <c r="ITP962" s="464"/>
      <c r="ITQ962" s="464"/>
      <c r="ITR962" s="464"/>
      <c r="ITS962" s="464"/>
      <c r="ITT962" s="464"/>
      <c r="ITU962" s="464"/>
      <c r="ITV962" s="464"/>
      <c r="ITW962" s="464"/>
      <c r="ITX962" s="464"/>
      <c r="ITY962" s="464"/>
      <c r="ITZ962" s="464"/>
      <c r="IUA962" s="464"/>
      <c r="IUB962" s="464"/>
      <c r="IUC962" s="464"/>
      <c r="IUD962" s="464"/>
      <c r="IUE962" s="464"/>
      <c r="IUF962" s="464"/>
      <c r="IUG962" s="464"/>
      <c r="IUH962" s="464"/>
      <c r="IUI962" s="464"/>
      <c r="IUJ962" s="464"/>
      <c r="IUK962" s="464"/>
      <c r="IUL962" s="464"/>
      <c r="IUM962" s="464"/>
      <c r="IUN962" s="464"/>
      <c r="IUO962" s="464"/>
      <c r="IUP962" s="464"/>
      <c r="IUQ962" s="464"/>
      <c r="IUR962" s="464"/>
      <c r="IUS962" s="464"/>
      <c r="IUT962" s="464"/>
      <c r="IUU962" s="464"/>
      <c r="IUV962" s="464"/>
      <c r="IUW962" s="464"/>
      <c r="IUX962" s="464"/>
      <c r="IUY962" s="464"/>
      <c r="IUZ962" s="464"/>
      <c r="IVA962" s="464"/>
      <c r="IVB962" s="464"/>
      <c r="IVC962" s="464"/>
      <c r="IVD962" s="464"/>
      <c r="IVE962" s="464"/>
      <c r="IVF962" s="464"/>
      <c r="IVG962" s="464"/>
      <c r="IVH962" s="464"/>
      <c r="IVI962" s="464"/>
      <c r="IVJ962" s="464"/>
      <c r="IVK962" s="464"/>
      <c r="IVL962" s="464"/>
      <c r="IVM962" s="464"/>
      <c r="IVN962" s="464"/>
      <c r="IVO962" s="464"/>
      <c r="IVP962" s="464"/>
      <c r="IVQ962" s="464"/>
      <c r="IVR962" s="464"/>
      <c r="IVS962" s="464"/>
      <c r="IVT962" s="464"/>
      <c r="IVU962" s="464"/>
      <c r="IVV962" s="464"/>
      <c r="IVW962" s="464"/>
      <c r="IVX962" s="464"/>
      <c r="IVY962" s="464"/>
      <c r="IVZ962" s="464"/>
      <c r="IWA962" s="464"/>
      <c r="IWB962" s="464"/>
      <c r="IWC962" s="464"/>
      <c r="IWD962" s="464"/>
      <c r="IWE962" s="464"/>
      <c r="IWF962" s="464"/>
      <c r="IWG962" s="464"/>
      <c r="IWH962" s="464"/>
      <c r="IWI962" s="464"/>
      <c r="IWJ962" s="464"/>
      <c r="IWK962" s="464"/>
      <c r="IWL962" s="464"/>
      <c r="IWM962" s="464"/>
      <c r="IWN962" s="464"/>
      <c r="IWO962" s="464"/>
      <c r="IWP962" s="464"/>
      <c r="IWQ962" s="464"/>
      <c r="IWR962" s="464"/>
      <c r="IWS962" s="464"/>
      <c r="IWT962" s="464"/>
      <c r="IWU962" s="464"/>
      <c r="IWV962" s="464"/>
      <c r="IWW962" s="464"/>
      <c r="IWX962" s="464"/>
      <c r="IWY962" s="464"/>
      <c r="IWZ962" s="464"/>
      <c r="IXA962" s="464"/>
      <c r="IXB962" s="464"/>
      <c r="IXC962" s="464"/>
      <c r="IXD962" s="464"/>
      <c r="IXE962" s="464"/>
      <c r="IXF962" s="464"/>
      <c r="IXG962" s="464"/>
      <c r="IXH962" s="464"/>
      <c r="IXI962" s="464"/>
      <c r="IXJ962" s="464"/>
      <c r="IXK962" s="464"/>
      <c r="IXL962" s="464"/>
      <c r="IXM962" s="464"/>
      <c r="IXN962" s="464"/>
      <c r="IXO962" s="464"/>
      <c r="IXP962" s="464"/>
      <c r="IXQ962" s="464"/>
      <c r="IXR962" s="464"/>
      <c r="IXS962" s="464"/>
      <c r="IXT962" s="464"/>
      <c r="IXU962" s="464"/>
      <c r="IXV962" s="464"/>
      <c r="IXW962" s="464"/>
      <c r="IXX962" s="464"/>
      <c r="IXY962" s="464"/>
      <c r="IXZ962" s="464"/>
      <c r="IYA962" s="464"/>
      <c r="IYB962" s="464"/>
      <c r="IYC962" s="464"/>
      <c r="IYD962" s="464"/>
      <c r="IYE962" s="464"/>
      <c r="IYF962" s="464"/>
      <c r="IYG962" s="464"/>
      <c r="IYH962" s="464"/>
      <c r="IYI962" s="464"/>
      <c r="IYJ962" s="464"/>
      <c r="IYK962" s="464"/>
      <c r="IYL962" s="464"/>
      <c r="IYM962" s="464"/>
      <c r="IYN962" s="464"/>
      <c r="IYO962" s="464"/>
      <c r="IYP962" s="464"/>
      <c r="IYQ962" s="464"/>
      <c r="IYR962" s="464"/>
      <c r="IYS962" s="464"/>
      <c r="IYT962" s="464"/>
      <c r="IYU962" s="464"/>
      <c r="IYV962" s="464"/>
      <c r="IYW962" s="464"/>
      <c r="IYX962" s="464"/>
      <c r="IYY962" s="464"/>
      <c r="IYZ962" s="464"/>
      <c r="IZA962" s="464"/>
      <c r="IZB962" s="464"/>
      <c r="IZC962" s="464"/>
      <c r="IZD962" s="464"/>
      <c r="IZE962" s="464"/>
      <c r="IZF962" s="464"/>
      <c r="IZG962" s="464"/>
      <c r="IZH962" s="464"/>
      <c r="IZI962" s="464"/>
      <c r="IZJ962" s="464"/>
      <c r="IZK962" s="464"/>
      <c r="IZL962" s="464"/>
      <c r="IZM962" s="464"/>
      <c r="IZN962" s="464"/>
      <c r="IZO962" s="464"/>
      <c r="IZP962" s="464"/>
      <c r="IZQ962" s="464"/>
      <c r="IZR962" s="464"/>
      <c r="IZS962" s="464"/>
      <c r="IZT962" s="464"/>
      <c r="IZU962" s="464"/>
      <c r="IZV962" s="464"/>
      <c r="IZW962" s="464"/>
      <c r="IZX962" s="464"/>
      <c r="IZY962" s="464"/>
      <c r="IZZ962" s="464"/>
      <c r="JAA962" s="464"/>
      <c r="JAB962" s="464"/>
      <c r="JAC962" s="464"/>
      <c r="JAD962" s="464"/>
      <c r="JAE962" s="464"/>
      <c r="JAF962" s="464"/>
      <c r="JAG962" s="464"/>
      <c r="JAH962" s="464"/>
      <c r="JAI962" s="464"/>
      <c r="JAJ962" s="464"/>
      <c r="JAK962" s="464"/>
      <c r="JAL962" s="464"/>
      <c r="JAM962" s="464"/>
      <c r="JAN962" s="464"/>
      <c r="JAO962" s="464"/>
      <c r="JAP962" s="464"/>
      <c r="JAQ962" s="464"/>
      <c r="JAR962" s="464"/>
      <c r="JAS962" s="464"/>
      <c r="JAT962" s="464"/>
      <c r="JAU962" s="464"/>
      <c r="JAV962" s="464"/>
      <c r="JAW962" s="464"/>
      <c r="JAX962" s="464"/>
      <c r="JAY962" s="464"/>
      <c r="JAZ962" s="464"/>
      <c r="JBA962" s="464"/>
      <c r="JBB962" s="464"/>
      <c r="JBC962" s="464"/>
      <c r="JBD962" s="464"/>
      <c r="JBE962" s="464"/>
      <c r="JBF962" s="464"/>
      <c r="JBG962" s="464"/>
      <c r="JBH962" s="464"/>
      <c r="JBI962" s="464"/>
      <c r="JBJ962" s="464"/>
      <c r="JBK962" s="464"/>
      <c r="JBL962" s="464"/>
      <c r="JBM962" s="464"/>
      <c r="JBN962" s="464"/>
      <c r="JBO962" s="464"/>
      <c r="JBP962" s="464"/>
      <c r="JBQ962" s="464"/>
      <c r="JBR962" s="464"/>
      <c r="JBS962" s="464"/>
      <c r="JBT962" s="464"/>
      <c r="JBU962" s="464"/>
      <c r="JBV962" s="464"/>
      <c r="JBW962" s="464"/>
      <c r="JBX962" s="464"/>
      <c r="JBY962" s="464"/>
      <c r="JBZ962" s="464"/>
      <c r="JCA962" s="464"/>
      <c r="JCB962" s="464"/>
      <c r="JCC962" s="464"/>
      <c r="JCD962" s="464"/>
      <c r="JCE962" s="464"/>
      <c r="JCF962" s="464"/>
      <c r="JCG962" s="464"/>
      <c r="JCH962" s="464"/>
      <c r="JCI962" s="464"/>
      <c r="JCJ962" s="464"/>
      <c r="JCK962" s="464"/>
      <c r="JCL962" s="464"/>
      <c r="JCM962" s="464"/>
      <c r="JCN962" s="464"/>
      <c r="JCO962" s="464"/>
      <c r="JCP962" s="464"/>
      <c r="JCQ962" s="464"/>
      <c r="JCR962" s="464"/>
      <c r="JCS962" s="464"/>
      <c r="JCT962" s="464"/>
      <c r="JCU962" s="464"/>
      <c r="JCV962" s="464"/>
      <c r="JCW962" s="464"/>
      <c r="JCX962" s="464"/>
      <c r="JCY962" s="464"/>
      <c r="JCZ962" s="464"/>
      <c r="JDA962" s="464"/>
      <c r="JDB962" s="464"/>
      <c r="JDC962" s="464"/>
      <c r="JDD962" s="464"/>
      <c r="JDE962" s="464"/>
      <c r="JDF962" s="464"/>
      <c r="JDG962" s="464"/>
      <c r="JDH962" s="464"/>
      <c r="JDI962" s="464"/>
      <c r="JDJ962" s="464"/>
      <c r="JDK962" s="464"/>
      <c r="JDL962" s="464"/>
      <c r="JDM962" s="464"/>
      <c r="JDN962" s="464"/>
      <c r="JDO962" s="464"/>
      <c r="JDP962" s="464"/>
      <c r="JDQ962" s="464"/>
      <c r="JDR962" s="464"/>
      <c r="JDS962" s="464"/>
      <c r="JDT962" s="464"/>
      <c r="JDU962" s="464"/>
      <c r="JDV962" s="464"/>
      <c r="JDW962" s="464"/>
      <c r="JDX962" s="464"/>
      <c r="JDY962" s="464"/>
      <c r="JDZ962" s="464"/>
      <c r="JEA962" s="464"/>
      <c r="JEB962" s="464"/>
      <c r="JEC962" s="464"/>
      <c r="JED962" s="464"/>
      <c r="JEE962" s="464"/>
      <c r="JEF962" s="464"/>
      <c r="JEG962" s="464"/>
      <c r="JEH962" s="464"/>
      <c r="JEI962" s="464"/>
      <c r="JEJ962" s="464"/>
      <c r="JEK962" s="464"/>
      <c r="JEL962" s="464"/>
      <c r="JEM962" s="464"/>
      <c r="JEN962" s="464"/>
      <c r="JEO962" s="464"/>
      <c r="JEP962" s="464"/>
      <c r="JEQ962" s="464"/>
      <c r="JER962" s="464"/>
      <c r="JES962" s="464"/>
      <c r="JET962" s="464"/>
      <c r="JEU962" s="464"/>
      <c r="JEV962" s="464"/>
      <c r="JEW962" s="464"/>
      <c r="JEX962" s="464"/>
      <c r="JEY962" s="464"/>
      <c r="JEZ962" s="464"/>
      <c r="JFA962" s="464"/>
      <c r="JFB962" s="464"/>
      <c r="JFC962" s="464"/>
      <c r="JFD962" s="464"/>
      <c r="JFE962" s="464"/>
      <c r="JFF962" s="464"/>
      <c r="JFG962" s="464"/>
      <c r="JFH962" s="464"/>
      <c r="JFI962" s="464"/>
      <c r="JFJ962" s="464"/>
      <c r="JFK962" s="464"/>
      <c r="JFL962" s="464"/>
      <c r="JFM962" s="464"/>
      <c r="JFN962" s="464"/>
      <c r="JFO962" s="464"/>
      <c r="JFP962" s="464"/>
      <c r="JFQ962" s="464"/>
      <c r="JFR962" s="464"/>
      <c r="JFS962" s="464"/>
      <c r="JFT962" s="464"/>
      <c r="JFU962" s="464"/>
      <c r="JFV962" s="464"/>
      <c r="JFW962" s="464"/>
      <c r="JFX962" s="464"/>
      <c r="JFY962" s="464"/>
      <c r="JFZ962" s="464"/>
      <c r="JGA962" s="464"/>
      <c r="JGB962" s="464"/>
      <c r="JGC962" s="464"/>
      <c r="JGD962" s="464"/>
      <c r="JGE962" s="464"/>
      <c r="JGF962" s="464"/>
      <c r="JGG962" s="464"/>
      <c r="JGH962" s="464"/>
      <c r="JGI962" s="464"/>
      <c r="JGJ962" s="464"/>
      <c r="JGK962" s="464"/>
      <c r="JGL962" s="464"/>
      <c r="JGM962" s="464"/>
      <c r="JGN962" s="464"/>
      <c r="JGO962" s="464"/>
      <c r="JGP962" s="464"/>
      <c r="JGQ962" s="464"/>
      <c r="JGR962" s="464"/>
      <c r="JGS962" s="464"/>
      <c r="JGT962" s="464"/>
      <c r="JGU962" s="464"/>
      <c r="JGV962" s="464"/>
      <c r="JGW962" s="464"/>
      <c r="JGX962" s="464"/>
      <c r="JGY962" s="464"/>
      <c r="JGZ962" s="464"/>
      <c r="JHA962" s="464"/>
      <c r="JHB962" s="464"/>
      <c r="JHC962" s="464"/>
      <c r="JHD962" s="464"/>
      <c r="JHE962" s="464"/>
      <c r="JHF962" s="464"/>
      <c r="JHG962" s="464"/>
      <c r="JHH962" s="464"/>
      <c r="JHI962" s="464"/>
      <c r="JHJ962" s="464"/>
      <c r="JHK962" s="464"/>
      <c r="JHL962" s="464"/>
      <c r="JHM962" s="464"/>
      <c r="JHN962" s="464"/>
      <c r="JHO962" s="464"/>
      <c r="JHP962" s="464"/>
      <c r="JHQ962" s="464"/>
      <c r="JHR962" s="464"/>
      <c r="JHS962" s="464"/>
      <c r="JHT962" s="464"/>
      <c r="JHU962" s="464"/>
      <c r="JHV962" s="464"/>
      <c r="JHW962" s="464"/>
      <c r="JHX962" s="464"/>
      <c r="JHY962" s="464"/>
      <c r="JHZ962" s="464"/>
      <c r="JIA962" s="464"/>
      <c r="JIB962" s="464"/>
      <c r="JIC962" s="464"/>
      <c r="JID962" s="464"/>
      <c r="JIE962" s="464"/>
      <c r="JIF962" s="464"/>
      <c r="JIG962" s="464"/>
      <c r="JIH962" s="464"/>
      <c r="JII962" s="464"/>
      <c r="JIJ962" s="464"/>
      <c r="JIK962" s="464"/>
      <c r="JIL962" s="464"/>
      <c r="JIM962" s="464"/>
      <c r="JIN962" s="464"/>
      <c r="JIO962" s="464"/>
      <c r="JIP962" s="464"/>
      <c r="JIQ962" s="464"/>
      <c r="JIR962" s="464"/>
      <c r="JIS962" s="464"/>
      <c r="JIT962" s="464"/>
      <c r="JIU962" s="464"/>
      <c r="JIV962" s="464"/>
      <c r="JIW962" s="464"/>
      <c r="JIX962" s="464"/>
      <c r="JIY962" s="464"/>
      <c r="JIZ962" s="464"/>
      <c r="JJA962" s="464"/>
      <c r="JJB962" s="464"/>
      <c r="JJC962" s="464"/>
      <c r="JJD962" s="464"/>
      <c r="JJE962" s="464"/>
      <c r="JJF962" s="464"/>
      <c r="JJG962" s="464"/>
      <c r="JJH962" s="464"/>
      <c r="JJI962" s="464"/>
      <c r="JJJ962" s="464"/>
      <c r="JJK962" s="464"/>
      <c r="JJL962" s="464"/>
      <c r="JJM962" s="464"/>
      <c r="JJN962" s="464"/>
      <c r="JJO962" s="464"/>
      <c r="JJP962" s="464"/>
      <c r="JJQ962" s="464"/>
      <c r="JJR962" s="464"/>
      <c r="JJS962" s="464"/>
      <c r="JJT962" s="464"/>
      <c r="JJU962" s="464"/>
      <c r="JJV962" s="464"/>
      <c r="JJW962" s="464"/>
      <c r="JJX962" s="464"/>
      <c r="JJY962" s="464"/>
      <c r="JJZ962" s="464"/>
      <c r="JKA962" s="464"/>
      <c r="JKB962" s="464"/>
      <c r="JKC962" s="464"/>
      <c r="JKD962" s="464"/>
      <c r="JKE962" s="464"/>
      <c r="JKF962" s="464"/>
      <c r="JKG962" s="464"/>
      <c r="JKH962" s="464"/>
      <c r="JKI962" s="464"/>
      <c r="JKJ962" s="464"/>
      <c r="JKK962" s="464"/>
      <c r="JKL962" s="464"/>
      <c r="JKM962" s="464"/>
      <c r="JKN962" s="464"/>
      <c r="JKO962" s="464"/>
      <c r="JKP962" s="464"/>
      <c r="JKQ962" s="464"/>
      <c r="JKR962" s="464"/>
      <c r="JKS962" s="464"/>
      <c r="JKT962" s="464"/>
      <c r="JKU962" s="464"/>
      <c r="JKV962" s="464"/>
      <c r="JKW962" s="464"/>
      <c r="JKX962" s="464"/>
      <c r="JKY962" s="464"/>
      <c r="JKZ962" s="464"/>
      <c r="JLA962" s="464"/>
      <c r="JLB962" s="464"/>
      <c r="JLC962" s="464"/>
      <c r="JLD962" s="464"/>
      <c r="JLE962" s="464"/>
      <c r="JLF962" s="464"/>
      <c r="JLG962" s="464"/>
      <c r="JLH962" s="464"/>
      <c r="JLI962" s="464"/>
      <c r="JLJ962" s="464"/>
      <c r="JLK962" s="464"/>
      <c r="JLL962" s="464"/>
      <c r="JLM962" s="464"/>
      <c r="JLN962" s="464"/>
      <c r="JLO962" s="464"/>
      <c r="JLP962" s="464"/>
      <c r="JLQ962" s="464"/>
      <c r="JLR962" s="464"/>
      <c r="JLS962" s="464"/>
      <c r="JLT962" s="464"/>
      <c r="JLU962" s="464"/>
      <c r="JLV962" s="464"/>
      <c r="JLW962" s="464"/>
      <c r="JLX962" s="464"/>
      <c r="JLY962" s="464"/>
      <c r="JLZ962" s="464"/>
      <c r="JMA962" s="464"/>
      <c r="JMB962" s="464"/>
      <c r="JMC962" s="464"/>
      <c r="JMD962" s="464"/>
      <c r="JME962" s="464"/>
      <c r="JMF962" s="464"/>
      <c r="JMG962" s="464"/>
      <c r="JMH962" s="464"/>
      <c r="JMI962" s="464"/>
      <c r="JMJ962" s="464"/>
      <c r="JMK962" s="464"/>
      <c r="JML962" s="464"/>
      <c r="JMM962" s="464"/>
      <c r="JMN962" s="464"/>
      <c r="JMO962" s="464"/>
      <c r="JMP962" s="464"/>
      <c r="JMQ962" s="464"/>
      <c r="JMR962" s="464"/>
      <c r="JMS962" s="464"/>
      <c r="JMT962" s="464"/>
      <c r="JMU962" s="464"/>
      <c r="JMV962" s="464"/>
      <c r="JMW962" s="464"/>
      <c r="JMX962" s="464"/>
      <c r="JMY962" s="464"/>
      <c r="JMZ962" s="464"/>
      <c r="JNA962" s="464"/>
      <c r="JNB962" s="464"/>
      <c r="JNC962" s="464"/>
      <c r="JND962" s="464"/>
      <c r="JNE962" s="464"/>
      <c r="JNF962" s="464"/>
      <c r="JNG962" s="464"/>
      <c r="JNH962" s="464"/>
      <c r="JNI962" s="464"/>
      <c r="JNJ962" s="464"/>
      <c r="JNK962" s="464"/>
      <c r="JNL962" s="464"/>
      <c r="JNM962" s="464"/>
      <c r="JNN962" s="464"/>
      <c r="JNO962" s="464"/>
      <c r="JNP962" s="464"/>
      <c r="JNQ962" s="464"/>
      <c r="JNR962" s="464"/>
      <c r="JNS962" s="464"/>
      <c r="JNT962" s="464"/>
      <c r="JNU962" s="464"/>
      <c r="JNV962" s="464"/>
      <c r="JNW962" s="464"/>
      <c r="JNX962" s="464"/>
      <c r="JNY962" s="464"/>
      <c r="JNZ962" s="464"/>
      <c r="JOA962" s="464"/>
      <c r="JOB962" s="464"/>
      <c r="JOC962" s="464"/>
      <c r="JOD962" s="464"/>
      <c r="JOE962" s="464"/>
      <c r="JOF962" s="464"/>
      <c r="JOG962" s="464"/>
      <c r="JOH962" s="464"/>
      <c r="JOI962" s="464"/>
      <c r="JOJ962" s="464"/>
      <c r="JOK962" s="464"/>
      <c r="JOL962" s="464"/>
      <c r="JOM962" s="464"/>
      <c r="JON962" s="464"/>
      <c r="JOO962" s="464"/>
      <c r="JOP962" s="464"/>
      <c r="JOQ962" s="464"/>
      <c r="JOR962" s="464"/>
      <c r="JOS962" s="464"/>
      <c r="JOT962" s="464"/>
      <c r="JOU962" s="464"/>
      <c r="JOV962" s="464"/>
      <c r="JOW962" s="464"/>
      <c r="JOX962" s="464"/>
      <c r="JOY962" s="464"/>
      <c r="JOZ962" s="464"/>
      <c r="JPA962" s="464"/>
      <c r="JPB962" s="464"/>
      <c r="JPC962" s="464"/>
      <c r="JPD962" s="464"/>
      <c r="JPE962" s="464"/>
      <c r="JPF962" s="464"/>
      <c r="JPG962" s="464"/>
      <c r="JPH962" s="464"/>
      <c r="JPI962" s="464"/>
      <c r="JPJ962" s="464"/>
      <c r="JPK962" s="464"/>
      <c r="JPL962" s="464"/>
      <c r="JPM962" s="464"/>
      <c r="JPN962" s="464"/>
      <c r="JPO962" s="464"/>
      <c r="JPP962" s="464"/>
      <c r="JPQ962" s="464"/>
      <c r="JPR962" s="464"/>
      <c r="JPS962" s="464"/>
      <c r="JPT962" s="464"/>
      <c r="JPU962" s="464"/>
      <c r="JPV962" s="464"/>
      <c r="JPW962" s="464"/>
      <c r="JPX962" s="464"/>
      <c r="JPY962" s="464"/>
      <c r="JPZ962" s="464"/>
      <c r="JQA962" s="464"/>
      <c r="JQB962" s="464"/>
      <c r="JQC962" s="464"/>
      <c r="JQD962" s="464"/>
      <c r="JQE962" s="464"/>
      <c r="JQF962" s="464"/>
      <c r="JQG962" s="464"/>
      <c r="JQH962" s="464"/>
      <c r="JQI962" s="464"/>
      <c r="JQJ962" s="464"/>
      <c r="JQK962" s="464"/>
      <c r="JQL962" s="464"/>
      <c r="JQM962" s="464"/>
      <c r="JQN962" s="464"/>
      <c r="JQO962" s="464"/>
      <c r="JQP962" s="464"/>
      <c r="JQQ962" s="464"/>
      <c r="JQR962" s="464"/>
      <c r="JQS962" s="464"/>
      <c r="JQT962" s="464"/>
      <c r="JQU962" s="464"/>
      <c r="JQV962" s="464"/>
      <c r="JQW962" s="464"/>
      <c r="JQX962" s="464"/>
      <c r="JQY962" s="464"/>
      <c r="JQZ962" s="464"/>
      <c r="JRA962" s="464"/>
      <c r="JRB962" s="464"/>
      <c r="JRC962" s="464"/>
      <c r="JRD962" s="464"/>
      <c r="JRE962" s="464"/>
      <c r="JRF962" s="464"/>
      <c r="JRG962" s="464"/>
      <c r="JRH962" s="464"/>
      <c r="JRI962" s="464"/>
      <c r="JRJ962" s="464"/>
      <c r="JRK962" s="464"/>
      <c r="JRL962" s="464"/>
      <c r="JRM962" s="464"/>
      <c r="JRN962" s="464"/>
      <c r="JRO962" s="464"/>
      <c r="JRP962" s="464"/>
      <c r="JRQ962" s="464"/>
      <c r="JRR962" s="464"/>
      <c r="JRS962" s="464"/>
      <c r="JRT962" s="464"/>
      <c r="JRU962" s="464"/>
      <c r="JRV962" s="464"/>
      <c r="JRW962" s="464"/>
      <c r="JRX962" s="464"/>
      <c r="JRY962" s="464"/>
      <c r="JRZ962" s="464"/>
      <c r="JSA962" s="464"/>
      <c r="JSB962" s="464"/>
      <c r="JSC962" s="464"/>
      <c r="JSD962" s="464"/>
      <c r="JSE962" s="464"/>
      <c r="JSF962" s="464"/>
      <c r="JSG962" s="464"/>
      <c r="JSH962" s="464"/>
      <c r="JSI962" s="464"/>
      <c r="JSJ962" s="464"/>
      <c r="JSK962" s="464"/>
      <c r="JSL962" s="464"/>
      <c r="JSM962" s="464"/>
      <c r="JSN962" s="464"/>
      <c r="JSO962" s="464"/>
      <c r="JSP962" s="464"/>
      <c r="JSQ962" s="464"/>
      <c r="JSR962" s="464"/>
      <c r="JSS962" s="464"/>
      <c r="JST962" s="464"/>
      <c r="JSU962" s="464"/>
      <c r="JSV962" s="464"/>
      <c r="JSW962" s="464"/>
      <c r="JSX962" s="464"/>
      <c r="JSY962" s="464"/>
      <c r="JSZ962" s="464"/>
      <c r="JTA962" s="464"/>
      <c r="JTB962" s="464"/>
      <c r="JTC962" s="464"/>
      <c r="JTD962" s="464"/>
      <c r="JTE962" s="464"/>
      <c r="JTF962" s="464"/>
      <c r="JTG962" s="464"/>
      <c r="JTH962" s="464"/>
      <c r="JTI962" s="464"/>
      <c r="JTJ962" s="464"/>
      <c r="JTK962" s="464"/>
      <c r="JTL962" s="464"/>
      <c r="JTM962" s="464"/>
      <c r="JTN962" s="464"/>
      <c r="JTO962" s="464"/>
      <c r="JTP962" s="464"/>
      <c r="JTQ962" s="464"/>
      <c r="JTR962" s="464"/>
      <c r="JTS962" s="464"/>
      <c r="JTT962" s="464"/>
      <c r="JTU962" s="464"/>
      <c r="JTV962" s="464"/>
      <c r="JTW962" s="464"/>
      <c r="JTX962" s="464"/>
      <c r="JTY962" s="464"/>
      <c r="JTZ962" s="464"/>
      <c r="JUA962" s="464"/>
      <c r="JUB962" s="464"/>
      <c r="JUC962" s="464"/>
      <c r="JUD962" s="464"/>
      <c r="JUE962" s="464"/>
      <c r="JUF962" s="464"/>
      <c r="JUG962" s="464"/>
      <c r="JUH962" s="464"/>
      <c r="JUI962" s="464"/>
      <c r="JUJ962" s="464"/>
      <c r="JUK962" s="464"/>
      <c r="JUL962" s="464"/>
      <c r="JUM962" s="464"/>
      <c r="JUN962" s="464"/>
      <c r="JUO962" s="464"/>
      <c r="JUP962" s="464"/>
      <c r="JUQ962" s="464"/>
      <c r="JUR962" s="464"/>
      <c r="JUS962" s="464"/>
      <c r="JUT962" s="464"/>
      <c r="JUU962" s="464"/>
      <c r="JUV962" s="464"/>
      <c r="JUW962" s="464"/>
      <c r="JUX962" s="464"/>
      <c r="JUY962" s="464"/>
      <c r="JUZ962" s="464"/>
      <c r="JVA962" s="464"/>
      <c r="JVB962" s="464"/>
      <c r="JVC962" s="464"/>
      <c r="JVD962" s="464"/>
      <c r="JVE962" s="464"/>
      <c r="JVF962" s="464"/>
      <c r="JVG962" s="464"/>
      <c r="JVH962" s="464"/>
      <c r="JVI962" s="464"/>
      <c r="JVJ962" s="464"/>
      <c r="JVK962" s="464"/>
      <c r="JVL962" s="464"/>
      <c r="JVM962" s="464"/>
      <c r="JVN962" s="464"/>
      <c r="JVO962" s="464"/>
      <c r="JVP962" s="464"/>
      <c r="JVQ962" s="464"/>
      <c r="JVR962" s="464"/>
      <c r="JVS962" s="464"/>
      <c r="JVT962" s="464"/>
      <c r="JVU962" s="464"/>
      <c r="JVV962" s="464"/>
      <c r="JVW962" s="464"/>
      <c r="JVX962" s="464"/>
      <c r="JVY962" s="464"/>
      <c r="JVZ962" s="464"/>
      <c r="JWA962" s="464"/>
      <c r="JWB962" s="464"/>
      <c r="JWC962" s="464"/>
      <c r="JWD962" s="464"/>
      <c r="JWE962" s="464"/>
      <c r="JWF962" s="464"/>
      <c r="JWG962" s="464"/>
      <c r="JWH962" s="464"/>
      <c r="JWI962" s="464"/>
      <c r="JWJ962" s="464"/>
      <c r="JWK962" s="464"/>
      <c r="JWL962" s="464"/>
      <c r="JWM962" s="464"/>
      <c r="JWN962" s="464"/>
      <c r="JWO962" s="464"/>
      <c r="JWP962" s="464"/>
      <c r="JWQ962" s="464"/>
      <c r="JWR962" s="464"/>
      <c r="JWS962" s="464"/>
      <c r="JWT962" s="464"/>
      <c r="JWU962" s="464"/>
      <c r="JWV962" s="464"/>
      <c r="JWW962" s="464"/>
      <c r="JWX962" s="464"/>
      <c r="JWY962" s="464"/>
      <c r="JWZ962" s="464"/>
      <c r="JXA962" s="464"/>
      <c r="JXB962" s="464"/>
      <c r="JXC962" s="464"/>
      <c r="JXD962" s="464"/>
      <c r="JXE962" s="464"/>
      <c r="JXF962" s="464"/>
      <c r="JXG962" s="464"/>
      <c r="JXH962" s="464"/>
      <c r="JXI962" s="464"/>
      <c r="JXJ962" s="464"/>
      <c r="JXK962" s="464"/>
      <c r="JXL962" s="464"/>
      <c r="JXM962" s="464"/>
      <c r="JXN962" s="464"/>
      <c r="JXO962" s="464"/>
      <c r="JXP962" s="464"/>
      <c r="JXQ962" s="464"/>
      <c r="JXR962" s="464"/>
      <c r="JXS962" s="464"/>
      <c r="JXT962" s="464"/>
      <c r="JXU962" s="464"/>
      <c r="JXV962" s="464"/>
      <c r="JXW962" s="464"/>
      <c r="JXX962" s="464"/>
      <c r="JXY962" s="464"/>
      <c r="JXZ962" s="464"/>
      <c r="JYA962" s="464"/>
      <c r="JYB962" s="464"/>
      <c r="JYC962" s="464"/>
      <c r="JYD962" s="464"/>
      <c r="JYE962" s="464"/>
      <c r="JYF962" s="464"/>
      <c r="JYG962" s="464"/>
      <c r="JYH962" s="464"/>
      <c r="JYI962" s="464"/>
      <c r="JYJ962" s="464"/>
      <c r="JYK962" s="464"/>
      <c r="JYL962" s="464"/>
      <c r="JYM962" s="464"/>
      <c r="JYN962" s="464"/>
      <c r="JYO962" s="464"/>
      <c r="JYP962" s="464"/>
      <c r="JYQ962" s="464"/>
      <c r="JYR962" s="464"/>
      <c r="JYS962" s="464"/>
      <c r="JYT962" s="464"/>
      <c r="JYU962" s="464"/>
      <c r="JYV962" s="464"/>
      <c r="JYW962" s="464"/>
      <c r="JYX962" s="464"/>
      <c r="JYY962" s="464"/>
      <c r="JYZ962" s="464"/>
      <c r="JZA962" s="464"/>
      <c r="JZB962" s="464"/>
      <c r="JZC962" s="464"/>
      <c r="JZD962" s="464"/>
      <c r="JZE962" s="464"/>
      <c r="JZF962" s="464"/>
      <c r="JZG962" s="464"/>
      <c r="JZH962" s="464"/>
      <c r="JZI962" s="464"/>
      <c r="JZJ962" s="464"/>
      <c r="JZK962" s="464"/>
      <c r="JZL962" s="464"/>
      <c r="JZM962" s="464"/>
      <c r="JZN962" s="464"/>
      <c r="JZO962" s="464"/>
      <c r="JZP962" s="464"/>
      <c r="JZQ962" s="464"/>
      <c r="JZR962" s="464"/>
      <c r="JZS962" s="464"/>
      <c r="JZT962" s="464"/>
      <c r="JZU962" s="464"/>
      <c r="JZV962" s="464"/>
      <c r="JZW962" s="464"/>
      <c r="JZX962" s="464"/>
      <c r="JZY962" s="464"/>
      <c r="JZZ962" s="464"/>
      <c r="KAA962" s="464"/>
      <c r="KAB962" s="464"/>
      <c r="KAC962" s="464"/>
      <c r="KAD962" s="464"/>
      <c r="KAE962" s="464"/>
      <c r="KAF962" s="464"/>
      <c r="KAG962" s="464"/>
      <c r="KAH962" s="464"/>
      <c r="KAI962" s="464"/>
      <c r="KAJ962" s="464"/>
      <c r="KAK962" s="464"/>
      <c r="KAL962" s="464"/>
      <c r="KAM962" s="464"/>
      <c r="KAN962" s="464"/>
      <c r="KAO962" s="464"/>
      <c r="KAP962" s="464"/>
      <c r="KAQ962" s="464"/>
      <c r="KAR962" s="464"/>
      <c r="KAS962" s="464"/>
      <c r="KAT962" s="464"/>
      <c r="KAU962" s="464"/>
      <c r="KAV962" s="464"/>
      <c r="KAW962" s="464"/>
      <c r="KAX962" s="464"/>
      <c r="KAY962" s="464"/>
      <c r="KAZ962" s="464"/>
      <c r="KBA962" s="464"/>
      <c r="KBB962" s="464"/>
      <c r="KBC962" s="464"/>
      <c r="KBD962" s="464"/>
      <c r="KBE962" s="464"/>
      <c r="KBF962" s="464"/>
      <c r="KBG962" s="464"/>
      <c r="KBH962" s="464"/>
      <c r="KBI962" s="464"/>
      <c r="KBJ962" s="464"/>
      <c r="KBK962" s="464"/>
      <c r="KBL962" s="464"/>
      <c r="KBM962" s="464"/>
      <c r="KBN962" s="464"/>
      <c r="KBO962" s="464"/>
      <c r="KBP962" s="464"/>
      <c r="KBQ962" s="464"/>
      <c r="KBR962" s="464"/>
      <c r="KBS962" s="464"/>
      <c r="KBT962" s="464"/>
      <c r="KBU962" s="464"/>
      <c r="KBV962" s="464"/>
      <c r="KBW962" s="464"/>
      <c r="KBX962" s="464"/>
      <c r="KBY962" s="464"/>
      <c r="KBZ962" s="464"/>
      <c r="KCA962" s="464"/>
      <c r="KCB962" s="464"/>
      <c r="KCC962" s="464"/>
      <c r="KCD962" s="464"/>
      <c r="KCE962" s="464"/>
      <c r="KCF962" s="464"/>
      <c r="KCG962" s="464"/>
      <c r="KCH962" s="464"/>
      <c r="KCI962" s="464"/>
      <c r="KCJ962" s="464"/>
      <c r="KCK962" s="464"/>
      <c r="KCL962" s="464"/>
      <c r="KCM962" s="464"/>
      <c r="KCN962" s="464"/>
      <c r="KCO962" s="464"/>
      <c r="KCP962" s="464"/>
      <c r="KCQ962" s="464"/>
      <c r="KCR962" s="464"/>
      <c r="KCS962" s="464"/>
      <c r="KCT962" s="464"/>
      <c r="KCU962" s="464"/>
      <c r="KCV962" s="464"/>
      <c r="KCW962" s="464"/>
      <c r="KCX962" s="464"/>
      <c r="KCY962" s="464"/>
      <c r="KCZ962" s="464"/>
      <c r="KDA962" s="464"/>
      <c r="KDB962" s="464"/>
      <c r="KDC962" s="464"/>
      <c r="KDD962" s="464"/>
      <c r="KDE962" s="464"/>
      <c r="KDF962" s="464"/>
      <c r="KDG962" s="464"/>
      <c r="KDH962" s="464"/>
      <c r="KDI962" s="464"/>
      <c r="KDJ962" s="464"/>
      <c r="KDK962" s="464"/>
      <c r="KDL962" s="464"/>
      <c r="KDM962" s="464"/>
      <c r="KDN962" s="464"/>
      <c r="KDO962" s="464"/>
      <c r="KDP962" s="464"/>
      <c r="KDQ962" s="464"/>
      <c r="KDR962" s="464"/>
      <c r="KDS962" s="464"/>
      <c r="KDT962" s="464"/>
      <c r="KDU962" s="464"/>
      <c r="KDV962" s="464"/>
      <c r="KDW962" s="464"/>
      <c r="KDX962" s="464"/>
      <c r="KDY962" s="464"/>
      <c r="KDZ962" s="464"/>
      <c r="KEA962" s="464"/>
      <c r="KEB962" s="464"/>
      <c r="KEC962" s="464"/>
      <c r="KED962" s="464"/>
      <c r="KEE962" s="464"/>
      <c r="KEF962" s="464"/>
      <c r="KEG962" s="464"/>
      <c r="KEH962" s="464"/>
      <c r="KEI962" s="464"/>
      <c r="KEJ962" s="464"/>
      <c r="KEK962" s="464"/>
      <c r="KEL962" s="464"/>
      <c r="KEM962" s="464"/>
      <c r="KEN962" s="464"/>
      <c r="KEO962" s="464"/>
      <c r="KEP962" s="464"/>
      <c r="KEQ962" s="464"/>
      <c r="KER962" s="464"/>
      <c r="KES962" s="464"/>
      <c r="KET962" s="464"/>
      <c r="KEU962" s="464"/>
      <c r="KEV962" s="464"/>
      <c r="KEW962" s="464"/>
      <c r="KEX962" s="464"/>
      <c r="KEY962" s="464"/>
      <c r="KEZ962" s="464"/>
      <c r="KFA962" s="464"/>
      <c r="KFB962" s="464"/>
      <c r="KFC962" s="464"/>
      <c r="KFD962" s="464"/>
      <c r="KFE962" s="464"/>
      <c r="KFF962" s="464"/>
      <c r="KFG962" s="464"/>
      <c r="KFH962" s="464"/>
      <c r="KFI962" s="464"/>
      <c r="KFJ962" s="464"/>
      <c r="KFK962" s="464"/>
      <c r="KFL962" s="464"/>
      <c r="KFM962" s="464"/>
      <c r="KFN962" s="464"/>
      <c r="KFO962" s="464"/>
      <c r="KFP962" s="464"/>
      <c r="KFQ962" s="464"/>
      <c r="KFR962" s="464"/>
      <c r="KFS962" s="464"/>
      <c r="KFT962" s="464"/>
      <c r="KFU962" s="464"/>
      <c r="KFV962" s="464"/>
      <c r="KFW962" s="464"/>
      <c r="KFX962" s="464"/>
      <c r="KFY962" s="464"/>
      <c r="KFZ962" s="464"/>
      <c r="KGA962" s="464"/>
      <c r="KGB962" s="464"/>
      <c r="KGC962" s="464"/>
      <c r="KGD962" s="464"/>
      <c r="KGE962" s="464"/>
      <c r="KGF962" s="464"/>
      <c r="KGG962" s="464"/>
      <c r="KGH962" s="464"/>
      <c r="KGI962" s="464"/>
      <c r="KGJ962" s="464"/>
      <c r="KGK962" s="464"/>
      <c r="KGL962" s="464"/>
      <c r="KGM962" s="464"/>
      <c r="KGN962" s="464"/>
      <c r="KGO962" s="464"/>
      <c r="KGP962" s="464"/>
      <c r="KGQ962" s="464"/>
      <c r="KGR962" s="464"/>
      <c r="KGS962" s="464"/>
      <c r="KGT962" s="464"/>
      <c r="KGU962" s="464"/>
      <c r="KGV962" s="464"/>
      <c r="KGW962" s="464"/>
      <c r="KGX962" s="464"/>
      <c r="KGY962" s="464"/>
      <c r="KGZ962" s="464"/>
      <c r="KHA962" s="464"/>
      <c r="KHB962" s="464"/>
      <c r="KHC962" s="464"/>
      <c r="KHD962" s="464"/>
      <c r="KHE962" s="464"/>
      <c r="KHF962" s="464"/>
      <c r="KHG962" s="464"/>
      <c r="KHH962" s="464"/>
      <c r="KHI962" s="464"/>
      <c r="KHJ962" s="464"/>
      <c r="KHK962" s="464"/>
      <c r="KHL962" s="464"/>
      <c r="KHM962" s="464"/>
      <c r="KHN962" s="464"/>
      <c r="KHO962" s="464"/>
      <c r="KHP962" s="464"/>
      <c r="KHQ962" s="464"/>
      <c r="KHR962" s="464"/>
      <c r="KHS962" s="464"/>
      <c r="KHT962" s="464"/>
      <c r="KHU962" s="464"/>
      <c r="KHV962" s="464"/>
      <c r="KHW962" s="464"/>
      <c r="KHX962" s="464"/>
      <c r="KHY962" s="464"/>
      <c r="KHZ962" s="464"/>
      <c r="KIA962" s="464"/>
      <c r="KIB962" s="464"/>
      <c r="KIC962" s="464"/>
      <c r="KID962" s="464"/>
      <c r="KIE962" s="464"/>
      <c r="KIF962" s="464"/>
      <c r="KIG962" s="464"/>
      <c r="KIH962" s="464"/>
      <c r="KII962" s="464"/>
      <c r="KIJ962" s="464"/>
      <c r="KIK962" s="464"/>
      <c r="KIL962" s="464"/>
      <c r="KIM962" s="464"/>
      <c r="KIN962" s="464"/>
      <c r="KIO962" s="464"/>
      <c r="KIP962" s="464"/>
      <c r="KIQ962" s="464"/>
      <c r="KIR962" s="464"/>
      <c r="KIS962" s="464"/>
      <c r="KIT962" s="464"/>
      <c r="KIU962" s="464"/>
      <c r="KIV962" s="464"/>
      <c r="KIW962" s="464"/>
      <c r="KIX962" s="464"/>
      <c r="KIY962" s="464"/>
      <c r="KIZ962" s="464"/>
      <c r="KJA962" s="464"/>
      <c r="KJB962" s="464"/>
      <c r="KJC962" s="464"/>
      <c r="KJD962" s="464"/>
      <c r="KJE962" s="464"/>
      <c r="KJF962" s="464"/>
      <c r="KJG962" s="464"/>
      <c r="KJH962" s="464"/>
      <c r="KJI962" s="464"/>
      <c r="KJJ962" s="464"/>
      <c r="KJK962" s="464"/>
      <c r="KJL962" s="464"/>
      <c r="KJM962" s="464"/>
      <c r="KJN962" s="464"/>
      <c r="KJO962" s="464"/>
      <c r="KJP962" s="464"/>
      <c r="KJQ962" s="464"/>
      <c r="KJR962" s="464"/>
      <c r="KJS962" s="464"/>
      <c r="KJT962" s="464"/>
      <c r="KJU962" s="464"/>
      <c r="KJV962" s="464"/>
      <c r="KJW962" s="464"/>
      <c r="KJX962" s="464"/>
      <c r="KJY962" s="464"/>
      <c r="KJZ962" s="464"/>
      <c r="KKA962" s="464"/>
      <c r="KKB962" s="464"/>
      <c r="KKC962" s="464"/>
      <c r="KKD962" s="464"/>
      <c r="KKE962" s="464"/>
      <c r="KKF962" s="464"/>
      <c r="KKG962" s="464"/>
      <c r="KKH962" s="464"/>
      <c r="KKI962" s="464"/>
      <c r="KKJ962" s="464"/>
      <c r="KKK962" s="464"/>
      <c r="KKL962" s="464"/>
      <c r="KKM962" s="464"/>
      <c r="KKN962" s="464"/>
      <c r="KKO962" s="464"/>
      <c r="KKP962" s="464"/>
      <c r="KKQ962" s="464"/>
      <c r="KKR962" s="464"/>
      <c r="KKS962" s="464"/>
      <c r="KKT962" s="464"/>
      <c r="KKU962" s="464"/>
      <c r="KKV962" s="464"/>
      <c r="KKW962" s="464"/>
      <c r="KKX962" s="464"/>
      <c r="KKY962" s="464"/>
      <c r="KKZ962" s="464"/>
      <c r="KLA962" s="464"/>
      <c r="KLB962" s="464"/>
      <c r="KLC962" s="464"/>
      <c r="KLD962" s="464"/>
      <c r="KLE962" s="464"/>
      <c r="KLF962" s="464"/>
      <c r="KLG962" s="464"/>
      <c r="KLH962" s="464"/>
      <c r="KLI962" s="464"/>
      <c r="KLJ962" s="464"/>
      <c r="KLK962" s="464"/>
      <c r="KLL962" s="464"/>
      <c r="KLM962" s="464"/>
      <c r="KLN962" s="464"/>
      <c r="KLO962" s="464"/>
      <c r="KLP962" s="464"/>
      <c r="KLQ962" s="464"/>
      <c r="KLR962" s="464"/>
      <c r="KLS962" s="464"/>
      <c r="KLT962" s="464"/>
      <c r="KLU962" s="464"/>
      <c r="KLV962" s="464"/>
      <c r="KLW962" s="464"/>
      <c r="KLX962" s="464"/>
      <c r="KLY962" s="464"/>
      <c r="KLZ962" s="464"/>
      <c r="KMA962" s="464"/>
      <c r="KMB962" s="464"/>
      <c r="KMC962" s="464"/>
      <c r="KMD962" s="464"/>
      <c r="KME962" s="464"/>
      <c r="KMF962" s="464"/>
      <c r="KMG962" s="464"/>
      <c r="KMH962" s="464"/>
      <c r="KMI962" s="464"/>
      <c r="KMJ962" s="464"/>
      <c r="KMK962" s="464"/>
      <c r="KML962" s="464"/>
      <c r="KMM962" s="464"/>
      <c r="KMN962" s="464"/>
      <c r="KMO962" s="464"/>
      <c r="KMP962" s="464"/>
      <c r="KMQ962" s="464"/>
      <c r="KMR962" s="464"/>
      <c r="KMS962" s="464"/>
      <c r="KMT962" s="464"/>
      <c r="KMU962" s="464"/>
      <c r="KMV962" s="464"/>
      <c r="KMW962" s="464"/>
      <c r="KMX962" s="464"/>
      <c r="KMY962" s="464"/>
      <c r="KMZ962" s="464"/>
      <c r="KNA962" s="464"/>
      <c r="KNB962" s="464"/>
      <c r="KNC962" s="464"/>
      <c r="KND962" s="464"/>
      <c r="KNE962" s="464"/>
      <c r="KNF962" s="464"/>
      <c r="KNG962" s="464"/>
      <c r="KNH962" s="464"/>
      <c r="KNI962" s="464"/>
      <c r="KNJ962" s="464"/>
      <c r="KNK962" s="464"/>
      <c r="KNL962" s="464"/>
      <c r="KNM962" s="464"/>
      <c r="KNN962" s="464"/>
      <c r="KNO962" s="464"/>
      <c r="KNP962" s="464"/>
      <c r="KNQ962" s="464"/>
      <c r="KNR962" s="464"/>
      <c r="KNS962" s="464"/>
      <c r="KNT962" s="464"/>
      <c r="KNU962" s="464"/>
      <c r="KNV962" s="464"/>
      <c r="KNW962" s="464"/>
      <c r="KNX962" s="464"/>
      <c r="KNY962" s="464"/>
      <c r="KNZ962" s="464"/>
      <c r="KOA962" s="464"/>
      <c r="KOB962" s="464"/>
      <c r="KOC962" s="464"/>
      <c r="KOD962" s="464"/>
      <c r="KOE962" s="464"/>
      <c r="KOF962" s="464"/>
      <c r="KOG962" s="464"/>
      <c r="KOH962" s="464"/>
      <c r="KOI962" s="464"/>
      <c r="KOJ962" s="464"/>
      <c r="KOK962" s="464"/>
      <c r="KOL962" s="464"/>
      <c r="KOM962" s="464"/>
      <c r="KON962" s="464"/>
      <c r="KOO962" s="464"/>
      <c r="KOP962" s="464"/>
      <c r="KOQ962" s="464"/>
      <c r="KOR962" s="464"/>
      <c r="KOS962" s="464"/>
      <c r="KOT962" s="464"/>
      <c r="KOU962" s="464"/>
      <c r="KOV962" s="464"/>
      <c r="KOW962" s="464"/>
      <c r="KOX962" s="464"/>
      <c r="KOY962" s="464"/>
      <c r="KOZ962" s="464"/>
      <c r="KPA962" s="464"/>
      <c r="KPB962" s="464"/>
      <c r="KPC962" s="464"/>
      <c r="KPD962" s="464"/>
      <c r="KPE962" s="464"/>
      <c r="KPF962" s="464"/>
      <c r="KPG962" s="464"/>
      <c r="KPH962" s="464"/>
      <c r="KPI962" s="464"/>
      <c r="KPJ962" s="464"/>
      <c r="KPK962" s="464"/>
      <c r="KPL962" s="464"/>
      <c r="KPM962" s="464"/>
      <c r="KPN962" s="464"/>
      <c r="KPO962" s="464"/>
      <c r="KPP962" s="464"/>
      <c r="KPQ962" s="464"/>
      <c r="KPR962" s="464"/>
      <c r="KPS962" s="464"/>
      <c r="KPT962" s="464"/>
      <c r="KPU962" s="464"/>
      <c r="KPV962" s="464"/>
      <c r="KPW962" s="464"/>
      <c r="KPX962" s="464"/>
      <c r="KPY962" s="464"/>
      <c r="KPZ962" s="464"/>
      <c r="KQA962" s="464"/>
      <c r="KQB962" s="464"/>
      <c r="KQC962" s="464"/>
      <c r="KQD962" s="464"/>
      <c r="KQE962" s="464"/>
      <c r="KQF962" s="464"/>
      <c r="KQG962" s="464"/>
      <c r="KQH962" s="464"/>
      <c r="KQI962" s="464"/>
      <c r="KQJ962" s="464"/>
      <c r="KQK962" s="464"/>
      <c r="KQL962" s="464"/>
      <c r="KQM962" s="464"/>
      <c r="KQN962" s="464"/>
      <c r="KQO962" s="464"/>
      <c r="KQP962" s="464"/>
      <c r="KQQ962" s="464"/>
      <c r="KQR962" s="464"/>
      <c r="KQS962" s="464"/>
      <c r="KQT962" s="464"/>
      <c r="KQU962" s="464"/>
      <c r="KQV962" s="464"/>
      <c r="KQW962" s="464"/>
      <c r="KQX962" s="464"/>
      <c r="KQY962" s="464"/>
      <c r="KQZ962" s="464"/>
      <c r="KRA962" s="464"/>
      <c r="KRB962" s="464"/>
      <c r="KRC962" s="464"/>
      <c r="KRD962" s="464"/>
      <c r="KRE962" s="464"/>
      <c r="KRF962" s="464"/>
      <c r="KRG962" s="464"/>
      <c r="KRH962" s="464"/>
      <c r="KRI962" s="464"/>
      <c r="KRJ962" s="464"/>
      <c r="KRK962" s="464"/>
      <c r="KRL962" s="464"/>
      <c r="KRM962" s="464"/>
      <c r="KRN962" s="464"/>
      <c r="KRO962" s="464"/>
      <c r="KRP962" s="464"/>
      <c r="KRQ962" s="464"/>
      <c r="KRR962" s="464"/>
      <c r="KRS962" s="464"/>
      <c r="KRT962" s="464"/>
      <c r="KRU962" s="464"/>
      <c r="KRV962" s="464"/>
      <c r="KRW962" s="464"/>
      <c r="KRX962" s="464"/>
      <c r="KRY962" s="464"/>
      <c r="KRZ962" s="464"/>
      <c r="KSA962" s="464"/>
      <c r="KSB962" s="464"/>
      <c r="KSC962" s="464"/>
      <c r="KSD962" s="464"/>
      <c r="KSE962" s="464"/>
      <c r="KSF962" s="464"/>
      <c r="KSG962" s="464"/>
      <c r="KSH962" s="464"/>
      <c r="KSI962" s="464"/>
      <c r="KSJ962" s="464"/>
      <c r="KSK962" s="464"/>
      <c r="KSL962" s="464"/>
      <c r="KSM962" s="464"/>
      <c r="KSN962" s="464"/>
      <c r="KSO962" s="464"/>
      <c r="KSP962" s="464"/>
      <c r="KSQ962" s="464"/>
      <c r="KSR962" s="464"/>
      <c r="KSS962" s="464"/>
      <c r="KST962" s="464"/>
      <c r="KSU962" s="464"/>
      <c r="KSV962" s="464"/>
      <c r="KSW962" s="464"/>
      <c r="KSX962" s="464"/>
      <c r="KSY962" s="464"/>
      <c r="KSZ962" s="464"/>
      <c r="KTA962" s="464"/>
      <c r="KTB962" s="464"/>
      <c r="KTC962" s="464"/>
      <c r="KTD962" s="464"/>
      <c r="KTE962" s="464"/>
      <c r="KTF962" s="464"/>
      <c r="KTG962" s="464"/>
      <c r="KTH962" s="464"/>
      <c r="KTI962" s="464"/>
      <c r="KTJ962" s="464"/>
      <c r="KTK962" s="464"/>
      <c r="KTL962" s="464"/>
      <c r="KTM962" s="464"/>
      <c r="KTN962" s="464"/>
      <c r="KTO962" s="464"/>
      <c r="KTP962" s="464"/>
      <c r="KTQ962" s="464"/>
      <c r="KTR962" s="464"/>
      <c r="KTS962" s="464"/>
      <c r="KTT962" s="464"/>
      <c r="KTU962" s="464"/>
      <c r="KTV962" s="464"/>
      <c r="KTW962" s="464"/>
      <c r="KTX962" s="464"/>
      <c r="KTY962" s="464"/>
      <c r="KTZ962" s="464"/>
      <c r="KUA962" s="464"/>
      <c r="KUB962" s="464"/>
      <c r="KUC962" s="464"/>
      <c r="KUD962" s="464"/>
      <c r="KUE962" s="464"/>
      <c r="KUF962" s="464"/>
      <c r="KUG962" s="464"/>
      <c r="KUH962" s="464"/>
      <c r="KUI962" s="464"/>
      <c r="KUJ962" s="464"/>
      <c r="KUK962" s="464"/>
      <c r="KUL962" s="464"/>
      <c r="KUM962" s="464"/>
      <c r="KUN962" s="464"/>
      <c r="KUO962" s="464"/>
      <c r="KUP962" s="464"/>
      <c r="KUQ962" s="464"/>
      <c r="KUR962" s="464"/>
      <c r="KUS962" s="464"/>
      <c r="KUT962" s="464"/>
      <c r="KUU962" s="464"/>
      <c r="KUV962" s="464"/>
      <c r="KUW962" s="464"/>
      <c r="KUX962" s="464"/>
      <c r="KUY962" s="464"/>
      <c r="KUZ962" s="464"/>
      <c r="KVA962" s="464"/>
      <c r="KVB962" s="464"/>
      <c r="KVC962" s="464"/>
      <c r="KVD962" s="464"/>
      <c r="KVE962" s="464"/>
      <c r="KVF962" s="464"/>
      <c r="KVG962" s="464"/>
      <c r="KVH962" s="464"/>
      <c r="KVI962" s="464"/>
      <c r="KVJ962" s="464"/>
      <c r="KVK962" s="464"/>
      <c r="KVL962" s="464"/>
      <c r="KVM962" s="464"/>
      <c r="KVN962" s="464"/>
      <c r="KVO962" s="464"/>
      <c r="KVP962" s="464"/>
      <c r="KVQ962" s="464"/>
      <c r="KVR962" s="464"/>
      <c r="KVS962" s="464"/>
      <c r="KVT962" s="464"/>
      <c r="KVU962" s="464"/>
      <c r="KVV962" s="464"/>
      <c r="KVW962" s="464"/>
      <c r="KVX962" s="464"/>
      <c r="KVY962" s="464"/>
      <c r="KVZ962" s="464"/>
      <c r="KWA962" s="464"/>
      <c r="KWB962" s="464"/>
      <c r="KWC962" s="464"/>
      <c r="KWD962" s="464"/>
      <c r="KWE962" s="464"/>
      <c r="KWF962" s="464"/>
      <c r="KWG962" s="464"/>
      <c r="KWH962" s="464"/>
      <c r="KWI962" s="464"/>
      <c r="KWJ962" s="464"/>
      <c r="KWK962" s="464"/>
      <c r="KWL962" s="464"/>
      <c r="KWM962" s="464"/>
      <c r="KWN962" s="464"/>
      <c r="KWO962" s="464"/>
      <c r="KWP962" s="464"/>
      <c r="KWQ962" s="464"/>
      <c r="KWR962" s="464"/>
      <c r="KWS962" s="464"/>
      <c r="KWT962" s="464"/>
      <c r="KWU962" s="464"/>
      <c r="KWV962" s="464"/>
      <c r="KWW962" s="464"/>
      <c r="KWX962" s="464"/>
      <c r="KWY962" s="464"/>
      <c r="KWZ962" s="464"/>
      <c r="KXA962" s="464"/>
      <c r="KXB962" s="464"/>
      <c r="KXC962" s="464"/>
      <c r="KXD962" s="464"/>
      <c r="KXE962" s="464"/>
      <c r="KXF962" s="464"/>
      <c r="KXG962" s="464"/>
      <c r="KXH962" s="464"/>
      <c r="KXI962" s="464"/>
      <c r="KXJ962" s="464"/>
      <c r="KXK962" s="464"/>
      <c r="KXL962" s="464"/>
      <c r="KXM962" s="464"/>
      <c r="KXN962" s="464"/>
      <c r="KXO962" s="464"/>
      <c r="KXP962" s="464"/>
      <c r="KXQ962" s="464"/>
      <c r="KXR962" s="464"/>
      <c r="KXS962" s="464"/>
      <c r="KXT962" s="464"/>
      <c r="KXU962" s="464"/>
      <c r="KXV962" s="464"/>
      <c r="KXW962" s="464"/>
      <c r="KXX962" s="464"/>
      <c r="KXY962" s="464"/>
      <c r="KXZ962" s="464"/>
      <c r="KYA962" s="464"/>
      <c r="KYB962" s="464"/>
      <c r="KYC962" s="464"/>
      <c r="KYD962" s="464"/>
      <c r="KYE962" s="464"/>
      <c r="KYF962" s="464"/>
      <c r="KYG962" s="464"/>
      <c r="KYH962" s="464"/>
      <c r="KYI962" s="464"/>
      <c r="KYJ962" s="464"/>
      <c r="KYK962" s="464"/>
      <c r="KYL962" s="464"/>
      <c r="KYM962" s="464"/>
      <c r="KYN962" s="464"/>
      <c r="KYO962" s="464"/>
      <c r="KYP962" s="464"/>
      <c r="KYQ962" s="464"/>
      <c r="KYR962" s="464"/>
      <c r="KYS962" s="464"/>
      <c r="KYT962" s="464"/>
      <c r="KYU962" s="464"/>
      <c r="KYV962" s="464"/>
      <c r="KYW962" s="464"/>
      <c r="KYX962" s="464"/>
      <c r="KYY962" s="464"/>
      <c r="KYZ962" s="464"/>
      <c r="KZA962" s="464"/>
      <c r="KZB962" s="464"/>
      <c r="KZC962" s="464"/>
      <c r="KZD962" s="464"/>
      <c r="KZE962" s="464"/>
      <c r="KZF962" s="464"/>
      <c r="KZG962" s="464"/>
      <c r="KZH962" s="464"/>
      <c r="KZI962" s="464"/>
      <c r="KZJ962" s="464"/>
      <c r="KZK962" s="464"/>
      <c r="KZL962" s="464"/>
      <c r="KZM962" s="464"/>
      <c r="KZN962" s="464"/>
      <c r="KZO962" s="464"/>
      <c r="KZP962" s="464"/>
      <c r="KZQ962" s="464"/>
      <c r="KZR962" s="464"/>
      <c r="KZS962" s="464"/>
      <c r="KZT962" s="464"/>
      <c r="KZU962" s="464"/>
      <c r="KZV962" s="464"/>
      <c r="KZW962" s="464"/>
      <c r="KZX962" s="464"/>
      <c r="KZY962" s="464"/>
      <c r="KZZ962" s="464"/>
      <c r="LAA962" s="464"/>
      <c r="LAB962" s="464"/>
      <c r="LAC962" s="464"/>
      <c r="LAD962" s="464"/>
      <c r="LAE962" s="464"/>
      <c r="LAF962" s="464"/>
      <c r="LAG962" s="464"/>
      <c r="LAH962" s="464"/>
      <c r="LAI962" s="464"/>
      <c r="LAJ962" s="464"/>
      <c r="LAK962" s="464"/>
      <c r="LAL962" s="464"/>
      <c r="LAM962" s="464"/>
      <c r="LAN962" s="464"/>
      <c r="LAO962" s="464"/>
      <c r="LAP962" s="464"/>
      <c r="LAQ962" s="464"/>
      <c r="LAR962" s="464"/>
      <c r="LAS962" s="464"/>
      <c r="LAT962" s="464"/>
      <c r="LAU962" s="464"/>
      <c r="LAV962" s="464"/>
      <c r="LAW962" s="464"/>
      <c r="LAX962" s="464"/>
      <c r="LAY962" s="464"/>
      <c r="LAZ962" s="464"/>
      <c r="LBA962" s="464"/>
      <c r="LBB962" s="464"/>
      <c r="LBC962" s="464"/>
      <c r="LBD962" s="464"/>
      <c r="LBE962" s="464"/>
      <c r="LBF962" s="464"/>
      <c r="LBG962" s="464"/>
      <c r="LBH962" s="464"/>
      <c r="LBI962" s="464"/>
      <c r="LBJ962" s="464"/>
      <c r="LBK962" s="464"/>
      <c r="LBL962" s="464"/>
      <c r="LBM962" s="464"/>
      <c r="LBN962" s="464"/>
      <c r="LBO962" s="464"/>
      <c r="LBP962" s="464"/>
      <c r="LBQ962" s="464"/>
      <c r="LBR962" s="464"/>
      <c r="LBS962" s="464"/>
      <c r="LBT962" s="464"/>
      <c r="LBU962" s="464"/>
      <c r="LBV962" s="464"/>
      <c r="LBW962" s="464"/>
      <c r="LBX962" s="464"/>
      <c r="LBY962" s="464"/>
      <c r="LBZ962" s="464"/>
      <c r="LCA962" s="464"/>
      <c r="LCB962" s="464"/>
      <c r="LCC962" s="464"/>
      <c r="LCD962" s="464"/>
      <c r="LCE962" s="464"/>
      <c r="LCF962" s="464"/>
      <c r="LCG962" s="464"/>
      <c r="LCH962" s="464"/>
      <c r="LCI962" s="464"/>
      <c r="LCJ962" s="464"/>
      <c r="LCK962" s="464"/>
      <c r="LCL962" s="464"/>
      <c r="LCM962" s="464"/>
      <c r="LCN962" s="464"/>
      <c r="LCO962" s="464"/>
      <c r="LCP962" s="464"/>
      <c r="LCQ962" s="464"/>
      <c r="LCR962" s="464"/>
      <c r="LCS962" s="464"/>
      <c r="LCT962" s="464"/>
      <c r="LCU962" s="464"/>
      <c r="LCV962" s="464"/>
      <c r="LCW962" s="464"/>
      <c r="LCX962" s="464"/>
      <c r="LCY962" s="464"/>
      <c r="LCZ962" s="464"/>
      <c r="LDA962" s="464"/>
      <c r="LDB962" s="464"/>
      <c r="LDC962" s="464"/>
      <c r="LDD962" s="464"/>
      <c r="LDE962" s="464"/>
      <c r="LDF962" s="464"/>
      <c r="LDG962" s="464"/>
      <c r="LDH962" s="464"/>
      <c r="LDI962" s="464"/>
      <c r="LDJ962" s="464"/>
      <c r="LDK962" s="464"/>
      <c r="LDL962" s="464"/>
      <c r="LDM962" s="464"/>
      <c r="LDN962" s="464"/>
      <c r="LDO962" s="464"/>
      <c r="LDP962" s="464"/>
      <c r="LDQ962" s="464"/>
      <c r="LDR962" s="464"/>
      <c r="LDS962" s="464"/>
      <c r="LDT962" s="464"/>
      <c r="LDU962" s="464"/>
      <c r="LDV962" s="464"/>
      <c r="LDW962" s="464"/>
      <c r="LDX962" s="464"/>
      <c r="LDY962" s="464"/>
      <c r="LDZ962" s="464"/>
      <c r="LEA962" s="464"/>
      <c r="LEB962" s="464"/>
      <c r="LEC962" s="464"/>
      <c r="LED962" s="464"/>
      <c r="LEE962" s="464"/>
      <c r="LEF962" s="464"/>
      <c r="LEG962" s="464"/>
      <c r="LEH962" s="464"/>
      <c r="LEI962" s="464"/>
      <c r="LEJ962" s="464"/>
      <c r="LEK962" s="464"/>
      <c r="LEL962" s="464"/>
      <c r="LEM962" s="464"/>
      <c r="LEN962" s="464"/>
      <c r="LEO962" s="464"/>
      <c r="LEP962" s="464"/>
      <c r="LEQ962" s="464"/>
      <c r="LER962" s="464"/>
      <c r="LES962" s="464"/>
      <c r="LET962" s="464"/>
      <c r="LEU962" s="464"/>
      <c r="LEV962" s="464"/>
      <c r="LEW962" s="464"/>
      <c r="LEX962" s="464"/>
      <c r="LEY962" s="464"/>
      <c r="LEZ962" s="464"/>
      <c r="LFA962" s="464"/>
      <c r="LFB962" s="464"/>
      <c r="LFC962" s="464"/>
      <c r="LFD962" s="464"/>
      <c r="LFE962" s="464"/>
      <c r="LFF962" s="464"/>
      <c r="LFG962" s="464"/>
      <c r="LFH962" s="464"/>
      <c r="LFI962" s="464"/>
      <c r="LFJ962" s="464"/>
      <c r="LFK962" s="464"/>
      <c r="LFL962" s="464"/>
      <c r="LFM962" s="464"/>
      <c r="LFN962" s="464"/>
      <c r="LFO962" s="464"/>
      <c r="LFP962" s="464"/>
      <c r="LFQ962" s="464"/>
      <c r="LFR962" s="464"/>
      <c r="LFS962" s="464"/>
      <c r="LFT962" s="464"/>
      <c r="LFU962" s="464"/>
      <c r="LFV962" s="464"/>
      <c r="LFW962" s="464"/>
      <c r="LFX962" s="464"/>
      <c r="LFY962" s="464"/>
      <c r="LFZ962" s="464"/>
      <c r="LGA962" s="464"/>
      <c r="LGB962" s="464"/>
      <c r="LGC962" s="464"/>
      <c r="LGD962" s="464"/>
      <c r="LGE962" s="464"/>
      <c r="LGF962" s="464"/>
      <c r="LGG962" s="464"/>
      <c r="LGH962" s="464"/>
      <c r="LGI962" s="464"/>
      <c r="LGJ962" s="464"/>
      <c r="LGK962" s="464"/>
      <c r="LGL962" s="464"/>
      <c r="LGM962" s="464"/>
      <c r="LGN962" s="464"/>
      <c r="LGO962" s="464"/>
      <c r="LGP962" s="464"/>
      <c r="LGQ962" s="464"/>
      <c r="LGR962" s="464"/>
      <c r="LGS962" s="464"/>
      <c r="LGT962" s="464"/>
      <c r="LGU962" s="464"/>
      <c r="LGV962" s="464"/>
      <c r="LGW962" s="464"/>
      <c r="LGX962" s="464"/>
      <c r="LGY962" s="464"/>
      <c r="LGZ962" s="464"/>
      <c r="LHA962" s="464"/>
      <c r="LHB962" s="464"/>
      <c r="LHC962" s="464"/>
      <c r="LHD962" s="464"/>
      <c r="LHE962" s="464"/>
      <c r="LHF962" s="464"/>
      <c r="LHG962" s="464"/>
      <c r="LHH962" s="464"/>
      <c r="LHI962" s="464"/>
      <c r="LHJ962" s="464"/>
      <c r="LHK962" s="464"/>
      <c r="LHL962" s="464"/>
      <c r="LHM962" s="464"/>
      <c r="LHN962" s="464"/>
      <c r="LHO962" s="464"/>
      <c r="LHP962" s="464"/>
      <c r="LHQ962" s="464"/>
      <c r="LHR962" s="464"/>
      <c r="LHS962" s="464"/>
      <c r="LHT962" s="464"/>
      <c r="LHU962" s="464"/>
      <c r="LHV962" s="464"/>
      <c r="LHW962" s="464"/>
      <c r="LHX962" s="464"/>
      <c r="LHY962" s="464"/>
      <c r="LHZ962" s="464"/>
      <c r="LIA962" s="464"/>
      <c r="LIB962" s="464"/>
      <c r="LIC962" s="464"/>
      <c r="LID962" s="464"/>
      <c r="LIE962" s="464"/>
      <c r="LIF962" s="464"/>
      <c r="LIG962" s="464"/>
      <c r="LIH962" s="464"/>
      <c r="LII962" s="464"/>
      <c r="LIJ962" s="464"/>
      <c r="LIK962" s="464"/>
      <c r="LIL962" s="464"/>
      <c r="LIM962" s="464"/>
      <c r="LIN962" s="464"/>
      <c r="LIO962" s="464"/>
      <c r="LIP962" s="464"/>
      <c r="LIQ962" s="464"/>
      <c r="LIR962" s="464"/>
      <c r="LIS962" s="464"/>
      <c r="LIT962" s="464"/>
      <c r="LIU962" s="464"/>
      <c r="LIV962" s="464"/>
      <c r="LIW962" s="464"/>
      <c r="LIX962" s="464"/>
      <c r="LIY962" s="464"/>
      <c r="LIZ962" s="464"/>
      <c r="LJA962" s="464"/>
      <c r="LJB962" s="464"/>
      <c r="LJC962" s="464"/>
      <c r="LJD962" s="464"/>
      <c r="LJE962" s="464"/>
      <c r="LJF962" s="464"/>
      <c r="LJG962" s="464"/>
      <c r="LJH962" s="464"/>
      <c r="LJI962" s="464"/>
      <c r="LJJ962" s="464"/>
      <c r="LJK962" s="464"/>
      <c r="LJL962" s="464"/>
      <c r="LJM962" s="464"/>
      <c r="LJN962" s="464"/>
      <c r="LJO962" s="464"/>
      <c r="LJP962" s="464"/>
      <c r="LJQ962" s="464"/>
      <c r="LJR962" s="464"/>
      <c r="LJS962" s="464"/>
      <c r="LJT962" s="464"/>
      <c r="LJU962" s="464"/>
      <c r="LJV962" s="464"/>
      <c r="LJW962" s="464"/>
      <c r="LJX962" s="464"/>
      <c r="LJY962" s="464"/>
      <c r="LJZ962" s="464"/>
      <c r="LKA962" s="464"/>
      <c r="LKB962" s="464"/>
      <c r="LKC962" s="464"/>
      <c r="LKD962" s="464"/>
      <c r="LKE962" s="464"/>
      <c r="LKF962" s="464"/>
      <c r="LKG962" s="464"/>
      <c r="LKH962" s="464"/>
      <c r="LKI962" s="464"/>
      <c r="LKJ962" s="464"/>
      <c r="LKK962" s="464"/>
      <c r="LKL962" s="464"/>
      <c r="LKM962" s="464"/>
      <c r="LKN962" s="464"/>
      <c r="LKO962" s="464"/>
      <c r="LKP962" s="464"/>
      <c r="LKQ962" s="464"/>
      <c r="LKR962" s="464"/>
      <c r="LKS962" s="464"/>
      <c r="LKT962" s="464"/>
      <c r="LKU962" s="464"/>
      <c r="LKV962" s="464"/>
      <c r="LKW962" s="464"/>
      <c r="LKX962" s="464"/>
      <c r="LKY962" s="464"/>
      <c r="LKZ962" s="464"/>
      <c r="LLA962" s="464"/>
      <c r="LLB962" s="464"/>
      <c r="LLC962" s="464"/>
      <c r="LLD962" s="464"/>
      <c r="LLE962" s="464"/>
      <c r="LLF962" s="464"/>
      <c r="LLG962" s="464"/>
      <c r="LLH962" s="464"/>
      <c r="LLI962" s="464"/>
      <c r="LLJ962" s="464"/>
      <c r="LLK962" s="464"/>
      <c r="LLL962" s="464"/>
      <c r="LLM962" s="464"/>
      <c r="LLN962" s="464"/>
      <c r="LLO962" s="464"/>
      <c r="LLP962" s="464"/>
      <c r="LLQ962" s="464"/>
      <c r="LLR962" s="464"/>
      <c r="LLS962" s="464"/>
      <c r="LLT962" s="464"/>
      <c r="LLU962" s="464"/>
      <c r="LLV962" s="464"/>
      <c r="LLW962" s="464"/>
      <c r="LLX962" s="464"/>
      <c r="LLY962" s="464"/>
      <c r="LLZ962" s="464"/>
      <c r="LMA962" s="464"/>
      <c r="LMB962" s="464"/>
      <c r="LMC962" s="464"/>
      <c r="LMD962" s="464"/>
      <c r="LME962" s="464"/>
      <c r="LMF962" s="464"/>
      <c r="LMG962" s="464"/>
      <c r="LMH962" s="464"/>
      <c r="LMI962" s="464"/>
      <c r="LMJ962" s="464"/>
      <c r="LMK962" s="464"/>
      <c r="LML962" s="464"/>
      <c r="LMM962" s="464"/>
      <c r="LMN962" s="464"/>
      <c r="LMO962" s="464"/>
      <c r="LMP962" s="464"/>
      <c r="LMQ962" s="464"/>
      <c r="LMR962" s="464"/>
      <c r="LMS962" s="464"/>
      <c r="LMT962" s="464"/>
      <c r="LMU962" s="464"/>
      <c r="LMV962" s="464"/>
      <c r="LMW962" s="464"/>
      <c r="LMX962" s="464"/>
      <c r="LMY962" s="464"/>
      <c r="LMZ962" s="464"/>
      <c r="LNA962" s="464"/>
      <c r="LNB962" s="464"/>
      <c r="LNC962" s="464"/>
      <c r="LND962" s="464"/>
      <c r="LNE962" s="464"/>
      <c r="LNF962" s="464"/>
      <c r="LNG962" s="464"/>
      <c r="LNH962" s="464"/>
      <c r="LNI962" s="464"/>
      <c r="LNJ962" s="464"/>
      <c r="LNK962" s="464"/>
      <c r="LNL962" s="464"/>
      <c r="LNM962" s="464"/>
      <c r="LNN962" s="464"/>
      <c r="LNO962" s="464"/>
      <c r="LNP962" s="464"/>
      <c r="LNQ962" s="464"/>
      <c r="LNR962" s="464"/>
      <c r="LNS962" s="464"/>
      <c r="LNT962" s="464"/>
      <c r="LNU962" s="464"/>
      <c r="LNV962" s="464"/>
      <c r="LNW962" s="464"/>
      <c r="LNX962" s="464"/>
      <c r="LNY962" s="464"/>
      <c r="LNZ962" s="464"/>
      <c r="LOA962" s="464"/>
      <c r="LOB962" s="464"/>
      <c r="LOC962" s="464"/>
      <c r="LOD962" s="464"/>
      <c r="LOE962" s="464"/>
      <c r="LOF962" s="464"/>
      <c r="LOG962" s="464"/>
      <c r="LOH962" s="464"/>
      <c r="LOI962" s="464"/>
      <c r="LOJ962" s="464"/>
      <c r="LOK962" s="464"/>
      <c r="LOL962" s="464"/>
      <c r="LOM962" s="464"/>
      <c r="LON962" s="464"/>
      <c r="LOO962" s="464"/>
      <c r="LOP962" s="464"/>
      <c r="LOQ962" s="464"/>
      <c r="LOR962" s="464"/>
      <c r="LOS962" s="464"/>
      <c r="LOT962" s="464"/>
      <c r="LOU962" s="464"/>
      <c r="LOV962" s="464"/>
      <c r="LOW962" s="464"/>
      <c r="LOX962" s="464"/>
      <c r="LOY962" s="464"/>
      <c r="LOZ962" s="464"/>
      <c r="LPA962" s="464"/>
      <c r="LPB962" s="464"/>
      <c r="LPC962" s="464"/>
      <c r="LPD962" s="464"/>
      <c r="LPE962" s="464"/>
      <c r="LPF962" s="464"/>
      <c r="LPG962" s="464"/>
      <c r="LPH962" s="464"/>
      <c r="LPI962" s="464"/>
      <c r="LPJ962" s="464"/>
      <c r="LPK962" s="464"/>
      <c r="LPL962" s="464"/>
      <c r="LPM962" s="464"/>
      <c r="LPN962" s="464"/>
      <c r="LPO962" s="464"/>
      <c r="LPP962" s="464"/>
      <c r="LPQ962" s="464"/>
      <c r="LPR962" s="464"/>
      <c r="LPS962" s="464"/>
      <c r="LPT962" s="464"/>
      <c r="LPU962" s="464"/>
      <c r="LPV962" s="464"/>
      <c r="LPW962" s="464"/>
      <c r="LPX962" s="464"/>
      <c r="LPY962" s="464"/>
      <c r="LPZ962" s="464"/>
      <c r="LQA962" s="464"/>
      <c r="LQB962" s="464"/>
      <c r="LQC962" s="464"/>
      <c r="LQD962" s="464"/>
      <c r="LQE962" s="464"/>
      <c r="LQF962" s="464"/>
      <c r="LQG962" s="464"/>
      <c r="LQH962" s="464"/>
      <c r="LQI962" s="464"/>
      <c r="LQJ962" s="464"/>
      <c r="LQK962" s="464"/>
      <c r="LQL962" s="464"/>
      <c r="LQM962" s="464"/>
      <c r="LQN962" s="464"/>
      <c r="LQO962" s="464"/>
      <c r="LQP962" s="464"/>
      <c r="LQQ962" s="464"/>
      <c r="LQR962" s="464"/>
      <c r="LQS962" s="464"/>
      <c r="LQT962" s="464"/>
      <c r="LQU962" s="464"/>
      <c r="LQV962" s="464"/>
      <c r="LQW962" s="464"/>
      <c r="LQX962" s="464"/>
      <c r="LQY962" s="464"/>
      <c r="LQZ962" s="464"/>
      <c r="LRA962" s="464"/>
      <c r="LRB962" s="464"/>
      <c r="LRC962" s="464"/>
      <c r="LRD962" s="464"/>
      <c r="LRE962" s="464"/>
      <c r="LRF962" s="464"/>
      <c r="LRG962" s="464"/>
      <c r="LRH962" s="464"/>
      <c r="LRI962" s="464"/>
      <c r="LRJ962" s="464"/>
      <c r="LRK962" s="464"/>
      <c r="LRL962" s="464"/>
      <c r="LRM962" s="464"/>
      <c r="LRN962" s="464"/>
      <c r="LRO962" s="464"/>
      <c r="LRP962" s="464"/>
      <c r="LRQ962" s="464"/>
      <c r="LRR962" s="464"/>
      <c r="LRS962" s="464"/>
      <c r="LRT962" s="464"/>
      <c r="LRU962" s="464"/>
      <c r="LRV962" s="464"/>
      <c r="LRW962" s="464"/>
      <c r="LRX962" s="464"/>
      <c r="LRY962" s="464"/>
      <c r="LRZ962" s="464"/>
      <c r="LSA962" s="464"/>
      <c r="LSB962" s="464"/>
      <c r="LSC962" s="464"/>
      <c r="LSD962" s="464"/>
      <c r="LSE962" s="464"/>
      <c r="LSF962" s="464"/>
      <c r="LSG962" s="464"/>
      <c r="LSH962" s="464"/>
      <c r="LSI962" s="464"/>
      <c r="LSJ962" s="464"/>
      <c r="LSK962" s="464"/>
      <c r="LSL962" s="464"/>
      <c r="LSM962" s="464"/>
      <c r="LSN962" s="464"/>
      <c r="LSO962" s="464"/>
      <c r="LSP962" s="464"/>
      <c r="LSQ962" s="464"/>
      <c r="LSR962" s="464"/>
      <c r="LSS962" s="464"/>
      <c r="LST962" s="464"/>
      <c r="LSU962" s="464"/>
      <c r="LSV962" s="464"/>
      <c r="LSW962" s="464"/>
      <c r="LSX962" s="464"/>
      <c r="LSY962" s="464"/>
      <c r="LSZ962" s="464"/>
      <c r="LTA962" s="464"/>
      <c r="LTB962" s="464"/>
      <c r="LTC962" s="464"/>
      <c r="LTD962" s="464"/>
      <c r="LTE962" s="464"/>
      <c r="LTF962" s="464"/>
      <c r="LTG962" s="464"/>
      <c r="LTH962" s="464"/>
      <c r="LTI962" s="464"/>
      <c r="LTJ962" s="464"/>
      <c r="LTK962" s="464"/>
      <c r="LTL962" s="464"/>
      <c r="LTM962" s="464"/>
      <c r="LTN962" s="464"/>
      <c r="LTO962" s="464"/>
      <c r="LTP962" s="464"/>
      <c r="LTQ962" s="464"/>
      <c r="LTR962" s="464"/>
      <c r="LTS962" s="464"/>
      <c r="LTT962" s="464"/>
      <c r="LTU962" s="464"/>
      <c r="LTV962" s="464"/>
      <c r="LTW962" s="464"/>
      <c r="LTX962" s="464"/>
      <c r="LTY962" s="464"/>
      <c r="LTZ962" s="464"/>
      <c r="LUA962" s="464"/>
      <c r="LUB962" s="464"/>
      <c r="LUC962" s="464"/>
      <c r="LUD962" s="464"/>
      <c r="LUE962" s="464"/>
      <c r="LUF962" s="464"/>
      <c r="LUG962" s="464"/>
      <c r="LUH962" s="464"/>
      <c r="LUI962" s="464"/>
      <c r="LUJ962" s="464"/>
      <c r="LUK962" s="464"/>
      <c r="LUL962" s="464"/>
      <c r="LUM962" s="464"/>
      <c r="LUN962" s="464"/>
      <c r="LUO962" s="464"/>
      <c r="LUP962" s="464"/>
      <c r="LUQ962" s="464"/>
      <c r="LUR962" s="464"/>
      <c r="LUS962" s="464"/>
      <c r="LUT962" s="464"/>
      <c r="LUU962" s="464"/>
      <c r="LUV962" s="464"/>
      <c r="LUW962" s="464"/>
      <c r="LUX962" s="464"/>
      <c r="LUY962" s="464"/>
      <c r="LUZ962" s="464"/>
      <c r="LVA962" s="464"/>
      <c r="LVB962" s="464"/>
      <c r="LVC962" s="464"/>
      <c r="LVD962" s="464"/>
      <c r="LVE962" s="464"/>
      <c r="LVF962" s="464"/>
      <c r="LVG962" s="464"/>
      <c r="LVH962" s="464"/>
      <c r="LVI962" s="464"/>
      <c r="LVJ962" s="464"/>
      <c r="LVK962" s="464"/>
      <c r="LVL962" s="464"/>
      <c r="LVM962" s="464"/>
      <c r="LVN962" s="464"/>
      <c r="LVO962" s="464"/>
      <c r="LVP962" s="464"/>
      <c r="LVQ962" s="464"/>
      <c r="LVR962" s="464"/>
      <c r="LVS962" s="464"/>
      <c r="LVT962" s="464"/>
      <c r="LVU962" s="464"/>
      <c r="LVV962" s="464"/>
      <c r="LVW962" s="464"/>
      <c r="LVX962" s="464"/>
      <c r="LVY962" s="464"/>
      <c r="LVZ962" s="464"/>
      <c r="LWA962" s="464"/>
      <c r="LWB962" s="464"/>
      <c r="LWC962" s="464"/>
      <c r="LWD962" s="464"/>
      <c r="LWE962" s="464"/>
      <c r="LWF962" s="464"/>
      <c r="LWG962" s="464"/>
      <c r="LWH962" s="464"/>
      <c r="LWI962" s="464"/>
      <c r="LWJ962" s="464"/>
      <c r="LWK962" s="464"/>
      <c r="LWL962" s="464"/>
      <c r="LWM962" s="464"/>
      <c r="LWN962" s="464"/>
      <c r="LWO962" s="464"/>
      <c r="LWP962" s="464"/>
      <c r="LWQ962" s="464"/>
      <c r="LWR962" s="464"/>
      <c r="LWS962" s="464"/>
      <c r="LWT962" s="464"/>
      <c r="LWU962" s="464"/>
      <c r="LWV962" s="464"/>
      <c r="LWW962" s="464"/>
      <c r="LWX962" s="464"/>
      <c r="LWY962" s="464"/>
      <c r="LWZ962" s="464"/>
      <c r="LXA962" s="464"/>
      <c r="LXB962" s="464"/>
      <c r="LXC962" s="464"/>
      <c r="LXD962" s="464"/>
      <c r="LXE962" s="464"/>
      <c r="LXF962" s="464"/>
      <c r="LXG962" s="464"/>
      <c r="LXH962" s="464"/>
      <c r="LXI962" s="464"/>
      <c r="LXJ962" s="464"/>
      <c r="LXK962" s="464"/>
      <c r="LXL962" s="464"/>
      <c r="LXM962" s="464"/>
      <c r="LXN962" s="464"/>
      <c r="LXO962" s="464"/>
      <c r="LXP962" s="464"/>
      <c r="LXQ962" s="464"/>
      <c r="LXR962" s="464"/>
      <c r="LXS962" s="464"/>
      <c r="LXT962" s="464"/>
      <c r="LXU962" s="464"/>
      <c r="LXV962" s="464"/>
      <c r="LXW962" s="464"/>
      <c r="LXX962" s="464"/>
      <c r="LXY962" s="464"/>
      <c r="LXZ962" s="464"/>
      <c r="LYA962" s="464"/>
      <c r="LYB962" s="464"/>
      <c r="LYC962" s="464"/>
      <c r="LYD962" s="464"/>
      <c r="LYE962" s="464"/>
      <c r="LYF962" s="464"/>
      <c r="LYG962" s="464"/>
      <c r="LYH962" s="464"/>
      <c r="LYI962" s="464"/>
      <c r="LYJ962" s="464"/>
      <c r="LYK962" s="464"/>
      <c r="LYL962" s="464"/>
      <c r="LYM962" s="464"/>
      <c r="LYN962" s="464"/>
      <c r="LYO962" s="464"/>
      <c r="LYP962" s="464"/>
      <c r="LYQ962" s="464"/>
      <c r="LYR962" s="464"/>
      <c r="LYS962" s="464"/>
      <c r="LYT962" s="464"/>
      <c r="LYU962" s="464"/>
      <c r="LYV962" s="464"/>
      <c r="LYW962" s="464"/>
      <c r="LYX962" s="464"/>
      <c r="LYY962" s="464"/>
      <c r="LYZ962" s="464"/>
      <c r="LZA962" s="464"/>
      <c r="LZB962" s="464"/>
      <c r="LZC962" s="464"/>
      <c r="LZD962" s="464"/>
      <c r="LZE962" s="464"/>
      <c r="LZF962" s="464"/>
      <c r="LZG962" s="464"/>
      <c r="LZH962" s="464"/>
      <c r="LZI962" s="464"/>
      <c r="LZJ962" s="464"/>
      <c r="LZK962" s="464"/>
      <c r="LZL962" s="464"/>
      <c r="LZM962" s="464"/>
      <c r="LZN962" s="464"/>
      <c r="LZO962" s="464"/>
      <c r="LZP962" s="464"/>
      <c r="LZQ962" s="464"/>
      <c r="LZR962" s="464"/>
      <c r="LZS962" s="464"/>
      <c r="LZT962" s="464"/>
      <c r="LZU962" s="464"/>
      <c r="LZV962" s="464"/>
      <c r="LZW962" s="464"/>
      <c r="LZX962" s="464"/>
      <c r="LZY962" s="464"/>
      <c r="LZZ962" s="464"/>
      <c r="MAA962" s="464"/>
      <c r="MAB962" s="464"/>
      <c r="MAC962" s="464"/>
      <c r="MAD962" s="464"/>
      <c r="MAE962" s="464"/>
      <c r="MAF962" s="464"/>
      <c r="MAG962" s="464"/>
      <c r="MAH962" s="464"/>
      <c r="MAI962" s="464"/>
      <c r="MAJ962" s="464"/>
      <c r="MAK962" s="464"/>
      <c r="MAL962" s="464"/>
      <c r="MAM962" s="464"/>
      <c r="MAN962" s="464"/>
      <c r="MAO962" s="464"/>
      <c r="MAP962" s="464"/>
      <c r="MAQ962" s="464"/>
      <c r="MAR962" s="464"/>
      <c r="MAS962" s="464"/>
      <c r="MAT962" s="464"/>
      <c r="MAU962" s="464"/>
      <c r="MAV962" s="464"/>
      <c r="MAW962" s="464"/>
      <c r="MAX962" s="464"/>
      <c r="MAY962" s="464"/>
      <c r="MAZ962" s="464"/>
      <c r="MBA962" s="464"/>
      <c r="MBB962" s="464"/>
      <c r="MBC962" s="464"/>
      <c r="MBD962" s="464"/>
      <c r="MBE962" s="464"/>
      <c r="MBF962" s="464"/>
      <c r="MBG962" s="464"/>
      <c r="MBH962" s="464"/>
      <c r="MBI962" s="464"/>
      <c r="MBJ962" s="464"/>
      <c r="MBK962" s="464"/>
      <c r="MBL962" s="464"/>
      <c r="MBM962" s="464"/>
      <c r="MBN962" s="464"/>
      <c r="MBO962" s="464"/>
      <c r="MBP962" s="464"/>
      <c r="MBQ962" s="464"/>
      <c r="MBR962" s="464"/>
      <c r="MBS962" s="464"/>
      <c r="MBT962" s="464"/>
      <c r="MBU962" s="464"/>
      <c r="MBV962" s="464"/>
      <c r="MBW962" s="464"/>
      <c r="MBX962" s="464"/>
      <c r="MBY962" s="464"/>
      <c r="MBZ962" s="464"/>
      <c r="MCA962" s="464"/>
      <c r="MCB962" s="464"/>
      <c r="MCC962" s="464"/>
      <c r="MCD962" s="464"/>
      <c r="MCE962" s="464"/>
      <c r="MCF962" s="464"/>
      <c r="MCG962" s="464"/>
      <c r="MCH962" s="464"/>
      <c r="MCI962" s="464"/>
      <c r="MCJ962" s="464"/>
      <c r="MCK962" s="464"/>
      <c r="MCL962" s="464"/>
      <c r="MCM962" s="464"/>
      <c r="MCN962" s="464"/>
      <c r="MCO962" s="464"/>
      <c r="MCP962" s="464"/>
      <c r="MCQ962" s="464"/>
      <c r="MCR962" s="464"/>
      <c r="MCS962" s="464"/>
      <c r="MCT962" s="464"/>
      <c r="MCU962" s="464"/>
      <c r="MCV962" s="464"/>
      <c r="MCW962" s="464"/>
      <c r="MCX962" s="464"/>
      <c r="MCY962" s="464"/>
      <c r="MCZ962" s="464"/>
      <c r="MDA962" s="464"/>
      <c r="MDB962" s="464"/>
      <c r="MDC962" s="464"/>
      <c r="MDD962" s="464"/>
      <c r="MDE962" s="464"/>
      <c r="MDF962" s="464"/>
      <c r="MDG962" s="464"/>
      <c r="MDH962" s="464"/>
      <c r="MDI962" s="464"/>
      <c r="MDJ962" s="464"/>
      <c r="MDK962" s="464"/>
      <c r="MDL962" s="464"/>
      <c r="MDM962" s="464"/>
      <c r="MDN962" s="464"/>
      <c r="MDO962" s="464"/>
      <c r="MDP962" s="464"/>
      <c r="MDQ962" s="464"/>
      <c r="MDR962" s="464"/>
      <c r="MDS962" s="464"/>
      <c r="MDT962" s="464"/>
      <c r="MDU962" s="464"/>
      <c r="MDV962" s="464"/>
      <c r="MDW962" s="464"/>
      <c r="MDX962" s="464"/>
      <c r="MDY962" s="464"/>
      <c r="MDZ962" s="464"/>
      <c r="MEA962" s="464"/>
      <c r="MEB962" s="464"/>
      <c r="MEC962" s="464"/>
      <c r="MED962" s="464"/>
      <c r="MEE962" s="464"/>
      <c r="MEF962" s="464"/>
      <c r="MEG962" s="464"/>
      <c r="MEH962" s="464"/>
      <c r="MEI962" s="464"/>
      <c r="MEJ962" s="464"/>
      <c r="MEK962" s="464"/>
      <c r="MEL962" s="464"/>
      <c r="MEM962" s="464"/>
      <c r="MEN962" s="464"/>
      <c r="MEO962" s="464"/>
      <c r="MEP962" s="464"/>
      <c r="MEQ962" s="464"/>
      <c r="MER962" s="464"/>
      <c r="MES962" s="464"/>
      <c r="MET962" s="464"/>
      <c r="MEU962" s="464"/>
      <c r="MEV962" s="464"/>
      <c r="MEW962" s="464"/>
      <c r="MEX962" s="464"/>
      <c r="MEY962" s="464"/>
      <c r="MEZ962" s="464"/>
      <c r="MFA962" s="464"/>
      <c r="MFB962" s="464"/>
      <c r="MFC962" s="464"/>
      <c r="MFD962" s="464"/>
      <c r="MFE962" s="464"/>
      <c r="MFF962" s="464"/>
      <c r="MFG962" s="464"/>
      <c r="MFH962" s="464"/>
      <c r="MFI962" s="464"/>
      <c r="MFJ962" s="464"/>
      <c r="MFK962" s="464"/>
      <c r="MFL962" s="464"/>
      <c r="MFM962" s="464"/>
      <c r="MFN962" s="464"/>
      <c r="MFO962" s="464"/>
      <c r="MFP962" s="464"/>
      <c r="MFQ962" s="464"/>
      <c r="MFR962" s="464"/>
      <c r="MFS962" s="464"/>
      <c r="MFT962" s="464"/>
      <c r="MFU962" s="464"/>
      <c r="MFV962" s="464"/>
      <c r="MFW962" s="464"/>
      <c r="MFX962" s="464"/>
      <c r="MFY962" s="464"/>
      <c r="MFZ962" s="464"/>
      <c r="MGA962" s="464"/>
      <c r="MGB962" s="464"/>
      <c r="MGC962" s="464"/>
      <c r="MGD962" s="464"/>
      <c r="MGE962" s="464"/>
      <c r="MGF962" s="464"/>
      <c r="MGG962" s="464"/>
      <c r="MGH962" s="464"/>
      <c r="MGI962" s="464"/>
      <c r="MGJ962" s="464"/>
      <c r="MGK962" s="464"/>
      <c r="MGL962" s="464"/>
      <c r="MGM962" s="464"/>
      <c r="MGN962" s="464"/>
      <c r="MGO962" s="464"/>
      <c r="MGP962" s="464"/>
      <c r="MGQ962" s="464"/>
      <c r="MGR962" s="464"/>
      <c r="MGS962" s="464"/>
      <c r="MGT962" s="464"/>
      <c r="MGU962" s="464"/>
      <c r="MGV962" s="464"/>
      <c r="MGW962" s="464"/>
      <c r="MGX962" s="464"/>
      <c r="MGY962" s="464"/>
      <c r="MGZ962" s="464"/>
      <c r="MHA962" s="464"/>
      <c r="MHB962" s="464"/>
      <c r="MHC962" s="464"/>
      <c r="MHD962" s="464"/>
      <c r="MHE962" s="464"/>
      <c r="MHF962" s="464"/>
      <c r="MHG962" s="464"/>
      <c r="MHH962" s="464"/>
      <c r="MHI962" s="464"/>
      <c r="MHJ962" s="464"/>
      <c r="MHK962" s="464"/>
      <c r="MHL962" s="464"/>
      <c r="MHM962" s="464"/>
      <c r="MHN962" s="464"/>
      <c r="MHO962" s="464"/>
      <c r="MHP962" s="464"/>
      <c r="MHQ962" s="464"/>
      <c r="MHR962" s="464"/>
      <c r="MHS962" s="464"/>
      <c r="MHT962" s="464"/>
      <c r="MHU962" s="464"/>
      <c r="MHV962" s="464"/>
      <c r="MHW962" s="464"/>
      <c r="MHX962" s="464"/>
      <c r="MHY962" s="464"/>
      <c r="MHZ962" s="464"/>
      <c r="MIA962" s="464"/>
      <c r="MIB962" s="464"/>
      <c r="MIC962" s="464"/>
      <c r="MID962" s="464"/>
      <c r="MIE962" s="464"/>
      <c r="MIF962" s="464"/>
      <c r="MIG962" s="464"/>
      <c r="MIH962" s="464"/>
      <c r="MII962" s="464"/>
      <c r="MIJ962" s="464"/>
      <c r="MIK962" s="464"/>
      <c r="MIL962" s="464"/>
      <c r="MIM962" s="464"/>
      <c r="MIN962" s="464"/>
      <c r="MIO962" s="464"/>
      <c r="MIP962" s="464"/>
      <c r="MIQ962" s="464"/>
      <c r="MIR962" s="464"/>
      <c r="MIS962" s="464"/>
      <c r="MIT962" s="464"/>
      <c r="MIU962" s="464"/>
      <c r="MIV962" s="464"/>
      <c r="MIW962" s="464"/>
      <c r="MIX962" s="464"/>
      <c r="MIY962" s="464"/>
      <c r="MIZ962" s="464"/>
      <c r="MJA962" s="464"/>
      <c r="MJB962" s="464"/>
      <c r="MJC962" s="464"/>
      <c r="MJD962" s="464"/>
      <c r="MJE962" s="464"/>
      <c r="MJF962" s="464"/>
      <c r="MJG962" s="464"/>
      <c r="MJH962" s="464"/>
      <c r="MJI962" s="464"/>
      <c r="MJJ962" s="464"/>
      <c r="MJK962" s="464"/>
      <c r="MJL962" s="464"/>
      <c r="MJM962" s="464"/>
      <c r="MJN962" s="464"/>
      <c r="MJO962" s="464"/>
      <c r="MJP962" s="464"/>
      <c r="MJQ962" s="464"/>
      <c r="MJR962" s="464"/>
      <c r="MJS962" s="464"/>
      <c r="MJT962" s="464"/>
      <c r="MJU962" s="464"/>
      <c r="MJV962" s="464"/>
      <c r="MJW962" s="464"/>
      <c r="MJX962" s="464"/>
      <c r="MJY962" s="464"/>
      <c r="MJZ962" s="464"/>
      <c r="MKA962" s="464"/>
      <c r="MKB962" s="464"/>
      <c r="MKC962" s="464"/>
      <c r="MKD962" s="464"/>
      <c r="MKE962" s="464"/>
      <c r="MKF962" s="464"/>
      <c r="MKG962" s="464"/>
      <c r="MKH962" s="464"/>
      <c r="MKI962" s="464"/>
      <c r="MKJ962" s="464"/>
      <c r="MKK962" s="464"/>
      <c r="MKL962" s="464"/>
      <c r="MKM962" s="464"/>
      <c r="MKN962" s="464"/>
      <c r="MKO962" s="464"/>
      <c r="MKP962" s="464"/>
      <c r="MKQ962" s="464"/>
      <c r="MKR962" s="464"/>
      <c r="MKS962" s="464"/>
      <c r="MKT962" s="464"/>
      <c r="MKU962" s="464"/>
      <c r="MKV962" s="464"/>
      <c r="MKW962" s="464"/>
      <c r="MKX962" s="464"/>
      <c r="MKY962" s="464"/>
      <c r="MKZ962" s="464"/>
      <c r="MLA962" s="464"/>
      <c r="MLB962" s="464"/>
      <c r="MLC962" s="464"/>
      <c r="MLD962" s="464"/>
      <c r="MLE962" s="464"/>
      <c r="MLF962" s="464"/>
      <c r="MLG962" s="464"/>
      <c r="MLH962" s="464"/>
      <c r="MLI962" s="464"/>
      <c r="MLJ962" s="464"/>
      <c r="MLK962" s="464"/>
      <c r="MLL962" s="464"/>
      <c r="MLM962" s="464"/>
      <c r="MLN962" s="464"/>
      <c r="MLO962" s="464"/>
      <c r="MLP962" s="464"/>
      <c r="MLQ962" s="464"/>
      <c r="MLR962" s="464"/>
      <c r="MLS962" s="464"/>
      <c r="MLT962" s="464"/>
      <c r="MLU962" s="464"/>
      <c r="MLV962" s="464"/>
      <c r="MLW962" s="464"/>
      <c r="MLX962" s="464"/>
      <c r="MLY962" s="464"/>
      <c r="MLZ962" s="464"/>
      <c r="MMA962" s="464"/>
      <c r="MMB962" s="464"/>
      <c r="MMC962" s="464"/>
      <c r="MMD962" s="464"/>
      <c r="MME962" s="464"/>
      <c r="MMF962" s="464"/>
      <c r="MMG962" s="464"/>
      <c r="MMH962" s="464"/>
      <c r="MMI962" s="464"/>
      <c r="MMJ962" s="464"/>
      <c r="MMK962" s="464"/>
      <c r="MML962" s="464"/>
      <c r="MMM962" s="464"/>
      <c r="MMN962" s="464"/>
      <c r="MMO962" s="464"/>
      <c r="MMP962" s="464"/>
      <c r="MMQ962" s="464"/>
      <c r="MMR962" s="464"/>
      <c r="MMS962" s="464"/>
      <c r="MMT962" s="464"/>
      <c r="MMU962" s="464"/>
      <c r="MMV962" s="464"/>
      <c r="MMW962" s="464"/>
      <c r="MMX962" s="464"/>
      <c r="MMY962" s="464"/>
      <c r="MMZ962" s="464"/>
      <c r="MNA962" s="464"/>
      <c r="MNB962" s="464"/>
      <c r="MNC962" s="464"/>
      <c r="MND962" s="464"/>
      <c r="MNE962" s="464"/>
      <c r="MNF962" s="464"/>
      <c r="MNG962" s="464"/>
      <c r="MNH962" s="464"/>
      <c r="MNI962" s="464"/>
      <c r="MNJ962" s="464"/>
      <c r="MNK962" s="464"/>
      <c r="MNL962" s="464"/>
      <c r="MNM962" s="464"/>
      <c r="MNN962" s="464"/>
      <c r="MNO962" s="464"/>
      <c r="MNP962" s="464"/>
      <c r="MNQ962" s="464"/>
      <c r="MNR962" s="464"/>
      <c r="MNS962" s="464"/>
      <c r="MNT962" s="464"/>
      <c r="MNU962" s="464"/>
      <c r="MNV962" s="464"/>
      <c r="MNW962" s="464"/>
      <c r="MNX962" s="464"/>
      <c r="MNY962" s="464"/>
      <c r="MNZ962" s="464"/>
      <c r="MOA962" s="464"/>
      <c r="MOB962" s="464"/>
      <c r="MOC962" s="464"/>
      <c r="MOD962" s="464"/>
      <c r="MOE962" s="464"/>
      <c r="MOF962" s="464"/>
      <c r="MOG962" s="464"/>
      <c r="MOH962" s="464"/>
      <c r="MOI962" s="464"/>
      <c r="MOJ962" s="464"/>
      <c r="MOK962" s="464"/>
      <c r="MOL962" s="464"/>
      <c r="MOM962" s="464"/>
      <c r="MON962" s="464"/>
      <c r="MOO962" s="464"/>
      <c r="MOP962" s="464"/>
      <c r="MOQ962" s="464"/>
      <c r="MOR962" s="464"/>
      <c r="MOS962" s="464"/>
      <c r="MOT962" s="464"/>
      <c r="MOU962" s="464"/>
      <c r="MOV962" s="464"/>
      <c r="MOW962" s="464"/>
      <c r="MOX962" s="464"/>
      <c r="MOY962" s="464"/>
      <c r="MOZ962" s="464"/>
      <c r="MPA962" s="464"/>
      <c r="MPB962" s="464"/>
      <c r="MPC962" s="464"/>
      <c r="MPD962" s="464"/>
      <c r="MPE962" s="464"/>
      <c r="MPF962" s="464"/>
      <c r="MPG962" s="464"/>
      <c r="MPH962" s="464"/>
      <c r="MPI962" s="464"/>
      <c r="MPJ962" s="464"/>
      <c r="MPK962" s="464"/>
      <c r="MPL962" s="464"/>
      <c r="MPM962" s="464"/>
      <c r="MPN962" s="464"/>
      <c r="MPO962" s="464"/>
      <c r="MPP962" s="464"/>
      <c r="MPQ962" s="464"/>
      <c r="MPR962" s="464"/>
      <c r="MPS962" s="464"/>
      <c r="MPT962" s="464"/>
      <c r="MPU962" s="464"/>
      <c r="MPV962" s="464"/>
      <c r="MPW962" s="464"/>
      <c r="MPX962" s="464"/>
      <c r="MPY962" s="464"/>
      <c r="MPZ962" s="464"/>
      <c r="MQA962" s="464"/>
      <c r="MQB962" s="464"/>
      <c r="MQC962" s="464"/>
      <c r="MQD962" s="464"/>
      <c r="MQE962" s="464"/>
      <c r="MQF962" s="464"/>
      <c r="MQG962" s="464"/>
      <c r="MQH962" s="464"/>
      <c r="MQI962" s="464"/>
      <c r="MQJ962" s="464"/>
      <c r="MQK962" s="464"/>
      <c r="MQL962" s="464"/>
      <c r="MQM962" s="464"/>
      <c r="MQN962" s="464"/>
      <c r="MQO962" s="464"/>
      <c r="MQP962" s="464"/>
      <c r="MQQ962" s="464"/>
      <c r="MQR962" s="464"/>
      <c r="MQS962" s="464"/>
      <c r="MQT962" s="464"/>
      <c r="MQU962" s="464"/>
      <c r="MQV962" s="464"/>
      <c r="MQW962" s="464"/>
      <c r="MQX962" s="464"/>
      <c r="MQY962" s="464"/>
      <c r="MQZ962" s="464"/>
      <c r="MRA962" s="464"/>
      <c r="MRB962" s="464"/>
      <c r="MRC962" s="464"/>
      <c r="MRD962" s="464"/>
      <c r="MRE962" s="464"/>
      <c r="MRF962" s="464"/>
      <c r="MRG962" s="464"/>
      <c r="MRH962" s="464"/>
      <c r="MRI962" s="464"/>
      <c r="MRJ962" s="464"/>
      <c r="MRK962" s="464"/>
      <c r="MRL962" s="464"/>
      <c r="MRM962" s="464"/>
      <c r="MRN962" s="464"/>
      <c r="MRO962" s="464"/>
      <c r="MRP962" s="464"/>
      <c r="MRQ962" s="464"/>
      <c r="MRR962" s="464"/>
      <c r="MRS962" s="464"/>
      <c r="MRT962" s="464"/>
      <c r="MRU962" s="464"/>
      <c r="MRV962" s="464"/>
      <c r="MRW962" s="464"/>
      <c r="MRX962" s="464"/>
      <c r="MRY962" s="464"/>
      <c r="MRZ962" s="464"/>
      <c r="MSA962" s="464"/>
      <c r="MSB962" s="464"/>
      <c r="MSC962" s="464"/>
      <c r="MSD962" s="464"/>
      <c r="MSE962" s="464"/>
      <c r="MSF962" s="464"/>
      <c r="MSG962" s="464"/>
      <c r="MSH962" s="464"/>
      <c r="MSI962" s="464"/>
      <c r="MSJ962" s="464"/>
      <c r="MSK962" s="464"/>
      <c r="MSL962" s="464"/>
      <c r="MSM962" s="464"/>
      <c r="MSN962" s="464"/>
      <c r="MSO962" s="464"/>
      <c r="MSP962" s="464"/>
      <c r="MSQ962" s="464"/>
      <c r="MSR962" s="464"/>
      <c r="MSS962" s="464"/>
      <c r="MST962" s="464"/>
      <c r="MSU962" s="464"/>
      <c r="MSV962" s="464"/>
      <c r="MSW962" s="464"/>
      <c r="MSX962" s="464"/>
      <c r="MSY962" s="464"/>
      <c r="MSZ962" s="464"/>
      <c r="MTA962" s="464"/>
      <c r="MTB962" s="464"/>
      <c r="MTC962" s="464"/>
      <c r="MTD962" s="464"/>
      <c r="MTE962" s="464"/>
      <c r="MTF962" s="464"/>
      <c r="MTG962" s="464"/>
      <c r="MTH962" s="464"/>
      <c r="MTI962" s="464"/>
      <c r="MTJ962" s="464"/>
      <c r="MTK962" s="464"/>
      <c r="MTL962" s="464"/>
      <c r="MTM962" s="464"/>
      <c r="MTN962" s="464"/>
      <c r="MTO962" s="464"/>
      <c r="MTP962" s="464"/>
      <c r="MTQ962" s="464"/>
      <c r="MTR962" s="464"/>
      <c r="MTS962" s="464"/>
      <c r="MTT962" s="464"/>
      <c r="MTU962" s="464"/>
      <c r="MTV962" s="464"/>
      <c r="MTW962" s="464"/>
      <c r="MTX962" s="464"/>
      <c r="MTY962" s="464"/>
      <c r="MTZ962" s="464"/>
      <c r="MUA962" s="464"/>
      <c r="MUB962" s="464"/>
      <c r="MUC962" s="464"/>
      <c r="MUD962" s="464"/>
      <c r="MUE962" s="464"/>
      <c r="MUF962" s="464"/>
      <c r="MUG962" s="464"/>
      <c r="MUH962" s="464"/>
      <c r="MUI962" s="464"/>
      <c r="MUJ962" s="464"/>
      <c r="MUK962" s="464"/>
      <c r="MUL962" s="464"/>
      <c r="MUM962" s="464"/>
      <c r="MUN962" s="464"/>
      <c r="MUO962" s="464"/>
      <c r="MUP962" s="464"/>
      <c r="MUQ962" s="464"/>
      <c r="MUR962" s="464"/>
      <c r="MUS962" s="464"/>
      <c r="MUT962" s="464"/>
      <c r="MUU962" s="464"/>
      <c r="MUV962" s="464"/>
      <c r="MUW962" s="464"/>
      <c r="MUX962" s="464"/>
      <c r="MUY962" s="464"/>
      <c r="MUZ962" s="464"/>
      <c r="MVA962" s="464"/>
      <c r="MVB962" s="464"/>
      <c r="MVC962" s="464"/>
      <c r="MVD962" s="464"/>
      <c r="MVE962" s="464"/>
      <c r="MVF962" s="464"/>
      <c r="MVG962" s="464"/>
      <c r="MVH962" s="464"/>
      <c r="MVI962" s="464"/>
      <c r="MVJ962" s="464"/>
      <c r="MVK962" s="464"/>
      <c r="MVL962" s="464"/>
      <c r="MVM962" s="464"/>
      <c r="MVN962" s="464"/>
      <c r="MVO962" s="464"/>
      <c r="MVP962" s="464"/>
      <c r="MVQ962" s="464"/>
      <c r="MVR962" s="464"/>
      <c r="MVS962" s="464"/>
      <c r="MVT962" s="464"/>
      <c r="MVU962" s="464"/>
      <c r="MVV962" s="464"/>
      <c r="MVW962" s="464"/>
      <c r="MVX962" s="464"/>
      <c r="MVY962" s="464"/>
      <c r="MVZ962" s="464"/>
      <c r="MWA962" s="464"/>
      <c r="MWB962" s="464"/>
      <c r="MWC962" s="464"/>
      <c r="MWD962" s="464"/>
      <c r="MWE962" s="464"/>
      <c r="MWF962" s="464"/>
      <c r="MWG962" s="464"/>
      <c r="MWH962" s="464"/>
      <c r="MWI962" s="464"/>
      <c r="MWJ962" s="464"/>
      <c r="MWK962" s="464"/>
      <c r="MWL962" s="464"/>
      <c r="MWM962" s="464"/>
      <c r="MWN962" s="464"/>
      <c r="MWO962" s="464"/>
      <c r="MWP962" s="464"/>
      <c r="MWQ962" s="464"/>
      <c r="MWR962" s="464"/>
      <c r="MWS962" s="464"/>
      <c r="MWT962" s="464"/>
      <c r="MWU962" s="464"/>
      <c r="MWV962" s="464"/>
      <c r="MWW962" s="464"/>
      <c r="MWX962" s="464"/>
      <c r="MWY962" s="464"/>
      <c r="MWZ962" s="464"/>
      <c r="MXA962" s="464"/>
      <c r="MXB962" s="464"/>
      <c r="MXC962" s="464"/>
      <c r="MXD962" s="464"/>
      <c r="MXE962" s="464"/>
      <c r="MXF962" s="464"/>
      <c r="MXG962" s="464"/>
      <c r="MXH962" s="464"/>
      <c r="MXI962" s="464"/>
      <c r="MXJ962" s="464"/>
      <c r="MXK962" s="464"/>
      <c r="MXL962" s="464"/>
      <c r="MXM962" s="464"/>
      <c r="MXN962" s="464"/>
      <c r="MXO962" s="464"/>
      <c r="MXP962" s="464"/>
      <c r="MXQ962" s="464"/>
      <c r="MXR962" s="464"/>
      <c r="MXS962" s="464"/>
      <c r="MXT962" s="464"/>
      <c r="MXU962" s="464"/>
      <c r="MXV962" s="464"/>
      <c r="MXW962" s="464"/>
      <c r="MXX962" s="464"/>
      <c r="MXY962" s="464"/>
      <c r="MXZ962" s="464"/>
      <c r="MYA962" s="464"/>
      <c r="MYB962" s="464"/>
      <c r="MYC962" s="464"/>
      <c r="MYD962" s="464"/>
      <c r="MYE962" s="464"/>
      <c r="MYF962" s="464"/>
      <c r="MYG962" s="464"/>
      <c r="MYH962" s="464"/>
      <c r="MYI962" s="464"/>
      <c r="MYJ962" s="464"/>
      <c r="MYK962" s="464"/>
      <c r="MYL962" s="464"/>
      <c r="MYM962" s="464"/>
      <c r="MYN962" s="464"/>
      <c r="MYO962" s="464"/>
      <c r="MYP962" s="464"/>
      <c r="MYQ962" s="464"/>
      <c r="MYR962" s="464"/>
      <c r="MYS962" s="464"/>
      <c r="MYT962" s="464"/>
      <c r="MYU962" s="464"/>
      <c r="MYV962" s="464"/>
      <c r="MYW962" s="464"/>
      <c r="MYX962" s="464"/>
      <c r="MYY962" s="464"/>
      <c r="MYZ962" s="464"/>
      <c r="MZA962" s="464"/>
      <c r="MZB962" s="464"/>
      <c r="MZC962" s="464"/>
      <c r="MZD962" s="464"/>
      <c r="MZE962" s="464"/>
      <c r="MZF962" s="464"/>
      <c r="MZG962" s="464"/>
      <c r="MZH962" s="464"/>
      <c r="MZI962" s="464"/>
      <c r="MZJ962" s="464"/>
      <c r="MZK962" s="464"/>
      <c r="MZL962" s="464"/>
      <c r="MZM962" s="464"/>
      <c r="MZN962" s="464"/>
      <c r="MZO962" s="464"/>
      <c r="MZP962" s="464"/>
      <c r="MZQ962" s="464"/>
      <c r="MZR962" s="464"/>
      <c r="MZS962" s="464"/>
      <c r="MZT962" s="464"/>
      <c r="MZU962" s="464"/>
      <c r="MZV962" s="464"/>
      <c r="MZW962" s="464"/>
      <c r="MZX962" s="464"/>
      <c r="MZY962" s="464"/>
      <c r="MZZ962" s="464"/>
      <c r="NAA962" s="464"/>
      <c r="NAB962" s="464"/>
      <c r="NAC962" s="464"/>
      <c r="NAD962" s="464"/>
      <c r="NAE962" s="464"/>
      <c r="NAF962" s="464"/>
      <c r="NAG962" s="464"/>
      <c r="NAH962" s="464"/>
      <c r="NAI962" s="464"/>
      <c r="NAJ962" s="464"/>
      <c r="NAK962" s="464"/>
      <c r="NAL962" s="464"/>
      <c r="NAM962" s="464"/>
      <c r="NAN962" s="464"/>
      <c r="NAO962" s="464"/>
      <c r="NAP962" s="464"/>
      <c r="NAQ962" s="464"/>
      <c r="NAR962" s="464"/>
      <c r="NAS962" s="464"/>
      <c r="NAT962" s="464"/>
      <c r="NAU962" s="464"/>
      <c r="NAV962" s="464"/>
      <c r="NAW962" s="464"/>
      <c r="NAX962" s="464"/>
      <c r="NAY962" s="464"/>
      <c r="NAZ962" s="464"/>
      <c r="NBA962" s="464"/>
      <c r="NBB962" s="464"/>
      <c r="NBC962" s="464"/>
      <c r="NBD962" s="464"/>
      <c r="NBE962" s="464"/>
      <c r="NBF962" s="464"/>
      <c r="NBG962" s="464"/>
      <c r="NBH962" s="464"/>
      <c r="NBI962" s="464"/>
      <c r="NBJ962" s="464"/>
      <c r="NBK962" s="464"/>
      <c r="NBL962" s="464"/>
      <c r="NBM962" s="464"/>
      <c r="NBN962" s="464"/>
      <c r="NBO962" s="464"/>
      <c r="NBP962" s="464"/>
      <c r="NBQ962" s="464"/>
      <c r="NBR962" s="464"/>
      <c r="NBS962" s="464"/>
      <c r="NBT962" s="464"/>
      <c r="NBU962" s="464"/>
      <c r="NBV962" s="464"/>
      <c r="NBW962" s="464"/>
      <c r="NBX962" s="464"/>
      <c r="NBY962" s="464"/>
      <c r="NBZ962" s="464"/>
      <c r="NCA962" s="464"/>
      <c r="NCB962" s="464"/>
      <c r="NCC962" s="464"/>
      <c r="NCD962" s="464"/>
      <c r="NCE962" s="464"/>
      <c r="NCF962" s="464"/>
      <c r="NCG962" s="464"/>
      <c r="NCH962" s="464"/>
      <c r="NCI962" s="464"/>
      <c r="NCJ962" s="464"/>
      <c r="NCK962" s="464"/>
      <c r="NCL962" s="464"/>
      <c r="NCM962" s="464"/>
      <c r="NCN962" s="464"/>
      <c r="NCO962" s="464"/>
      <c r="NCP962" s="464"/>
      <c r="NCQ962" s="464"/>
      <c r="NCR962" s="464"/>
      <c r="NCS962" s="464"/>
      <c r="NCT962" s="464"/>
      <c r="NCU962" s="464"/>
      <c r="NCV962" s="464"/>
      <c r="NCW962" s="464"/>
      <c r="NCX962" s="464"/>
      <c r="NCY962" s="464"/>
      <c r="NCZ962" s="464"/>
      <c r="NDA962" s="464"/>
      <c r="NDB962" s="464"/>
      <c r="NDC962" s="464"/>
      <c r="NDD962" s="464"/>
      <c r="NDE962" s="464"/>
      <c r="NDF962" s="464"/>
      <c r="NDG962" s="464"/>
      <c r="NDH962" s="464"/>
      <c r="NDI962" s="464"/>
      <c r="NDJ962" s="464"/>
      <c r="NDK962" s="464"/>
      <c r="NDL962" s="464"/>
      <c r="NDM962" s="464"/>
      <c r="NDN962" s="464"/>
      <c r="NDO962" s="464"/>
      <c r="NDP962" s="464"/>
      <c r="NDQ962" s="464"/>
      <c r="NDR962" s="464"/>
      <c r="NDS962" s="464"/>
      <c r="NDT962" s="464"/>
      <c r="NDU962" s="464"/>
      <c r="NDV962" s="464"/>
      <c r="NDW962" s="464"/>
      <c r="NDX962" s="464"/>
      <c r="NDY962" s="464"/>
      <c r="NDZ962" s="464"/>
      <c r="NEA962" s="464"/>
      <c r="NEB962" s="464"/>
      <c r="NEC962" s="464"/>
      <c r="NED962" s="464"/>
      <c r="NEE962" s="464"/>
      <c r="NEF962" s="464"/>
      <c r="NEG962" s="464"/>
      <c r="NEH962" s="464"/>
      <c r="NEI962" s="464"/>
      <c r="NEJ962" s="464"/>
      <c r="NEK962" s="464"/>
      <c r="NEL962" s="464"/>
      <c r="NEM962" s="464"/>
      <c r="NEN962" s="464"/>
      <c r="NEO962" s="464"/>
      <c r="NEP962" s="464"/>
      <c r="NEQ962" s="464"/>
      <c r="NER962" s="464"/>
      <c r="NES962" s="464"/>
      <c r="NET962" s="464"/>
      <c r="NEU962" s="464"/>
      <c r="NEV962" s="464"/>
      <c r="NEW962" s="464"/>
      <c r="NEX962" s="464"/>
      <c r="NEY962" s="464"/>
      <c r="NEZ962" s="464"/>
      <c r="NFA962" s="464"/>
      <c r="NFB962" s="464"/>
      <c r="NFC962" s="464"/>
      <c r="NFD962" s="464"/>
      <c r="NFE962" s="464"/>
      <c r="NFF962" s="464"/>
      <c r="NFG962" s="464"/>
      <c r="NFH962" s="464"/>
      <c r="NFI962" s="464"/>
      <c r="NFJ962" s="464"/>
      <c r="NFK962" s="464"/>
      <c r="NFL962" s="464"/>
      <c r="NFM962" s="464"/>
      <c r="NFN962" s="464"/>
      <c r="NFO962" s="464"/>
      <c r="NFP962" s="464"/>
      <c r="NFQ962" s="464"/>
      <c r="NFR962" s="464"/>
      <c r="NFS962" s="464"/>
      <c r="NFT962" s="464"/>
      <c r="NFU962" s="464"/>
      <c r="NFV962" s="464"/>
      <c r="NFW962" s="464"/>
      <c r="NFX962" s="464"/>
      <c r="NFY962" s="464"/>
      <c r="NFZ962" s="464"/>
      <c r="NGA962" s="464"/>
      <c r="NGB962" s="464"/>
      <c r="NGC962" s="464"/>
      <c r="NGD962" s="464"/>
      <c r="NGE962" s="464"/>
      <c r="NGF962" s="464"/>
      <c r="NGG962" s="464"/>
      <c r="NGH962" s="464"/>
      <c r="NGI962" s="464"/>
      <c r="NGJ962" s="464"/>
      <c r="NGK962" s="464"/>
      <c r="NGL962" s="464"/>
      <c r="NGM962" s="464"/>
      <c r="NGN962" s="464"/>
      <c r="NGO962" s="464"/>
      <c r="NGP962" s="464"/>
      <c r="NGQ962" s="464"/>
      <c r="NGR962" s="464"/>
      <c r="NGS962" s="464"/>
      <c r="NGT962" s="464"/>
      <c r="NGU962" s="464"/>
      <c r="NGV962" s="464"/>
      <c r="NGW962" s="464"/>
      <c r="NGX962" s="464"/>
      <c r="NGY962" s="464"/>
      <c r="NGZ962" s="464"/>
      <c r="NHA962" s="464"/>
      <c r="NHB962" s="464"/>
      <c r="NHC962" s="464"/>
      <c r="NHD962" s="464"/>
      <c r="NHE962" s="464"/>
      <c r="NHF962" s="464"/>
      <c r="NHG962" s="464"/>
      <c r="NHH962" s="464"/>
      <c r="NHI962" s="464"/>
      <c r="NHJ962" s="464"/>
      <c r="NHK962" s="464"/>
      <c r="NHL962" s="464"/>
      <c r="NHM962" s="464"/>
      <c r="NHN962" s="464"/>
      <c r="NHO962" s="464"/>
      <c r="NHP962" s="464"/>
      <c r="NHQ962" s="464"/>
      <c r="NHR962" s="464"/>
      <c r="NHS962" s="464"/>
      <c r="NHT962" s="464"/>
      <c r="NHU962" s="464"/>
      <c r="NHV962" s="464"/>
      <c r="NHW962" s="464"/>
      <c r="NHX962" s="464"/>
      <c r="NHY962" s="464"/>
      <c r="NHZ962" s="464"/>
      <c r="NIA962" s="464"/>
      <c r="NIB962" s="464"/>
      <c r="NIC962" s="464"/>
      <c r="NID962" s="464"/>
      <c r="NIE962" s="464"/>
      <c r="NIF962" s="464"/>
      <c r="NIG962" s="464"/>
      <c r="NIH962" s="464"/>
      <c r="NII962" s="464"/>
      <c r="NIJ962" s="464"/>
      <c r="NIK962" s="464"/>
      <c r="NIL962" s="464"/>
      <c r="NIM962" s="464"/>
      <c r="NIN962" s="464"/>
      <c r="NIO962" s="464"/>
      <c r="NIP962" s="464"/>
      <c r="NIQ962" s="464"/>
      <c r="NIR962" s="464"/>
      <c r="NIS962" s="464"/>
      <c r="NIT962" s="464"/>
      <c r="NIU962" s="464"/>
      <c r="NIV962" s="464"/>
      <c r="NIW962" s="464"/>
      <c r="NIX962" s="464"/>
      <c r="NIY962" s="464"/>
      <c r="NIZ962" s="464"/>
      <c r="NJA962" s="464"/>
      <c r="NJB962" s="464"/>
      <c r="NJC962" s="464"/>
      <c r="NJD962" s="464"/>
      <c r="NJE962" s="464"/>
      <c r="NJF962" s="464"/>
      <c r="NJG962" s="464"/>
      <c r="NJH962" s="464"/>
      <c r="NJI962" s="464"/>
      <c r="NJJ962" s="464"/>
      <c r="NJK962" s="464"/>
      <c r="NJL962" s="464"/>
      <c r="NJM962" s="464"/>
      <c r="NJN962" s="464"/>
      <c r="NJO962" s="464"/>
      <c r="NJP962" s="464"/>
      <c r="NJQ962" s="464"/>
      <c r="NJR962" s="464"/>
      <c r="NJS962" s="464"/>
      <c r="NJT962" s="464"/>
      <c r="NJU962" s="464"/>
      <c r="NJV962" s="464"/>
      <c r="NJW962" s="464"/>
      <c r="NJX962" s="464"/>
      <c r="NJY962" s="464"/>
      <c r="NJZ962" s="464"/>
      <c r="NKA962" s="464"/>
      <c r="NKB962" s="464"/>
      <c r="NKC962" s="464"/>
      <c r="NKD962" s="464"/>
      <c r="NKE962" s="464"/>
      <c r="NKF962" s="464"/>
      <c r="NKG962" s="464"/>
      <c r="NKH962" s="464"/>
      <c r="NKI962" s="464"/>
      <c r="NKJ962" s="464"/>
      <c r="NKK962" s="464"/>
      <c r="NKL962" s="464"/>
      <c r="NKM962" s="464"/>
      <c r="NKN962" s="464"/>
      <c r="NKO962" s="464"/>
      <c r="NKP962" s="464"/>
      <c r="NKQ962" s="464"/>
      <c r="NKR962" s="464"/>
      <c r="NKS962" s="464"/>
      <c r="NKT962" s="464"/>
      <c r="NKU962" s="464"/>
      <c r="NKV962" s="464"/>
      <c r="NKW962" s="464"/>
      <c r="NKX962" s="464"/>
      <c r="NKY962" s="464"/>
      <c r="NKZ962" s="464"/>
      <c r="NLA962" s="464"/>
      <c r="NLB962" s="464"/>
      <c r="NLC962" s="464"/>
      <c r="NLD962" s="464"/>
      <c r="NLE962" s="464"/>
      <c r="NLF962" s="464"/>
      <c r="NLG962" s="464"/>
      <c r="NLH962" s="464"/>
      <c r="NLI962" s="464"/>
      <c r="NLJ962" s="464"/>
      <c r="NLK962" s="464"/>
      <c r="NLL962" s="464"/>
      <c r="NLM962" s="464"/>
      <c r="NLN962" s="464"/>
      <c r="NLO962" s="464"/>
      <c r="NLP962" s="464"/>
      <c r="NLQ962" s="464"/>
      <c r="NLR962" s="464"/>
      <c r="NLS962" s="464"/>
      <c r="NLT962" s="464"/>
      <c r="NLU962" s="464"/>
      <c r="NLV962" s="464"/>
      <c r="NLW962" s="464"/>
      <c r="NLX962" s="464"/>
      <c r="NLY962" s="464"/>
      <c r="NLZ962" s="464"/>
      <c r="NMA962" s="464"/>
      <c r="NMB962" s="464"/>
      <c r="NMC962" s="464"/>
      <c r="NMD962" s="464"/>
      <c r="NME962" s="464"/>
      <c r="NMF962" s="464"/>
      <c r="NMG962" s="464"/>
      <c r="NMH962" s="464"/>
      <c r="NMI962" s="464"/>
      <c r="NMJ962" s="464"/>
      <c r="NMK962" s="464"/>
      <c r="NML962" s="464"/>
      <c r="NMM962" s="464"/>
      <c r="NMN962" s="464"/>
      <c r="NMO962" s="464"/>
      <c r="NMP962" s="464"/>
      <c r="NMQ962" s="464"/>
      <c r="NMR962" s="464"/>
      <c r="NMS962" s="464"/>
      <c r="NMT962" s="464"/>
      <c r="NMU962" s="464"/>
      <c r="NMV962" s="464"/>
      <c r="NMW962" s="464"/>
      <c r="NMX962" s="464"/>
      <c r="NMY962" s="464"/>
      <c r="NMZ962" s="464"/>
      <c r="NNA962" s="464"/>
      <c r="NNB962" s="464"/>
      <c r="NNC962" s="464"/>
      <c r="NND962" s="464"/>
      <c r="NNE962" s="464"/>
      <c r="NNF962" s="464"/>
      <c r="NNG962" s="464"/>
      <c r="NNH962" s="464"/>
      <c r="NNI962" s="464"/>
      <c r="NNJ962" s="464"/>
      <c r="NNK962" s="464"/>
      <c r="NNL962" s="464"/>
      <c r="NNM962" s="464"/>
      <c r="NNN962" s="464"/>
      <c r="NNO962" s="464"/>
      <c r="NNP962" s="464"/>
      <c r="NNQ962" s="464"/>
      <c r="NNR962" s="464"/>
      <c r="NNS962" s="464"/>
      <c r="NNT962" s="464"/>
      <c r="NNU962" s="464"/>
      <c r="NNV962" s="464"/>
      <c r="NNW962" s="464"/>
      <c r="NNX962" s="464"/>
      <c r="NNY962" s="464"/>
      <c r="NNZ962" s="464"/>
      <c r="NOA962" s="464"/>
      <c r="NOB962" s="464"/>
      <c r="NOC962" s="464"/>
      <c r="NOD962" s="464"/>
      <c r="NOE962" s="464"/>
      <c r="NOF962" s="464"/>
      <c r="NOG962" s="464"/>
      <c r="NOH962" s="464"/>
      <c r="NOI962" s="464"/>
      <c r="NOJ962" s="464"/>
      <c r="NOK962" s="464"/>
      <c r="NOL962" s="464"/>
      <c r="NOM962" s="464"/>
      <c r="NON962" s="464"/>
      <c r="NOO962" s="464"/>
      <c r="NOP962" s="464"/>
      <c r="NOQ962" s="464"/>
      <c r="NOR962" s="464"/>
      <c r="NOS962" s="464"/>
      <c r="NOT962" s="464"/>
      <c r="NOU962" s="464"/>
      <c r="NOV962" s="464"/>
      <c r="NOW962" s="464"/>
      <c r="NOX962" s="464"/>
      <c r="NOY962" s="464"/>
      <c r="NOZ962" s="464"/>
      <c r="NPA962" s="464"/>
      <c r="NPB962" s="464"/>
      <c r="NPC962" s="464"/>
      <c r="NPD962" s="464"/>
      <c r="NPE962" s="464"/>
      <c r="NPF962" s="464"/>
      <c r="NPG962" s="464"/>
      <c r="NPH962" s="464"/>
      <c r="NPI962" s="464"/>
      <c r="NPJ962" s="464"/>
      <c r="NPK962" s="464"/>
      <c r="NPL962" s="464"/>
      <c r="NPM962" s="464"/>
      <c r="NPN962" s="464"/>
      <c r="NPO962" s="464"/>
      <c r="NPP962" s="464"/>
      <c r="NPQ962" s="464"/>
      <c r="NPR962" s="464"/>
      <c r="NPS962" s="464"/>
      <c r="NPT962" s="464"/>
      <c r="NPU962" s="464"/>
      <c r="NPV962" s="464"/>
      <c r="NPW962" s="464"/>
      <c r="NPX962" s="464"/>
      <c r="NPY962" s="464"/>
      <c r="NPZ962" s="464"/>
      <c r="NQA962" s="464"/>
      <c r="NQB962" s="464"/>
      <c r="NQC962" s="464"/>
      <c r="NQD962" s="464"/>
      <c r="NQE962" s="464"/>
      <c r="NQF962" s="464"/>
      <c r="NQG962" s="464"/>
      <c r="NQH962" s="464"/>
      <c r="NQI962" s="464"/>
      <c r="NQJ962" s="464"/>
      <c r="NQK962" s="464"/>
      <c r="NQL962" s="464"/>
      <c r="NQM962" s="464"/>
      <c r="NQN962" s="464"/>
      <c r="NQO962" s="464"/>
      <c r="NQP962" s="464"/>
      <c r="NQQ962" s="464"/>
      <c r="NQR962" s="464"/>
      <c r="NQS962" s="464"/>
      <c r="NQT962" s="464"/>
      <c r="NQU962" s="464"/>
      <c r="NQV962" s="464"/>
      <c r="NQW962" s="464"/>
      <c r="NQX962" s="464"/>
      <c r="NQY962" s="464"/>
      <c r="NQZ962" s="464"/>
      <c r="NRA962" s="464"/>
      <c r="NRB962" s="464"/>
      <c r="NRC962" s="464"/>
      <c r="NRD962" s="464"/>
      <c r="NRE962" s="464"/>
      <c r="NRF962" s="464"/>
      <c r="NRG962" s="464"/>
      <c r="NRH962" s="464"/>
      <c r="NRI962" s="464"/>
      <c r="NRJ962" s="464"/>
      <c r="NRK962" s="464"/>
      <c r="NRL962" s="464"/>
      <c r="NRM962" s="464"/>
      <c r="NRN962" s="464"/>
      <c r="NRO962" s="464"/>
      <c r="NRP962" s="464"/>
      <c r="NRQ962" s="464"/>
      <c r="NRR962" s="464"/>
      <c r="NRS962" s="464"/>
      <c r="NRT962" s="464"/>
      <c r="NRU962" s="464"/>
      <c r="NRV962" s="464"/>
      <c r="NRW962" s="464"/>
      <c r="NRX962" s="464"/>
      <c r="NRY962" s="464"/>
      <c r="NRZ962" s="464"/>
      <c r="NSA962" s="464"/>
      <c r="NSB962" s="464"/>
      <c r="NSC962" s="464"/>
      <c r="NSD962" s="464"/>
      <c r="NSE962" s="464"/>
      <c r="NSF962" s="464"/>
      <c r="NSG962" s="464"/>
      <c r="NSH962" s="464"/>
      <c r="NSI962" s="464"/>
      <c r="NSJ962" s="464"/>
      <c r="NSK962" s="464"/>
      <c r="NSL962" s="464"/>
      <c r="NSM962" s="464"/>
      <c r="NSN962" s="464"/>
      <c r="NSO962" s="464"/>
      <c r="NSP962" s="464"/>
      <c r="NSQ962" s="464"/>
      <c r="NSR962" s="464"/>
      <c r="NSS962" s="464"/>
      <c r="NST962" s="464"/>
      <c r="NSU962" s="464"/>
      <c r="NSV962" s="464"/>
      <c r="NSW962" s="464"/>
      <c r="NSX962" s="464"/>
      <c r="NSY962" s="464"/>
      <c r="NSZ962" s="464"/>
      <c r="NTA962" s="464"/>
      <c r="NTB962" s="464"/>
      <c r="NTC962" s="464"/>
      <c r="NTD962" s="464"/>
      <c r="NTE962" s="464"/>
      <c r="NTF962" s="464"/>
      <c r="NTG962" s="464"/>
      <c r="NTH962" s="464"/>
      <c r="NTI962" s="464"/>
      <c r="NTJ962" s="464"/>
      <c r="NTK962" s="464"/>
      <c r="NTL962" s="464"/>
      <c r="NTM962" s="464"/>
      <c r="NTN962" s="464"/>
      <c r="NTO962" s="464"/>
      <c r="NTP962" s="464"/>
      <c r="NTQ962" s="464"/>
      <c r="NTR962" s="464"/>
      <c r="NTS962" s="464"/>
      <c r="NTT962" s="464"/>
      <c r="NTU962" s="464"/>
      <c r="NTV962" s="464"/>
      <c r="NTW962" s="464"/>
      <c r="NTX962" s="464"/>
      <c r="NTY962" s="464"/>
      <c r="NTZ962" s="464"/>
      <c r="NUA962" s="464"/>
      <c r="NUB962" s="464"/>
      <c r="NUC962" s="464"/>
      <c r="NUD962" s="464"/>
      <c r="NUE962" s="464"/>
      <c r="NUF962" s="464"/>
      <c r="NUG962" s="464"/>
      <c r="NUH962" s="464"/>
      <c r="NUI962" s="464"/>
      <c r="NUJ962" s="464"/>
      <c r="NUK962" s="464"/>
      <c r="NUL962" s="464"/>
      <c r="NUM962" s="464"/>
      <c r="NUN962" s="464"/>
      <c r="NUO962" s="464"/>
      <c r="NUP962" s="464"/>
      <c r="NUQ962" s="464"/>
      <c r="NUR962" s="464"/>
      <c r="NUS962" s="464"/>
      <c r="NUT962" s="464"/>
      <c r="NUU962" s="464"/>
      <c r="NUV962" s="464"/>
      <c r="NUW962" s="464"/>
      <c r="NUX962" s="464"/>
      <c r="NUY962" s="464"/>
      <c r="NUZ962" s="464"/>
      <c r="NVA962" s="464"/>
      <c r="NVB962" s="464"/>
      <c r="NVC962" s="464"/>
      <c r="NVD962" s="464"/>
      <c r="NVE962" s="464"/>
      <c r="NVF962" s="464"/>
      <c r="NVG962" s="464"/>
      <c r="NVH962" s="464"/>
      <c r="NVI962" s="464"/>
      <c r="NVJ962" s="464"/>
      <c r="NVK962" s="464"/>
      <c r="NVL962" s="464"/>
      <c r="NVM962" s="464"/>
      <c r="NVN962" s="464"/>
      <c r="NVO962" s="464"/>
      <c r="NVP962" s="464"/>
      <c r="NVQ962" s="464"/>
      <c r="NVR962" s="464"/>
      <c r="NVS962" s="464"/>
      <c r="NVT962" s="464"/>
      <c r="NVU962" s="464"/>
      <c r="NVV962" s="464"/>
      <c r="NVW962" s="464"/>
      <c r="NVX962" s="464"/>
      <c r="NVY962" s="464"/>
      <c r="NVZ962" s="464"/>
      <c r="NWA962" s="464"/>
      <c r="NWB962" s="464"/>
      <c r="NWC962" s="464"/>
      <c r="NWD962" s="464"/>
      <c r="NWE962" s="464"/>
      <c r="NWF962" s="464"/>
      <c r="NWG962" s="464"/>
      <c r="NWH962" s="464"/>
      <c r="NWI962" s="464"/>
      <c r="NWJ962" s="464"/>
      <c r="NWK962" s="464"/>
      <c r="NWL962" s="464"/>
      <c r="NWM962" s="464"/>
      <c r="NWN962" s="464"/>
      <c r="NWO962" s="464"/>
      <c r="NWP962" s="464"/>
      <c r="NWQ962" s="464"/>
      <c r="NWR962" s="464"/>
      <c r="NWS962" s="464"/>
      <c r="NWT962" s="464"/>
      <c r="NWU962" s="464"/>
      <c r="NWV962" s="464"/>
      <c r="NWW962" s="464"/>
      <c r="NWX962" s="464"/>
      <c r="NWY962" s="464"/>
      <c r="NWZ962" s="464"/>
      <c r="NXA962" s="464"/>
      <c r="NXB962" s="464"/>
      <c r="NXC962" s="464"/>
      <c r="NXD962" s="464"/>
      <c r="NXE962" s="464"/>
      <c r="NXF962" s="464"/>
      <c r="NXG962" s="464"/>
      <c r="NXH962" s="464"/>
      <c r="NXI962" s="464"/>
      <c r="NXJ962" s="464"/>
      <c r="NXK962" s="464"/>
      <c r="NXL962" s="464"/>
      <c r="NXM962" s="464"/>
      <c r="NXN962" s="464"/>
      <c r="NXO962" s="464"/>
      <c r="NXP962" s="464"/>
      <c r="NXQ962" s="464"/>
      <c r="NXR962" s="464"/>
      <c r="NXS962" s="464"/>
      <c r="NXT962" s="464"/>
      <c r="NXU962" s="464"/>
      <c r="NXV962" s="464"/>
      <c r="NXW962" s="464"/>
      <c r="NXX962" s="464"/>
      <c r="NXY962" s="464"/>
      <c r="NXZ962" s="464"/>
      <c r="NYA962" s="464"/>
      <c r="NYB962" s="464"/>
      <c r="NYC962" s="464"/>
      <c r="NYD962" s="464"/>
      <c r="NYE962" s="464"/>
      <c r="NYF962" s="464"/>
      <c r="NYG962" s="464"/>
      <c r="NYH962" s="464"/>
      <c r="NYI962" s="464"/>
      <c r="NYJ962" s="464"/>
      <c r="NYK962" s="464"/>
      <c r="NYL962" s="464"/>
      <c r="NYM962" s="464"/>
      <c r="NYN962" s="464"/>
      <c r="NYO962" s="464"/>
      <c r="NYP962" s="464"/>
      <c r="NYQ962" s="464"/>
      <c r="NYR962" s="464"/>
      <c r="NYS962" s="464"/>
      <c r="NYT962" s="464"/>
      <c r="NYU962" s="464"/>
      <c r="NYV962" s="464"/>
      <c r="NYW962" s="464"/>
      <c r="NYX962" s="464"/>
      <c r="NYY962" s="464"/>
      <c r="NYZ962" s="464"/>
      <c r="NZA962" s="464"/>
      <c r="NZB962" s="464"/>
      <c r="NZC962" s="464"/>
      <c r="NZD962" s="464"/>
      <c r="NZE962" s="464"/>
      <c r="NZF962" s="464"/>
      <c r="NZG962" s="464"/>
      <c r="NZH962" s="464"/>
      <c r="NZI962" s="464"/>
      <c r="NZJ962" s="464"/>
      <c r="NZK962" s="464"/>
      <c r="NZL962" s="464"/>
      <c r="NZM962" s="464"/>
      <c r="NZN962" s="464"/>
      <c r="NZO962" s="464"/>
      <c r="NZP962" s="464"/>
      <c r="NZQ962" s="464"/>
      <c r="NZR962" s="464"/>
      <c r="NZS962" s="464"/>
      <c r="NZT962" s="464"/>
      <c r="NZU962" s="464"/>
      <c r="NZV962" s="464"/>
      <c r="NZW962" s="464"/>
      <c r="NZX962" s="464"/>
      <c r="NZY962" s="464"/>
      <c r="NZZ962" s="464"/>
      <c r="OAA962" s="464"/>
      <c r="OAB962" s="464"/>
      <c r="OAC962" s="464"/>
      <c r="OAD962" s="464"/>
      <c r="OAE962" s="464"/>
      <c r="OAF962" s="464"/>
      <c r="OAG962" s="464"/>
      <c r="OAH962" s="464"/>
      <c r="OAI962" s="464"/>
      <c r="OAJ962" s="464"/>
      <c r="OAK962" s="464"/>
      <c r="OAL962" s="464"/>
      <c r="OAM962" s="464"/>
      <c r="OAN962" s="464"/>
      <c r="OAO962" s="464"/>
      <c r="OAP962" s="464"/>
      <c r="OAQ962" s="464"/>
      <c r="OAR962" s="464"/>
      <c r="OAS962" s="464"/>
      <c r="OAT962" s="464"/>
      <c r="OAU962" s="464"/>
      <c r="OAV962" s="464"/>
      <c r="OAW962" s="464"/>
      <c r="OAX962" s="464"/>
      <c r="OAY962" s="464"/>
      <c r="OAZ962" s="464"/>
      <c r="OBA962" s="464"/>
      <c r="OBB962" s="464"/>
      <c r="OBC962" s="464"/>
      <c r="OBD962" s="464"/>
      <c r="OBE962" s="464"/>
      <c r="OBF962" s="464"/>
      <c r="OBG962" s="464"/>
      <c r="OBH962" s="464"/>
      <c r="OBI962" s="464"/>
      <c r="OBJ962" s="464"/>
      <c r="OBK962" s="464"/>
      <c r="OBL962" s="464"/>
      <c r="OBM962" s="464"/>
      <c r="OBN962" s="464"/>
      <c r="OBO962" s="464"/>
      <c r="OBP962" s="464"/>
      <c r="OBQ962" s="464"/>
      <c r="OBR962" s="464"/>
      <c r="OBS962" s="464"/>
      <c r="OBT962" s="464"/>
      <c r="OBU962" s="464"/>
      <c r="OBV962" s="464"/>
      <c r="OBW962" s="464"/>
      <c r="OBX962" s="464"/>
      <c r="OBY962" s="464"/>
      <c r="OBZ962" s="464"/>
      <c r="OCA962" s="464"/>
      <c r="OCB962" s="464"/>
      <c r="OCC962" s="464"/>
      <c r="OCD962" s="464"/>
      <c r="OCE962" s="464"/>
      <c r="OCF962" s="464"/>
      <c r="OCG962" s="464"/>
      <c r="OCH962" s="464"/>
      <c r="OCI962" s="464"/>
      <c r="OCJ962" s="464"/>
      <c r="OCK962" s="464"/>
      <c r="OCL962" s="464"/>
      <c r="OCM962" s="464"/>
      <c r="OCN962" s="464"/>
      <c r="OCO962" s="464"/>
      <c r="OCP962" s="464"/>
      <c r="OCQ962" s="464"/>
      <c r="OCR962" s="464"/>
      <c r="OCS962" s="464"/>
      <c r="OCT962" s="464"/>
      <c r="OCU962" s="464"/>
      <c r="OCV962" s="464"/>
      <c r="OCW962" s="464"/>
      <c r="OCX962" s="464"/>
      <c r="OCY962" s="464"/>
      <c r="OCZ962" s="464"/>
      <c r="ODA962" s="464"/>
      <c r="ODB962" s="464"/>
      <c r="ODC962" s="464"/>
      <c r="ODD962" s="464"/>
      <c r="ODE962" s="464"/>
      <c r="ODF962" s="464"/>
      <c r="ODG962" s="464"/>
      <c r="ODH962" s="464"/>
      <c r="ODI962" s="464"/>
      <c r="ODJ962" s="464"/>
      <c r="ODK962" s="464"/>
      <c r="ODL962" s="464"/>
      <c r="ODM962" s="464"/>
      <c r="ODN962" s="464"/>
      <c r="ODO962" s="464"/>
      <c r="ODP962" s="464"/>
      <c r="ODQ962" s="464"/>
      <c r="ODR962" s="464"/>
      <c r="ODS962" s="464"/>
      <c r="ODT962" s="464"/>
      <c r="ODU962" s="464"/>
      <c r="ODV962" s="464"/>
      <c r="ODW962" s="464"/>
      <c r="ODX962" s="464"/>
      <c r="ODY962" s="464"/>
      <c r="ODZ962" s="464"/>
      <c r="OEA962" s="464"/>
      <c r="OEB962" s="464"/>
      <c r="OEC962" s="464"/>
      <c r="OED962" s="464"/>
      <c r="OEE962" s="464"/>
      <c r="OEF962" s="464"/>
      <c r="OEG962" s="464"/>
      <c r="OEH962" s="464"/>
      <c r="OEI962" s="464"/>
      <c r="OEJ962" s="464"/>
      <c r="OEK962" s="464"/>
      <c r="OEL962" s="464"/>
      <c r="OEM962" s="464"/>
      <c r="OEN962" s="464"/>
      <c r="OEO962" s="464"/>
      <c r="OEP962" s="464"/>
      <c r="OEQ962" s="464"/>
      <c r="OER962" s="464"/>
      <c r="OES962" s="464"/>
      <c r="OET962" s="464"/>
      <c r="OEU962" s="464"/>
      <c r="OEV962" s="464"/>
      <c r="OEW962" s="464"/>
      <c r="OEX962" s="464"/>
      <c r="OEY962" s="464"/>
      <c r="OEZ962" s="464"/>
      <c r="OFA962" s="464"/>
      <c r="OFB962" s="464"/>
      <c r="OFC962" s="464"/>
      <c r="OFD962" s="464"/>
      <c r="OFE962" s="464"/>
      <c r="OFF962" s="464"/>
      <c r="OFG962" s="464"/>
      <c r="OFH962" s="464"/>
      <c r="OFI962" s="464"/>
      <c r="OFJ962" s="464"/>
      <c r="OFK962" s="464"/>
      <c r="OFL962" s="464"/>
      <c r="OFM962" s="464"/>
      <c r="OFN962" s="464"/>
      <c r="OFO962" s="464"/>
      <c r="OFP962" s="464"/>
      <c r="OFQ962" s="464"/>
      <c r="OFR962" s="464"/>
      <c r="OFS962" s="464"/>
      <c r="OFT962" s="464"/>
      <c r="OFU962" s="464"/>
      <c r="OFV962" s="464"/>
      <c r="OFW962" s="464"/>
      <c r="OFX962" s="464"/>
      <c r="OFY962" s="464"/>
      <c r="OFZ962" s="464"/>
      <c r="OGA962" s="464"/>
      <c r="OGB962" s="464"/>
      <c r="OGC962" s="464"/>
      <c r="OGD962" s="464"/>
      <c r="OGE962" s="464"/>
      <c r="OGF962" s="464"/>
      <c r="OGG962" s="464"/>
      <c r="OGH962" s="464"/>
      <c r="OGI962" s="464"/>
      <c r="OGJ962" s="464"/>
      <c r="OGK962" s="464"/>
      <c r="OGL962" s="464"/>
      <c r="OGM962" s="464"/>
      <c r="OGN962" s="464"/>
      <c r="OGO962" s="464"/>
      <c r="OGP962" s="464"/>
      <c r="OGQ962" s="464"/>
      <c r="OGR962" s="464"/>
      <c r="OGS962" s="464"/>
      <c r="OGT962" s="464"/>
      <c r="OGU962" s="464"/>
      <c r="OGV962" s="464"/>
      <c r="OGW962" s="464"/>
      <c r="OGX962" s="464"/>
      <c r="OGY962" s="464"/>
      <c r="OGZ962" s="464"/>
      <c r="OHA962" s="464"/>
      <c r="OHB962" s="464"/>
      <c r="OHC962" s="464"/>
      <c r="OHD962" s="464"/>
      <c r="OHE962" s="464"/>
      <c r="OHF962" s="464"/>
      <c r="OHG962" s="464"/>
      <c r="OHH962" s="464"/>
      <c r="OHI962" s="464"/>
      <c r="OHJ962" s="464"/>
      <c r="OHK962" s="464"/>
      <c r="OHL962" s="464"/>
      <c r="OHM962" s="464"/>
      <c r="OHN962" s="464"/>
      <c r="OHO962" s="464"/>
      <c r="OHP962" s="464"/>
      <c r="OHQ962" s="464"/>
      <c r="OHR962" s="464"/>
      <c r="OHS962" s="464"/>
      <c r="OHT962" s="464"/>
      <c r="OHU962" s="464"/>
      <c r="OHV962" s="464"/>
      <c r="OHW962" s="464"/>
      <c r="OHX962" s="464"/>
      <c r="OHY962" s="464"/>
      <c r="OHZ962" s="464"/>
      <c r="OIA962" s="464"/>
      <c r="OIB962" s="464"/>
      <c r="OIC962" s="464"/>
      <c r="OID962" s="464"/>
      <c r="OIE962" s="464"/>
      <c r="OIF962" s="464"/>
      <c r="OIG962" s="464"/>
      <c r="OIH962" s="464"/>
      <c r="OII962" s="464"/>
      <c r="OIJ962" s="464"/>
      <c r="OIK962" s="464"/>
      <c r="OIL962" s="464"/>
      <c r="OIM962" s="464"/>
      <c r="OIN962" s="464"/>
      <c r="OIO962" s="464"/>
      <c r="OIP962" s="464"/>
      <c r="OIQ962" s="464"/>
      <c r="OIR962" s="464"/>
      <c r="OIS962" s="464"/>
      <c r="OIT962" s="464"/>
      <c r="OIU962" s="464"/>
      <c r="OIV962" s="464"/>
      <c r="OIW962" s="464"/>
      <c r="OIX962" s="464"/>
      <c r="OIY962" s="464"/>
      <c r="OIZ962" s="464"/>
      <c r="OJA962" s="464"/>
      <c r="OJB962" s="464"/>
      <c r="OJC962" s="464"/>
      <c r="OJD962" s="464"/>
      <c r="OJE962" s="464"/>
      <c r="OJF962" s="464"/>
      <c r="OJG962" s="464"/>
      <c r="OJH962" s="464"/>
      <c r="OJI962" s="464"/>
      <c r="OJJ962" s="464"/>
      <c r="OJK962" s="464"/>
      <c r="OJL962" s="464"/>
      <c r="OJM962" s="464"/>
      <c r="OJN962" s="464"/>
      <c r="OJO962" s="464"/>
      <c r="OJP962" s="464"/>
      <c r="OJQ962" s="464"/>
      <c r="OJR962" s="464"/>
      <c r="OJS962" s="464"/>
      <c r="OJT962" s="464"/>
      <c r="OJU962" s="464"/>
      <c r="OJV962" s="464"/>
      <c r="OJW962" s="464"/>
      <c r="OJX962" s="464"/>
      <c r="OJY962" s="464"/>
      <c r="OJZ962" s="464"/>
      <c r="OKA962" s="464"/>
      <c r="OKB962" s="464"/>
      <c r="OKC962" s="464"/>
      <c r="OKD962" s="464"/>
      <c r="OKE962" s="464"/>
      <c r="OKF962" s="464"/>
      <c r="OKG962" s="464"/>
      <c r="OKH962" s="464"/>
      <c r="OKI962" s="464"/>
      <c r="OKJ962" s="464"/>
      <c r="OKK962" s="464"/>
      <c r="OKL962" s="464"/>
      <c r="OKM962" s="464"/>
      <c r="OKN962" s="464"/>
      <c r="OKO962" s="464"/>
      <c r="OKP962" s="464"/>
      <c r="OKQ962" s="464"/>
      <c r="OKR962" s="464"/>
      <c r="OKS962" s="464"/>
      <c r="OKT962" s="464"/>
      <c r="OKU962" s="464"/>
      <c r="OKV962" s="464"/>
      <c r="OKW962" s="464"/>
      <c r="OKX962" s="464"/>
      <c r="OKY962" s="464"/>
      <c r="OKZ962" s="464"/>
      <c r="OLA962" s="464"/>
      <c r="OLB962" s="464"/>
      <c r="OLC962" s="464"/>
      <c r="OLD962" s="464"/>
      <c r="OLE962" s="464"/>
      <c r="OLF962" s="464"/>
      <c r="OLG962" s="464"/>
      <c r="OLH962" s="464"/>
      <c r="OLI962" s="464"/>
      <c r="OLJ962" s="464"/>
      <c r="OLK962" s="464"/>
      <c r="OLL962" s="464"/>
      <c r="OLM962" s="464"/>
      <c r="OLN962" s="464"/>
      <c r="OLO962" s="464"/>
      <c r="OLP962" s="464"/>
      <c r="OLQ962" s="464"/>
      <c r="OLR962" s="464"/>
      <c r="OLS962" s="464"/>
      <c r="OLT962" s="464"/>
      <c r="OLU962" s="464"/>
      <c r="OLV962" s="464"/>
      <c r="OLW962" s="464"/>
      <c r="OLX962" s="464"/>
      <c r="OLY962" s="464"/>
      <c r="OLZ962" s="464"/>
      <c r="OMA962" s="464"/>
      <c r="OMB962" s="464"/>
      <c r="OMC962" s="464"/>
      <c r="OMD962" s="464"/>
      <c r="OME962" s="464"/>
      <c r="OMF962" s="464"/>
      <c r="OMG962" s="464"/>
      <c r="OMH962" s="464"/>
      <c r="OMI962" s="464"/>
      <c r="OMJ962" s="464"/>
      <c r="OMK962" s="464"/>
      <c r="OML962" s="464"/>
      <c r="OMM962" s="464"/>
      <c r="OMN962" s="464"/>
      <c r="OMO962" s="464"/>
      <c r="OMP962" s="464"/>
      <c r="OMQ962" s="464"/>
      <c r="OMR962" s="464"/>
      <c r="OMS962" s="464"/>
      <c r="OMT962" s="464"/>
      <c r="OMU962" s="464"/>
      <c r="OMV962" s="464"/>
      <c r="OMW962" s="464"/>
      <c r="OMX962" s="464"/>
      <c r="OMY962" s="464"/>
      <c r="OMZ962" s="464"/>
      <c r="ONA962" s="464"/>
      <c r="ONB962" s="464"/>
      <c r="ONC962" s="464"/>
      <c r="OND962" s="464"/>
      <c r="ONE962" s="464"/>
      <c r="ONF962" s="464"/>
      <c r="ONG962" s="464"/>
      <c r="ONH962" s="464"/>
      <c r="ONI962" s="464"/>
      <c r="ONJ962" s="464"/>
      <c r="ONK962" s="464"/>
      <c r="ONL962" s="464"/>
      <c r="ONM962" s="464"/>
      <c r="ONN962" s="464"/>
      <c r="ONO962" s="464"/>
      <c r="ONP962" s="464"/>
      <c r="ONQ962" s="464"/>
      <c r="ONR962" s="464"/>
      <c r="ONS962" s="464"/>
      <c r="ONT962" s="464"/>
      <c r="ONU962" s="464"/>
      <c r="ONV962" s="464"/>
      <c r="ONW962" s="464"/>
      <c r="ONX962" s="464"/>
      <c r="ONY962" s="464"/>
      <c r="ONZ962" s="464"/>
      <c r="OOA962" s="464"/>
      <c r="OOB962" s="464"/>
      <c r="OOC962" s="464"/>
      <c r="OOD962" s="464"/>
      <c r="OOE962" s="464"/>
      <c r="OOF962" s="464"/>
      <c r="OOG962" s="464"/>
      <c r="OOH962" s="464"/>
      <c r="OOI962" s="464"/>
      <c r="OOJ962" s="464"/>
      <c r="OOK962" s="464"/>
      <c r="OOL962" s="464"/>
      <c r="OOM962" s="464"/>
      <c r="OON962" s="464"/>
      <c r="OOO962" s="464"/>
      <c r="OOP962" s="464"/>
      <c r="OOQ962" s="464"/>
      <c r="OOR962" s="464"/>
      <c r="OOS962" s="464"/>
      <c r="OOT962" s="464"/>
      <c r="OOU962" s="464"/>
      <c r="OOV962" s="464"/>
      <c r="OOW962" s="464"/>
      <c r="OOX962" s="464"/>
      <c r="OOY962" s="464"/>
      <c r="OOZ962" s="464"/>
      <c r="OPA962" s="464"/>
      <c r="OPB962" s="464"/>
      <c r="OPC962" s="464"/>
      <c r="OPD962" s="464"/>
      <c r="OPE962" s="464"/>
      <c r="OPF962" s="464"/>
      <c r="OPG962" s="464"/>
      <c r="OPH962" s="464"/>
      <c r="OPI962" s="464"/>
      <c r="OPJ962" s="464"/>
      <c r="OPK962" s="464"/>
      <c r="OPL962" s="464"/>
      <c r="OPM962" s="464"/>
      <c r="OPN962" s="464"/>
      <c r="OPO962" s="464"/>
      <c r="OPP962" s="464"/>
      <c r="OPQ962" s="464"/>
      <c r="OPR962" s="464"/>
      <c r="OPS962" s="464"/>
      <c r="OPT962" s="464"/>
      <c r="OPU962" s="464"/>
      <c r="OPV962" s="464"/>
      <c r="OPW962" s="464"/>
      <c r="OPX962" s="464"/>
      <c r="OPY962" s="464"/>
      <c r="OPZ962" s="464"/>
      <c r="OQA962" s="464"/>
      <c r="OQB962" s="464"/>
      <c r="OQC962" s="464"/>
      <c r="OQD962" s="464"/>
      <c r="OQE962" s="464"/>
      <c r="OQF962" s="464"/>
      <c r="OQG962" s="464"/>
      <c r="OQH962" s="464"/>
      <c r="OQI962" s="464"/>
      <c r="OQJ962" s="464"/>
      <c r="OQK962" s="464"/>
      <c r="OQL962" s="464"/>
      <c r="OQM962" s="464"/>
      <c r="OQN962" s="464"/>
      <c r="OQO962" s="464"/>
      <c r="OQP962" s="464"/>
      <c r="OQQ962" s="464"/>
      <c r="OQR962" s="464"/>
      <c r="OQS962" s="464"/>
      <c r="OQT962" s="464"/>
      <c r="OQU962" s="464"/>
      <c r="OQV962" s="464"/>
      <c r="OQW962" s="464"/>
      <c r="OQX962" s="464"/>
      <c r="OQY962" s="464"/>
      <c r="OQZ962" s="464"/>
      <c r="ORA962" s="464"/>
      <c r="ORB962" s="464"/>
      <c r="ORC962" s="464"/>
      <c r="ORD962" s="464"/>
      <c r="ORE962" s="464"/>
      <c r="ORF962" s="464"/>
      <c r="ORG962" s="464"/>
      <c r="ORH962" s="464"/>
      <c r="ORI962" s="464"/>
      <c r="ORJ962" s="464"/>
      <c r="ORK962" s="464"/>
      <c r="ORL962" s="464"/>
      <c r="ORM962" s="464"/>
      <c r="ORN962" s="464"/>
      <c r="ORO962" s="464"/>
      <c r="ORP962" s="464"/>
      <c r="ORQ962" s="464"/>
      <c r="ORR962" s="464"/>
      <c r="ORS962" s="464"/>
      <c r="ORT962" s="464"/>
      <c r="ORU962" s="464"/>
      <c r="ORV962" s="464"/>
      <c r="ORW962" s="464"/>
      <c r="ORX962" s="464"/>
      <c r="ORY962" s="464"/>
      <c r="ORZ962" s="464"/>
      <c r="OSA962" s="464"/>
      <c r="OSB962" s="464"/>
      <c r="OSC962" s="464"/>
      <c r="OSD962" s="464"/>
      <c r="OSE962" s="464"/>
      <c r="OSF962" s="464"/>
      <c r="OSG962" s="464"/>
      <c r="OSH962" s="464"/>
      <c r="OSI962" s="464"/>
      <c r="OSJ962" s="464"/>
      <c r="OSK962" s="464"/>
      <c r="OSL962" s="464"/>
      <c r="OSM962" s="464"/>
      <c r="OSN962" s="464"/>
      <c r="OSO962" s="464"/>
      <c r="OSP962" s="464"/>
      <c r="OSQ962" s="464"/>
      <c r="OSR962" s="464"/>
      <c r="OSS962" s="464"/>
      <c r="OST962" s="464"/>
      <c r="OSU962" s="464"/>
      <c r="OSV962" s="464"/>
      <c r="OSW962" s="464"/>
      <c r="OSX962" s="464"/>
      <c r="OSY962" s="464"/>
      <c r="OSZ962" s="464"/>
      <c r="OTA962" s="464"/>
      <c r="OTB962" s="464"/>
      <c r="OTC962" s="464"/>
      <c r="OTD962" s="464"/>
      <c r="OTE962" s="464"/>
      <c r="OTF962" s="464"/>
      <c r="OTG962" s="464"/>
      <c r="OTH962" s="464"/>
      <c r="OTI962" s="464"/>
      <c r="OTJ962" s="464"/>
      <c r="OTK962" s="464"/>
      <c r="OTL962" s="464"/>
      <c r="OTM962" s="464"/>
      <c r="OTN962" s="464"/>
      <c r="OTO962" s="464"/>
      <c r="OTP962" s="464"/>
      <c r="OTQ962" s="464"/>
      <c r="OTR962" s="464"/>
      <c r="OTS962" s="464"/>
      <c r="OTT962" s="464"/>
      <c r="OTU962" s="464"/>
      <c r="OTV962" s="464"/>
      <c r="OTW962" s="464"/>
      <c r="OTX962" s="464"/>
      <c r="OTY962" s="464"/>
      <c r="OTZ962" s="464"/>
      <c r="OUA962" s="464"/>
      <c r="OUB962" s="464"/>
      <c r="OUC962" s="464"/>
      <c r="OUD962" s="464"/>
      <c r="OUE962" s="464"/>
      <c r="OUF962" s="464"/>
      <c r="OUG962" s="464"/>
      <c r="OUH962" s="464"/>
      <c r="OUI962" s="464"/>
      <c r="OUJ962" s="464"/>
      <c r="OUK962" s="464"/>
      <c r="OUL962" s="464"/>
      <c r="OUM962" s="464"/>
      <c r="OUN962" s="464"/>
      <c r="OUO962" s="464"/>
      <c r="OUP962" s="464"/>
      <c r="OUQ962" s="464"/>
      <c r="OUR962" s="464"/>
      <c r="OUS962" s="464"/>
      <c r="OUT962" s="464"/>
      <c r="OUU962" s="464"/>
      <c r="OUV962" s="464"/>
      <c r="OUW962" s="464"/>
      <c r="OUX962" s="464"/>
      <c r="OUY962" s="464"/>
      <c r="OUZ962" s="464"/>
      <c r="OVA962" s="464"/>
      <c r="OVB962" s="464"/>
      <c r="OVC962" s="464"/>
      <c r="OVD962" s="464"/>
      <c r="OVE962" s="464"/>
      <c r="OVF962" s="464"/>
      <c r="OVG962" s="464"/>
      <c r="OVH962" s="464"/>
      <c r="OVI962" s="464"/>
      <c r="OVJ962" s="464"/>
      <c r="OVK962" s="464"/>
      <c r="OVL962" s="464"/>
      <c r="OVM962" s="464"/>
      <c r="OVN962" s="464"/>
      <c r="OVO962" s="464"/>
      <c r="OVP962" s="464"/>
      <c r="OVQ962" s="464"/>
      <c r="OVR962" s="464"/>
      <c r="OVS962" s="464"/>
      <c r="OVT962" s="464"/>
      <c r="OVU962" s="464"/>
      <c r="OVV962" s="464"/>
      <c r="OVW962" s="464"/>
      <c r="OVX962" s="464"/>
      <c r="OVY962" s="464"/>
      <c r="OVZ962" s="464"/>
      <c r="OWA962" s="464"/>
      <c r="OWB962" s="464"/>
      <c r="OWC962" s="464"/>
      <c r="OWD962" s="464"/>
      <c r="OWE962" s="464"/>
      <c r="OWF962" s="464"/>
      <c r="OWG962" s="464"/>
      <c r="OWH962" s="464"/>
      <c r="OWI962" s="464"/>
      <c r="OWJ962" s="464"/>
      <c r="OWK962" s="464"/>
      <c r="OWL962" s="464"/>
      <c r="OWM962" s="464"/>
      <c r="OWN962" s="464"/>
      <c r="OWO962" s="464"/>
      <c r="OWP962" s="464"/>
      <c r="OWQ962" s="464"/>
      <c r="OWR962" s="464"/>
      <c r="OWS962" s="464"/>
      <c r="OWT962" s="464"/>
      <c r="OWU962" s="464"/>
      <c r="OWV962" s="464"/>
      <c r="OWW962" s="464"/>
      <c r="OWX962" s="464"/>
      <c r="OWY962" s="464"/>
      <c r="OWZ962" s="464"/>
      <c r="OXA962" s="464"/>
      <c r="OXB962" s="464"/>
      <c r="OXC962" s="464"/>
      <c r="OXD962" s="464"/>
      <c r="OXE962" s="464"/>
      <c r="OXF962" s="464"/>
      <c r="OXG962" s="464"/>
      <c r="OXH962" s="464"/>
      <c r="OXI962" s="464"/>
      <c r="OXJ962" s="464"/>
      <c r="OXK962" s="464"/>
      <c r="OXL962" s="464"/>
      <c r="OXM962" s="464"/>
      <c r="OXN962" s="464"/>
      <c r="OXO962" s="464"/>
      <c r="OXP962" s="464"/>
      <c r="OXQ962" s="464"/>
      <c r="OXR962" s="464"/>
      <c r="OXS962" s="464"/>
      <c r="OXT962" s="464"/>
      <c r="OXU962" s="464"/>
      <c r="OXV962" s="464"/>
      <c r="OXW962" s="464"/>
      <c r="OXX962" s="464"/>
      <c r="OXY962" s="464"/>
      <c r="OXZ962" s="464"/>
      <c r="OYA962" s="464"/>
      <c r="OYB962" s="464"/>
      <c r="OYC962" s="464"/>
      <c r="OYD962" s="464"/>
      <c r="OYE962" s="464"/>
      <c r="OYF962" s="464"/>
      <c r="OYG962" s="464"/>
      <c r="OYH962" s="464"/>
      <c r="OYI962" s="464"/>
      <c r="OYJ962" s="464"/>
      <c r="OYK962" s="464"/>
      <c r="OYL962" s="464"/>
      <c r="OYM962" s="464"/>
      <c r="OYN962" s="464"/>
      <c r="OYO962" s="464"/>
      <c r="OYP962" s="464"/>
      <c r="OYQ962" s="464"/>
      <c r="OYR962" s="464"/>
      <c r="OYS962" s="464"/>
      <c r="OYT962" s="464"/>
      <c r="OYU962" s="464"/>
      <c r="OYV962" s="464"/>
      <c r="OYW962" s="464"/>
      <c r="OYX962" s="464"/>
      <c r="OYY962" s="464"/>
      <c r="OYZ962" s="464"/>
      <c r="OZA962" s="464"/>
      <c r="OZB962" s="464"/>
      <c r="OZC962" s="464"/>
      <c r="OZD962" s="464"/>
      <c r="OZE962" s="464"/>
      <c r="OZF962" s="464"/>
      <c r="OZG962" s="464"/>
      <c r="OZH962" s="464"/>
      <c r="OZI962" s="464"/>
      <c r="OZJ962" s="464"/>
      <c r="OZK962" s="464"/>
      <c r="OZL962" s="464"/>
      <c r="OZM962" s="464"/>
      <c r="OZN962" s="464"/>
      <c r="OZO962" s="464"/>
      <c r="OZP962" s="464"/>
      <c r="OZQ962" s="464"/>
      <c r="OZR962" s="464"/>
      <c r="OZS962" s="464"/>
      <c r="OZT962" s="464"/>
      <c r="OZU962" s="464"/>
      <c r="OZV962" s="464"/>
      <c r="OZW962" s="464"/>
      <c r="OZX962" s="464"/>
      <c r="OZY962" s="464"/>
      <c r="OZZ962" s="464"/>
      <c r="PAA962" s="464"/>
      <c r="PAB962" s="464"/>
      <c r="PAC962" s="464"/>
      <c r="PAD962" s="464"/>
      <c r="PAE962" s="464"/>
      <c r="PAF962" s="464"/>
      <c r="PAG962" s="464"/>
      <c r="PAH962" s="464"/>
      <c r="PAI962" s="464"/>
      <c r="PAJ962" s="464"/>
      <c r="PAK962" s="464"/>
      <c r="PAL962" s="464"/>
      <c r="PAM962" s="464"/>
      <c r="PAN962" s="464"/>
      <c r="PAO962" s="464"/>
      <c r="PAP962" s="464"/>
      <c r="PAQ962" s="464"/>
      <c r="PAR962" s="464"/>
      <c r="PAS962" s="464"/>
      <c r="PAT962" s="464"/>
      <c r="PAU962" s="464"/>
      <c r="PAV962" s="464"/>
      <c r="PAW962" s="464"/>
      <c r="PAX962" s="464"/>
      <c r="PAY962" s="464"/>
      <c r="PAZ962" s="464"/>
      <c r="PBA962" s="464"/>
      <c r="PBB962" s="464"/>
      <c r="PBC962" s="464"/>
      <c r="PBD962" s="464"/>
      <c r="PBE962" s="464"/>
      <c r="PBF962" s="464"/>
      <c r="PBG962" s="464"/>
      <c r="PBH962" s="464"/>
      <c r="PBI962" s="464"/>
      <c r="PBJ962" s="464"/>
      <c r="PBK962" s="464"/>
      <c r="PBL962" s="464"/>
      <c r="PBM962" s="464"/>
      <c r="PBN962" s="464"/>
      <c r="PBO962" s="464"/>
      <c r="PBP962" s="464"/>
      <c r="PBQ962" s="464"/>
      <c r="PBR962" s="464"/>
      <c r="PBS962" s="464"/>
      <c r="PBT962" s="464"/>
      <c r="PBU962" s="464"/>
      <c r="PBV962" s="464"/>
      <c r="PBW962" s="464"/>
      <c r="PBX962" s="464"/>
      <c r="PBY962" s="464"/>
      <c r="PBZ962" s="464"/>
      <c r="PCA962" s="464"/>
      <c r="PCB962" s="464"/>
      <c r="PCC962" s="464"/>
      <c r="PCD962" s="464"/>
      <c r="PCE962" s="464"/>
      <c r="PCF962" s="464"/>
      <c r="PCG962" s="464"/>
      <c r="PCH962" s="464"/>
      <c r="PCI962" s="464"/>
      <c r="PCJ962" s="464"/>
      <c r="PCK962" s="464"/>
      <c r="PCL962" s="464"/>
      <c r="PCM962" s="464"/>
      <c r="PCN962" s="464"/>
      <c r="PCO962" s="464"/>
      <c r="PCP962" s="464"/>
      <c r="PCQ962" s="464"/>
      <c r="PCR962" s="464"/>
      <c r="PCS962" s="464"/>
      <c r="PCT962" s="464"/>
      <c r="PCU962" s="464"/>
      <c r="PCV962" s="464"/>
      <c r="PCW962" s="464"/>
      <c r="PCX962" s="464"/>
      <c r="PCY962" s="464"/>
      <c r="PCZ962" s="464"/>
      <c r="PDA962" s="464"/>
      <c r="PDB962" s="464"/>
      <c r="PDC962" s="464"/>
      <c r="PDD962" s="464"/>
      <c r="PDE962" s="464"/>
      <c r="PDF962" s="464"/>
      <c r="PDG962" s="464"/>
      <c r="PDH962" s="464"/>
      <c r="PDI962" s="464"/>
      <c r="PDJ962" s="464"/>
      <c r="PDK962" s="464"/>
      <c r="PDL962" s="464"/>
      <c r="PDM962" s="464"/>
      <c r="PDN962" s="464"/>
      <c r="PDO962" s="464"/>
      <c r="PDP962" s="464"/>
      <c r="PDQ962" s="464"/>
      <c r="PDR962" s="464"/>
      <c r="PDS962" s="464"/>
      <c r="PDT962" s="464"/>
      <c r="PDU962" s="464"/>
      <c r="PDV962" s="464"/>
      <c r="PDW962" s="464"/>
      <c r="PDX962" s="464"/>
      <c r="PDY962" s="464"/>
      <c r="PDZ962" s="464"/>
      <c r="PEA962" s="464"/>
      <c r="PEB962" s="464"/>
      <c r="PEC962" s="464"/>
      <c r="PED962" s="464"/>
      <c r="PEE962" s="464"/>
      <c r="PEF962" s="464"/>
      <c r="PEG962" s="464"/>
      <c r="PEH962" s="464"/>
      <c r="PEI962" s="464"/>
      <c r="PEJ962" s="464"/>
      <c r="PEK962" s="464"/>
      <c r="PEL962" s="464"/>
      <c r="PEM962" s="464"/>
      <c r="PEN962" s="464"/>
      <c r="PEO962" s="464"/>
      <c r="PEP962" s="464"/>
      <c r="PEQ962" s="464"/>
      <c r="PER962" s="464"/>
      <c r="PES962" s="464"/>
      <c r="PET962" s="464"/>
      <c r="PEU962" s="464"/>
      <c r="PEV962" s="464"/>
      <c r="PEW962" s="464"/>
      <c r="PEX962" s="464"/>
      <c r="PEY962" s="464"/>
      <c r="PEZ962" s="464"/>
      <c r="PFA962" s="464"/>
      <c r="PFB962" s="464"/>
      <c r="PFC962" s="464"/>
      <c r="PFD962" s="464"/>
      <c r="PFE962" s="464"/>
      <c r="PFF962" s="464"/>
      <c r="PFG962" s="464"/>
      <c r="PFH962" s="464"/>
      <c r="PFI962" s="464"/>
      <c r="PFJ962" s="464"/>
      <c r="PFK962" s="464"/>
      <c r="PFL962" s="464"/>
      <c r="PFM962" s="464"/>
      <c r="PFN962" s="464"/>
      <c r="PFO962" s="464"/>
      <c r="PFP962" s="464"/>
      <c r="PFQ962" s="464"/>
      <c r="PFR962" s="464"/>
      <c r="PFS962" s="464"/>
      <c r="PFT962" s="464"/>
      <c r="PFU962" s="464"/>
      <c r="PFV962" s="464"/>
      <c r="PFW962" s="464"/>
      <c r="PFX962" s="464"/>
      <c r="PFY962" s="464"/>
      <c r="PFZ962" s="464"/>
      <c r="PGA962" s="464"/>
      <c r="PGB962" s="464"/>
      <c r="PGC962" s="464"/>
      <c r="PGD962" s="464"/>
      <c r="PGE962" s="464"/>
      <c r="PGF962" s="464"/>
      <c r="PGG962" s="464"/>
      <c r="PGH962" s="464"/>
      <c r="PGI962" s="464"/>
      <c r="PGJ962" s="464"/>
      <c r="PGK962" s="464"/>
      <c r="PGL962" s="464"/>
      <c r="PGM962" s="464"/>
      <c r="PGN962" s="464"/>
      <c r="PGO962" s="464"/>
      <c r="PGP962" s="464"/>
      <c r="PGQ962" s="464"/>
      <c r="PGR962" s="464"/>
      <c r="PGS962" s="464"/>
      <c r="PGT962" s="464"/>
      <c r="PGU962" s="464"/>
      <c r="PGV962" s="464"/>
      <c r="PGW962" s="464"/>
      <c r="PGX962" s="464"/>
      <c r="PGY962" s="464"/>
      <c r="PGZ962" s="464"/>
      <c r="PHA962" s="464"/>
      <c r="PHB962" s="464"/>
      <c r="PHC962" s="464"/>
      <c r="PHD962" s="464"/>
      <c r="PHE962" s="464"/>
      <c r="PHF962" s="464"/>
      <c r="PHG962" s="464"/>
      <c r="PHH962" s="464"/>
      <c r="PHI962" s="464"/>
      <c r="PHJ962" s="464"/>
      <c r="PHK962" s="464"/>
      <c r="PHL962" s="464"/>
      <c r="PHM962" s="464"/>
      <c r="PHN962" s="464"/>
      <c r="PHO962" s="464"/>
      <c r="PHP962" s="464"/>
      <c r="PHQ962" s="464"/>
      <c r="PHR962" s="464"/>
      <c r="PHS962" s="464"/>
      <c r="PHT962" s="464"/>
      <c r="PHU962" s="464"/>
      <c r="PHV962" s="464"/>
      <c r="PHW962" s="464"/>
      <c r="PHX962" s="464"/>
      <c r="PHY962" s="464"/>
      <c r="PHZ962" s="464"/>
      <c r="PIA962" s="464"/>
      <c r="PIB962" s="464"/>
      <c r="PIC962" s="464"/>
      <c r="PID962" s="464"/>
      <c r="PIE962" s="464"/>
      <c r="PIF962" s="464"/>
      <c r="PIG962" s="464"/>
      <c r="PIH962" s="464"/>
      <c r="PII962" s="464"/>
      <c r="PIJ962" s="464"/>
      <c r="PIK962" s="464"/>
      <c r="PIL962" s="464"/>
      <c r="PIM962" s="464"/>
      <c r="PIN962" s="464"/>
      <c r="PIO962" s="464"/>
      <c r="PIP962" s="464"/>
      <c r="PIQ962" s="464"/>
      <c r="PIR962" s="464"/>
      <c r="PIS962" s="464"/>
      <c r="PIT962" s="464"/>
      <c r="PIU962" s="464"/>
      <c r="PIV962" s="464"/>
      <c r="PIW962" s="464"/>
      <c r="PIX962" s="464"/>
      <c r="PIY962" s="464"/>
      <c r="PIZ962" s="464"/>
      <c r="PJA962" s="464"/>
      <c r="PJB962" s="464"/>
      <c r="PJC962" s="464"/>
      <c r="PJD962" s="464"/>
      <c r="PJE962" s="464"/>
      <c r="PJF962" s="464"/>
      <c r="PJG962" s="464"/>
      <c r="PJH962" s="464"/>
      <c r="PJI962" s="464"/>
      <c r="PJJ962" s="464"/>
      <c r="PJK962" s="464"/>
      <c r="PJL962" s="464"/>
      <c r="PJM962" s="464"/>
      <c r="PJN962" s="464"/>
      <c r="PJO962" s="464"/>
      <c r="PJP962" s="464"/>
      <c r="PJQ962" s="464"/>
      <c r="PJR962" s="464"/>
      <c r="PJS962" s="464"/>
      <c r="PJT962" s="464"/>
      <c r="PJU962" s="464"/>
      <c r="PJV962" s="464"/>
      <c r="PJW962" s="464"/>
      <c r="PJX962" s="464"/>
      <c r="PJY962" s="464"/>
      <c r="PJZ962" s="464"/>
      <c r="PKA962" s="464"/>
      <c r="PKB962" s="464"/>
      <c r="PKC962" s="464"/>
      <c r="PKD962" s="464"/>
      <c r="PKE962" s="464"/>
      <c r="PKF962" s="464"/>
      <c r="PKG962" s="464"/>
      <c r="PKH962" s="464"/>
      <c r="PKI962" s="464"/>
      <c r="PKJ962" s="464"/>
      <c r="PKK962" s="464"/>
      <c r="PKL962" s="464"/>
      <c r="PKM962" s="464"/>
      <c r="PKN962" s="464"/>
      <c r="PKO962" s="464"/>
      <c r="PKP962" s="464"/>
      <c r="PKQ962" s="464"/>
      <c r="PKR962" s="464"/>
      <c r="PKS962" s="464"/>
      <c r="PKT962" s="464"/>
      <c r="PKU962" s="464"/>
      <c r="PKV962" s="464"/>
      <c r="PKW962" s="464"/>
      <c r="PKX962" s="464"/>
      <c r="PKY962" s="464"/>
      <c r="PKZ962" s="464"/>
      <c r="PLA962" s="464"/>
      <c r="PLB962" s="464"/>
      <c r="PLC962" s="464"/>
      <c r="PLD962" s="464"/>
      <c r="PLE962" s="464"/>
      <c r="PLF962" s="464"/>
      <c r="PLG962" s="464"/>
      <c r="PLH962" s="464"/>
      <c r="PLI962" s="464"/>
      <c r="PLJ962" s="464"/>
      <c r="PLK962" s="464"/>
      <c r="PLL962" s="464"/>
      <c r="PLM962" s="464"/>
      <c r="PLN962" s="464"/>
      <c r="PLO962" s="464"/>
      <c r="PLP962" s="464"/>
      <c r="PLQ962" s="464"/>
      <c r="PLR962" s="464"/>
      <c r="PLS962" s="464"/>
      <c r="PLT962" s="464"/>
      <c r="PLU962" s="464"/>
      <c r="PLV962" s="464"/>
      <c r="PLW962" s="464"/>
      <c r="PLX962" s="464"/>
      <c r="PLY962" s="464"/>
      <c r="PLZ962" s="464"/>
      <c r="PMA962" s="464"/>
      <c r="PMB962" s="464"/>
      <c r="PMC962" s="464"/>
      <c r="PMD962" s="464"/>
      <c r="PME962" s="464"/>
      <c r="PMF962" s="464"/>
      <c r="PMG962" s="464"/>
      <c r="PMH962" s="464"/>
      <c r="PMI962" s="464"/>
      <c r="PMJ962" s="464"/>
      <c r="PMK962" s="464"/>
      <c r="PML962" s="464"/>
      <c r="PMM962" s="464"/>
      <c r="PMN962" s="464"/>
      <c r="PMO962" s="464"/>
      <c r="PMP962" s="464"/>
      <c r="PMQ962" s="464"/>
      <c r="PMR962" s="464"/>
      <c r="PMS962" s="464"/>
      <c r="PMT962" s="464"/>
      <c r="PMU962" s="464"/>
      <c r="PMV962" s="464"/>
      <c r="PMW962" s="464"/>
      <c r="PMX962" s="464"/>
      <c r="PMY962" s="464"/>
      <c r="PMZ962" s="464"/>
      <c r="PNA962" s="464"/>
      <c r="PNB962" s="464"/>
      <c r="PNC962" s="464"/>
      <c r="PND962" s="464"/>
      <c r="PNE962" s="464"/>
      <c r="PNF962" s="464"/>
      <c r="PNG962" s="464"/>
      <c r="PNH962" s="464"/>
      <c r="PNI962" s="464"/>
      <c r="PNJ962" s="464"/>
      <c r="PNK962" s="464"/>
      <c r="PNL962" s="464"/>
      <c r="PNM962" s="464"/>
      <c r="PNN962" s="464"/>
      <c r="PNO962" s="464"/>
      <c r="PNP962" s="464"/>
      <c r="PNQ962" s="464"/>
      <c r="PNR962" s="464"/>
      <c r="PNS962" s="464"/>
      <c r="PNT962" s="464"/>
      <c r="PNU962" s="464"/>
      <c r="PNV962" s="464"/>
      <c r="PNW962" s="464"/>
      <c r="PNX962" s="464"/>
      <c r="PNY962" s="464"/>
      <c r="PNZ962" s="464"/>
      <c r="POA962" s="464"/>
      <c r="POB962" s="464"/>
      <c r="POC962" s="464"/>
      <c r="POD962" s="464"/>
      <c r="POE962" s="464"/>
      <c r="POF962" s="464"/>
      <c r="POG962" s="464"/>
      <c r="POH962" s="464"/>
      <c r="POI962" s="464"/>
      <c r="POJ962" s="464"/>
      <c r="POK962" s="464"/>
      <c r="POL962" s="464"/>
      <c r="POM962" s="464"/>
      <c r="PON962" s="464"/>
      <c r="POO962" s="464"/>
      <c r="POP962" s="464"/>
      <c r="POQ962" s="464"/>
      <c r="POR962" s="464"/>
      <c r="POS962" s="464"/>
      <c r="POT962" s="464"/>
      <c r="POU962" s="464"/>
      <c r="POV962" s="464"/>
      <c r="POW962" s="464"/>
      <c r="POX962" s="464"/>
      <c r="POY962" s="464"/>
      <c r="POZ962" s="464"/>
      <c r="PPA962" s="464"/>
      <c r="PPB962" s="464"/>
      <c r="PPC962" s="464"/>
      <c r="PPD962" s="464"/>
      <c r="PPE962" s="464"/>
      <c r="PPF962" s="464"/>
      <c r="PPG962" s="464"/>
      <c r="PPH962" s="464"/>
      <c r="PPI962" s="464"/>
      <c r="PPJ962" s="464"/>
      <c r="PPK962" s="464"/>
      <c r="PPL962" s="464"/>
      <c r="PPM962" s="464"/>
      <c r="PPN962" s="464"/>
      <c r="PPO962" s="464"/>
      <c r="PPP962" s="464"/>
      <c r="PPQ962" s="464"/>
      <c r="PPR962" s="464"/>
      <c r="PPS962" s="464"/>
      <c r="PPT962" s="464"/>
      <c r="PPU962" s="464"/>
      <c r="PPV962" s="464"/>
      <c r="PPW962" s="464"/>
      <c r="PPX962" s="464"/>
      <c r="PPY962" s="464"/>
      <c r="PPZ962" s="464"/>
      <c r="PQA962" s="464"/>
      <c r="PQB962" s="464"/>
      <c r="PQC962" s="464"/>
      <c r="PQD962" s="464"/>
      <c r="PQE962" s="464"/>
      <c r="PQF962" s="464"/>
      <c r="PQG962" s="464"/>
      <c r="PQH962" s="464"/>
      <c r="PQI962" s="464"/>
      <c r="PQJ962" s="464"/>
      <c r="PQK962" s="464"/>
      <c r="PQL962" s="464"/>
      <c r="PQM962" s="464"/>
      <c r="PQN962" s="464"/>
      <c r="PQO962" s="464"/>
      <c r="PQP962" s="464"/>
      <c r="PQQ962" s="464"/>
      <c r="PQR962" s="464"/>
      <c r="PQS962" s="464"/>
      <c r="PQT962" s="464"/>
      <c r="PQU962" s="464"/>
      <c r="PQV962" s="464"/>
      <c r="PQW962" s="464"/>
      <c r="PQX962" s="464"/>
      <c r="PQY962" s="464"/>
      <c r="PQZ962" s="464"/>
      <c r="PRA962" s="464"/>
      <c r="PRB962" s="464"/>
      <c r="PRC962" s="464"/>
      <c r="PRD962" s="464"/>
      <c r="PRE962" s="464"/>
      <c r="PRF962" s="464"/>
      <c r="PRG962" s="464"/>
      <c r="PRH962" s="464"/>
      <c r="PRI962" s="464"/>
      <c r="PRJ962" s="464"/>
      <c r="PRK962" s="464"/>
      <c r="PRL962" s="464"/>
      <c r="PRM962" s="464"/>
      <c r="PRN962" s="464"/>
      <c r="PRO962" s="464"/>
      <c r="PRP962" s="464"/>
      <c r="PRQ962" s="464"/>
      <c r="PRR962" s="464"/>
      <c r="PRS962" s="464"/>
      <c r="PRT962" s="464"/>
      <c r="PRU962" s="464"/>
      <c r="PRV962" s="464"/>
      <c r="PRW962" s="464"/>
      <c r="PRX962" s="464"/>
      <c r="PRY962" s="464"/>
      <c r="PRZ962" s="464"/>
      <c r="PSA962" s="464"/>
      <c r="PSB962" s="464"/>
      <c r="PSC962" s="464"/>
      <c r="PSD962" s="464"/>
      <c r="PSE962" s="464"/>
      <c r="PSF962" s="464"/>
      <c r="PSG962" s="464"/>
      <c r="PSH962" s="464"/>
      <c r="PSI962" s="464"/>
      <c r="PSJ962" s="464"/>
      <c r="PSK962" s="464"/>
      <c r="PSL962" s="464"/>
      <c r="PSM962" s="464"/>
      <c r="PSN962" s="464"/>
      <c r="PSO962" s="464"/>
      <c r="PSP962" s="464"/>
      <c r="PSQ962" s="464"/>
      <c r="PSR962" s="464"/>
      <c r="PSS962" s="464"/>
      <c r="PST962" s="464"/>
      <c r="PSU962" s="464"/>
      <c r="PSV962" s="464"/>
      <c r="PSW962" s="464"/>
      <c r="PSX962" s="464"/>
      <c r="PSY962" s="464"/>
      <c r="PSZ962" s="464"/>
      <c r="PTA962" s="464"/>
      <c r="PTB962" s="464"/>
      <c r="PTC962" s="464"/>
      <c r="PTD962" s="464"/>
      <c r="PTE962" s="464"/>
      <c r="PTF962" s="464"/>
      <c r="PTG962" s="464"/>
      <c r="PTH962" s="464"/>
      <c r="PTI962" s="464"/>
      <c r="PTJ962" s="464"/>
      <c r="PTK962" s="464"/>
      <c r="PTL962" s="464"/>
      <c r="PTM962" s="464"/>
      <c r="PTN962" s="464"/>
      <c r="PTO962" s="464"/>
      <c r="PTP962" s="464"/>
      <c r="PTQ962" s="464"/>
      <c r="PTR962" s="464"/>
      <c r="PTS962" s="464"/>
      <c r="PTT962" s="464"/>
      <c r="PTU962" s="464"/>
      <c r="PTV962" s="464"/>
      <c r="PTW962" s="464"/>
      <c r="PTX962" s="464"/>
      <c r="PTY962" s="464"/>
      <c r="PTZ962" s="464"/>
      <c r="PUA962" s="464"/>
      <c r="PUB962" s="464"/>
      <c r="PUC962" s="464"/>
      <c r="PUD962" s="464"/>
      <c r="PUE962" s="464"/>
      <c r="PUF962" s="464"/>
      <c r="PUG962" s="464"/>
      <c r="PUH962" s="464"/>
      <c r="PUI962" s="464"/>
      <c r="PUJ962" s="464"/>
      <c r="PUK962" s="464"/>
      <c r="PUL962" s="464"/>
      <c r="PUM962" s="464"/>
      <c r="PUN962" s="464"/>
      <c r="PUO962" s="464"/>
      <c r="PUP962" s="464"/>
      <c r="PUQ962" s="464"/>
      <c r="PUR962" s="464"/>
      <c r="PUS962" s="464"/>
      <c r="PUT962" s="464"/>
      <c r="PUU962" s="464"/>
      <c r="PUV962" s="464"/>
      <c r="PUW962" s="464"/>
      <c r="PUX962" s="464"/>
      <c r="PUY962" s="464"/>
      <c r="PUZ962" s="464"/>
      <c r="PVA962" s="464"/>
      <c r="PVB962" s="464"/>
      <c r="PVC962" s="464"/>
      <c r="PVD962" s="464"/>
      <c r="PVE962" s="464"/>
      <c r="PVF962" s="464"/>
      <c r="PVG962" s="464"/>
      <c r="PVH962" s="464"/>
      <c r="PVI962" s="464"/>
      <c r="PVJ962" s="464"/>
      <c r="PVK962" s="464"/>
      <c r="PVL962" s="464"/>
      <c r="PVM962" s="464"/>
      <c r="PVN962" s="464"/>
      <c r="PVO962" s="464"/>
      <c r="PVP962" s="464"/>
      <c r="PVQ962" s="464"/>
      <c r="PVR962" s="464"/>
      <c r="PVS962" s="464"/>
      <c r="PVT962" s="464"/>
      <c r="PVU962" s="464"/>
      <c r="PVV962" s="464"/>
      <c r="PVW962" s="464"/>
      <c r="PVX962" s="464"/>
      <c r="PVY962" s="464"/>
      <c r="PVZ962" s="464"/>
      <c r="PWA962" s="464"/>
      <c r="PWB962" s="464"/>
      <c r="PWC962" s="464"/>
      <c r="PWD962" s="464"/>
      <c r="PWE962" s="464"/>
      <c r="PWF962" s="464"/>
      <c r="PWG962" s="464"/>
      <c r="PWH962" s="464"/>
      <c r="PWI962" s="464"/>
      <c r="PWJ962" s="464"/>
      <c r="PWK962" s="464"/>
      <c r="PWL962" s="464"/>
      <c r="PWM962" s="464"/>
      <c r="PWN962" s="464"/>
      <c r="PWO962" s="464"/>
      <c r="PWP962" s="464"/>
      <c r="PWQ962" s="464"/>
      <c r="PWR962" s="464"/>
      <c r="PWS962" s="464"/>
      <c r="PWT962" s="464"/>
      <c r="PWU962" s="464"/>
      <c r="PWV962" s="464"/>
      <c r="PWW962" s="464"/>
      <c r="PWX962" s="464"/>
      <c r="PWY962" s="464"/>
      <c r="PWZ962" s="464"/>
      <c r="PXA962" s="464"/>
      <c r="PXB962" s="464"/>
      <c r="PXC962" s="464"/>
      <c r="PXD962" s="464"/>
      <c r="PXE962" s="464"/>
      <c r="PXF962" s="464"/>
      <c r="PXG962" s="464"/>
      <c r="PXH962" s="464"/>
      <c r="PXI962" s="464"/>
      <c r="PXJ962" s="464"/>
      <c r="PXK962" s="464"/>
      <c r="PXL962" s="464"/>
      <c r="PXM962" s="464"/>
      <c r="PXN962" s="464"/>
      <c r="PXO962" s="464"/>
      <c r="PXP962" s="464"/>
      <c r="PXQ962" s="464"/>
      <c r="PXR962" s="464"/>
      <c r="PXS962" s="464"/>
      <c r="PXT962" s="464"/>
      <c r="PXU962" s="464"/>
      <c r="PXV962" s="464"/>
      <c r="PXW962" s="464"/>
      <c r="PXX962" s="464"/>
      <c r="PXY962" s="464"/>
      <c r="PXZ962" s="464"/>
      <c r="PYA962" s="464"/>
      <c r="PYB962" s="464"/>
      <c r="PYC962" s="464"/>
      <c r="PYD962" s="464"/>
      <c r="PYE962" s="464"/>
      <c r="PYF962" s="464"/>
      <c r="PYG962" s="464"/>
      <c r="PYH962" s="464"/>
      <c r="PYI962" s="464"/>
      <c r="PYJ962" s="464"/>
      <c r="PYK962" s="464"/>
      <c r="PYL962" s="464"/>
      <c r="PYM962" s="464"/>
      <c r="PYN962" s="464"/>
      <c r="PYO962" s="464"/>
      <c r="PYP962" s="464"/>
      <c r="PYQ962" s="464"/>
      <c r="PYR962" s="464"/>
      <c r="PYS962" s="464"/>
      <c r="PYT962" s="464"/>
      <c r="PYU962" s="464"/>
      <c r="PYV962" s="464"/>
      <c r="PYW962" s="464"/>
      <c r="PYX962" s="464"/>
      <c r="PYY962" s="464"/>
      <c r="PYZ962" s="464"/>
      <c r="PZA962" s="464"/>
      <c r="PZB962" s="464"/>
      <c r="PZC962" s="464"/>
      <c r="PZD962" s="464"/>
      <c r="PZE962" s="464"/>
      <c r="PZF962" s="464"/>
      <c r="PZG962" s="464"/>
      <c r="PZH962" s="464"/>
      <c r="PZI962" s="464"/>
      <c r="PZJ962" s="464"/>
      <c r="PZK962" s="464"/>
      <c r="PZL962" s="464"/>
      <c r="PZM962" s="464"/>
      <c r="PZN962" s="464"/>
      <c r="PZO962" s="464"/>
      <c r="PZP962" s="464"/>
      <c r="PZQ962" s="464"/>
      <c r="PZR962" s="464"/>
      <c r="PZS962" s="464"/>
      <c r="PZT962" s="464"/>
      <c r="PZU962" s="464"/>
      <c r="PZV962" s="464"/>
      <c r="PZW962" s="464"/>
      <c r="PZX962" s="464"/>
      <c r="PZY962" s="464"/>
      <c r="PZZ962" s="464"/>
      <c r="QAA962" s="464"/>
      <c r="QAB962" s="464"/>
      <c r="QAC962" s="464"/>
      <c r="QAD962" s="464"/>
      <c r="QAE962" s="464"/>
      <c r="QAF962" s="464"/>
      <c r="QAG962" s="464"/>
      <c r="QAH962" s="464"/>
      <c r="QAI962" s="464"/>
      <c r="QAJ962" s="464"/>
      <c r="QAK962" s="464"/>
      <c r="QAL962" s="464"/>
      <c r="QAM962" s="464"/>
      <c r="QAN962" s="464"/>
      <c r="QAO962" s="464"/>
      <c r="QAP962" s="464"/>
      <c r="QAQ962" s="464"/>
      <c r="QAR962" s="464"/>
      <c r="QAS962" s="464"/>
      <c r="QAT962" s="464"/>
      <c r="QAU962" s="464"/>
      <c r="QAV962" s="464"/>
      <c r="QAW962" s="464"/>
      <c r="QAX962" s="464"/>
      <c r="QAY962" s="464"/>
      <c r="QAZ962" s="464"/>
      <c r="QBA962" s="464"/>
      <c r="QBB962" s="464"/>
      <c r="QBC962" s="464"/>
      <c r="QBD962" s="464"/>
      <c r="QBE962" s="464"/>
      <c r="QBF962" s="464"/>
      <c r="QBG962" s="464"/>
      <c r="QBH962" s="464"/>
      <c r="QBI962" s="464"/>
      <c r="QBJ962" s="464"/>
      <c r="QBK962" s="464"/>
      <c r="QBL962" s="464"/>
      <c r="QBM962" s="464"/>
      <c r="QBN962" s="464"/>
      <c r="QBO962" s="464"/>
      <c r="QBP962" s="464"/>
      <c r="QBQ962" s="464"/>
      <c r="QBR962" s="464"/>
      <c r="QBS962" s="464"/>
      <c r="QBT962" s="464"/>
      <c r="QBU962" s="464"/>
      <c r="QBV962" s="464"/>
      <c r="QBW962" s="464"/>
      <c r="QBX962" s="464"/>
      <c r="QBY962" s="464"/>
      <c r="QBZ962" s="464"/>
      <c r="QCA962" s="464"/>
      <c r="QCB962" s="464"/>
      <c r="QCC962" s="464"/>
      <c r="QCD962" s="464"/>
      <c r="QCE962" s="464"/>
      <c r="QCF962" s="464"/>
      <c r="QCG962" s="464"/>
      <c r="QCH962" s="464"/>
      <c r="QCI962" s="464"/>
      <c r="QCJ962" s="464"/>
      <c r="QCK962" s="464"/>
      <c r="QCL962" s="464"/>
      <c r="QCM962" s="464"/>
      <c r="QCN962" s="464"/>
      <c r="QCO962" s="464"/>
      <c r="QCP962" s="464"/>
      <c r="QCQ962" s="464"/>
      <c r="QCR962" s="464"/>
      <c r="QCS962" s="464"/>
      <c r="QCT962" s="464"/>
      <c r="QCU962" s="464"/>
      <c r="QCV962" s="464"/>
      <c r="QCW962" s="464"/>
      <c r="QCX962" s="464"/>
      <c r="QCY962" s="464"/>
      <c r="QCZ962" s="464"/>
      <c r="QDA962" s="464"/>
      <c r="QDB962" s="464"/>
      <c r="QDC962" s="464"/>
      <c r="QDD962" s="464"/>
      <c r="QDE962" s="464"/>
      <c r="QDF962" s="464"/>
      <c r="QDG962" s="464"/>
      <c r="QDH962" s="464"/>
      <c r="QDI962" s="464"/>
      <c r="QDJ962" s="464"/>
      <c r="QDK962" s="464"/>
      <c r="QDL962" s="464"/>
      <c r="QDM962" s="464"/>
      <c r="QDN962" s="464"/>
      <c r="QDO962" s="464"/>
      <c r="QDP962" s="464"/>
      <c r="QDQ962" s="464"/>
      <c r="QDR962" s="464"/>
      <c r="QDS962" s="464"/>
      <c r="QDT962" s="464"/>
      <c r="QDU962" s="464"/>
      <c r="QDV962" s="464"/>
      <c r="QDW962" s="464"/>
      <c r="QDX962" s="464"/>
      <c r="QDY962" s="464"/>
      <c r="QDZ962" s="464"/>
      <c r="QEA962" s="464"/>
      <c r="QEB962" s="464"/>
      <c r="QEC962" s="464"/>
      <c r="QED962" s="464"/>
      <c r="QEE962" s="464"/>
      <c r="QEF962" s="464"/>
      <c r="QEG962" s="464"/>
      <c r="QEH962" s="464"/>
      <c r="QEI962" s="464"/>
      <c r="QEJ962" s="464"/>
      <c r="QEK962" s="464"/>
      <c r="QEL962" s="464"/>
      <c r="QEM962" s="464"/>
      <c r="QEN962" s="464"/>
      <c r="QEO962" s="464"/>
      <c r="QEP962" s="464"/>
      <c r="QEQ962" s="464"/>
      <c r="QER962" s="464"/>
      <c r="QES962" s="464"/>
      <c r="QET962" s="464"/>
      <c r="QEU962" s="464"/>
      <c r="QEV962" s="464"/>
      <c r="QEW962" s="464"/>
      <c r="QEX962" s="464"/>
      <c r="QEY962" s="464"/>
      <c r="QEZ962" s="464"/>
      <c r="QFA962" s="464"/>
      <c r="QFB962" s="464"/>
      <c r="QFC962" s="464"/>
      <c r="QFD962" s="464"/>
      <c r="QFE962" s="464"/>
      <c r="QFF962" s="464"/>
      <c r="QFG962" s="464"/>
      <c r="QFH962" s="464"/>
      <c r="QFI962" s="464"/>
      <c r="QFJ962" s="464"/>
      <c r="QFK962" s="464"/>
      <c r="QFL962" s="464"/>
      <c r="QFM962" s="464"/>
      <c r="QFN962" s="464"/>
      <c r="QFO962" s="464"/>
      <c r="QFP962" s="464"/>
      <c r="QFQ962" s="464"/>
      <c r="QFR962" s="464"/>
      <c r="QFS962" s="464"/>
      <c r="QFT962" s="464"/>
      <c r="QFU962" s="464"/>
      <c r="QFV962" s="464"/>
      <c r="QFW962" s="464"/>
      <c r="QFX962" s="464"/>
      <c r="QFY962" s="464"/>
      <c r="QFZ962" s="464"/>
      <c r="QGA962" s="464"/>
      <c r="QGB962" s="464"/>
      <c r="QGC962" s="464"/>
      <c r="QGD962" s="464"/>
      <c r="QGE962" s="464"/>
      <c r="QGF962" s="464"/>
      <c r="QGG962" s="464"/>
      <c r="QGH962" s="464"/>
      <c r="QGI962" s="464"/>
      <c r="QGJ962" s="464"/>
      <c r="QGK962" s="464"/>
      <c r="QGL962" s="464"/>
      <c r="QGM962" s="464"/>
      <c r="QGN962" s="464"/>
      <c r="QGO962" s="464"/>
      <c r="QGP962" s="464"/>
      <c r="QGQ962" s="464"/>
      <c r="QGR962" s="464"/>
      <c r="QGS962" s="464"/>
      <c r="QGT962" s="464"/>
      <c r="QGU962" s="464"/>
      <c r="QGV962" s="464"/>
      <c r="QGW962" s="464"/>
      <c r="QGX962" s="464"/>
      <c r="QGY962" s="464"/>
      <c r="QGZ962" s="464"/>
      <c r="QHA962" s="464"/>
      <c r="QHB962" s="464"/>
      <c r="QHC962" s="464"/>
      <c r="QHD962" s="464"/>
      <c r="QHE962" s="464"/>
      <c r="QHF962" s="464"/>
      <c r="QHG962" s="464"/>
      <c r="QHH962" s="464"/>
      <c r="QHI962" s="464"/>
      <c r="QHJ962" s="464"/>
      <c r="QHK962" s="464"/>
      <c r="QHL962" s="464"/>
      <c r="QHM962" s="464"/>
      <c r="QHN962" s="464"/>
      <c r="QHO962" s="464"/>
      <c r="QHP962" s="464"/>
      <c r="QHQ962" s="464"/>
      <c r="QHR962" s="464"/>
      <c r="QHS962" s="464"/>
      <c r="QHT962" s="464"/>
      <c r="QHU962" s="464"/>
      <c r="QHV962" s="464"/>
      <c r="QHW962" s="464"/>
      <c r="QHX962" s="464"/>
      <c r="QHY962" s="464"/>
      <c r="QHZ962" s="464"/>
      <c r="QIA962" s="464"/>
      <c r="QIB962" s="464"/>
      <c r="QIC962" s="464"/>
      <c r="QID962" s="464"/>
      <c r="QIE962" s="464"/>
      <c r="QIF962" s="464"/>
      <c r="QIG962" s="464"/>
      <c r="QIH962" s="464"/>
      <c r="QII962" s="464"/>
      <c r="QIJ962" s="464"/>
      <c r="QIK962" s="464"/>
      <c r="QIL962" s="464"/>
      <c r="QIM962" s="464"/>
      <c r="QIN962" s="464"/>
      <c r="QIO962" s="464"/>
      <c r="QIP962" s="464"/>
      <c r="QIQ962" s="464"/>
      <c r="QIR962" s="464"/>
      <c r="QIS962" s="464"/>
      <c r="QIT962" s="464"/>
      <c r="QIU962" s="464"/>
      <c r="QIV962" s="464"/>
      <c r="QIW962" s="464"/>
      <c r="QIX962" s="464"/>
      <c r="QIY962" s="464"/>
      <c r="QIZ962" s="464"/>
      <c r="QJA962" s="464"/>
      <c r="QJB962" s="464"/>
      <c r="QJC962" s="464"/>
      <c r="QJD962" s="464"/>
      <c r="QJE962" s="464"/>
      <c r="QJF962" s="464"/>
      <c r="QJG962" s="464"/>
      <c r="QJH962" s="464"/>
      <c r="QJI962" s="464"/>
      <c r="QJJ962" s="464"/>
      <c r="QJK962" s="464"/>
      <c r="QJL962" s="464"/>
      <c r="QJM962" s="464"/>
      <c r="QJN962" s="464"/>
      <c r="QJO962" s="464"/>
      <c r="QJP962" s="464"/>
      <c r="QJQ962" s="464"/>
      <c r="QJR962" s="464"/>
      <c r="QJS962" s="464"/>
      <c r="QJT962" s="464"/>
      <c r="QJU962" s="464"/>
      <c r="QJV962" s="464"/>
      <c r="QJW962" s="464"/>
      <c r="QJX962" s="464"/>
      <c r="QJY962" s="464"/>
      <c r="QJZ962" s="464"/>
      <c r="QKA962" s="464"/>
      <c r="QKB962" s="464"/>
      <c r="QKC962" s="464"/>
      <c r="QKD962" s="464"/>
      <c r="QKE962" s="464"/>
      <c r="QKF962" s="464"/>
      <c r="QKG962" s="464"/>
      <c r="QKH962" s="464"/>
      <c r="QKI962" s="464"/>
      <c r="QKJ962" s="464"/>
      <c r="QKK962" s="464"/>
      <c r="QKL962" s="464"/>
      <c r="QKM962" s="464"/>
      <c r="QKN962" s="464"/>
      <c r="QKO962" s="464"/>
      <c r="QKP962" s="464"/>
      <c r="QKQ962" s="464"/>
      <c r="QKR962" s="464"/>
      <c r="QKS962" s="464"/>
      <c r="QKT962" s="464"/>
      <c r="QKU962" s="464"/>
      <c r="QKV962" s="464"/>
      <c r="QKW962" s="464"/>
      <c r="QKX962" s="464"/>
      <c r="QKY962" s="464"/>
      <c r="QKZ962" s="464"/>
      <c r="QLA962" s="464"/>
      <c r="QLB962" s="464"/>
      <c r="QLC962" s="464"/>
      <c r="QLD962" s="464"/>
      <c r="QLE962" s="464"/>
      <c r="QLF962" s="464"/>
      <c r="QLG962" s="464"/>
      <c r="QLH962" s="464"/>
      <c r="QLI962" s="464"/>
      <c r="QLJ962" s="464"/>
      <c r="QLK962" s="464"/>
      <c r="QLL962" s="464"/>
      <c r="QLM962" s="464"/>
      <c r="QLN962" s="464"/>
      <c r="QLO962" s="464"/>
      <c r="QLP962" s="464"/>
      <c r="QLQ962" s="464"/>
      <c r="QLR962" s="464"/>
      <c r="QLS962" s="464"/>
      <c r="QLT962" s="464"/>
      <c r="QLU962" s="464"/>
      <c r="QLV962" s="464"/>
      <c r="QLW962" s="464"/>
      <c r="QLX962" s="464"/>
      <c r="QLY962" s="464"/>
      <c r="QLZ962" s="464"/>
      <c r="QMA962" s="464"/>
      <c r="QMB962" s="464"/>
      <c r="QMC962" s="464"/>
      <c r="QMD962" s="464"/>
      <c r="QME962" s="464"/>
      <c r="QMF962" s="464"/>
      <c r="QMG962" s="464"/>
      <c r="QMH962" s="464"/>
      <c r="QMI962" s="464"/>
      <c r="QMJ962" s="464"/>
      <c r="QMK962" s="464"/>
      <c r="QML962" s="464"/>
      <c r="QMM962" s="464"/>
      <c r="QMN962" s="464"/>
      <c r="QMO962" s="464"/>
      <c r="QMP962" s="464"/>
      <c r="QMQ962" s="464"/>
      <c r="QMR962" s="464"/>
      <c r="QMS962" s="464"/>
      <c r="QMT962" s="464"/>
      <c r="QMU962" s="464"/>
      <c r="QMV962" s="464"/>
      <c r="QMW962" s="464"/>
      <c r="QMX962" s="464"/>
      <c r="QMY962" s="464"/>
      <c r="QMZ962" s="464"/>
      <c r="QNA962" s="464"/>
      <c r="QNB962" s="464"/>
      <c r="QNC962" s="464"/>
      <c r="QND962" s="464"/>
      <c r="QNE962" s="464"/>
      <c r="QNF962" s="464"/>
      <c r="QNG962" s="464"/>
      <c r="QNH962" s="464"/>
      <c r="QNI962" s="464"/>
      <c r="QNJ962" s="464"/>
      <c r="QNK962" s="464"/>
      <c r="QNL962" s="464"/>
      <c r="QNM962" s="464"/>
      <c r="QNN962" s="464"/>
      <c r="QNO962" s="464"/>
      <c r="QNP962" s="464"/>
      <c r="QNQ962" s="464"/>
      <c r="QNR962" s="464"/>
      <c r="QNS962" s="464"/>
      <c r="QNT962" s="464"/>
      <c r="QNU962" s="464"/>
      <c r="QNV962" s="464"/>
      <c r="QNW962" s="464"/>
      <c r="QNX962" s="464"/>
      <c r="QNY962" s="464"/>
      <c r="QNZ962" s="464"/>
      <c r="QOA962" s="464"/>
      <c r="QOB962" s="464"/>
      <c r="QOC962" s="464"/>
      <c r="QOD962" s="464"/>
      <c r="QOE962" s="464"/>
      <c r="QOF962" s="464"/>
      <c r="QOG962" s="464"/>
      <c r="QOH962" s="464"/>
      <c r="QOI962" s="464"/>
      <c r="QOJ962" s="464"/>
      <c r="QOK962" s="464"/>
      <c r="QOL962" s="464"/>
      <c r="QOM962" s="464"/>
      <c r="QON962" s="464"/>
      <c r="QOO962" s="464"/>
      <c r="QOP962" s="464"/>
      <c r="QOQ962" s="464"/>
      <c r="QOR962" s="464"/>
      <c r="QOS962" s="464"/>
      <c r="QOT962" s="464"/>
      <c r="QOU962" s="464"/>
      <c r="QOV962" s="464"/>
      <c r="QOW962" s="464"/>
      <c r="QOX962" s="464"/>
      <c r="QOY962" s="464"/>
      <c r="QOZ962" s="464"/>
      <c r="QPA962" s="464"/>
      <c r="QPB962" s="464"/>
      <c r="QPC962" s="464"/>
      <c r="QPD962" s="464"/>
      <c r="QPE962" s="464"/>
      <c r="QPF962" s="464"/>
      <c r="QPG962" s="464"/>
      <c r="QPH962" s="464"/>
      <c r="QPI962" s="464"/>
      <c r="QPJ962" s="464"/>
      <c r="QPK962" s="464"/>
      <c r="QPL962" s="464"/>
      <c r="QPM962" s="464"/>
      <c r="QPN962" s="464"/>
      <c r="QPO962" s="464"/>
      <c r="QPP962" s="464"/>
      <c r="QPQ962" s="464"/>
      <c r="QPR962" s="464"/>
      <c r="QPS962" s="464"/>
      <c r="QPT962" s="464"/>
      <c r="QPU962" s="464"/>
      <c r="QPV962" s="464"/>
      <c r="QPW962" s="464"/>
      <c r="QPX962" s="464"/>
      <c r="QPY962" s="464"/>
      <c r="QPZ962" s="464"/>
      <c r="QQA962" s="464"/>
      <c r="QQB962" s="464"/>
      <c r="QQC962" s="464"/>
      <c r="QQD962" s="464"/>
      <c r="QQE962" s="464"/>
      <c r="QQF962" s="464"/>
      <c r="QQG962" s="464"/>
      <c r="QQH962" s="464"/>
      <c r="QQI962" s="464"/>
      <c r="QQJ962" s="464"/>
      <c r="QQK962" s="464"/>
      <c r="QQL962" s="464"/>
      <c r="QQM962" s="464"/>
      <c r="QQN962" s="464"/>
      <c r="QQO962" s="464"/>
      <c r="QQP962" s="464"/>
      <c r="QQQ962" s="464"/>
      <c r="QQR962" s="464"/>
      <c r="QQS962" s="464"/>
      <c r="QQT962" s="464"/>
      <c r="QQU962" s="464"/>
      <c r="QQV962" s="464"/>
      <c r="QQW962" s="464"/>
      <c r="QQX962" s="464"/>
      <c r="QQY962" s="464"/>
      <c r="QQZ962" s="464"/>
      <c r="QRA962" s="464"/>
      <c r="QRB962" s="464"/>
      <c r="QRC962" s="464"/>
      <c r="QRD962" s="464"/>
      <c r="QRE962" s="464"/>
      <c r="QRF962" s="464"/>
      <c r="QRG962" s="464"/>
      <c r="QRH962" s="464"/>
      <c r="QRI962" s="464"/>
      <c r="QRJ962" s="464"/>
      <c r="QRK962" s="464"/>
      <c r="QRL962" s="464"/>
      <c r="QRM962" s="464"/>
      <c r="QRN962" s="464"/>
      <c r="QRO962" s="464"/>
      <c r="QRP962" s="464"/>
      <c r="QRQ962" s="464"/>
      <c r="QRR962" s="464"/>
      <c r="QRS962" s="464"/>
      <c r="QRT962" s="464"/>
      <c r="QRU962" s="464"/>
      <c r="QRV962" s="464"/>
      <c r="QRW962" s="464"/>
      <c r="QRX962" s="464"/>
      <c r="QRY962" s="464"/>
      <c r="QRZ962" s="464"/>
      <c r="QSA962" s="464"/>
      <c r="QSB962" s="464"/>
      <c r="QSC962" s="464"/>
      <c r="QSD962" s="464"/>
      <c r="QSE962" s="464"/>
      <c r="QSF962" s="464"/>
      <c r="QSG962" s="464"/>
      <c r="QSH962" s="464"/>
      <c r="QSI962" s="464"/>
      <c r="QSJ962" s="464"/>
      <c r="QSK962" s="464"/>
      <c r="QSL962" s="464"/>
      <c r="QSM962" s="464"/>
      <c r="QSN962" s="464"/>
      <c r="QSO962" s="464"/>
      <c r="QSP962" s="464"/>
      <c r="QSQ962" s="464"/>
      <c r="QSR962" s="464"/>
      <c r="QSS962" s="464"/>
      <c r="QST962" s="464"/>
      <c r="QSU962" s="464"/>
      <c r="QSV962" s="464"/>
      <c r="QSW962" s="464"/>
      <c r="QSX962" s="464"/>
      <c r="QSY962" s="464"/>
      <c r="QSZ962" s="464"/>
      <c r="QTA962" s="464"/>
      <c r="QTB962" s="464"/>
      <c r="QTC962" s="464"/>
      <c r="QTD962" s="464"/>
      <c r="QTE962" s="464"/>
      <c r="QTF962" s="464"/>
      <c r="QTG962" s="464"/>
      <c r="QTH962" s="464"/>
      <c r="QTI962" s="464"/>
      <c r="QTJ962" s="464"/>
      <c r="QTK962" s="464"/>
      <c r="QTL962" s="464"/>
      <c r="QTM962" s="464"/>
      <c r="QTN962" s="464"/>
      <c r="QTO962" s="464"/>
      <c r="QTP962" s="464"/>
      <c r="QTQ962" s="464"/>
      <c r="QTR962" s="464"/>
      <c r="QTS962" s="464"/>
      <c r="QTT962" s="464"/>
      <c r="QTU962" s="464"/>
      <c r="QTV962" s="464"/>
      <c r="QTW962" s="464"/>
      <c r="QTX962" s="464"/>
      <c r="QTY962" s="464"/>
      <c r="QTZ962" s="464"/>
      <c r="QUA962" s="464"/>
      <c r="QUB962" s="464"/>
      <c r="QUC962" s="464"/>
      <c r="QUD962" s="464"/>
      <c r="QUE962" s="464"/>
      <c r="QUF962" s="464"/>
      <c r="QUG962" s="464"/>
      <c r="QUH962" s="464"/>
      <c r="QUI962" s="464"/>
      <c r="QUJ962" s="464"/>
      <c r="QUK962" s="464"/>
      <c r="QUL962" s="464"/>
      <c r="QUM962" s="464"/>
      <c r="QUN962" s="464"/>
      <c r="QUO962" s="464"/>
      <c r="QUP962" s="464"/>
      <c r="QUQ962" s="464"/>
      <c r="QUR962" s="464"/>
      <c r="QUS962" s="464"/>
      <c r="QUT962" s="464"/>
      <c r="QUU962" s="464"/>
      <c r="QUV962" s="464"/>
      <c r="QUW962" s="464"/>
      <c r="QUX962" s="464"/>
      <c r="QUY962" s="464"/>
      <c r="QUZ962" s="464"/>
      <c r="QVA962" s="464"/>
      <c r="QVB962" s="464"/>
      <c r="QVC962" s="464"/>
      <c r="QVD962" s="464"/>
      <c r="QVE962" s="464"/>
      <c r="QVF962" s="464"/>
      <c r="QVG962" s="464"/>
      <c r="QVH962" s="464"/>
      <c r="QVI962" s="464"/>
      <c r="QVJ962" s="464"/>
      <c r="QVK962" s="464"/>
      <c r="QVL962" s="464"/>
      <c r="QVM962" s="464"/>
      <c r="QVN962" s="464"/>
      <c r="QVO962" s="464"/>
      <c r="QVP962" s="464"/>
      <c r="QVQ962" s="464"/>
      <c r="QVR962" s="464"/>
      <c r="QVS962" s="464"/>
      <c r="QVT962" s="464"/>
      <c r="QVU962" s="464"/>
      <c r="QVV962" s="464"/>
      <c r="QVW962" s="464"/>
      <c r="QVX962" s="464"/>
      <c r="QVY962" s="464"/>
      <c r="QVZ962" s="464"/>
      <c r="QWA962" s="464"/>
      <c r="QWB962" s="464"/>
      <c r="QWC962" s="464"/>
      <c r="QWD962" s="464"/>
      <c r="QWE962" s="464"/>
      <c r="QWF962" s="464"/>
      <c r="QWG962" s="464"/>
      <c r="QWH962" s="464"/>
      <c r="QWI962" s="464"/>
      <c r="QWJ962" s="464"/>
      <c r="QWK962" s="464"/>
      <c r="QWL962" s="464"/>
      <c r="QWM962" s="464"/>
      <c r="QWN962" s="464"/>
      <c r="QWO962" s="464"/>
      <c r="QWP962" s="464"/>
      <c r="QWQ962" s="464"/>
      <c r="QWR962" s="464"/>
      <c r="QWS962" s="464"/>
      <c r="QWT962" s="464"/>
      <c r="QWU962" s="464"/>
      <c r="QWV962" s="464"/>
      <c r="QWW962" s="464"/>
      <c r="QWX962" s="464"/>
      <c r="QWY962" s="464"/>
      <c r="QWZ962" s="464"/>
      <c r="QXA962" s="464"/>
      <c r="QXB962" s="464"/>
      <c r="QXC962" s="464"/>
      <c r="QXD962" s="464"/>
      <c r="QXE962" s="464"/>
      <c r="QXF962" s="464"/>
      <c r="QXG962" s="464"/>
      <c r="QXH962" s="464"/>
      <c r="QXI962" s="464"/>
      <c r="QXJ962" s="464"/>
      <c r="QXK962" s="464"/>
      <c r="QXL962" s="464"/>
      <c r="QXM962" s="464"/>
      <c r="QXN962" s="464"/>
      <c r="QXO962" s="464"/>
      <c r="QXP962" s="464"/>
      <c r="QXQ962" s="464"/>
      <c r="QXR962" s="464"/>
      <c r="QXS962" s="464"/>
      <c r="QXT962" s="464"/>
      <c r="QXU962" s="464"/>
      <c r="QXV962" s="464"/>
      <c r="QXW962" s="464"/>
      <c r="QXX962" s="464"/>
      <c r="QXY962" s="464"/>
      <c r="QXZ962" s="464"/>
      <c r="QYA962" s="464"/>
      <c r="QYB962" s="464"/>
      <c r="QYC962" s="464"/>
      <c r="QYD962" s="464"/>
      <c r="QYE962" s="464"/>
      <c r="QYF962" s="464"/>
      <c r="QYG962" s="464"/>
      <c r="QYH962" s="464"/>
      <c r="QYI962" s="464"/>
      <c r="QYJ962" s="464"/>
      <c r="QYK962" s="464"/>
      <c r="QYL962" s="464"/>
      <c r="QYM962" s="464"/>
      <c r="QYN962" s="464"/>
      <c r="QYO962" s="464"/>
      <c r="QYP962" s="464"/>
      <c r="QYQ962" s="464"/>
      <c r="QYR962" s="464"/>
      <c r="QYS962" s="464"/>
      <c r="QYT962" s="464"/>
      <c r="QYU962" s="464"/>
      <c r="QYV962" s="464"/>
      <c r="QYW962" s="464"/>
      <c r="QYX962" s="464"/>
      <c r="QYY962" s="464"/>
      <c r="QYZ962" s="464"/>
      <c r="QZA962" s="464"/>
      <c r="QZB962" s="464"/>
      <c r="QZC962" s="464"/>
      <c r="QZD962" s="464"/>
      <c r="QZE962" s="464"/>
      <c r="QZF962" s="464"/>
      <c r="QZG962" s="464"/>
      <c r="QZH962" s="464"/>
      <c r="QZI962" s="464"/>
      <c r="QZJ962" s="464"/>
      <c r="QZK962" s="464"/>
      <c r="QZL962" s="464"/>
      <c r="QZM962" s="464"/>
      <c r="QZN962" s="464"/>
      <c r="QZO962" s="464"/>
      <c r="QZP962" s="464"/>
      <c r="QZQ962" s="464"/>
      <c r="QZR962" s="464"/>
      <c r="QZS962" s="464"/>
      <c r="QZT962" s="464"/>
      <c r="QZU962" s="464"/>
      <c r="QZV962" s="464"/>
      <c r="QZW962" s="464"/>
      <c r="QZX962" s="464"/>
      <c r="QZY962" s="464"/>
      <c r="QZZ962" s="464"/>
      <c r="RAA962" s="464"/>
      <c r="RAB962" s="464"/>
      <c r="RAC962" s="464"/>
      <c r="RAD962" s="464"/>
      <c r="RAE962" s="464"/>
      <c r="RAF962" s="464"/>
      <c r="RAG962" s="464"/>
      <c r="RAH962" s="464"/>
      <c r="RAI962" s="464"/>
      <c r="RAJ962" s="464"/>
      <c r="RAK962" s="464"/>
      <c r="RAL962" s="464"/>
      <c r="RAM962" s="464"/>
      <c r="RAN962" s="464"/>
      <c r="RAO962" s="464"/>
      <c r="RAP962" s="464"/>
      <c r="RAQ962" s="464"/>
      <c r="RAR962" s="464"/>
      <c r="RAS962" s="464"/>
      <c r="RAT962" s="464"/>
      <c r="RAU962" s="464"/>
      <c r="RAV962" s="464"/>
      <c r="RAW962" s="464"/>
      <c r="RAX962" s="464"/>
      <c r="RAY962" s="464"/>
      <c r="RAZ962" s="464"/>
      <c r="RBA962" s="464"/>
      <c r="RBB962" s="464"/>
      <c r="RBC962" s="464"/>
      <c r="RBD962" s="464"/>
      <c r="RBE962" s="464"/>
      <c r="RBF962" s="464"/>
      <c r="RBG962" s="464"/>
      <c r="RBH962" s="464"/>
      <c r="RBI962" s="464"/>
      <c r="RBJ962" s="464"/>
      <c r="RBK962" s="464"/>
      <c r="RBL962" s="464"/>
      <c r="RBM962" s="464"/>
      <c r="RBN962" s="464"/>
      <c r="RBO962" s="464"/>
      <c r="RBP962" s="464"/>
      <c r="RBQ962" s="464"/>
      <c r="RBR962" s="464"/>
      <c r="RBS962" s="464"/>
      <c r="RBT962" s="464"/>
      <c r="RBU962" s="464"/>
      <c r="RBV962" s="464"/>
      <c r="RBW962" s="464"/>
      <c r="RBX962" s="464"/>
      <c r="RBY962" s="464"/>
      <c r="RBZ962" s="464"/>
      <c r="RCA962" s="464"/>
      <c r="RCB962" s="464"/>
      <c r="RCC962" s="464"/>
      <c r="RCD962" s="464"/>
      <c r="RCE962" s="464"/>
      <c r="RCF962" s="464"/>
      <c r="RCG962" s="464"/>
      <c r="RCH962" s="464"/>
      <c r="RCI962" s="464"/>
      <c r="RCJ962" s="464"/>
      <c r="RCK962" s="464"/>
      <c r="RCL962" s="464"/>
      <c r="RCM962" s="464"/>
      <c r="RCN962" s="464"/>
      <c r="RCO962" s="464"/>
      <c r="RCP962" s="464"/>
      <c r="RCQ962" s="464"/>
      <c r="RCR962" s="464"/>
      <c r="RCS962" s="464"/>
      <c r="RCT962" s="464"/>
      <c r="RCU962" s="464"/>
      <c r="RCV962" s="464"/>
      <c r="RCW962" s="464"/>
      <c r="RCX962" s="464"/>
      <c r="RCY962" s="464"/>
      <c r="RCZ962" s="464"/>
      <c r="RDA962" s="464"/>
      <c r="RDB962" s="464"/>
      <c r="RDC962" s="464"/>
      <c r="RDD962" s="464"/>
      <c r="RDE962" s="464"/>
      <c r="RDF962" s="464"/>
      <c r="RDG962" s="464"/>
      <c r="RDH962" s="464"/>
      <c r="RDI962" s="464"/>
      <c r="RDJ962" s="464"/>
      <c r="RDK962" s="464"/>
      <c r="RDL962" s="464"/>
      <c r="RDM962" s="464"/>
      <c r="RDN962" s="464"/>
      <c r="RDO962" s="464"/>
      <c r="RDP962" s="464"/>
      <c r="RDQ962" s="464"/>
      <c r="RDR962" s="464"/>
      <c r="RDS962" s="464"/>
      <c r="RDT962" s="464"/>
      <c r="RDU962" s="464"/>
      <c r="RDV962" s="464"/>
      <c r="RDW962" s="464"/>
      <c r="RDX962" s="464"/>
      <c r="RDY962" s="464"/>
      <c r="RDZ962" s="464"/>
      <c r="REA962" s="464"/>
      <c r="REB962" s="464"/>
      <c r="REC962" s="464"/>
      <c r="RED962" s="464"/>
      <c r="REE962" s="464"/>
      <c r="REF962" s="464"/>
      <c r="REG962" s="464"/>
      <c r="REH962" s="464"/>
      <c r="REI962" s="464"/>
      <c r="REJ962" s="464"/>
      <c r="REK962" s="464"/>
      <c r="REL962" s="464"/>
      <c r="REM962" s="464"/>
      <c r="REN962" s="464"/>
      <c r="REO962" s="464"/>
      <c r="REP962" s="464"/>
      <c r="REQ962" s="464"/>
      <c r="RER962" s="464"/>
      <c r="RES962" s="464"/>
      <c r="RET962" s="464"/>
      <c r="REU962" s="464"/>
      <c r="REV962" s="464"/>
      <c r="REW962" s="464"/>
      <c r="REX962" s="464"/>
      <c r="REY962" s="464"/>
      <c r="REZ962" s="464"/>
      <c r="RFA962" s="464"/>
      <c r="RFB962" s="464"/>
      <c r="RFC962" s="464"/>
      <c r="RFD962" s="464"/>
      <c r="RFE962" s="464"/>
      <c r="RFF962" s="464"/>
      <c r="RFG962" s="464"/>
      <c r="RFH962" s="464"/>
      <c r="RFI962" s="464"/>
      <c r="RFJ962" s="464"/>
      <c r="RFK962" s="464"/>
      <c r="RFL962" s="464"/>
      <c r="RFM962" s="464"/>
      <c r="RFN962" s="464"/>
      <c r="RFO962" s="464"/>
      <c r="RFP962" s="464"/>
      <c r="RFQ962" s="464"/>
      <c r="RFR962" s="464"/>
      <c r="RFS962" s="464"/>
      <c r="RFT962" s="464"/>
      <c r="RFU962" s="464"/>
      <c r="RFV962" s="464"/>
      <c r="RFW962" s="464"/>
      <c r="RFX962" s="464"/>
      <c r="RFY962" s="464"/>
      <c r="RFZ962" s="464"/>
      <c r="RGA962" s="464"/>
      <c r="RGB962" s="464"/>
      <c r="RGC962" s="464"/>
      <c r="RGD962" s="464"/>
      <c r="RGE962" s="464"/>
      <c r="RGF962" s="464"/>
      <c r="RGG962" s="464"/>
      <c r="RGH962" s="464"/>
      <c r="RGI962" s="464"/>
      <c r="RGJ962" s="464"/>
      <c r="RGK962" s="464"/>
      <c r="RGL962" s="464"/>
      <c r="RGM962" s="464"/>
      <c r="RGN962" s="464"/>
      <c r="RGO962" s="464"/>
      <c r="RGP962" s="464"/>
      <c r="RGQ962" s="464"/>
      <c r="RGR962" s="464"/>
      <c r="RGS962" s="464"/>
      <c r="RGT962" s="464"/>
      <c r="RGU962" s="464"/>
      <c r="RGV962" s="464"/>
      <c r="RGW962" s="464"/>
      <c r="RGX962" s="464"/>
      <c r="RGY962" s="464"/>
      <c r="RGZ962" s="464"/>
      <c r="RHA962" s="464"/>
      <c r="RHB962" s="464"/>
      <c r="RHC962" s="464"/>
      <c r="RHD962" s="464"/>
      <c r="RHE962" s="464"/>
      <c r="RHF962" s="464"/>
      <c r="RHG962" s="464"/>
      <c r="RHH962" s="464"/>
      <c r="RHI962" s="464"/>
      <c r="RHJ962" s="464"/>
      <c r="RHK962" s="464"/>
      <c r="RHL962" s="464"/>
      <c r="RHM962" s="464"/>
      <c r="RHN962" s="464"/>
      <c r="RHO962" s="464"/>
      <c r="RHP962" s="464"/>
      <c r="RHQ962" s="464"/>
      <c r="RHR962" s="464"/>
      <c r="RHS962" s="464"/>
      <c r="RHT962" s="464"/>
      <c r="RHU962" s="464"/>
      <c r="RHV962" s="464"/>
      <c r="RHW962" s="464"/>
      <c r="RHX962" s="464"/>
      <c r="RHY962" s="464"/>
      <c r="RHZ962" s="464"/>
      <c r="RIA962" s="464"/>
      <c r="RIB962" s="464"/>
      <c r="RIC962" s="464"/>
      <c r="RID962" s="464"/>
      <c r="RIE962" s="464"/>
      <c r="RIF962" s="464"/>
      <c r="RIG962" s="464"/>
      <c r="RIH962" s="464"/>
      <c r="RII962" s="464"/>
      <c r="RIJ962" s="464"/>
      <c r="RIK962" s="464"/>
      <c r="RIL962" s="464"/>
      <c r="RIM962" s="464"/>
      <c r="RIN962" s="464"/>
      <c r="RIO962" s="464"/>
      <c r="RIP962" s="464"/>
      <c r="RIQ962" s="464"/>
      <c r="RIR962" s="464"/>
      <c r="RIS962" s="464"/>
      <c r="RIT962" s="464"/>
      <c r="RIU962" s="464"/>
      <c r="RIV962" s="464"/>
      <c r="RIW962" s="464"/>
      <c r="RIX962" s="464"/>
      <c r="RIY962" s="464"/>
      <c r="RIZ962" s="464"/>
      <c r="RJA962" s="464"/>
      <c r="RJB962" s="464"/>
      <c r="RJC962" s="464"/>
      <c r="RJD962" s="464"/>
      <c r="RJE962" s="464"/>
      <c r="RJF962" s="464"/>
      <c r="RJG962" s="464"/>
      <c r="RJH962" s="464"/>
      <c r="RJI962" s="464"/>
      <c r="RJJ962" s="464"/>
      <c r="RJK962" s="464"/>
      <c r="RJL962" s="464"/>
      <c r="RJM962" s="464"/>
      <c r="RJN962" s="464"/>
      <c r="RJO962" s="464"/>
      <c r="RJP962" s="464"/>
      <c r="RJQ962" s="464"/>
      <c r="RJR962" s="464"/>
      <c r="RJS962" s="464"/>
      <c r="RJT962" s="464"/>
      <c r="RJU962" s="464"/>
      <c r="RJV962" s="464"/>
      <c r="RJW962" s="464"/>
      <c r="RJX962" s="464"/>
      <c r="RJY962" s="464"/>
      <c r="RJZ962" s="464"/>
      <c r="RKA962" s="464"/>
      <c r="RKB962" s="464"/>
      <c r="RKC962" s="464"/>
      <c r="RKD962" s="464"/>
      <c r="RKE962" s="464"/>
      <c r="RKF962" s="464"/>
      <c r="RKG962" s="464"/>
      <c r="RKH962" s="464"/>
      <c r="RKI962" s="464"/>
      <c r="RKJ962" s="464"/>
      <c r="RKK962" s="464"/>
      <c r="RKL962" s="464"/>
      <c r="RKM962" s="464"/>
      <c r="RKN962" s="464"/>
      <c r="RKO962" s="464"/>
      <c r="RKP962" s="464"/>
      <c r="RKQ962" s="464"/>
      <c r="RKR962" s="464"/>
      <c r="RKS962" s="464"/>
      <c r="RKT962" s="464"/>
      <c r="RKU962" s="464"/>
      <c r="RKV962" s="464"/>
      <c r="RKW962" s="464"/>
      <c r="RKX962" s="464"/>
      <c r="RKY962" s="464"/>
      <c r="RKZ962" s="464"/>
      <c r="RLA962" s="464"/>
      <c r="RLB962" s="464"/>
      <c r="RLC962" s="464"/>
      <c r="RLD962" s="464"/>
      <c r="RLE962" s="464"/>
      <c r="RLF962" s="464"/>
      <c r="RLG962" s="464"/>
      <c r="RLH962" s="464"/>
      <c r="RLI962" s="464"/>
      <c r="RLJ962" s="464"/>
      <c r="RLK962" s="464"/>
      <c r="RLL962" s="464"/>
      <c r="RLM962" s="464"/>
      <c r="RLN962" s="464"/>
      <c r="RLO962" s="464"/>
      <c r="RLP962" s="464"/>
      <c r="RLQ962" s="464"/>
      <c r="RLR962" s="464"/>
      <c r="RLS962" s="464"/>
      <c r="RLT962" s="464"/>
      <c r="RLU962" s="464"/>
      <c r="RLV962" s="464"/>
      <c r="RLW962" s="464"/>
      <c r="RLX962" s="464"/>
      <c r="RLY962" s="464"/>
      <c r="RLZ962" s="464"/>
      <c r="RMA962" s="464"/>
      <c r="RMB962" s="464"/>
      <c r="RMC962" s="464"/>
      <c r="RMD962" s="464"/>
      <c r="RME962" s="464"/>
      <c r="RMF962" s="464"/>
      <c r="RMG962" s="464"/>
      <c r="RMH962" s="464"/>
      <c r="RMI962" s="464"/>
      <c r="RMJ962" s="464"/>
      <c r="RMK962" s="464"/>
      <c r="RML962" s="464"/>
      <c r="RMM962" s="464"/>
      <c r="RMN962" s="464"/>
      <c r="RMO962" s="464"/>
      <c r="RMP962" s="464"/>
      <c r="RMQ962" s="464"/>
      <c r="RMR962" s="464"/>
      <c r="RMS962" s="464"/>
      <c r="RMT962" s="464"/>
      <c r="RMU962" s="464"/>
      <c r="RMV962" s="464"/>
      <c r="RMW962" s="464"/>
      <c r="RMX962" s="464"/>
      <c r="RMY962" s="464"/>
      <c r="RMZ962" s="464"/>
      <c r="RNA962" s="464"/>
      <c r="RNB962" s="464"/>
      <c r="RNC962" s="464"/>
      <c r="RND962" s="464"/>
      <c r="RNE962" s="464"/>
      <c r="RNF962" s="464"/>
      <c r="RNG962" s="464"/>
      <c r="RNH962" s="464"/>
      <c r="RNI962" s="464"/>
      <c r="RNJ962" s="464"/>
      <c r="RNK962" s="464"/>
      <c r="RNL962" s="464"/>
      <c r="RNM962" s="464"/>
      <c r="RNN962" s="464"/>
      <c r="RNO962" s="464"/>
      <c r="RNP962" s="464"/>
      <c r="RNQ962" s="464"/>
      <c r="RNR962" s="464"/>
      <c r="RNS962" s="464"/>
      <c r="RNT962" s="464"/>
      <c r="RNU962" s="464"/>
      <c r="RNV962" s="464"/>
      <c r="RNW962" s="464"/>
      <c r="RNX962" s="464"/>
      <c r="RNY962" s="464"/>
      <c r="RNZ962" s="464"/>
      <c r="ROA962" s="464"/>
      <c r="ROB962" s="464"/>
      <c r="ROC962" s="464"/>
      <c r="ROD962" s="464"/>
      <c r="ROE962" s="464"/>
      <c r="ROF962" s="464"/>
      <c r="ROG962" s="464"/>
      <c r="ROH962" s="464"/>
      <c r="ROI962" s="464"/>
      <c r="ROJ962" s="464"/>
      <c r="ROK962" s="464"/>
      <c r="ROL962" s="464"/>
      <c r="ROM962" s="464"/>
      <c r="RON962" s="464"/>
      <c r="ROO962" s="464"/>
      <c r="ROP962" s="464"/>
      <c r="ROQ962" s="464"/>
      <c r="ROR962" s="464"/>
      <c r="ROS962" s="464"/>
      <c r="ROT962" s="464"/>
      <c r="ROU962" s="464"/>
      <c r="ROV962" s="464"/>
      <c r="ROW962" s="464"/>
      <c r="ROX962" s="464"/>
      <c r="ROY962" s="464"/>
      <c r="ROZ962" s="464"/>
      <c r="RPA962" s="464"/>
      <c r="RPB962" s="464"/>
      <c r="RPC962" s="464"/>
      <c r="RPD962" s="464"/>
      <c r="RPE962" s="464"/>
      <c r="RPF962" s="464"/>
      <c r="RPG962" s="464"/>
      <c r="RPH962" s="464"/>
      <c r="RPI962" s="464"/>
      <c r="RPJ962" s="464"/>
      <c r="RPK962" s="464"/>
      <c r="RPL962" s="464"/>
      <c r="RPM962" s="464"/>
      <c r="RPN962" s="464"/>
      <c r="RPO962" s="464"/>
      <c r="RPP962" s="464"/>
      <c r="RPQ962" s="464"/>
      <c r="RPR962" s="464"/>
      <c r="RPS962" s="464"/>
      <c r="RPT962" s="464"/>
      <c r="RPU962" s="464"/>
      <c r="RPV962" s="464"/>
      <c r="RPW962" s="464"/>
      <c r="RPX962" s="464"/>
      <c r="RPY962" s="464"/>
      <c r="RPZ962" s="464"/>
      <c r="RQA962" s="464"/>
      <c r="RQB962" s="464"/>
      <c r="RQC962" s="464"/>
      <c r="RQD962" s="464"/>
      <c r="RQE962" s="464"/>
      <c r="RQF962" s="464"/>
      <c r="RQG962" s="464"/>
      <c r="RQH962" s="464"/>
      <c r="RQI962" s="464"/>
      <c r="RQJ962" s="464"/>
      <c r="RQK962" s="464"/>
      <c r="RQL962" s="464"/>
      <c r="RQM962" s="464"/>
      <c r="RQN962" s="464"/>
      <c r="RQO962" s="464"/>
      <c r="RQP962" s="464"/>
      <c r="RQQ962" s="464"/>
      <c r="RQR962" s="464"/>
      <c r="RQS962" s="464"/>
      <c r="RQT962" s="464"/>
      <c r="RQU962" s="464"/>
      <c r="RQV962" s="464"/>
      <c r="RQW962" s="464"/>
      <c r="RQX962" s="464"/>
      <c r="RQY962" s="464"/>
      <c r="RQZ962" s="464"/>
      <c r="RRA962" s="464"/>
      <c r="RRB962" s="464"/>
      <c r="RRC962" s="464"/>
      <c r="RRD962" s="464"/>
      <c r="RRE962" s="464"/>
      <c r="RRF962" s="464"/>
      <c r="RRG962" s="464"/>
      <c r="RRH962" s="464"/>
      <c r="RRI962" s="464"/>
      <c r="RRJ962" s="464"/>
      <c r="RRK962" s="464"/>
      <c r="RRL962" s="464"/>
      <c r="RRM962" s="464"/>
      <c r="RRN962" s="464"/>
      <c r="RRO962" s="464"/>
      <c r="RRP962" s="464"/>
      <c r="RRQ962" s="464"/>
      <c r="RRR962" s="464"/>
      <c r="RRS962" s="464"/>
      <c r="RRT962" s="464"/>
      <c r="RRU962" s="464"/>
      <c r="RRV962" s="464"/>
      <c r="RRW962" s="464"/>
      <c r="RRX962" s="464"/>
      <c r="RRY962" s="464"/>
      <c r="RRZ962" s="464"/>
      <c r="RSA962" s="464"/>
      <c r="RSB962" s="464"/>
      <c r="RSC962" s="464"/>
      <c r="RSD962" s="464"/>
      <c r="RSE962" s="464"/>
      <c r="RSF962" s="464"/>
      <c r="RSG962" s="464"/>
      <c r="RSH962" s="464"/>
      <c r="RSI962" s="464"/>
      <c r="RSJ962" s="464"/>
      <c r="RSK962" s="464"/>
      <c r="RSL962" s="464"/>
      <c r="RSM962" s="464"/>
      <c r="RSN962" s="464"/>
      <c r="RSO962" s="464"/>
      <c r="RSP962" s="464"/>
      <c r="RSQ962" s="464"/>
      <c r="RSR962" s="464"/>
      <c r="RSS962" s="464"/>
      <c r="RST962" s="464"/>
      <c r="RSU962" s="464"/>
      <c r="RSV962" s="464"/>
      <c r="RSW962" s="464"/>
      <c r="RSX962" s="464"/>
      <c r="RSY962" s="464"/>
      <c r="RSZ962" s="464"/>
      <c r="RTA962" s="464"/>
      <c r="RTB962" s="464"/>
      <c r="RTC962" s="464"/>
      <c r="RTD962" s="464"/>
      <c r="RTE962" s="464"/>
      <c r="RTF962" s="464"/>
      <c r="RTG962" s="464"/>
      <c r="RTH962" s="464"/>
      <c r="RTI962" s="464"/>
      <c r="RTJ962" s="464"/>
      <c r="RTK962" s="464"/>
      <c r="RTL962" s="464"/>
      <c r="RTM962" s="464"/>
      <c r="RTN962" s="464"/>
      <c r="RTO962" s="464"/>
      <c r="RTP962" s="464"/>
      <c r="RTQ962" s="464"/>
      <c r="RTR962" s="464"/>
      <c r="RTS962" s="464"/>
      <c r="RTT962" s="464"/>
      <c r="RTU962" s="464"/>
      <c r="RTV962" s="464"/>
      <c r="RTW962" s="464"/>
      <c r="RTX962" s="464"/>
      <c r="RTY962" s="464"/>
      <c r="RTZ962" s="464"/>
      <c r="RUA962" s="464"/>
      <c r="RUB962" s="464"/>
      <c r="RUC962" s="464"/>
      <c r="RUD962" s="464"/>
      <c r="RUE962" s="464"/>
      <c r="RUF962" s="464"/>
      <c r="RUG962" s="464"/>
      <c r="RUH962" s="464"/>
      <c r="RUI962" s="464"/>
      <c r="RUJ962" s="464"/>
      <c r="RUK962" s="464"/>
      <c r="RUL962" s="464"/>
      <c r="RUM962" s="464"/>
      <c r="RUN962" s="464"/>
      <c r="RUO962" s="464"/>
      <c r="RUP962" s="464"/>
      <c r="RUQ962" s="464"/>
      <c r="RUR962" s="464"/>
      <c r="RUS962" s="464"/>
      <c r="RUT962" s="464"/>
      <c r="RUU962" s="464"/>
      <c r="RUV962" s="464"/>
      <c r="RUW962" s="464"/>
      <c r="RUX962" s="464"/>
      <c r="RUY962" s="464"/>
      <c r="RUZ962" s="464"/>
      <c r="RVA962" s="464"/>
      <c r="RVB962" s="464"/>
      <c r="RVC962" s="464"/>
      <c r="RVD962" s="464"/>
      <c r="RVE962" s="464"/>
      <c r="RVF962" s="464"/>
      <c r="RVG962" s="464"/>
      <c r="RVH962" s="464"/>
      <c r="RVI962" s="464"/>
      <c r="RVJ962" s="464"/>
      <c r="RVK962" s="464"/>
      <c r="RVL962" s="464"/>
      <c r="RVM962" s="464"/>
      <c r="RVN962" s="464"/>
      <c r="RVO962" s="464"/>
      <c r="RVP962" s="464"/>
      <c r="RVQ962" s="464"/>
      <c r="RVR962" s="464"/>
      <c r="RVS962" s="464"/>
      <c r="RVT962" s="464"/>
      <c r="RVU962" s="464"/>
      <c r="RVV962" s="464"/>
      <c r="RVW962" s="464"/>
      <c r="RVX962" s="464"/>
      <c r="RVY962" s="464"/>
      <c r="RVZ962" s="464"/>
      <c r="RWA962" s="464"/>
      <c r="RWB962" s="464"/>
      <c r="RWC962" s="464"/>
      <c r="RWD962" s="464"/>
      <c r="RWE962" s="464"/>
      <c r="RWF962" s="464"/>
      <c r="RWG962" s="464"/>
      <c r="RWH962" s="464"/>
      <c r="RWI962" s="464"/>
      <c r="RWJ962" s="464"/>
      <c r="RWK962" s="464"/>
      <c r="RWL962" s="464"/>
      <c r="RWM962" s="464"/>
      <c r="RWN962" s="464"/>
      <c r="RWO962" s="464"/>
      <c r="RWP962" s="464"/>
      <c r="RWQ962" s="464"/>
      <c r="RWR962" s="464"/>
      <c r="RWS962" s="464"/>
      <c r="RWT962" s="464"/>
      <c r="RWU962" s="464"/>
      <c r="RWV962" s="464"/>
      <c r="RWW962" s="464"/>
      <c r="RWX962" s="464"/>
      <c r="RWY962" s="464"/>
      <c r="RWZ962" s="464"/>
      <c r="RXA962" s="464"/>
      <c r="RXB962" s="464"/>
      <c r="RXC962" s="464"/>
      <c r="RXD962" s="464"/>
      <c r="RXE962" s="464"/>
      <c r="RXF962" s="464"/>
      <c r="RXG962" s="464"/>
      <c r="RXH962" s="464"/>
      <c r="RXI962" s="464"/>
      <c r="RXJ962" s="464"/>
      <c r="RXK962" s="464"/>
      <c r="RXL962" s="464"/>
      <c r="RXM962" s="464"/>
      <c r="RXN962" s="464"/>
      <c r="RXO962" s="464"/>
      <c r="RXP962" s="464"/>
      <c r="RXQ962" s="464"/>
      <c r="RXR962" s="464"/>
      <c r="RXS962" s="464"/>
      <c r="RXT962" s="464"/>
      <c r="RXU962" s="464"/>
      <c r="RXV962" s="464"/>
      <c r="RXW962" s="464"/>
      <c r="RXX962" s="464"/>
      <c r="RXY962" s="464"/>
      <c r="RXZ962" s="464"/>
      <c r="RYA962" s="464"/>
      <c r="RYB962" s="464"/>
      <c r="RYC962" s="464"/>
      <c r="RYD962" s="464"/>
      <c r="RYE962" s="464"/>
      <c r="RYF962" s="464"/>
      <c r="RYG962" s="464"/>
      <c r="RYH962" s="464"/>
      <c r="RYI962" s="464"/>
      <c r="RYJ962" s="464"/>
      <c r="RYK962" s="464"/>
      <c r="RYL962" s="464"/>
      <c r="RYM962" s="464"/>
      <c r="RYN962" s="464"/>
      <c r="RYO962" s="464"/>
      <c r="RYP962" s="464"/>
      <c r="RYQ962" s="464"/>
      <c r="RYR962" s="464"/>
      <c r="RYS962" s="464"/>
      <c r="RYT962" s="464"/>
      <c r="RYU962" s="464"/>
      <c r="RYV962" s="464"/>
      <c r="RYW962" s="464"/>
      <c r="RYX962" s="464"/>
      <c r="RYY962" s="464"/>
      <c r="RYZ962" s="464"/>
      <c r="RZA962" s="464"/>
      <c r="RZB962" s="464"/>
      <c r="RZC962" s="464"/>
      <c r="RZD962" s="464"/>
      <c r="RZE962" s="464"/>
      <c r="RZF962" s="464"/>
      <c r="RZG962" s="464"/>
      <c r="RZH962" s="464"/>
      <c r="RZI962" s="464"/>
      <c r="RZJ962" s="464"/>
      <c r="RZK962" s="464"/>
      <c r="RZL962" s="464"/>
      <c r="RZM962" s="464"/>
      <c r="RZN962" s="464"/>
      <c r="RZO962" s="464"/>
      <c r="RZP962" s="464"/>
      <c r="RZQ962" s="464"/>
      <c r="RZR962" s="464"/>
      <c r="RZS962" s="464"/>
      <c r="RZT962" s="464"/>
      <c r="RZU962" s="464"/>
      <c r="RZV962" s="464"/>
      <c r="RZW962" s="464"/>
      <c r="RZX962" s="464"/>
      <c r="RZY962" s="464"/>
      <c r="RZZ962" s="464"/>
      <c r="SAA962" s="464"/>
      <c r="SAB962" s="464"/>
      <c r="SAC962" s="464"/>
      <c r="SAD962" s="464"/>
      <c r="SAE962" s="464"/>
      <c r="SAF962" s="464"/>
      <c r="SAG962" s="464"/>
      <c r="SAH962" s="464"/>
      <c r="SAI962" s="464"/>
      <c r="SAJ962" s="464"/>
      <c r="SAK962" s="464"/>
      <c r="SAL962" s="464"/>
      <c r="SAM962" s="464"/>
      <c r="SAN962" s="464"/>
      <c r="SAO962" s="464"/>
      <c r="SAP962" s="464"/>
      <c r="SAQ962" s="464"/>
      <c r="SAR962" s="464"/>
      <c r="SAS962" s="464"/>
      <c r="SAT962" s="464"/>
      <c r="SAU962" s="464"/>
      <c r="SAV962" s="464"/>
      <c r="SAW962" s="464"/>
      <c r="SAX962" s="464"/>
      <c r="SAY962" s="464"/>
      <c r="SAZ962" s="464"/>
      <c r="SBA962" s="464"/>
      <c r="SBB962" s="464"/>
      <c r="SBC962" s="464"/>
      <c r="SBD962" s="464"/>
      <c r="SBE962" s="464"/>
      <c r="SBF962" s="464"/>
      <c r="SBG962" s="464"/>
      <c r="SBH962" s="464"/>
      <c r="SBI962" s="464"/>
      <c r="SBJ962" s="464"/>
      <c r="SBK962" s="464"/>
      <c r="SBL962" s="464"/>
      <c r="SBM962" s="464"/>
      <c r="SBN962" s="464"/>
      <c r="SBO962" s="464"/>
      <c r="SBP962" s="464"/>
      <c r="SBQ962" s="464"/>
      <c r="SBR962" s="464"/>
      <c r="SBS962" s="464"/>
      <c r="SBT962" s="464"/>
      <c r="SBU962" s="464"/>
      <c r="SBV962" s="464"/>
      <c r="SBW962" s="464"/>
      <c r="SBX962" s="464"/>
      <c r="SBY962" s="464"/>
      <c r="SBZ962" s="464"/>
      <c r="SCA962" s="464"/>
      <c r="SCB962" s="464"/>
      <c r="SCC962" s="464"/>
      <c r="SCD962" s="464"/>
      <c r="SCE962" s="464"/>
      <c r="SCF962" s="464"/>
      <c r="SCG962" s="464"/>
      <c r="SCH962" s="464"/>
      <c r="SCI962" s="464"/>
      <c r="SCJ962" s="464"/>
      <c r="SCK962" s="464"/>
      <c r="SCL962" s="464"/>
      <c r="SCM962" s="464"/>
      <c r="SCN962" s="464"/>
      <c r="SCO962" s="464"/>
      <c r="SCP962" s="464"/>
      <c r="SCQ962" s="464"/>
      <c r="SCR962" s="464"/>
      <c r="SCS962" s="464"/>
      <c r="SCT962" s="464"/>
      <c r="SCU962" s="464"/>
      <c r="SCV962" s="464"/>
      <c r="SCW962" s="464"/>
      <c r="SCX962" s="464"/>
      <c r="SCY962" s="464"/>
      <c r="SCZ962" s="464"/>
      <c r="SDA962" s="464"/>
      <c r="SDB962" s="464"/>
      <c r="SDC962" s="464"/>
      <c r="SDD962" s="464"/>
      <c r="SDE962" s="464"/>
      <c r="SDF962" s="464"/>
      <c r="SDG962" s="464"/>
      <c r="SDH962" s="464"/>
      <c r="SDI962" s="464"/>
      <c r="SDJ962" s="464"/>
      <c r="SDK962" s="464"/>
      <c r="SDL962" s="464"/>
      <c r="SDM962" s="464"/>
      <c r="SDN962" s="464"/>
      <c r="SDO962" s="464"/>
      <c r="SDP962" s="464"/>
      <c r="SDQ962" s="464"/>
      <c r="SDR962" s="464"/>
      <c r="SDS962" s="464"/>
      <c r="SDT962" s="464"/>
      <c r="SDU962" s="464"/>
      <c r="SDV962" s="464"/>
      <c r="SDW962" s="464"/>
      <c r="SDX962" s="464"/>
      <c r="SDY962" s="464"/>
      <c r="SDZ962" s="464"/>
      <c r="SEA962" s="464"/>
      <c r="SEB962" s="464"/>
      <c r="SEC962" s="464"/>
      <c r="SED962" s="464"/>
      <c r="SEE962" s="464"/>
      <c r="SEF962" s="464"/>
      <c r="SEG962" s="464"/>
      <c r="SEH962" s="464"/>
      <c r="SEI962" s="464"/>
      <c r="SEJ962" s="464"/>
      <c r="SEK962" s="464"/>
      <c r="SEL962" s="464"/>
      <c r="SEM962" s="464"/>
      <c r="SEN962" s="464"/>
      <c r="SEO962" s="464"/>
      <c r="SEP962" s="464"/>
      <c r="SEQ962" s="464"/>
      <c r="SER962" s="464"/>
      <c r="SES962" s="464"/>
      <c r="SET962" s="464"/>
      <c r="SEU962" s="464"/>
      <c r="SEV962" s="464"/>
      <c r="SEW962" s="464"/>
      <c r="SEX962" s="464"/>
      <c r="SEY962" s="464"/>
      <c r="SEZ962" s="464"/>
      <c r="SFA962" s="464"/>
      <c r="SFB962" s="464"/>
      <c r="SFC962" s="464"/>
      <c r="SFD962" s="464"/>
      <c r="SFE962" s="464"/>
      <c r="SFF962" s="464"/>
      <c r="SFG962" s="464"/>
      <c r="SFH962" s="464"/>
      <c r="SFI962" s="464"/>
      <c r="SFJ962" s="464"/>
      <c r="SFK962" s="464"/>
      <c r="SFL962" s="464"/>
      <c r="SFM962" s="464"/>
      <c r="SFN962" s="464"/>
      <c r="SFO962" s="464"/>
      <c r="SFP962" s="464"/>
      <c r="SFQ962" s="464"/>
      <c r="SFR962" s="464"/>
      <c r="SFS962" s="464"/>
      <c r="SFT962" s="464"/>
      <c r="SFU962" s="464"/>
      <c r="SFV962" s="464"/>
      <c r="SFW962" s="464"/>
      <c r="SFX962" s="464"/>
      <c r="SFY962" s="464"/>
      <c r="SFZ962" s="464"/>
      <c r="SGA962" s="464"/>
      <c r="SGB962" s="464"/>
      <c r="SGC962" s="464"/>
      <c r="SGD962" s="464"/>
      <c r="SGE962" s="464"/>
      <c r="SGF962" s="464"/>
      <c r="SGG962" s="464"/>
      <c r="SGH962" s="464"/>
      <c r="SGI962" s="464"/>
      <c r="SGJ962" s="464"/>
      <c r="SGK962" s="464"/>
      <c r="SGL962" s="464"/>
      <c r="SGM962" s="464"/>
      <c r="SGN962" s="464"/>
      <c r="SGO962" s="464"/>
      <c r="SGP962" s="464"/>
      <c r="SGQ962" s="464"/>
      <c r="SGR962" s="464"/>
      <c r="SGS962" s="464"/>
      <c r="SGT962" s="464"/>
      <c r="SGU962" s="464"/>
      <c r="SGV962" s="464"/>
      <c r="SGW962" s="464"/>
      <c r="SGX962" s="464"/>
      <c r="SGY962" s="464"/>
      <c r="SGZ962" s="464"/>
      <c r="SHA962" s="464"/>
      <c r="SHB962" s="464"/>
      <c r="SHC962" s="464"/>
      <c r="SHD962" s="464"/>
      <c r="SHE962" s="464"/>
      <c r="SHF962" s="464"/>
      <c r="SHG962" s="464"/>
      <c r="SHH962" s="464"/>
      <c r="SHI962" s="464"/>
      <c r="SHJ962" s="464"/>
      <c r="SHK962" s="464"/>
      <c r="SHL962" s="464"/>
      <c r="SHM962" s="464"/>
      <c r="SHN962" s="464"/>
      <c r="SHO962" s="464"/>
      <c r="SHP962" s="464"/>
      <c r="SHQ962" s="464"/>
      <c r="SHR962" s="464"/>
      <c r="SHS962" s="464"/>
      <c r="SHT962" s="464"/>
      <c r="SHU962" s="464"/>
      <c r="SHV962" s="464"/>
      <c r="SHW962" s="464"/>
      <c r="SHX962" s="464"/>
      <c r="SHY962" s="464"/>
      <c r="SHZ962" s="464"/>
      <c r="SIA962" s="464"/>
      <c r="SIB962" s="464"/>
      <c r="SIC962" s="464"/>
      <c r="SID962" s="464"/>
      <c r="SIE962" s="464"/>
      <c r="SIF962" s="464"/>
      <c r="SIG962" s="464"/>
      <c r="SIH962" s="464"/>
      <c r="SII962" s="464"/>
      <c r="SIJ962" s="464"/>
      <c r="SIK962" s="464"/>
      <c r="SIL962" s="464"/>
      <c r="SIM962" s="464"/>
      <c r="SIN962" s="464"/>
      <c r="SIO962" s="464"/>
      <c r="SIP962" s="464"/>
      <c r="SIQ962" s="464"/>
      <c r="SIR962" s="464"/>
      <c r="SIS962" s="464"/>
      <c r="SIT962" s="464"/>
      <c r="SIU962" s="464"/>
      <c r="SIV962" s="464"/>
      <c r="SIW962" s="464"/>
      <c r="SIX962" s="464"/>
      <c r="SIY962" s="464"/>
      <c r="SIZ962" s="464"/>
      <c r="SJA962" s="464"/>
      <c r="SJB962" s="464"/>
      <c r="SJC962" s="464"/>
      <c r="SJD962" s="464"/>
      <c r="SJE962" s="464"/>
      <c r="SJF962" s="464"/>
      <c r="SJG962" s="464"/>
      <c r="SJH962" s="464"/>
      <c r="SJI962" s="464"/>
      <c r="SJJ962" s="464"/>
      <c r="SJK962" s="464"/>
      <c r="SJL962" s="464"/>
      <c r="SJM962" s="464"/>
      <c r="SJN962" s="464"/>
      <c r="SJO962" s="464"/>
      <c r="SJP962" s="464"/>
      <c r="SJQ962" s="464"/>
      <c r="SJR962" s="464"/>
      <c r="SJS962" s="464"/>
      <c r="SJT962" s="464"/>
      <c r="SJU962" s="464"/>
      <c r="SJV962" s="464"/>
      <c r="SJW962" s="464"/>
      <c r="SJX962" s="464"/>
      <c r="SJY962" s="464"/>
      <c r="SJZ962" s="464"/>
      <c r="SKA962" s="464"/>
      <c r="SKB962" s="464"/>
      <c r="SKC962" s="464"/>
      <c r="SKD962" s="464"/>
      <c r="SKE962" s="464"/>
      <c r="SKF962" s="464"/>
      <c r="SKG962" s="464"/>
      <c r="SKH962" s="464"/>
      <c r="SKI962" s="464"/>
      <c r="SKJ962" s="464"/>
      <c r="SKK962" s="464"/>
      <c r="SKL962" s="464"/>
      <c r="SKM962" s="464"/>
      <c r="SKN962" s="464"/>
      <c r="SKO962" s="464"/>
      <c r="SKP962" s="464"/>
      <c r="SKQ962" s="464"/>
      <c r="SKR962" s="464"/>
      <c r="SKS962" s="464"/>
      <c r="SKT962" s="464"/>
      <c r="SKU962" s="464"/>
      <c r="SKV962" s="464"/>
      <c r="SKW962" s="464"/>
      <c r="SKX962" s="464"/>
      <c r="SKY962" s="464"/>
      <c r="SKZ962" s="464"/>
      <c r="SLA962" s="464"/>
      <c r="SLB962" s="464"/>
      <c r="SLC962" s="464"/>
      <c r="SLD962" s="464"/>
      <c r="SLE962" s="464"/>
      <c r="SLF962" s="464"/>
      <c r="SLG962" s="464"/>
      <c r="SLH962" s="464"/>
      <c r="SLI962" s="464"/>
      <c r="SLJ962" s="464"/>
      <c r="SLK962" s="464"/>
      <c r="SLL962" s="464"/>
      <c r="SLM962" s="464"/>
      <c r="SLN962" s="464"/>
      <c r="SLO962" s="464"/>
      <c r="SLP962" s="464"/>
      <c r="SLQ962" s="464"/>
      <c r="SLR962" s="464"/>
      <c r="SLS962" s="464"/>
      <c r="SLT962" s="464"/>
      <c r="SLU962" s="464"/>
      <c r="SLV962" s="464"/>
      <c r="SLW962" s="464"/>
      <c r="SLX962" s="464"/>
      <c r="SLY962" s="464"/>
      <c r="SLZ962" s="464"/>
      <c r="SMA962" s="464"/>
      <c r="SMB962" s="464"/>
      <c r="SMC962" s="464"/>
      <c r="SMD962" s="464"/>
      <c r="SME962" s="464"/>
      <c r="SMF962" s="464"/>
      <c r="SMG962" s="464"/>
      <c r="SMH962" s="464"/>
      <c r="SMI962" s="464"/>
      <c r="SMJ962" s="464"/>
      <c r="SMK962" s="464"/>
      <c r="SML962" s="464"/>
      <c r="SMM962" s="464"/>
      <c r="SMN962" s="464"/>
      <c r="SMO962" s="464"/>
      <c r="SMP962" s="464"/>
      <c r="SMQ962" s="464"/>
      <c r="SMR962" s="464"/>
      <c r="SMS962" s="464"/>
      <c r="SMT962" s="464"/>
      <c r="SMU962" s="464"/>
      <c r="SMV962" s="464"/>
      <c r="SMW962" s="464"/>
      <c r="SMX962" s="464"/>
      <c r="SMY962" s="464"/>
      <c r="SMZ962" s="464"/>
      <c r="SNA962" s="464"/>
      <c r="SNB962" s="464"/>
      <c r="SNC962" s="464"/>
      <c r="SND962" s="464"/>
      <c r="SNE962" s="464"/>
      <c r="SNF962" s="464"/>
      <c r="SNG962" s="464"/>
      <c r="SNH962" s="464"/>
      <c r="SNI962" s="464"/>
      <c r="SNJ962" s="464"/>
      <c r="SNK962" s="464"/>
      <c r="SNL962" s="464"/>
      <c r="SNM962" s="464"/>
      <c r="SNN962" s="464"/>
      <c r="SNO962" s="464"/>
      <c r="SNP962" s="464"/>
      <c r="SNQ962" s="464"/>
      <c r="SNR962" s="464"/>
      <c r="SNS962" s="464"/>
      <c r="SNT962" s="464"/>
      <c r="SNU962" s="464"/>
      <c r="SNV962" s="464"/>
      <c r="SNW962" s="464"/>
      <c r="SNX962" s="464"/>
      <c r="SNY962" s="464"/>
      <c r="SNZ962" s="464"/>
      <c r="SOA962" s="464"/>
      <c r="SOB962" s="464"/>
      <c r="SOC962" s="464"/>
      <c r="SOD962" s="464"/>
      <c r="SOE962" s="464"/>
      <c r="SOF962" s="464"/>
      <c r="SOG962" s="464"/>
      <c r="SOH962" s="464"/>
      <c r="SOI962" s="464"/>
      <c r="SOJ962" s="464"/>
      <c r="SOK962" s="464"/>
      <c r="SOL962" s="464"/>
      <c r="SOM962" s="464"/>
      <c r="SON962" s="464"/>
      <c r="SOO962" s="464"/>
      <c r="SOP962" s="464"/>
      <c r="SOQ962" s="464"/>
      <c r="SOR962" s="464"/>
      <c r="SOS962" s="464"/>
      <c r="SOT962" s="464"/>
      <c r="SOU962" s="464"/>
      <c r="SOV962" s="464"/>
      <c r="SOW962" s="464"/>
      <c r="SOX962" s="464"/>
      <c r="SOY962" s="464"/>
      <c r="SOZ962" s="464"/>
      <c r="SPA962" s="464"/>
      <c r="SPB962" s="464"/>
      <c r="SPC962" s="464"/>
      <c r="SPD962" s="464"/>
      <c r="SPE962" s="464"/>
      <c r="SPF962" s="464"/>
      <c r="SPG962" s="464"/>
      <c r="SPH962" s="464"/>
      <c r="SPI962" s="464"/>
      <c r="SPJ962" s="464"/>
      <c r="SPK962" s="464"/>
      <c r="SPL962" s="464"/>
      <c r="SPM962" s="464"/>
      <c r="SPN962" s="464"/>
      <c r="SPO962" s="464"/>
      <c r="SPP962" s="464"/>
      <c r="SPQ962" s="464"/>
      <c r="SPR962" s="464"/>
      <c r="SPS962" s="464"/>
      <c r="SPT962" s="464"/>
      <c r="SPU962" s="464"/>
      <c r="SPV962" s="464"/>
      <c r="SPW962" s="464"/>
      <c r="SPX962" s="464"/>
      <c r="SPY962" s="464"/>
      <c r="SPZ962" s="464"/>
      <c r="SQA962" s="464"/>
      <c r="SQB962" s="464"/>
      <c r="SQC962" s="464"/>
      <c r="SQD962" s="464"/>
      <c r="SQE962" s="464"/>
      <c r="SQF962" s="464"/>
      <c r="SQG962" s="464"/>
      <c r="SQH962" s="464"/>
      <c r="SQI962" s="464"/>
      <c r="SQJ962" s="464"/>
      <c r="SQK962" s="464"/>
      <c r="SQL962" s="464"/>
      <c r="SQM962" s="464"/>
      <c r="SQN962" s="464"/>
      <c r="SQO962" s="464"/>
      <c r="SQP962" s="464"/>
      <c r="SQQ962" s="464"/>
      <c r="SQR962" s="464"/>
      <c r="SQS962" s="464"/>
      <c r="SQT962" s="464"/>
      <c r="SQU962" s="464"/>
      <c r="SQV962" s="464"/>
      <c r="SQW962" s="464"/>
      <c r="SQX962" s="464"/>
      <c r="SQY962" s="464"/>
      <c r="SQZ962" s="464"/>
      <c r="SRA962" s="464"/>
      <c r="SRB962" s="464"/>
      <c r="SRC962" s="464"/>
      <c r="SRD962" s="464"/>
      <c r="SRE962" s="464"/>
      <c r="SRF962" s="464"/>
      <c r="SRG962" s="464"/>
      <c r="SRH962" s="464"/>
      <c r="SRI962" s="464"/>
      <c r="SRJ962" s="464"/>
      <c r="SRK962" s="464"/>
      <c r="SRL962" s="464"/>
      <c r="SRM962" s="464"/>
      <c r="SRN962" s="464"/>
      <c r="SRO962" s="464"/>
      <c r="SRP962" s="464"/>
      <c r="SRQ962" s="464"/>
      <c r="SRR962" s="464"/>
      <c r="SRS962" s="464"/>
      <c r="SRT962" s="464"/>
      <c r="SRU962" s="464"/>
      <c r="SRV962" s="464"/>
      <c r="SRW962" s="464"/>
      <c r="SRX962" s="464"/>
      <c r="SRY962" s="464"/>
      <c r="SRZ962" s="464"/>
      <c r="SSA962" s="464"/>
      <c r="SSB962" s="464"/>
      <c r="SSC962" s="464"/>
      <c r="SSD962" s="464"/>
      <c r="SSE962" s="464"/>
      <c r="SSF962" s="464"/>
      <c r="SSG962" s="464"/>
      <c r="SSH962" s="464"/>
      <c r="SSI962" s="464"/>
      <c r="SSJ962" s="464"/>
      <c r="SSK962" s="464"/>
      <c r="SSL962" s="464"/>
      <c r="SSM962" s="464"/>
      <c r="SSN962" s="464"/>
      <c r="SSO962" s="464"/>
      <c r="SSP962" s="464"/>
      <c r="SSQ962" s="464"/>
      <c r="SSR962" s="464"/>
      <c r="SSS962" s="464"/>
      <c r="SST962" s="464"/>
      <c r="SSU962" s="464"/>
      <c r="SSV962" s="464"/>
      <c r="SSW962" s="464"/>
      <c r="SSX962" s="464"/>
      <c r="SSY962" s="464"/>
      <c r="SSZ962" s="464"/>
      <c r="STA962" s="464"/>
      <c r="STB962" s="464"/>
      <c r="STC962" s="464"/>
      <c r="STD962" s="464"/>
      <c r="STE962" s="464"/>
      <c r="STF962" s="464"/>
      <c r="STG962" s="464"/>
      <c r="STH962" s="464"/>
      <c r="STI962" s="464"/>
      <c r="STJ962" s="464"/>
      <c r="STK962" s="464"/>
      <c r="STL962" s="464"/>
      <c r="STM962" s="464"/>
      <c r="STN962" s="464"/>
      <c r="STO962" s="464"/>
      <c r="STP962" s="464"/>
      <c r="STQ962" s="464"/>
      <c r="STR962" s="464"/>
      <c r="STS962" s="464"/>
      <c r="STT962" s="464"/>
      <c r="STU962" s="464"/>
      <c r="STV962" s="464"/>
      <c r="STW962" s="464"/>
      <c r="STX962" s="464"/>
      <c r="STY962" s="464"/>
      <c r="STZ962" s="464"/>
      <c r="SUA962" s="464"/>
      <c r="SUB962" s="464"/>
      <c r="SUC962" s="464"/>
      <c r="SUD962" s="464"/>
      <c r="SUE962" s="464"/>
      <c r="SUF962" s="464"/>
      <c r="SUG962" s="464"/>
      <c r="SUH962" s="464"/>
      <c r="SUI962" s="464"/>
      <c r="SUJ962" s="464"/>
      <c r="SUK962" s="464"/>
      <c r="SUL962" s="464"/>
      <c r="SUM962" s="464"/>
      <c r="SUN962" s="464"/>
      <c r="SUO962" s="464"/>
      <c r="SUP962" s="464"/>
      <c r="SUQ962" s="464"/>
      <c r="SUR962" s="464"/>
      <c r="SUS962" s="464"/>
      <c r="SUT962" s="464"/>
      <c r="SUU962" s="464"/>
      <c r="SUV962" s="464"/>
      <c r="SUW962" s="464"/>
      <c r="SUX962" s="464"/>
      <c r="SUY962" s="464"/>
      <c r="SUZ962" s="464"/>
      <c r="SVA962" s="464"/>
      <c r="SVB962" s="464"/>
      <c r="SVC962" s="464"/>
      <c r="SVD962" s="464"/>
      <c r="SVE962" s="464"/>
      <c r="SVF962" s="464"/>
      <c r="SVG962" s="464"/>
      <c r="SVH962" s="464"/>
      <c r="SVI962" s="464"/>
      <c r="SVJ962" s="464"/>
      <c r="SVK962" s="464"/>
      <c r="SVL962" s="464"/>
      <c r="SVM962" s="464"/>
      <c r="SVN962" s="464"/>
      <c r="SVO962" s="464"/>
      <c r="SVP962" s="464"/>
      <c r="SVQ962" s="464"/>
      <c r="SVR962" s="464"/>
      <c r="SVS962" s="464"/>
      <c r="SVT962" s="464"/>
      <c r="SVU962" s="464"/>
      <c r="SVV962" s="464"/>
      <c r="SVW962" s="464"/>
      <c r="SVX962" s="464"/>
      <c r="SVY962" s="464"/>
      <c r="SVZ962" s="464"/>
      <c r="SWA962" s="464"/>
      <c r="SWB962" s="464"/>
      <c r="SWC962" s="464"/>
      <c r="SWD962" s="464"/>
      <c r="SWE962" s="464"/>
      <c r="SWF962" s="464"/>
      <c r="SWG962" s="464"/>
      <c r="SWH962" s="464"/>
      <c r="SWI962" s="464"/>
      <c r="SWJ962" s="464"/>
      <c r="SWK962" s="464"/>
      <c r="SWL962" s="464"/>
      <c r="SWM962" s="464"/>
      <c r="SWN962" s="464"/>
      <c r="SWO962" s="464"/>
      <c r="SWP962" s="464"/>
      <c r="SWQ962" s="464"/>
      <c r="SWR962" s="464"/>
      <c r="SWS962" s="464"/>
      <c r="SWT962" s="464"/>
      <c r="SWU962" s="464"/>
      <c r="SWV962" s="464"/>
      <c r="SWW962" s="464"/>
      <c r="SWX962" s="464"/>
      <c r="SWY962" s="464"/>
      <c r="SWZ962" s="464"/>
      <c r="SXA962" s="464"/>
      <c r="SXB962" s="464"/>
      <c r="SXC962" s="464"/>
      <c r="SXD962" s="464"/>
      <c r="SXE962" s="464"/>
      <c r="SXF962" s="464"/>
      <c r="SXG962" s="464"/>
      <c r="SXH962" s="464"/>
      <c r="SXI962" s="464"/>
      <c r="SXJ962" s="464"/>
      <c r="SXK962" s="464"/>
      <c r="SXL962" s="464"/>
      <c r="SXM962" s="464"/>
      <c r="SXN962" s="464"/>
      <c r="SXO962" s="464"/>
      <c r="SXP962" s="464"/>
      <c r="SXQ962" s="464"/>
      <c r="SXR962" s="464"/>
      <c r="SXS962" s="464"/>
      <c r="SXT962" s="464"/>
      <c r="SXU962" s="464"/>
      <c r="SXV962" s="464"/>
      <c r="SXW962" s="464"/>
      <c r="SXX962" s="464"/>
      <c r="SXY962" s="464"/>
      <c r="SXZ962" s="464"/>
      <c r="SYA962" s="464"/>
      <c r="SYB962" s="464"/>
      <c r="SYC962" s="464"/>
      <c r="SYD962" s="464"/>
      <c r="SYE962" s="464"/>
      <c r="SYF962" s="464"/>
      <c r="SYG962" s="464"/>
      <c r="SYH962" s="464"/>
      <c r="SYI962" s="464"/>
      <c r="SYJ962" s="464"/>
      <c r="SYK962" s="464"/>
      <c r="SYL962" s="464"/>
      <c r="SYM962" s="464"/>
      <c r="SYN962" s="464"/>
      <c r="SYO962" s="464"/>
      <c r="SYP962" s="464"/>
      <c r="SYQ962" s="464"/>
      <c r="SYR962" s="464"/>
      <c r="SYS962" s="464"/>
      <c r="SYT962" s="464"/>
      <c r="SYU962" s="464"/>
      <c r="SYV962" s="464"/>
      <c r="SYW962" s="464"/>
      <c r="SYX962" s="464"/>
      <c r="SYY962" s="464"/>
      <c r="SYZ962" s="464"/>
      <c r="SZA962" s="464"/>
      <c r="SZB962" s="464"/>
      <c r="SZC962" s="464"/>
      <c r="SZD962" s="464"/>
      <c r="SZE962" s="464"/>
      <c r="SZF962" s="464"/>
      <c r="SZG962" s="464"/>
      <c r="SZH962" s="464"/>
      <c r="SZI962" s="464"/>
      <c r="SZJ962" s="464"/>
      <c r="SZK962" s="464"/>
      <c r="SZL962" s="464"/>
      <c r="SZM962" s="464"/>
      <c r="SZN962" s="464"/>
      <c r="SZO962" s="464"/>
      <c r="SZP962" s="464"/>
      <c r="SZQ962" s="464"/>
      <c r="SZR962" s="464"/>
      <c r="SZS962" s="464"/>
      <c r="SZT962" s="464"/>
      <c r="SZU962" s="464"/>
      <c r="SZV962" s="464"/>
      <c r="SZW962" s="464"/>
      <c r="SZX962" s="464"/>
      <c r="SZY962" s="464"/>
      <c r="SZZ962" s="464"/>
      <c r="TAA962" s="464"/>
      <c r="TAB962" s="464"/>
      <c r="TAC962" s="464"/>
      <c r="TAD962" s="464"/>
      <c r="TAE962" s="464"/>
      <c r="TAF962" s="464"/>
      <c r="TAG962" s="464"/>
      <c r="TAH962" s="464"/>
      <c r="TAI962" s="464"/>
      <c r="TAJ962" s="464"/>
      <c r="TAK962" s="464"/>
      <c r="TAL962" s="464"/>
      <c r="TAM962" s="464"/>
      <c r="TAN962" s="464"/>
      <c r="TAO962" s="464"/>
      <c r="TAP962" s="464"/>
      <c r="TAQ962" s="464"/>
      <c r="TAR962" s="464"/>
      <c r="TAS962" s="464"/>
      <c r="TAT962" s="464"/>
      <c r="TAU962" s="464"/>
      <c r="TAV962" s="464"/>
      <c r="TAW962" s="464"/>
      <c r="TAX962" s="464"/>
      <c r="TAY962" s="464"/>
      <c r="TAZ962" s="464"/>
      <c r="TBA962" s="464"/>
      <c r="TBB962" s="464"/>
      <c r="TBC962" s="464"/>
      <c r="TBD962" s="464"/>
      <c r="TBE962" s="464"/>
      <c r="TBF962" s="464"/>
      <c r="TBG962" s="464"/>
      <c r="TBH962" s="464"/>
      <c r="TBI962" s="464"/>
      <c r="TBJ962" s="464"/>
      <c r="TBK962" s="464"/>
      <c r="TBL962" s="464"/>
      <c r="TBM962" s="464"/>
      <c r="TBN962" s="464"/>
      <c r="TBO962" s="464"/>
      <c r="TBP962" s="464"/>
      <c r="TBQ962" s="464"/>
      <c r="TBR962" s="464"/>
      <c r="TBS962" s="464"/>
      <c r="TBT962" s="464"/>
      <c r="TBU962" s="464"/>
      <c r="TBV962" s="464"/>
      <c r="TBW962" s="464"/>
      <c r="TBX962" s="464"/>
      <c r="TBY962" s="464"/>
      <c r="TBZ962" s="464"/>
      <c r="TCA962" s="464"/>
      <c r="TCB962" s="464"/>
      <c r="TCC962" s="464"/>
      <c r="TCD962" s="464"/>
      <c r="TCE962" s="464"/>
      <c r="TCF962" s="464"/>
      <c r="TCG962" s="464"/>
      <c r="TCH962" s="464"/>
      <c r="TCI962" s="464"/>
      <c r="TCJ962" s="464"/>
      <c r="TCK962" s="464"/>
      <c r="TCL962" s="464"/>
      <c r="TCM962" s="464"/>
      <c r="TCN962" s="464"/>
      <c r="TCO962" s="464"/>
      <c r="TCP962" s="464"/>
      <c r="TCQ962" s="464"/>
      <c r="TCR962" s="464"/>
      <c r="TCS962" s="464"/>
      <c r="TCT962" s="464"/>
      <c r="TCU962" s="464"/>
      <c r="TCV962" s="464"/>
      <c r="TCW962" s="464"/>
      <c r="TCX962" s="464"/>
      <c r="TCY962" s="464"/>
      <c r="TCZ962" s="464"/>
      <c r="TDA962" s="464"/>
      <c r="TDB962" s="464"/>
      <c r="TDC962" s="464"/>
      <c r="TDD962" s="464"/>
      <c r="TDE962" s="464"/>
      <c r="TDF962" s="464"/>
      <c r="TDG962" s="464"/>
      <c r="TDH962" s="464"/>
      <c r="TDI962" s="464"/>
      <c r="TDJ962" s="464"/>
      <c r="TDK962" s="464"/>
      <c r="TDL962" s="464"/>
      <c r="TDM962" s="464"/>
      <c r="TDN962" s="464"/>
      <c r="TDO962" s="464"/>
      <c r="TDP962" s="464"/>
      <c r="TDQ962" s="464"/>
      <c r="TDR962" s="464"/>
      <c r="TDS962" s="464"/>
      <c r="TDT962" s="464"/>
      <c r="TDU962" s="464"/>
      <c r="TDV962" s="464"/>
      <c r="TDW962" s="464"/>
      <c r="TDX962" s="464"/>
      <c r="TDY962" s="464"/>
      <c r="TDZ962" s="464"/>
      <c r="TEA962" s="464"/>
      <c r="TEB962" s="464"/>
      <c r="TEC962" s="464"/>
      <c r="TED962" s="464"/>
      <c r="TEE962" s="464"/>
      <c r="TEF962" s="464"/>
      <c r="TEG962" s="464"/>
      <c r="TEH962" s="464"/>
      <c r="TEI962" s="464"/>
      <c r="TEJ962" s="464"/>
      <c r="TEK962" s="464"/>
      <c r="TEL962" s="464"/>
      <c r="TEM962" s="464"/>
      <c r="TEN962" s="464"/>
      <c r="TEO962" s="464"/>
      <c r="TEP962" s="464"/>
      <c r="TEQ962" s="464"/>
      <c r="TER962" s="464"/>
      <c r="TES962" s="464"/>
      <c r="TET962" s="464"/>
      <c r="TEU962" s="464"/>
      <c r="TEV962" s="464"/>
      <c r="TEW962" s="464"/>
      <c r="TEX962" s="464"/>
      <c r="TEY962" s="464"/>
      <c r="TEZ962" s="464"/>
      <c r="TFA962" s="464"/>
      <c r="TFB962" s="464"/>
      <c r="TFC962" s="464"/>
      <c r="TFD962" s="464"/>
      <c r="TFE962" s="464"/>
      <c r="TFF962" s="464"/>
      <c r="TFG962" s="464"/>
      <c r="TFH962" s="464"/>
      <c r="TFI962" s="464"/>
      <c r="TFJ962" s="464"/>
      <c r="TFK962" s="464"/>
      <c r="TFL962" s="464"/>
      <c r="TFM962" s="464"/>
      <c r="TFN962" s="464"/>
      <c r="TFO962" s="464"/>
      <c r="TFP962" s="464"/>
      <c r="TFQ962" s="464"/>
      <c r="TFR962" s="464"/>
      <c r="TFS962" s="464"/>
      <c r="TFT962" s="464"/>
      <c r="TFU962" s="464"/>
      <c r="TFV962" s="464"/>
      <c r="TFW962" s="464"/>
      <c r="TFX962" s="464"/>
      <c r="TFY962" s="464"/>
      <c r="TFZ962" s="464"/>
      <c r="TGA962" s="464"/>
      <c r="TGB962" s="464"/>
      <c r="TGC962" s="464"/>
      <c r="TGD962" s="464"/>
      <c r="TGE962" s="464"/>
      <c r="TGF962" s="464"/>
      <c r="TGG962" s="464"/>
      <c r="TGH962" s="464"/>
      <c r="TGI962" s="464"/>
      <c r="TGJ962" s="464"/>
      <c r="TGK962" s="464"/>
      <c r="TGL962" s="464"/>
      <c r="TGM962" s="464"/>
      <c r="TGN962" s="464"/>
      <c r="TGO962" s="464"/>
      <c r="TGP962" s="464"/>
      <c r="TGQ962" s="464"/>
      <c r="TGR962" s="464"/>
      <c r="TGS962" s="464"/>
      <c r="TGT962" s="464"/>
      <c r="TGU962" s="464"/>
      <c r="TGV962" s="464"/>
      <c r="TGW962" s="464"/>
      <c r="TGX962" s="464"/>
      <c r="TGY962" s="464"/>
      <c r="TGZ962" s="464"/>
      <c r="THA962" s="464"/>
      <c r="THB962" s="464"/>
      <c r="THC962" s="464"/>
      <c r="THD962" s="464"/>
      <c r="THE962" s="464"/>
      <c r="THF962" s="464"/>
      <c r="THG962" s="464"/>
      <c r="THH962" s="464"/>
      <c r="THI962" s="464"/>
      <c r="THJ962" s="464"/>
      <c r="THK962" s="464"/>
      <c r="THL962" s="464"/>
      <c r="THM962" s="464"/>
      <c r="THN962" s="464"/>
      <c r="THO962" s="464"/>
      <c r="THP962" s="464"/>
      <c r="THQ962" s="464"/>
      <c r="THR962" s="464"/>
      <c r="THS962" s="464"/>
      <c r="THT962" s="464"/>
      <c r="THU962" s="464"/>
      <c r="THV962" s="464"/>
      <c r="THW962" s="464"/>
      <c r="THX962" s="464"/>
      <c r="THY962" s="464"/>
      <c r="THZ962" s="464"/>
      <c r="TIA962" s="464"/>
      <c r="TIB962" s="464"/>
      <c r="TIC962" s="464"/>
      <c r="TID962" s="464"/>
      <c r="TIE962" s="464"/>
      <c r="TIF962" s="464"/>
      <c r="TIG962" s="464"/>
      <c r="TIH962" s="464"/>
      <c r="TII962" s="464"/>
      <c r="TIJ962" s="464"/>
      <c r="TIK962" s="464"/>
      <c r="TIL962" s="464"/>
      <c r="TIM962" s="464"/>
      <c r="TIN962" s="464"/>
      <c r="TIO962" s="464"/>
      <c r="TIP962" s="464"/>
      <c r="TIQ962" s="464"/>
      <c r="TIR962" s="464"/>
      <c r="TIS962" s="464"/>
      <c r="TIT962" s="464"/>
      <c r="TIU962" s="464"/>
      <c r="TIV962" s="464"/>
      <c r="TIW962" s="464"/>
      <c r="TIX962" s="464"/>
      <c r="TIY962" s="464"/>
      <c r="TIZ962" s="464"/>
      <c r="TJA962" s="464"/>
      <c r="TJB962" s="464"/>
      <c r="TJC962" s="464"/>
      <c r="TJD962" s="464"/>
      <c r="TJE962" s="464"/>
      <c r="TJF962" s="464"/>
      <c r="TJG962" s="464"/>
      <c r="TJH962" s="464"/>
      <c r="TJI962" s="464"/>
      <c r="TJJ962" s="464"/>
      <c r="TJK962" s="464"/>
      <c r="TJL962" s="464"/>
      <c r="TJM962" s="464"/>
      <c r="TJN962" s="464"/>
      <c r="TJO962" s="464"/>
      <c r="TJP962" s="464"/>
      <c r="TJQ962" s="464"/>
      <c r="TJR962" s="464"/>
      <c r="TJS962" s="464"/>
      <c r="TJT962" s="464"/>
      <c r="TJU962" s="464"/>
      <c r="TJV962" s="464"/>
      <c r="TJW962" s="464"/>
      <c r="TJX962" s="464"/>
      <c r="TJY962" s="464"/>
      <c r="TJZ962" s="464"/>
      <c r="TKA962" s="464"/>
      <c r="TKB962" s="464"/>
      <c r="TKC962" s="464"/>
      <c r="TKD962" s="464"/>
      <c r="TKE962" s="464"/>
      <c r="TKF962" s="464"/>
      <c r="TKG962" s="464"/>
      <c r="TKH962" s="464"/>
      <c r="TKI962" s="464"/>
      <c r="TKJ962" s="464"/>
      <c r="TKK962" s="464"/>
      <c r="TKL962" s="464"/>
      <c r="TKM962" s="464"/>
      <c r="TKN962" s="464"/>
      <c r="TKO962" s="464"/>
      <c r="TKP962" s="464"/>
      <c r="TKQ962" s="464"/>
      <c r="TKR962" s="464"/>
      <c r="TKS962" s="464"/>
      <c r="TKT962" s="464"/>
      <c r="TKU962" s="464"/>
      <c r="TKV962" s="464"/>
      <c r="TKW962" s="464"/>
      <c r="TKX962" s="464"/>
      <c r="TKY962" s="464"/>
      <c r="TKZ962" s="464"/>
      <c r="TLA962" s="464"/>
      <c r="TLB962" s="464"/>
      <c r="TLC962" s="464"/>
      <c r="TLD962" s="464"/>
      <c r="TLE962" s="464"/>
      <c r="TLF962" s="464"/>
      <c r="TLG962" s="464"/>
      <c r="TLH962" s="464"/>
      <c r="TLI962" s="464"/>
      <c r="TLJ962" s="464"/>
      <c r="TLK962" s="464"/>
      <c r="TLL962" s="464"/>
      <c r="TLM962" s="464"/>
      <c r="TLN962" s="464"/>
      <c r="TLO962" s="464"/>
      <c r="TLP962" s="464"/>
      <c r="TLQ962" s="464"/>
      <c r="TLR962" s="464"/>
      <c r="TLS962" s="464"/>
      <c r="TLT962" s="464"/>
      <c r="TLU962" s="464"/>
      <c r="TLV962" s="464"/>
      <c r="TLW962" s="464"/>
      <c r="TLX962" s="464"/>
      <c r="TLY962" s="464"/>
      <c r="TLZ962" s="464"/>
      <c r="TMA962" s="464"/>
      <c r="TMB962" s="464"/>
      <c r="TMC962" s="464"/>
      <c r="TMD962" s="464"/>
      <c r="TME962" s="464"/>
      <c r="TMF962" s="464"/>
      <c r="TMG962" s="464"/>
      <c r="TMH962" s="464"/>
      <c r="TMI962" s="464"/>
      <c r="TMJ962" s="464"/>
      <c r="TMK962" s="464"/>
      <c r="TML962" s="464"/>
      <c r="TMM962" s="464"/>
      <c r="TMN962" s="464"/>
      <c r="TMO962" s="464"/>
      <c r="TMP962" s="464"/>
      <c r="TMQ962" s="464"/>
      <c r="TMR962" s="464"/>
      <c r="TMS962" s="464"/>
      <c r="TMT962" s="464"/>
      <c r="TMU962" s="464"/>
      <c r="TMV962" s="464"/>
      <c r="TMW962" s="464"/>
      <c r="TMX962" s="464"/>
      <c r="TMY962" s="464"/>
      <c r="TMZ962" s="464"/>
      <c r="TNA962" s="464"/>
      <c r="TNB962" s="464"/>
      <c r="TNC962" s="464"/>
      <c r="TND962" s="464"/>
      <c r="TNE962" s="464"/>
      <c r="TNF962" s="464"/>
      <c r="TNG962" s="464"/>
      <c r="TNH962" s="464"/>
      <c r="TNI962" s="464"/>
      <c r="TNJ962" s="464"/>
      <c r="TNK962" s="464"/>
      <c r="TNL962" s="464"/>
      <c r="TNM962" s="464"/>
      <c r="TNN962" s="464"/>
      <c r="TNO962" s="464"/>
      <c r="TNP962" s="464"/>
      <c r="TNQ962" s="464"/>
      <c r="TNR962" s="464"/>
      <c r="TNS962" s="464"/>
      <c r="TNT962" s="464"/>
      <c r="TNU962" s="464"/>
      <c r="TNV962" s="464"/>
      <c r="TNW962" s="464"/>
      <c r="TNX962" s="464"/>
      <c r="TNY962" s="464"/>
      <c r="TNZ962" s="464"/>
      <c r="TOA962" s="464"/>
      <c r="TOB962" s="464"/>
      <c r="TOC962" s="464"/>
      <c r="TOD962" s="464"/>
      <c r="TOE962" s="464"/>
      <c r="TOF962" s="464"/>
      <c r="TOG962" s="464"/>
      <c r="TOH962" s="464"/>
      <c r="TOI962" s="464"/>
      <c r="TOJ962" s="464"/>
      <c r="TOK962" s="464"/>
      <c r="TOL962" s="464"/>
      <c r="TOM962" s="464"/>
      <c r="TON962" s="464"/>
      <c r="TOO962" s="464"/>
      <c r="TOP962" s="464"/>
      <c r="TOQ962" s="464"/>
      <c r="TOR962" s="464"/>
      <c r="TOS962" s="464"/>
      <c r="TOT962" s="464"/>
      <c r="TOU962" s="464"/>
      <c r="TOV962" s="464"/>
      <c r="TOW962" s="464"/>
      <c r="TOX962" s="464"/>
      <c r="TOY962" s="464"/>
      <c r="TOZ962" s="464"/>
      <c r="TPA962" s="464"/>
      <c r="TPB962" s="464"/>
      <c r="TPC962" s="464"/>
      <c r="TPD962" s="464"/>
      <c r="TPE962" s="464"/>
      <c r="TPF962" s="464"/>
      <c r="TPG962" s="464"/>
      <c r="TPH962" s="464"/>
      <c r="TPI962" s="464"/>
      <c r="TPJ962" s="464"/>
      <c r="TPK962" s="464"/>
      <c r="TPL962" s="464"/>
      <c r="TPM962" s="464"/>
      <c r="TPN962" s="464"/>
      <c r="TPO962" s="464"/>
      <c r="TPP962" s="464"/>
      <c r="TPQ962" s="464"/>
      <c r="TPR962" s="464"/>
      <c r="TPS962" s="464"/>
      <c r="TPT962" s="464"/>
      <c r="TPU962" s="464"/>
      <c r="TPV962" s="464"/>
      <c r="TPW962" s="464"/>
      <c r="TPX962" s="464"/>
      <c r="TPY962" s="464"/>
      <c r="TPZ962" s="464"/>
      <c r="TQA962" s="464"/>
      <c r="TQB962" s="464"/>
      <c r="TQC962" s="464"/>
      <c r="TQD962" s="464"/>
      <c r="TQE962" s="464"/>
      <c r="TQF962" s="464"/>
      <c r="TQG962" s="464"/>
      <c r="TQH962" s="464"/>
      <c r="TQI962" s="464"/>
      <c r="TQJ962" s="464"/>
      <c r="TQK962" s="464"/>
      <c r="TQL962" s="464"/>
      <c r="TQM962" s="464"/>
      <c r="TQN962" s="464"/>
      <c r="TQO962" s="464"/>
      <c r="TQP962" s="464"/>
      <c r="TQQ962" s="464"/>
      <c r="TQR962" s="464"/>
      <c r="TQS962" s="464"/>
      <c r="TQT962" s="464"/>
      <c r="TQU962" s="464"/>
      <c r="TQV962" s="464"/>
      <c r="TQW962" s="464"/>
      <c r="TQX962" s="464"/>
      <c r="TQY962" s="464"/>
      <c r="TQZ962" s="464"/>
      <c r="TRA962" s="464"/>
      <c r="TRB962" s="464"/>
      <c r="TRC962" s="464"/>
      <c r="TRD962" s="464"/>
      <c r="TRE962" s="464"/>
      <c r="TRF962" s="464"/>
      <c r="TRG962" s="464"/>
      <c r="TRH962" s="464"/>
      <c r="TRI962" s="464"/>
      <c r="TRJ962" s="464"/>
      <c r="TRK962" s="464"/>
      <c r="TRL962" s="464"/>
      <c r="TRM962" s="464"/>
      <c r="TRN962" s="464"/>
      <c r="TRO962" s="464"/>
      <c r="TRP962" s="464"/>
      <c r="TRQ962" s="464"/>
      <c r="TRR962" s="464"/>
      <c r="TRS962" s="464"/>
      <c r="TRT962" s="464"/>
      <c r="TRU962" s="464"/>
      <c r="TRV962" s="464"/>
      <c r="TRW962" s="464"/>
      <c r="TRX962" s="464"/>
      <c r="TRY962" s="464"/>
      <c r="TRZ962" s="464"/>
      <c r="TSA962" s="464"/>
      <c r="TSB962" s="464"/>
      <c r="TSC962" s="464"/>
      <c r="TSD962" s="464"/>
      <c r="TSE962" s="464"/>
      <c r="TSF962" s="464"/>
      <c r="TSG962" s="464"/>
      <c r="TSH962" s="464"/>
      <c r="TSI962" s="464"/>
      <c r="TSJ962" s="464"/>
      <c r="TSK962" s="464"/>
      <c r="TSL962" s="464"/>
      <c r="TSM962" s="464"/>
      <c r="TSN962" s="464"/>
      <c r="TSO962" s="464"/>
      <c r="TSP962" s="464"/>
      <c r="TSQ962" s="464"/>
      <c r="TSR962" s="464"/>
      <c r="TSS962" s="464"/>
      <c r="TST962" s="464"/>
      <c r="TSU962" s="464"/>
      <c r="TSV962" s="464"/>
      <c r="TSW962" s="464"/>
      <c r="TSX962" s="464"/>
      <c r="TSY962" s="464"/>
      <c r="TSZ962" s="464"/>
      <c r="TTA962" s="464"/>
      <c r="TTB962" s="464"/>
      <c r="TTC962" s="464"/>
      <c r="TTD962" s="464"/>
      <c r="TTE962" s="464"/>
      <c r="TTF962" s="464"/>
      <c r="TTG962" s="464"/>
      <c r="TTH962" s="464"/>
      <c r="TTI962" s="464"/>
      <c r="TTJ962" s="464"/>
      <c r="TTK962" s="464"/>
      <c r="TTL962" s="464"/>
      <c r="TTM962" s="464"/>
      <c r="TTN962" s="464"/>
      <c r="TTO962" s="464"/>
      <c r="TTP962" s="464"/>
      <c r="TTQ962" s="464"/>
      <c r="TTR962" s="464"/>
      <c r="TTS962" s="464"/>
      <c r="TTT962" s="464"/>
      <c r="TTU962" s="464"/>
      <c r="TTV962" s="464"/>
      <c r="TTW962" s="464"/>
      <c r="TTX962" s="464"/>
      <c r="TTY962" s="464"/>
      <c r="TTZ962" s="464"/>
      <c r="TUA962" s="464"/>
      <c r="TUB962" s="464"/>
      <c r="TUC962" s="464"/>
      <c r="TUD962" s="464"/>
      <c r="TUE962" s="464"/>
      <c r="TUF962" s="464"/>
      <c r="TUG962" s="464"/>
      <c r="TUH962" s="464"/>
      <c r="TUI962" s="464"/>
      <c r="TUJ962" s="464"/>
      <c r="TUK962" s="464"/>
      <c r="TUL962" s="464"/>
      <c r="TUM962" s="464"/>
      <c r="TUN962" s="464"/>
      <c r="TUO962" s="464"/>
      <c r="TUP962" s="464"/>
      <c r="TUQ962" s="464"/>
      <c r="TUR962" s="464"/>
      <c r="TUS962" s="464"/>
      <c r="TUT962" s="464"/>
      <c r="TUU962" s="464"/>
      <c r="TUV962" s="464"/>
      <c r="TUW962" s="464"/>
      <c r="TUX962" s="464"/>
      <c r="TUY962" s="464"/>
      <c r="TUZ962" s="464"/>
      <c r="TVA962" s="464"/>
      <c r="TVB962" s="464"/>
      <c r="TVC962" s="464"/>
      <c r="TVD962" s="464"/>
      <c r="TVE962" s="464"/>
      <c r="TVF962" s="464"/>
      <c r="TVG962" s="464"/>
      <c r="TVH962" s="464"/>
      <c r="TVI962" s="464"/>
      <c r="TVJ962" s="464"/>
      <c r="TVK962" s="464"/>
      <c r="TVL962" s="464"/>
      <c r="TVM962" s="464"/>
      <c r="TVN962" s="464"/>
      <c r="TVO962" s="464"/>
      <c r="TVP962" s="464"/>
      <c r="TVQ962" s="464"/>
      <c r="TVR962" s="464"/>
      <c r="TVS962" s="464"/>
      <c r="TVT962" s="464"/>
      <c r="TVU962" s="464"/>
      <c r="TVV962" s="464"/>
      <c r="TVW962" s="464"/>
      <c r="TVX962" s="464"/>
      <c r="TVY962" s="464"/>
      <c r="TVZ962" s="464"/>
      <c r="TWA962" s="464"/>
      <c r="TWB962" s="464"/>
      <c r="TWC962" s="464"/>
      <c r="TWD962" s="464"/>
      <c r="TWE962" s="464"/>
      <c r="TWF962" s="464"/>
      <c r="TWG962" s="464"/>
      <c r="TWH962" s="464"/>
      <c r="TWI962" s="464"/>
      <c r="TWJ962" s="464"/>
      <c r="TWK962" s="464"/>
      <c r="TWL962" s="464"/>
      <c r="TWM962" s="464"/>
      <c r="TWN962" s="464"/>
      <c r="TWO962" s="464"/>
      <c r="TWP962" s="464"/>
      <c r="TWQ962" s="464"/>
      <c r="TWR962" s="464"/>
      <c r="TWS962" s="464"/>
      <c r="TWT962" s="464"/>
      <c r="TWU962" s="464"/>
      <c r="TWV962" s="464"/>
      <c r="TWW962" s="464"/>
      <c r="TWX962" s="464"/>
      <c r="TWY962" s="464"/>
      <c r="TWZ962" s="464"/>
      <c r="TXA962" s="464"/>
      <c r="TXB962" s="464"/>
      <c r="TXC962" s="464"/>
      <c r="TXD962" s="464"/>
      <c r="TXE962" s="464"/>
      <c r="TXF962" s="464"/>
      <c r="TXG962" s="464"/>
      <c r="TXH962" s="464"/>
      <c r="TXI962" s="464"/>
      <c r="TXJ962" s="464"/>
      <c r="TXK962" s="464"/>
      <c r="TXL962" s="464"/>
      <c r="TXM962" s="464"/>
      <c r="TXN962" s="464"/>
      <c r="TXO962" s="464"/>
      <c r="TXP962" s="464"/>
      <c r="TXQ962" s="464"/>
      <c r="TXR962" s="464"/>
      <c r="TXS962" s="464"/>
      <c r="TXT962" s="464"/>
      <c r="TXU962" s="464"/>
      <c r="TXV962" s="464"/>
      <c r="TXW962" s="464"/>
      <c r="TXX962" s="464"/>
      <c r="TXY962" s="464"/>
      <c r="TXZ962" s="464"/>
      <c r="TYA962" s="464"/>
      <c r="TYB962" s="464"/>
      <c r="TYC962" s="464"/>
      <c r="TYD962" s="464"/>
      <c r="TYE962" s="464"/>
      <c r="TYF962" s="464"/>
      <c r="TYG962" s="464"/>
      <c r="TYH962" s="464"/>
      <c r="TYI962" s="464"/>
      <c r="TYJ962" s="464"/>
      <c r="TYK962" s="464"/>
      <c r="TYL962" s="464"/>
      <c r="TYM962" s="464"/>
      <c r="TYN962" s="464"/>
      <c r="TYO962" s="464"/>
      <c r="TYP962" s="464"/>
      <c r="TYQ962" s="464"/>
      <c r="TYR962" s="464"/>
      <c r="TYS962" s="464"/>
      <c r="TYT962" s="464"/>
      <c r="TYU962" s="464"/>
      <c r="TYV962" s="464"/>
      <c r="TYW962" s="464"/>
      <c r="TYX962" s="464"/>
      <c r="TYY962" s="464"/>
      <c r="TYZ962" s="464"/>
      <c r="TZA962" s="464"/>
      <c r="TZB962" s="464"/>
      <c r="TZC962" s="464"/>
      <c r="TZD962" s="464"/>
      <c r="TZE962" s="464"/>
      <c r="TZF962" s="464"/>
      <c r="TZG962" s="464"/>
      <c r="TZH962" s="464"/>
      <c r="TZI962" s="464"/>
      <c r="TZJ962" s="464"/>
      <c r="TZK962" s="464"/>
      <c r="TZL962" s="464"/>
      <c r="TZM962" s="464"/>
      <c r="TZN962" s="464"/>
      <c r="TZO962" s="464"/>
      <c r="TZP962" s="464"/>
      <c r="TZQ962" s="464"/>
      <c r="TZR962" s="464"/>
      <c r="TZS962" s="464"/>
      <c r="TZT962" s="464"/>
      <c r="TZU962" s="464"/>
      <c r="TZV962" s="464"/>
      <c r="TZW962" s="464"/>
      <c r="TZX962" s="464"/>
      <c r="TZY962" s="464"/>
      <c r="TZZ962" s="464"/>
      <c r="UAA962" s="464"/>
      <c r="UAB962" s="464"/>
      <c r="UAC962" s="464"/>
      <c r="UAD962" s="464"/>
      <c r="UAE962" s="464"/>
      <c r="UAF962" s="464"/>
      <c r="UAG962" s="464"/>
      <c r="UAH962" s="464"/>
      <c r="UAI962" s="464"/>
      <c r="UAJ962" s="464"/>
      <c r="UAK962" s="464"/>
      <c r="UAL962" s="464"/>
      <c r="UAM962" s="464"/>
      <c r="UAN962" s="464"/>
      <c r="UAO962" s="464"/>
      <c r="UAP962" s="464"/>
      <c r="UAQ962" s="464"/>
      <c r="UAR962" s="464"/>
      <c r="UAS962" s="464"/>
      <c r="UAT962" s="464"/>
      <c r="UAU962" s="464"/>
      <c r="UAV962" s="464"/>
      <c r="UAW962" s="464"/>
      <c r="UAX962" s="464"/>
      <c r="UAY962" s="464"/>
      <c r="UAZ962" s="464"/>
      <c r="UBA962" s="464"/>
      <c r="UBB962" s="464"/>
      <c r="UBC962" s="464"/>
      <c r="UBD962" s="464"/>
      <c r="UBE962" s="464"/>
      <c r="UBF962" s="464"/>
      <c r="UBG962" s="464"/>
      <c r="UBH962" s="464"/>
      <c r="UBI962" s="464"/>
      <c r="UBJ962" s="464"/>
      <c r="UBK962" s="464"/>
      <c r="UBL962" s="464"/>
      <c r="UBM962" s="464"/>
      <c r="UBN962" s="464"/>
      <c r="UBO962" s="464"/>
      <c r="UBP962" s="464"/>
      <c r="UBQ962" s="464"/>
      <c r="UBR962" s="464"/>
      <c r="UBS962" s="464"/>
      <c r="UBT962" s="464"/>
      <c r="UBU962" s="464"/>
      <c r="UBV962" s="464"/>
      <c r="UBW962" s="464"/>
      <c r="UBX962" s="464"/>
      <c r="UBY962" s="464"/>
      <c r="UBZ962" s="464"/>
      <c r="UCA962" s="464"/>
      <c r="UCB962" s="464"/>
      <c r="UCC962" s="464"/>
      <c r="UCD962" s="464"/>
      <c r="UCE962" s="464"/>
      <c r="UCF962" s="464"/>
      <c r="UCG962" s="464"/>
      <c r="UCH962" s="464"/>
      <c r="UCI962" s="464"/>
      <c r="UCJ962" s="464"/>
      <c r="UCK962" s="464"/>
      <c r="UCL962" s="464"/>
      <c r="UCM962" s="464"/>
      <c r="UCN962" s="464"/>
      <c r="UCO962" s="464"/>
      <c r="UCP962" s="464"/>
      <c r="UCQ962" s="464"/>
      <c r="UCR962" s="464"/>
      <c r="UCS962" s="464"/>
      <c r="UCT962" s="464"/>
      <c r="UCU962" s="464"/>
      <c r="UCV962" s="464"/>
      <c r="UCW962" s="464"/>
      <c r="UCX962" s="464"/>
      <c r="UCY962" s="464"/>
      <c r="UCZ962" s="464"/>
      <c r="UDA962" s="464"/>
      <c r="UDB962" s="464"/>
      <c r="UDC962" s="464"/>
      <c r="UDD962" s="464"/>
      <c r="UDE962" s="464"/>
      <c r="UDF962" s="464"/>
      <c r="UDG962" s="464"/>
      <c r="UDH962" s="464"/>
      <c r="UDI962" s="464"/>
      <c r="UDJ962" s="464"/>
      <c r="UDK962" s="464"/>
      <c r="UDL962" s="464"/>
      <c r="UDM962" s="464"/>
      <c r="UDN962" s="464"/>
      <c r="UDO962" s="464"/>
      <c r="UDP962" s="464"/>
      <c r="UDQ962" s="464"/>
      <c r="UDR962" s="464"/>
      <c r="UDS962" s="464"/>
      <c r="UDT962" s="464"/>
      <c r="UDU962" s="464"/>
      <c r="UDV962" s="464"/>
      <c r="UDW962" s="464"/>
      <c r="UDX962" s="464"/>
      <c r="UDY962" s="464"/>
      <c r="UDZ962" s="464"/>
      <c r="UEA962" s="464"/>
      <c r="UEB962" s="464"/>
      <c r="UEC962" s="464"/>
      <c r="UED962" s="464"/>
      <c r="UEE962" s="464"/>
      <c r="UEF962" s="464"/>
      <c r="UEG962" s="464"/>
      <c r="UEH962" s="464"/>
      <c r="UEI962" s="464"/>
      <c r="UEJ962" s="464"/>
      <c r="UEK962" s="464"/>
      <c r="UEL962" s="464"/>
      <c r="UEM962" s="464"/>
      <c r="UEN962" s="464"/>
      <c r="UEO962" s="464"/>
      <c r="UEP962" s="464"/>
      <c r="UEQ962" s="464"/>
      <c r="UER962" s="464"/>
      <c r="UES962" s="464"/>
      <c r="UET962" s="464"/>
      <c r="UEU962" s="464"/>
      <c r="UEV962" s="464"/>
      <c r="UEW962" s="464"/>
      <c r="UEX962" s="464"/>
      <c r="UEY962" s="464"/>
      <c r="UEZ962" s="464"/>
      <c r="UFA962" s="464"/>
      <c r="UFB962" s="464"/>
      <c r="UFC962" s="464"/>
      <c r="UFD962" s="464"/>
      <c r="UFE962" s="464"/>
      <c r="UFF962" s="464"/>
      <c r="UFG962" s="464"/>
      <c r="UFH962" s="464"/>
      <c r="UFI962" s="464"/>
      <c r="UFJ962" s="464"/>
      <c r="UFK962" s="464"/>
      <c r="UFL962" s="464"/>
      <c r="UFM962" s="464"/>
      <c r="UFN962" s="464"/>
      <c r="UFO962" s="464"/>
      <c r="UFP962" s="464"/>
      <c r="UFQ962" s="464"/>
      <c r="UFR962" s="464"/>
      <c r="UFS962" s="464"/>
      <c r="UFT962" s="464"/>
      <c r="UFU962" s="464"/>
      <c r="UFV962" s="464"/>
      <c r="UFW962" s="464"/>
      <c r="UFX962" s="464"/>
      <c r="UFY962" s="464"/>
      <c r="UFZ962" s="464"/>
      <c r="UGA962" s="464"/>
      <c r="UGB962" s="464"/>
      <c r="UGC962" s="464"/>
      <c r="UGD962" s="464"/>
      <c r="UGE962" s="464"/>
      <c r="UGF962" s="464"/>
      <c r="UGG962" s="464"/>
      <c r="UGH962" s="464"/>
      <c r="UGI962" s="464"/>
      <c r="UGJ962" s="464"/>
      <c r="UGK962" s="464"/>
      <c r="UGL962" s="464"/>
      <c r="UGM962" s="464"/>
      <c r="UGN962" s="464"/>
      <c r="UGO962" s="464"/>
      <c r="UGP962" s="464"/>
      <c r="UGQ962" s="464"/>
      <c r="UGR962" s="464"/>
      <c r="UGS962" s="464"/>
      <c r="UGT962" s="464"/>
      <c r="UGU962" s="464"/>
      <c r="UGV962" s="464"/>
      <c r="UGW962" s="464"/>
      <c r="UGX962" s="464"/>
      <c r="UGY962" s="464"/>
      <c r="UGZ962" s="464"/>
      <c r="UHA962" s="464"/>
      <c r="UHB962" s="464"/>
      <c r="UHC962" s="464"/>
      <c r="UHD962" s="464"/>
      <c r="UHE962" s="464"/>
      <c r="UHF962" s="464"/>
      <c r="UHG962" s="464"/>
      <c r="UHH962" s="464"/>
      <c r="UHI962" s="464"/>
      <c r="UHJ962" s="464"/>
      <c r="UHK962" s="464"/>
      <c r="UHL962" s="464"/>
      <c r="UHM962" s="464"/>
      <c r="UHN962" s="464"/>
      <c r="UHO962" s="464"/>
      <c r="UHP962" s="464"/>
      <c r="UHQ962" s="464"/>
      <c r="UHR962" s="464"/>
      <c r="UHS962" s="464"/>
      <c r="UHT962" s="464"/>
      <c r="UHU962" s="464"/>
      <c r="UHV962" s="464"/>
      <c r="UHW962" s="464"/>
      <c r="UHX962" s="464"/>
      <c r="UHY962" s="464"/>
      <c r="UHZ962" s="464"/>
      <c r="UIA962" s="464"/>
      <c r="UIB962" s="464"/>
      <c r="UIC962" s="464"/>
      <c r="UID962" s="464"/>
      <c r="UIE962" s="464"/>
      <c r="UIF962" s="464"/>
      <c r="UIG962" s="464"/>
      <c r="UIH962" s="464"/>
      <c r="UII962" s="464"/>
      <c r="UIJ962" s="464"/>
      <c r="UIK962" s="464"/>
      <c r="UIL962" s="464"/>
      <c r="UIM962" s="464"/>
      <c r="UIN962" s="464"/>
      <c r="UIO962" s="464"/>
      <c r="UIP962" s="464"/>
      <c r="UIQ962" s="464"/>
      <c r="UIR962" s="464"/>
      <c r="UIS962" s="464"/>
      <c r="UIT962" s="464"/>
      <c r="UIU962" s="464"/>
      <c r="UIV962" s="464"/>
      <c r="UIW962" s="464"/>
      <c r="UIX962" s="464"/>
      <c r="UIY962" s="464"/>
      <c r="UIZ962" s="464"/>
      <c r="UJA962" s="464"/>
      <c r="UJB962" s="464"/>
      <c r="UJC962" s="464"/>
      <c r="UJD962" s="464"/>
      <c r="UJE962" s="464"/>
      <c r="UJF962" s="464"/>
      <c r="UJG962" s="464"/>
      <c r="UJH962" s="464"/>
      <c r="UJI962" s="464"/>
      <c r="UJJ962" s="464"/>
      <c r="UJK962" s="464"/>
      <c r="UJL962" s="464"/>
      <c r="UJM962" s="464"/>
      <c r="UJN962" s="464"/>
      <c r="UJO962" s="464"/>
      <c r="UJP962" s="464"/>
      <c r="UJQ962" s="464"/>
      <c r="UJR962" s="464"/>
      <c r="UJS962" s="464"/>
      <c r="UJT962" s="464"/>
      <c r="UJU962" s="464"/>
      <c r="UJV962" s="464"/>
      <c r="UJW962" s="464"/>
      <c r="UJX962" s="464"/>
      <c r="UJY962" s="464"/>
      <c r="UJZ962" s="464"/>
      <c r="UKA962" s="464"/>
      <c r="UKB962" s="464"/>
      <c r="UKC962" s="464"/>
      <c r="UKD962" s="464"/>
      <c r="UKE962" s="464"/>
      <c r="UKF962" s="464"/>
      <c r="UKG962" s="464"/>
      <c r="UKH962" s="464"/>
      <c r="UKI962" s="464"/>
      <c r="UKJ962" s="464"/>
      <c r="UKK962" s="464"/>
      <c r="UKL962" s="464"/>
      <c r="UKM962" s="464"/>
      <c r="UKN962" s="464"/>
      <c r="UKO962" s="464"/>
      <c r="UKP962" s="464"/>
      <c r="UKQ962" s="464"/>
      <c r="UKR962" s="464"/>
      <c r="UKS962" s="464"/>
      <c r="UKT962" s="464"/>
      <c r="UKU962" s="464"/>
      <c r="UKV962" s="464"/>
      <c r="UKW962" s="464"/>
      <c r="UKX962" s="464"/>
      <c r="UKY962" s="464"/>
      <c r="UKZ962" s="464"/>
      <c r="ULA962" s="464"/>
      <c r="ULB962" s="464"/>
      <c r="ULC962" s="464"/>
      <c r="ULD962" s="464"/>
      <c r="ULE962" s="464"/>
      <c r="ULF962" s="464"/>
      <c r="ULG962" s="464"/>
      <c r="ULH962" s="464"/>
      <c r="ULI962" s="464"/>
      <c r="ULJ962" s="464"/>
      <c r="ULK962" s="464"/>
      <c r="ULL962" s="464"/>
      <c r="ULM962" s="464"/>
      <c r="ULN962" s="464"/>
      <c r="ULO962" s="464"/>
      <c r="ULP962" s="464"/>
      <c r="ULQ962" s="464"/>
      <c r="ULR962" s="464"/>
      <c r="ULS962" s="464"/>
      <c r="ULT962" s="464"/>
      <c r="ULU962" s="464"/>
      <c r="ULV962" s="464"/>
      <c r="ULW962" s="464"/>
      <c r="ULX962" s="464"/>
      <c r="ULY962" s="464"/>
      <c r="ULZ962" s="464"/>
      <c r="UMA962" s="464"/>
      <c r="UMB962" s="464"/>
      <c r="UMC962" s="464"/>
      <c r="UMD962" s="464"/>
      <c r="UME962" s="464"/>
      <c r="UMF962" s="464"/>
      <c r="UMG962" s="464"/>
      <c r="UMH962" s="464"/>
      <c r="UMI962" s="464"/>
      <c r="UMJ962" s="464"/>
      <c r="UMK962" s="464"/>
      <c r="UML962" s="464"/>
      <c r="UMM962" s="464"/>
      <c r="UMN962" s="464"/>
      <c r="UMO962" s="464"/>
      <c r="UMP962" s="464"/>
      <c r="UMQ962" s="464"/>
      <c r="UMR962" s="464"/>
      <c r="UMS962" s="464"/>
      <c r="UMT962" s="464"/>
      <c r="UMU962" s="464"/>
      <c r="UMV962" s="464"/>
      <c r="UMW962" s="464"/>
      <c r="UMX962" s="464"/>
      <c r="UMY962" s="464"/>
      <c r="UMZ962" s="464"/>
      <c r="UNA962" s="464"/>
      <c r="UNB962" s="464"/>
      <c r="UNC962" s="464"/>
      <c r="UND962" s="464"/>
      <c r="UNE962" s="464"/>
      <c r="UNF962" s="464"/>
      <c r="UNG962" s="464"/>
      <c r="UNH962" s="464"/>
      <c r="UNI962" s="464"/>
      <c r="UNJ962" s="464"/>
      <c r="UNK962" s="464"/>
      <c r="UNL962" s="464"/>
      <c r="UNM962" s="464"/>
      <c r="UNN962" s="464"/>
      <c r="UNO962" s="464"/>
      <c r="UNP962" s="464"/>
      <c r="UNQ962" s="464"/>
      <c r="UNR962" s="464"/>
      <c r="UNS962" s="464"/>
      <c r="UNT962" s="464"/>
      <c r="UNU962" s="464"/>
      <c r="UNV962" s="464"/>
      <c r="UNW962" s="464"/>
      <c r="UNX962" s="464"/>
      <c r="UNY962" s="464"/>
      <c r="UNZ962" s="464"/>
      <c r="UOA962" s="464"/>
      <c r="UOB962" s="464"/>
      <c r="UOC962" s="464"/>
      <c r="UOD962" s="464"/>
      <c r="UOE962" s="464"/>
      <c r="UOF962" s="464"/>
      <c r="UOG962" s="464"/>
      <c r="UOH962" s="464"/>
      <c r="UOI962" s="464"/>
      <c r="UOJ962" s="464"/>
      <c r="UOK962" s="464"/>
      <c r="UOL962" s="464"/>
      <c r="UOM962" s="464"/>
      <c r="UON962" s="464"/>
      <c r="UOO962" s="464"/>
      <c r="UOP962" s="464"/>
      <c r="UOQ962" s="464"/>
      <c r="UOR962" s="464"/>
      <c r="UOS962" s="464"/>
      <c r="UOT962" s="464"/>
      <c r="UOU962" s="464"/>
      <c r="UOV962" s="464"/>
      <c r="UOW962" s="464"/>
      <c r="UOX962" s="464"/>
      <c r="UOY962" s="464"/>
      <c r="UOZ962" s="464"/>
      <c r="UPA962" s="464"/>
      <c r="UPB962" s="464"/>
      <c r="UPC962" s="464"/>
      <c r="UPD962" s="464"/>
      <c r="UPE962" s="464"/>
      <c r="UPF962" s="464"/>
      <c r="UPG962" s="464"/>
      <c r="UPH962" s="464"/>
      <c r="UPI962" s="464"/>
      <c r="UPJ962" s="464"/>
      <c r="UPK962" s="464"/>
      <c r="UPL962" s="464"/>
      <c r="UPM962" s="464"/>
      <c r="UPN962" s="464"/>
      <c r="UPO962" s="464"/>
      <c r="UPP962" s="464"/>
      <c r="UPQ962" s="464"/>
      <c r="UPR962" s="464"/>
      <c r="UPS962" s="464"/>
      <c r="UPT962" s="464"/>
      <c r="UPU962" s="464"/>
      <c r="UPV962" s="464"/>
      <c r="UPW962" s="464"/>
      <c r="UPX962" s="464"/>
      <c r="UPY962" s="464"/>
      <c r="UPZ962" s="464"/>
      <c r="UQA962" s="464"/>
      <c r="UQB962" s="464"/>
      <c r="UQC962" s="464"/>
      <c r="UQD962" s="464"/>
      <c r="UQE962" s="464"/>
      <c r="UQF962" s="464"/>
      <c r="UQG962" s="464"/>
      <c r="UQH962" s="464"/>
      <c r="UQI962" s="464"/>
      <c r="UQJ962" s="464"/>
      <c r="UQK962" s="464"/>
      <c r="UQL962" s="464"/>
      <c r="UQM962" s="464"/>
      <c r="UQN962" s="464"/>
      <c r="UQO962" s="464"/>
      <c r="UQP962" s="464"/>
      <c r="UQQ962" s="464"/>
      <c r="UQR962" s="464"/>
      <c r="UQS962" s="464"/>
      <c r="UQT962" s="464"/>
      <c r="UQU962" s="464"/>
      <c r="UQV962" s="464"/>
      <c r="UQW962" s="464"/>
      <c r="UQX962" s="464"/>
      <c r="UQY962" s="464"/>
      <c r="UQZ962" s="464"/>
      <c r="URA962" s="464"/>
      <c r="URB962" s="464"/>
      <c r="URC962" s="464"/>
      <c r="URD962" s="464"/>
      <c r="URE962" s="464"/>
      <c r="URF962" s="464"/>
      <c r="URG962" s="464"/>
      <c r="URH962" s="464"/>
      <c r="URI962" s="464"/>
      <c r="URJ962" s="464"/>
      <c r="URK962" s="464"/>
      <c r="URL962" s="464"/>
      <c r="URM962" s="464"/>
      <c r="URN962" s="464"/>
      <c r="URO962" s="464"/>
      <c r="URP962" s="464"/>
      <c r="URQ962" s="464"/>
      <c r="URR962" s="464"/>
      <c r="URS962" s="464"/>
      <c r="URT962" s="464"/>
      <c r="URU962" s="464"/>
      <c r="URV962" s="464"/>
      <c r="URW962" s="464"/>
      <c r="URX962" s="464"/>
      <c r="URY962" s="464"/>
      <c r="URZ962" s="464"/>
      <c r="USA962" s="464"/>
      <c r="USB962" s="464"/>
      <c r="USC962" s="464"/>
      <c r="USD962" s="464"/>
      <c r="USE962" s="464"/>
      <c r="USF962" s="464"/>
      <c r="USG962" s="464"/>
      <c r="USH962" s="464"/>
      <c r="USI962" s="464"/>
      <c r="USJ962" s="464"/>
      <c r="USK962" s="464"/>
      <c r="USL962" s="464"/>
      <c r="USM962" s="464"/>
      <c r="USN962" s="464"/>
      <c r="USO962" s="464"/>
      <c r="USP962" s="464"/>
      <c r="USQ962" s="464"/>
      <c r="USR962" s="464"/>
      <c r="USS962" s="464"/>
      <c r="UST962" s="464"/>
      <c r="USU962" s="464"/>
      <c r="USV962" s="464"/>
      <c r="USW962" s="464"/>
      <c r="USX962" s="464"/>
      <c r="USY962" s="464"/>
      <c r="USZ962" s="464"/>
      <c r="UTA962" s="464"/>
      <c r="UTB962" s="464"/>
      <c r="UTC962" s="464"/>
      <c r="UTD962" s="464"/>
      <c r="UTE962" s="464"/>
      <c r="UTF962" s="464"/>
      <c r="UTG962" s="464"/>
      <c r="UTH962" s="464"/>
      <c r="UTI962" s="464"/>
      <c r="UTJ962" s="464"/>
      <c r="UTK962" s="464"/>
      <c r="UTL962" s="464"/>
      <c r="UTM962" s="464"/>
      <c r="UTN962" s="464"/>
      <c r="UTO962" s="464"/>
      <c r="UTP962" s="464"/>
      <c r="UTQ962" s="464"/>
      <c r="UTR962" s="464"/>
      <c r="UTS962" s="464"/>
      <c r="UTT962" s="464"/>
      <c r="UTU962" s="464"/>
      <c r="UTV962" s="464"/>
      <c r="UTW962" s="464"/>
      <c r="UTX962" s="464"/>
      <c r="UTY962" s="464"/>
      <c r="UTZ962" s="464"/>
      <c r="UUA962" s="464"/>
      <c r="UUB962" s="464"/>
      <c r="UUC962" s="464"/>
      <c r="UUD962" s="464"/>
      <c r="UUE962" s="464"/>
      <c r="UUF962" s="464"/>
      <c r="UUG962" s="464"/>
      <c r="UUH962" s="464"/>
      <c r="UUI962" s="464"/>
      <c r="UUJ962" s="464"/>
      <c r="UUK962" s="464"/>
      <c r="UUL962" s="464"/>
      <c r="UUM962" s="464"/>
      <c r="UUN962" s="464"/>
      <c r="UUO962" s="464"/>
      <c r="UUP962" s="464"/>
      <c r="UUQ962" s="464"/>
      <c r="UUR962" s="464"/>
      <c r="UUS962" s="464"/>
      <c r="UUT962" s="464"/>
      <c r="UUU962" s="464"/>
      <c r="UUV962" s="464"/>
      <c r="UUW962" s="464"/>
      <c r="UUX962" s="464"/>
      <c r="UUY962" s="464"/>
      <c r="UUZ962" s="464"/>
      <c r="UVA962" s="464"/>
      <c r="UVB962" s="464"/>
      <c r="UVC962" s="464"/>
      <c r="UVD962" s="464"/>
      <c r="UVE962" s="464"/>
      <c r="UVF962" s="464"/>
      <c r="UVG962" s="464"/>
      <c r="UVH962" s="464"/>
      <c r="UVI962" s="464"/>
      <c r="UVJ962" s="464"/>
      <c r="UVK962" s="464"/>
      <c r="UVL962" s="464"/>
      <c r="UVM962" s="464"/>
      <c r="UVN962" s="464"/>
      <c r="UVO962" s="464"/>
      <c r="UVP962" s="464"/>
      <c r="UVQ962" s="464"/>
      <c r="UVR962" s="464"/>
      <c r="UVS962" s="464"/>
      <c r="UVT962" s="464"/>
      <c r="UVU962" s="464"/>
      <c r="UVV962" s="464"/>
      <c r="UVW962" s="464"/>
      <c r="UVX962" s="464"/>
      <c r="UVY962" s="464"/>
      <c r="UVZ962" s="464"/>
      <c r="UWA962" s="464"/>
      <c r="UWB962" s="464"/>
      <c r="UWC962" s="464"/>
      <c r="UWD962" s="464"/>
      <c r="UWE962" s="464"/>
      <c r="UWF962" s="464"/>
      <c r="UWG962" s="464"/>
      <c r="UWH962" s="464"/>
      <c r="UWI962" s="464"/>
      <c r="UWJ962" s="464"/>
      <c r="UWK962" s="464"/>
      <c r="UWL962" s="464"/>
      <c r="UWM962" s="464"/>
      <c r="UWN962" s="464"/>
      <c r="UWO962" s="464"/>
      <c r="UWP962" s="464"/>
      <c r="UWQ962" s="464"/>
      <c r="UWR962" s="464"/>
      <c r="UWS962" s="464"/>
      <c r="UWT962" s="464"/>
      <c r="UWU962" s="464"/>
      <c r="UWV962" s="464"/>
      <c r="UWW962" s="464"/>
      <c r="UWX962" s="464"/>
      <c r="UWY962" s="464"/>
      <c r="UWZ962" s="464"/>
      <c r="UXA962" s="464"/>
      <c r="UXB962" s="464"/>
      <c r="UXC962" s="464"/>
      <c r="UXD962" s="464"/>
      <c r="UXE962" s="464"/>
      <c r="UXF962" s="464"/>
      <c r="UXG962" s="464"/>
      <c r="UXH962" s="464"/>
      <c r="UXI962" s="464"/>
      <c r="UXJ962" s="464"/>
      <c r="UXK962" s="464"/>
      <c r="UXL962" s="464"/>
      <c r="UXM962" s="464"/>
      <c r="UXN962" s="464"/>
      <c r="UXO962" s="464"/>
      <c r="UXP962" s="464"/>
      <c r="UXQ962" s="464"/>
      <c r="UXR962" s="464"/>
      <c r="UXS962" s="464"/>
      <c r="UXT962" s="464"/>
      <c r="UXU962" s="464"/>
      <c r="UXV962" s="464"/>
      <c r="UXW962" s="464"/>
      <c r="UXX962" s="464"/>
      <c r="UXY962" s="464"/>
      <c r="UXZ962" s="464"/>
      <c r="UYA962" s="464"/>
      <c r="UYB962" s="464"/>
      <c r="UYC962" s="464"/>
      <c r="UYD962" s="464"/>
      <c r="UYE962" s="464"/>
      <c r="UYF962" s="464"/>
      <c r="UYG962" s="464"/>
      <c r="UYH962" s="464"/>
      <c r="UYI962" s="464"/>
      <c r="UYJ962" s="464"/>
      <c r="UYK962" s="464"/>
      <c r="UYL962" s="464"/>
      <c r="UYM962" s="464"/>
      <c r="UYN962" s="464"/>
      <c r="UYO962" s="464"/>
      <c r="UYP962" s="464"/>
      <c r="UYQ962" s="464"/>
      <c r="UYR962" s="464"/>
      <c r="UYS962" s="464"/>
      <c r="UYT962" s="464"/>
      <c r="UYU962" s="464"/>
      <c r="UYV962" s="464"/>
      <c r="UYW962" s="464"/>
      <c r="UYX962" s="464"/>
      <c r="UYY962" s="464"/>
      <c r="UYZ962" s="464"/>
      <c r="UZA962" s="464"/>
      <c r="UZB962" s="464"/>
      <c r="UZC962" s="464"/>
      <c r="UZD962" s="464"/>
      <c r="UZE962" s="464"/>
      <c r="UZF962" s="464"/>
      <c r="UZG962" s="464"/>
      <c r="UZH962" s="464"/>
      <c r="UZI962" s="464"/>
      <c r="UZJ962" s="464"/>
      <c r="UZK962" s="464"/>
      <c r="UZL962" s="464"/>
      <c r="UZM962" s="464"/>
      <c r="UZN962" s="464"/>
      <c r="UZO962" s="464"/>
      <c r="UZP962" s="464"/>
      <c r="UZQ962" s="464"/>
      <c r="UZR962" s="464"/>
      <c r="UZS962" s="464"/>
      <c r="UZT962" s="464"/>
      <c r="UZU962" s="464"/>
      <c r="UZV962" s="464"/>
      <c r="UZW962" s="464"/>
      <c r="UZX962" s="464"/>
      <c r="UZY962" s="464"/>
      <c r="UZZ962" s="464"/>
      <c r="VAA962" s="464"/>
      <c r="VAB962" s="464"/>
      <c r="VAC962" s="464"/>
      <c r="VAD962" s="464"/>
      <c r="VAE962" s="464"/>
      <c r="VAF962" s="464"/>
      <c r="VAG962" s="464"/>
      <c r="VAH962" s="464"/>
      <c r="VAI962" s="464"/>
      <c r="VAJ962" s="464"/>
      <c r="VAK962" s="464"/>
      <c r="VAL962" s="464"/>
      <c r="VAM962" s="464"/>
      <c r="VAN962" s="464"/>
      <c r="VAO962" s="464"/>
      <c r="VAP962" s="464"/>
      <c r="VAQ962" s="464"/>
      <c r="VAR962" s="464"/>
      <c r="VAS962" s="464"/>
      <c r="VAT962" s="464"/>
      <c r="VAU962" s="464"/>
      <c r="VAV962" s="464"/>
      <c r="VAW962" s="464"/>
      <c r="VAX962" s="464"/>
      <c r="VAY962" s="464"/>
      <c r="VAZ962" s="464"/>
      <c r="VBA962" s="464"/>
      <c r="VBB962" s="464"/>
      <c r="VBC962" s="464"/>
      <c r="VBD962" s="464"/>
      <c r="VBE962" s="464"/>
      <c r="VBF962" s="464"/>
      <c r="VBG962" s="464"/>
      <c r="VBH962" s="464"/>
      <c r="VBI962" s="464"/>
      <c r="VBJ962" s="464"/>
      <c r="VBK962" s="464"/>
      <c r="VBL962" s="464"/>
      <c r="VBM962" s="464"/>
      <c r="VBN962" s="464"/>
      <c r="VBO962" s="464"/>
      <c r="VBP962" s="464"/>
      <c r="VBQ962" s="464"/>
      <c r="VBR962" s="464"/>
      <c r="VBS962" s="464"/>
      <c r="VBT962" s="464"/>
      <c r="VBU962" s="464"/>
      <c r="VBV962" s="464"/>
      <c r="VBW962" s="464"/>
      <c r="VBX962" s="464"/>
      <c r="VBY962" s="464"/>
      <c r="VBZ962" s="464"/>
      <c r="VCA962" s="464"/>
      <c r="VCB962" s="464"/>
      <c r="VCC962" s="464"/>
      <c r="VCD962" s="464"/>
      <c r="VCE962" s="464"/>
      <c r="VCF962" s="464"/>
      <c r="VCG962" s="464"/>
      <c r="VCH962" s="464"/>
      <c r="VCI962" s="464"/>
      <c r="VCJ962" s="464"/>
      <c r="VCK962" s="464"/>
      <c r="VCL962" s="464"/>
      <c r="VCM962" s="464"/>
      <c r="VCN962" s="464"/>
      <c r="VCO962" s="464"/>
      <c r="VCP962" s="464"/>
      <c r="VCQ962" s="464"/>
      <c r="VCR962" s="464"/>
      <c r="VCS962" s="464"/>
      <c r="VCT962" s="464"/>
      <c r="VCU962" s="464"/>
      <c r="VCV962" s="464"/>
      <c r="VCW962" s="464"/>
      <c r="VCX962" s="464"/>
      <c r="VCY962" s="464"/>
      <c r="VCZ962" s="464"/>
      <c r="VDA962" s="464"/>
      <c r="VDB962" s="464"/>
      <c r="VDC962" s="464"/>
      <c r="VDD962" s="464"/>
      <c r="VDE962" s="464"/>
      <c r="VDF962" s="464"/>
      <c r="VDG962" s="464"/>
      <c r="VDH962" s="464"/>
      <c r="VDI962" s="464"/>
      <c r="VDJ962" s="464"/>
      <c r="VDK962" s="464"/>
      <c r="VDL962" s="464"/>
      <c r="VDM962" s="464"/>
      <c r="VDN962" s="464"/>
      <c r="VDO962" s="464"/>
      <c r="VDP962" s="464"/>
      <c r="VDQ962" s="464"/>
      <c r="VDR962" s="464"/>
      <c r="VDS962" s="464"/>
      <c r="VDT962" s="464"/>
      <c r="VDU962" s="464"/>
      <c r="VDV962" s="464"/>
      <c r="VDW962" s="464"/>
      <c r="VDX962" s="464"/>
      <c r="VDY962" s="464"/>
      <c r="VDZ962" s="464"/>
      <c r="VEA962" s="464"/>
      <c r="VEB962" s="464"/>
      <c r="VEC962" s="464"/>
      <c r="VED962" s="464"/>
      <c r="VEE962" s="464"/>
      <c r="VEF962" s="464"/>
      <c r="VEG962" s="464"/>
      <c r="VEH962" s="464"/>
      <c r="VEI962" s="464"/>
      <c r="VEJ962" s="464"/>
      <c r="VEK962" s="464"/>
      <c r="VEL962" s="464"/>
      <c r="VEM962" s="464"/>
      <c r="VEN962" s="464"/>
      <c r="VEO962" s="464"/>
      <c r="VEP962" s="464"/>
      <c r="VEQ962" s="464"/>
      <c r="VER962" s="464"/>
      <c r="VES962" s="464"/>
      <c r="VET962" s="464"/>
      <c r="VEU962" s="464"/>
      <c r="VEV962" s="464"/>
      <c r="VEW962" s="464"/>
      <c r="VEX962" s="464"/>
      <c r="VEY962" s="464"/>
      <c r="VEZ962" s="464"/>
      <c r="VFA962" s="464"/>
      <c r="VFB962" s="464"/>
      <c r="VFC962" s="464"/>
      <c r="VFD962" s="464"/>
      <c r="VFE962" s="464"/>
      <c r="VFF962" s="464"/>
      <c r="VFG962" s="464"/>
      <c r="VFH962" s="464"/>
      <c r="VFI962" s="464"/>
      <c r="VFJ962" s="464"/>
      <c r="VFK962" s="464"/>
      <c r="VFL962" s="464"/>
      <c r="VFM962" s="464"/>
      <c r="VFN962" s="464"/>
      <c r="VFO962" s="464"/>
      <c r="VFP962" s="464"/>
      <c r="VFQ962" s="464"/>
      <c r="VFR962" s="464"/>
      <c r="VFS962" s="464"/>
      <c r="VFT962" s="464"/>
      <c r="VFU962" s="464"/>
      <c r="VFV962" s="464"/>
      <c r="VFW962" s="464"/>
      <c r="VFX962" s="464"/>
      <c r="VFY962" s="464"/>
      <c r="VFZ962" s="464"/>
      <c r="VGA962" s="464"/>
      <c r="VGB962" s="464"/>
      <c r="VGC962" s="464"/>
      <c r="VGD962" s="464"/>
      <c r="VGE962" s="464"/>
      <c r="VGF962" s="464"/>
      <c r="VGG962" s="464"/>
      <c r="VGH962" s="464"/>
      <c r="VGI962" s="464"/>
      <c r="VGJ962" s="464"/>
      <c r="VGK962" s="464"/>
      <c r="VGL962" s="464"/>
      <c r="VGM962" s="464"/>
      <c r="VGN962" s="464"/>
      <c r="VGO962" s="464"/>
      <c r="VGP962" s="464"/>
      <c r="VGQ962" s="464"/>
      <c r="VGR962" s="464"/>
      <c r="VGS962" s="464"/>
      <c r="VGT962" s="464"/>
      <c r="VGU962" s="464"/>
      <c r="VGV962" s="464"/>
      <c r="VGW962" s="464"/>
      <c r="VGX962" s="464"/>
      <c r="VGY962" s="464"/>
      <c r="VGZ962" s="464"/>
      <c r="VHA962" s="464"/>
      <c r="VHB962" s="464"/>
      <c r="VHC962" s="464"/>
      <c r="VHD962" s="464"/>
      <c r="VHE962" s="464"/>
      <c r="VHF962" s="464"/>
      <c r="VHG962" s="464"/>
      <c r="VHH962" s="464"/>
      <c r="VHI962" s="464"/>
      <c r="VHJ962" s="464"/>
      <c r="VHK962" s="464"/>
      <c r="VHL962" s="464"/>
      <c r="VHM962" s="464"/>
      <c r="VHN962" s="464"/>
      <c r="VHO962" s="464"/>
      <c r="VHP962" s="464"/>
      <c r="VHQ962" s="464"/>
      <c r="VHR962" s="464"/>
      <c r="VHS962" s="464"/>
      <c r="VHT962" s="464"/>
      <c r="VHU962" s="464"/>
      <c r="VHV962" s="464"/>
      <c r="VHW962" s="464"/>
      <c r="VHX962" s="464"/>
      <c r="VHY962" s="464"/>
      <c r="VHZ962" s="464"/>
      <c r="VIA962" s="464"/>
      <c r="VIB962" s="464"/>
      <c r="VIC962" s="464"/>
      <c r="VID962" s="464"/>
      <c r="VIE962" s="464"/>
      <c r="VIF962" s="464"/>
      <c r="VIG962" s="464"/>
      <c r="VIH962" s="464"/>
      <c r="VII962" s="464"/>
      <c r="VIJ962" s="464"/>
      <c r="VIK962" s="464"/>
      <c r="VIL962" s="464"/>
      <c r="VIM962" s="464"/>
      <c r="VIN962" s="464"/>
      <c r="VIO962" s="464"/>
      <c r="VIP962" s="464"/>
      <c r="VIQ962" s="464"/>
      <c r="VIR962" s="464"/>
      <c r="VIS962" s="464"/>
      <c r="VIT962" s="464"/>
      <c r="VIU962" s="464"/>
      <c r="VIV962" s="464"/>
      <c r="VIW962" s="464"/>
      <c r="VIX962" s="464"/>
      <c r="VIY962" s="464"/>
      <c r="VIZ962" s="464"/>
      <c r="VJA962" s="464"/>
      <c r="VJB962" s="464"/>
      <c r="VJC962" s="464"/>
      <c r="VJD962" s="464"/>
      <c r="VJE962" s="464"/>
      <c r="VJF962" s="464"/>
      <c r="VJG962" s="464"/>
      <c r="VJH962" s="464"/>
      <c r="VJI962" s="464"/>
      <c r="VJJ962" s="464"/>
      <c r="VJK962" s="464"/>
      <c r="VJL962" s="464"/>
      <c r="VJM962" s="464"/>
      <c r="VJN962" s="464"/>
      <c r="VJO962" s="464"/>
      <c r="VJP962" s="464"/>
      <c r="VJQ962" s="464"/>
      <c r="VJR962" s="464"/>
      <c r="VJS962" s="464"/>
      <c r="VJT962" s="464"/>
      <c r="VJU962" s="464"/>
      <c r="VJV962" s="464"/>
      <c r="VJW962" s="464"/>
      <c r="VJX962" s="464"/>
      <c r="VJY962" s="464"/>
      <c r="VJZ962" s="464"/>
      <c r="VKA962" s="464"/>
      <c r="VKB962" s="464"/>
      <c r="VKC962" s="464"/>
      <c r="VKD962" s="464"/>
      <c r="VKE962" s="464"/>
      <c r="VKF962" s="464"/>
      <c r="VKG962" s="464"/>
      <c r="VKH962" s="464"/>
      <c r="VKI962" s="464"/>
      <c r="VKJ962" s="464"/>
      <c r="VKK962" s="464"/>
      <c r="VKL962" s="464"/>
      <c r="VKM962" s="464"/>
      <c r="VKN962" s="464"/>
      <c r="VKO962" s="464"/>
      <c r="VKP962" s="464"/>
      <c r="VKQ962" s="464"/>
      <c r="VKR962" s="464"/>
      <c r="VKS962" s="464"/>
      <c r="VKT962" s="464"/>
      <c r="VKU962" s="464"/>
      <c r="VKV962" s="464"/>
      <c r="VKW962" s="464"/>
      <c r="VKX962" s="464"/>
      <c r="VKY962" s="464"/>
      <c r="VKZ962" s="464"/>
      <c r="VLA962" s="464"/>
      <c r="VLB962" s="464"/>
      <c r="VLC962" s="464"/>
      <c r="VLD962" s="464"/>
      <c r="VLE962" s="464"/>
      <c r="VLF962" s="464"/>
      <c r="VLG962" s="464"/>
      <c r="VLH962" s="464"/>
      <c r="VLI962" s="464"/>
      <c r="VLJ962" s="464"/>
      <c r="VLK962" s="464"/>
      <c r="VLL962" s="464"/>
      <c r="VLM962" s="464"/>
      <c r="VLN962" s="464"/>
      <c r="VLO962" s="464"/>
      <c r="VLP962" s="464"/>
      <c r="VLQ962" s="464"/>
      <c r="VLR962" s="464"/>
      <c r="VLS962" s="464"/>
      <c r="VLT962" s="464"/>
      <c r="VLU962" s="464"/>
      <c r="VLV962" s="464"/>
      <c r="VLW962" s="464"/>
      <c r="VLX962" s="464"/>
      <c r="VLY962" s="464"/>
      <c r="VLZ962" s="464"/>
      <c r="VMA962" s="464"/>
      <c r="VMB962" s="464"/>
      <c r="VMC962" s="464"/>
      <c r="VMD962" s="464"/>
      <c r="VME962" s="464"/>
      <c r="VMF962" s="464"/>
      <c r="VMG962" s="464"/>
      <c r="VMH962" s="464"/>
      <c r="VMI962" s="464"/>
      <c r="VMJ962" s="464"/>
      <c r="VMK962" s="464"/>
      <c r="VML962" s="464"/>
      <c r="VMM962" s="464"/>
      <c r="VMN962" s="464"/>
      <c r="VMO962" s="464"/>
      <c r="VMP962" s="464"/>
      <c r="VMQ962" s="464"/>
      <c r="VMR962" s="464"/>
      <c r="VMS962" s="464"/>
      <c r="VMT962" s="464"/>
      <c r="VMU962" s="464"/>
      <c r="VMV962" s="464"/>
      <c r="VMW962" s="464"/>
      <c r="VMX962" s="464"/>
      <c r="VMY962" s="464"/>
      <c r="VMZ962" s="464"/>
      <c r="VNA962" s="464"/>
      <c r="VNB962" s="464"/>
      <c r="VNC962" s="464"/>
      <c r="VND962" s="464"/>
      <c r="VNE962" s="464"/>
      <c r="VNF962" s="464"/>
      <c r="VNG962" s="464"/>
      <c r="VNH962" s="464"/>
      <c r="VNI962" s="464"/>
      <c r="VNJ962" s="464"/>
      <c r="VNK962" s="464"/>
      <c r="VNL962" s="464"/>
      <c r="VNM962" s="464"/>
      <c r="VNN962" s="464"/>
      <c r="VNO962" s="464"/>
      <c r="VNP962" s="464"/>
      <c r="VNQ962" s="464"/>
      <c r="VNR962" s="464"/>
      <c r="VNS962" s="464"/>
      <c r="VNT962" s="464"/>
      <c r="VNU962" s="464"/>
      <c r="VNV962" s="464"/>
      <c r="VNW962" s="464"/>
      <c r="VNX962" s="464"/>
      <c r="VNY962" s="464"/>
      <c r="VNZ962" s="464"/>
      <c r="VOA962" s="464"/>
      <c r="VOB962" s="464"/>
      <c r="VOC962" s="464"/>
      <c r="VOD962" s="464"/>
      <c r="VOE962" s="464"/>
      <c r="VOF962" s="464"/>
      <c r="VOG962" s="464"/>
      <c r="VOH962" s="464"/>
      <c r="VOI962" s="464"/>
      <c r="VOJ962" s="464"/>
      <c r="VOK962" s="464"/>
      <c r="VOL962" s="464"/>
      <c r="VOM962" s="464"/>
      <c r="VON962" s="464"/>
      <c r="VOO962" s="464"/>
      <c r="VOP962" s="464"/>
      <c r="VOQ962" s="464"/>
      <c r="VOR962" s="464"/>
      <c r="VOS962" s="464"/>
      <c r="VOT962" s="464"/>
      <c r="VOU962" s="464"/>
      <c r="VOV962" s="464"/>
      <c r="VOW962" s="464"/>
      <c r="VOX962" s="464"/>
      <c r="VOY962" s="464"/>
      <c r="VOZ962" s="464"/>
      <c r="VPA962" s="464"/>
      <c r="VPB962" s="464"/>
      <c r="VPC962" s="464"/>
      <c r="VPD962" s="464"/>
      <c r="VPE962" s="464"/>
      <c r="VPF962" s="464"/>
      <c r="VPG962" s="464"/>
      <c r="VPH962" s="464"/>
      <c r="VPI962" s="464"/>
      <c r="VPJ962" s="464"/>
      <c r="VPK962" s="464"/>
      <c r="VPL962" s="464"/>
      <c r="VPM962" s="464"/>
      <c r="VPN962" s="464"/>
      <c r="VPO962" s="464"/>
      <c r="VPP962" s="464"/>
      <c r="VPQ962" s="464"/>
      <c r="VPR962" s="464"/>
      <c r="VPS962" s="464"/>
      <c r="VPT962" s="464"/>
      <c r="VPU962" s="464"/>
      <c r="VPV962" s="464"/>
      <c r="VPW962" s="464"/>
      <c r="VPX962" s="464"/>
      <c r="VPY962" s="464"/>
      <c r="VPZ962" s="464"/>
      <c r="VQA962" s="464"/>
      <c r="VQB962" s="464"/>
      <c r="VQC962" s="464"/>
      <c r="VQD962" s="464"/>
      <c r="VQE962" s="464"/>
      <c r="VQF962" s="464"/>
      <c r="VQG962" s="464"/>
      <c r="VQH962" s="464"/>
      <c r="VQI962" s="464"/>
      <c r="VQJ962" s="464"/>
      <c r="VQK962" s="464"/>
      <c r="VQL962" s="464"/>
      <c r="VQM962" s="464"/>
      <c r="VQN962" s="464"/>
      <c r="VQO962" s="464"/>
      <c r="VQP962" s="464"/>
      <c r="VQQ962" s="464"/>
      <c r="VQR962" s="464"/>
      <c r="VQS962" s="464"/>
      <c r="VQT962" s="464"/>
      <c r="VQU962" s="464"/>
      <c r="VQV962" s="464"/>
      <c r="VQW962" s="464"/>
      <c r="VQX962" s="464"/>
      <c r="VQY962" s="464"/>
      <c r="VQZ962" s="464"/>
      <c r="VRA962" s="464"/>
      <c r="VRB962" s="464"/>
      <c r="VRC962" s="464"/>
      <c r="VRD962" s="464"/>
      <c r="VRE962" s="464"/>
      <c r="VRF962" s="464"/>
      <c r="VRG962" s="464"/>
      <c r="VRH962" s="464"/>
      <c r="VRI962" s="464"/>
      <c r="VRJ962" s="464"/>
      <c r="VRK962" s="464"/>
      <c r="VRL962" s="464"/>
      <c r="VRM962" s="464"/>
      <c r="VRN962" s="464"/>
      <c r="VRO962" s="464"/>
      <c r="VRP962" s="464"/>
      <c r="VRQ962" s="464"/>
      <c r="VRR962" s="464"/>
      <c r="VRS962" s="464"/>
      <c r="VRT962" s="464"/>
      <c r="VRU962" s="464"/>
      <c r="VRV962" s="464"/>
      <c r="VRW962" s="464"/>
      <c r="VRX962" s="464"/>
      <c r="VRY962" s="464"/>
      <c r="VRZ962" s="464"/>
      <c r="VSA962" s="464"/>
      <c r="VSB962" s="464"/>
      <c r="VSC962" s="464"/>
      <c r="VSD962" s="464"/>
      <c r="VSE962" s="464"/>
      <c r="VSF962" s="464"/>
      <c r="VSG962" s="464"/>
      <c r="VSH962" s="464"/>
      <c r="VSI962" s="464"/>
      <c r="VSJ962" s="464"/>
      <c r="VSK962" s="464"/>
      <c r="VSL962" s="464"/>
      <c r="VSM962" s="464"/>
      <c r="VSN962" s="464"/>
      <c r="VSO962" s="464"/>
      <c r="VSP962" s="464"/>
      <c r="VSQ962" s="464"/>
      <c r="VSR962" s="464"/>
      <c r="VSS962" s="464"/>
      <c r="VST962" s="464"/>
      <c r="VSU962" s="464"/>
      <c r="VSV962" s="464"/>
      <c r="VSW962" s="464"/>
      <c r="VSX962" s="464"/>
      <c r="VSY962" s="464"/>
      <c r="VSZ962" s="464"/>
      <c r="VTA962" s="464"/>
      <c r="VTB962" s="464"/>
      <c r="VTC962" s="464"/>
      <c r="VTD962" s="464"/>
      <c r="VTE962" s="464"/>
      <c r="VTF962" s="464"/>
      <c r="VTG962" s="464"/>
      <c r="VTH962" s="464"/>
      <c r="VTI962" s="464"/>
      <c r="VTJ962" s="464"/>
      <c r="VTK962" s="464"/>
      <c r="VTL962" s="464"/>
      <c r="VTM962" s="464"/>
      <c r="VTN962" s="464"/>
      <c r="VTO962" s="464"/>
      <c r="VTP962" s="464"/>
      <c r="VTQ962" s="464"/>
      <c r="VTR962" s="464"/>
      <c r="VTS962" s="464"/>
      <c r="VTT962" s="464"/>
      <c r="VTU962" s="464"/>
      <c r="VTV962" s="464"/>
      <c r="VTW962" s="464"/>
      <c r="VTX962" s="464"/>
      <c r="VTY962" s="464"/>
      <c r="VTZ962" s="464"/>
      <c r="VUA962" s="464"/>
      <c r="VUB962" s="464"/>
      <c r="VUC962" s="464"/>
      <c r="VUD962" s="464"/>
      <c r="VUE962" s="464"/>
      <c r="VUF962" s="464"/>
      <c r="VUG962" s="464"/>
      <c r="VUH962" s="464"/>
      <c r="VUI962" s="464"/>
      <c r="VUJ962" s="464"/>
      <c r="VUK962" s="464"/>
      <c r="VUL962" s="464"/>
      <c r="VUM962" s="464"/>
      <c r="VUN962" s="464"/>
      <c r="VUO962" s="464"/>
      <c r="VUP962" s="464"/>
      <c r="VUQ962" s="464"/>
      <c r="VUR962" s="464"/>
      <c r="VUS962" s="464"/>
      <c r="VUT962" s="464"/>
      <c r="VUU962" s="464"/>
      <c r="VUV962" s="464"/>
      <c r="VUW962" s="464"/>
      <c r="VUX962" s="464"/>
      <c r="VUY962" s="464"/>
      <c r="VUZ962" s="464"/>
      <c r="VVA962" s="464"/>
      <c r="VVB962" s="464"/>
      <c r="VVC962" s="464"/>
      <c r="VVD962" s="464"/>
      <c r="VVE962" s="464"/>
      <c r="VVF962" s="464"/>
      <c r="VVG962" s="464"/>
      <c r="VVH962" s="464"/>
      <c r="VVI962" s="464"/>
      <c r="VVJ962" s="464"/>
      <c r="VVK962" s="464"/>
      <c r="VVL962" s="464"/>
      <c r="VVM962" s="464"/>
      <c r="VVN962" s="464"/>
      <c r="VVO962" s="464"/>
      <c r="VVP962" s="464"/>
      <c r="VVQ962" s="464"/>
      <c r="VVR962" s="464"/>
      <c r="VVS962" s="464"/>
      <c r="VVT962" s="464"/>
      <c r="VVU962" s="464"/>
      <c r="VVV962" s="464"/>
      <c r="VVW962" s="464"/>
      <c r="VVX962" s="464"/>
      <c r="VVY962" s="464"/>
      <c r="VVZ962" s="464"/>
      <c r="VWA962" s="464"/>
      <c r="VWB962" s="464"/>
      <c r="VWC962" s="464"/>
      <c r="VWD962" s="464"/>
      <c r="VWE962" s="464"/>
      <c r="VWF962" s="464"/>
      <c r="VWG962" s="464"/>
      <c r="VWH962" s="464"/>
      <c r="VWI962" s="464"/>
      <c r="VWJ962" s="464"/>
      <c r="VWK962" s="464"/>
      <c r="VWL962" s="464"/>
      <c r="VWM962" s="464"/>
      <c r="VWN962" s="464"/>
      <c r="VWO962" s="464"/>
      <c r="VWP962" s="464"/>
      <c r="VWQ962" s="464"/>
      <c r="VWR962" s="464"/>
      <c r="VWS962" s="464"/>
      <c r="VWT962" s="464"/>
      <c r="VWU962" s="464"/>
      <c r="VWV962" s="464"/>
      <c r="VWW962" s="464"/>
      <c r="VWX962" s="464"/>
      <c r="VWY962" s="464"/>
      <c r="VWZ962" s="464"/>
      <c r="VXA962" s="464"/>
      <c r="VXB962" s="464"/>
      <c r="VXC962" s="464"/>
      <c r="VXD962" s="464"/>
      <c r="VXE962" s="464"/>
      <c r="VXF962" s="464"/>
      <c r="VXG962" s="464"/>
      <c r="VXH962" s="464"/>
      <c r="VXI962" s="464"/>
      <c r="VXJ962" s="464"/>
      <c r="VXK962" s="464"/>
      <c r="VXL962" s="464"/>
      <c r="VXM962" s="464"/>
      <c r="VXN962" s="464"/>
      <c r="VXO962" s="464"/>
      <c r="VXP962" s="464"/>
      <c r="VXQ962" s="464"/>
      <c r="VXR962" s="464"/>
      <c r="VXS962" s="464"/>
      <c r="VXT962" s="464"/>
      <c r="VXU962" s="464"/>
      <c r="VXV962" s="464"/>
      <c r="VXW962" s="464"/>
      <c r="VXX962" s="464"/>
      <c r="VXY962" s="464"/>
      <c r="VXZ962" s="464"/>
      <c r="VYA962" s="464"/>
      <c r="VYB962" s="464"/>
      <c r="VYC962" s="464"/>
      <c r="VYD962" s="464"/>
      <c r="VYE962" s="464"/>
      <c r="VYF962" s="464"/>
      <c r="VYG962" s="464"/>
      <c r="VYH962" s="464"/>
      <c r="VYI962" s="464"/>
      <c r="VYJ962" s="464"/>
      <c r="VYK962" s="464"/>
      <c r="VYL962" s="464"/>
      <c r="VYM962" s="464"/>
      <c r="VYN962" s="464"/>
      <c r="VYO962" s="464"/>
      <c r="VYP962" s="464"/>
      <c r="VYQ962" s="464"/>
      <c r="VYR962" s="464"/>
      <c r="VYS962" s="464"/>
      <c r="VYT962" s="464"/>
      <c r="VYU962" s="464"/>
      <c r="VYV962" s="464"/>
      <c r="VYW962" s="464"/>
      <c r="VYX962" s="464"/>
      <c r="VYY962" s="464"/>
      <c r="VYZ962" s="464"/>
      <c r="VZA962" s="464"/>
      <c r="VZB962" s="464"/>
      <c r="VZC962" s="464"/>
      <c r="VZD962" s="464"/>
      <c r="VZE962" s="464"/>
      <c r="VZF962" s="464"/>
      <c r="VZG962" s="464"/>
      <c r="VZH962" s="464"/>
      <c r="VZI962" s="464"/>
      <c r="VZJ962" s="464"/>
      <c r="VZK962" s="464"/>
      <c r="VZL962" s="464"/>
      <c r="VZM962" s="464"/>
      <c r="VZN962" s="464"/>
      <c r="VZO962" s="464"/>
      <c r="VZP962" s="464"/>
      <c r="VZQ962" s="464"/>
      <c r="VZR962" s="464"/>
      <c r="VZS962" s="464"/>
      <c r="VZT962" s="464"/>
      <c r="VZU962" s="464"/>
      <c r="VZV962" s="464"/>
      <c r="VZW962" s="464"/>
      <c r="VZX962" s="464"/>
      <c r="VZY962" s="464"/>
      <c r="VZZ962" s="464"/>
      <c r="WAA962" s="464"/>
      <c r="WAB962" s="464"/>
      <c r="WAC962" s="464"/>
      <c r="WAD962" s="464"/>
      <c r="WAE962" s="464"/>
      <c r="WAF962" s="464"/>
      <c r="WAG962" s="464"/>
      <c r="WAH962" s="464"/>
      <c r="WAI962" s="464"/>
      <c r="WAJ962" s="464"/>
      <c r="WAK962" s="464"/>
      <c r="WAL962" s="464"/>
      <c r="WAM962" s="464"/>
      <c r="WAN962" s="464"/>
      <c r="WAO962" s="464"/>
      <c r="WAP962" s="464"/>
      <c r="WAQ962" s="464"/>
      <c r="WAR962" s="464"/>
      <c r="WAS962" s="464"/>
      <c r="WAT962" s="464"/>
      <c r="WAU962" s="464"/>
      <c r="WAV962" s="464"/>
      <c r="WAW962" s="464"/>
      <c r="WAX962" s="464"/>
      <c r="WAY962" s="464"/>
      <c r="WAZ962" s="464"/>
      <c r="WBA962" s="464"/>
      <c r="WBB962" s="464"/>
      <c r="WBC962" s="464"/>
      <c r="WBD962" s="464"/>
      <c r="WBE962" s="464"/>
      <c r="WBF962" s="464"/>
      <c r="WBG962" s="464"/>
      <c r="WBH962" s="464"/>
      <c r="WBI962" s="464"/>
      <c r="WBJ962" s="464"/>
      <c r="WBK962" s="464"/>
      <c r="WBL962" s="464"/>
      <c r="WBM962" s="464"/>
      <c r="WBN962" s="464"/>
      <c r="WBO962" s="464"/>
      <c r="WBP962" s="464"/>
      <c r="WBQ962" s="464"/>
      <c r="WBR962" s="464"/>
      <c r="WBS962" s="464"/>
      <c r="WBT962" s="464"/>
      <c r="WBU962" s="464"/>
      <c r="WBV962" s="464"/>
      <c r="WBW962" s="464"/>
      <c r="WBX962" s="464"/>
      <c r="WBY962" s="464"/>
      <c r="WBZ962" s="464"/>
      <c r="WCA962" s="464"/>
      <c r="WCB962" s="464"/>
      <c r="WCC962" s="464"/>
      <c r="WCD962" s="464"/>
      <c r="WCE962" s="464"/>
      <c r="WCF962" s="464"/>
      <c r="WCG962" s="464"/>
      <c r="WCH962" s="464"/>
      <c r="WCI962" s="464"/>
      <c r="WCJ962" s="464"/>
      <c r="WCK962" s="464"/>
      <c r="WCL962" s="464"/>
      <c r="WCM962" s="464"/>
      <c r="WCN962" s="464"/>
      <c r="WCO962" s="464"/>
      <c r="WCP962" s="464"/>
      <c r="WCQ962" s="464"/>
      <c r="WCR962" s="464"/>
      <c r="WCS962" s="464"/>
      <c r="WCT962" s="464"/>
      <c r="WCU962" s="464"/>
      <c r="WCV962" s="464"/>
      <c r="WCW962" s="464"/>
      <c r="WCX962" s="464"/>
      <c r="WCY962" s="464"/>
      <c r="WCZ962" s="464"/>
      <c r="WDA962" s="464"/>
      <c r="WDB962" s="464"/>
      <c r="WDC962" s="464"/>
      <c r="WDD962" s="464"/>
      <c r="WDE962" s="464"/>
      <c r="WDF962" s="464"/>
      <c r="WDG962" s="464"/>
      <c r="WDH962" s="464"/>
      <c r="WDI962" s="464"/>
      <c r="WDJ962" s="464"/>
      <c r="WDK962" s="464"/>
      <c r="WDL962" s="464"/>
      <c r="WDM962" s="464"/>
      <c r="WDN962" s="464"/>
      <c r="WDO962" s="464"/>
      <c r="WDP962" s="464"/>
      <c r="WDQ962" s="464"/>
      <c r="WDR962" s="464"/>
      <c r="WDS962" s="464"/>
      <c r="WDT962" s="464"/>
      <c r="WDU962" s="464"/>
      <c r="WDV962" s="464"/>
      <c r="WDW962" s="464"/>
      <c r="WDX962" s="464"/>
      <c r="WDY962" s="464"/>
      <c r="WDZ962" s="464"/>
      <c r="WEA962" s="464"/>
      <c r="WEB962" s="464"/>
      <c r="WEC962" s="464"/>
      <c r="WED962" s="464"/>
      <c r="WEE962" s="464"/>
      <c r="WEF962" s="464"/>
      <c r="WEG962" s="464"/>
      <c r="WEH962" s="464"/>
      <c r="WEI962" s="464"/>
      <c r="WEJ962" s="464"/>
      <c r="WEK962" s="464"/>
      <c r="WEL962" s="464"/>
      <c r="WEM962" s="464"/>
      <c r="WEN962" s="464"/>
      <c r="WEO962" s="464"/>
      <c r="WEP962" s="464"/>
      <c r="WEQ962" s="464"/>
      <c r="WER962" s="464"/>
      <c r="WES962" s="464"/>
      <c r="WET962" s="464"/>
      <c r="WEU962" s="464"/>
      <c r="WEV962" s="464"/>
      <c r="WEW962" s="464"/>
      <c r="WEX962" s="464"/>
      <c r="WEY962" s="464"/>
      <c r="WEZ962" s="464"/>
      <c r="WFA962" s="464"/>
      <c r="WFB962" s="464"/>
      <c r="WFC962" s="464"/>
      <c r="WFD962" s="464"/>
      <c r="WFE962" s="464"/>
      <c r="WFF962" s="464"/>
      <c r="WFG962" s="464"/>
      <c r="WFH962" s="464"/>
      <c r="WFI962" s="464"/>
      <c r="WFJ962" s="464"/>
      <c r="WFK962" s="464"/>
      <c r="WFL962" s="464"/>
      <c r="WFM962" s="464"/>
      <c r="WFN962" s="464"/>
      <c r="WFO962" s="464"/>
      <c r="WFP962" s="464"/>
      <c r="WFQ962" s="464"/>
      <c r="WFR962" s="464"/>
      <c r="WFS962" s="464"/>
      <c r="WFT962" s="464"/>
      <c r="WFU962" s="464"/>
      <c r="WFV962" s="464"/>
      <c r="WFW962" s="464"/>
      <c r="WFX962" s="464"/>
      <c r="WFY962" s="464"/>
      <c r="WFZ962" s="464"/>
      <c r="WGA962" s="464"/>
      <c r="WGB962" s="464"/>
      <c r="WGC962" s="464"/>
      <c r="WGD962" s="464"/>
      <c r="WGE962" s="464"/>
      <c r="WGF962" s="464"/>
      <c r="WGG962" s="464"/>
      <c r="WGH962" s="464"/>
      <c r="WGI962" s="464"/>
      <c r="WGJ962" s="464"/>
      <c r="WGK962" s="464"/>
      <c r="WGL962" s="464"/>
      <c r="WGM962" s="464"/>
      <c r="WGN962" s="464"/>
      <c r="WGO962" s="464"/>
      <c r="WGP962" s="464"/>
      <c r="WGQ962" s="464"/>
      <c r="WGR962" s="464"/>
      <c r="WGS962" s="464"/>
      <c r="WGT962" s="464"/>
      <c r="WGU962" s="464"/>
      <c r="WGV962" s="464"/>
      <c r="WGW962" s="464"/>
      <c r="WGX962" s="464"/>
      <c r="WGY962" s="464"/>
      <c r="WGZ962" s="464"/>
      <c r="WHA962" s="464"/>
      <c r="WHB962" s="464"/>
      <c r="WHC962" s="464"/>
      <c r="WHD962" s="464"/>
      <c r="WHE962" s="464"/>
      <c r="WHF962" s="464"/>
      <c r="WHG962" s="464"/>
      <c r="WHH962" s="464"/>
      <c r="WHI962" s="464"/>
      <c r="WHJ962" s="464"/>
      <c r="WHK962" s="464"/>
      <c r="WHL962" s="464"/>
      <c r="WHM962" s="464"/>
      <c r="WHN962" s="464"/>
      <c r="WHO962" s="464"/>
      <c r="WHP962" s="464"/>
      <c r="WHQ962" s="464"/>
      <c r="WHR962" s="464"/>
      <c r="WHS962" s="464"/>
      <c r="WHT962" s="464"/>
      <c r="WHU962" s="464"/>
      <c r="WHV962" s="464"/>
      <c r="WHW962" s="464"/>
      <c r="WHX962" s="464"/>
      <c r="WHY962" s="464"/>
      <c r="WHZ962" s="464"/>
      <c r="WIA962" s="464"/>
      <c r="WIB962" s="464"/>
      <c r="WIC962" s="464"/>
      <c r="WID962" s="464"/>
      <c r="WIE962" s="464"/>
      <c r="WIF962" s="464"/>
      <c r="WIG962" s="464"/>
      <c r="WIH962" s="464"/>
      <c r="WII962" s="464"/>
      <c r="WIJ962" s="464"/>
      <c r="WIK962" s="464"/>
      <c r="WIL962" s="464"/>
      <c r="WIM962" s="464"/>
      <c r="WIN962" s="464"/>
      <c r="WIO962" s="464"/>
      <c r="WIP962" s="464"/>
      <c r="WIQ962" s="464"/>
      <c r="WIR962" s="464"/>
      <c r="WIS962" s="464"/>
      <c r="WIT962" s="464"/>
      <c r="WIU962" s="464"/>
      <c r="WIV962" s="464"/>
      <c r="WIW962" s="464"/>
      <c r="WIX962" s="464"/>
      <c r="WIY962" s="464"/>
      <c r="WIZ962" s="464"/>
      <c r="WJA962" s="464"/>
      <c r="WJB962" s="464"/>
      <c r="WJC962" s="464"/>
      <c r="WJD962" s="464"/>
      <c r="WJE962" s="464"/>
      <c r="WJF962" s="464"/>
      <c r="WJG962" s="464"/>
      <c r="WJH962" s="464"/>
      <c r="WJI962" s="464"/>
      <c r="WJJ962" s="464"/>
      <c r="WJK962" s="464"/>
      <c r="WJL962" s="464"/>
      <c r="WJM962" s="464"/>
      <c r="WJN962" s="464"/>
      <c r="WJO962" s="464"/>
      <c r="WJP962" s="464"/>
      <c r="WJQ962" s="464"/>
      <c r="WJR962" s="464"/>
      <c r="WJS962" s="464"/>
      <c r="WJT962" s="464"/>
      <c r="WJU962" s="464"/>
      <c r="WJV962" s="464"/>
      <c r="WJW962" s="464"/>
      <c r="WJX962" s="464"/>
      <c r="WJY962" s="464"/>
      <c r="WJZ962" s="464"/>
      <c r="WKA962" s="464"/>
      <c r="WKB962" s="464"/>
      <c r="WKC962" s="464"/>
      <c r="WKD962" s="464"/>
      <c r="WKE962" s="464"/>
      <c r="WKF962" s="464"/>
      <c r="WKG962" s="464"/>
      <c r="WKH962" s="464"/>
      <c r="WKI962" s="464"/>
      <c r="WKJ962" s="464"/>
      <c r="WKK962" s="464"/>
      <c r="WKL962" s="464"/>
      <c r="WKM962" s="464"/>
      <c r="WKN962" s="464"/>
      <c r="WKO962" s="464"/>
      <c r="WKP962" s="464"/>
      <c r="WKQ962" s="464"/>
      <c r="WKR962" s="464"/>
      <c r="WKS962" s="464"/>
      <c r="WKT962" s="464"/>
      <c r="WKU962" s="464"/>
      <c r="WKV962" s="464"/>
      <c r="WKW962" s="464"/>
      <c r="WKX962" s="464"/>
      <c r="WKY962" s="464"/>
      <c r="WKZ962" s="464"/>
      <c r="WLA962" s="464"/>
      <c r="WLB962" s="464"/>
      <c r="WLC962" s="464"/>
      <c r="WLD962" s="464"/>
      <c r="WLE962" s="464"/>
      <c r="WLF962" s="464"/>
      <c r="WLG962" s="464"/>
      <c r="WLH962" s="464"/>
      <c r="WLI962" s="464"/>
      <c r="WLJ962" s="464"/>
      <c r="WLK962" s="464"/>
      <c r="WLL962" s="464"/>
      <c r="WLM962" s="464"/>
      <c r="WLN962" s="464"/>
      <c r="WLO962" s="464"/>
      <c r="WLP962" s="464"/>
      <c r="WLQ962" s="464"/>
      <c r="WLR962" s="464"/>
      <c r="WLS962" s="464"/>
      <c r="WLT962" s="464"/>
      <c r="WLU962" s="464"/>
      <c r="WLV962" s="464"/>
      <c r="WLW962" s="464"/>
      <c r="WLX962" s="464"/>
      <c r="WLY962" s="464"/>
      <c r="WLZ962" s="464"/>
      <c r="WMA962" s="464"/>
      <c r="WMB962" s="464"/>
      <c r="WMC962" s="464"/>
      <c r="WMD962" s="464"/>
      <c r="WME962" s="464"/>
      <c r="WMF962" s="464"/>
      <c r="WMG962" s="464"/>
      <c r="WMH962" s="464"/>
      <c r="WMI962" s="464"/>
      <c r="WMJ962" s="464"/>
      <c r="WMK962" s="464"/>
      <c r="WML962" s="464"/>
      <c r="WMM962" s="464"/>
      <c r="WMN962" s="464"/>
      <c r="WMO962" s="464"/>
      <c r="WMP962" s="464"/>
      <c r="WMQ962" s="464"/>
      <c r="WMR962" s="464"/>
      <c r="WMS962" s="464"/>
      <c r="WMT962" s="464"/>
      <c r="WMU962" s="464"/>
      <c r="WMV962" s="464"/>
      <c r="WMW962" s="464"/>
      <c r="WMX962" s="464"/>
      <c r="WMY962" s="464"/>
      <c r="WMZ962" s="464"/>
      <c r="WNA962" s="464"/>
      <c r="WNB962" s="464"/>
      <c r="WNC962" s="464"/>
      <c r="WND962" s="464"/>
      <c r="WNE962" s="464"/>
      <c r="WNF962" s="464"/>
      <c r="WNG962" s="464"/>
      <c r="WNH962" s="464"/>
      <c r="WNI962" s="464"/>
      <c r="WNJ962" s="464"/>
      <c r="WNK962" s="464"/>
      <c r="WNL962" s="464"/>
      <c r="WNM962" s="464"/>
      <c r="WNN962" s="464"/>
      <c r="WNO962" s="464"/>
      <c r="WNP962" s="464"/>
      <c r="WNQ962" s="464"/>
      <c r="WNR962" s="464"/>
      <c r="WNS962" s="464"/>
      <c r="WNT962" s="464"/>
      <c r="WNU962" s="464"/>
      <c r="WNV962" s="464"/>
      <c r="WNW962" s="464"/>
      <c r="WNX962" s="464"/>
      <c r="WNY962" s="464"/>
      <c r="WNZ962" s="464"/>
      <c r="WOA962" s="464"/>
      <c r="WOB962" s="464"/>
      <c r="WOC962" s="464"/>
      <c r="WOD962" s="464"/>
      <c r="WOE962" s="464"/>
      <c r="WOF962" s="464"/>
      <c r="WOG962" s="464"/>
      <c r="WOH962" s="464"/>
      <c r="WOI962" s="464"/>
      <c r="WOJ962" s="464"/>
      <c r="WOK962" s="464"/>
      <c r="WOL962" s="464"/>
      <c r="WOM962" s="464"/>
      <c r="WON962" s="464"/>
      <c r="WOO962" s="464"/>
      <c r="WOP962" s="464"/>
      <c r="WOQ962" s="464"/>
      <c r="WOR962" s="464"/>
      <c r="WOS962" s="464"/>
      <c r="WOT962" s="464"/>
      <c r="WOU962" s="464"/>
      <c r="WOV962" s="464"/>
      <c r="WOW962" s="464"/>
      <c r="WOX962" s="464"/>
      <c r="WOY962" s="464"/>
      <c r="WOZ962" s="464"/>
      <c r="WPA962" s="464"/>
      <c r="WPB962" s="464"/>
      <c r="WPC962" s="464"/>
      <c r="WPD962" s="464"/>
      <c r="WPE962" s="464"/>
      <c r="WPF962" s="464"/>
      <c r="WPG962" s="464"/>
      <c r="WPH962" s="464"/>
      <c r="WPI962" s="464"/>
      <c r="WPJ962" s="464"/>
      <c r="WPK962" s="464"/>
      <c r="WPL962" s="464"/>
      <c r="WPM962" s="464"/>
      <c r="WPN962" s="464"/>
      <c r="WPO962" s="464"/>
      <c r="WPP962" s="464"/>
      <c r="WPQ962" s="464"/>
      <c r="WPR962" s="464"/>
      <c r="WPS962" s="464"/>
      <c r="WPT962" s="464"/>
      <c r="WPU962" s="464"/>
      <c r="WPV962" s="464"/>
      <c r="WPW962" s="464"/>
      <c r="WPX962" s="464"/>
      <c r="WPY962" s="464"/>
      <c r="WPZ962" s="464"/>
      <c r="WQA962" s="464"/>
      <c r="WQB962" s="464"/>
      <c r="WQC962" s="464"/>
      <c r="WQD962" s="464"/>
      <c r="WQE962" s="464"/>
      <c r="WQF962" s="464"/>
      <c r="WQG962" s="464"/>
      <c r="WQH962" s="464"/>
      <c r="WQI962" s="464"/>
      <c r="WQJ962" s="464"/>
      <c r="WQK962" s="464"/>
      <c r="WQL962" s="464"/>
      <c r="WQM962" s="464"/>
      <c r="WQN962" s="464"/>
      <c r="WQO962" s="464"/>
      <c r="WQP962" s="464"/>
      <c r="WQQ962" s="464"/>
      <c r="WQR962" s="464"/>
      <c r="WQS962" s="464"/>
      <c r="WQT962" s="464"/>
      <c r="WQU962" s="464"/>
      <c r="WQV962" s="464"/>
      <c r="WQW962" s="464"/>
      <c r="WQX962" s="464"/>
      <c r="WQY962" s="464"/>
      <c r="WQZ962" s="464"/>
      <c r="WRA962" s="464"/>
      <c r="WRB962" s="464"/>
      <c r="WRC962" s="464"/>
      <c r="WRD962" s="464"/>
      <c r="WRE962" s="464"/>
      <c r="WRF962" s="464"/>
      <c r="WRG962" s="464"/>
      <c r="WRH962" s="464"/>
      <c r="WRI962" s="464"/>
      <c r="WRJ962" s="464"/>
      <c r="WRK962" s="464"/>
      <c r="WRL962" s="464"/>
      <c r="WRM962" s="464"/>
      <c r="WRN962" s="464"/>
      <c r="WRO962" s="464"/>
      <c r="WRP962" s="464"/>
      <c r="WRQ962" s="464"/>
      <c r="WRR962" s="464"/>
      <c r="WRS962" s="464"/>
      <c r="WRT962" s="464"/>
      <c r="WRU962" s="464"/>
      <c r="WRV962" s="464"/>
      <c r="WRW962" s="464"/>
      <c r="WRX962" s="464"/>
      <c r="WRY962" s="464"/>
      <c r="WRZ962" s="464"/>
      <c r="WSA962" s="464"/>
      <c r="WSB962" s="464"/>
      <c r="WSC962" s="464"/>
      <c r="WSD962" s="464"/>
      <c r="WSE962" s="464"/>
      <c r="WSF962" s="464"/>
      <c r="WSG962" s="464"/>
      <c r="WSH962" s="464"/>
      <c r="WSI962" s="464"/>
      <c r="WSJ962" s="464"/>
      <c r="WSK962" s="464"/>
      <c r="WSL962" s="464"/>
      <c r="WSM962" s="464"/>
      <c r="WSN962" s="464"/>
      <c r="WSO962" s="464"/>
      <c r="WSP962" s="464"/>
      <c r="WSQ962" s="464"/>
      <c r="WSR962" s="464"/>
      <c r="WSS962" s="464"/>
      <c r="WST962" s="464"/>
      <c r="WSU962" s="464"/>
      <c r="WSV962" s="464"/>
      <c r="WSW962" s="464"/>
      <c r="WSX962" s="464"/>
      <c r="WSY962" s="464"/>
      <c r="WSZ962" s="464"/>
      <c r="WTA962" s="464"/>
      <c r="WTB962" s="464"/>
      <c r="WTC962" s="464"/>
      <c r="WTD962" s="464"/>
      <c r="WTE962" s="464"/>
      <c r="WTF962" s="464"/>
      <c r="WTG962" s="464"/>
      <c r="WTH962" s="464"/>
      <c r="WTI962" s="464"/>
      <c r="WTJ962" s="464"/>
      <c r="WTK962" s="464"/>
      <c r="WTL962" s="464"/>
      <c r="WTM962" s="464"/>
      <c r="WTN962" s="464"/>
      <c r="WTO962" s="464"/>
      <c r="WTP962" s="464"/>
      <c r="WTQ962" s="464"/>
      <c r="WTR962" s="464"/>
      <c r="WTS962" s="464"/>
      <c r="WTT962" s="464"/>
      <c r="WTU962" s="464"/>
      <c r="WTV962" s="464"/>
      <c r="WTW962" s="464"/>
      <c r="WTX962" s="464"/>
      <c r="WTY962" s="464"/>
      <c r="WTZ962" s="464"/>
      <c r="WUA962" s="464"/>
      <c r="WUB962" s="464"/>
      <c r="WUC962" s="464"/>
      <c r="WUD962" s="464"/>
      <c r="WUE962" s="464"/>
      <c r="WUF962" s="464"/>
      <c r="WUG962" s="464"/>
      <c r="WUH962" s="464"/>
      <c r="WUI962" s="464"/>
      <c r="WUJ962" s="464"/>
      <c r="WUK962" s="464"/>
      <c r="WUL962" s="464"/>
      <c r="WUM962" s="464"/>
      <c r="WUN962" s="464"/>
      <c r="WUO962" s="464"/>
      <c r="WUP962" s="464"/>
      <c r="WUQ962" s="464"/>
      <c r="WUR962" s="464"/>
      <c r="WUS962" s="464"/>
      <c r="WUT962" s="464"/>
      <c r="WUU962" s="464"/>
      <c r="WUV962" s="464"/>
      <c r="WUW962" s="464"/>
      <c r="WUX962" s="464"/>
      <c r="WUY962" s="464"/>
      <c r="WUZ962" s="464"/>
      <c r="WVA962" s="464"/>
      <c r="WVB962" s="464"/>
      <c r="WVC962" s="464"/>
      <c r="WVD962" s="464"/>
      <c r="WVE962" s="464"/>
      <c r="WVF962" s="464"/>
      <c r="WVG962" s="464"/>
      <c r="WVH962" s="464"/>
      <c r="WVI962" s="464"/>
      <c r="WVJ962" s="464"/>
      <c r="WVK962" s="464"/>
      <c r="WVL962" s="464"/>
      <c r="WVM962" s="464"/>
      <c r="WVN962" s="464"/>
      <c r="WVO962" s="464"/>
      <c r="WVP962" s="464"/>
      <c r="WVQ962" s="464"/>
      <c r="WVR962" s="464"/>
      <c r="WVS962" s="464"/>
      <c r="WVT962" s="464"/>
      <c r="WVU962" s="464"/>
      <c r="WVV962" s="464"/>
      <c r="WVW962" s="464"/>
      <c r="WVX962" s="464"/>
      <c r="WVY962" s="464"/>
      <c r="WVZ962" s="464"/>
      <c r="WWA962" s="464"/>
      <c r="WWB962" s="464"/>
      <c r="WWC962" s="464"/>
      <c r="WWD962" s="464"/>
      <c r="WWE962" s="464"/>
      <c r="WWF962" s="464"/>
      <c r="WWG962" s="464"/>
      <c r="WWH962" s="464"/>
      <c r="WWI962" s="464"/>
      <c r="WWJ962" s="464"/>
      <c r="WWK962" s="464"/>
      <c r="WWL962" s="464"/>
      <c r="WWM962" s="464"/>
      <c r="WWN962" s="464"/>
      <c r="WWO962" s="464"/>
      <c r="WWP962" s="464"/>
      <c r="WWQ962" s="464"/>
      <c r="WWR962" s="464"/>
      <c r="WWS962" s="464"/>
      <c r="WWT962" s="464"/>
      <c r="WWU962" s="464"/>
      <c r="WWV962" s="464"/>
      <c r="WWW962" s="464"/>
      <c r="WWX962" s="464"/>
      <c r="WWY962" s="464"/>
      <c r="WWZ962" s="464"/>
      <c r="WXA962" s="464"/>
      <c r="WXB962" s="464"/>
      <c r="WXC962" s="464"/>
      <c r="WXD962" s="464"/>
      <c r="WXE962" s="464"/>
      <c r="WXF962" s="464"/>
      <c r="WXG962" s="464"/>
      <c r="WXH962" s="464"/>
      <c r="WXI962" s="464"/>
      <c r="WXJ962" s="464"/>
      <c r="WXK962" s="464"/>
      <c r="WXL962" s="464"/>
      <c r="WXM962" s="464"/>
      <c r="WXN962" s="464"/>
      <c r="WXO962" s="464"/>
      <c r="WXP962" s="464"/>
      <c r="WXQ962" s="464"/>
      <c r="WXR962" s="464"/>
      <c r="WXS962" s="464"/>
      <c r="WXT962" s="464"/>
      <c r="WXU962" s="464"/>
      <c r="WXV962" s="464"/>
      <c r="WXW962" s="464"/>
      <c r="WXX962" s="464"/>
      <c r="WXY962" s="464"/>
      <c r="WXZ962" s="464"/>
      <c r="WYA962" s="464"/>
      <c r="WYB962" s="464"/>
      <c r="WYC962" s="464"/>
      <c r="WYD962" s="464"/>
      <c r="WYE962" s="464"/>
      <c r="WYF962" s="464"/>
      <c r="WYG962" s="464"/>
      <c r="WYH962" s="464"/>
      <c r="WYI962" s="464"/>
      <c r="WYJ962" s="464"/>
      <c r="WYK962" s="464"/>
      <c r="WYL962" s="464"/>
      <c r="WYM962" s="464"/>
      <c r="WYN962" s="464"/>
      <c r="WYO962" s="464"/>
      <c r="WYP962" s="464"/>
      <c r="WYQ962" s="464"/>
      <c r="WYR962" s="464"/>
      <c r="WYS962" s="464"/>
      <c r="WYT962" s="464"/>
      <c r="WYU962" s="464"/>
      <c r="WYV962" s="464"/>
      <c r="WYW962" s="464"/>
      <c r="WYX962" s="464"/>
      <c r="WYY962" s="464"/>
      <c r="WYZ962" s="464"/>
      <c r="WZA962" s="464"/>
      <c r="WZB962" s="464"/>
      <c r="WZC962" s="464"/>
      <c r="WZD962" s="464"/>
      <c r="WZE962" s="464"/>
      <c r="WZF962" s="464"/>
      <c r="WZG962" s="464"/>
      <c r="WZH962" s="464"/>
      <c r="WZI962" s="464"/>
      <c r="WZJ962" s="464"/>
      <c r="WZK962" s="464"/>
      <c r="WZL962" s="464"/>
      <c r="WZM962" s="464"/>
      <c r="WZN962" s="464"/>
      <c r="WZO962" s="464"/>
      <c r="WZP962" s="464"/>
      <c r="WZQ962" s="464"/>
      <c r="WZR962" s="464"/>
      <c r="WZS962" s="464"/>
      <c r="WZT962" s="464"/>
      <c r="WZU962" s="464"/>
      <c r="WZV962" s="464"/>
      <c r="WZW962" s="464"/>
      <c r="WZX962" s="464"/>
      <c r="WZY962" s="464"/>
      <c r="WZZ962" s="464"/>
      <c r="XAA962" s="464"/>
      <c r="XAB962" s="464"/>
      <c r="XAC962" s="464"/>
      <c r="XAD962" s="464"/>
      <c r="XAE962" s="464"/>
      <c r="XAF962" s="464"/>
      <c r="XAG962" s="464"/>
      <c r="XAH962" s="464"/>
      <c r="XAI962" s="464"/>
      <c r="XAJ962" s="464"/>
      <c r="XAK962" s="464"/>
      <c r="XAL962" s="464"/>
      <c r="XAM962" s="464"/>
      <c r="XAN962" s="464"/>
      <c r="XAO962" s="464"/>
      <c r="XAP962" s="464"/>
      <c r="XAQ962" s="464"/>
      <c r="XAR962" s="464"/>
      <c r="XAS962" s="464"/>
      <c r="XAT962" s="464"/>
      <c r="XAU962" s="464"/>
      <c r="XAV962" s="464"/>
      <c r="XAW962" s="464"/>
      <c r="XAX962" s="464"/>
      <c r="XAY962" s="464"/>
      <c r="XAZ962" s="464"/>
      <c r="XBA962" s="464"/>
      <c r="XBB962" s="464"/>
      <c r="XBC962" s="464"/>
      <c r="XBD962" s="464"/>
      <c r="XBE962" s="464"/>
      <c r="XBF962" s="464"/>
      <c r="XBG962" s="464"/>
      <c r="XBH962" s="464"/>
      <c r="XBI962" s="464"/>
      <c r="XBJ962" s="464"/>
      <c r="XBK962" s="464"/>
      <c r="XBL962" s="464"/>
      <c r="XBM962" s="464"/>
      <c r="XBN962" s="464"/>
      <c r="XBO962" s="464"/>
      <c r="XBP962" s="464"/>
      <c r="XBQ962" s="464"/>
      <c r="XBR962" s="464"/>
      <c r="XBS962" s="464"/>
      <c r="XBT962" s="464"/>
      <c r="XBU962" s="464"/>
      <c r="XBV962" s="464"/>
      <c r="XBW962" s="464"/>
      <c r="XBX962" s="464"/>
      <c r="XBY962" s="464"/>
      <c r="XBZ962" s="464"/>
      <c r="XCA962" s="464"/>
      <c r="XCB962" s="464"/>
      <c r="XCC962" s="464"/>
      <c r="XCD962" s="464"/>
      <c r="XCE962" s="464"/>
      <c r="XCF962" s="464"/>
      <c r="XCG962" s="464"/>
      <c r="XCH962" s="464"/>
      <c r="XCI962" s="464"/>
      <c r="XCJ962" s="464"/>
      <c r="XCK962" s="464"/>
      <c r="XCL962" s="464"/>
      <c r="XCM962" s="464"/>
      <c r="XCN962" s="464"/>
      <c r="XCO962" s="464"/>
      <c r="XCP962" s="464"/>
      <c r="XCQ962" s="464"/>
      <c r="XCR962" s="464"/>
      <c r="XCS962" s="464"/>
      <c r="XCT962" s="464"/>
      <c r="XCU962" s="464"/>
      <c r="XCV962" s="464"/>
      <c r="XCW962" s="464"/>
      <c r="XCX962" s="464"/>
      <c r="XCY962" s="464"/>
      <c r="XCZ962" s="464"/>
      <c r="XDA962" s="464"/>
      <c r="XDB962" s="464"/>
      <c r="XDC962" s="464"/>
      <c r="XDD962" s="464"/>
      <c r="XDE962" s="464"/>
      <c r="XDF962" s="464"/>
      <c r="XDG962" s="464"/>
      <c r="XDH962" s="464"/>
      <c r="XDI962" s="464"/>
      <c r="XDJ962" s="464"/>
      <c r="XDK962" s="464"/>
      <c r="XDL962" s="464"/>
      <c r="XDM962" s="464"/>
      <c r="XDN962" s="464"/>
      <c r="XDO962" s="464"/>
      <c r="XDP962" s="464"/>
      <c r="XDQ962" s="464"/>
      <c r="XDR962" s="464"/>
      <c r="XDS962" s="464"/>
      <c r="XDT962" s="464"/>
      <c r="XDU962" s="464"/>
      <c r="XDV962" s="464"/>
      <c r="XDW962" s="464"/>
      <c r="XDX962" s="464"/>
      <c r="XDY962" s="464"/>
      <c r="XDZ962" s="464"/>
      <c r="XEA962" s="464"/>
      <c r="XEB962" s="464"/>
      <c r="XEC962" s="464"/>
      <c r="XED962" s="464"/>
      <c r="XEE962" s="464"/>
      <c r="XEF962" s="464"/>
      <c r="XEG962" s="464"/>
      <c r="XEH962" s="464"/>
      <c r="XEI962" s="464"/>
      <c r="XEJ962" s="464"/>
      <c r="XEK962" s="464"/>
      <c r="XEL962" s="464"/>
      <c r="XEM962" s="464"/>
      <c r="XEN962" s="464"/>
      <c r="XEO962" s="464"/>
      <c r="XEP962" s="464"/>
      <c r="XEQ962" s="464"/>
      <c r="XER962" s="464"/>
      <c r="XES962" s="464"/>
      <c r="XET962" s="464"/>
      <c r="XEU962" s="464"/>
      <c r="XEV962" s="464"/>
      <c r="XEW962" s="464"/>
      <c r="XEX962" s="464"/>
      <c r="XEY962" s="464"/>
    </row>
    <row r="963" spans="1:16379" ht="15.75" customHeight="1" x14ac:dyDescent="0.25">
      <c r="A963" s="455">
        <v>26</v>
      </c>
      <c r="B963" s="456" t="s">
        <v>2402</v>
      </c>
      <c r="C963" s="456" t="s">
        <v>2360</v>
      </c>
      <c r="D963" s="456" t="s">
        <v>2389</v>
      </c>
      <c r="E963" s="455" t="s">
        <v>206</v>
      </c>
      <c r="F963" s="456">
        <v>1981</v>
      </c>
      <c r="G963" s="458">
        <v>29924</v>
      </c>
      <c r="H963" s="455" t="s">
        <v>630</v>
      </c>
      <c r="I963" s="459" t="s">
        <v>2660</v>
      </c>
      <c r="J963" s="456" t="s">
        <v>623</v>
      </c>
      <c r="K963" s="456">
        <v>0</v>
      </c>
      <c r="L963" s="456" t="s">
        <v>798</v>
      </c>
      <c r="M963" s="456" t="s">
        <v>1150</v>
      </c>
      <c r="N963" s="456"/>
      <c r="O963" s="456" t="s">
        <v>2403</v>
      </c>
      <c r="P963" s="460"/>
      <c r="Q963" s="456" t="s">
        <v>761</v>
      </c>
      <c r="R963" s="461" t="s">
        <v>762</v>
      </c>
      <c r="S963" s="455" t="s">
        <v>1945</v>
      </c>
      <c r="T963" s="455">
        <v>2016</v>
      </c>
      <c r="U963" s="455" t="s">
        <v>633</v>
      </c>
      <c r="V963" s="455"/>
      <c r="W963" s="462" t="s">
        <v>655</v>
      </c>
      <c r="X963" s="455" t="s">
        <v>635</v>
      </c>
      <c r="Y963" s="461">
        <v>39466</v>
      </c>
      <c r="Z963" s="461">
        <v>39832</v>
      </c>
      <c r="AA963" s="463">
        <v>19.083333333333332</v>
      </c>
      <c r="AG963" s="464"/>
      <c r="AH963" s="464"/>
      <c r="AI963" s="464"/>
      <c r="AJ963" s="464"/>
      <c r="AK963" s="464"/>
      <c r="AL963" s="464"/>
      <c r="AM963" s="464"/>
      <c r="AN963" s="464"/>
      <c r="AO963" s="464"/>
      <c r="AP963" s="464"/>
      <c r="AQ963" s="464"/>
      <c r="AR963" s="464"/>
      <c r="AS963" s="464"/>
      <c r="AT963" s="464"/>
      <c r="AU963" s="464"/>
      <c r="AV963" s="464"/>
      <c r="AW963" s="464"/>
      <c r="AX963" s="464"/>
      <c r="AY963" s="464"/>
      <c r="AZ963" s="464"/>
      <c r="BA963" s="464"/>
      <c r="BB963" s="464"/>
      <c r="BC963" s="464"/>
      <c r="BD963" s="464"/>
      <c r="BE963" s="464"/>
      <c r="BF963" s="464"/>
      <c r="BG963" s="464"/>
      <c r="BH963" s="464"/>
      <c r="BI963" s="464"/>
      <c r="BJ963" s="464"/>
      <c r="BK963" s="464"/>
      <c r="BL963" s="464"/>
      <c r="BM963" s="464"/>
      <c r="BN963" s="464"/>
      <c r="BO963" s="464"/>
      <c r="BP963" s="464"/>
      <c r="BQ963" s="464"/>
      <c r="BR963" s="464"/>
      <c r="BS963" s="464"/>
      <c r="BT963" s="464"/>
      <c r="BU963" s="464"/>
      <c r="BV963" s="464"/>
      <c r="BW963" s="464"/>
      <c r="BX963" s="464"/>
      <c r="BY963" s="464"/>
      <c r="BZ963" s="464"/>
      <c r="CA963" s="464"/>
      <c r="CB963" s="464"/>
      <c r="CC963" s="464"/>
      <c r="CD963" s="464"/>
      <c r="CE963" s="464"/>
      <c r="CF963" s="464"/>
      <c r="CG963" s="464"/>
      <c r="CH963" s="464"/>
      <c r="CI963" s="464"/>
      <c r="CJ963" s="464"/>
      <c r="CK963" s="464"/>
      <c r="CL963" s="464"/>
      <c r="CM963" s="464"/>
      <c r="CN963" s="464"/>
      <c r="CO963" s="464"/>
      <c r="CP963" s="464"/>
      <c r="CQ963" s="464"/>
      <c r="CR963" s="464"/>
      <c r="CS963" s="464"/>
      <c r="CT963" s="464"/>
      <c r="CU963" s="464"/>
      <c r="CV963" s="464"/>
      <c r="CW963" s="464"/>
      <c r="CX963" s="464"/>
      <c r="CY963" s="464"/>
      <c r="CZ963" s="464"/>
      <c r="DA963" s="464"/>
      <c r="DB963" s="464"/>
      <c r="DC963" s="464"/>
      <c r="DD963" s="464"/>
      <c r="DE963" s="464"/>
      <c r="DF963" s="464"/>
      <c r="DG963" s="464"/>
      <c r="DH963" s="464"/>
      <c r="DI963" s="464"/>
      <c r="DJ963" s="464"/>
      <c r="DK963" s="464"/>
      <c r="DL963" s="464"/>
      <c r="DM963" s="464"/>
      <c r="DN963" s="464"/>
      <c r="DO963" s="464"/>
      <c r="DP963" s="464"/>
      <c r="DQ963" s="464"/>
      <c r="DR963" s="464"/>
      <c r="DS963" s="464"/>
      <c r="DT963" s="464"/>
      <c r="DU963" s="464"/>
      <c r="DV963" s="464"/>
      <c r="DW963" s="464"/>
      <c r="DX963" s="464"/>
      <c r="DY963" s="464"/>
      <c r="DZ963" s="464"/>
      <c r="EA963" s="464"/>
      <c r="EB963" s="464"/>
      <c r="EC963" s="464"/>
      <c r="ED963" s="464"/>
      <c r="EE963" s="464"/>
      <c r="EF963" s="464"/>
      <c r="EG963" s="464"/>
      <c r="EH963" s="464"/>
      <c r="EI963" s="464"/>
      <c r="EJ963" s="464"/>
      <c r="EK963" s="464"/>
      <c r="EL963" s="464"/>
      <c r="EM963" s="464"/>
      <c r="EN963" s="464"/>
      <c r="EO963" s="464"/>
      <c r="EP963" s="464"/>
      <c r="EQ963" s="464"/>
      <c r="ER963" s="464"/>
      <c r="ES963" s="464"/>
      <c r="ET963" s="464"/>
      <c r="EU963" s="464"/>
      <c r="EV963" s="464"/>
      <c r="EW963" s="464"/>
      <c r="EX963" s="464"/>
      <c r="EY963" s="464"/>
      <c r="EZ963" s="464"/>
      <c r="FA963" s="464"/>
      <c r="FB963" s="464"/>
      <c r="FC963" s="464"/>
      <c r="FD963" s="464"/>
      <c r="FE963" s="464"/>
      <c r="FF963" s="464"/>
      <c r="FG963" s="464"/>
      <c r="FH963" s="464"/>
      <c r="FI963" s="464"/>
      <c r="FJ963" s="464"/>
      <c r="FK963" s="464"/>
      <c r="FL963" s="464"/>
      <c r="FM963" s="464"/>
      <c r="FN963" s="464"/>
      <c r="FO963" s="464"/>
      <c r="FP963" s="464"/>
      <c r="FQ963" s="464"/>
      <c r="FR963" s="464"/>
      <c r="FS963" s="464"/>
      <c r="FT963" s="464"/>
      <c r="FU963" s="464"/>
      <c r="FV963" s="464"/>
      <c r="FW963" s="464"/>
      <c r="FX963" s="464"/>
      <c r="FY963" s="464"/>
      <c r="FZ963" s="464"/>
      <c r="GA963" s="464"/>
      <c r="GB963" s="464"/>
      <c r="GC963" s="464"/>
      <c r="GD963" s="464"/>
      <c r="GE963" s="464"/>
      <c r="GF963" s="464"/>
      <c r="GG963" s="464"/>
      <c r="GH963" s="464"/>
      <c r="GI963" s="464"/>
      <c r="GJ963" s="464"/>
      <c r="GK963" s="464"/>
      <c r="GL963" s="464"/>
      <c r="GM963" s="464"/>
      <c r="GN963" s="464"/>
      <c r="GO963" s="464"/>
      <c r="GP963" s="464"/>
      <c r="GQ963" s="464"/>
      <c r="GR963" s="464"/>
      <c r="GS963" s="464"/>
      <c r="GT963" s="464"/>
      <c r="GU963" s="464"/>
      <c r="GV963" s="464"/>
      <c r="GW963" s="464"/>
      <c r="GX963" s="464"/>
      <c r="GY963" s="464"/>
      <c r="GZ963" s="464"/>
      <c r="HA963" s="464"/>
      <c r="HB963" s="464"/>
      <c r="HC963" s="464"/>
      <c r="HD963" s="464"/>
      <c r="HE963" s="464"/>
      <c r="HF963" s="464"/>
      <c r="HG963" s="464"/>
      <c r="HH963" s="464"/>
      <c r="HI963" s="464"/>
      <c r="HJ963" s="464"/>
      <c r="HK963" s="464"/>
      <c r="HL963" s="464"/>
      <c r="HM963" s="464"/>
      <c r="HN963" s="464"/>
      <c r="HO963" s="464"/>
      <c r="HP963" s="464"/>
      <c r="HQ963" s="464"/>
      <c r="HR963" s="464"/>
      <c r="HS963" s="464"/>
      <c r="HT963" s="464"/>
      <c r="HU963" s="464"/>
      <c r="HV963" s="464"/>
      <c r="HW963" s="464"/>
      <c r="HX963" s="464"/>
      <c r="HY963" s="464"/>
      <c r="HZ963" s="464"/>
      <c r="IA963" s="464"/>
      <c r="IB963" s="464"/>
      <c r="IC963" s="464"/>
      <c r="ID963" s="464"/>
      <c r="IE963" s="464"/>
      <c r="IF963" s="464"/>
      <c r="IG963" s="464"/>
      <c r="IH963" s="464"/>
      <c r="II963" s="464"/>
      <c r="IJ963" s="464"/>
      <c r="IK963" s="464"/>
      <c r="IL963" s="464"/>
      <c r="IM963" s="464"/>
      <c r="IN963" s="464"/>
      <c r="IO963" s="464"/>
      <c r="IP963" s="464"/>
      <c r="IQ963" s="464"/>
      <c r="IR963" s="464"/>
      <c r="IS963" s="464"/>
      <c r="IT963" s="464"/>
      <c r="IU963" s="464"/>
      <c r="IV963" s="464"/>
      <c r="IW963" s="464"/>
      <c r="IX963" s="464"/>
      <c r="IY963" s="464"/>
      <c r="IZ963" s="464"/>
      <c r="JA963" s="464"/>
      <c r="JB963" s="464"/>
      <c r="JC963" s="464"/>
      <c r="JD963" s="464"/>
      <c r="JE963" s="464"/>
      <c r="JF963" s="464"/>
      <c r="JG963" s="464"/>
      <c r="JH963" s="464"/>
      <c r="JI963" s="464"/>
      <c r="JJ963" s="464"/>
      <c r="JK963" s="464"/>
      <c r="JL963" s="464"/>
      <c r="JM963" s="464"/>
      <c r="JN963" s="464"/>
      <c r="JO963" s="464"/>
      <c r="JP963" s="464"/>
      <c r="JQ963" s="464"/>
      <c r="JR963" s="464"/>
      <c r="JS963" s="464"/>
      <c r="JT963" s="464"/>
      <c r="JU963" s="464"/>
      <c r="JV963" s="464"/>
      <c r="JW963" s="464"/>
      <c r="JX963" s="464"/>
      <c r="JY963" s="464"/>
      <c r="JZ963" s="464"/>
      <c r="KA963" s="464"/>
      <c r="KB963" s="464"/>
      <c r="KC963" s="464"/>
      <c r="KD963" s="464"/>
      <c r="KE963" s="464"/>
      <c r="KF963" s="464"/>
      <c r="KG963" s="464"/>
      <c r="KH963" s="464"/>
      <c r="KI963" s="464"/>
      <c r="KJ963" s="464"/>
      <c r="KK963" s="464"/>
      <c r="KL963" s="464"/>
      <c r="KM963" s="464"/>
      <c r="KN963" s="464"/>
      <c r="KO963" s="464"/>
      <c r="KP963" s="464"/>
      <c r="KQ963" s="464"/>
      <c r="KR963" s="464"/>
      <c r="KS963" s="464"/>
      <c r="KT963" s="464"/>
      <c r="KU963" s="464"/>
      <c r="KV963" s="464"/>
      <c r="KW963" s="464"/>
      <c r="KX963" s="464"/>
      <c r="KY963" s="464"/>
      <c r="KZ963" s="464"/>
      <c r="LA963" s="464"/>
      <c r="LB963" s="464"/>
      <c r="LC963" s="464"/>
      <c r="LD963" s="464"/>
      <c r="LE963" s="464"/>
      <c r="LF963" s="464"/>
      <c r="LG963" s="464"/>
      <c r="LH963" s="464"/>
      <c r="LI963" s="464"/>
      <c r="LJ963" s="464"/>
      <c r="LK963" s="464"/>
      <c r="LL963" s="464"/>
      <c r="LM963" s="464"/>
      <c r="LN963" s="464"/>
      <c r="LO963" s="464"/>
      <c r="LP963" s="464"/>
      <c r="LQ963" s="464"/>
      <c r="LR963" s="464"/>
      <c r="LS963" s="464"/>
      <c r="LT963" s="464"/>
      <c r="LU963" s="464"/>
      <c r="LV963" s="464"/>
      <c r="LW963" s="464"/>
      <c r="LX963" s="464"/>
      <c r="LY963" s="464"/>
      <c r="LZ963" s="464"/>
      <c r="MA963" s="464"/>
      <c r="MB963" s="464"/>
      <c r="MC963" s="464"/>
      <c r="MD963" s="464"/>
      <c r="ME963" s="464"/>
      <c r="MF963" s="464"/>
      <c r="MG963" s="464"/>
      <c r="MH963" s="464"/>
      <c r="MI963" s="464"/>
      <c r="MJ963" s="464"/>
      <c r="MK963" s="464"/>
      <c r="ML963" s="464"/>
      <c r="MM963" s="464"/>
      <c r="MN963" s="464"/>
      <c r="MO963" s="464"/>
      <c r="MP963" s="464"/>
      <c r="MQ963" s="464"/>
      <c r="MR963" s="464"/>
      <c r="MS963" s="464"/>
      <c r="MT963" s="464"/>
      <c r="MU963" s="464"/>
      <c r="MV963" s="464"/>
      <c r="MW963" s="464"/>
      <c r="MX963" s="464"/>
      <c r="MY963" s="464"/>
      <c r="MZ963" s="464"/>
      <c r="NA963" s="464"/>
      <c r="NB963" s="464"/>
      <c r="NC963" s="464"/>
      <c r="ND963" s="464"/>
      <c r="NE963" s="464"/>
      <c r="NF963" s="464"/>
      <c r="NG963" s="464"/>
      <c r="NH963" s="464"/>
      <c r="NI963" s="464"/>
      <c r="NJ963" s="464"/>
      <c r="NK963" s="464"/>
      <c r="NL963" s="464"/>
      <c r="NM963" s="464"/>
      <c r="NN963" s="464"/>
      <c r="NO963" s="464"/>
      <c r="NP963" s="464"/>
      <c r="NQ963" s="464"/>
      <c r="NR963" s="464"/>
      <c r="NS963" s="464"/>
      <c r="NT963" s="464"/>
      <c r="NU963" s="464"/>
      <c r="NV963" s="464"/>
      <c r="NW963" s="464"/>
      <c r="NX963" s="464"/>
      <c r="NY963" s="464"/>
      <c r="NZ963" s="464"/>
      <c r="OA963" s="464"/>
      <c r="OB963" s="464"/>
      <c r="OC963" s="464"/>
      <c r="OD963" s="464"/>
      <c r="OE963" s="464"/>
      <c r="OF963" s="464"/>
      <c r="OG963" s="464"/>
      <c r="OH963" s="464"/>
      <c r="OI963" s="464"/>
      <c r="OJ963" s="464"/>
      <c r="OK963" s="464"/>
      <c r="OL963" s="464"/>
      <c r="OM963" s="464"/>
      <c r="ON963" s="464"/>
      <c r="OO963" s="464"/>
      <c r="OP963" s="464"/>
      <c r="OQ963" s="464"/>
      <c r="OR963" s="464"/>
      <c r="OS963" s="464"/>
      <c r="OT963" s="464"/>
      <c r="OU963" s="464"/>
      <c r="OV963" s="464"/>
      <c r="OW963" s="464"/>
      <c r="OX963" s="464"/>
      <c r="OY963" s="464"/>
      <c r="OZ963" s="464"/>
      <c r="PA963" s="464"/>
      <c r="PB963" s="464"/>
      <c r="PC963" s="464"/>
      <c r="PD963" s="464"/>
      <c r="PE963" s="464"/>
      <c r="PF963" s="464"/>
      <c r="PG963" s="464"/>
      <c r="PH963" s="464"/>
      <c r="PI963" s="464"/>
      <c r="PJ963" s="464"/>
      <c r="PK963" s="464"/>
      <c r="PL963" s="464"/>
      <c r="PM963" s="464"/>
      <c r="PN963" s="464"/>
      <c r="PO963" s="464"/>
      <c r="PP963" s="464"/>
      <c r="PQ963" s="464"/>
      <c r="PR963" s="464"/>
      <c r="PS963" s="464"/>
      <c r="PT963" s="464"/>
      <c r="PU963" s="464"/>
      <c r="PV963" s="464"/>
      <c r="PW963" s="464"/>
      <c r="PX963" s="464"/>
      <c r="PY963" s="464"/>
      <c r="PZ963" s="464"/>
      <c r="QA963" s="464"/>
      <c r="QB963" s="464"/>
      <c r="QC963" s="464"/>
      <c r="QD963" s="464"/>
      <c r="QE963" s="464"/>
      <c r="QF963" s="464"/>
      <c r="QG963" s="464"/>
      <c r="QH963" s="464"/>
      <c r="QI963" s="464"/>
      <c r="QJ963" s="464"/>
      <c r="QK963" s="464"/>
      <c r="QL963" s="464"/>
      <c r="QM963" s="464"/>
      <c r="QN963" s="464"/>
      <c r="QO963" s="464"/>
      <c r="QP963" s="464"/>
      <c r="QQ963" s="464"/>
      <c r="QR963" s="464"/>
      <c r="QS963" s="464"/>
      <c r="QT963" s="464"/>
      <c r="QU963" s="464"/>
      <c r="QV963" s="464"/>
      <c r="QW963" s="464"/>
      <c r="QX963" s="464"/>
      <c r="QY963" s="464"/>
      <c r="QZ963" s="464"/>
      <c r="RA963" s="464"/>
      <c r="RB963" s="464"/>
      <c r="RC963" s="464"/>
      <c r="RD963" s="464"/>
      <c r="RE963" s="464"/>
      <c r="RF963" s="464"/>
      <c r="RG963" s="464"/>
      <c r="RH963" s="464"/>
      <c r="RI963" s="464"/>
      <c r="RJ963" s="464"/>
      <c r="RK963" s="464"/>
      <c r="RL963" s="464"/>
      <c r="RM963" s="464"/>
      <c r="RN963" s="464"/>
      <c r="RO963" s="464"/>
      <c r="RP963" s="464"/>
      <c r="RQ963" s="464"/>
      <c r="RR963" s="464"/>
      <c r="RS963" s="464"/>
      <c r="RT963" s="464"/>
      <c r="RU963" s="464"/>
      <c r="RV963" s="464"/>
      <c r="RW963" s="464"/>
      <c r="RX963" s="464"/>
      <c r="RY963" s="464"/>
      <c r="RZ963" s="464"/>
      <c r="SA963" s="464"/>
      <c r="SB963" s="464"/>
      <c r="SC963" s="464"/>
      <c r="SD963" s="464"/>
      <c r="SE963" s="464"/>
      <c r="SF963" s="464"/>
      <c r="SG963" s="464"/>
      <c r="SH963" s="464"/>
      <c r="SI963" s="464"/>
      <c r="SJ963" s="464"/>
      <c r="SK963" s="464"/>
      <c r="SL963" s="464"/>
      <c r="SM963" s="464"/>
      <c r="SN963" s="464"/>
      <c r="SO963" s="464"/>
      <c r="SP963" s="464"/>
      <c r="SQ963" s="464"/>
      <c r="SR963" s="464"/>
      <c r="SS963" s="464"/>
      <c r="ST963" s="464"/>
      <c r="SU963" s="464"/>
      <c r="SV963" s="464"/>
      <c r="SW963" s="464"/>
      <c r="SX963" s="464"/>
      <c r="SY963" s="464"/>
      <c r="SZ963" s="464"/>
      <c r="TA963" s="464"/>
      <c r="TB963" s="464"/>
      <c r="TC963" s="464"/>
      <c r="TD963" s="464"/>
      <c r="TE963" s="464"/>
      <c r="TF963" s="464"/>
      <c r="TG963" s="464"/>
      <c r="TH963" s="464"/>
      <c r="TI963" s="464"/>
      <c r="TJ963" s="464"/>
      <c r="TK963" s="464"/>
      <c r="TL963" s="464"/>
      <c r="TM963" s="464"/>
      <c r="TN963" s="464"/>
      <c r="TO963" s="464"/>
      <c r="TP963" s="464"/>
      <c r="TQ963" s="464"/>
      <c r="TR963" s="464"/>
      <c r="TS963" s="464"/>
      <c r="TT963" s="464"/>
      <c r="TU963" s="464"/>
      <c r="TV963" s="464"/>
      <c r="TW963" s="464"/>
      <c r="TX963" s="464"/>
      <c r="TY963" s="464"/>
      <c r="TZ963" s="464"/>
      <c r="UA963" s="464"/>
      <c r="UB963" s="464"/>
      <c r="UC963" s="464"/>
      <c r="UD963" s="464"/>
      <c r="UE963" s="464"/>
      <c r="UF963" s="464"/>
      <c r="UG963" s="464"/>
      <c r="UH963" s="464"/>
      <c r="UI963" s="464"/>
      <c r="UJ963" s="464"/>
      <c r="UK963" s="464"/>
      <c r="UL963" s="464"/>
      <c r="UM963" s="464"/>
      <c r="UN963" s="464"/>
      <c r="UO963" s="464"/>
      <c r="UP963" s="464"/>
      <c r="UQ963" s="464"/>
      <c r="UR963" s="464"/>
      <c r="US963" s="464"/>
      <c r="UT963" s="464"/>
      <c r="UU963" s="464"/>
      <c r="UV963" s="464"/>
      <c r="UW963" s="464"/>
      <c r="UX963" s="464"/>
      <c r="UY963" s="464"/>
      <c r="UZ963" s="464"/>
      <c r="VA963" s="464"/>
      <c r="VB963" s="464"/>
      <c r="VC963" s="464"/>
      <c r="VD963" s="464"/>
      <c r="VE963" s="464"/>
      <c r="VF963" s="464"/>
      <c r="VG963" s="464"/>
      <c r="VH963" s="464"/>
      <c r="VI963" s="464"/>
      <c r="VJ963" s="464"/>
      <c r="VK963" s="464"/>
      <c r="VL963" s="464"/>
      <c r="VM963" s="464"/>
      <c r="VN963" s="464"/>
      <c r="VO963" s="464"/>
      <c r="VP963" s="464"/>
      <c r="VQ963" s="464"/>
      <c r="VR963" s="464"/>
      <c r="VS963" s="464"/>
      <c r="VT963" s="464"/>
      <c r="VU963" s="464"/>
      <c r="VV963" s="464"/>
      <c r="VW963" s="464"/>
      <c r="VX963" s="464"/>
      <c r="VY963" s="464"/>
      <c r="VZ963" s="464"/>
      <c r="WA963" s="464"/>
      <c r="WB963" s="464"/>
      <c r="WC963" s="464"/>
      <c r="WD963" s="464"/>
      <c r="WE963" s="464"/>
      <c r="WF963" s="464"/>
      <c r="WG963" s="464"/>
      <c r="WH963" s="464"/>
      <c r="WI963" s="464"/>
      <c r="WJ963" s="464"/>
      <c r="WK963" s="464"/>
      <c r="WL963" s="464"/>
      <c r="WM963" s="464"/>
      <c r="WN963" s="464"/>
      <c r="WO963" s="464"/>
      <c r="WP963" s="464"/>
      <c r="WQ963" s="464"/>
      <c r="WR963" s="464"/>
      <c r="WS963" s="464"/>
      <c r="WT963" s="464"/>
      <c r="WU963" s="464"/>
      <c r="WV963" s="464"/>
      <c r="WW963" s="464"/>
      <c r="WX963" s="464"/>
      <c r="WY963" s="464"/>
      <c r="WZ963" s="464"/>
      <c r="XA963" s="464"/>
      <c r="XB963" s="464"/>
      <c r="XC963" s="464"/>
      <c r="XD963" s="464"/>
      <c r="XE963" s="464"/>
      <c r="XF963" s="464"/>
      <c r="XG963" s="464"/>
      <c r="XH963" s="464"/>
      <c r="XI963" s="464"/>
      <c r="XJ963" s="464"/>
      <c r="XK963" s="464"/>
      <c r="XL963" s="464"/>
      <c r="XM963" s="464"/>
      <c r="XN963" s="464"/>
      <c r="XO963" s="464"/>
      <c r="XP963" s="464"/>
      <c r="XQ963" s="464"/>
      <c r="XR963" s="464"/>
      <c r="XS963" s="464"/>
      <c r="XT963" s="464"/>
      <c r="XU963" s="464"/>
      <c r="XV963" s="464"/>
      <c r="XW963" s="464"/>
      <c r="XX963" s="464"/>
      <c r="XY963" s="464"/>
      <c r="XZ963" s="464"/>
      <c r="YA963" s="464"/>
      <c r="YB963" s="464"/>
      <c r="YC963" s="464"/>
      <c r="YD963" s="464"/>
      <c r="YE963" s="464"/>
      <c r="YF963" s="464"/>
      <c r="YG963" s="464"/>
      <c r="YH963" s="464"/>
      <c r="YI963" s="464"/>
      <c r="YJ963" s="464"/>
      <c r="YK963" s="464"/>
      <c r="YL963" s="464"/>
      <c r="YM963" s="464"/>
      <c r="YN963" s="464"/>
      <c r="YO963" s="464"/>
      <c r="YP963" s="464"/>
      <c r="YQ963" s="464"/>
      <c r="YR963" s="464"/>
      <c r="YS963" s="464"/>
      <c r="YT963" s="464"/>
      <c r="YU963" s="464"/>
      <c r="YV963" s="464"/>
      <c r="YW963" s="464"/>
      <c r="YX963" s="464"/>
      <c r="YY963" s="464"/>
      <c r="YZ963" s="464"/>
      <c r="ZA963" s="464"/>
      <c r="ZB963" s="464"/>
      <c r="ZC963" s="464"/>
      <c r="ZD963" s="464"/>
      <c r="ZE963" s="464"/>
      <c r="ZF963" s="464"/>
      <c r="ZG963" s="464"/>
      <c r="ZH963" s="464"/>
      <c r="ZI963" s="464"/>
      <c r="ZJ963" s="464"/>
      <c r="ZK963" s="464"/>
      <c r="ZL963" s="464"/>
      <c r="ZM963" s="464"/>
      <c r="ZN963" s="464"/>
      <c r="ZO963" s="464"/>
      <c r="ZP963" s="464"/>
      <c r="ZQ963" s="464"/>
      <c r="ZR963" s="464"/>
      <c r="ZS963" s="464"/>
      <c r="ZT963" s="464"/>
      <c r="ZU963" s="464"/>
      <c r="ZV963" s="464"/>
      <c r="ZW963" s="464"/>
      <c r="ZX963" s="464"/>
      <c r="ZY963" s="464"/>
      <c r="ZZ963" s="464"/>
      <c r="AAA963" s="464"/>
      <c r="AAB963" s="464"/>
      <c r="AAC963" s="464"/>
      <c r="AAD963" s="464"/>
      <c r="AAE963" s="464"/>
      <c r="AAF963" s="464"/>
      <c r="AAG963" s="464"/>
      <c r="AAH963" s="464"/>
      <c r="AAI963" s="464"/>
      <c r="AAJ963" s="464"/>
      <c r="AAK963" s="464"/>
      <c r="AAL963" s="464"/>
      <c r="AAM963" s="464"/>
      <c r="AAN963" s="464"/>
      <c r="AAO963" s="464"/>
      <c r="AAP963" s="464"/>
      <c r="AAQ963" s="464"/>
      <c r="AAR963" s="464"/>
      <c r="AAS963" s="464"/>
      <c r="AAT963" s="464"/>
      <c r="AAU963" s="464"/>
      <c r="AAV963" s="464"/>
      <c r="AAW963" s="464"/>
      <c r="AAX963" s="464"/>
      <c r="AAY963" s="464"/>
      <c r="AAZ963" s="464"/>
      <c r="ABA963" s="464"/>
      <c r="ABB963" s="464"/>
      <c r="ABC963" s="464"/>
      <c r="ABD963" s="464"/>
      <c r="ABE963" s="464"/>
      <c r="ABF963" s="464"/>
      <c r="ABG963" s="464"/>
      <c r="ABH963" s="464"/>
      <c r="ABI963" s="464"/>
      <c r="ABJ963" s="464"/>
      <c r="ABK963" s="464"/>
      <c r="ABL963" s="464"/>
      <c r="ABM963" s="464"/>
      <c r="ABN963" s="464"/>
      <c r="ABO963" s="464"/>
      <c r="ABP963" s="464"/>
      <c r="ABQ963" s="464"/>
      <c r="ABR963" s="464"/>
      <c r="ABS963" s="464"/>
      <c r="ABT963" s="464"/>
      <c r="ABU963" s="464"/>
      <c r="ABV963" s="464"/>
      <c r="ABW963" s="464"/>
      <c r="ABX963" s="464"/>
      <c r="ABY963" s="464"/>
      <c r="ABZ963" s="464"/>
      <c r="ACA963" s="464"/>
      <c r="ACB963" s="464"/>
      <c r="ACC963" s="464"/>
      <c r="ACD963" s="464"/>
      <c r="ACE963" s="464"/>
      <c r="ACF963" s="464"/>
      <c r="ACG963" s="464"/>
      <c r="ACH963" s="464"/>
      <c r="ACI963" s="464"/>
      <c r="ACJ963" s="464"/>
      <c r="ACK963" s="464"/>
      <c r="ACL963" s="464"/>
      <c r="ACM963" s="464"/>
      <c r="ACN963" s="464"/>
      <c r="ACO963" s="464"/>
      <c r="ACP963" s="464"/>
      <c r="ACQ963" s="464"/>
      <c r="ACR963" s="464"/>
      <c r="ACS963" s="464"/>
      <c r="ACT963" s="464"/>
      <c r="ACU963" s="464"/>
      <c r="ACV963" s="464"/>
      <c r="ACW963" s="464"/>
      <c r="ACX963" s="464"/>
      <c r="ACY963" s="464"/>
      <c r="ACZ963" s="464"/>
      <c r="ADA963" s="464"/>
      <c r="ADB963" s="464"/>
      <c r="ADC963" s="464"/>
      <c r="ADD963" s="464"/>
      <c r="ADE963" s="464"/>
      <c r="ADF963" s="464"/>
      <c r="ADG963" s="464"/>
      <c r="ADH963" s="464"/>
      <c r="ADI963" s="464"/>
      <c r="ADJ963" s="464"/>
      <c r="ADK963" s="464"/>
      <c r="ADL963" s="464"/>
      <c r="ADM963" s="464"/>
      <c r="ADN963" s="464"/>
      <c r="ADO963" s="464"/>
      <c r="ADP963" s="464"/>
      <c r="ADQ963" s="464"/>
      <c r="ADR963" s="464"/>
      <c r="ADS963" s="464"/>
      <c r="ADT963" s="464"/>
      <c r="ADU963" s="464"/>
      <c r="ADV963" s="464"/>
      <c r="ADW963" s="464"/>
      <c r="ADX963" s="464"/>
      <c r="ADY963" s="464"/>
      <c r="ADZ963" s="464"/>
      <c r="AEA963" s="464"/>
      <c r="AEB963" s="464"/>
      <c r="AEC963" s="464"/>
      <c r="AED963" s="464"/>
      <c r="AEE963" s="464"/>
      <c r="AEF963" s="464"/>
      <c r="AEG963" s="464"/>
      <c r="AEH963" s="464"/>
      <c r="AEI963" s="464"/>
      <c r="AEJ963" s="464"/>
      <c r="AEK963" s="464"/>
      <c r="AEL963" s="464"/>
      <c r="AEM963" s="464"/>
      <c r="AEN963" s="464"/>
      <c r="AEO963" s="464"/>
      <c r="AEP963" s="464"/>
      <c r="AEQ963" s="464"/>
      <c r="AER963" s="464"/>
      <c r="AES963" s="464"/>
      <c r="AET963" s="464"/>
      <c r="AEU963" s="464"/>
      <c r="AEV963" s="464"/>
      <c r="AEW963" s="464"/>
      <c r="AEX963" s="464"/>
      <c r="AEY963" s="464"/>
      <c r="AEZ963" s="464"/>
      <c r="AFA963" s="464"/>
      <c r="AFB963" s="464"/>
      <c r="AFC963" s="464"/>
      <c r="AFD963" s="464"/>
      <c r="AFE963" s="464"/>
      <c r="AFF963" s="464"/>
      <c r="AFG963" s="464"/>
      <c r="AFH963" s="464"/>
      <c r="AFI963" s="464"/>
      <c r="AFJ963" s="464"/>
      <c r="AFK963" s="464"/>
      <c r="AFL963" s="464"/>
      <c r="AFM963" s="464"/>
      <c r="AFN963" s="464"/>
      <c r="AFO963" s="464"/>
      <c r="AFP963" s="464"/>
      <c r="AFQ963" s="464"/>
      <c r="AFR963" s="464"/>
      <c r="AFS963" s="464"/>
      <c r="AFT963" s="464"/>
      <c r="AFU963" s="464"/>
      <c r="AFV963" s="464"/>
      <c r="AFW963" s="464"/>
      <c r="AFX963" s="464"/>
      <c r="AFY963" s="464"/>
      <c r="AFZ963" s="464"/>
      <c r="AGA963" s="464"/>
      <c r="AGB963" s="464"/>
      <c r="AGC963" s="464"/>
      <c r="AGD963" s="464"/>
      <c r="AGE963" s="464"/>
      <c r="AGF963" s="464"/>
      <c r="AGG963" s="464"/>
      <c r="AGH963" s="464"/>
      <c r="AGI963" s="464"/>
      <c r="AGJ963" s="464"/>
      <c r="AGK963" s="464"/>
      <c r="AGL963" s="464"/>
      <c r="AGM963" s="464"/>
      <c r="AGN963" s="464"/>
      <c r="AGO963" s="464"/>
      <c r="AGP963" s="464"/>
      <c r="AGQ963" s="464"/>
      <c r="AGR963" s="464"/>
      <c r="AGS963" s="464"/>
      <c r="AGT963" s="464"/>
      <c r="AGU963" s="464"/>
      <c r="AGV963" s="464"/>
      <c r="AGW963" s="464"/>
      <c r="AGX963" s="464"/>
      <c r="AGY963" s="464"/>
      <c r="AGZ963" s="464"/>
      <c r="AHA963" s="464"/>
      <c r="AHB963" s="464"/>
      <c r="AHC963" s="464"/>
      <c r="AHD963" s="464"/>
      <c r="AHE963" s="464"/>
      <c r="AHF963" s="464"/>
      <c r="AHG963" s="464"/>
      <c r="AHH963" s="464"/>
      <c r="AHI963" s="464"/>
      <c r="AHJ963" s="464"/>
      <c r="AHK963" s="464"/>
      <c r="AHL963" s="464"/>
      <c r="AHM963" s="464"/>
      <c r="AHN963" s="464"/>
      <c r="AHO963" s="464"/>
      <c r="AHP963" s="464"/>
      <c r="AHQ963" s="464"/>
      <c r="AHR963" s="464"/>
      <c r="AHS963" s="464"/>
      <c r="AHT963" s="464"/>
      <c r="AHU963" s="464"/>
      <c r="AHV963" s="464"/>
      <c r="AHW963" s="464"/>
      <c r="AHX963" s="464"/>
      <c r="AHY963" s="464"/>
      <c r="AHZ963" s="464"/>
      <c r="AIA963" s="464"/>
      <c r="AIB963" s="464"/>
      <c r="AIC963" s="464"/>
      <c r="AID963" s="464"/>
      <c r="AIE963" s="464"/>
      <c r="AIF963" s="464"/>
      <c r="AIG963" s="464"/>
      <c r="AIH963" s="464"/>
      <c r="AII963" s="464"/>
      <c r="AIJ963" s="464"/>
      <c r="AIK963" s="464"/>
      <c r="AIL963" s="464"/>
      <c r="AIM963" s="464"/>
      <c r="AIN963" s="464"/>
      <c r="AIO963" s="464"/>
      <c r="AIP963" s="464"/>
      <c r="AIQ963" s="464"/>
      <c r="AIR963" s="464"/>
      <c r="AIS963" s="464"/>
      <c r="AIT963" s="464"/>
      <c r="AIU963" s="464"/>
      <c r="AIV963" s="464"/>
      <c r="AIW963" s="464"/>
      <c r="AIX963" s="464"/>
      <c r="AIY963" s="464"/>
      <c r="AIZ963" s="464"/>
      <c r="AJA963" s="464"/>
      <c r="AJB963" s="464"/>
      <c r="AJC963" s="464"/>
      <c r="AJD963" s="464"/>
      <c r="AJE963" s="464"/>
      <c r="AJF963" s="464"/>
      <c r="AJG963" s="464"/>
      <c r="AJH963" s="464"/>
      <c r="AJI963" s="464"/>
      <c r="AJJ963" s="464"/>
      <c r="AJK963" s="464"/>
      <c r="AJL963" s="464"/>
      <c r="AJM963" s="464"/>
      <c r="AJN963" s="464"/>
      <c r="AJO963" s="464"/>
      <c r="AJP963" s="464"/>
      <c r="AJQ963" s="464"/>
      <c r="AJR963" s="464"/>
      <c r="AJS963" s="464"/>
      <c r="AJT963" s="464"/>
      <c r="AJU963" s="464"/>
      <c r="AJV963" s="464"/>
      <c r="AJW963" s="464"/>
      <c r="AJX963" s="464"/>
      <c r="AJY963" s="464"/>
      <c r="AJZ963" s="464"/>
      <c r="AKA963" s="464"/>
      <c r="AKB963" s="464"/>
      <c r="AKC963" s="464"/>
      <c r="AKD963" s="464"/>
      <c r="AKE963" s="464"/>
      <c r="AKF963" s="464"/>
      <c r="AKG963" s="464"/>
      <c r="AKH963" s="464"/>
      <c r="AKI963" s="464"/>
      <c r="AKJ963" s="464"/>
      <c r="AKK963" s="464"/>
      <c r="AKL963" s="464"/>
      <c r="AKM963" s="464"/>
      <c r="AKN963" s="464"/>
      <c r="AKO963" s="464"/>
      <c r="AKP963" s="464"/>
      <c r="AKQ963" s="464"/>
      <c r="AKR963" s="464"/>
      <c r="AKS963" s="464"/>
      <c r="AKT963" s="464"/>
      <c r="AKU963" s="464"/>
      <c r="AKV963" s="464"/>
      <c r="AKW963" s="464"/>
      <c r="AKX963" s="464"/>
      <c r="AKY963" s="464"/>
      <c r="AKZ963" s="464"/>
      <c r="ALA963" s="464"/>
      <c r="ALB963" s="464"/>
      <c r="ALC963" s="464"/>
      <c r="ALD963" s="464"/>
      <c r="ALE963" s="464"/>
      <c r="ALF963" s="464"/>
      <c r="ALG963" s="464"/>
      <c r="ALH963" s="464"/>
      <c r="ALI963" s="464"/>
      <c r="ALJ963" s="464"/>
      <c r="ALK963" s="464"/>
      <c r="ALL963" s="464"/>
      <c r="ALM963" s="464"/>
      <c r="ALN963" s="464"/>
      <c r="ALO963" s="464"/>
      <c r="ALP963" s="464"/>
      <c r="ALQ963" s="464"/>
      <c r="ALR963" s="464"/>
      <c r="ALS963" s="464"/>
      <c r="ALT963" s="464"/>
      <c r="ALU963" s="464"/>
      <c r="ALV963" s="464"/>
      <c r="ALW963" s="464"/>
      <c r="ALX963" s="464"/>
      <c r="ALY963" s="464"/>
      <c r="ALZ963" s="464"/>
      <c r="AMA963" s="464"/>
      <c r="AMB963" s="464"/>
      <c r="AMC963" s="464"/>
      <c r="AMD963" s="464"/>
      <c r="AME963" s="464"/>
      <c r="AMF963" s="464"/>
      <c r="AMG963" s="464"/>
      <c r="AMH963" s="464"/>
      <c r="AMI963" s="464"/>
      <c r="AMJ963" s="464"/>
      <c r="AMK963" s="464"/>
      <c r="AML963" s="464"/>
      <c r="AMM963" s="464"/>
      <c r="AMN963" s="464"/>
      <c r="AMO963" s="464"/>
      <c r="AMP963" s="464"/>
      <c r="AMQ963" s="464"/>
      <c r="AMR963" s="464"/>
      <c r="AMS963" s="464"/>
      <c r="AMT963" s="464"/>
      <c r="AMU963" s="464"/>
      <c r="AMV963" s="464"/>
      <c r="AMW963" s="464"/>
      <c r="AMX963" s="464"/>
      <c r="AMY963" s="464"/>
      <c r="AMZ963" s="464"/>
      <c r="ANA963" s="464"/>
      <c r="ANB963" s="464"/>
      <c r="ANC963" s="464"/>
      <c r="AND963" s="464"/>
      <c r="ANE963" s="464"/>
      <c r="ANF963" s="464"/>
      <c r="ANG963" s="464"/>
      <c r="ANH963" s="464"/>
      <c r="ANI963" s="464"/>
      <c r="ANJ963" s="464"/>
      <c r="ANK963" s="464"/>
      <c r="ANL963" s="464"/>
      <c r="ANM963" s="464"/>
      <c r="ANN963" s="464"/>
      <c r="ANO963" s="464"/>
      <c r="ANP963" s="464"/>
      <c r="ANQ963" s="464"/>
      <c r="ANR963" s="464"/>
      <c r="ANS963" s="464"/>
      <c r="ANT963" s="464"/>
      <c r="ANU963" s="464"/>
      <c r="ANV963" s="464"/>
      <c r="ANW963" s="464"/>
      <c r="ANX963" s="464"/>
      <c r="ANY963" s="464"/>
      <c r="ANZ963" s="464"/>
      <c r="AOA963" s="464"/>
      <c r="AOB963" s="464"/>
      <c r="AOC963" s="464"/>
      <c r="AOD963" s="464"/>
      <c r="AOE963" s="464"/>
      <c r="AOF963" s="464"/>
      <c r="AOG963" s="464"/>
      <c r="AOH963" s="464"/>
      <c r="AOI963" s="464"/>
      <c r="AOJ963" s="464"/>
      <c r="AOK963" s="464"/>
      <c r="AOL963" s="464"/>
      <c r="AOM963" s="464"/>
      <c r="AON963" s="464"/>
      <c r="AOO963" s="464"/>
      <c r="AOP963" s="464"/>
      <c r="AOQ963" s="464"/>
      <c r="AOR963" s="464"/>
      <c r="AOS963" s="464"/>
      <c r="AOT963" s="464"/>
      <c r="AOU963" s="464"/>
      <c r="AOV963" s="464"/>
      <c r="AOW963" s="464"/>
      <c r="AOX963" s="464"/>
      <c r="AOY963" s="464"/>
      <c r="AOZ963" s="464"/>
      <c r="APA963" s="464"/>
      <c r="APB963" s="464"/>
      <c r="APC963" s="464"/>
      <c r="APD963" s="464"/>
      <c r="APE963" s="464"/>
      <c r="APF963" s="464"/>
      <c r="APG963" s="464"/>
      <c r="APH963" s="464"/>
      <c r="API963" s="464"/>
      <c r="APJ963" s="464"/>
      <c r="APK963" s="464"/>
      <c r="APL963" s="464"/>
      <c r="APM963" s="464"/>
      <c r="APN963" s="464"/>
      <c r="APO963" s="464"/>
      <c r="APP963" s="464"/>
      <c r="APQ963" s="464"/>
      <c r="APR963" s="464"/>
      <c r="APS963" s="464"/>
      <c r="APT963" s="464"/>
      <c r="APU963" s="464"/>
      <c r="APV963" s="464"/>
      <c r="APW963" s="464"/>
      <c r="APX963" s="464"/>
      <c r="APY963" s="464"/>
      <c r="APZ963" s="464"/>
      <c r="AQA963" s="464"/>
      <c r="AQB963" s="464"/>
      <c r="AQC963" s="464"/>
      <c r="AQD963" s="464"/>
      <c r="AQE963" s="464"/>
      <c r="AQF963" s="464"/>
      <c r="AQG963" s="464"/>
      <c r="AQH963" s="464"/>
      <c r="AQI963" s="464"/>
      <c r="AQJ963" s="464"/>
      <c r="AQK963" s="464"/>
      <c r="AQL963" s="464"/>
      <c r="AQM963" s="464"/>
      <c r="AQN963" s="464"/>
      <c r="AQO963" s="464"/>
      <c r="AQP963" s="464"/>
      <c r="AQQ963" s="464"/>
      <c r="AQR963" s="464"/>
      <c r="AQS963" s="464"/>
      <c r="AQT963" s="464"/>
      <c r="AQU963" s="464"/>
      <c r="AQV963" s="464"/>
      <c r="AQW963" s="464"/>
      <c r="AQX963" s="464"/>
      <c r="AQY963" s="464"/>
      <c r="AQZ963" s="464"/>
      <c r="ARA963" s="464"/>
      <c r="ARB963" s="464"/>
      <c r="ARC963" s="464"/>
      <c r="ARD963" s="464"/>
      <c r="ARE963" s="464"/>
      <c r="ARF963" s="464"/>
      <c r="ARG963" s="464"/>
      <c r="ARH963" s="464"/>
      <c r="ARI963" s="464"/>
      <c r="ARJ963" s="464"/>
      <c r="ARK963" s="464"/>
      <c r="ARL963" s="464"/>
      <c r="ARM963" s="464"/>
      <c r="ARN963" s="464"/>
      <c r="ARO963" s="464"/>
      <c r="ARP963" s="464"/>
      <c r="ARQ963" s="464"/>
      <c r="ARR963" s="464"/>
      <c r="ARS963" s="464"/>
      <c r="ART963" s="464"/>
      <c r="ARU963" s="464"/>
      <c r="ARV963" s="464"/>
      <c r="ARW963" s="464"/>
      <c r="ARX963" s="464"/>
      <c r="ARY963" s="464"/>
      <c r="ARZ963" s="464"/>
      <c r="ASA963" s="464"/>
      <c r="ASB963" s="464"/>
      <c r="ASC963" s="464"/>
      <c r="ASD963" s="464"/>
      <c r="ASE963" s="464"/>
      <c r="ASF963" s="464"/>
      <c r="ASG963" s="464"/>
      <c r="ASH963" s="464"/>
      <c r="ASI963" s="464"/>
      <c r="ASJ963" s="464"/>
      <c r="ASK963" s="464"/>
      <c r="ASL963" s="464"/>
      <c r="ASM963" s="464"/>
      <c r="ASN963" s="464"/>
      <c r="ASO963" s="464"/>
      <c r="ASP963" s="464"/>
      <c r="ASQ963" s="464"/>
      <c r="ASR963" s="464"/>
      <c r="ASS963" s="464"/>
      <c r="AST963" s="464"/>
      <c r="ASU963" s="464"/>
      <c r="ASV963" s="464"/>
      <c r="ASW963" s="464"/>
      <c r="ASX963" s="464"/>
      <c r="ASY963" s="464"/>
      <c r="ASZ963" s="464"/>
      <c r="ATA963" s="464"/>
      <c r="ATB963" s="464"/>
      <c r="ATC963" s="464"/>
      <c r="ATD963" s="464"/>
      <c r="ATE963" s="464"/>
      <c r="ATF963" s="464"/>
      <c r="ATG963" s="464"/>
      <c r="ATH963" s="464"/>
      <c r="ATI963" s="464"/>
      <c r="ATJ963" s="464"/>
      <c r="ATK963" s="464"/>
      <c r="ATL963" s="464"/>
      <c r="ATM963" s="464"/>
      <c r="ATN963" s="464"/>
      <c r="ATO963" s="464"/>
      <c r="ATP963" s="464"/>
      <c r="ATQ963" s="464"/>
      <c r="ATR963" s="464"/>
      <c r="ATS963" s="464"/>
      <c r="ATT963" s="464"/>
      <c r="ATU963" s="464"/>
      <c r="ATV963" s="464"/>
      <c r="ATW963" s="464"/>
      <c r="ATX963" s="464"/>
      <c r="ATY963" s="464"/>
      <c r="ATZ963" s="464"/>
      <c r="AUA963" s="464"/>
      <c r="AUB963" s="464"/>
      <c r="AUC963" s="464"/>
      <c r="AUD963" s="464"/>
      <c r="AUE963" s="464"/>
      <c r="AUF963" s="464"/>
      <c r="AUG963" s="464"/>
      <c r="AUH963" s="464"/>
      <c r="AUI963" s="464"/>
      <c r="AUJ963" s="464"/>
      <c r="AUK963" s="464"/>
      <c r="AUL963" s="464"/>
      <c r="AUM963" s="464"/>
      <c r="AUN963" s="464"/>
      <c r="AUO963" s="464"/>
      <c r="AUP963" s="464"/>
      <c r="AUQ963" s="464"/>
      <c r="AUR963" s="464"/>
      <c r="AUS963" s="464"/>
      <c r="AUT963" s="464"/>
      <c r="AUU963" s="464"/>
      <c r="AUV963" s="464"/>
      <c r="AUW963" s="464"/>
      <c r="AUX963" s="464"/>
      <c r="AUY963" s="464"/>
      <c r="AUZ963" s="464"/>
      <c r="AVA963" s="464"/>
      <c r="AVB963" s="464"/>
      <c r="AVC963" s="464"/>
      <c r="AVD963" s="464"/>
      <c r="AVE963" s="464"/>
      <c r="AVF963" s="464"/>
      <c r="AVG963" s="464"/>
      <c r="AVH963" s="464"/>
      <c r="AVI963" s="464"/>
      <c r="AVJ963" s="464"/>
      <c r="AVK963" s="464"/>
      <c r="AVL963" s="464"/>
      <c r="AVM963" s="464"/>
      <c r="AVN963" s="464"/>
      <c r="AVO963" s="464"/>
      <c r="AVP963" s="464"/>
      <c r="AVQ963" s="464"/>
      <c r="AVR963" s="464"/>
      <c r="AVS963" s="464"/>
      <c r="AVT963" s="464"/>
      <c r="AVU963" s="464"/>
      <c r="AVV963" s="464"/>
      <c r="AVW963" s="464"/>
      <c r="AVX963" s="464"/>
      <c r="AVY963" s="464"/>
      <c r="AVZ963" s="464"/>
      <c r="AWA963" s="464"/>
      <c r="AWB963" s="464"/>
      <c r="AWC963" s="464"/>
      <c r="AWD963" s="464"/>
      <c r="AWE963" s="464"/>
      <c r="AWF963" s="464"/>
      <c r="AWG963" s="464"/>
      <c r="AWH963" s="464"/>
      <c r="AWI963" s="464"/>
      <c r="AWJ963" s="464"/>
      <c r="AWK963" s="464"/>
      <c r="AWL963" s="464"/>
      <c r="AWM963" s="464"/>
      <c r="AWN963" s="464"/>
      <c r="AWO963" s="464"/>
      <c r="AWP963" s="464"/>
      <c r="AWQ963" s="464"/>
      <c r="AWR963" s="464"/>
      <c r="AWS963" s="464"/>
      <c r="AWT963" s="464"/>
      <c r="AWU963" s="464"/>
      <c r="AWV963" s="464"/>
      <c r="AWW963" s="464"/>
      <c r="AWX963" s="464"/>
      <c r="AWY963" s="464"/>
      <c r="AWZ963" s="464"/>
      <c r="AXA963" s="464"/>
      <c r="AXB963" s="464"/>
      <c r="AXC963" s="464"/>
      <c r="AXD963" s="464"/>
      <c r="AXE963" s="464"/>
      <c r="AXF963" s="464"/>
      <c r="AXG963" s="464"/>
      <c r="AXH963" s="464"/>
      <c r="AXI963" s="464"/>
      <c r="AXJ963" s="464"/>
      <c r="AXK963" s="464"/>
      <c r="AXL963" s="464"/>
      <c r="AXM963" s="464"/>
      <c r="AXN963" s="464"/>
      <c r="AXO963" s="464"/>
      <c r="AXP963" s="464"/>
      <c r="AXQ963" s="464"/>
      <c r="AXR963" s="464"/>
      <c r="AXS963" s="464"/>
      <c r="AXT963" s="464"/>
      <c r="AXU963" s="464"/>
      <c r="AXV963" s="464"/>
      <c r="AXW963" s="464"/>
      <c r="AXX963" s="464"/>
      <c r="AXY963" s="464"/>
      <c r="AXZ963" s="464"/>
      <c r="AYA963" s="464"/>
      <c r="AYB963" s="464"/>
      <c r="AYC963" s="464"/>
      <c r="AYD963" s="464"/>
      <c r="AYE963" s="464"/>
      <c r="AYF963" s="464"/>
      <c r="AYG963" s="464"/>
      <c r="AYH963" s="464"/>
      <c r="AYI963" s="464"/>
      <c r="AYJ963" s="464"/>
      <c r="AYK963" s="464"/>
      <c r="AYL963" s="464"/>
      <c r="AYM963" s="464"/>
      <c r="AYN963" s="464"/>
      <c r="AYO963" s="464"/>
      <c r="AYP963" s="464"/>
      <c r="AYQ963" s="464"/>
      <c r="AYR963" s="464"/>
      <c r="AYS963" s="464"/>
      <c r="AYT963" s="464"/>
      <c r="AYU963" s="464"/>
      <c r="AYV963" s="464"/>
      <c r="AYW963" s="464"/>
      <c r="AYX963" s="464"/>
      <c r="AYY963" s="464"/>
      <c r="AYZ963" s="464"/>
      <c r="AZA963" s="464"/>
      <c r="AZB963" s="464"/>
      <c r="AZC963" s="464"/>
      <c r="AZD963" s="464"/>
      <c r="AZE963" s="464"/>
      <c r="AZF963" s="464"/>
      <c r="AZG963" s="464"/>
      <c r="AZH963" s="464"/>
      <c r="AZI963" s="464"/>
      <c r="AZJ963" s="464"/>
      <c r="AZK963" s="464"/>
      <c r="AZL963" s="464"/>
      <c r="AZM963" s="464"/>
      <c r="AZN963" s="464"/>
      <c r="AZO963" s="464"/>
      <c r="AZP963" s="464"/>
      <c r="AZQ963" s="464"/>
      <c r="AZR963" s="464"/>
      <c r="AZS963" s="464"/>
      <c r="AZT963" s="464"/>
      <c r="AZU963" s="464"/>
      <c r="AZV963" s="464"/>
      <c r="AZW963" s="464"/>
      <c r="AZX963" s="464"/>
      <c r="AZY963" s="464"/>
      <c r="AZZ963" s="464"/>
      <c r="BAA963" s="464"/>
      <c r="BAB963" s="464"/>
      <c r="BAC963" s="464"/>
      <c r="BAD963" s="464"/>
      <c r="BAE963" s="464"/>
      <c r="BAF963" s="464"/>
      <c r="BAG963" s="464"/>
      <c r="BAH963" s="464"/>
      <c r="BAI963" s="464"/>
      <c r="BAJ963" s="464"/>
      <c r="BAK963" s="464"/>
      <c r="BAL963" s="464"/>
      <c r="BAM963" s="464"/>
      <c r="BAN963" s="464"/>
      <c r="BAO963" s="464"/>
      <c r="BAP963" s="464"/>
      <c r="BAQ963" s="464"/>
      <c r="BAR963" s="464"/>
      <c r="BAS963" s="464"/>
      <c r="BAT963" s="464"/>
      <c r="BAU963" s="464"/>
      <c r="BAV963" s="464"/>
      <c r="BAW963" s="464"/>
      <c r="BAX963" s="464"/>
      <c r="BAY963" s="464"/>
      <c r="BAZ963" s="464"/>
      <c r="BBA963" s="464"/>
      <c r="BBB963" s="464"/>
      <c r="BBC963" s="464"/>
      <c r="BBD963" s="464"/>
      <c r="BBE963" s="464"/>
      <c r="BBF963" s="464"/>
      <c r="BBG963" s="464"/>
      <c r="BBH963" s="464"/>
      <c r="BBI963" s="464"/>
      <c r="BBJ963" s="464"/>
      <c r="BBK963" s="464"/>
      <c r="BBL963" s="464"/>
      <c r="BBM963" s="464"/>
      <c r="BBN963" s="464"/>
      <c r="BBO963" s="464"/>
      <c r="BBP963" s="464"/>
      <c r="BBQ963" s="464"/>
      <c r="BBR963" s="464"/>
      <c r="BBS963" s="464"/>
      <c r="BBT963" s="464"/>
      <c r="BBU963" s="464"/>
      <c r="BBV963" s="464"/>
      <c r="BBW963" s="464"/>
      <c r="BBX963" s="464"/>
      <c r="BBY963" s="464"/>
      <c r="BBZ963" s="464"/>
      <c r="BCA963" s="464"/>
      <c r="BCB963" s="464"/>
      <c r="BCC963" s="464"/>
      <c r="BCD963" s="464"/>
      <c r="BCE963" s="464"/>
      <c r="BCF963" s="464"/>
      <c r="BCG963" s="464"/>
      <c r="BCH963" s="464"/>
      <c r="BCI963" s="464"/>
      <c r="BCJ963" s="464"/>
      <c r="BCK963" s="464"/>
      <c r="BCL963" s="464"/>
      <c r="BCM963" s="464"/>
      <c r="BCN963" s="464"/>
      <c r="BCO963" s="464"/>
      <c r="BCP963" s="464"/>
      <c r="BCQ963" s="464"/>
      <c r="BCR963" s="464"/>
      <c r="BCS963" s="464"/>
      <c r="BCT963" s="464"/>
      <c r="BCU963" s="464"/>
      <c r="BCV963" s="464"/>
      <c r="BCW963" s="464"/>
      <c r="BCX963" s="464"/>
      <c r="BCY963" s="464"/>
      <c r="BCZ963" s="464"/>
      <c r="BDA963" s="464"/>
      <c r="BDB963" s="464"/>
      <c r="BDC963" s="464"/>
      <c r="BDD963" s="464"/>
      <c r="BDE963" s="464"/>
      <c r="BDF963" s="464"/>
      <c r="BDG963" s="464"/>
      <c r="BDH963" s="464"/>
      <c r="BDI963" s="464"/>
      <c r="BDJ963" s="464"/>
      <c r="BDK963" s="464"/>
      <c r="BDL963" s="464"/>
      <c r="BDM963" s="464"/>
      <c r="BDN963" s="464"/>
      <c r="BDO963" s="464"/>
      <c r="BDP963" s="464"/>
      <c r="BDQ963" s="464"/>
      <c r="BDR963" s="464"/>
      <c r="BDS963" s="464"/>
      <c r="BDT963" s="464"/>
      <c r="BDU963" s="464"/>
      <c r="BDV963" s="464"/>
      <c r="BDW963" s="464"/>
      <c r="BDX963" s="464"/>
      <c r="BDY963" s="464"/>
      <c r="BDZ963" s="464"/>
      <c r="BEA963" s="464"/>
      <c r="BEB963" s="464"/>
      <c r="BEC963" s="464"/>
      <c r="BED963" s="464"/>
      <c r="BEE963" s="464"/>
      <c r="BEF963" s="464"/>
      <c r="BEG963" s="464"/>
      <c r="BEH963" s="464"/>
      <c r="BEI963" s="464"/>
      <c r="BEJ963" s="464"/>
      <c r="BEK963" s="464"/>
      <c r="BEL963" s="464"/>
      <c r="BEM963" s="464"/>
      <c r="BEN963" s="464"/>
      <c r="BEO963" s="464"/>
      <c r="BEP963" s="464"/>
      <c r="BEQ963" s="464"/>
      <c r="BER963" s="464"/>
      <c r="BES963" s="464"/>
      <c r="BET963" s="464"/>
      <c r="BEU963" s="464"/>
      <c r="BEV963" s="464"/>
      <c r="BEW963" s="464"/>
      <c r="BEX963" s="464"/>
      <c r="BEY963" s="464"/>
      <c r="BEZ963" s="464"/>
      <c r="BFA963" s="464"/>
      <c r="BFB963" s="464"/>
      <c r="BFC963" s="464"/>
      <c r="BFD963" s="464"/>
      <c r="BFE963" s="464"/>
      <c r="BFF963" s="464"/>
      <c r="BFG963" s="464"/>
      <c r="BFH963" s="464"/>
      <c r="BFI963" s="464"/>
      <c r="BFJ963" s="464"/>
      <c r="BFK963" s="464"/>
      <c r="BFL963" s="464"/>
      <c r="BFM963" s="464"/>
      <c r="BFN963" s="464"/>
      <c r="BFO963" s="464"/>
      <c r="BFP963" s="464"/>
      <c r="BFQ963" s="464"/>
      <c r="BFR963" s="464"/>
      <c r="BFS963" s="464"/>
      <c r="BFT963" s="464"/>
      <c r="BFU963" s="464"/>
      <c r="BFV963" s="464"/>
      <c r="BFW963" s="464"/>
      <c r="BFX963" s="464"/>
      <c r="BFY963" s="464"/>
      <c r="BFZ963" s="464"/>
      <c r="BGA963" s="464"/>
      <c r="BGB963" s="464"/>
      <c r="BGC963" s="464"/>
      <c r="BGD963" s="464"/>
      <c r="BGE963" s="464"/>
      <c r="BGF963" s="464"/>
      <c r="BGG963" s="464"/>
      <c r="BGH963" s="464"/>
      <c r="BGI963" s="464"/>
      <c r="BGJ963" s="464"/>
      <c r="BGK963" s="464"/>
      <c r="BGL963" s="464"/>
      <c r="BGM963" s="464"/>
      <c r="BGN963" s="464"/>
      <c r="BGO963" s="464"/>
      <c r="BGP963" s="464"/>
      <c r="BGQ963" s="464"/>
      <c r="BGR963" s="464"/>
      <c r="BGS963" s="464"/>
      <c r="BGT963" s="464"/>
      <c r="BGU963" s="464"/>
      <c r="BGV963" s="464"/>
      <c r="BGW963" s="464"/>
      <c r="BGX963" s="464"/>
      <c r="BGY963" s="464"/>
      <c r="BGZ963" s="464"/>
      <c r="BHA963" s="464"/>
      <c r="BHB963" s="464"/>
      <c r="BHC963" s="464"/>
      <c r="BHD963" s="464"/>
      <c r="BHE963" s="464"/>
      <c r="BHF963" s="464"/>
      <c r="BHG963" s="464"/>
      <c r="BHH963" s="464"/>
      <c r="BHI963" s="464"/>
      <c r="BHJ963" s="464"/>
      <c r="BHK963" s="464"/>
      <c r="BHL963" s="464"/>
      <c r="BHM963" s="464"/>
      <c r="BHN963" s="464"/>
      <c r="BHO963" s="464"/>
      <c r="BHP963" s="464"/>
      <c r="BHQ963" s="464"/>
      <c r="BHR963" s="464"/>
      <c r="BHS963" s="464"/>
      <c r="BHT963" s="464"/>
      <c r="BHU963" s="464"/>
      <c r="BHV963" s="464"/>
      <c r="BHW963" s="464"/>
      <c r="BHX963" s="464"/>
      <c r="BHY963" s="464"/>
      <c r="BHZ963" s="464"/>
      <c r="BIA963" s="464"/>
      <c r="BIB963" s="464"/>
      <c r="BIC963" s="464"/>
      <c r="BID963" s="464"/>
      <c r="BIE963" s="464"/>
      <c r="BIF963" s="464"/>
      <c r="BIG963" s="464"/>
      <c r="BIH963" s="464"/>
      <c r="BII963" s="464"/>
      <c r="BIJ963" s="464"/>
      <c r="BIK963" s="464"/>
      <c r="BIL963" s="464"/>
      <c r="BIM963" s="464"/>
      <c r="BIN963" s="464"/>
      <c r="BIO963" s="464"/>
      <c r="BIP963" s="464"/>
      <c r="BIQ963" s="464"/>
      <c r="BIR963" s="464"/>
      <c r="BIS963" s="464"/>
      <c r="BIT963" s="464"/>
      <c r="BIU963" s="464"/>
      <c r="BIV963" s="464"/>
      <c r="BIW963" s="464"/>
      <c r="BIX963" s="464"/>
      <c r="BIY963" s="464"/>
      <c r="BIZ963" s="464"/>
      <c r="BJA963" s="464"/>
      <c r="BJB963" s="464"/>
      <c r="BJC963" s="464"/>
      <c r="BJD963" s="464"/>
      <c r="BJE963" s="464"/>
      <c r="BJF963" s="464"/>
      <c r="BJG963" s="464"/>
      <c r="BJH963" s="464"/>
      <c r="BJI963" s="464"/>
      <c r="BJJ963" s="464"/>
      <c r="BJK963" s="464"/>
      <c r="BJL963" s="464"/>
      <c r="BJM963" s="464"/>
      <c r="BJN963" s="464"/>
      <c r="BJO963" s="464"/>
      <c r="BJP963" s="464"/>
      <c r="BJQ963" s="464"/>
      <c r="BJR963" s="464"/>
      <c r="BJS963" s="464"/>
      <c r="BJT963" s="464"/>
      <c r="BJU963" s="464"/>
      <c r="BJV963" s="464"/>
      <c r="BJW963" s="464"/>
      <c r="BJX963" s="464"/>
      <c r="BJY963" s="464"/>
      <c r="BJZ963" s="464"/>
      <c r="BKA963" s="464"/>
      <c r="BKB963" s="464"/>
      <c r="BKC963" s="464"/>
      <c r="BKD963" s="464"/>
      <c r="BKE963" s="464"/>
      <c r="BKF963" s="464"/>
      <c r="BKG963" s="464"/>
      <c r="BKH963" s="464"/>
      <c r="BKI963" s="464"/>
      <c r="BKJ963" s="464"/>
      <c r="BKK963" s="464"/>
      <c r="BKL963" s="464"/>
      <c r="BKM963" s="464"/>
      <c r="BKN963" s="464"/>
      <c r="BKO963" s="464"/>
      <c r="BKP963" s="464"/>
      <c r="BKQ963" s="464"/>
      <c r="BKR963" s="464"/>
      <c r="BKS963" s="464"/>
      <c r="BKT963" s="464"/>
      <c r="BKU963" s="464"/>
      <c r="BKV963" s="464"/>
      <c r="BKW963" s="464"/>
      <c r="BKX963" s="464"/>
      <c r="BKY963" s="464"/>
      <c r="BKZ963" s="464"/>
      <c r="BLA963" s="464"/>
      <c r="BLB963" s="464"/>
      <c r="BLC963" s="464"/>
      <c r="BLD963" s="464"/>
      <c r="BLE963" s="464"/>
      <c r="BLF963" s="464"/>
      <c r="BLG963" s="464"/>
      <c r="BLH963" s="464"/>
      <c r="BLI963" s="464"/>
      <c r="BLJ963" s="464"/>
      <c r="BLK963" s="464"/>
      <c r="BLL963" s="464"/>
      <c r="BLM963" s="464"/>
      <c r="BLN963" s="464"/>
      <c r="BLO963" s="464"/>
      <c r="BLP963" s="464"/>
      <c r="BLQ963" s="464"/>
      <c r="BLR963" s="464"/>
      <c r="BLS963" s="464"/>
      <c r="BLT963" s="464"/>
      <c r="BLU963" s="464"/>
      <c r="BLV963" s="464"/>
      <c r="BLW963" s="464"/>
      <c r="BLX963" s="464"/>
      <c r="BLY963" s="464"/>
      <c r="BLZ963" s="464"/>
      <c r="BMA963" s="464"/>
      <c r="BMB963" s="464"/>
      <c r="BMC963" s="464"/>
      <c r="BMD963" s="464"/>
      <c r="BME963" s="464"/>
      <c r="BMF963" s="464"/>
      <c r="BMG963" s="464"/>
      <c r="BMH963" s="464"/>
      <c r="BMI963" s="464"/>
      <c r="BMJ963" s="464"/>
      <c r="BMK963" s="464"/>
      <c r="BML963" s="464"/>
      <c r="BMM963" s="464"/>
      <c r="BMN963" s="464"/>
      <c r="BMO963" s="464"/>
      <c r="BMP963" s="464"/>
      <c r="BMQ963" s="464"/>
      <c r="BMR963" s="464"/>
      <c r="BMS963" s="464"/>
      <c r="BMT963" s="464"/>
      <c r="BMU963" s="464"/>
      <c r="BMV963" s="464"/>
      <c r="BMW963" s="464"/>
      <c r="BMX963" s="464"/>
      <c r="BMY963" s="464"/>
      <c r="BMZ963" s="464"/>
      <c r="BNA963" s="464"/>
      <c r="BNB963" s="464"/>
      <c r="BNC963" s="464"/>
      <c r="BND963" s="464"/>
      <c r="BNE963" s="464"/>
      <c r="BNF963" s="464"/>
      <c r="BNG963" s="464"/>
      <c r="BNH963" s="464"/>
      <c r="BNI963" s="464"/>
      <c r="BNJ963" s="464"/>
      <c r="BNK963" s="464"/>
      <c r="BNL963" s="464"/>
      <c r="BNM963" s="464"/>
      <c r="BNN963" s="464"/>
      <c r="BNO963" s="464"/>
      <c r="BNP963" s="464"/>
      <c r="BNQ963" s="464"/>
      <c r="BNR963" s="464"/>
      <c r="BNS963" s="464"/>
      <c r="BNT963" s="464"/>
      <c r="BNU963" s="464"/>
      <c r="BNV963" s="464"/>
      <c r="BNW963" s="464"/>
      <c r="BNX963" s="464"/>
      <c r="BNY963" s="464"/>
      <c r="BNZ963" s="464"/>
      <c r="BOA963" s="464"/>
      <c r="BOB963" s="464"/>
      <c r="BOC963" s="464"/>
      <c r="BOD963" s="464"/>
      <c r="BOE963" s="464"/>
      <c r="BOF963" s="464"/>
      <c r="BOG963" s="464"/>
      <c r="BOH963" s="464"/>
      <c r="BOI963" s="464"/>
      <c r="BOJ963" s="464"/>
      <c r="BOK963" s="464"/>
      <c r="BOL963" s="464"/>
      <c r="BOM963" s="464"/>
      <c r="BON963" s="464"/>
      <c r="BOO963" s="464"/>
      <c r="BOP963" s="464"/>
      <c r="BOQ963" s="464"/>
      <c r="BOR963" s="464"/>
      <c r="BOS963" s="464"/>
      <c r="BOT963" s="464"/>
      <c r="BOU963" s="464"/>
      <c r="BOV963" s="464"/>
      <c r="BOW963" s="464"/>
      <c r="BOX963" s="464"/>
      <c r="BOY963" s="464"/>
      <c r="BOZ963" s="464"/>
      <c r="BPA963" s="464"/>
      <c r="BPB963" s="464"/>
      <c r="BPC963" s="464"/>
      <c r="BPD963" s="464"/>
      <c r="BPE963" s="464"/>
      <c r="BPF963" s="464"/>
      <c r="BPG963" s="464"/>
      <c r="BPH963" s="464"/>
      <c r="BPI963" s="464"/>
      <c r="BPJ963" s="464"/>
      <c r="BPK963" s="464"/>
      <c r="BPL963" s="464"/>
      <c r="BPM963" s="464"/>
      <c r="BPN963" s="464"/>
      <c r="BPO963" s="464"/>
      <c r="BPP963" s="464"/>
      <c r="BPQ963" s="464"/>
      <c r="BPR963" s="464"/>
      <c r="BPS963" s="464"/>
      <c r="BPT963" s="464"/>
      <c r="BPU963" s="464"/>
      <c r="BPV963" s="464"/>
      <c r="BPW963" s="464"/>
      <c r="BPX963" s="464"/>
      <c r="BPY963" s="464"/>
      <c r="BPZ963" s="464"/>
      <c r="BQA963" s="464"/>
      <c r="BQB963" s="464"/>
      <c r="BQC963" s="464"/>
      <c r="BQD963" s="464"/>
      <c r="BQE963" s="464"/>
      <c r="BQF963" s="464"/>
      <c r="BQG963" s="464"/>
      <c r="BQH963" s="464"/>
      <c r="BQI963" s="464"/>
      <c r="BQJ963" s="464"/>
      <c r="BQK963" s="464"/>
      <c r="BQL963" s="464"/>
      <c r="BQM963" s="464"/>
      <c r="BQN963" s="464"/>
      <c r="BQO963" s="464"/>
      <c r="BQP963" s="464"/>
      <c r="BQQ963" s="464"/>
      <c r="BQR963" s="464"/>
      <c r="BQS963" s="464"/>
      <c r="BQT963" s="464"/>
      <c r="BQU963" s="464"/>
      <c r="BQV963" s="464"/>
      <c r="BQW963" s="464"/>
      <c r="BQX963" s="464"/>
      <c r="BQY963" s="464"/>
      <c r="BQZ963" s="464"/>
      <c r="BRA963" s="464"/>
      <c r="BRB963" s="464"/>
      <c r="BRC963" s="464"/>
      <c r="BRD963" s="464"/>
      <c r="BRE963" s="464"/>
      <c r="BRF963" s="464"/>
      <c r="BRG963" s="464"/>
      <c r="BRH963" s="464"/>
      <c r="BRI963" s="464"/>
      <c r="BRJ963" s="464"/>
      <c r="BRK963" s="464"/>
      <c r="BRL963" s="464"/>
      <c r="BRM963" s="464"/>
      <c r="BRN963" s="464"/>
      <c r="BRO963" s="464"/>
      <c r="BRP963" s="464"/>
      <c r="BRQ963" s="464"/>
      <c r="BRR963" s="464"/>
      <c r="BRS963" s="464"/>
      <c r="BRT963" s="464"/>
      <c r="BRU963" s="464"/>
      <c r="BRV963" s="464"/>
      <c r="BRW963" s="464"/>
      <c r="BRX963" s="464"/>
      <c r="BRY963" s="464"/>
      <c r="BRZ963" s="464"/>
      <c r="BSA963" s="464"/>
      <c r="BSB963" s="464"/>
      <c r="BSC963" s="464"/>
      <c r="BSD963" s="464"/>
      <c r="BSE963" s="464"/>
      <c r="BSF963" s="464"/>
      <c r="BSG963" s="464"/>
      <c r="BSH963" s="464"/>
      <c r="BSI963" s="464"/>
      <c r="BSJ963" s="464"/>
      <c r="BSK963" s="464"/>
      <c r="BSL963" s="464"/>
      <c r="BSM963" s="464"/>
      <c r="BSN963" s="464"/>
      <c r="BSO963" s="464"/>
      <c r="BSP963" s="464"/>
      <c r="BSQ963" s="464"/>
      <c r="BSR963" s="464"/>
      <c r="BSS963" s="464"/>
      <c r="BST963" s="464"/>
      <c r="BSU963" s="464"/>
      <c r="BSV963" s="464"/>
      <c r="BSW963" s="464"/>
      <c r="BSX963" s="464"/>
      <c r="BSY963" s="464"/>
      <c r="BSZ963" s="464"/>
      <c r="BTA963" s="464"/>
      <c r="BTB963" s="464"/>
      <c r="BTC963" s="464"/>
      <c r="BTD963" s="464"/>
      <c r="BTE963" s="464"/>
      <c r="BTF963" s="464"/>
      <c r="BTG963" s="464"/>
      <c r="BTH963" s="464"/>
      <c r="BTI963" s="464"/>
      <c r="BTJ963" s="464"/>
      <c r="BTK963" s="464"/>
      <c r="BTL963" s="464"/>
      <c r="BTM963" s="464"/>
      <c r="BTN963" s="464"/>
      <c r="BTO963" s="464"/>
      <c r="BTP963" s="464"/>
      <c r="BTQ963" s="464"/>
      <c r="BTR963" s="464"/>
      <c r="BTS963" s="464"/>
      <c r="BTT963" s="464"/>
      <c r="BTU963" s="464"/>
      <c r="BTV963" s="464"/>
      <c r="BTW963" s="464"/>
      <c r="BTX963" s="464"/>
      <c r="BTY963" s="464"/>
      <c r="BTZ963" s="464"/>
      <c r="BUA963" s="464"/>
      <c r="BUB963" s="464"/>
      <c r="BUC963" s="464"/>
      <c r="BUD963" s="464"/>
      <c r="BUE963" s="464"/>
      <c r="BUF963" s="464"/>
      <c r="BUG963" s="464"/>
      <c r="BUH963" s="464"/>
      <c r="BUI963" s="464"/>
      <c r="BUJ963" s="464"/>
      <c r="BUK963" s="464"/>
      <c r="BUL963" s="464"/>
      <c r="BUM963" s="464"/>
      <c r="BUN963" s="464"/>
      <c r="BUO963" s="464"/>
      <c r="BUP963" s="464"/>
      <c r="BUQ963" s="464"/>
      <c r="BUR963" s="464"/>
      <c r="BUS963" s="464"/>
      <c r="BUT963" s="464"/>
      <c r="BUU963" s="464"/>
      <c r="BUV963" s="464"/>
      <c r="BUW963" s="464"/>
      <c r="BUX963" s="464"/>
      <c r="BUY963" s="464"/>
      <c r="BUZ963" s="464"/>
      <c r="BVA963" s="464"/>
      <c r="BVB963" s="464"/>
      <c r="BVC963" s="464"/>
      <c r="BVD963" s="464"/>
      <c r="BVE963" s="464"/>
      <c r="BVF963" s="464"/>
      <c r="BVG963" s="464"/>
      <c r="BVH963" s="464"/>
      <c r="BVI963" s="464"/>
      <c r="BVJ963" s="464"/>
      <c r="BVK963" s="464"/>
      <c r="BVL963" s="464"/>
      <c r="BVM963" s="464"/>
      <c r="BVN963" s="464"/>
      <c r="BVO963" s="464"/>
      <c r="BVP963" s="464"/>
      <c r="BVQ963" s="464"/>
      <c r="BVR963" s="464"/>
      <c r="BVS963" s="464"/>
      <c r="BVT963" s="464"/>
      <c r="BVU963" s="464"/>
      <c r="BVV963" s="464"/>
      <c r="BVW963" s="464"/>
      <c r="BVX963" s="464"/>
      <c r="BVY963" s="464"/>
      <c r="BVZ963" s="464"/>
      <c r="BWA963" s="464"/>
      <c r="BWB963" s="464"/>
      <c r="BWC963" s="464"/>
      <c r="BWD963" s="464"/>
      <c r="BWE963" s="464"/>
      <c r="BWF963" s="464"/>
      <c r="BWG963" s="464"/>
      <c r="BWH963" s="464"/>
      <c r="BWI963" s="464"/>
      <c r="BWJ963" s="464"/>
      <c r="BWK963" s="464"/>
      <c r="BWL963" s="464"/>
      <c r="BWM963" s="464"/>
      <c r="BWN963" s="464"/>
      <c r="BWO963" s="464"/>
      <c r="BWP963" s="464"/>
      <c r="BWQ963" s="464"/>
      <c r="BWR963" s="464"/>
      <c r="BWS963" s="464"/>
      <c r="BWT963" s="464"/>
      <c r="BWU963" s="464"/>
      <c r="BWV963" s="464"/>
      <c r="BWW963" s="464"/>
      <c r="BWX963" s="464"/>
      <c r="BWY963" s="464"/>
      <c r="BWZ963" s="464"/>
      <c r="BXA963" s="464"/>
      <c r="BXB963" s="464"/>
      <c r="BXC963" s="464"/>
      <c r="BXD963" s="464"/>
      <c r="BXE963" s="464"/>
      <c r="BXF963" s="464"/>
      <c r="BXG963" s="464"/>
      <c r="BXH963" s="464"/>
      <c r="BXI963" s="464"/>
      <c r="BXJ963" s="464"/>
      <c r="BXK963" s="464"/>
      <c r="BXL963" s="464"/>
      <c r="BXM963" s="464"/>
      <c r="BXN963" s="464"/>
      <c r="BXO963" s="464"/>
      <c r="BXP963" s="464"/>
      <c r="BXQ963" s="464"/>
      <c r="BXR963" s="464"/>
      <c r="BXS963" s="464"/>
      <c r="BXT963" s="464"/>
      <c r="BXU963" s="464"/>
      <c r="BXV963" s="464"/>
      <c r="BXW963" s="464"/>
      <c r="BXX963" s="464"/>
      <c r="BXY963" s="464"/>
      <c r="BXZ963" s="464"/>
      <c r="BYA963" s="464"/>
      <c r="BYB963" s="464"/>
      <c r="BYC963" s="464"/>
      <c r="BYD963" s="464"/>
      <c r="BYE963" s="464"/>
      <c r="BYF963" s="464"/>
      <c r="BYG963" s="464"/>
      <c r="BYH963" s="464"/>
      <c r="BYI963" s="464"/>
      <c r="BYJ963" s="464"/>
      <c r="BYK963" s="464"/>
      <c r="BYL963" s="464"/>
      <c r="BYM963" s="464"/>
      <c r="BYN963" s="464"/>
      <c r="BYO963" s="464"/>
      <c r="BYP963" s="464"/>
      <c r="BYQ963" s="464"/>
      <c r="BYR963" s="464"/>
      <c r="BYS963" s="464"/>
      <c r="BYT963" s="464"/>
      <c r="BYU963" s="464"/>
      <c r="BYV963" s="464"/>
      <c r="BYW963" s="464"/>
      <c r="BYX963" s="464"/>
      <c r="BYY963" s="464"/>
      <c r="BYZ963" s="464"/>
      <c r="BZA963" s="464"/>
      <c r="BZB963" s="464"/>
      <c r="BZC963" s="464"/>
      <c r="BZD963" s="464"/>
      <c r="BZE963" s="464"/>
      <c r="BZF963" s="464"/>
      <c r="BZG963" s="464"/>
      <c r="BZH963" s="464"/>
      <c r="BZI963" s="464"/>
      <c r="BZJ963" s="464"/>
      <c r="BZK963" s="464"/>
      <c r="BZL963" s="464"/>
      <c r="BZM963" s="464"/>
      <c r="BZN963" s="464"/>
      <c r="BZO963" s="464"/>
      <c r="BZP963" s="464"/>
      <c r="BZQ963" s="464"/>
      <c r="BZR963" s="464"/>
      <c r="BZS963" s="464"/>
      <c r="BZT963" s="464"/>
      <c r="BZU963" s="464"/>
      <c r="BZV963" s="464"/>
      <c r="BZW963" s="464"/>
      <c r="BZX963" s="464"/>
      <c r="BZY963" s="464"/>
      <c r="BZZ963" s="464"/>
      <c r="CAA963" s="464"/>
      <c r="CAB963" s="464"/>
      <c r="CAC963" s="464"/>
      <c r="CAD963" s="464"/>
      <c r="CAE963" s="464"/>
      <c r="CAF963" s="464"/>
      <c r="CAG963" s="464"/>
      <c r="CAH963" s="464"/>
      <c r="CAI963" s="464"/>
      <c r="CAJ963" s="464"/>
      <c r="CAK963" s="464"/>
      <c r="CAL963" s="464"/>
      <c r="CAM963" s="464"/>
      <c r="CAN963" s="464"/>
      <c r="CAO963" s="464"/>
      <c r="CAP963" s="464"/>
      <c r="CAQ963" s="464"/>
      <c r="CAR963" s="464"/>
      <c r="CAS963" s="464"/>
      <c r="CAT963" s="464"/>
      <c r="CAU963" s="464"/>
      <c r="CAV963" s="464"/>
      <c r="CAW963" s="464"/>
      <c r="CAX963" s="464"/>
      <c r="CAY963" s="464"/>
      <c r="CAZ963" s="464"/>
      <c r="CBA963" s="464"/>
      <c r="CBB963" s="464"/>
      <c r="CBC963" s="464"/>
      <c r="CBD963" s="464"/>
      <c r="CBE963" s="464"/>
      <c r="CBF963" s="464"/>
      <c r="CBG963" s="464"/>
      <c r="CBH963" s="464"/>
      <c r="CBI963" s="464"/>
      <c r="CBJ963" s="464"/>
      <c r="CBK963" s="464"/>
      <c r="CBL963" s="464"/>
      <c r="CBM963" s="464"/>
      <c r="CBN963" s="464"/>
      <c r="CBO963" s="464"/>
      <c r="CBP963" s="464"/>
      <c r="CBQ963" s="464"/>
      <c r="CBR963" s="464"/>
      <c r="CBS963" s="464"/>
      <c r="CBT963" s="464"/>
      <c r="CBU963" s="464"/>
      <c r="CBV963" s="464"/>
      <c r="CBW963" s="464"/>
      <c r="CBX963" s="464"/>
      <c r="CBY963" s="464"/>
      <c r="CBZ963" s="464"/>
      <c r="CCA963" s="464"/>
      <c r="CCB963" s="464"/>
      <c r="CCC963" s="464"/>
      <c r="CCD963" s="464"/>
      <c r="CCE963" s="464"/>
      <c r="CCF963" s="464"/>
      <c r="CCG963" s="464"/>
      <c r="CCH963" s="464"/>
      <c r="CCI963" s="464"/>
      <c r="CCJ963" s="464"/>
      <c r="CCK963" s="464"/>
      <c r="CCL963" s="464"/>
      <c r="CCM963" s="464"/>
      <c r="CCN963" s="464"/>
      <c r="CCO963" s="464"/>
      <c r="CCP963" s="464"/>
      <c r="CCQ963" s="464"/>
      <c r="CCR963" s="464"/>
      <c r="CCS963" s="464"/>
      <c r="CCT963" s="464"/>
      <c r="CCU963" s="464"/>
      <c r="CCV963" s="464"/>
      <c r="CCW963" s="464"/>
      <c r="CCX963" s="464"/>
      <c r="CCY963" s="464"/>
      <c r="CCZ963" s="464"/>
      <c r="CDA963" s="464"/>
      <c r="CDB963" s="464"/>
      <c r="CDC963" s="464"/>
      <c r="CDD963" s="464"/>
      <c r="CDE963" s="464"/>
      <c r="CDF963" s="464"/>
      <c r="CDG963" s="464"/>
      <c r="CDH963" s="464"/>
      <c r="CDI963" s="464"/>
      <c r="CDJ963" s="464"/>
      <c r="CDK963" s="464"/>
      <c r="CDL963" s="464"/>
      <c r="CDM963" s="464"/>
      <c r="CDN963" s="464"/>
      <c r="CDO963" s="464"/>
      <c r="CDP963" s="464"/>
      <c r="CDQ963" s="464"/>
      <c r="CDR963" s="464"/>
      <c r="CDS963" s="464"/>
      <c r="CDT963" s="464"/>
      <c r="CDU963" s="464"/>
      <c r="CDV963" s="464"/>
      <c r="CDW963" s="464"/>
      <c r="CDX963" s="464"/>
      <c r="CDY963" s="464"/>
      <c r="CDZ963" s="464"/>
      <c r="CEA963" s="464"/>
      <c r="CEB963" s="464"/>
      <c r="CEC963" s="464"/>
      <c r="CED963" s="464"/>
      <c r="CEE963" s="464"/>
      <c r="CEF963" s="464"/>
      <c r="CEG963" s="464"/>
      <c r="CEH963" s="464"/>
      <c r="CEI963" s="464"/>
      <c r="CEJ963" s="464"/>
      <c r="CEK963" s="464"/>
      <c r="CEL963" s="464"/>
      <c r="CEM963" s="464"/>
      <c r="CEN963" s="464"/>
      <c r="CEO963" s="464"/>
      <c r="CEP963" s="464"/>
      <c r="CEQ963" s="464"/>
      <c r="CER963" s="464"/>
      <c r="CES963" s="464"/>
      <c r="CET963" s="464"/>
      <c r="CEU963" s="464"/>
      <c r="CEV963" s="464"/>
      <c r="CEW963" s="464"/>
      <c r="CEX963" s="464"/>
      <c r="CEY963" s="464"/>
      <c r="CEZ963" s="464"/>
      <c r="CFA963" s="464"/>
      <c r="CFB963" s="464"/>
      <c r="CFC963" s="464"/>
      <c r="CFD963" s="464"/>
      <c r="CFE963" s="464"/>
      <c r="CFF963" s="464"/>
      <c r="CFG963" s="464"/>
      <c r="CFH963" s="464"/>
      <c r="CFI963" s="464"/>
      <c r="CFJ963" s="464"/>
      <c r="CFK963" s="464"/>
      <c r="CFL963" s="464"/>
      <c r="CFM963" s="464"/>
      <c r="CFN963" s="464"/>
      <c r="CFO963" s="464"/>
      <c r="CFP963" s="464"/>
      <c r="CFQ963" s="464"/>
      <c r="CFR963" s="464"/>
      <c r="CFS963" s="464"/>
      <c r="CFT963" s="464"/>
      <c r="CFU963" s="464"/>
      <c r="CFV963" s="464"/>
      <c r="CFW963" s="464"/>
      <c r="CFX963" s="464"/>
      <c r="CFY963" s="464"/>
      <c r="CFZ963" s="464"/>
      <c r="CGA963" s="464"/>
      <c r="CGB963" s="464"/>
      <c r="CGC963" s="464"/>
      <c r="CGD963" s="464"/>
      <c r="CGE963" s="464"/>
      <c r="CGF963" s="464"/>
      <c r="CGG963" s="464"/>
      <c r="CGH963" s="464"/>
      <c r="CGI963" s="464"/>
      <c r="CGJ963" s="464"/>
      <c r="CGK963" s="464"/>
      <c r="CGL963" s="464"/>
      <c r="CGM963" s="464"/>
      <c r="CGN963" s="464"/>
      <c r="CGO963" s="464"/>
      <c r="CGP963" s="464"/>
      <c r="CGQ963" s="464"/>
      <c r="CGR963" s="464"/>
      <c r="CGS963" s="464"/>
      <c r="CGT963" s="464"/>
      <c r="CGU963" s="464"/>
      <c r="CGV963" s="464"/>
      <c r="CGW963" s="464"/>
      <c r="CGX963" s="464"/>
      <c r="CGY963" s="464"/>
      <c r="CGZ963" s="464"/>
      <c r="CHA963" s="464"/>
      <c r="CHB963" s="464"/>
      <c r="CHC963" s="464"/>
      <c r="CHD963" s="464"/>
      <c r="CHE963" s="464"/>
      <c r="CHF963" s="464"/>
      <c r="CHG963" s="464"/>
      <c r="CHH963" s="464"/>
      <c r="CHI963" s="464"/>
      <c r="CHJ963" s="464"/>
      <c r="CHK963" s="464"/>
      <c r="CHL963" s="464"/>
      <c r="CHM963" s="464"/>
      <c r="CHN963" s="464"/>
      <c r="CHO963" s="464"/>
      <c r="CHP963" s="464"/>
      <c r="CHQ963" s="464"/>
      <c r="CHR963" s="464"/>
      <c r="CHS963" s="464"/>
      <c r="CHT963" s="464"/>
      <c r="CHU963" s="464"/>
      <c r="CHV963" s="464"/>
      <c r="CHW963" s="464"/>
      <c r="CHX963" s="464"/>
      <c r="CHY963" s="464"/>
      <c r="CHZ963" s="464"/>
      <c r="CIA963" s="464"/>
      <c r="CIB963" s="464"/>
      <c r="CIC963" s="464"/>
      <c r="CID963" s="464"/>
      <c r="CIE963" s="464"/>
      <c r="CIF963" s="464"/>
      <c r="CIG963" s="464"/>
      <c r="CIH963" s="464"/>
      <c r="CII963" s="464"/>
      <c r="CIJ963" s="464"/>
      <c r="CIK963" s="464"/>
      <c r="CIL963" s="464"/>
      <c r="CIM963" s="464"/>
      <c r="CIN963" s="464"/>
      <c r="CIO963" s="464"/>
      <c r="CIP963" s="464"/>
      <c r="CIQ963" s="464"/>
      <c r="CIR963" s="464"/>
      <c r="CIS963" s="464"/>
      <c r="CIT963" s="464"/>
      <c r="CIU963" s="464"/>
      <c r="CIV963" s="464"/>
      <c r="CIW963" s="464"/>
      <c r="CIX963" s="464"/>
      <c r="CIY963" s="464"/>
      <c r="CIZ963" s="464"/>
      <c r="CJA963" s="464"/>
      <c r="CJB963" s="464"/>
      <c r="CJC963" s="464"/>
      <c r="CJD963" s="464"/>
      <c r="CJE963" s="464"/>
      <c r="CJF963" s="464"/>
      <c r="CJG963" s="464"/>
      <c r="CJH963" s="464"/>
      <c r="CJI963" s="464"/>
      <c r="CJJ963" s="464"/>
      <c r="CJK963" s="464"/>
      <c r="CJL963" s="464"/>
      <c r="CJM963" s="464"/>
      <c r="CJN963" s="464"/>
      <c r="CJO963" s="464"/>
      <c r="CJP963" s="464"/>
      <c r="CJQ963" s="464"/>
      <c r="CJR963" s="464"/>
      <c r="CJS963" s="464"/>
      <c r="CJT963" s="464"/>
      <c r="CJU963" s="464"/>
      <c r="CJV963" s="464"/>
      <c r="CJW963" s="464"/>
      <c r="CJX963" s="464"/>
      <c r="CJY963" s="464"/>
      <c r="CJZ963" s="464"/>
      <c r="CKA963" s="464"/>
      <c r="CKB963" s="464"/>
      <c r="CKC963" s="464"/>
      <c r="CKD963" s="464"/>
      <c r="CKE963" s="464"/>
      <c r="CKF963" s="464"/>
      <c r="CKG963" s="464"/>
      <c r="CKH963" s="464"/>
      <c r="CKI963" s="464"/>
      <c r="CKJ963" s="464"/>
      <c r="CKK963" s="464"/>
      <c r="CKL963" s="464"/>
      <c r="CKM963" s="464"/>
      <c r="CKN963" s="464"/>
      <c r="CKO963" s="464"/>
      <c r="CKP963" s="464"/>
      <c r="CKQ963" s="464"/>
      <c r="CKR963" s="464"/>
      <c r="CKS963" s="464"/>
      <c r="CKT963" s="464"/>
      <c r="CKU963" s="464"/>
      <c r="CKV963" s="464"/>
      <c r="CKW963" s="464"/>
      <c r="CKX963" s="464"/>
      <c r="CKY963" s="464"/>
      <c r="CKZ963" s="464"/>
      <c r="CLA963" s="464"/>
      <c r="CLB963" s="464"/>
      <c r="CLC963" s="464"/>
      <c r="CLD963" s="464"/>
      <c r="CLE963" s="464"/>
      <c r="CLF963" s="464"/>
      <c r="CLG963" s="464"/>
      <c r="CLH963" s="464"/>
      <c r="CLI963" s="464"/>
      <c r="CLJ963" s="464"/>
      <c r="CLK963" s="464"/>
      <c r="CLL963" s="464"/>
      <c r="CLM963" s="464"/>
      <c r="CLN963" s="464"/>
      <c r="CLO963" s="464"/>
      <c r="CLP963" s="464"/>
      <c r="CLQ963" s="464"/>
      <c r="CLR963" s="464"/>
      <c r="CLS963" s="464"/>
      <c r="CLT963" s="464"/>
      <c r="CLU963" s="464"/>
      <c r="CLV963" s="464"/>
      <c r="CLW963" s="464"/>
      <c r="CLX963" s="464"/>
      <c r="CLY963" s="464"/>
      <c r="CLZ963" s="464"/>
      <c r="CMA963" s="464"/>
      <c r="CMB963" s="464"/>
      <c r="CMC963" s="464"/>
      <c r="CMD963" s="464"/>
      <c r="CME963" s="464"/>
      <c r="CMF963" s="464"/>
      <c r="CMG963" s="464"/>
      <c r="CMH963" s="464"/>
      <c r="CMI963" s="464"/>
      <c r="CMJ963" s="464"/>
      <c r="CMK963" s="464"/>
      <c r="CML963" s="464"/>
      <c r="CMM963" s="464"/>
      <c r="CMN963" s="464"/>
      <c r="CMO963" s="464"/>
      <c r="CMP963" s="464"/>
      <c r="CMQ963" s="464"/>
      <c r="CMR963" s="464"/>
      <c r="CMS963" s="464"/>
      <c r="CMT963" s="464"/>
      <c r="CMU963" s="464"/>
      <c r="CMV963" s="464"/>
      <c r="CMW963" s="464"/>
      <c r="CMX963" s="464"/>
      <c r="CMY963" s="464"/>
      <c r="CMZ963" s="464"/>
      <c r="CNA963" s="464"/>
      <c r="CNB963" s="464"/>
      <c r="CNC963" s="464"/>
      <c r="CND963" s="464"/>
      <c r="CNE963" s="464"/>
      <c r="CNF963" s="464"/>
      <c r="CNG963" s="464"/>
      <c r="CNH963" s="464"/>
      <c r="CNI963" s="464"/>
      <c r="CNJ963" s="464"/>
      <c r="CNK963" s="464"/>
      <c r="CNL963" s="464"/>
      <c r="CNM963" s="464"/>
      <c r="CNN963" s="464"/>
      <c r="CNO963" s="464"/>
      <c r="CNP963" s="464"/>
      <c r="CNQ963" s="464"/>
      <c r="CNR963" s="464"/>
      <c r="CNS963" s="464"/>
      <c r="CNT963" s="464"/>
      <c r="CNU963" s="464"/>
      <c r="CNV963" s="464"/>
      <c r="CNW963" s="464"/>
      <c r="CNX963" s="464"/>
      <c r="CNY963" s="464"/>
      <c r="CNZ963" s="464"/>
      <c r="COA963" s="464"/>
      <c r="COB963" s="464"/>
      <c r="COC963" s="464"/>
      <c r="COD963" s="464"/>
      <c r="COE963" s="464"/>
      <c r="COF963" s="464"/>
      <c r="COG963" s="464"/>
      <c r="COH963" s="464"/>
      <c r="COI963" s="464"/>
      <c r="COJ963" s="464"/>
      <c r="COK963" s="464"/>
      <c r="COL963" s="464"/>
      <c r="COM963" s="464"/>
      <c r="CON963" s="464"/>
      <c r="COO963" s="464"/>
      <c r="COP963" s="464"/>
      <c r="COQ963" s="464"/>
      <c r="COR963" s="464"/>
      <c r="COS963" s="464"/>
      <c r="COT963" s="464"/>
      <c r="COU963" s="464"/>
      <c r="COV963" s="464"/>
      <c r="COW963" s="464"/>
      <c r="COX963" s="464"/>
      <c r="COY963" s="464"/>
      <c r="COZ963" s="464"/>
      <c r="CPA963" s="464"/>
      <c r="CPB963" s="464"/>
      <c r="CPC963" s="464"/>
      <c r="CPD963" s="464"/>
      <c r="CPE963" s="464"/>
      <c r="CPF963" s="464"/>
      <c r="CPG963" s="464"/>
      <c r="CPH963" s="464"/>
      <c r="CPI963" s="464"/>
      <c r="CPJ963" s="464"/>
      <c r="CPK963" s="464"/>
      <c r="CPL963" s="464"/>
      <c r="CPM963" s="464"/>
      <c r="CPN963" s="464"/>
      <c r="CPO963" s="464"/>
      <c r="CPP963" s="464"/>
      <c r="CPQ963" s="464"/>
      <c r="CPR963" s="464"/>
      <c r="CPS963" s="464"/>
      <c r="CPT963" s="464"/>
      <c r="CPU963" s="464"/>
      <c r="CPV963" s="464"/>
      <c r="CPW963" s="464"/>
      <c r="CPX963" s="464"/>
      <c r="CPY963" s="464"/>
      <c r="CPZ963" s="464"/>
      <c r="CQA963" s="464"/>
      <c r="CQB963" s="464"/>
      <c r="CQC963" s="464"/>
      <c r="CQD963" s="464"/>
      <c r="CQE963" s="464"/>
      <c r="CQF963" s="464"/>
      <c r="CQG963" s="464"/>
      <c r="CQH963" s="464"/>
      <c r="CQI963" s="464"/>
      <c r="CQJ963" s="464"/>
      <c r="CQK963" s="464"/>
      <c r="CQL963" s="464"/>
      <c r="CQM963" s="464"/>
      <c r="CQN963" s="464"/>
      <c r="CQO963" s="464"/>
      <c r="CQP963" s="464"/>
      <c r="CQQ963" s="464"/>
      <c r="CQR963" s="464"/>
      <c r="CQS963" s="464"/>
      <c r="CQT963" s="464"/>
      <c r="CQU963" s="464"/>
      <c r="CQV963" s="464"/>
      <c r="CQW963" s="464"/>
      <c r="CQX963" s="464"/>
      <c r="CQY963" s="464"/>
      <c r="CQZ963" s="464"/>
      <c r="CRA963" s="464"/>
      <c r="CRB963" s="464"/>
      <c r="CRC963" s="464"/>
      <c r="CRD963" s="464"/>
      <c r="CRE963" s="464"/>
      <c r="CRF963" s="464"/>
      <c r="CRG963" s="464"/>
      <c r="CRH963" s="464"/>
      <c r="CRI963" s="464"/>
      <c r="CRJ963" s="464"/>
      <c r="CRK963" s="464"/>
      <c r="CRL963" s="464"/>
      <c r="CRM963" s="464"/>
      <c r="CRN963" s="464"/>
      <c r="CRO963" s="464"/>
      <c r="CRP963" s="464"/>
      <c r="CRQ963" s="464"/>
      <c r="CRR963" s="464"/>
      <c r="CRS963" s="464"/>
      <c r="CRT963" s="464"/>
      <c r="CRU963" s="464"/>
      <c r="CRV963" s="464"/>
      <c r="CRW963" s="464"/>
      <c r="CRX963" s="464"/>
      <c r="CRY963" s="464"/>
      <c r="CRZ963" s="464"/>
      <c r="CSA963" s="464"/>
      <c r="CSB963" s="464"/>
      <c r="CSC963" s="464"/>
      <c r="CSD963" s="464"/>
      <c r="CSE963" s="464"/>
      <c r="CSF963" s="464"/>
      <c r="CSG963" s="464"/>
      <c r="CSH963" s="464"/>
      <c r="CSI963" s="464"/>
      <c r="CSJ963" s="464"/>
      <c r="CSK963" s="464"/>
      <c r="CSL963" s="464"/>
      <c r="CSM963" s="464"/>
      <c r="CSN963" s="464"/>
      <c r="CSO963" s="464"/>
      <c r="CSP963" s="464"/>
      <c r="CSQ963" s="464"/>
      <c r="CSR963" s="464"/>
      <c r="CSS963" s="464"/>
      <c r="CST963" s="464"/>
      <c r="CSU963" s="464"/>
      <c r="CSV963" s="464"/>
      <c r="CSW963" s="464"/>
      <c r="CSX963" s="464"/>
      <c r="CSY963" s="464"/>
      <c r="CSZ963" s="464"/>
      <c r="CTA963" s="464"/>
      <c r="CTB963" s="464"/>
      <c r="CTC963" s="464"/>
      <c r="CTD963" s="464"/>
      <c r="CTE963" s="464"/>
      <c r="CTF963" s="464"/>
      <c r="CTG963" s="464"/>
      <c r="CTH963" s="464"/>
      <c r="CTI963" s="464"/>
      <c r="CTJ963" s="464"/>
      <c r="CTK963" s="464"/>
      <c r="CTL963" s="464"/>
      <c r="CTM963" s="464"/>
      <c r="CTN963" s="464"/>
      <c r="CTO963" s="464"/>
      <c r="CTP963" s="464"/>
      <c r="CTQ963" s="464"/>
      <c r="CTR963" s="464"/>
      <c r="CTS963" s="464"/>
      <c r="CTT963" s="464"/>
      <c r="CTU963" s="464"/>
      <c r="CTV963" s="464"/>
      <c r="CTW963" s="464"/>
      <c r="CTX963" s="464"/>
      <c r="CTY963" s="464"/>
      <c r="CTZ963" s="464"/>
      <c r="CUA963" s="464"/>
      <c r="CUB963" s="464"/>
      <c r="CUC963" s="464"/>
      <c r="CUD963" s="464"/>
      <c r="CUE963" s="464"/>
      <c r="CUF963" s="464"/>
      <c r="CUG963" s="464"/>
      <c r="CUH963" s="464"/>
      <c r="CUI963" s="464"/>
      <c r="CUJ963" s="464"/>
      <c r="CUK963" s="464"/>
      <c r="CUL963" s="464"/>
      <c r="CUM963" s="464"/>
      <c r="CUN963" s="464"/>
      <c r="CUO963" s="464"/>
      <c r="CUP963" s="464"/>
      <c r="CUQ963" s="464"/>
      <c r="CUR963" s="464"/>
      <c r="CUS963" s="464"/>
      <c r="CUT963" s="464"/>
      <c r="CUU963" s="464"/>
      <c r="CUV963" s="464"/>
      <c r="CUW963" s="464"/>
      <c r="CUX963" s="464"/>
      <c r="CUY963" s="464"/>
      <c r="CUZ963" s="464"/>
      <c r="CVA963" s="464"/>
      <c r="CVB963" s="464"/>
      <c r="CVC963" s="464"/>
      <c r="CVD963" s="464"/>
      <c r="CVE963" s="464"/>
      <c r="CVF963" s="464"/>
      <c r="CVG963" s="464"/>
      <c r="CVH963" s="464"/>
      <c r="CVI963" s="464"/>
      <c r="CVJ963" s="464"/>
      <c r="CVK963" s="464"/>
      <c r="CVL963" s="464"/>
      <c r="CVM963" s="464"/>
      <c r="CVN963" s="464"/>
      <c r="CVO963" s="464"/>
      <c r="CVP963" s="464"/>
      <c r="CVQ963" s="464"/>
      <c r="CVR963" s="464"/>
      <c r="CVS963" s="464"/>
      <c r="CVT963" s="464"/>
      <c r="CVU963" s="464"/>
      <c r="CVV963" s="464"/>
      <c r="CVW963" s="464"/>
      <c r="CVX963" s="464"/>
      <c r="CVY963" s="464"/>
      <c r="CVZ963" s="464"/>
      <c r="CWA963" s="464"/>
      <c r="CWB963" s="464"/>
      <c r="CWC963" s="464"/>
      <c r="CWD963" s="464"/>
      <c r="CWE963" s="464"/>
      <c r="CWF963" s="464"/>
      <c r="CWG963" s="464"/>
      <c r="CWH963" s="464"/>
      <c r="CWI963" s="464"/>
      <c r="CWJ963" s="464"/>
      <c r="CWK963" s="464"/>
      <c r="CWL963" s="464"/>
      <c r="CWM963" s="464"/>
      <c r="CWN963" s="464"/>
      <c r="CWO963" s="464"/>
      <c r="CWP963" s="464"/>
      <c r="CWQ963" s="464"/>
      <c r="CWR963" s="464"/>
      <c r="CWS963" s="464"/>
      <c r="CWT963" s="464"/>
      <c r="CWU963" s="464"/>
      <c r="CWV963" s="464"/>
      <c r="CWW963" s="464"/>
      <c r="CWX963" s="464"/>
      <c r="CWY963" s="464"/>
      <c r="CWZ963" s="464"/>
      <c r="CXA963" s="464"/>
      <c r="CXB963" s="464"/>
      <c r="CXC963" s="464"/>
      <c r="CXD963" s="464"/>
      <c r="CXE963" s="464"/>
      <c r="CXF963" s="464"/>
      <c r="CXG963" s="464"/>
      <c r="CXH963" s="464"/>
      <c r="CXI963" s="464"/>
      <c r="CXJ963" s="464"/>
      <c r="CXK963" s="464"/>
      <c r="CXL963" s="464"/>
      <c r="CXM963" s="464"/>
      <c r="CXN963" s="464"/>
      <c r="CXO963" s="464"/>
      <c r="CXP963" s="464"/>
      <c r="CXQ963" s="464"/>
      <c r="CXR963" s="464"/>
      <c r="CXS963" s="464"/>
      <c r="CXT963" s="464"/>
      <c r="CXU963" s="464"/>
      <c r="CXV963" s="464"/>
      <c r="CXW963" s="464"/>
      <c r="CXX963" s="464"/>
      <c r="CXY963" s="464"/>
      <c r="CXZ963" s="464"/>
      <c r="CYA963" s="464"/>
      <c r="CYB963" s="464"/>
      <c r="CYC963" s="464"/>
      <c r="CYD963" s="464"/>
      <c r="CYE963" s="464"/>
      <c r="CYF963" s="464"/>
      <c r="CYG963" s="464"/>
      <c r="CYH963" s="464"/>
      <c r="CYI963" s="464"/>
      <c r="CYJ963" s="464"/>
      <c r="CYK963" s="464"/>
      <c r="CYL963" s="464"/>
      <c r="CYM963" s="464"/>
      <c r="CYN963" s="464"/>
      <c r="CYO963" s="464"/>
      <c r="CYP963" s="464"/>
      <c r="CYQ963" s="464"/>
      <c r="CYR963" s="464"/>
      <c r="CYS963" s="464"/>
      <c r="CYT963" s="464"/>
      <c r="CYU963" s="464"/>
      <c r="CYV963" s="464"/>
      <c r="CYW963" s="464"/>
      <c r="CYX963" s="464"/>
      <c r="CYY963" s="464"/>
      <c r="CYZ963" s="464"/>
      <c r="CZA963" s="464"/>
      <c r="CZB963" s="464"/>
      <c r="CZC963" s="464"/>
      <c r="CZD963" s="464"/>
      <c r="CZE963" s="464"/>
      <c r="CZF963" s="464"/>
      <c r="CZG963" s="464"/>
      <c r="CZH963" s="464"/>
      <c r="CZI963" s="464"/>
      <c r="CZJ963" s="464"/>
      <c r="CZK963" s="464"/>
      <c r="CZL963" s="464"/>
      <c r="CZM963" s="464"/>
      <c r="CZN963" s="464"/>
      <c r="CZO963" s="464"/>
      <c r="CZP963" s="464"/>
      <c r="CZQ963" s="464"/>
      <c r="CZR963" s="464"/>
      <c r="CZS963" s="464"/>
      <c r="CZT963" s="464"/>
      <c r="CZU963" s="464"/>
      <c r="CZV963" s="464"/>
      <c r="CZW963" s="464"/>
      <c r="CZX963" s="464"/>
      <c r="CZY963" s="464"/>
      <c r="CZZ963" s="464"/>
      <c r="DAA963" s="464"/>
      <c r="DAB963" s="464"/>
      <c r="DAC963" s="464"/>
      <c r="DAD963" s="464"/>
      <c r="DAE963" s="464"/>
      <c r="DAF963" s="464"/>
      <c r="DAG963" s="464"/>
      <c r="DAH963" s="464"/>
      <c r="DAI963" s="464"/>
      <c r="DAJ963" s="464"/>
      <c r="DAK963" s="464"/>
      <c r="DAL963" s="464"/>
      <c r="DAM963" s="464"/>
      <c r="DAN963" s="464"/>
      <c r="DAO963" s="464"/>
      <c r="DAP963" s="464"/>
      <c r="DAQ963" s="464"/>
      <c r="DAR963" s="464"/>
      <c r="DAS963" s="464"/>
      <c r="DAT963" s="464"/>
      <c r="DAU963" s="464"/>
      <c r="DAV963" s="464"/>
      <c r="DAW963" s="464"/>
      <c r="DAX963" s="464"/>
      <c r="DAY963" s="464"/>
      <c r="DAZ963" s="464"/>
      <c r="DBA963" s="464"/>
      <c r="DBB963" s="464"/>
      <c r="DBC963" s="464"/>
      <c r="DBD963" s="464"/>
      <c r="DBE963" s="464"/>
      <c r="DBF963" s="464"/>
      <c r="DBG963" s="464"/>
      <c r="DBH963" s="464"/>
      <c r="DBI963" s="464"/>
      <c r="DBJ963" s="464"/>
      <c r="DBK963" s="464"/>
      <c r="DBL963" s="464"/>
      <c r="DBM963" s="464"/>
      <c r="DBN963" s="464"/>
      <c r="DBO963" s="464"/>
      <c r="DBP963" s="464"/>
      <c r="DBQ963" s="464"/>
      <c r="DBR963" s="464"/>
      <c r="DBS963" s="464"/>
      <c r="DBT963" s="464"/>
      <c r="DBU963" s="464"/>
      <c r="DBV963" s="464"/>
      <c r="DBW963" s="464"/>
      <c r="DBX963" s="464"/>
      <c r="DBY963" s="464"/>
      <c r="DBZ963" s="464"/>
      <c r="DCA963" s="464"/>
      <c r="DCB963" s="464"/>
      <c r="DCC963" s="464"/>
      <c r="DCD963" s="464"/>
      <c r="DCE963" s="464"/>
      <c r="DCF963" s="464"/>
      <c r="DCG963" s="464"/>
      <c r="DCH963" s="464"/>
      <c r="DCI963" s="464"/>
      <c r="DCJ963" s="464"/>
      <c r="DCK963" s="464"/>
      <c r="DCL963" s="464"/>
      <c r="DCM963" s="464"/>
      <c r="DCN963" s="464"/>
      <c r="DCO963" s="464"/>
      <c r="DCP963" s="464"/>
      <c r="DCQ963" s="464"/>
      <c r="DCR963" s="464"/>
      <c r="DCS963" s="464"/>
      <c r="DCT963" s="464"/>
      <c r="DCU963" s="464"/>
      <c r="DCV963" s="464"/>
      <c r="DCW963" s="464"/>
      <c r="DCX963" s="464"/>
      <c r="DCY963" s="464"/>
      <c r="DCZ963" s="464"/>
      <c r="DDA963" s="464"/>
      <c r="DDB963" s="464"/>
      <c r="DDC963" s="464"/>
      <c r="DDD963" s="464"/>
      <c r="DDE963" s="464"/>
      <c r="DDF963" s="464"/>
      <c r="DDG963" s="464"/>
      <c r="DDH963" s="464"/>
      <c r="DDI963" s="464"/>
      <c r="DDJ963" s="464"/>
      <c r="DDK963" s="464"/>
      <c r="DDL963" s="464"/>
      <c r="DDM963" s="464"/>
      <c r="DDN963" s="464"/>
      <c r="DDO963" s="464"/>
      <c r="DDP963" s="464"/>
      <c r="DDQ963" s="464"/>
      <c r="DDR963" s="464"/>
      <c r="DDS963" s="464"/>
      <c r="DDT963" s="464"/>
      <c r="DDU963" s="464"/>
      <c r="DDV963" s="464"/>
      <c r="DDW963" s="464"/>
      <c r="DDX963" s="464"/>
      <c r="DDY963" s="464"/>
      <c r="DDZ963" s="464"/>
      <c r="DEA963" s="464"/>
      <c r="DEB963" s="464"/>
      <c r="DEC963" s="464"/>
      <c r="DED963" s="464"/>
      <c r="DEE963" s="464"/>
      <c r="DEF963" s="464"/>
      <c r="DEG963" s="464"/>
      <c r="DEH963" s="464"/>
      <c r="DEI963" s="464"/>
      <c r="DEJ963" s="464"/>
      <c r="DEK963" s="464"/>
      <c r="DEL963" s="464"/>
      <c r="DEM963" s="464"/>
      <c r="DEN963" s="464"/>
      <c r="DEO963" s="464"/>
      <c r="DEP963" s="464"/>
      <c r="DEQ963" s="464"/>
      <c r="DER963" s="464"/>
      <c r="DES963" s="464"/>
      <c r="DET963" s="464"/>
      <c r="DEU963" s="464"/>
      <c r="DEV963" s="464"/>
      <c r="DEW963" s="464"/>
      <c r="DEX963" s="464"/>
      <c r="DEY963" s="464"/>
      <c r="DEZ963" s="464"/>
      <c r="DFA963" s="464"/>
      <c r="DFB963" s="464"/>
      <c r="DFC963" s="464"/>
      <c r="DFD963" s="464"/>
      <c r="DFE963" s="464"/>
      <c r="DFF963" s="464"/>
      <c r="DFG963" s="464"/>
      <c r="DFH963" s="464"/>
      <c r="DFI963" s="464"/>
      <c r="DFJ963" s="464"/>
      <c r="DFK963" s="464"/>
      <c r="DFL963" s="464"/>
      <c r="DFM963" s="464"/>
      <c r="DFN963" s="464"/>
      <c r="DFO963" s="464"/>
      <c r="DFP963" s="464"/>
      <c r="DFQ963" s="464"/>
      <c r="DFR963" s="464"/>
      <c r="DFS963" s="464"/>
      <c r="DFT963" s="464"/>
      <c r="DFU963" s="464"/>
      <c r="DFV963" s="464"/>
      <c r="DFW963" s="464"/>
      <c r="DFX963" s="464"/>
      <c r="DFY963" s="464"/>
      <c r="DFZ963" s="464"/>
      <c r="DGA963" s="464"/>
      <c r="DGB963" s="464"/>
      <c r="DGC963" s="464"/>
      <c r="DGD963" s="464"/>
      <c r="DGE963" s="464"/>
      <c r="DGF963" s="464"/>
      <c r="DGG963" s="464"/>
      <c r="DGH963" s="464"/>
      <c r="DGI963" s="464"/>
      <c r="DGJ963" s="464"/>
      <c r="DGK963" s="464"/>
      <c r="DGL963" s="464"/>
      <c r="DGM963" s="464"/>
      <c r="DGN963" s="464"/>
      <c r="DGO963" s="464"/>
      <c r="DGP963" s="464"/>
      <c r="DGQ963" s="464"/>
      <c r="DGR963" s="464"/>
      <c r="DGS963" s="464"/>
      <c r="DGT963" s="464"/>
      <c r="DGU963" s="464"/>
      <c r="DGV963" s="464"/>
      <c r="DGW963" s="464"/>
      <c r="DGX963" s="464"/>
      <c r="DGY963" s="464"/>
      <c r="DGZ963" s="464"/>
      <c r="DHA963" s="464"/>
      <c r="DHB963" s="464"/>
      <c r="DHC963" s="464"/>
      <c r="DHD963" s="464"/>
      <c r="DHE963" s="464"/>
      <c r="DHF963" s="464"/>
      <c r="DHG963" s="464"/>
      <c r="DHH963" s="464"/>
      <c r="DHI963" s="464"/>
      <c r="DHJ963" s="464"/>
      <c r="DHK963" s="464"/>
      <c r="DHL963" s="464"/>
      <c r="DHM963" s="464"/>
      <c r="DHN963" s="464"/>
      <c r="DHO963" s="464"/>
      <c r="DHP963" s="464"/>
      <c r="DHQ963" s="464"/>
      <c r="DHR963" s="464"/>
      <c r="DHS963" s="464"/>
      <c r="DHT963" s="464"/>
      <c r="DHU963" s="464"/>
      <c r="DHV963" s="464"/>
      <c r="DHW963" s="464"/>
      <c r="DHX963" s="464"/>
      <c r="DHY963" s="464"/>
      <c r="DHZ963" s="464"/>
      <c r="DIA963" s="464"/>
      <c r="DIB963" s="464"/>
      <c r="DIC963" s="464"/>
      <c r="DID963" s="464"/>
      <c r="DIE963" s="464"/>
      <c r="DIF963" s="464"/>
      <c r="DIG963" s="464"/>
      <c r="DIH963" s="464"/>
      <c r="DII963" s="464"/>
      <c r="DIJ963" s="464"/>
      <c r="DIK963" s="464"/>
      <c r="DIL963" s="464"/>
      <c r="DIM963" s="464"/>
      <c r="DIN963" s="464"/>
      <c r="DIO963" s="464"/>
      <c r="DIP963" s="464"/>
      <c r="DIQ963" s="464"/>
      <c r="DIR963" s="464"/>
      <c r="DIS963" s="464"/>
      <c r="DIT963" s="464"/>
      <c r="DIU963" s="464"/>
      <c r="DIV963" s="464"/>
      <c r="DIW963" s="464"/>
      <c r="DIX963" s="464"/>
      <c r="DIY963" s="464"/>
      <c r="DIZ963" s="464"/>
      <c r="DJA963" s="464"/>
      <c r="DJB963" s="464"/>
      <c r="DJC963" s="464"/>
      <c r="DJD963" s="464"/>
      <c r="DJE963" s="464"/>
      <c r="DJF963" s="464"/>
      <c r="DJG963" s="464"/>
      <c r="DJH963" s="464"/>
      <c r="DJI963" s="464"/>
      <c r="DJJ963" s="464"/>
      <c r="DJK963" s="464"/>
      <c r="DJL963" s="464"/>
      <c r="DJM963" s="464"/>
      <c r="DJN963" s="464"/>
      <c r="DJO963" s="464"/>
      <c r="DJP963" s="464"/>
      <c r="DJQ963" s="464"/>
      <c r="DJR963" s="464"/>
      <c r="DJS963" s="464"/>
      <c r="DJT963" s="464"/>
      <c r="DJU963" s="464"/>
      <c r="DJV963" s="464"/>
      <c r="DJW963" s="464"/>
      <c r="DJX963" s="464"/>
      <c r="DJY963" s="464"/>
      <c r="DJZ963" s="464"/>
      <c r="DKA963" s="464"/>
      <c r="DKB963" s="464"/>
      <c r="DKC963" s="464"/>
      <c r="DKD963" s="464"/>
      <c r="DKE963" s="464"/>
      <c r="DKF963" s="464"/>
      <c r="DKG963" s="464"/>
      <c r="DKH963" s="464"/>
      <c r="DKI963" s="464"/>
      <c r="DKJ963" s="464"/>
      <c r="DKK963" s="464"/>
      <c r="DKL963" s="464"/>
      <c r="DKM963" s="464"/>
      <c r="DKN963" s="464"/>
      <c r="DKO963" s="464"/>
      <c r="DKP963" s="464"/>
      <c r="DKQ963" s="464"/>
      <c r="DKR963" s="464"/>
      <c r="DKS963" s="464"/>
      <c r="DKT963" s="464"/>
      <c r="DKU963" s="464"/>
      <c r="DKV963" s="464"/>
      <c r="DKW963" s="464"/>
      <c r="DKX963" s="464"/>
      <c r="DKY963" s="464"/>
      <c r="DKZ963" s="464"/>
      <c r="DLA963" s="464"/>
      <c r="DLB963" s="464"/>
      <c r="DLC963" s="464"/>
      <c r="DLD963" s="464"/>
      <c r="DLE963" s="464"/>
      <c r="DLF963" s="464"/>
      <c r="DLG963" s="464"/>
      <c r="DLH963" s="464"/>
      <c r="DLI963" s="464"/>
      <c r="DLJ963" s="464"/>
      <c r="DLK963" s="464"/>
      <c r="DLL963" s="464"/>
      <c r="DLM963" s="464"/>
      <c r="DLN963" s="464"/>
      <c r="DLO963" s="464"/>
      <c r="DLP963" s="464"/>
      <c r="DLQ963" s="464"/>
      <c r="DLR963" s="464"/>
      <c r="DLS963" s="464"/>
      <c r="DLT963" s="464"/>
      <c r="DLU963" s="464"/>
      <c r="DLV963" s="464"/>
      <c r="DLW963" s="464"/>
      <c r="DLX963" s="464"/>
      <c r="DLY963" s="464"/>
      <c r="DLZ963" s="464"/>
      <c r="DMA963" s="464"/>
      <c r="DMB963" s="464"/>
      <c r="DMC963" s="464"/>
      <c r="DMD963" s="464"/>
      <c r="DME963" s="464"/>
      <c r="DMF963" s="464"/>
      <c r="DMG963" s="464"/>
      <c r="DMH963" s="464"/>
      <c r="DMI963" s="464"/>
      <c r="DMJ963" s="464"/>
      <c r="DMK963" s="464"/>
      <c r="DML963" s="464"/>
      <c r="DMM963" s="464"/>
      <c r="DMN963" s="464"/>
      <c r="DMO963" s="464"/>
      <c r="DMP963" s="464"/>
      <c r="DMQ963" s="464"/>
      <c r="DMR963" s="464"/>
      <c r="DMS963" s="464"/>
      <c r="DMT963" s="464"/>
      <c r="DMU963" s="464"/>
      <c r="DMV963" s="464"/>
      <c r="DMW963" s="464"/>
      <c r="DMX963" s="464"/>
      <c r="DMY963" s="464"/>
      <c r="DMZ963" s="464"/>
      <c r="DNA963" s="464"/>
      <c r="DNB963" s="464"/>
      <c r="DNC963" s="464"/>
      <c r="DND963" s="464"/>
      <c r="DNE963" s="464"/>
      <c r="DNF963" s="464"/>
      <c r="DNG963" s="464"/>
      <c r="DNH963" s="464"/>
      <c r="DNI963" s="464"/>
      <c r="DNJ963" s="464"/>
      <c r="DNK963" s="464"/>
      <c r="DNL963" s="464"/>
      <c r="DNM963" s="464"/>
      <c r="DNN963" s="464"/>
      <c r="DNO963" s="464"/>
      <c r="DNP963" s="464"/>
      <c r="DNQ963" s="464"/>
      <c r="DNR963" s="464"/>
      <c r="DNS963" s="464"/>
      <c r="DNT963" s="464"/>
      <c r="DNU963" s="464"/>
      <c r="DNV963" s="464"/>
      <c r="DNW963" s="464"/>
      <c r="DNX963" s="464"/>
      <c r="DNY963" s="464"/>
      <c r="DNZ963" s="464"/>
      <c r="DOA963" s="464"/>
      <c r="DOB963" s="464"/>
      <c r="DOC963" s="464"/>
      <c r="DOD963" s="464"/>
      <c r="DOE963" s="464"/>
      <c r="DOF963" s="464"/>
      <c r="DOG963" s="464"/>
      <c r="DOH963" s="464"/>
      <c r="DOI963" s="464"/>
      <c r="DOJ963" s="464"/>
      <c r="DOK963" s="464"/>
      <c r="DOL963" s="464"/>
      <c r="DOM963" s="464"/>
      <c r="DON963" s="464"/>
      <c r="DOO963" s="464"/>
      <c r="DOP963" s="464"/>
      <c r="DOQ963" s="464"/>
      <c r="DOR963" s="464"/>
      <c r="DOS963" s="464"/>
      <c r="DOT963" s="464"/>
      <c r="DOU963" s="464"/>
      <c r="DOV963" s="464"/>
      <c r="DOW963" s="464"/>
      <c r="DOX963" s="464"/>
      <c r="DOY963" s="464"/>
      <c r="DOZ963" s="464"/>
      <c r="DPA963" s="464"/>
      <c r="DPB963" s="464"/>
      <c r="DPC963" s="464"/>
      <c r="DPD963" s="464"/>
      <c r="DPE963" s="464"/>
      <c r="DPF963" s="464"/>
      <c r="DPG963" s="464"/>
      <c r="DPH963" s="464"/>
      <c r="DPI963" s="464"/>
      <c r="DPJ963" s="464"/>
      <c r="DPK963" s="464"/>
      <c r="DPL963" s="464"/>
      <c r="DPM963" s="464"/>
      <c r="DPN963" s="464"/>
      <c r="DPO963" s="464"/>
      <c r="DPP963" s="464"/>
      <c r="DPQ963" s="464"/>
      <c r="DPR963" s="464"/>
      <c r="DPS963" s="464"/>
      <c r="DPT963" s="464"/>
      <c r="DPU963" s="464"/>
      <c r="DPV963" s="464"/>
      <c r="DPW963" s="464"/>
      <c r="DPX963" s="464"/>
      <c r="DPY963" s="464"/>
      <c r="DPZ963" s="464"/>
      <c r="DQA963" s="464"/>
      <c r="DQB963" s="464"/>
      <c r="DQC963" s="464"/>
      <c r="DQD963" s="464"/>
      <c r="DQE963" s="464"/>
      <c r="DQF963" s="464"/>
      <c r="DQG963" s="464"/>
      <c r="DQH963" s="464"/>
      <c r="DQI963" s="464"/>
      <c r="DQJ963" s="464"/>
      <c r="DQK963" s="464"/>
      <c r="DQL963" s="464"/>
      <c r="DQM963" s="464"/>
      <c r="DQN963" s="464"/>
      <c r="DQO963" s="464"/>
      <c r="DQP963" s="464"/>
      <c r="DQQ963" s="464"/>
      <c r="DQR963" s="464"/>
      <c r="DQS963" s="464"/>
      <c r="DQT963" s="464"/>
      <c r="DQU963" s="464"/>
      <c r="DQV963" s="464"/>
      <c r="DQW963" s="464"/>
      <c r="DQX963" s="464"/>
      <c r="DQY963" s="464"/>
      <c r="DQZ963" s="464"/>
      <c r="DRA963" s="464"/>
      <c r="DRB963" s="464"/>
      <c r="DRC963" s="464"/>
      <c r="DRD963" s="464"/>
      <c r="DRE963" s="464"/>
      <c r="DRF963" s="464"/>
      <c r="DRG963" s="464"/>
      <c r="DRH963" s="464"/>
      <c r="DRI963" s="464"/>
      <c r="DRJ963" s="464"/>
      <c r="DRK963" s="464"/>
      <c r="DRL963" s="464"/>
      <c r="DRM963" s="464"/>
      <c r="DRN963" s="464"/>
      <c r="DRO963" s="464"/>
      <c r="DRP963" s="464"/>
      <c r="DRQ963" s="464"/>
      <c r="DRR963" s="464"/>
      <c r="DRS963" s="464"/>
      <c r="DRT963" s="464"/>
      <c r="DRU963" s="464"/>
      <c r="DRV963" s="464"/>
      <c r="DRW963" s="464"/>
      <c r="DRX963" s="464"/>
      <c r="DRY963" s="464"/>
      <c r="DRZ963" s="464"/>
      <c r="DSA963" s="464"/>
      <c r="DSB963" s="464"/>
      <c r="DSC963" s="464"/>
      <c r="DSD963" s="464"/>
      <c r="DSE963" s="464"/>
      <c r="DSF963" s="464"/>
      <c r="DSG963" s="464"/>
      <c r="DSH963" s="464"/>
      <c r="DSI963" s="464"/>
      <c r="DSJ963" s="464"/>
      <c r="DSK963" s="464"/>
      <c r="DSL963" s="464"/>
      <c r="DSM963" s="464"/>
      <c r="DSN963" s="464"/>
      <c r="DSO963" s="464"/>
      <c r="DSP963" s="464"/>
      <c r="DSQ963" s="464"/>
      <c r="DSR963" s="464"/>
      <c r="DSS963" s="464"/>
      <c r="DST963" s="464"/>
      <c r="DSU963" s="464"/>
      <c r="DSV963" s="464"/>
      <c r="DSW963" s="464"/>
      <c r="DSX963" s="464"/>
      <c r="DSY963" s="464"/>
      <c r="DSZ963" s="464"/>
      <c r="DTA963" s="464"/>
      <c r="DTB963" s="464"/>
      <c r="DTC963" s="464"/>
      <c r="DTD963" s="464"/>
      <c r="DTE963" s="464"/>
      <c r="DTF963" s="464"/>
      <c r="DTG963" s="464"/>
      <c r="DTH963" s="464"/>
      <c r="DTI963" s="464"/>
      <c r="DTJ963" s="464"/>
      <c r="DTK963" s="464"/>
      <c r="DTL963" s="464"/>
      <c r="DTM963" s="464"/>
      <c r="DTN963" s="464"/>
      <c r="DTO963" s="464"/>
      <c r="DTP963" s="464"/>
      <c r="DTQ963" s="464"/>
      <c r="DTR963" s="464"/>
      <c r="DTS963" s="464"/>
      <c r="DTT963" s="464"/>
      <c r="DTU963" s="464"/>
      <c r="DTV963" s="464"/>
      <c r="DTW963" s="464"/>
      <c r="DTX963" s="464"/>
      <c r="DTY963" s="464"/>
      <c r="DTZ963" s="464"/>
      <c r="DUA963" s="464"/>
      <c r="DUB963" s="464"/>
      <c r="DUC963" s="464"/>
      <c r="DUD963" s="464"/>
      <c r="DUE963" s="464"/>
      <c r="DUF963" s="464"/>
      <c r="DUG963" s="464"/>
      <c r="DUH963" s="464"/>
      <c r="DUI963" s="464"/>
      <c r="DUJ963" s="464"/>
      <c r="DUK963" s="464"/>
      <c r="DUL963" s="464"/>
      <c r="DUM963" s="464"/>
      <c r="DUN963" s="464"/>
      <c r="DUO963" s="464"/>
      <c r="DUP963" s="464"/>
      <c r="DUQ963" s="464"/>
      <c r="DUR963" s="464"/>
      <c r="DUS963" s="464"/>
      <c r="DUT963" s="464"/>
      <c r="DUU963" s="464"/>
      <c r="DUV963" s="464"/>
      <c r="DUW963" s="464"/>
      <c r="DUX963" s="464"/>
      <c r="DUY963" s="464"/>
      <c r="DUZ963" s="464"/>
      <c r="DVA963" s="464"/>
      <c r="DVB963" s="464"/>
      <c r="DVC963" s="464"/>
      <c r="DVD963" s="464"/>
      <c r="DVE963" s="464"/>
      <c r="DVF963" s="464"/>
      <c r="DVG963" s="464"/>
      <c r="DVH963" s="464"/>
      <c r="DVI963" s="464"/>
      <c r="DVJ963" s="464"/>
      <c r="DVK963" s="464"/>
      <c r="DVL963" s="464"/>
      <c r="DVM963" s="464"/>
      <c r="DVN963" s="464"/>
      <c r="DVO963" s="464"/>
      <c r="DVP963" s="464"/>
      <c r="DVQ963" s="464"/>
      <c r="DVR963" s="464"/>
      <c r="DVS963" s="464"/>
      <c r="DVT963" s="464"/>
      <c r="DVU963" s="464"/>
      <c r="DVV963" s="464"/>
      <c r="DVW963" s="464"/>
      <c r="DVX963" s="464"/>
      <c r="DVY963" s="464"/>
      <c r="DVZ963" s="464"/>
      <c r="DWA963" s="464"/>
      <c r="DWB963" s="464"/>
      <c r="DWC963" s="464"/>
      <c r="DWD963" s="464"/>
      <c r="DWE963" s="464"/>
      <c r="DWF963" s="464"/>
      <c r="DWG963" s="464"/>
      <c r="DWH963" s="464"/>
      <c r="DWI963" s="464"/>
      <c r="DWJ963" s="464"/>
      <c r="DWK963" s="464"/>
      <c r="DWL963" s="464"/>
      <c r="DWM963" s="464"/>
      <c r="DWN963" s="464"/>
      <c r="DWO963" s="464"/>
      <c r="DWP963" s="464"/>
      <c r="DWQ963" s="464"/>
      <c r="DWR963" s="464"/>
      <c r="DWS963" s="464"/>
      <c r="DWT963" s="464"/>
      <c r="DWU963" s="464"/>
      <c r="DWV963" s="464"/>
      <c r="DWW963" s="464"/>
      <c r="DWX963" s="464"/>
      <c r="DWY963" s="464"/>
      <c r="DWZ963" s="464"/>
      <c r="DXA963" s="464"/>
      <c r="DXB963" s="464"/>
      <c r="DXC963" s="464"/>
      <c r="DXD963" s="464"/>
      <c r="DXE963" s="464"/>
      <c r="DXF963" s="464"/>
      <c r="DXG963" s="464"/>
      <c r="DXH963" s="464"/>
      <c r="DXI963" s="464"/>
      <c r="DXJ963" s="464"/>
      <c r="DXK963" s="464"/>
      <c r="DXL963" s="464"/>
      <c r="DXM963" s="464"/>
      <c r="DXN963" s="464"/>
      <c r="DXO963" s="464"/>
      <c r="DXP963" s="464"/>
      <c r="DXQ963" s="464"/>
      <c r="DXR963" s="464"/>
      <c r="DXS963" s="464"/>
      <c r="DXT963" s="464"/>
      <c r="DXU963" s="464"/>
      <c r="DXV963" s="464"/>
      <c r="DXW963" s="464"/>
      <c r="DXX963" s="464"/>
      <c r="DXY963" s="464"/>
      <c r="DXZ963" s="464"/>
      <c r="DYA963" s="464"/>
      <c r="DYB963" s="464"/>
      <c r="DYC963" s="464"/>
      <c r="DYD963" s="464"/>
      <c r="DYE963" s="464"/>
      <c r="DYF963" s="464"/>
      <c r="DYG963" s="464"/>
      <c r="DYH963" s="464"/>
      <c r="DYI963" s="464"/>
      <c r="DYJ963" s="464"/>
      <c r="DYK963" s="464"/>
      <c r="DYL963" s="464"/>
      <c r="DYM963" s="464"/>
      <c r="DYN963" s="464"/>
      <c r="DYO963" s="464"/>
      <c r="DYP963" s="464"/>
      <c r="DYQ963" s="464"/>
      <c r="DYR963" s="464"/>
      <c r="DYS963" s="464"/>
      <c r="DYT963" s="464"/>
      <c r="DYU963" s="464"/>
      <c r="DYV963" s="464"/>
      <c r="DYW963" s="464"/>
      <c r="DYX963" s="464"/>
      <c r="DYY963" s="464"/>
      <c r="DYZ963" s="464"/>
      <c r="DZA963" s="464"/>
      <c r="DZB963" s="464"/>
      <c r="DZC963" s="464"/>
      <c r="DZD963" s="464"/>
      <c r="DZE963" s="464"/>
      <c r="DZF963" s="464"/>
      <c r="DZG963" s="464"/>
      <c r="DZH963" s="464"/>
      <c r="DZI963" s="464"/>
      <c r="DZJ963" s="464"/>
      <c r="DZK963" s="464"/>
      <c r="DZL963" s="464"/>
      <c r="DZM963" s="464"/>
      <c r="DZN963" s="464"/>
      <c r="DZO963" s="464"/>
      <c r="DZP963" s="464"/>
      <c r="DZQ963" s="464"/>
      <c r="DZR963" s="464"/>
      <c r="DZS963" s="464"/>
      <c r="DZT963" s="464"/>
      <c r="DZU963" s="464"/>
      <c r="DZV963" s="464"/>
      <c r="DZW963" s="464"/>
      <c r="DZX963" s="464"/>
      <c r="DZY963" s="464"/>
      <c r="DZZ963" s="464"/>
      <c r="EAA963" s="464"/>
      <c r="EAB963" s="464"/>
      <c r="EAC963" s="464"/>
      <c r="EAD963" s="464"/>
      <c r="EAE963" s="464"/>
      <c r="EAF963" s="464"/>
      <c r="EAG963" s="464"/>
      <c r="EAH963" s="464"/>
      <c r="EAI963" s="464"/>
      <c r="EAJ963" s="464"/>
      <c r="EAK963" s="464"/>
      <c r="EAL963" s="464"/>
      <c r="EAM963" s="464"/>
      <c r="EAN963" s="464"/>
      <c r="EAO963" s="464"/>
      <c r="EAP963" s="464"/>
      <c r="EAQ963" s="464"/>
      <c r="EAR963" s="464"/>
      <c r="EAS963" s="464"/>
      <c r="EAT963" s="464"/>
      <c r="EAU963" s="464"/>
      <c r="EAV963" s="464"/>
      <c r="EAW963" s="464"/>
      <c r="EAX963" s="464"/>
      <c r="EAY963" s="464"/>
      <c r="EAZ963" s="464"/>
      <c r="EBA963" s="464"/>
      <c r="EBB963" s="464"/>
      <c r="EBC963" s="464"/>
      <c r="EBD963" s="464"/>
      <c r="EBE963" s="464"/>
      <c r="EBF963" s="464"/>
      <c r="EBG963" s="464"/>
      <c r="EBH963" s="464"/>
      <c r="EBI963" s="464"/>
      <c r="EBJ963" s="464"/>
      <c r="EBK963" s="464"/>
      <c r="EBL963" s="464"/>
      <c r="EBM963" s="464"/>
      <c r="EBN963" s="464"/>
      <c r="EBO963" s="464"/>
      <c r="EBP963" s="464"/>
      <c r="EBQ963" s="464"/>
      <c r="EBR963" s="464"/>
      <c r="EBS963" s="464"/>
      <c r="EBT963" s="464"/>
      <c r="EBU963" s="464"/>
      <c r="EBV963" s="464"/>
      <c r="EBW963" s="464"/>
      <c r="EBX963" s="464"/>
      <c r="EBY963" s="464"/>
      <c r="EBZ963" s="464"/>
      <c r="ECA963" s="464"/>
      <c r="ECB963" s="464"/>
      <c r="ECC963" s="464"/>
      <c r="ECD963" s="464"/>
      <c r="ECE963" s="464"/>
      <c r="ECF963" s="464"/>
      <c r="ECG963" s="464"/>
      <c r="ECH963" s="464"/>
      <c r="ECI963" s="464"/>
      <c r="ECJ963" s="464"/>
      <c r="ECK963" s="464"/>
      <c r="ECL963" s="464"/>
      <c r="ECM963" s="464"/>
      <c r="ECN963" s="464"/>
      <c r="ECO963" s="464"/>
      <c r="ECP963" s="464"/>
      <c r="ECQ963" s="464"/>
      <c r="ECR963" s="464"/>
      <c r="ECS963" s="464"/>
      <c r="ECT963" s="464"/>
      <c r="ECU963" s="464"/>
      <c r="ECV963" s="464"/>
      <c r="ECW963" s="464"/>
      <c r="ECX963" s="464"/>
      <c r="ECY963" s="464"/>
      <c r="ECZ963" s="464"/>
      <c r="EDA963" s="464"/>
      <c r="EDB963" s="464"/>
      <c r="EDC963" s="464"/>
      <c r="EDD963" s="464"/>
      <c r="EDE963" s="464"/>
      <c r="EDF963" s="464"/>
      <c r="EDG963" s="464"/>
      <c r="EDH963" s="464"/>
      <c r="EDI963" s="464"/>
      <c r="EDJ963" s="464"/>
      <c r="EDK963" s="464"/>
      <c r="EDL963" s="464"/>
      <c r="EDM963" s="464"/>
      <c r="EDN963" s="464"/>
      <c r="EDO963" s="464"/>
      <c r="EDP963" s="464"/>
      <c r="EDQ963" s="464"/>
      <c r="EDR963" s="464"/>
      <c r="EDS963" s="464"/>
      <c r="EDT963" s="464"/>
      <c r="EDU963" s="464"/>
      <c r="EDV963" s="464"/>
      <c r="EDW963" s="464"/>
      <c r="EDX963" s="464"/>
      <c r="EDY963" s="464"/>
      <c r="EDZ963" s="464"/>
      <c r="EEA963" s="464"/>
      <c r="EEB963" s="464"/>
      <c r="EEC963" s="464"/>
      <c r="EED963" s="464"/>
      <c r="EEE963" s="464"/>
      <c r="EEF963" s="464"/>
      <c r="EEG963" s="464"/>
      <c r="EEH963" s="464"/>
      <c r="EEI963" s="464"/>
      <c r="EEJ963" s="464"/>
      <c r="EEK963" s="464"/>
      <c r="EEL963" s="464"/>
      <c r="EEM963" s="464"/>
      <c r="EEN963" s="464"/>
      <c r="EEO963" s="464"/>
      <c r="EEP963" s="464"/>
      <c r="EEQ963" s="464"/>
      <c r="EER963" s="464"/>
      <c r="EES963" s="464"/>
      <c r="EET963" s="464"/>
      <c r="EEU963" s="464"/>
      <c r="EEV963" s="464"/>
      <c r="EEW963" s="464"/>
      <c r="EEX963" s="464"/>
      <c r="EEY963" s="464"/>
      <c r="EEZ963" s="464"/>
      <c r="EFA963" s="464"/>
      <c r="EFB963" s="464"/>
      <c r="EFC963" s="464"/>
      <c r="EFD963" s="464"/>
      <c r="EFE963" s="464"/>
      <c r="EFF963" s="464"/>
      <c r="EFG963" s="464"/>
      <c r="EFH963" s="464"/>
      <c r="EFI963" s="464"/>
      <c r="EFJ963" s="464"/>
      <c r="EFK963" s="464"/>
      <c r="EFL963" s="464"/>
      <c r="EFM963" s="464"/>
      <c r="EFN963" s="464"/>
      <c r="EFO963" s="464"/>
      <c r="EFP963" s="464"/>
      <c r="EFQ963" s="464"/>
      <c r="EFR963" s="464"/>
      <c r="EFS963" s="464"/>
      <c r="EFT963" s="464"/>
      <c r="EFU963" s="464"/>
      <c r="EFV963" s="464"/>
      <c r="EFW963" s="464"/>
      <c r="EFX963" s="464"/>
      <c r="EFY963" s="464"/>
      <c r="EFZ963" s="464"/>
      <c r="EGA963" s="464"/>
      <c r="EGB963" s="464"/>
      <c r="EGC963" s="464"/>
      <c r="EGD963" s="464"/>
      <c r="EGE963" s="464"/>
      <c r="EGF963" s="464"/>
      <c r="EGG963" s="464"/>
      <c r="EGH963" s="464"/>
      <c r="EGI963" s="464"/>
      <c r="EGJ963" s="464"/>
      <c r="EGK963" s="464"/>
      <c r="EGL963" s="464"/>
      <c r="EGM963" s="464"/>
      <c r="EGN963" s="464"/>
      <c r="EGO963" s="464"/>
      <c r="EGP963" s="464"/>
      <c r="EGQ963" s="464"/>
      <c r="EGR963" s="464"/>
      <c r="EGS963" s="464"/>
      <c r="EGT963" s="464"/>
      <c r="EGU963" s="464"/>
      <c r="EGV963" s="464"/>
      <c r="EGW963" s="464"/>
      <c r="EGX963" s="464"/>
      <c r="EGY963" s="464"/>
      <c r="EGZ963" s="464"/>
      <c r="EHA963" s="464"/>
      <c r="EHB963" s="464"/>
      <c r="EHC963" s="464"/>
      <c r="EHD963" s="464"/>
      <c r="EHE963" s="464"/>
      <c r="EHF963" s="464"/>
      <c r="EHG963" s="464"/>
      <c r="EHH963" s="464"/>
      <c r="EHI963" s="464"/>
      <c r="EHJ963" s="464"/>
      <c r="EHK963" s="464"/>
      <c r="EHL963" s="464"/>
      <c r="EHM963" s="464"/>
      <c r="EHN963" s="464"/>
      <c r="EHO963" s="464"/>
      <c r="EHP963" s="464"/>
      <c r="EHQ963" s="464"/>
      <c r="EHR963" s="464"/>
      <c r="EHS963" s="464"/>
      <c r="EHT963" s="464"/>
      <c r="EHU963" s="464"/>
      <c r="EHV963" s="464"/>
      <c r="EHW963" s="464"/>
      <c r="EHX963" s="464"/>
      <c r="EHY963" s="464"/>
      <c r="EHZ963" s="464"/>
      <c r="EIA963" s="464"/>
      <c r="EIB963" s="464"/>
      <c r="EIC963" s="464"/>
      <c r="EID963" s="464"/>
      <c r="EIE963" s="464"/>
      <c r="EIF963" s="464"/>
      <c r="EIG963" s="464"/>
      <c r="EIH963" s="464"/>
      <c r="EII963" s="464"/>
      <c r="EIJ963" s="464"/>
      <c r="EIK963" s="464"/>
      <c r="EIL963" s="464"/>
      <c r="EIM963" s="464"/>
      <c r="EIN963" s="464"/>
      <c r="EIO963" s="464"/>
      <c r="EIP963" s="464"/>
      <c r="EIQ963" s="464"/>
      <c r="EIR963" s="464"/>
      <c r="EIS963" s="464"/>
      <c r="EIT963" s="464"/>
      <c r="EIU963" s="464"/>
      <c r="EIV963" s="464"/>
      <c r="EIW963" s="464"/>
      <c r="EIX963" s="464"/>
      <c r="EIY963" s="464"/>
      <c r="EIZ963" s="464"/>
      <c r="EJA963" s="464"/>
      <c r="EJB963" s="464"/>
      <c r="EJC963" s="464"/>
      <c r="EJD963" s="464"/>
      <c r="EJE963" s="464"/>
      <c r="EJF963" s="464"/>
      <c r="EJG963" s="464"/>
      <c r="EJH963" s="464"/>
      <c r="EJI963" s="464"/>
      <c r="EJJ963" s="464"/>
      <c r="EJK963" s="464"/>
      <c r="EJL963" s="464"/>
      <c r="EJM963" s="464"/>
      <c r="EJN963" s="464"/>
      <c r="EJO963" s="464"/>
      <c r="EJP963" s="464"/>
      <c r="EJQ963" s="464"/>
      <c r="EJR963" s="464"/>
      <c r="EJS963" s="464"/>
      <c r="EJT963" s="464"/>
      <c r="EJU963" s="464"/>
      <c r="EJV963" s="464"/>
      <c r="EJW963" s="464"/>
      <c r="EJX963" s="464"/>
      <c r="EJY963" s="464"/>
      <c r="EJZ963" s="464"/>
      <c r="EKA963" s="464"/>
      <c r="EKB963" s="464"/>
      <c r="EKC963" s="464"/>
      <c r="EKD963" s="464"/>
      <c r="EKE963" s="464"/>
      <c r="EKF963" s="464"/>
      <c r="EKG963" s="464"/>
      <c r="EKH963" s="464"/>
      <c r="EKI963" s="464"/>
      <c r="EKJ963" s="464"/>
      <c r="EKK963" s="464"/>
      <c r="EKL963" s="464"/>
      <c r="EKM963" s="464"/>
      <c r="EKN963" s="464"/>
      <c r="EKO963" s="464"/>
      <c r="EKP963" s="464"/>
      <c r="EKQ963" s="464"/>
      <c r="EKR963" s="464"/>
      <c r="EKS963" s="464"/>
      <c r="EKT963" s="464"/>
      <c r="EKU963" s="464"/>
      <c r="EKV963" s="464"/>
      <c r="EKW963" s="464"/>
      <c r="EKX963" s="464"/>
      <c r="EKY963" s="464"/>
      <c r="EKZ963" s="464"/>
      <c r="ELA963" s="464"/>
      <c r="ELB963" s="464"/>
      <c r="ELC963" s="464"/>
      <c r="ELD963" s="464"/>
      <c r="ELE963" s="464"/>
      <c r="ELF963" s="464"/>
      <c r="ELG963" s="464"/>
      <c r="ELH963" s="464"/>
      <c r="ELI963" s="464"/>
      <c r="ELJ963" s="464"/>
      <c r="ELK963" s="464"/>
      <c r="ELL963" s="464"/>
      <c r="ELM963" s="464"/>
      <c r="ELN963" s="464"/>
      <c r="ELO963" s="464"/>
      <c r="ELP963" s="464"/>
      <c r="ELQ963" s="464"/>
      <c r="ELR963" s="464"/>
      <c r="ELS963" s="464"/>
      <c r="ELT963" s="464"/>
      <c r="ELU963" s="464"/>
      <c r="ELV963" s="464"/>
      <c r="ELW963" s="464"/>
      <c r="ELX963" s="464"/>
      <c r="ELY963" s="464"/>
      <c r="ELZ963" s="464"/>
      <c r="EMA963" s="464"/>
      <c r="EMB963" s="464"/>
      <c r="EMC963" s="464"/>
      <c r="EMD963" s="464"/>
      <c r="EME963" s="464"/>
      <c r="EMF963" s="464"/>
      <c r="EMG963" s="464"/>
      <c r="EMH963" s="464"/>
      <c r="EMI963" s="464"/>
      <c r="EMJ963" s="464"/>
      <c r="EMK963" s="464"/>
      <c r="EML963" s="464"/>
      <c r="EMM963" s="464"/>
      <c r="EMN963" s="464"/>
      <c r="EMO963" s="464"/>
      <c r="EMP963" s="464"/>
      <c r="EMQ963" s="464"/>
      <c r="EMR963" s="464"/>
      <c r="EMS963" s="464"/>
      <c r="EMT963" s="464"/>
      <c r="EMU963" s="464"/>
      <c r="EMV963" s="464"/>
      <c r="EMW963" s="464"/>
      <c r="EMX963" s="464"/>
      <c r="EMY963" s="464"/>
      <c r="EMZ963" s="464"/>
      <c r="ENA963" s="464"/>
      <c r="ENB963" s="464"/>
      <c r="ENC963" s="464"/>
      <c r="END963" s="464"/>
      <c r="ENE963" s="464"/>
      <c r="ENF963" s="464"/>
      <c r="ENG963" s="464"/>
      <c r="ENH963" s="464"/>
      <c r="ENI963" s="464"/>
      <c r="ENJ963" s="464"/>
      <c r="ENK963" s="464"/>
      <c r="ENL963" s="464"/>
      <c r="ENM963" s="464"/>
      <c r="ENN963" s="464"/>
      <c r="ENO963" s="464"/>
      <c r="ENP963" s="464"/>
      <c r="ENQ963" s="464"/>
      <c r="ENR963" s="464"/>
      <c r="ENS963" s="464"/>
      <c r="ENT963" s="464"/>
      <c r="ENU963" s="464"/>
      <c r="ENV963" s="464"/>
      <c r="ENW963" s="464"/>
      <c r="ENX963" s="464"/>
      <c r="ENY963" s="464"/>
      <c r="ENZ963" s="464"/>
      <c r="EOA963" s="464"/>
      <c r="EOB963" s="464"/>
      <c r="EOC963" s="464"/>
      <c r="EOD963" s="464"/>
      <c r="EOE963" s="464"/>
      <c r="EOF963" s="464"/>
      <c r="EOG963" s="464"/>
      <c r="EOH963" s="464"/>
      <c r="EOI963" s="464"/>
      <c r="EOJ963" s="464"/>
      <c r="EOK963" s="464"/>
      <c r="EOL963" s="464"/>
      <c r="EOM963" s="464"/>
      <c r="EON963" s="464"/>
      <c r="EOO963" s="464"/>
      <c r="EOP963" s="464"/>
      <c r="EOQ963" s="464"/>
      <c r="EOR963" s="464"/>
      <c r="EOS963" s="464"/>
      <c r="EOT963" s="464"/>
      <c r="EOU963" s="464"/>
      <c r="EOV963" s="464"/>
      <c r="EOW963" s="464"/>
      <c r="EOX963" s="464"/>
      <c r="EOY963" s="464"/>
      <c r="EOZ963" s="464"/>
      <c r="EPA963" s="464"/>
      <c r="EPB963" s="464"/>
      <c r="EPC963" s="464"/>
      <c r="EPD963" s="464"/>
      <c r="EPE963" s="464"/>
      <c r="EPF963" s="464"/>
      <c r="EPG963" s="464"/>
      <c r="EPH963" s="464"/>
      <c r="EPI963" s="464"/>
      <c r="EPJ963" s="464"/>
      <c r="EPK963" s="464"/>
      <c r="EPL963" s="464"/>
      <c r="EPM963" s="464"/>
      <c r="EPN963" s="464"/>
      <c r="EPO963" s="464"/>
      <c r="EPP963" s="464"/>
      <c r="EPQ963" s="464"/>
      <c r="EPR963" s="464"/>
      <c r="EPS963" s="464"/>
      <c r="EPT963" s="464"/>
      <c r="EPU963" s="464"/>
      <c r="EPV963" s="464"/>
      <c r="EPW963" s="464"/>
      <c r="EPX963" s="464"/>
      <c r="EPY963" s="464"/>
      <c r="EPZ963" s="464"/>
      <c r="EQA963" s="464"/>
      <c r="EQB963" s="464"/>
      <c r="EQC963" s="464"/>
      <c r="EQD963" s="464"/>
      <c r="EQE963" s="464"/>
      <c r="EQF963" s="464"/>
      <c r="EQG963" s="464"/>
      <c r="EQH963" s="464"/>
      <c r="EQI963" s="464"/>
      <c r="EQJ963" s="464"/>
      <c r="EQK963" s="464"/>
      <c r="EQL963" s="464"/>
      <c r="EQM963" s="464"/>
      <c r="EQN963" s="464"/>
      <c r="EQO963" s="464"/>
      <c r="EQP963" s="464"/>
      <c r="EQQ963" s="464"/>
      <c r="EQR963" s="464"/>
      <c r="EQS963" s="464"/>
      <c r="EQT963" s="464"/>
      <c r="EQU963" s="464"/>
      <c r="EQV963" s="464"/>
      <c r="EQW963" s="464"/>
      <c r="EQX963" s="464"/>
      <c r="EQY963" s="464"/>
      <c r="EQZ963" s="464"/>
      <c r="ERA963" s="464"/>
      <c r="ERB963" s="464"/>
      <c r="ERC963" s="464"/>
      <c r="ERD963" s="464"/>
      <c r="ERE963" s="464"/>
      <c r="ERF963" s="464"/>
      <c r="ERG963" s="464"/>
      <c r="ERH963" s="464"/>
      <c r="ERI963" s="464"/>
      <c r="ERJ963" s="464"/>
      <c r="ERK963" s="464"/>
      <c r="ERL963" s="464"/>
      <c r="ERM963" s="464"/>
      <c r="ERN963" s="464"/>
      <c r="ERO963" s="464"/>
      <c r="ERP963" s="464"/>
      <c r="ERQ963" s="464"/>
      <c r="ERR963" s="464"/>
      <c r="ERS963" s="464"/>
      <c r="ERT963" s="464"/>
      <c r="ERU963" s="464"/>
      <c r="ERV963" s="464"/>
      <c r="ERW963" s="464"/>
      <c r="ERX963" s="464"/>
      <c r="ERY963" s="464"/>
      <c r="ERZ963" s="464"/>
      <c r="ESA963" s="464"/>
      <c r="ESB963" s="464"/>
      <c r="ESC963" s="464"/>
      <c r="ESD963" s="464"/>
      <c r="ESE963" s="464"/>
      <c r="ESF963" s="464"/>
      <c r="ESG963" s="464"/>
      <c r="ESH963" s="464"/>
      <c r="ESI963" s="464"/>
      <c r="ESJ963" s="464"/>
      <c r="ESK963" s="464"/>
      <c r="ESL963" s="464"/>
      <c r="ESM963" s="464"/>
      <c r="ESN963" s="464"/>
      <c r="ESO963" s="464"/>
      <c r="ESP963" s="464"/>
      <c r="ESQ963" s="464"/>
      <c r="ESR963" s="464"/>
      <c r="ESS963" s="464"/>
      <c r="EST963" s="464"/>
      <c r="ESU963" s="464"/>
      <c r="ESV963" s="464"/>
      <c r="ESW963" s="464"/>
      <c r="ESX963" s="464"/>
      <c r="ESY963" s="464"/>
      <c r="ESZ963" s="464"/>
      <c r="ETA963" s="464"/>
      <c r="ETB963" s="464"/>
      <c r="ETC963" s="464"/>
      <c r="ETD963" s="464"/>
      <c r="ETE963" s="464"/>
      <c r="ETF963" s="464"/>
      <c r="ETG963" s="464"/>
      <c r="ETH963" s="464"/>
      <c r="ETI963" s="464"/>
      <c r="ETJ963" s="464"/>
      <c r="ETK963" s="464"/>
      <c r="ETL963" s="464"/>
      <c r="ETM963" s="464"/>
      <c r="ETN963" s="464"/>
      <c r="ETO963" s="464"/>
      <c r="ETP963" s="464"/>
      <c r="ETQ963" s="464"/>
      <c r="ETR963" s="464"/>
      <c r="ETS963" s="464"/>
      <c r="ETT963" s="464"/>
      <c r="ETU963" s="464"/>
      <c r="ETV963" s="464"/>
      <c r="ETW963" s="464"/>
      <c r="ETX963" s="464"/>
      <c r="ETY963" s="464"/>
      <c r="ETZ963" s="464"/>
      <c r="EUA963" s="464"/>
      <c r="EUB963" s="464"/>
      <c r="EUC963" s="464"/>
      <c r="EUD963" s="464"/>
      <c r="EUE963" s="464"/>
      <c r="EUF963" s="464"/>
      <c r="EUG963" s="464"/>
      <c r="EUH963" s="464"/>
      <c r="EUI963" s="464"/>
      <c r="EUJ963" s="464"/>
      <c r="EUK963" s="464"/>
      <c r="EUL963" s="464"/>
      <c r="EUM963" s="464"/>
      <c r="EUN963" s="464"/>
      <c r="EUO963" s="464"/>
      <c r="EUP963" s="464"/>
      <c r="EUQ963" s="464"/>
      <c r="EUR963" s="464"/>
      <c r="EUS963" s="464"/>
      <c r="EUT963" s="464"/>
      <c r="EUU963" s="464"/>
      <c r="EUV963" s="464"/>
      <c r="EUW963" s="464"/>
      <c r="EUX963" s="464"/>
      <c r="EUY963" s="464"/>
      <c r="EUZ963" s="464"/>
      <c r="EVA963" s="464"/>
      <c r="EVB963" s="464"/>
      <c r="EVC963" s="464"/>
      <c r="EVD963" s="464"/>
      <c r="EVE963" s="464"/>
      <c r="EVF963" s="464"/>
      <c r="EVG963" s="464"/>
      <c r="EVH963" s="464"/>
      <c r="EVI963" s="464"/>
      <c r="EVJ963" s="464"/>
      <c r="EVK963" s="464"/>
      <c r="EVL963" s="464"/>
      <c r="EVM963" s="464"/>
      <c r="EVN963" s="464"/>
      <c r="EVO963" s="464"/>
      <c r="EVP963" s="464"/>
      <c r="EVQ963" s="464"/>
      <c r="EVR963" s="464"/>
      <c r="EVS963" s="464"/>
      <c r="EVT963" s="464"/>
      <c r="EVU963" s="464"/>
      <c r="EVV963" s="464"/>
      <c r="EVW963" s="464"/>
      <c r="EVX963" s="464"/>
      <c r="EVY963" s="464"/>
      <c r="EVZ963" s="464"/>
      <c r="EWA963" s="464"/>
      <c r="EWB963" s="464"/>
      <c r="EWC963" s="464"/>
      <c r="EWD963" s="464"/>
      <c r="EWE963" s="464"/>
      <c r="EWF963" s="464"/>
      <c r="EWG963" s="464"/>
      <c r="EWH963" s="464"/>
      <c r="EWI963" s="464"/>
      <c r="EWJ963" s="464"/>
      <c r="EWK963" s="464"/>
      <c r="EWL963" s="464"/>
      <c r="EWM963" s="464"/>
      <c r="EWN963" s="464"/>
      <c r="EWO963" s="464"/>
      <c r="EWP963" s="464"/>
      <c r="EWQ963" s="464"/>
      <c r="EWR963" s="464"/>
      <c r="EWS963" s="464"/>
      <c r="EWT963" s="464"/>
      <c r="EWU963" s="464"/>
      <c r="EWV963" s="464"/>
      <c r="EWW963" s="464"/>
      <c r="EWX963" s="464"/>
      <c r="EWY963" s="464"/>
      <c r="EWZ963" s="464"/>
      <c r="EXA963" s="464"/>
      <c r="EXB963" s="464"/>
      <c r="EXC963" s="464"/>
      <c r="EXD963" s="464"/>
      <c r="EXE963" s="464"/>
      <c r="EXF963" s="464"/>
      <c r="EXG963" s="464"/>
      <c r="EXH963" s="464"/>
      <c r="EXI963" s="464"/>
      <c r="EXJ963" s="464"/>
      <c r="EXK963" s="464"/>
      <c r="EXL963" s="464"/>
      <c r="EXM963" s="464"/>
      <c r="EXN963" s="464"/>
      <c r="EXO963" s="464"/>
      <c r="EXP963" s="464"/>
      <c r="EXQ963" s="464"/>
      <c r="EXR963" s="464"/>
      <c r="EXS963" s="464"/>
      <c r="EXT963" s="464"/>
      <c r="EXU963" s="464"/>
      <c r="EXV963" s="464"/>
      <c r="EXW963" s="464"/>
      <c r="EXX963" s="464"/>
      <c r="EXY963" s="464"/>
      <c r="EXZ963" s="464"/>
      <c r="EYA963" s="464"/>
      <c r="EYB963" s="464"/>
      <c r="EYC963" s="464"/>
      <c r="EYD963" s="464"/>
      <c r="EYE963" s="464"/>
      <c r="EYF963" s="464"/>
      <c r="EYG963" s="464"/>
      <c r="EYH963" s="464"/>
      <c r="EYI963" s="464"/>
      <c r="EYJ963" s="464"/>
      <c r="EYK963" s="464"/>
      <c r="EYL963" s="464"/>
      <c r="EYM963" s="464"/>
      <c r="EYN963" s="464"/>
      <c r="EYO963" s="464"/>
      <c r="EYP963" s="464"/>
      <c r="EYQ963" s="464"/>
      <c r="EYR963" s="464"/>
      <c r="EYS963" s="464"/>
      <c r="EYT963" s="464"/>
      <c r="EYU963" s="464"/>
      <c r="EYV963" s="464"/>
      <c r="EYW963" s="464"/>
      <c r="EYX963" s="464"/>
      <c r="EYY963" s="464"/>
      <c r="EYZ963" s="464"/>
      <c r="EZA963" s="464"/>
      <c r="EZB963" s="464"/>
      <c r="EZC963" s="464"/>
      <c r="EZD963" s="464"/>
      <c r="EZE963" s="464"/>
      <c r="EZF963" s="464"/>
      <c r="EZG963" s="464"/>
      <c r="EZH963" s="464"/>
      <c r="EZI963" s="464"/>
      <c r="EZJ963" s="464"/>
      <c r="EZK963" s="464"/>
      <c r="EZL963" s="464"/>
      <c r="EZM963" s="464"/>
      <c r="EZN963" s="464"/>
      <c r="EZO963" s="464"/>
      <c r="EZP963" s="464"/>
      <c r="EZQ963" s="464"/>
      <c r="EZR963" s="464"/>
      <c r="EZS963" s="464"/>
      <c r="EZT963" s="464"/>
      <c r="EZU963" s="464"/>
      <c r="EZV963" s="464"/>
      <c r="EZW963" s="464"/>
      <c r="EZX963" s="464"/>
      <c r="EZY963" s="464"/>
      <c r="EZZ963" s="464"/>
      <c r="FAA963" s="464"/>
      <c r="FAB963" s="464"/>
      <c r="FAC963" s="464"/>
      <c r="FAD963" s="464"/>
      <c r="FAE963" s="464"/>
      <c r="FAF963" s="464"/>
      <c r="FAG963" s="464"/>
      <c r="FAH963" s="464"/>
      <c r="FAI963" s="464"/>
      <c r="FAJ963" s="464"/>
      <c r="FAK963" s="464"/>
      <c r="FAL963" s="464"/>
      <c r="FAM963" s="464"/>
      <c r="FAN963" s="464"/>
      <c r="FAO963" s="464"/>
      <c r="FAP963" s="464"/>
      <c r="FAQ963" s="464"/>
      <c r="FAR963" s="464"/>
      <c r="FAS963" s="464"/>
      <c r="FAT963" s="464"/>
      <c r="FAU963" s="464"/>
      <c r="FAV963" s="464"/>
      <c r="FAW963" s="464"/>
      <c r="FAX963" s="464"/>
      <c r="FAY963" s="464"/>
      <c r="FAZ963" s="464"/>
      <c r="FBA963" s="464"/>
      <c r="FBB963" s="464"/>
      <c r="FBC963" s="464"/>
      <c r="FBD963" s="464"/>
      <c r="FBE963" s="464"/>
      <c r="FBF963" s="464"/>
      <c r="FBG963" s="464"/>
      <c r="FBH963" s="464"/>
      <c r="FBI963" s="464"/>
      <c r="FBJ963" s="464"/>
      <c r="FBK963" s="464"/>
      <c r="FBL963" s="464"/>
      <c r="FBM963" s="464"/>
      <c r="FBN963" s="464"/>
      <c r="FBO963" s="464"/>
      <c r="FBP963" s="464"/>
      <c r="FBQ963" s="464"/>
      <c r="FBR963" s="464"/>
      <c r="FBS963" s="464"/>
      <c r="FBT963" s="464"/>
      <c r="FBU963" s="464"/>
      <c r="FBV963" s="464"/>
      <c r="FBW963" s="464"/>
      <c r="FBX963" s="464"/>
      <c r="FBY963" s="464"/>
      <c r="FBZ963" s="464"/>
      <c r="FCA963" s="464"/>
      <c r="FCB963" s="464"/>
      <c r="FCC963" s="464"/>
      <c r="FCD963" s="464"/>
      <c r="FCE963" s="464"/>
      <c r="FCF963" s="464"/>
      <c r="FCG963" s="464"/>
      <c r="FCH963" s="464"/>
      <c r="FCI963" s="464"/>
      <c r="FCJ963" s="464"/>
      <c r="FCK963" s="464"/>
      <c r="FCL963" s="464"/>
      <c r="FCM963" s="464"/>
      <c r="FCN963" s="464"/>
      <c r="FCO963" s="464"/>
      <c r="FCP963" s="464"/>
      <c r="FCQ963" s="464"/>
      <c r="FCR963" s="464"/>
      <c r="FCS963" s="464"/>
      <c r="FCT963" s="464"/>
      <c r="FCU963" s="464"/>
      <c r="FCV963" s="464"/>
      <c r="FCW963" s="464"/>
      <c r="FCX963" s="464"/>
      <c r="FCY963" s="464"/>
      <c r="FCZ963" s="464"/>
      <c r="FDA963" s="464"/>
      <c r="FDB963" s="464"/>
      <c r="FDC963" s="464"/>
      <c r="FDD963" s="464"/>
      <c r="FDE963" s="464"/>
      <c r="FDF963" s="464"/>
      <c r="FDG963" s="464"/>
      <c r="FDH963" s="464"/>
      <c r="FDI963" s="464"/>
      <c r="FDJ963" s="464"/>
      <c r="FDK963" s="464"/>
      <c r="FDL963" s="464"/>
      <c r="FDM963" s="464"/>
      <c r="FDN963" s="464"/>
      <c r="FDO963" s="464"/>
      <c r="FDP963" s="464"/>
      <c r="FDQ963" s="464"/>
      <c r="FDR963" s="464"/>
      <c r="FDS963" s="464"/>
      <c r="FDT963" s="464"/>
      <c r="FDU963" s="464"/>
      <c r="FDV963" s="464"/>
      <c r="FDW963" s="464"/>
      <c r="FDX963" s="464"/>
      <c r="FDY963" s="464"/>
      <c r="FDZ963" s="464"/>
      <c r="FEA963" s="464"/>
      <c r="FEB963" s="464"/>
      <c r="FEC963" s="464"/>
      <c r="FED963" s="464"/>
      <c r="FEE963" s="464"/>
      <c r="FEF963" s="464"/>
      <c r="FEG963" s="464"/>
      <c r="FEH963" s="464"/>
      <c r="FEI963" s="464"/>
      <c r="FEJ963" s="464"/>
      <c r="FEK963" s="464"/>
      <c r="FEL963" s="464"/>
      <c r="FEM963" s="464"/>
      <c r="FEN963" s="464"/>
      <c r="FEO963" s="464"/>
      <c r="FEP963" s="464"/>
      <c r="FEQ963" s="464"/>
      <c r="FER963" s="464"/>
      <c r="FES963" s="464"/>
      <c r="FET963" s="464"/>
      <c r="FEU963" s="464"/>
      <c r="FEV963" s="464"/>
      <c r="FEW963" s="464"/>
      <c r="FEX963" s="464"/>
      <c r="FEY963" s="464"/>
      <c r="FEZ963" s="464"/>
      <c r="FFA963" s="464"/>
      <c r="FFB963" s="464"/>
      <c r="FFC963" s="464"/>
      <c r="FFD963" s="464"/>
      <c r="FFE963" s="464"/>
      <c r="FFF963" s="464"/>
      <c r="FFG963" s="464"/>
      <c r="FFH963" s="464"/>
      <c r="FFI963" s="464"/>
      <c r="FFJ963" s="464"/>
      <c r="FFK963" s="464"/>
      <c r="FFL963" s="464"/>
      <c r="FFM963" s="464"/>
      <c r="FFN963" s="464"/>
      <c r="FFO963" s="464"/>
      <c r="FFP963" s="464"/>
      <c r="FFQ963" s="464"/>
      <c r="FFR963" s="464"/>
      <c r="FFS963" s="464"/>
      <c r="FFT963" s="464"/>
      <c r="FFU963" s="464"/>
      <c r="FFV963" s="464"/>
      <c r="FFW963" s="464"/>
      <c r="FFX963" s="464"/>
      <c r="FFY963" s="464"/>
      <c r="FFZ963" s="464"/>
      <c r="FGA963" s="464"/>
      <c r="FGB963" s="464"/>
      <c r="FGC963" s="464"/>
      <c r="FGD963" s="464"/>
      <c r="FGE963" s="464"/>
      <c r="FGF963" s="464"/>
      <c r="FGG963" s="464"/>
      <c r="FGH963" s="464"/>
      <c r="FGI963" s="464"/>
      <c r="FGJ963" s="464"/>
      <c r="FGK963" s="464"/>
      <c r="FGL963" s="464"/>
      <c r="FGM963" s="464"/>
      <c r="FGN963" s="464"/>
      <c r="FGO963" s="464"/>
      <c r="FGP963" s="464"/>
      <c r="FGQ963" s="464"/>
      <c r="FGR963" s="464"/>
      <c r="FGS963" s="464"/>
      <c r="FGT963" s="464"/>
      <c r="FGU963" s="464"/>
      <c r="FGV963" s="464"/>
      <c r="FGW963" s="464"/>
      <c r="FGX963" s="464"/>
      <c r="FGY963" s="464"/>
      <c r="FGZ963" s="464"/>
      <c r="FHA963" s="464"/>
      <c r="FHB963" s="464"/>
      <c r="FHC963" s="464"/>
      <c r="FHD963" s="464"/>
      <c r="FHE963" s="464"/>
      <c r="FHF963" s="464"/>
      <c r="FHG963" s="464"/>
      <c r="FHH963" s="464"/>
      <c r="FHI963" s="464"/>
      <c r="FHJ963" s="464"/>
      <c r="FHK963" s="464"/>
      <c r="FHL963" s="464"/>
      <c r="FHM963" s="464"/>
      <c r="FHN963" s="464"/>
      <c r="FHO963" s="464"/>
      <c r="FHP963" s="464"/>
      <c r="FHQ963" s="464"/>
      <c r="FHR963" s="464"/>
      <c r="FHS963" s="464"/>
      <c r="FHT963" s="464"/>
      <c r="FHU963" s="464"/>
      <c r="FHV963" s="464"/>
      <c r="FHW963" s="464"/>
      <c r="FHX963" s="464"/>
      <c r="FHY963" s="464"/>
      <c r="FHZ963" s="464"/>
      <c r="FIA963" s="464"/>
      <c r="FIB963" s="464"/>
      <c r="FIC963" s="464"/>
      <c r="FID963" s="464"/>
      <c r="FIE963" s="464"/>
      <c r="FIF963" s="464"/>
      <c r="FIG963" s="464"/>
      <c r="FIH963" s="464"/>
      <c r="FII963" s="464"/>
      <c r="FIJ963" s="464"/>
      <c r="FIK963" s="464"/>
      <c r="FIL963" s="464"/>
      <c r="FIM963" s="464"/>
      <c r="FIN963" s="464"/>
      <c r="FIO963" s="464"/>
      <c r="FIP963" s="464"/>
      <c r="FIQ963" s="464"/>
      <c r="FIR963" s="464"/>
      <c r="FIS963" s="464"/>
      <c r="FIT963" s="464"/>
      <c r="FIU963" s="464"/>
      <c r="FIV963" s="464"/>
      <c r="FIW963" s="464"/>
      <c r="FIX963" s="464"/>
      <c r="FIY963" s="464"/>
      <c r="FIZ963" s="464"/>
      <c r="FJA963" s="464"/>
      <c r="FJB963" s="464"/>
      <c r="FJC963" s="464"/>
      <c r="FJD963" s="464"/>
      <c r="FJE963" s="464"/>
      <c r="FJF963" s="464"/>
      <c r="FJG963" s="464"/>
      <c r="FJH963" s="464"/>
      <c r="FJI963" s="464"/>
      <c r="FJJ963" s="464"/>
      <c r="FJK963" s="464"/>
      <c r="FJL963" s="464"/>
      <c r="FJM963" s="464"/>
      <c r="FJN963" s="464"/>
      <c r="FJO963" s="464"/>
      <c r="FJP963" s="464"/>
      <c r="FJQ963" s="464"/>
      <c r="FJR963" s="464"/>
      <c r="FJS963" s="464"/>
      <c r="FJT963" s="464"/>
      <c r="FJU963" s="464"/>
      <c r="FJV963" s="464"/>
      <c r="FJW963" s="464"/>
      <c r="FJX963" s="464"/>
      <c r="FJY963" s="464"/>
      <c r="FJZ963" s="464"/>
      <c r="FKA963" s="464"/>
      <c r="FKB963" s="464"/>
      <c r="FKC963" s="464"/>
      <c r="FKD963" s="464"/>
      <c r="FKE963" s="464"/>
      <c r="FKF963" s="464"/>
      <c r="FKG963" s="464"/>
      <c r="FKH963" s="464"/>
      <c r="FKI963" s="464"/>
      <c r="FKJ963" s="464"/>
      <c r="FKK963" s="464"/>
      <c r="FKL963" s="464"/>
      <c r="FKM963" s="464"/>
      <c r="FKN963" s="464"/>
      <c r="FKO963" s="464"/>
      <c r="FKP963" s="464"/>
      <c r="FKQ963" s="464"/>
      <c r="FKR963" s="464"/>
      <c r="FKS963" s="464"/>
      <c r="FKT963" s="464"/>
      <c r="FKU963" s="464"/>
      <c r="FKV963" s="464"/>
      <c r="FKW963" s="464"/>
      <c r="FKX963" s="464"/>
      <c r="FKY963" s="464"/>
      <c r="FKZ963" s="464"/>
      <c r="FLA963" s="464"/>
      <c r="FLB963" s="464"/>
      <c r="FLC963" s="464"/>
      <c r="FLD963" s="464"/>
      <c r="FLE963" s="464"/>
      <c r="FLF963" s="464"/>
      <c r="FLG963" s="464"/>
      <c r="FLH963" s="464"/>
      <c r="FLI963" s="464"/>
      <c r="FLJ963" s="464"/>
      <c r="FLK963" s="464"/>
      <c r="FLL963" s="464"/>
      <c r="FLM963" s="464"/>
      <c r="FLN963" s="464"/>
      <c r="FLO963" s="464"/>
      <c r="FLP963" s="464"/>
      <c r="FLQ963" s="464"/>
      <c r="FLR963" s="464"/>
      <c r="FLS963" s="464"/>
      <c r="FLT963" s="464"/>
      <c r="FLU963" s="464"/>
      <c r="FLV963" s="464"/>
      <c r="FLW963" s="464"/>
      <c r="FLX963" s="464"/>
      <c r="FLY963" s="464"/>
      <c r="FLZ963" s="464"/>
      <c r="FMA963" s="464"/>
      <c r="FMB963" s="464"/>
      <c r="FMC963" s="464"/>
      <c r="FMD963" s="464"/>
      <c r="FME963" s="464"/>
      <c r="FMF963" s="464"/>
      <c r="FMG963" s="464"/>
      <c r="FMH963" s="464"/>
      <c r="FMI963" s="464"/>
      <c r="FMJ963" s="464"/>
      <c r="FMK963" s="464"/>
      <c r="FML963" s="464"/>
      <c r="FMM963" s="464"/>
      <c r="FMN963" s="464"/>
      <c r="FMO963" s="464"/>
      <c r="FMP963" s="464"/>
      <c r="FMQ963" s="464"/>
      <c r="FMR963" s="464"/>
      <c r="FMS963" s="464"/>
      <c r="FMT963" s="464"/>
      <c r="FMU963" s="464"/>
      <c r="FMV963" s="464"/>
      <c r="FMW963" s="464"/>
      <c r="FMX963" s="464"/>
      <c r="FMY963" s="464"/>
      <c r="FMZ963" s="464"/>
      <c r="FNA963" s="464"/>
      <c r="FNB963" s="464"/>
      <c r="FNC963" s="464"/>
      <c r="FND963" s="464"/>
      <c r="FNE963" s="464"/>
      <c r="FNF963" s="464"/>
      <c r="FNG963" s="464"/>
      <c r="FNH963" s="464"/>
      <c r="FNI963" s="464"/>
      <c r="FNJ963" s="464"/>
      <c r="FNK963" s="464"/>
      <c r="FNL963" s="464"/>
      <c r="FNM963" s="464"/>
      <c r="FNN963" s="464"/>
      <c r="FNO963" s="464"/>
      <c r="FNP963" s="464"/>
      <c r="FNQ963" s="464"/>
      <c r="FNR963" s="464"/>
      <c r="FNS963" s="464"/>
      <c r="FNT963" s="464"/>
      <c r="FNU963" s="464"/>
      <c r="FNV963" s="464"/>
      <c r="FNW963" s="464"/>
      <c r="FNX963" s="464"/>
      <c r="FNY963" s="464"/>
      <c r="FNZ963" s="464"/>
      <c r="FOA963" s="464"/>
      <c r="FOB963" s="464"/>
      <c r="FOC963" s="464"/>
      <c r="FOD963" s="464"/>
      <c r="FOE963" s="464"/>
      <c r="FOF963" s="464"/>
      <c r="FOG963" s="464"/>
      <c r="FOH963" s="464"/>
      <c r="FOI963" s="464"/>
      <c r="FOJ963" s="464"/>
      <c r="FOK963" s="464"/>
      <c r="FOL963" s="464"/>
      <c r="FOM963" s="464"/>
      <c r="FON963" s="464"/>
      <c r="FOO963" s="464"/>
      <c r="FOP963" s="464"/>
      <c r="FOQ963" s="464"/>
      <c r="FOR963" s="464"/>
      <c r="FOS963" s="464"/>
      <c r="FOT963" s="464"/>
      <c r="FOU963" s="464"/>
      <c r="FOV963" s="464"/>
      <c r="FOW963" s="464"/>
      <c r="FOX963" s="464"/>
      <c r="FOY963" s="464"/>
      <c r="FOZ963" s="464"/>
      <c r="FPA963" s="464"/>
      <c r="FPB963" s="464"/>
      <c r="FPC963" s="464"/>
      <c r="FPD963" s="464"/>
      <c r="FPE963" s="464"/>
      <c r="FPF963" s="464"/>
      <c r="FPG963" s="464"/>
      <c r="FPH963" s="464"/>
      <c r="FPI963" s="464"/>
      <c r="FPJ963" s="464"/>
      <c r="FPK963" s="464"/>
      <c r="FPL963" s="464"/>
      <c r="FPM963" s="464"/>
      <c r="FPN963" s="464"/>
      <c r="FPO963" s="464"/>
      <c r="FPP963" s="464"/>
      <c r="FPQ963" s="464"/>
      <c r="FPR963" s="464"/>
      <c r="FPS963" s="464"/>
      <c r="FPT963" s="464"/>
      <c r="FPU963" s="464"/>
      <c r="FPV963" s="464"/>
      <c r="FPW963" s="464"/>
      <c r="FPX963" s="464"/>
      <c r="FPY963" s="464"/>
      <c r="FPZ963" s="464"/>
      <c r="FQA963" s="464"/>
      <c r="FQB963" s="464"/>
      <c r="FQC963" s="464"/>
      <c r="FQD963" s="464"/>
      <c r="FQE963" s="464"/>
      <c r="FQF963" s="464"/>
      <c r="FQG963" s="464"/>
      <c r="FQH963" s="464"/>
      <c r="FQI963" s="464"/>
      <c r="FQJ963" s="464"/>
      <c r="FQK963" s="464"/>
      <c r="FQL963" s="464"/>
      <c r="FQM963" s="464"/>
      <c r="FQN963" s="464"/>
      <c r="FQO963" s="464"/>
      <c r="FQP963" s="464"/>
      <c r="FQQ963" s="464"/>
      <c r="FQR963" s="464"/>
      <c r="FQS963" s="464"/>
      <c r="FQT963" s="464"/>
      <c r="FQU963" s="464"/>
      <c r="FQV963" s="464"/>
      <c r="FQW963" s="464"/>
      <c r="FQX963" s="464"/>
      <c r="FQY963" s="464"/>
      <c r="FQZ963" s="464"/>
      <c r="FRA963" s="464"/>
      <c r="FRB963" s="464"/>
      <c r="FRC963" s="464"/>
      <c r="FRD963" s="464"/>
      <c r="FRE963" s="464"/>
      <c r="FRF963" s="464"/>
      <c r="FRG963" s="464"/>
      <c r="FRH963" s="464"/>
      <c r="FRI963" s="464"/>
      <c r="FRJ963" s="464"/>
      <c r="FRK963" s="464"/>
      <c r="FRL963" s="464"/>
      <c r="FRM963" s="464"/>
      <c r="FRN963" s="464"/>
      <c r="FRO963" s="464"/>
      <c r="FRP963" s="464"/>
      <c r="FRQ963" s="464"/>
      <c r="FRR963" s="464"/>
      <c r="FRS963" s="464"/>
      <c r="FRT963" s="464"/>
      <c r="FRU963" s="464"/>
      <c r="FRV963" s="464"/>
      <c r="FRW963" s="464"/>
      <c r="FRX963" s="464"/>
      <c r="FRY963" s="464"/>
      <c r="FRZ963" s="464"/>
      <c r="FSA963" s="464"/>
      <c r="FSB963" s="464"/>
      <c r="FSC963" s="464"/>
      <c r="FSD963" s="464"/>
      <c r="FSE963" s="464"/>
      <c r="FSF963" s="464"/>
      <c r="FSG963" s="464"/>
      <c r="FSH963" s="464"/>
      <c r="FSI963" s="464"/>
      <c r="FSJ963" s="464"/>
      <c r="FSK963" s="464"/>
      <c r="FSL963" s="464"/>
      <c r="FSM963" s="464"/>
      <c r="FSN963" s="464"/>
      <c r="FSO963" s="464"/>
      <c r="FSP963" s="464"/>
      <c r="FSQ963" s="464"/>
      <c r="FSR963" s="464"/>
      <c r="FSS963" s="464"/>
      <c r="FST963" s="464"/>
      <c r="FSU963" s="464"/>
      <c r="FSV963" s="464"/>
      <c r="FSW963" s="464"/>
      <c r="FSX963" s="464"/>
      <c r="FSY963" s="464"/>
      <c r="FSZ963" s="464"/>
      <c r="FTA963" s="464"/>
      <c r="FTB963" s="464"/>
      <c r="FTC963" s="464"/>
      <c r="FTD963" s="464"/>
      <c r="FTE963" s="464"/>
      <c r="FTF963" s="464"/>
      <c r="FTG963" s="464"/>
      <c r="FTH963" s="464"/>
      <c r="FTI963" s="464"/>
      <c r="FTJ963" s="464"/>
      <c r="FTK963" s="464"/>
      <c r="FTL963" s="464"/>
      <c r="FTM963" s="464"/>
      <c r="FTN963" s="464"/>
      <c r="FTO963" s="464"/>
      <c r="FTP963" s="464"/>
      <c r="FTQ963" s="464"/>
      <c r="FTR963" s="464"/>
      <c r="FTS963" s="464"/>
      <c r="FTT963" s="464"/>
      <c r="FTU963" s="464"/>
      <c r="FTV963" s="464"/>
      <c r="FTW963" s="464"/>
      <c r="FTX963" s="464"/>
      <c r="FTY963" s="464"/>
      <c r="FTZ963" s="464"/>
      <c r="FUA963" s="464"/>
      <c r="FUB963" s="464"/>
      <c r="FUC963" s="464"/>
      <c r="FUD963" s="464"/>
      <c r="FUE963" s="464"/>
      <c r="FUF963" s="464"/>
      <c r="FUG963" s="464"/>
      <c r="FUH963" s="464"/>
      <c r="FUI963" s="464"/>
      <c r="FUJ963" s="464"/>
      <c r="FUK963" s="464"/>
      <c r="FUL963" s="464"/>
      <c r="FUM963" s="464"/>
      <c r="FUN963" s="464"/>
      <c r="FUO963" s="464"/>
      <c r="FUP963" s="464"/>
      <c r="FUQ963" s="464"/>
      <c r="FUR963" s="464"/>
      <c r="FUS963" s="464"/>
      <c r="FUT963" s="464"/>
      <c r="FUU963" s="464"/>
      <c r="FUV963" s="464"/>
      <c r="FUW963" s="464"/>
      <c r="FUX963" s="464"/>
      <c r="FUY963" s="464"/>
      <c r="FUZ963" s="464"/>
      <c r="FVA963" s="464"/>
      <c r="FVB963" s="464"/>
      <c r="FVC963" s="464"/>
      <c r="FVD963" s="464"/>
      <c r="FVE963" s="464"/>
      <c r="FVF963" s="464"/>
      <c r="FVG963" s="464"/>
      <c r="FVH963" s="464"/>
      <c r="FVI963" s="464"/>
      <c r="FVJ963" s="464"/>
      <c r="FVK963" s="464"/>
      <c r="FVL963" s="464"/>
      <c r="FVM963" s="464"/>
      <c r="FVN963" s="464"/>
      <c r="FVO963" s="464"/>
      <c r="FVP963" s="464"/>
      <c r="FVQ963" s="464"/>
      <c r="FVR963" s="464"/>
      <c r="FVS963" s="464"/>
      <c r="FVT963" s="464"/>
      <c r="FVU963" s="464"/>
      <c r="FVV963" s="464"/>
      <c r="FVW963" s="464"/>
      <c r="FVX963" s="464"/>
      <c r="FVY963" s="464"/>
      <c r="FVZ963" s="464"/>
      <c r="FWA963" s="464"/>
      <c r="FWB963" s="464"/>
      <c r="FWC963" s="464"/>
      <c r="FWD963" s="464"/>
      <c r="FWE963" s="464"/>
      <c r="FWF963" s="464"/>
      <c r="FWG963" s="464"/>
      <c r="FWH963" s="464"/>
      <c r="FWI963" s="464"/>
      <c r="FWJ963" s="464"/>
      <c r="FWK963" s="464"/>
      <c r="FWL963" s="464"/>
      <c r="FWM963" s="464"/>
      <c r="FWN963" s="464"/>
      <c r="FWO963" s="464"/>
      <c r="FWP963" s="464"/>
      <c r="FWQ963" s="464"/>
      <c r="FWR963" s="464"/>
      <c r="FWS963" s="464"/>
      <c r="FWT963" s="464"/>
      <c r="FWU963" s="464"/>
      <c r="FWV963" s="464"/>
      <c r="FWW963" s="464"/>
      <c r="FWX963" s="464"/>
      <c r="FWY963" s="464"/>
      <c r="FWZ963" s="464"/>
      <c r="FXA963" s="464"/>
      <c r="FXB963" s="464"/>
      <c r="FXC963" s="464"/>
      <c r="FXD963" s="464"/>
      <c r="FXE963" s="464"/>
      <c r="FXF963" s="464"/>
      <c r="FXG963" s="464"/>
      <c r="FXH963" s="464"/>
      <c r="FXI963" s="464"/>
      <c r="FXJ963" s="464"/>
      <c r="FXK963" s="464"/>
      <c r="FXL963" s="464"/>
      <c r="FXM963" s="464"/>
      <c r="FXN963" s="464"/>
      <c r="FXO963" s="464"/>
      <c r="FXP963" s="464"/>
      <c r="FXQ963" s="464"/>
      <c r="FXR963" s="464"/>
      <c r="FXS963" s="464"/>
      <c r="FXT963" s="464"/>
      <c r="FXU963" s="464"/>
      <c r="FXV963" s="464"/>
      <c r="FXW963" s="464"/>
      <c r="FXX963" s="464"/>
      <c r="FXY963" s="464"/>
      <c r="FXZ963" s="464"/>
      <c r="FYA963" s="464"/>
      <c r="FYB963" s="464"/>
      <c r="FYC963" s="464"/>
      <c r="FYD963" s="464"/>
      <c r="FYE963" s="464"/>
      <c r="FYF963" s="464"/>
      <c r="FYG963" s="464"/>
      <c r="FYH963" s="464"/>
      <c r="FYI963" s="464"/>
      <c r="FYJ963" s="464"/>
      <c r="FYK963" s="464"/>
      <c r="FYL963" s="464"/>
      <c r="FYM963" s="464"/>
      <c r="FYN963" s="464"/>
      <c r="FYO963" s="464"/>
      <c r="FYP963" s="464"/>
      <c r="FYQ963" s="464"/>
      <c r="FYR963" s="464"/>
      <c r="FYS963" s="464"/>
      <c r="FYT963" s="464"/>
      <c r="FYU963" s="464"/>
      <c r="FYV963" s="464"/>
      <c r="FYW963" s="464"/>
      <c r="FYX963" s="464"/>
      <c r="FYY963" s="464"/>
      <c r="FYZ963" s="464"/>
      <c r="FZA963" s="464"/>
      <c r="FZB963" s="464"/>
      <c r="FZC963" s="464"/>
      <c r="FZD963" s="464"/>
      <c r="FZE963" s="464"/>
      <c r="FZF963" s="464"/>
      <c r="FZG963" s="464"/>
      <c r="FZH963" s="464"/>
      <c r="FZI963" s="464"/>
      <c r="FZJ963" s="464"/>
      <c r="FZK963" s="464"/>
      <c r="FZL963" s="464"/>
      <c r="FZM963" s="464"/>
      <c r="FZN963" s="464"/>
      <c r="FZO963" s="464"/>
      <c r="FZP963" s="464"/>
      <c r="FZQ963" s="464"/>
      <c r="FZR963" s="464"/>
      <c r="FZS963" s="464"/>
      <c r="FZT963" s="464"/>
      <c r="FZU963" s="464"/>
      <c r="FZV963" s="464"/>
      <c r="FZW963" s="464"/>
      <c r="FZX963" s="464"/>
      <c r="FZY963" s="464"/>
      <c r="FZZ963" s="464"/>
      <c r="GAA963" s="464"/>
      <c r="GAB963" s="464"/>
      <c r="GAC963" s="464"/>
      <c r="GAD963" s="464"/>
      <c r="GAE963" s="464"/>
      <c r="GAF963" s="464"/>
      <c r="GAG963" s="464"/>
      <c r="GAH963" s="464"/>
      <c r="GAI963" s="464"/>
      <c r="GAJ963" s="464"/>
      <c r="GAK963" s="464"/>
      <c r="GAL963" s="464"/>
      <c r="GAM963" s="464"/>
      <c r="GAN963" s="464"/>
      <c r="GAO963" s="464"/>
      <c r="GAP963" s="464"/>
      <c r="GAQ963" s="464"/>
      <c r="GAR963" s="464"/>
      <c r="GAS963" s="464"/>
      <c r="GAT963" s="464"/>
      <c r="GAU963" s="464"/>
      <c r="GAV963" s="464"/>
      <c r="GAW963" s="464"/>
      <c r="GAX963" s="464"/>
      <c r="GAY963" s="464"/>
      <c r="GAZ963" s="464"/>
      <c r="GBA963" s="464"/>
      <c r="GBB963" s="464"/>
      <c r="GBC963" s="464"/>
      <c r="GBD963" s="464"/>
      <c r="GBE963" s="464"/>
      <c r="GBF963" s="464"/>
      <c r="GBG963" s="464"/>
      <c r="GBH963" s="464"/>
      <c r="GBI963" s="464"/>
      <c r="GBJ963" s="464"/>
      <c r="GBK963" s="464"/>
      <c r="GBL963" s="464"/>
      <c r="GBM963" s="464"/>
      <c r="GBN963" s="464"/>
      <c r="GBO963" s="464"/>
      <c r="GBP963" s="464"/>
      <c r="GBQ963" s="464"/>
      <c r="GBR963" s="464"/>
      <c r="GBS963" s="464"/>
      <c r="GBT963" s="464"/>
      <c r="GBU963" s="464"/>
      <c r="GBV963" s="464"/>
      <c r="GBW963" s="464"/>
      <c r="GBX963" s="464"/>
      <c r="GBY963" s="464"/>
      <c r="GBZ963" s="464"/>
      <c r="GCA963" s="464"/>
      <c r="GCB963" s="464"/>
      <c r="GCC963" s="464"/>
      <c r="GCD963" s="464"/>
      <c r="GCE963" s="464"/>
      <c r="GCF963" s="464"/>
      <c r="GCG963" s="464"/>
      <c r="GCH963" s="464"/>
      <c r="GCI963" s="464"/>
      <c r="GCJ963" s="464"/>
      <c r="GCK963" s="464"/>
      <c r="GCL963" s="464"/>
      <c r="GCM963" s="464"/>
      <c r="GCN963" s="464"/>
      <c r="GCO963" s="464"/>
      <c r="GCP963" s="464"/>
      <c r="GCQ963" s="464"/>
      <c r="GCR963" s="464"/>
      <c r="GCS963" s="464"/>
      <c r="GCT963" s="464"/>
      <c r="GCU963" s="464"/>
      <c r="GCV963" s="464"/>
      <c r="GCW963" s="464"/>
      <c r="GCX963" s="464"/>
      <c r="GCY963" s="464"/>
      <c r="GCZ963" s="464"/>
      <c r="GDA963" s="464"/>
      <c r="GDB963" s="464"/>
      <c r="GDC963" s="464"/>
      <c r="GDD963" s="464"/>
      <c r="GDE963" s="464"/>
      <c r="GDF963" s="464"/>
      <c r="GDG963" s="464"/>
      <c r="GDH963" s="464"/>
      <c r="GDI963" s="464"/>
      <c r="GDJ963" s="464"/>
      <c r="GDK963" s="464"/>
      <c r="GDL963" s="464"/>
      <c r="GDM963" s="464"/>
      <c r="GDN963" s="464"/>
      <c r="GDO963" s="464"/>
      <c r="GDP963" s="464"/>
      <c r="GDQ963" s="464"/>
      <c r="GDR963" s="464"/>
      <c r="GDS963" s="464"/>
      <c r="GDT963" s="464"/>
      <c r="GDU963" s="464"/>
      <c r="GDV963" s="464"/>
      <c r="GDW963" s="464"/>
      <c r="GDX963" s="464"/>
      <c r="GDY963" s="464"/>
      <c r="GDZ963" s="464"/>
      <c r="GEA963" s="464"/>
      <c r="GEB963" s="464"/>
      <c r="GEC963" s="464"/>
      <c r="GED963" s="464"/>
      <c r="GEE963" s="464"/>
      <c r="GEF963" s="464"/>
      <c r="GEG963" s="464"/>
      <c r="GEH963" s="464"/>
      <c r="GEI963" s="464"/>
      <c r="GEJ963" s="464"/>
      <c r="GEK963" s="464"/>
      <c r="GEL963" s="464"/>
      <c r="GEM963" s="464"/>
      <c r="GEN963" s="464"/>
      <c r="GEO963" s="464"/>
      <c r="GEP963" s="464"/>
      <c r="GEQ963" s="464"/>
      <c r="GER963" s="464"/>
      <c r="GES963" s="464"/>
      <c r="GET963" s="464"/>
      <c r="GEU963" s="464"/>
      <c r="GEV963" s="464"/>
      <c r="GEW963" s="464"/>
      <c r="GEX963" s="464"/>
      <c r="GEY963" s="464"/>
      <c r="GEZ963" s="464"/>
      <c r="GFA963" s="464"/>
      <c r="GFB963" s="464"/>
      <c r="GFC963" s="464"/>
      <c r="GFD963" s="464"/>
      <c r="GFE963" s="464"/>
      <c r="GFF963" s="464"/>
      <c r="GFG963" s="464"/>
      <c r="GFH963" s="464"/>
      <c r="GFI963" s="464"/>
      <c r="GFJ963" s="464"/>
      <c r="GFK963" s="464"/>
      <c r="GFL963" s="464"/>
      <c r="GFM963" s="464"/>
      <c r="GFN963" s="464"/>
      <c r="GFO963" s="464"/>
      <c r="GFP963" s="464"/>
      <c r="GFQ963" s="464"/>
      <c r="GFR963" s="464"/>
      <c r="GFS963" s="464"/>
      <c r="GFT963" s="464"/>
      <c r="GFU963" s="464"/>
      <c r="GFV963" s="464"/>
      <c r="GFW963" s="464"/>
      <c r="GFX963" s="464"/>
      <c r="GFY963" s="464"/>
      <c r="GFZ963" s="464"/>
      <c r="GGA963" s="464"/>
      <c r="GGB963" s="464"/>
      <c r="GGC963" s="464"/>
      <c r="GGD963" s="464"/>
      <c r="GGE963" s="464"/>
      <c r="GGF963" s="464"/>
      <c r="GGG963" s="464"/>
      <c r="GGH963" s="464"/>
      <c r="GGI963" s="464"/>
      <c r="GGJ963" s="464"/>
      <c r="GGK963" s="464"/>
      <c r="GGL963" s="464"/>
      <c r="GGM963" s="464"/>
      <c r="GGN963" s="464"/>
      <c r="GGO963" s="464"/>
      <c r="GGP963" s="464"/>
      <c r="GGQ963" s="464"/>
      <c r="GGR963" s="464"/>
      <c r="GGS963" s="464"/>
      <c r="GGT963" s="464"/>
      <c r="GGU963" s="464"/>
      <c r="GGV963" s="464"/>
      <c r="GGW963" s="464"/>
      <c r="GGX963" s="464"/>
      <c r="GGY963" s="464"/>
      <c r="GGZ963" s="464"/>
      <c r="GHA963" s="464"/>
      <c r="GHB963" s="464"/>
      <c r="GHC963" s="464"/>
      <c r="GHD963" s="464"/>
      <c r="GHE963" s="464"/>
      <c r="GHF963" s="464"/>
      <c r="GHG963" s="464"/>
      <c r="GHH963" s="464"/>
      <c r="GHI963" s="464"/>
      <c r="GHJ963" s="464"/>
      <c r="GHK963" s="464"/>
      <c r="GHL963" s="464"/>
      <c r="GHM963" s="464"/>
      <c r="GHN963" s="464"/>
      <c r="GHO963" s="464"/>
      <c r="GHP963" s="464"/>
      <c r="GHQ963" s="464"/>
      <c r="GHR963" s="464"/>
      <c r="GHS963" s="464"/>
      <c r="GHT963" s="464"/>
      <c r="GHU963" s="464"/>
      <c r="GHV963" s="464"/>
      <c r="GHW963" s="464"/>
      <c r="GHX963" s="464"/>
      <c r="GHY963" s="464"/>
      <c r="GHZ963" s="464"/>
      <c r="GIA963" s="464"/>
      <c r="GIB963" s="464"/>
      <c r="GIC963" s="464"/>
      <c r="GID963" s="464"/>
      <c r="GIE963" s="464"/>
      <c r="GIF963" s="464"/>
      <c r="GIG963" s="464"/>
      <c r="GIH963" s="464"/>
      <c r="GII963" s="464"/>
      <c r="GIJ963" s="464"/>
      <c r="GIK963" s="464"/>
      <c r="GIL963" s="464"/>
      <c r="GIM963" s="464"/>
      <c r="GIN963" s="464"/>
      <c r="GIO963" s="464"/>
      <c r="GIP963" s="464"/>
      <c r="GIQ963" s="464"/>
      <c r="GIR963" s="464"/>
      <c r="GIS963" s="464"/>
      <c r="GIT963" s="464"/>
      <c r="GIU963" s="464"/>
      <c r="GIV963" s="464"/>
      <c r="GIW963" s="464"/>
      <c r="GIX963" s="464"/>
      <c r="GIY963" s="464"/>
      <c r="GIZ963" s="464"/>
      <c r="GJA963" s="464"/>
      <c r="GJB963" s="464"/>
      <c r="GJC963" s="464"/>
      <c r="GJD963" s="464"/>
      <c r="GJE963" s="464"/>
      <c r="GJF963" s="464"/>
      <c r="GJG963" s="464"/>
      <c r="GJH963" s="464"/>
      <c r="GJI963" s="464"/>
      <c r="GJJ963" s="464"/>
      <c r="GJK963" s="464"/>
      <c r="GJL963" s="464"/>
      <c r="GJM963" s="464"/>
      <c r="GJN963" s="464"/>
      <c r="GJO963" s="464"/>
      <c r="GJP963" s="464"/>
      <c r="GJQ963" s="464"/>
      <c r="GJR963" s="464"/>
      <c r="GJS963" s="464"/>
      <c r="GJT963" s="464"/>
      <c r="GJU963" s="464"/>
      <c r="GJV963" s="464"/>
      <c r="GJW963" s="464"/>
      <c r="GJX963" s="464"/>
      <c r="GJY963" s="464"/>
      <c r="GJZ963" s="464"/>
      <c r="GKA963" s="464"/>
      <c r="GKB963" s="464"/>
      <c r="GKC963" s="464"/>
      <c r="GKD963" s="464"/>
      <c r="GKE963" s="464"/>
      <c r="GKF963" s="464"/>
      <c r="GKG963" s="464"/>
      <c r="GKH963" s="464"/>
      <c r="GKI963" s="464"/>
      <c r="GKJ963" s="464"/>
      <c r="GKK963" s="464"/>
      <c r="GKL963" s="464"/>
      <c r="GKM963" s="464"/>
      <c r="GKN963" s="464"/>
      <c r="GKO963" s="464"/>
      <c r="GKP963" s="464"/>
      <c r="GKQ963" s="464"/>
      <c r="GKR963" s="464"/>
      <c r="GKS963" s="464"/>
      <c r="GKT963" s="464"/>
      <c r="GKU963" s="464"/>
      <c r="GKV963" s="464"/>
      <c r="GKW963" s="464"/>
      <c r="GKX963" s="464"/>
      <c r="GKY963" s="464"/>
      <c r="GKZ963" s="464"/>
      <c r="GLA963" s="464"/>
      <c r="GLB963" s="464"/>
      <c r="GLC963" s="464"/>
      <c r="GLD963" s="464"/>
      <c r="GLE963" s="464"/>
      <c r="GLF963" s="464"/>
      <c r="GLG963" s="464"/>
      <c r="GLH963" s="464"/>
      <c r="GLI963" s="464"/>
      <c r="GLJ963" s="464"/>
      <c r="GLK963" s="464"/>
      <c r="GLL963" s="464"/>
      <c r="GLM963" s="464"/>
      <c r="GLN963" s="464"/>
      <c r="GLO963" s="464"/>
      <c r="GLP963" s="464"/>
      <c r="GLQ963" s="464"/>
      <c r="GLR963" s="464"/>
      <c r="GLS963" s="464"/>
      <c r="GLT963" s="464"/>
      <c r="GLU963" s="464"/>
      <c r="GLV963" s="464"/>
      <c r="GLW963" s="464"/>
      <c r="GLX963" s="464"/>
      <c r="GLY963" s="464"/>
      <c r="GLZ963" s="464"/>
      <c r="GMA963" s="464"/>
      <c r="GMB963" s="464"/>
      <c r="GMC963" s="464"/>
      <c r="GMD963" s="464"/>
      <c r="GME963" s="464"/>
      <c r="GMF963" s="464"/>
      <c r="GMG963" s="464"/>
      <c r="GMH963" s="464"/>
      <c r="GMI963" s="464"/>
      <c r="GMJ963" s="464"/>
      <c r="GMK963" s="464"/>
      <c r="GML963" s="464"/>
      <c r="GMM963" s="464"/>
      <c r="GMN963" s="464"/>
      <c r="GMO963" s="464"/>
      <c r="GMP963" s="464"/>
      <c r="GMQ963" s="464"/>
      <c r="GMR963" s="464"/>
      <c r="GMS963" s="464"/>
      <c r="GMT963" s="464"/>
      <c r="GMU963" s="464"/>
      <c r="GMV963" s="464"/>
      <c r="GMW963" s="464"/>
      <c r="GMX963" s="464"/>
      <c r="GMY963" s="464"/>
      <c r="GMZ963" s="464"/>
      <c r="GNA963" s="464"/>
      <c r="GNB963" s="464"/>
      <c r="GNC963" s="464"/>
      <c r="GND963" s="464"/>
      <c r="GNE963" s="464"/>
      <c r="GNF963" s="464"/>
      <c r="GNG963" s="464"/>
      <c r="GNH963" s="464"/>
      <c r="GNI963" s="464"/>
      <c r="GNJ963" s="464"/>
      <c r="GNK963" s="464"/>
      <c r="GNL963" s="464"/>
      <c r="GNM963" s="464"/>
      <c r="GNN963" s="464"/>
      <c r="GNO963" s="464"/>
      <c r="GNP963" s="464"/>
      <c r="GNQ963" s="464"/>
      <c r="GNR963" s="464"/>
      <c r="GNS963" s="464"/>
      <c r="GNT963" s="464"/>
      <c r="GNU963" s="464"/>
      <c r="GNV963" s="464"/>
      <c r="GNW963" s="464"/>
      <c r="GNX963" s="464"/>
      <c r="GNY963" s="464"/>
      <c r="GNZ963" s="464"/>
      <c r="GOA963" s="464"/>
      <c r="GOB963" s="464"/>
      <c r="GOC963" s="464"/>
      <c r="GOD963" s="464"/>
      <c r="GOE963" s="464"/>
      <c r="GOF963" s="464"/>
      <c r="GOG963" s="464"/>
      <c r="GOH963" s="464"/>
      <c r="GOI963" s="464"/>
      <c r="GOJ963" s="464"/>
      <c r="GOK963" s="464"/>
      <c r="GOL963" s="464"/>
      <c r="GOM963" s="464"/>
      <c r="GON963" s="464"/>
      <c r="GOO963" s="464"/>
      <c r="GOP963" s="464"/>
      <c r="GOQ963" s="464"/>
      <c r="GOR963" s="464"/>
      <c r="GOS963" s="464"/>
      <c r="GOT963" s="464"/>
      <c r="GOU963" s="464"/>
      <c r="GOV963" s="464"/>
      <c r="GOW963" s="464"/>
      <c r="GOX963" s="464"/>
      <c r="GOY963" s="464"/>
      <c r="GOZ963" s="464"/>
      <c r="GPA963" s="464"/>
      <c r="GPB963" s="464"/>
      <c r="GPC963" s="464"/>
      <c r="GPD963" s="464"/>
      <c r="GPE963" s="464"/>
      <c r="GPF963" s="464"/>
      <c r="GPG963" s="464"/>
      <c r="GPH963" s="464"/>
      <c r="GPI963" s="464"/>
      <c r="GPJ963" s="464"/>
      <c r="GPK963" s="464"/>
      <c r="GPL963" s="464"/>
      <c r="GPM963" s="464"/>
      <c r="GPN963" s="464"/>
      <c r="GPO963" s="464"/>
      <c r="GPP963" s="464"/>
      <c r="GPQ963" s="464"/>
      <c r="GPR963" s="464"/>
      <c r="GPS963" s="464"/>
      <c r="GPT963" s="464"/>
      <c r="GPU963" s="464"/>
      <c r="GPV963" s="464"/>
      <c r="GPW963" s="464"/>
      <c r="GPX963" s="464"/>
      <c r="GPY963" s="464"/>
      <c r="GPZ963" s="464"/>
      <c r="GQA963" s="464"/>
      <c r="GQB963" s="464"/>
      <c r="GQC963" s="464"/>
      <c r="GQD963" s="464"/>
      <c r="GQE963" s="464"/>
      <c r="GQF963" s="464"/>
      <c r="GQG963" s="464"/>
      <c r="GQH963" s="464"/>
      <c r="GQI963" s="464"/>
      <c r="GQJ963" s="464"/>
      <c r="GQK963" s="464"/>
      <c r="GQL963" s="464"/>
      <c r="GQM963" s="464"/>
      <c r="GQN963" s="464"/>
      <c r="GQO963" s="464"/>
      <c r="GQP963" s="464"/>
      <c r="GQQ963" s="464"/>
      <c r="GQR963" s="464"/>
      <c r="GQS963" s="464"/>
      <c r="GQT963" s="464"/>
      <c r="GQU963" s="464"/>
      <c r="GQV963" s="464"/>
      <c r="GQW963" s="464"/>
      <c r="GQX963" s="464"/>
      <c r="GQY963" s="464"/>
      <c r="GQZ963" s="464"/>
      <c r="GRA963" s="464"/>
      <c r="GRB963" s="464"/>
      <c r="GRC963" s="464"/>
      <c r="GRD963" s="464"/>
      <c r="GRE963" s="464"/>
      <c r="GRF963" s="464"/>
      <c r="GRG963" s="464"/>
      <c r="GRH963" s="464"/>
      <c r="GRI963" s="464"/>
      <c r="GRJ963" s="464"/>
      <c r="GRK963" s="464"/>
      <c r="GRL963" s="464"/>
      <c r="GRM963" s="464"/>
      <c r="GRN963" s="464"/>
      <c r="GRO963" s="464"/>
      <c r="GRP963" s="464"/>
      <c r="GRQ963" s="464"/>
      <c r="GRR963" s="464"/>
      <c r="GRS963" s="464"/>
      <c r="GRT963" s="464"/>
      <c r="GRU963" s="464"/>
      <c r="GRV963" s="464"/>
      <c r="GRW963" s="464"/>
      <c r="GRX963" s="464"/>
      <c r="GRY963" s="464"/>
      <c r="GRZ963" s="464"/>
      <c r="GSA963" s="464"/>
      <c r="GSB963" s="464"/>
      <c r="GSC963" s="464"/>
      <c r="GSD963" s="464"/>
      <c r="GSE963" s="464"/>
      <c r="GSF963" s="464"/>
      <c r="GSG963" s="464"/>
      <c r="GSH963" s="464"/>
      <c r="GSI963" s="464"/>
      <c r="GSJ963" s="464"/>
      <c r="GSK963" s="464"/>
      <c r="GSL963" s="464"/>
      <c r="GSM963" s="464"/>
      <c r="GSN963" s="464"/>
      <c r="GSO963" s="464"/>
      <c r="GSP963" s="464"/>
      <c r="GSQ963" s="464"/>
      <c r="GSR963" s="464"/>
      <c r="GSS963" s="464"/>
      <c r="GST963" s="464"/>
      <c r="GSU963" s="464"/>
      <c r="GSV963" s="464"/>
      <c r="GSW963" s="464"/>
      <c r="GSX963" s="464"/>
      <c r="GSY963" s="464"/>
      <c r="GSZ963" s="464"/>
      <c r="GTA963" s="464"/>
      <c r="GTB963" s="464"/>
      <c r="GTC963" s="464"/>
      <c r="GTD963" s="464"/>
      <c r="GTE963" s="464"/>
      <c r="GTF963" s="464"/>
      <c r="GTG963" s="464"/>
      <c r="GTH963" s="464"/>
      <c r="GTI963" s="464"/>
      <c r="GTJ963" s="464"/>
      <c r="GTK963" s="464"/>
      <c r="GTL963" s="464"/>
      <c r="GTM963" s="464"/>
      <c r="GTN963" s="464"/>
      <c r="GTO963" s="464"/>
      <c r="GTP963" s="464"/>
      <c r="GTQ963" s="464"/>
      <c r="GTR963" s="464"/>
      <c r="GTS963" s="464"/>
      <c r="GTT963" s="464"/>
      <c r="GTU963" s="464"/>
      <c r="GTV963" s="464"/>
      <c r="GTW963" s="464"/>
      <c r="GTX963" s="464"/>
      <c r="GTY963" s="464"/>
      <c r="GTZ963" s="464"/>
      <c r="GUA963" s="464"/>
      <c r="GUB963" s="464"/>
      <c r="GUC963" s="464"/>
      <c r="GUD963" s="464"/>
      <c r="GUE963" s="464"/>
      <c r="GUF963" s="464"/>
      <c r="GUG963" s="464"/>
      <c r="GUH963" s="464"/>
      <c r="GUI963" s="464"/>
      <c r="GUJ963" s="464"/>
      <c r="GUK963" s="464"/>
      <c r="GUL963" s="464"/>
      <c r="GUM963" s="464"/>
      <c r="GUN963" s="464"/>
      <c r="GUO963" s="464"/>
      <c r="GUP963" s="464"/>
      <c r="GUQ963" s="464"/>
      <c r="GUR963" s="464"/>
      <c r="GUS963" s="464"/>
      <c r="GUT963" s="464"/>
      <c r="GUU963" s="464"/>
      <c r="GUV963" s="464"/>
      <c r="GUW963" s="464"/>
      <c r="GUX963" s="464"/>
      <c r="GUY963" s="464"/>
      <c r="GUZ963" s="464"/>
      <c r="GVA963" s="464"/>
      <c r="GVB963" s="464"/>
      <c r="GVC963" s="464"/>
      <c r="GVD963" s="464"/>
      <c r="GVE963" s="464"/>
      <c r="GVF963" s="464"/>
      <c r="GVG963" s="464"/>
      <c r="GVH963" s="464"/>
      <c r="GVI963" s="464"/>
      <c r="GVJ963" s="464"/>
      <c r="GVK963" s="464"/>
      <c r="GVL963" s="464"/>
      <c r="GVM963" s="464"/>
      <c r="GVN963" s="464"/>
      <c r="GVO963" s="464"/>
      <c r="GVP963" s="464"/>
      <c r="GVQ963" s="464"/>
      <c r="GVR963" s="464"/>
      <c r="GVS963" s="464"/>
      <c r="GVT963" s="464"/>
      <c r="GVU963" s="464"/>
      <c r="GVV963" s="464"/>
      <c r="GVW963" s="464"/>
      <c r="GVX963" s="464"/>
      <c r="GVY963" s="464"/>
      <c r="GVZ963" s="464"/>
      <c r="GWA963" s="464"/>
      <c r="GWB963" s="464"/>
      <c r="GWC963" s="464"/>
      <c r="GWD963" s="464"/>
      <c r="GWE963" s="464"/>
      <c r="GWF963" s="464"/>
      <c r="GWG963" s="464"/>
      <c r="GWH963" s="464"/>
      <c r="GWI963" s="464"/>
      <c r="GWJ963" s="464"/>
      <c r="GWK963" s="464"/>
      <c r="GWL963" s="464"/>
      <c r="GWM963" s="464"/>
      <c r="GWN963" s="464"/>
      <c r="GWO963" s="464"/>
      <c r="GWP963" s="464"/>
      <c r="GWQ963" s="464"/>
      <c r="GWR963" s="464"/>
      <c r="GWS963" s="464"/>
      <c r="GWT963" s="464"/>
      <c r="GWU963" s="464"/>
      <c r="GWV963" s="464"/>
      <c r="GWW963" s="464"/>
      <c r="GWX963" s="464"/>
      <c r="GWY963" s="464"/>
      <c r="GWZ963" s="464"/>
      <c r="GXA963" s="464"/>
      <c r="GXB963" s="464"/>
      <c r="GXC963" s="464"/>
      <c r="GXD963" s="464"/>
      <c r="GXE963" s="464"/>
      <c r="GXF963" s="464"/>
      <c r="GXG963" s="464"/>
      <c r="GXH963" s="464"/>
      <c r="GXI963" s="464"/>
      <c r="GXJ963" s="464"/>
      <c r="GXK963" s="464"/>
      <c r="GXL963" s="464"/>
      <c r="GXM963" s="464"/>
      <c r="GXN963" s="464"/>
      <c r="GXO963" s="464"/>
      <c r="GXP963" s="464"/>
      <c r="GXQ963" s="464"/>
      <c r="GXR963" s="464"/>
      <c r="GXS963" s="464"/>
      <c r="GXT963" s="464"/>
      <c r="GXU963" s="464"/>
      <c r="GXV963" s="464"/>
      <c r="GXW963" s="464"/>
      <c r="GXX963" s="464"/>
      <c r="GXY963" s="464"/>
      <c r="GXZ963" s="464"/>
      <c r="GYA963" s="464"/>
      <c r="GYB963" s="464"/>
      <c r="GYC963" s="464"/>
      <c r="GYD963" s="464"/>
      <c r="GYE963" s="464"/>
      <c r="GYF963" s="464"/>
      <c r="GYG963" s="464"/>
      <c r="GYH963" s="464"/>
      <c r="GYI963" s="464"/>
      <c r="GYJ963" s="464"/>
      <c r="GYK963" s="464"/>
      <c r="GYL963" s="464"/>
      <c r="GYM963" s="464"/>
      <c r="GYN963" s="464"/>
      <c r="GYO963" s="464"/>
      <c r="GYP963" s="464"/>
      <c r="GYQ963" s="464"/>
      <c r="GYR963" s="464"/>
      <c r="GYS963" s="464"/>
      <c r="GYT963" s="464"/>
      <c r="GYU963" s="464"/>
      <c r="GYV963" s="464"/>
      <c r="GYW963" s="464"/>
      <c r="GYX963" s="464"/>
      <c r="GYY963" s="464"/>
      <c r="GYZ963" s="464"/>
      <c r="GZA963" s="464"/>
      <c r="GZB963" s="464"/>
      <c r="GZC963" s="464"/>
      <c r="GZD963" s="464"/>
      <c r="GZE963" s="464"/>
      <c r="GZF963" s="464"/>
      <c r="GZG963" s="464"/>
      <c r="GZH963" s="464"/>
      <c r="GZI963" s="464"/>
      <c r="GZJ963" s="464"/>
      <c r="GZK963" s="464"/>
      <c r="GZL963" s="464"/>
      <c r="GZM963" s="464"/>
      <c r="GZN963" s="464"/>
      <c r="GZO963" s="464"/>
      <c r="GZP963" s="464"/>
      <c r="GZQ963" s="464"/>
      <c r="GZR963" s="464"/>
      <c r="GZS963" s="464"/>
      <c r="GZT963" s="464"/>
      <c r="GZU963" s="464"/>
      <c r="GZV963" s="464"/>
      <c r="GZW963" s="464"/>
      <c r="GZX963" s="464"/>
      <c r="GZY963" s="464"/>
      <c r="GZZ963" s="464"/>
      <c r="HAA963" s="464"/>
      <c r="HAB963" s="464"/>
      <c r="HAC963" s="464"/>
      <c r="HAD963" s="464"/>
      <c r="HAE963" s="464"/>
      <c r="HAF963" s="464"/>
      <c r="HAG963" s="464"/>
      <c r="HAH963" s="464"/>
      <c r="HAI963" s="464"/>
      <c r="HAJ963" s="464"/>
      <c r="HAK963" s="464"/>
      <c r="HAL963" s="464"/>
      <c r="HAM963" s="464"/>
      <c r="HAN963" s="464"/>
      <c r="HAO963" s="464"/>
      <c r="HAP963" s="464"/>
      <c r="HAQ963" s="464"/>
      <c r="HAR963" s="464"/>
      <c r="HAS963" s="464"/>
      <c r="HAT963" s="464"/>
      <c r="HAU963" s="464"/>
      <c r="HAV963" s="464"/>
      <c r="HAW963" s="464"/>
      <c r="HAX963" s="464"/>
      <c r="HAY963" s="464"/>
      <c r="HAZ963" s="464"/>
      <c r="HBA963" s="464"/>
      <c r="HBB963" s="464"/>
      <c r="HBC963" s="464"/>
      <c r="HBD963" s="464"/>
      <c r="HBE963" s="464"/>
      <c r="HBF963" s="464"/>
      <c r="HBG963" s="464"/>
      <c r="HBH963" s="464"/>
      <c r="HBI963" s="464"/>
      <c r="HBJ963" s="464"/>
      <c r="HBK963" s="464"/>
      <c r="HBL963" s="464"/>
      <c r="HBM963" s="464"/>
      <c r="HBN963" s="464"/>
      <c r="HBO963" s="464"/>
      <c r="HBP963" s="464"/>
      <c r="HBQ963" s="464"/>
      <c r="HBR963" s="464"/>
      <c r="HBS963" s="464"/>
      <c r="HBT963" s="464"/>
      <c r="HBU963" s="464"/>
      <c r="HBV963" s="464"/>
      <c r="HBW963" s="464"/>
      <c r="HBX963" s="464"/>
      <c r="HBY963" s="464"/>
      <c r="HBZ963" s="464"/>
      <c r="HCA963" s="464"/>
      <c r="HCB963" s="464"/>
      <c r="HCC963" s="464"/>
      <c r="HCD963" s="464"/>
      <c r="HCE963" s="464"/>
      <c r="HCF963" s="464"/>
      <c r="HCG963" s="464"/>
      <c r="HCH963" s="464"/>
      <c r="HCI963" s="464"/>
      <c r="HCJ963" s="464"/>
      <c r="HCK963" s="464"/>
      <c r="HCL963" s="464"/>
      <c r="HCM963" s="464"/>
      <c r="HCN963" s="464"/>
      <c r="HCO963" s="464"/>
      <c r="HCP963" s="464"/>
      <c r="HCQ963" s="464"/>
      <c r="HCR963" s="464"/>
      <c r="HCS963" s="464"/>
      <c r="HCT963" s="464"/>
      <c r="HCU963" s="464"/>
      <c r="HCV963" s="464"/>
      <c r="HCW963" s="464"/>
      <c r="HCX963" s="464"/>
      <c r="HCY963" s="464"/>
      <c r="HCZ963" s="464"/>
      <c r="HDA963" s="464"/>
      <c r="HDB963" s="464"/>
      <c r="HDC963" s="464"/>
      <c r="HDD963" s="464"/>
      <c r="HDE963" s="464"/>
      <c r="HDF963" s="464"/>
      <c r="HDG963" s="464"/>
      <c r="HDH963" s="464"/>
      <c r="HDI963" s="464"/>
      <c r="HDJ963" s="464"/>
      <c r="HDK963" s="464"/>
      <c r="HDL963" s="464"/>
      <c r="HDM963" s="464"/>
      <c r="HDN963" s="464"/>
      <c r="HDO963" s="464"/>
      <c r="HDP963" s="464"/>
      <c r="HDQ963" s="464"/>
      <c r="HDR963" s="464"/>
      <c r="HDS963" s="464"/>
      <c r="HDT963" s="464"/>
      <c r="HDU963" s="464"/>
      <c r="HDV963" s="464"/>
      <c r="HDW963" s="464"/>
      <c r="HDX963" s="464"/>
      <c r="HDY963" s="464"/>
      <c r="HDZ963" s="464"/>
      <c r="HEA963" s="464"/>
      <c r="HEB963" s="464"/>
      <c r="HEC963" s="464"/>
      <c r="HED963" s="464"/>
      <c r="HEE963" s="464"/>
      <c r="HEF963" s="464"/>
      <c r="HEG963" s="464"/>
      <c r="HEH963" s="464"/>
      <c r="HEI963" s="464"/>
      <c r="HEJ963" s="464"/>
      <c r="HEK963" s="464"/>
      <c r="HEL963" s="464"/>
      <c r="HEM963" s="464"/>
      <c r="HEN963" s="464"/>
      <c r="HEO963" s="464"/>
      <c r="HEP963" s="464"/>
      <c r="HEQ963" s="464"/>
      <c r="HER963" s="464"/>
      <c r="HES963" s="464"/>
      <c r="HET963" s="464"/>
      <c r="HEU963" s="464"/>
      <c r="HEV963" s="464"/>
      <c r="HEW963" s="464"/>
      <c r="HEX963" s="464"/>
      <c r="HEY963" s="464"/>
      <c r="HEZ963" s="464"/>
      <c r="HFA963" s="464"/>
      <c r="HFB963" s="464"/>
      <c r="HFC963" s="464"/>
      <c r="HFD963" s="464"/>
      <c r="HFE963" s="464"/>
      <c r="HFF963" s="464"/>
      <c r="HFG963" s="464"/>
      <c r="HFH963" s="464"/>
      <c r="HFI963" s="464"/>
      <c r="HFJ963" s="464"/>
      <c r="HFK963" s="464"/>
      <c r="HFL963" s="464"/>
      <c r="HFM963" s="464"/>
      <c r="HFN963" s="464"/>
      <c r="HFO963" s="464"/>
      <c r="HFP963" s="464"/>
      <c r="HFQ963" s="464"/>
      <c r="HFR963" s="464"/>
      <c r="HFS963" s="464"/>
      <c r="HFT963" s="464"/>
      <c r="HFU963" s="464"/>
      <c r="HFV963" s="464"/>
      <c r="HFW963" s="464"/>
      <c r="HFX963" s="464"/>
      <c r="HFY963" s="464"/>
      <c r="HFZ963" s="464"/>
      <c r="HGA963" s="464"/>
      <c r="HGB963" s="464"/>
      <c r="HGC963" s="464"/>
      <c r="HGD963" s="464"/>
      <c r="HGE963" s="464"/>
      <c r="HGF963" s="464"/>
      <c r="HGG963" s="464"/>
      <c r="HGH963" s="464"/>
      <c r="HGI963" s="464"/>
      <c r="HGJ963" s="464"/>
      <c r="HGK963" s="464"/>
      <c r="HGL963" s="464"/>
      <c r="HGM963" s="464"/>
      <c r="HGN963" s="464"/>
      <c r="HGO963" s="464"/>
      <c r="HGP963" s="464"/>
      <c r="HGQ963" s="464"/>
      <c r="HGR963" s="464"/>
      <c r="HGS963" s="464"/>
      <c r="HGT963" s="464"/>
      <c r="HGU963" s="464"/>
      <c r="HGV963" s="464"/>
      <c r="HGW963" s="464"/>
      <c r="HGX963" s="464"/>
      <c r="HGY963" s="464"/>
      <c r="HGZ963" s="464"/>
      <c r="HHA963" s="464"/>
      <c r="HHB963" s="464"/>
      <c r="HHC963" s="464"/>
      <c r="HHD963" s="464"/>
      <c r="HHE963" s="464"/>
      <c r="HHF963" s="464"/>
      <c r="HHG963" s="464"/>
      <c r="HHH963" s="464"/>
      <c r="HHI963" s="464"/>
      <c r="HHJ963" s="464"/>
      <c r="HHK963" s="464"/>
      <c r="HHL963" s="464"/>
      <c r="HHM963" s="464"/>
      <c r="HHN963" s="464"/>
      <c r="HHO963" s="464"/>
      <c r="HHP963" s="464"/>
      <c r="HHQ963" s="464"/>
      <c r="HHR963" s="464"/>
      <c r="HHS963" s="464"/>
      <c r="HHT963" s="464"/>
      <c r="HHU963" s="464"/>
      <c r="HHV963" s="464"/>
      <c r="HHW963" s="464"/>
      <c r="HHX963" s="464"/>
      <c r="HHY963" s="464"/>
      <c r="HHZ963" s="464"/>
      <c r="HIA963" s="464"/>
      <c r="HIB963" s="464"/>
      <c r="HIC963" s="464"/>
      <c r="HID963" s="464"/>
      <c r="HIE963" s="464"/>
      <c r="HIF963" s="464"/>
      <c r="HIG963" s="464"/>
      <c r="HIH963" s="464"/>
      <c r="HII963" s="464"/>
      <c r="HIJ963" s="464"/>
      <c r="HIK963" s="464"/>
      <c r="HIL963" s="464"/>
      <c r="HIM963" s="464"/>
      <c r="HIN963" s="464"/>
      <c r="HIO963" s="464"/>
      <c r="HIP963" s="464"/>
      <c r="HIQ963" s="464"/>
      <c r="HIR963" s="464"/>
      <c r="HIS963" s="464"/>
      <c r="HIT963" s="464"/>
      <c r="HIU963" s="464"/>
      <c r="HIV963" s="464"/>
      <c r="HIW963" s="464"/>
      <c r="HIX963" s="464"/>
      <c r="HIY963" s="464"/>
      <c r="HIZ963" s="464"/>
      <c r="HJA963" s="464"/>
      <c r="HJB963" s="464"/>
      <c r="HJC963" s="464"/>
      <c r="HJD963" s="464"/>
      <c r="HJE963" s="464"/>
      <c r="HJF963" s="464"/>
      <c r="HJG963" s="464"/>
      <c r="HJH963" s="464"/>
      <c r="HJI963" s="464"/>
      <c r="HJJ963" s="464"/>
      <c r="HJK963" s="464"/>
      <c r="HJL963" s="464"/>
      <c r="HJM963" s="464"/>
      <c r="HJN963" s="464"/>
      <c r="HJO963" s="464"/>
      <c r="HJP963" s="464"/>
      <c r="HJQ963" s="464"/>
      <c r="HJR963" s="464"/>
      <c r="HJS963" s="464"/>
      <c r="HJT963" s="464"/>
      <c r="HJU963" s="464"/>
      <c r="HJV963" s="464"/>
      <c r="HJW963" s="464"/>
      <c r="HJX963" s="464"/>
      <c r="HJY963" s="464"/>
      <c r="HJZ963" s="464"/>
      <c r="HKA963" s="464"/>
      <c r="HKB963" s="464"/>
      <c r="HKC963" s="464"/>
      <c r="HKD963" s="464"/>
      <c r="HKE963" s="464"/>
      <c r="HKF963" s="464"/>
      <c r="HKG963" s="464"/>
      <c r="HKH963" s="464"/>
      <c r="HKI963" s="464"/>
      <c r="HKJ963" s="464"/>
      <c r="HKK963" s="464"/>
      <c r="HKL963" s="464"/>
      <c r="HKM963" s="464"/>
      <c r="HKN963" s="464"/>
      <c r="HKO963" s="464"/>
      <c r="HKP963" s="464"/>
      <c r="HKQ963" s="464"/>
      <c r="HKR963" s="464"/>
      <c r="HKS963" s="464"/>
      <c r="HKT963" s="464"/>
      <c r="HKU963" s="464"/>
      <c r="HKV963" s="464"/>
      <c r="HKW963" s="464"/>
      <c r="HKX963" s="464"/>
      <c r="HKY963" s="464"/>
      <c r="HKZ963" s="464"/>
      <c r="HLA963" s="464"/>
      <c r="HLB963" s="464"/>
      <c r="HLC963" s="464"/>
      <c r="HLD963" s="464"/>
      <c r="HLE963" s="464"/>
      <c r="HLF963" s="464"/>
      <c r="HLG963" s="464"/>
      <c r="HLH963" s="464"/>
      <c r="HLI963" s="464"/>
      <c r="HLJ963" s="464"/>
      <c r="HLK963" s="464"/>
      <c r="HLL963" s="464"/>
      <c r="HLM963" s="464"/>
      <c r="HLN963" s="464"/>
      <c r="HLO963" s="464"/>
      <c r="HLP963" s="464"/>
      <c r="HLQ963" s="464"/>
      <c r="HLR963" s="464"/>
      <c r="HLS963" s="464"/>
      <c r="HLT963" s="464"/>
      <c r="HLU963" s="464"/>
      <c r="HLV963" s="464"/>
      <c r="HLW963" s="464"/>
      <c r="HLX963" s="464"/>
      <c r="HLY963" s="464"/>
      <c r="HLZ963" s="464"/>
      <c r="HMA963" s="464"/>
      <c r="HMB963" s="464"/>
      <c r="HMC963" s="464"/>
      <c r="HMD963" s="464"/>
      <c r="HME963" s="464"/>
      <c r="HMF963" s="464"/>
      <c r="HMG963" s="464"/>
      <c r="HMH963" s="464"/>
      <c r="HMI963" s="464"/>
      <c r="HMJ963" s="464"/>
      <c r="HMK963" s="464"/>
      <c r="HML963" s="464"/>
      <c r="HMM963" s="464"/>
      <c r="HMN963" s="464"/>
      <c r="HMO963" s="464"/>
      <c r="HMP963" s="464"/>
      <c r="HMQ963" s="464"/>
      <c r="HMR963" s="464"/>
      <c r="HMS963" s="464"/>
      <c r="HMT963" s="464"/>
      <c r="HMU963" s="464"/>
      <c r="HMV963" s="464"/>
      <c r="HMW963" s="464"/>
      <c r="HMX963" s="464"/>
      <c r="HMY963" s="464"/>
      <c r="HMZ963" s="464"/>
      <c r="HNA963" s="464"/>
      <c r="HNB963" s="464"/>
      <c r="HNC963" s="464"/>
      <c r="HND963" s="464"/>
      <c r="HNE963" s="464"/>
      <c r="HNF963" s="464"/>
      <c r="HNG963" s="464"/>
      <c r="HNH963" s="464"/>
      <c r="HNI963" s="464"/>
      <c r="HNJ963" s="464"/>
      <c r="HNK963" s="464"/>
      <c r="HNL963" s="464"/>
      <c r="HNM963" s="464"/>
      <c r="HNN963" s="464"/>
      <c r="HNO963" s="464"/>
      <c r="HNP963" s="464"/>
      <c r="HNQ963" s="464"/>
      <c r="HNR963" s="464"/>
      <c r="HNS963" s="464"/>
      <c r="HNT963" s="464"/>
      <c r="HNU963" s="464"/>
      <c r="HNV963" s="464"/>
      <c r="HNW963" s="464"/>
      <c r="HNX963" s="464"/>
      <c r="HNY963" s="464"/>
      <c r="HNZ963" s="464"/>
      <c r="HOA963" s="464"/>
      <c r="HOB963" s="464"/>
      <c r="HOC963" s="464"/>
      <c r="HOD963" s="464"/>
      <c r="HOE963" s="464"/>
      <c r="HOF963" s="464"/>
      <c r="HOG963" s="464"/>
      <c r="HOH963" s="464"/>
      <c r="HOI963" s="464"/>
      <c r="HOJ963" s="464"/>
      <c r="HOK963" s="464"/>
      <c r="HOL963" s="464"/>
      <c r="HOM963" s="464"/>
      <c r="HON963" s="464"/>
      <c r="HOO963" s="464"/>
      <c r="HOP963" s="464"/>
      <c r="HOQ963" s="464"/>
      <c r="HOR963" s="464"/>
      <c r="HOS963" s="464"/>
      <c r="HOT963" s="464"/>
      <c r="HOU963" s="464"/>
      <c r="HOV963" s="464"/>
      <c r="HOW963" s="464"/>
      <c r="HOX963" s="464"/>
      <c r="HOY963" s="464"/>
      <c r="HOZ963" s="464"/>
      <c r="HPA963" s="464"/>
      <c r="HPB963" s="464"/>
      <c r="HPC963" s="464"/>
      <c r="HPD963" s="464"/>
      <c r="HPE963" s="464"/>
      <c r="HPF963" s="464"/>
      <c r="HPG963" s="464"/>
      <c r="HPH963" s="464"/>
      <c r="HPI963" s="464"/>
      <c r="HPJ963" s="464"/>
      <c r="HPK963" s="464"/>
      <c r="HPL963" s="464"/>
      <c r="HPM963" s="464"/>
      <c r="HPN963" s="464"/>
      <c r="HPO963" s="464"/>
      <c r="HPP963" s="464"/>
      <c r="HPQ963" s="464"/>
      <c r="HPR963" s="464"/>
      <c r="HPS963" s="464"/>
      <c r="HPT963" s="464"/>
      <c r="HPU963" s="464"/>
      <c r="HPV963" s="464"/>
      <c r="HPW963" s="464"/>
      <c r="HPX963" s="464"/>
      <c r="HPY963" s="464"/>
      <c r="HPZ963" s="464"/>
      <c r="HQA963" s="464"/>
      <c r="HQB963" s="464"/>
      <c r="HQC963" s="464"/>
      <c r="HQD963" s="464"/>
      <c r="HQE963" s="464"/>
      <c r="HQF963" s="464"/>
      <c r="HQG963" s="464"/>
      <c r="HQH963" s="464"/>
      <c r="HQI963" s="464"/>
      <c r="HQJ963" s="464"/>
      <c r="HQK963" s="464"/>
      <c r="HQL963" s="464"/>
      <c r="HQM963" s="464"/>
      <c r="HQN963" s="464"/>
      <c r="HQO963" s="464"/>
      <c r="HQP963" s="464"/>
      <c r="HQQ963" s="464"/>
      <c r="HQR963" s="464"/>
      <c r="HQS963" s="464"/>
      <c r="HQT963" s="464"/>
      <c r="HQU963" s="464"/>
      <c r="HQV963" s="464"/>
      <c r="HQW963" s="464"/>
      <c r="HQX963" s="464"/>
      <c r="HQY963" s="464"/>
      <c r="HQZ963" s="464"/>
      <c r="HRA963" s="464"/>
      <c r="HRB963" s="464"/>
      <c r="HRC963" s="464"/>
      <c r="HRD963" s="464"/>
      <c r="HRE963" s="464"/>
      <c r="HRF963" s="464"/>
      <c r="HRG963" s="464"/>
      <c r="HRH963" s="464"/>
      <c r="HRI963" s="464"/>
      <c r="HRJ963" s="464"/>
      <c r="HRK963" s="464"/>
      <c r="HRL963" s="464"/>
      <c r="HRM963" s="464"/>
      <c r="HRN963" s="464"/>
      <c r="HRO963" s="464"/>
      <c r="HRP963" s="464"/>
      <c r="HRQ963" s="464"/>
      <c r="HRR963" s="464"/>
      <c r="HRS963" s="464"/>
      <c r="HRT963" s="464"/>
      <c r="HRU963" s="464"/>
      <c r="HRV963" s="464"/>
      <c r="HRW963" s="464"/>
      <c r="HRX963" s="464"/>
      <c r="HRY963" s="464"/>
      <c r="HRZ963" s="464"/>
      <c r="HSA963" s="464"/>
      <c r="HSB963" s="464"/>
      <c r="HSC963" s="464"/>
      <c r="HSD963" s="464"/>
      <c r="HSE963" s="464"/>
      <c r="HSF963" s="464"/>
      <c r="HSG963" s="464"/>
      <c r="HSH963" s="464"/>
      <c r="HSI963" s="464"/>
      <c r="HSJ963" s="464"/>
      <c r="HSK963" s="464"/>
      <c r="HSL963" s="464"/>
      <c r="HSM963" s="464"/>
      <c r="HSN963" s="464"/>
      <c r="HSO963" s="464"/>
      <c r="HSP963" s="464"/>
      <c r="HSQ963" s="464"/>
      <c r="HSR963" s="464"/>
      <c r="HSS963" s="464"/>
      <c r="HST963" s="464"/>
      <c r="HSU963" s="464"/>
      <c r="HSV963" s="464"/>
      <c r="HSW963" s="464"/>
      <c r="HSX963" s="464"/>
      <c r="HSY963" s="464"/>
      <c r="HSZ963" s="464"/>
      <c r="HTA963" s="464"/>
      <c r="HTB963" s="464"/>
      <c r="HTC963" s="464"/>
      <c r="HTD963" s="464"/>
      <c r="HTE963" s="464"/>
      <c r="HTF963" s="464"/>
      <c r="HTG963" s="464"/>
      <c r="HTH963" s="464"/>
      <c r="HTI963" s="464"/>
      <c r="HTJ963" s="464"/>
      <c r="HTK963" s="464"/>
      <c r="HTL963" s="464"/>
      <c r="HTM963" s="464"/>
      <c r="HTN963" s="464"/>
      <c r="HTO963" s="464"/>
      <c r="HTP963" s="464"/>
      <c r="HTQ963" s="464"/>
      <c r="HTR963" s="464"/>
      <c r="HTS963" s="464"/>
      <c r="HTT963" s="464"/>
      <c r="HTU963" s="464"/>
      <c r="HTV963" s="464"/>
      <c r="HTW963" s="464"/>
      <c r="HTX963" s="464"/>
      <c r="HTY963" s="464"/>
      <c r="HTZ963" s="464"/>
      <c r="HUA963" s="464"/>
      <c r="HUB963" s="464"/>
      <c r="HUC963" s="464"/>
      <c r="HUD963" s="464"/>
      <c r="HUE963" s="464"/>
      <c r="HUF963" s="464"/>
      <c r="HUG963" s="464"/>
      <c r="HUH963" s="464"/>
      <c r="HUI963" s="464"/>
      <c r="HUJ963" s="464"/>
      <c r="HUK963" s="464"/>
      <c r="HUL963" s="464"/>
      <c r="HUM963" s="464"/>
      <c r="HUN963" s="464"/>
      <c r="HUO963" s="464"/>
      <c r="HUP963" s="464"/>
      <c r="HUQ963" s="464"/>
      <c r="HUR963" s="464"/>
      <c r="HUS963" s="464"/>
      <c r="HUT963" s="464"/>
      <c r="HUU963" s="464"/>
      <c r="HUV963" s="464"/>
      <c r="HUW963" s="464"/>
      <c r="HUX963" s="464"/>
      <c r="HUY963" s="464"/>
      <c r="HUZ963" s="464"/>
      <c r="HVA963" s="464"/>
      <c r="HVB963" s="464"/>
      <c r="HVC963" s="464"/>
      <c r="HVD963" s="464"/>
      <c r="HVE963" s="464"/>
      <c r="HVF963" s="464"/>
      <c r="HVG963" s="464"/>
      <c r="HVH963" s="464"/>
      <c r="HVI963" s="464"/>
      <c r="HVJ963" s="464"/>
      <c r="HVK963" s="464"/>
      <c r="HVL963" s="464"/>
      <c r="HVM963" s="464"/>
      <c r="HVN963" s="464"/>
      <c r="HVO963" s="464"/>
      <c r="HVP963" s="464"/>
      <c r="HVQ963" s="464"/>
      <c r="HVR963" s="464"/>
      <c r="HVS963" s="464"/>
      <c r="HVT963" s="464"/>
      <c r="HVU963" s="464"/>
      <c r="HVV963" s="464"/>
      <c r="HVW963" s="464"/>
      <c r="HVX963" s="464"/>
      <c r="HVY963" s="464"/>
      <c r="HVZ963" s="464"/>
      <c r="HWA963" s="464"/>
      <c r="HWB963" s="464"/>
      <c r="HWC963" s="464"/>
      <c r="HWD963" s="464"/>
      <c r="HWE963" s="464"/>
      <c r="HWF963" s="464"/>
      <c r="HWG963" s="464"/>
      <c r="HWH963" s="464"/>
      <c r="HWI963" s="464"/>
      <c r="HWJ963" s="464"/>
      <c r="HWK963" s="464"/>
      <c r="HWL963" s="464"/>
      <c r="HWM963" s="464"/>
      <c r="HWN963" s="464"/>
      <c r="HWO963" s="464"/>
      <c r="HWP963" s="464"/>
      <c r="HWQ963" s="464"/>
      <c r="HWR963" s="464"/>
      <c r="HWS963" s="464"/>
      <c r="HWT963" s="464"/>
      <c r="HWU963" s="464"/>
      <c r="HWV963" s="464"/>
      <c r="HWW963" s="464"/>
      <c r="HWX963" s="464"/>
      <c r="HWY963" s="464"/>
      <c r="HWZ963" s="464"/>
      <c r="HXA963" s="464"/>
      <c r="HXB963" s="464"/>
      <c r="HXC963" s="464"/>
      <c r="HXD963" s="464"/>
      <c r="HXE963" s="464"/>
      <c r="HXF963" s="464"/>
      <c r="HXG963" s="464"/>
      <c r="HXH963" s="464"/>
      <c r="HXI963" s="464"/>
      <c r="HXJ963" s="464"/>
      <c r="HXK963" s="464"/>
      <c r="HXL963" s="464"/>
      <c r="HXM963" s="464"/>
      <c r="HXN963" s="464"/>
      <c r="HXO963" s="464"/>
      <c r="HXP963" s="464"/>
      <c r="HXQ963" s="464"/>
      <c r="HXR963" s="464"/>
      <c r="HXS963" s="464"/>
      <c r="HXT963" s="464"/>
      <c r="HXU963" s="464"/>
      <c r="HXV963" s="464"/>
      <c r="HXW963" s="464"/>
      <c r="HXX963" s="464"/>
      <c r="HXY963" s="464"/>
      <c r="HXZ963" s="464"/>
      <c r="HYA963" s="464"/>
      <c r="HYB963" s="464"/>
      <c r="HYC963" s="464"/>
      <c r="HYD963" s="464"/>
      <c r="HYE963" s="464"/>
      <c r="HYF963" s="464"/>
      <c r="HYG963" s="464"/>
      <c r="HYH963" s="464"/>
      <c r="HYI963" s="464"/>
      <c r="HYJ963" s="464"/>
      <c r="HYK963" s="464"/>
      <c r="HYL963" s="464"/>
      <c r="HYM963" s="464"/>
      <c r="HYN963" s="464"/>
      <c r="HYO963" s="464"/>
      <c r="HYP963" s="464"/>
      <c r="HYQ963" s="464"/>
      <c r="HYR963" s="464"/>
      <c r="HYS963" s="464"/>
      <c r="HYT963" s="464"/>
      <c r="HYU963" s="464"/>
      <c r="HYV963" s="464"/>
      <c r="HYW963" s="464"/>
      <c r="HYX963" s="464"/>
      <c r="HYY963" s="464"/>
      <c r="HYZ963" s="464"/>
      <c r="HZA963" s="464"/>
      <c r="HZB963" s="464"/>
      <c r="HZC963" s="464"/>
      <c r="HZD963" s="464"/>
      <c r="HZE963" s="464"/>
      <c r="HZF963" s="464"/>
      <c r="HZG963" s="464"/>
      <c r="HZH963" s="464"/>
      <c r="HZI963" s="464"/>
      <c r="HZJ963" s="464"/>
      <c r="HZK963" s="464"/>
      <c r="HZL963" s="464"/>
      <c r="HZM963" s="464"/>
      <c r="HZN963" s="464"/>
      <c r="HZO963" s="464"/>
      <c r="HZP963" s="464"/>
      <c r="HZQ963" s="464"/>
      <c r="HZR963" s="464"/>
      <c r="HZS963" s="464"/>
      <c r="HZT963" s="464"/>
      <c r="HZU963" s="464"/>
      <c r="HZV963" s="464"/>
      <c r="HZW963" s="464"/>
      <c r="HZX963" s="464"/>
      <c r="HZY963" s="464"/>
      <c r="HZZ963" s="464"/>
      <c r="IAA963" s="464"/>
      <c r="IAB963" s="464"/>
      <c r="IAC963" s="464"/>
      <c r="IAD963" s="464"/>
      <c r="IAE963" s="464"/>
      <c r="IAF963" s="464"/>
      <c r="IAG963" s="464"/>
      <c r="IAH963" s="464"/>
      <c r="IAI963" s="464"/>
      <c r="IAJ963" s="464"/>
      <c r="IAK963" s="464"/>
      <c r="IAL963" s="464"/>
      <c r="IAM963" s="464"/>
      <c r="IAN963" s="464"/>
      <c r="IAO963" s="464"/>
      <c r="IAP963" s="464"/>
      <c r="IAQ963" s="464"/>
      <c r="IAR963" s="464"/>
      <c r="IAS963" s="464"/>
      <c r="IAT963" s="464"/>
      <c r="IAU963" s="464"/>
      <c r="IAV963" s="464"/>
      <c r="IAW963" s="464"/>
      <c r="IAX963" s="464"/>
      <c r="IAY963" s="464"/>
      <c r="IAZ963" s="464"/>
      <c r="IBA963" s="464"/>
      <c r="IBB963" s="464"/>
      <c r="IBC963" s="464"/>
      <c r="IBD963" s="464"/>
      <c r="IBE963" s="464"/>
      <c r="IBF963" s="464"/>
      <c r="IBG963" s="464"/>
      <c r="IBH963" s="464"/>
      <c r="IBI963" s="464"/>
      <c r="IBJ963" s="464"/>
      <c r="IBK963" s="464"/>
      <c r="IBL963" s="464"/>
      <c r="IBM963" s="464"/>
      <c r="IBN963" s="464"/>
      <c r="IBO963" s="464"/>
      <c r="IBP963" s="464"/>
      <c r="IBQ963" s="464"/>
      <c r="IBR963" s="464"/>
      <c r="IBS963" s="464"/>
      <c r="IBT963" s="464"/>
      <c r="IBU963" s="464"/>
      <c r="IBV963" s="464"/>
      <c r="IBW963" s="464"/>
      <c r="IBX963" s="464"/>
      <c r="IBY963" s="464"/>
      <c r="IBZ963" s="464"/>
      <c r="ICA963" s="464"/>
      <c r="ICB963" s="464"/>
      <c r="ICC963" s="464"/>
      <c r="ICD963" s="464"/>
      <c r="ICE963" s="464"/>
      <c r="ICF963" s="464"/>
      <c r="ICG963" s="464"/>
      <c r="ICH963" s="464"/>
      <c r="ICI963" s="464"/>
      <c r="ICJ963" s="464"/>
      <c r="ICK963" s="464"/>
      <c r="ICL963" s="464"/>
      <c r="ICM963" s="464"/>
      <c r="ICN963" s="464"/>
      <c r="ICO963" s="464"/>
      <c r="ICP963" s="464"/>
      <c r="ICQ963" s="464"/>
      <c r="ICR963" s="464"/>
      <c r="ICS963" s="464"/>
      <c r="ICT963" s="464"/>
      <c r="ICU963" s="464"/>
      <c r="ICV963" s="464"/>
      <c r="ICW963" s="464"/>
      <c r="ICX963" s="464"/>
      <c r="ICY963" s="464"/>
      <c r="ICZ963" s="464"/>
      <c r="IDA963" s="464"/>
      <c r="IDB963" s="464"/>
      <c r="IDC963" s="464"/>
      <c r="IDD963" s="464"/>
      <c r="IDE963" s="464"/>
      <c r="IDF963" s="464"/>
      <c r="IDG963" s="464"/>
      <c r="IDH963" s="464"/>
      <c r="IDI963" s="464"/>
      <c r="IDJ963" s="464"/>
      <c r="IDK963" s="464"/>
      <c r="IDL963" s="464"/>
      <c r="IDM963" s="464"/>
      <c r="IDN963" s="464"/>
      <c r="IDO963" s="464"/>
      <c r="IDP963" s="464"/>
      <c r="IDQ963" s="464"/>
      <c r="IDR963" s="464"/>
      <c r="IDS963" s="464"/>
      <c r="IDT963" s="464"/>
      <c r="IDU963" s="464"/>
      <c r="IDV963" s="464"/>
      <c r="IDW963" s="464"/>
      <c r="IDX963" s="464"/>
      <c r="IDY963" s="464"/>
      <c r="IDZ963" s="464"/>
      <c r="IEA963" s="464"/>
      <c r="IEB963" s="464"/>
      <c r="IEC963" s="464"/>
      <c r="IED963" s="464"/>
      <c r="IEE963" s="464"/>
      <c r="IEF963" s="464"/>
      <c r="IEG963" s="464"/>
      <c r="IEH963" s="464"/>
      <c r="IEI963" s="464"/>
      <c r="IEJ963" s="464"/>
      <c r="IEK963" s="464"/>
      <c r="IEL963" s="464"/>
      <c r="IEM963" s="464"/>
      <c r="IEN963" s="464"/>
      <c r="IEO963" s="464"/>
      <c r="IEP963" s="464"/>
      <c r="IEQ963" s="464"/>
      <c r="IER963" s="464"/>
      <c r="IES963" s="464"/>
      <c r="IET963" s="464"/>
      <c r="IEU963" s="464"/>
      <c r="IEV963" s="464"/>
      <c r="IEW963" s="464"/>
      <c r="IEX963" s="464"/>
      <c r="IEY963" s="464"/>
      <c r="IEZ963" s="464"/>
      <c r="IFA963" s="464"/>
      <c r="IFB963" s="464"/>
      <c r="IFC963" s="464"/>
      <c r="IFD963" s="464"/>
      <c r="IFE963" s="464"/>
      <c r="IFF963" s="464"/>
      <c r="IFG963" s="464"/>
      <c r="IFH963" s="464"/>
      <c r="IFI963" s="464"/>
      <c r="IFJ963" s="464"/>
      <c r="IFK963" s="464"/>
      <c r="IFL963" s="464"/>
      <c r="IFM963" s="464"/>
      <c r="IFN963" s="464"/>
      <c r="IFO963" s="464"/>
      <c r="IFP963" s="464"/>
      <c r="IFQ963" s="464"/>
      <c r="IFR963" s="464"/>
      <c r="IFS963" s="464"/>
      <c r="IFT963" s="464"/>
      <c r="IFU963" s="464"/>
      <c r="IFV963" s="464"/>
      <c r="IFW963" s="464"/>
      <c r="IFX963" s="464"/>
      <c r="IFY963" s="464"/>
      <c r="IFZ963" s="464"/>
      <c r="IGA963" s="464"/>
      <c r="IGB963" s="464"/>
      <c r="IGC963" s="464"/>
      <c r="IGD963" s="464"/>
      <c r="IGE963" s="464"/>
      <c r="IGF963" s="464"/>
      <c r="IGG963" s="464"/>
      <c r="IGH963" s="464"/>
      <c r="IGI963" s="464"/>
      <c r="IGJ963" s="464"/>
      <c r="IGK963" s="464"/>
      <c r="IGL963" s="464"/>
      <c r="IGM963" s="464"/>
      <c r="IGN963" s="464"/>
      <c r="IGO963" s="464"/>
      <c r="IGP963" s="464"/>
      <c r="IGQ963" s="464"/>
      <c r="IGR963" s="464"/>
      <c r="IGS963" s="464"/>
      <c r="IGT963" s="464"/>
      <c r="IGU963" s="464"/>
      <c r="IGV963" s="464"/>
      <c r="IGW963" s="464"/>
      <c r="IGX963" s="464"/>
      <c r="IGY963" s="464"/>
      <c r="IGZ963" s="464"/>
      <c r="IHA963" s="464"/>
      <c r="IHB963" s="464"/>
      <c r="IHC963" s="464"/>
      <c r="IHD963" s="464"/>
      <c r="IHE963" s="464"/>
      <c r="IHF963" s="464"/>
      <c r="IHG963" s="464"/>
      <c r="IHH963" s="464"/>
      <c r="IHI963" s="464"/>
      <c r="IHJ963" s="464"/>
      <c r="IHK963" s="464"/>
      <c r="IHL963" s="464"/>
      <c r="IHM963" s="464"/>
      <c r="IHN963" s="464"/>
      <c r="IHO963" s="464"/>
      <c r="IHP963" s="464"/>
      <c r="IHQ963" s="464"/>
      <c r="IHR963" s="464"/>
      <c r="IHS963" s="464"/>
      <c r="IHT963" s="464"/>
      <c r="IHU963" s="464"/>
      <c r="IHV963" s="464"/>
      <c r="IHW963" s="464"/>
      <c r="IHX963" s="464"/>
      <c r="IHY963" s="464"/>
      <c r="IHZ963" s="464"/>
      <c r="IIA963" s="464"/>
      <c r="IIB963" s="464"/>
      <c r="IIC963" s="464"/>
      <c r="IID963" s="464"/>
      <c r="IIE963" s="464"/>
      <c r="IIF963" s="464"/>
      <c r="IIG963" s="464"/>
      <c r="IIH963" s="464"/>
      <c r="III963" s="464"/>
      <c r="IIJ963" s="464"/>
      <c r="IIK963" s="464"/>
      <c r="IIL963" s="464"/>
      <c r="IIM963" s="464"/>
      <c r="IIN963" s="464"/>
      <c r="IIO963" s="464"/>
      <c r="IIP963" s="464"/>
      <c r="IIQ963" s="464"/>
      <c r="IIR963" s="464"/>
      <c r="IIS963" s="464"/>
      <c r="IIT963" s="464"/>
      <c r="IIU963" s="464"/>
      <c r="IIV963" s="464"/>
      <c r="IIW963" s="464"/>
      <c r="IIX963" s="464"/>
      <c r="IIY963" s="464"/>
      <c r="IIZ963" s="464"/>
      <c r="IJA963" s="464"/>
      <c r="IJB963" s="464"/>
      <c r="IJC963" s="464"/>
      <c r="IJD963" s="464"/>
      <c r="IJE963" s="464"/>
      <c r="IJF963" s="464"/>
      <c r="IJG963" s="464"/>
      <c r="IJH963" s="464"/>
      <c r="IJI963" s="464"/>
      <c r="IJJ963" s="464"/>
      <c r="IJK963" s="464"/>
      <c r="IJL963" s="464"/>
      <c r="IJM963" s="464"/>
      <c r="IJN963" s="464"/>
      <c r="IJO963" s="464"/>
      <c r="IJP963" s="464"/>
      <c r="IJQ963" s="464"/>
      <c r="IJR963" s="464"/>
      <c r="IJS963" s="464"/>
      <c r="IJT963" s="464"/>
      <c r="IJU963" s="464"/>
      <c r="IJV963" s="464"/>
      <c r="IJW963" s="464"/>
      <c r="IJX963" s="464"/>
      <c r="IJY963" s="464"/>
      <c r="IJZ963" s="464"/>
      <c r="IKA963" s="464"/>
      <c r="IKB963" s="464"/>
      <c r="IKC963" s="464"/>
      <c r="IKD963" s="464"/>
      <c r="IKE963" s="464"/>
      <c r="IKF963" s="464"/>
      <c r="IKG963" s="464"/>
      <c r="IKH963" s="464"/>
      <c r="IKI963" s="464"/>
      <c r="IKJ963" s="464"/>
      <c r="IKK963" s="464"/>
      <c r="IKL963" s="464"/>
      <c r="IKM963" s="464"/>
      <c r="IKN963" s="464"/>
      <c r="IKO963" s="464"/>
      <c r="IKP963" s="464"/>
      <c r="IKQ963" s="464"/>
      <c r="IKR963" s="464"/>
      <c r="IKS963" s="464"/>
      <c r="IKT963" s="464"/>
      <c r="IKU963" s="464"/>
      <c r="IKV963" s="464"/>
      <c r="IKW963" s="464"/>
      <c r="IKX963" s="464"/>
      <c r="IKY963" s="464"/>
      <c r="IKZ963" s="464"/>
      <c r="ILA963" s="464"/>
      <c r="ILB963" s="464"/>
      <c r="ILC963" s="464"/>
      <c r="ILD963" s="464"/>
      <c r="ILE963" s="464"/>
      <c r="ILF963" s="464"/>
      <c r="ILG963" s="464"/>
      <c r="ILH963" s="464"/>
      <c r="ILI963" s="464"/>
      <c r="ILJ963" s="464"/>
      <c r="ILK963" s="464"/>
      <c r="ILL963" s="464"/>
      <c r="ILM963" s="464"/>
      <c r="ILN963" s="464"/>
      <c r="ILO963" s="464"/>
      <c r="ILP963" s="464"/>
      <c r="ILQ963" s="464"/>
      <c r="ILR963" s="464"/>
      <c r="ILS963" s="464"/>
      <c r="ILT963" s="464"/>
      <c r="ILU963" s="464"/>
      <c r="ILV963" s="464"/>
      <c r="ILW963" s="464"/>
      <c r="ILX963" s="464"/>
      <c r="ILY963" s="464"/>
      <c r="ILZ963" s="464"/>
      <c r="IMA963" s="464"/>
      <c r="IMB963" s="464"/>
      <c r="IMC963" s="464"/>
      <c r="IMD963" s="464"/>
      <c r="IME963" s="464"/>
      <c r="IMF963" s="464"/>
      <c r="IMG963" s="464"/>
      <c r="IMH963" s="464"/>
      <c r="IMI963" s="464"/>
      <c r="IMJ963" s="464"/>
      <c r="IMK963" s="464"/>
      <c r="IML963" s="464"/>
      <c r="IMM963" s="464"/>
      <c r="IMN963" s="464"/>
      <c r="IMO963" s="464"/>
      <c r="IMP963" s="464"/>
      <c r="IMQ963" s="464"/>
      <c r="IMR963" s="464"/>
      <c r="IMS963" s="464"/>
      <c r="IMT963" s="464"/>
      <c r="IMU963" s="464"/>
      <c r="IMV963" s="464"/>
      <c r="IMW963" s="464"/>
      <c r="IMX963" s="464"/>
      <c r="IMY963" s="464"/>
      <c r="IMZ963" s="464"/>
      <c r="INA963" s="464"/>
      <c r="INB963" s="464"/>
      <c r="INC963" s="464"/>
      <c r="IND963" s="464"/>
      <c r="INE963" s="464"/>
      <c r="INF963" s="464"/>
      <c r="ING963" s="464"/>
      <c r="INH963" s="464"/>
      <c r="INI963" s="464"/>
      <c r="INJ963" s="464"/>
      <c r="INK963" s="464"/>
      <c r="INL963" s="464"/>
      <c r="INM963" s="464"/>
      <c r="INN963" s="464"/>
      <c r="INO963" s="464"/>
      <c r="INP963" s="464"/>
      <c r="INQ963" s="464"/>
      <c r="INR963" s="464"/>
      <c r="INS963" s="464"/>
      <c r="INT963" s="464"/>
      <c r="INU963" s="464"/>
      <c r="INV963" s="464"/>
      <c r="INW963" s="464"/>
      <c r="INX963" s="464"/>
      <c r="INY963" s="464"/>
      <c r="INZ963" s="464"/>
      <c r="IOA963" s="464"/>
      <c r="IOB963" s="464"/>
      <c r="IOC963" s="464"/>
      <c r="IOD963" s="464"/>
      <c r="IOE963" s="464"/>
      <c r="IOF963" s="464"/>
      <c r="IOG963" s="464"/>
      <c r="IOH963" s="464"/>
      <c r="IOI963" s="464"/>
      <c r="IOJ963" s="464"/>
      <c r="IOK963" s="464"/>
      <c r="IOL963" s="464"/>
      <c r="IOM963" s="464"/>
      <c r="ION963" s="464"/>
      <c r="IOO963" s="464"/>
      <c r="IOP963" s="464"/>
      <c r="IOQ963" s="464"/>
      <c r="IOR963" s="464"/>
      <c r="IOS963" s="464"/>
      <c r="IOT963" s="464"/>
      <c r="IOU963" s="464"/>
      <c r="IOV963" s="464"/>
      <c r="IOW963" s="464"/>
      <c r="IOX963" s="464"/>
      <c r="IOY963" s="464"/>
      <c r="IOZ963" s="464"/>
      <c r="IPA963" s="464"/>
      <c r="IPB963" s="464"/>
      <c r="IPC963" s="464"/>
      <c r="IPD963" s="464"/>
      <c r="IPE963" s="464"/>
      <c r="IPF963" s="464"/>
      <c r="IPG963" s="464"/>
      <c r="IPH963" s="464"/>
      <c r="IPI963" s="464"/>
      <c r="IPJ963" s="464"/>
      <c r="IPK963" s="464"/>
      <c r="IPL963" s="464"/>
      <c r="IPM963" s="464"/>
      <c r="IPN963" s="464"/>
      <c r="IPO963" s="464"/>
      <c r="IPP963" s="464"/>
      <c r="IPQ963" s="464"/>
      <c r="IPR963" s="464"/>
      <c r="IPS963" s="464"/>
      <c r="IPT963" s="464"/>
      <c r="IPU963" s="464"/>
      <c r="IPV963" s="464"/>
      <c r="IPW963" s="464"/>
      <c r="IPX963" s="464"/>
      <c r="IPY963" s="464"/>
      <c r="IPZ963" s="464"/>
      <c r="IQA963" s="464"/>
      <c r="IQB963" s="464"/>
      <c r="IQC963" s="464"/>
      <c r="IQD963" s="464"/>
      <c r="IQE963" s="464"/>
      <c r="IQF963" s="464"/>
      <c r="IQG963" s="464"/>
      <c r="IQH963" s="464"/>
      <c r="IQI963" s="464"/>
      <c r="IQJ963" s="464"/>
      <c r="IQK963" s="464"/>
      <c r="IQL963" s="464"/>
      <c r="IQM963" s="464"/>
      <c r="IQN963" s="464"/>
      <c r="IQO963" s="464"/>
      <c r="IQP963" s="464"/>
      <c r="IQQ963" s="464"/>
      <c r="IQR963" s="464"/>
      <c r="IQS963" s="464"/>
      <c r="IQT963" s="464"/>
      <c r="IQU963" s="464"/>
      <c r="IQV963" s="464"/>
      <c r="IQW963" s="464"/>
      <c r="IQX963" s="464"/>
      <c r="IQY963" s="464"/>
      <c r="IQZ963" s="464"/>
      <c r="IRA963" s="464"/>
      <c r="IRB963" s="464"/>
      <c r="IRC963" s="464"/>
      <c r="IRD963" s="464"/>
      <c r="IRE963" s="464"/>
      <c r="IRF963" s="464"/>
      <c r="IRG963" s="464"/>
      <c r="IRH963" s="464"/>
      <c r="IRI963" s="464"/>
      <c r="IRJ963" s="464"/>
      <c r="IRK963" s="464"/>
      <c r="IRL963" s="464"/>
      <c r="IRM963" s="464"/>
      <c r="IRN963" s="464"/>
      <c r="IRO963" s="464"/>
      <c r="IRP963" s="464"/>
      <c r="IRQ963" s="464"/>
      <c r="IRR963" s="464"/>
      <c r="IRS963" s="464"/>
      <c r="IRT963" s="464"/>
      <c r="IRU963" s="464"/>
      <c r="IRV963" s="464"/>
      <c r="IRW963" s="464"/>
      <c r="IRX963" s="464"/>
      <c r="IRY963" s="464"/>
      <c r="IRZ963" s="464"/>
      <c r="ISA963" s="464"/>
      <c r="ISB963" s="464"/>
      <c r="ISC963" s="464"/>
      <c r="ISD963" s="464"/>
      <c r="ISE963" s="464"/>
      <c r="ISF963" s="464"/>
      <c r="ISG963" s="464"/>
      <c r="ISH963" s="464"/>
      <c r="ISI963" s="464"/>
      <c r="ISJ963" s="464"/>
      <c r="ISK963" s="464"/>
      <c r="ISL963" s="464"/>
      <c r="ISM963" s="464"/>
      <c r="ISN963" s="464"/>
      <c r="ISO963" s="464"/>
      <c r="ISP963" s="464"/>
      <c r="ISQ963" s="464"/>
      <c r="ISR963" s="464"/>
      <c r="ISS963" s="464"/>
      <c r="IST963" s="464"/>
      <c r="ISU963" s="464"/>
      <c r="ISV963" s="464"/>
      <c r="ISW963" s="464"/>
      <c r="ISX963" s="464"/>
      <c r="ISY963" s="464"/>
      <c r="ISZ963" s="464"/>
      <c r="ITA963" s="464"/>
      <c r="ITB963" s="464"/>
      <c r="ITC963" s="464"/>
      <c r="ITD963" s="464"/>
      <c r="ITE963" s="464"/>
      <c r="ITF963" s="464"/>
      <c r="ITG963" s="464"/>
      <c r="ITH963" s="464"/>
      <c r="ITI963" s="464"/>
      <c r="ITJ963" s="464"/>
      <c r="ITK963" s="464"/>
      <c r="ITL963" s="464"/>
      <c r="ITM963" s="464"/>
      <c r="ITN963" s="464"/>
      <c r="ITO963" s="464"/>
      <c r="ITP963" s="464"/>
      <c r="ITQ963" s="464"/>
      <c r="ITR963" s="464"/>
      <c r="ITS963" s="464"/>
      <c r="ITT963" s="464"/>
      <c r="ITU963" s="464"/>
      <c r="ITV963" s="464"/>
      <c r="ITW963" s="464"/>
      <c r="ITX963" s="464"/>
      <c r="ITY963" s="464"/>
      <c r="ITZ963" s="464"/>
      <c r="IUA963" s="464"/>
      <c r="IUB963" s="464"/>
      <c r="IUC963" s="464"/>
      <c r="IUD963" s="464"/>
      <c r="IUE963" s="464"/>
      <c r="IUF963" s="464"/>
      <c r="IUG963" s="464"/>
      <c r="IUH963" s="464"/>
      <c r="IUI963" s="464"/>
      <c r="IUJ963" s="464"/>
      <c r="IUK963" s="464"/>
      <c r="IUL963" s="464"/>
      <c r="IUM963" s="464"/>
      <c r="IUN963" s="464"/>
      <c r="IUO963" s="464"/>
      <c r="IUP963" s="464"/>
      <c r="IUQ963" s="464"/>
      <c r="IUR963" s="464"/>
      <c r="IUS963" s="464"/>
      <c r="IUT963" s="464"/>
      <c r="IUU963" s="464"/>
      <c r="IUV963" s="464"/>
      <c r="IUW963" s="464"/>
      <c r="IUX963" s="464"/>
      <c r="IUY963" s="464"/>
      <c r="IUZ963" s="464"/>
      <c r="IVA963" s="464"/>
      <c r="IVB963" s="464"/>
      <c r="IVC963" s="464"/>
      <c r="IVD963" s="464"/>
      <c r="IVE963" s="464"/>
      <c r="IVF963" s="464"/>
      <c r="IVG963" s="464"/>
      <c r="IVH963" s="464"/>
      <c r="IVI963" s="464"/>
      <c r="IVJ963" s="464"/>
      <c r="IVK963" s="464"/>
      <c r="IVL963" s="464"/>
      <c r="IVM963" s="464"/>
      <c r="IVN963" s="464"/>
      <c r="IVO963" s="464"/>
      <c r="IVP963" s="464"/>
      <c r="IVQ963" s="464"/>
      <c r="IVR963" s="464"/>
      <c r="IVS963" s="464"/>
      <c r="IVT963" s="464"/>
      <c r="IVU963" s="464"/>
      <c r="IVV963" s="464"/>
      <c r="IVW963" s="464"/>
      <c r="IVX963" s="464"/>
      <c r="IVY963" s="464"/>
      <c r="IVZ963" s="464"/>
      <c r="IWA963" s="464"/>
      <c r="IWB963" s="464"/>
      <c r="IWC963" s="464"/>
      <c r="IWD963" s="464"/>
      <c r="IWE963" s="464"/>
      <c r="IWF963" s="464"/>
      <c r="IWG963" s="464"/>
      <c r="IWH963" s="464"/>
      <c r="IWI963" s="464"/>
      <c r="IWJ963" s="464"/>
      <c r="IWK963" s="464"/>
      <c r="IWL963" s="464"/>
      <c r="IWM963" s="464"/>
      <c r="IWN963" s="464"/>
      <c r="IWO963" s="464"/>
      <c r="IWP963" s="464"/>
      <c r="IWQ963" s="464"/>
      <c r="IWR963" s="464"/>
      <c r="IWS963" s="464"/>
      <c r="IWT963" s="464"/>
      <c r="IWU963" s="464"/>
      <c r="IWV963" s="464"/>
      <c r="IWW963" s="464"/>
      <c r="IWX963" s="464"/>
      <c r="IWY963" s="464"/>
      <c r="IWZ963" s="464"/>
      <c r="IXA963" s="464"/>
      <c r="IXB963" s="464"/>
      <c r="IXC963" s="464"/>
      <c r="IXD963" s="464"/>
      <c r="IXE963" s="464"/>
      <c r="IXF963" s="464"/>
      <c r="IXG963" s="464"/>
      <c r="IXH963" s="464"/>
      <c r="IXI963" s="464"/>
      <c r="IXJ963" s="464"/>
      <c r="IXK963" s="464"/>
      <c r="IXL963" s="464"/>
      <c r="IXM963" s="464"/>
      <c r="IXN963" s="464"/>
      <c r="IXO963" s="464"/>
      <c r="IXP963" s="464"/>
      <c r="IXQ963" s="464"/>
      <c r="IXR963" s="464"/>
      <c r="IXS963" s="464"/>
      <c r="IXT963" s="464"/>
      <c r="IXU963" s="464"/>
      <c r="IXV963" s="464"/>
      <c r="IXW963" s="464"/>
      <c r="IXX963" s="464"/>
      <c r="IXY963" s="464"/>
      <c r="IXZ963" s="464"/>
      <c r="IYA963" s="464"/>
      <c r="IYB963" s="464"/>
      <c r="IYC963" s="464"/>
      <c r="IYD963" s="464"/>
      <c r="IYE963" s="464"/>
      <c r="IYF963" s="464"/>
      <c r="IYG963" s="464"/>
      <c r="IYH963" s="464"/>
      <c r="IYI963" s="464"/>
      <c r="IYJ963" s="464"/>
      <c r="IYK963" s="464"/>
      <c r="IYL963" s="464"/>
      <c r="IYM963" s="464"/>
      <c r="IYN963" s="464"/>
      <c r="IYO963" s="464"/>
      <c r="IYP963" s="464"/>
      <c r="IYQ963" s="464"/>
      <c r="IYR963" s="464"/>
      <c r="IYS963" s="464"/>
      <c r="IYT963" s="464"/>
      <c r="IYU963" s="464"/>
      <c r="IYV963" s="464"/>
      <c r="IYW963" s="464"/>
      <c r="IYX963" s="464"/>
      <c r="IYY963" s="464"/>
      <c r="IYZ963" s="464"/>
      <c r="IZA963" s="464"/>
      <c r="IZB963" s="464"/>
      <c r="IZC963" s="464"/>
      <c r="IZD963" s="464"/>
      <c r="IZE963" s="464"/>
      <c r="IZF963" s="464"/>
      <c r="IZG963" s="464"/>
      <c r="IZH963" s="464"/>
      <c r="IZI963" s="464"/>
      <c r="IZJ963" s="464"/>
      <c r="IZK963" s="464"/>
      <c r="IZL963" s="464"/>
      <c r="IZM963" s="464"/>
      <c r="IZN963" s="464"/>
      <c r="IZO963" s="464"/>
      <c r="IZP963" s="464"/>
      <c r="IZQ963" s="464"/>
      <c r="IZR963" s="464"/>
      <c r="IZS963" s="464"/>
      <c r="IZT963" s="464"/>
      <c r="IZU963" s="464"/>
      <c r="IZV963" s="464"/>
      <c r="IZW963" s="464"/>
      <c r="IZX963" s="464"/>
      <c r="IZY963" s="464"/>
      <c r="IZZ963" s="464"/>
      <c r="JAA963" s="464"/>
      <c r="JAB963" s="464"/>
      <c r="JAC963" s="464"/>
      <c r="JAD963" s="464"/>
      <c r="JAE963" s="464"/>
      <c r="JAF963" s="464"/>
      <c r="JAG963" s="464"/>
      <c r="JAH963" s="464"/>
      <c r="JAI963" s="464"/>
      <c r="JAJ963" s="464"/>
      <c r="JAK963" s="464"/>
      <c r="JAL963" s="464"/>
      <c r="JAM963" s="464"/>
      <c r="JAN963" s="464"/>
      <c r="JAO963" s="464"/>
      <c r="JAP963" s="464"/>
      <c r="JAQ963" s="464"/>
      <c r="JAR963" s="464"/>
      <c r="JAS963" s="464"/>
      <c r="JAT963" s="464"/>
      <c r="JAU963" s="464"/>
      <c r="JAV963" s="464"/>
      <c r="JAW963" s="464"/>
      <c r="JAX963" s="464"/>
      <c r="JAY963" s="464"/>
      <c r="JAZ963" s="464"/>
      <c r="JBA963" s="464"/>
      <c r="JBB963" s="464"/>
      <c r="JBC963" s="464"/>
      <c r="JBD963" s="464"/>
      <c r="JBE963" s="464"/>
      <c r="JBF963" s="464"/>
      <c r="JBG963" s="464"/>
      <c r="JBH963" s="464"/>
      <c r="JBI963" s="464"/>
      <c r="JBJ963" s="464"/>
      <c r="JBK963" s="464"/>
      <c r="JBL963" s="464"/>
      <c r="JBM963" s="464"/>
      <c r="JBN963" s="464"/>
      <c r="JBO963" s="464"/>
      <c r="JBP963" s="464"/>
      <c r="JBQ963" s="464"/>
      <c r="JBR963" s="464"/>
      <c r="JBS963" s="464"/>
      <c r="JBT963" s="464"/>
      <c r="JBU963" s="464"/>
      <c r="JBV963" s="464"/>
      <c r="JBW963" s="464"/>
      <c r="JBX963" s="464"/>
      <c r="JBY963" s="464"/>
      <c r="JBZ963" s="464"/>
      <c r="JCA963" s="464"/>
      <c r="JCB963" s="464"/>
      <c r="JCC963" s="464"/>
      <c r="JCD963" s="464"/>
      <c r="JCE963" s="464"/>
      <c r="JCF963" s="464"/>
      <c r="JCG963" s="464"/>
      <c r="JCH963" s="464"/>
      <c r="JCI963" s="464"/>
      <c r="JCJ963" s="464"/>
      <c r="JCK963" s="464"/>
      <c r="JCL963" s="464"/>
      <c r="JCM963" s="464"/>
      <c r="JCN963" s="464"/>
      <c r="JCO963" s="464"/>
      <c r="JCP963" s="464"/>
      <c r="JCQ963" s="464"/>
      <c r="JCR963" s="464"/>
      <c r="JCS963" s="464"/>
      <c r="JCT963" s="464"/>
      <c r="JCU963" s="464"/>
      <c r="JCV963" s="464"/>
      <c r="JCW963" s="464"/>
      <c r="JCX963" s="464"/>
      <c r="JCY963" s="464"/>
      <c r="JCZ963" s="464"/>
      <c r="JDA963" s="464"/>
      <c r="JDB963" s="464"/>
      <c r="JDC963" s="464"/>
      <c r="JDD963" s="464"/>
      <c r="JDE963" s="464"/>
      <c r="JDF963" s="464"/>
      <c r="JDG963" s="464"/>
      <c r="JDH963" s="464"/>
      <c r="JDI963" s="464"/>
      <c r="JDJ963" s="464"/>
      <c r="JDK963" s="464"/>
      <c r="JDL963" s="464"/>
      <c r="JDM963" s="464"/>
      <c r="JDN963" s="464"/>
      <c r="JDO963" s="464"/>
      <c r="JDP963" s="464"/>
      <c r="JDQ963" s="464"/>
      <c r="JDR963" s="464"/>
      <c r="JDS963" s="464"/>
      <c r="JDT963" s="464"/>
      <c r="JDU963" s="464"/>
      <c r="JDV963" s="464"/>
      <c r="JDW963" s="464"/>
      <c r="JDX963" s="464"/>
      <c r="JDY963" s="464"/>
      <c r="JDZ963" s="464"/>
      <c r="JEA963" s="464"/>
      <c r="JEB963" s="464"/>
      <c r="JEC963" s="464"/>
      <c r="JED963" s="464"/>
      <c r="JEE963" s="464"/>
      <c r="JEF963" s="464"/>
      <c r="JEG963" s="464"/>
      <c r="JEH963" s="464"/>
      <c r="JEI963" s="464"/>
      <c r="JEJ963" s="464"/>
      <c r="JEK963" s="464"/>
      <c r="JEL963" s="464"/>
      <c r="JEM963" s="464"/>
      <c r="JEN963" s="464"/>
      <c r="JEO963" s="464"/>
      <c r="JEP963" s="464"/>
      <c r="JEQ963" s="464"/>
      <c r="JER963" s="464"/>
      <c r="JES963" s="464"/>
      <c r="JET963" s="464"/>
      <c r="JEU963" s="464"/>
      <c r="JEV963" s="464"/>
      <c r="JEW963" s="464"/>
      <c r="JEX963" s="464"/>
      <c r="JEY963" s="464"/>
      <c r="JEZ963" s="464"/>
      <c r="JFA963" s="464"/>
      <c r="JFB963" s="464"/>
      <c r="JFC963" s="464"/>
      <c r="JFD963" s="464"/>
      <c r="JFE963" s="464"/>
      <c r="JFF963" s="464"/>
      <c r="JFG963" s="464"/>
      <c r="JFH963" s="464"/>
      <c r="JFI963" s="464"/>
      <c r="JFJ963" s="464"/>
      <c r="JFK963" s="464"/>
      <c r="JFL963" s="464"/>
      <c r="JFM963" s="464"/>
      <c r="JFN963" s="464"/>
      <c r="JFO963" s="464"/>
      <c r="JFP963" s="464"/>
      <c r="JFQ963" s="464"/>
      <c r="JFR963" s="464"/>
      <c r="JFS963" s="464"/>
      <c r="JFT963" s="464"/>
      <c r="JFU963" s="464"/>
      <c r="JFV963" s="464"/>
      <c r="JFW963" s="464"/>
      <c r="JFX963" s="464"/>
      <c r="JFY963" s="464"/>
      <c r="JFZ963" s="464"/>
      <c r="JGA963" s="464"/>
      <c r="JGB963" s="464"/>
      <c r="JGC963" s="464"/>
      <c r="JGD963" s="464"/>
      <c r="JGE963" s="464"/>
      <c r="JGF963" s="464"/>
      <c r="JGG963" s="464"/>
      <c r="JGH963" s="464"/>
      <c r="JGI963" s="464"/>
      <c r="JGJ963" s="464"/>
      <c r="JGK963" s="464"/>
      <c r="JGL963" s="464"/>
      <c r="JGM963" s="464"/>
      <c r="JGN963" s="464"/>
      <c r="JGO963" s="464"/>
      <c r="JGP963" s="464"/>
      <c r="JGQ963" s="464"/>
      <c r="JGR963" s="464"/>
      <c r="JGS963" s="464"/>
      <c r="JGT963" s="464"/>
      <c r="JGU963" s="464"/>
      <c r="JGV963" s="464"/>
      <c r="JGW963" s="464"/>
      <c r="JGX963" s="464"/>
      <c r="JGY963" s="464"/>
      <c r="JGZ963" s="464"/>
      <c r="JHA963" s="464"/>
      <c r="JHB963" s="464"/>
      <c r="JHC963" s="464"/>
      <c r="JHD963" s="464"/>
      <c r="JHE963" s="464"/>
      <c r="JHF963" s="464"/>
      <c r="JHG963" s="464"/>
      <c r="JHH963" s="464"/>
      <c r="JHI963" s="464"/>
      <c r="JHJ963" s="464"/>
      <c r="JHK963" s="464"/>
      <c r="JHL963" s="464"/>
      <c r="JHM963" s="464"/>
      <c r="JHN963" s="464"/>
      <c r="JHO963" s="464"/>
      <c r="JHP963" s="464"/>
      <c r="JHQ963" s="464"/>
      <c r="JHR963" s="464"/>
      <c r="JHS963" s="464"/>
      <c r="JHT963" s="464"/>
      <c r="JHU963" s="464"/>
      <c r="JHV963" s="464"/>
      <c r="JHW963" s="464"/>
      <c r="JHX963" s="464"/>
      <c r="JHY963" s="464"/>
      <c r="JHZ963" s="464"/>
      <c r="JIA963" s="464"/>
      <c r="JIB963" s="464"/>
      <c r="JIC963" s="464"/>
      <c r="JID963" s="464"/>
      <c r="JIE963" s="464"/>
      <c r="JIF963" s="464"/>
      <c r="JIG963" s="464"/>
      <c r="JIH963" s="464"/>
      <c r="JII963" s="464"/>
      <c r="JIJ963" s="464"/>
      <c r="JIK963" s="464"/>
      <c r="JIL963" s="464"/>
      <c r="JIM963" s="464"/>
      <c r="JIN963" s="464"/>
      <c r="JIO963" s="464"/>
      <c r="JIP963" s="464"/>
      <c r="JIQ963" s="464"/>
      <c r="JIR963" s="464"/>
      <c r="JIS963" s="464"/>
      <c r="JIT963" s="464"/>
      <c r="JIU963" s="464"/>
      <c r="JIV963" s="464"/>
      <c r="JIW963" s="464"/>
      <c r="JIX963" s="464"/>
      <c r="JIY963" s="464"/>
      <c r="JIZ963" s="464"/>
      <c r="JJA963" s="464"/>
      <c r="JJB963" s="464"/>
      <c r="JJC963" s="464"/>
      <c r="JJD963" s="464"/>
      <c r="JJE963" s="464"/>
      <c r="JJF963" s="464"/>
      <c r="JJG963" s="464"/>
      <c r="JJH963" s="464"/>
      <c r="JJI963" s="464"/>
      <c r="JJJ963" s="464"/>
      <c r="JJK963" s="464"/>
      <c r="JJL963" s="464"/>
      <c r="JJM963" s="464"/>
      <c r="JJN963" s="464"/>
      <c r="JJO963" s="464"/>
      <c r="JJP963" s="464"/>
      <c r="JJQ963" s="464"/>
      <c r="JJR963" s="464"/>
      <c r="JJS963" s="464"/>
      <c r="JJT963" s="464"/>
      <c r="JJU963" s="464"/>
      <c r="JJV963" s="464"/>
      <c r="JJW963" s="464"/>
      <c r="JJX963" s="464"/>
      <c r="JJY963" s="464"/>
      <c r="JJZ963" s="464"/>
      <c r="JKA963" s="464"/>
      <c r="JKB963" s="464"/>
      <c r="JKC963" s="464"/>
      <c r="JKD963" s="464"/>
      <c r="JKE963" s="464"/>
      <c r="JKF963" s="464"/>
      <c r="JKG963" s="464"/>
      <c r="JKH963" s="464"/>
      <c r="JKI963" s="464"/>
      <c r="JKJ963" s="464"/>
      <c r="JKK963" s="464"/>
      <c r="JKL963" s="464"/>
      <c r="JKM963" s="464"/>
      <c r="JKN963" s="464"/>
      <c r="JKO963" s="464"/>
      <c r="JKP963" s="464"/>
      <c r="JKQ963" s="464"/>
      <c r="JKR963" s="464"/>
      <c r="JKS963" s="464"/>
      <c r="JKT963" s="464"/>
      <c r="JKU963" s="464"/>
      <c r="JKV963" s="464"/>
      <c r="JKW963" s="464"/>
      <c r="JKX963" s="464"/>
      <c r="JKY963" s="464"/>
      <c r="JKZ963" s="464"/>
      <c r="JLA963" s="464"/>
      <c r="JLB963" s="464"/>
      <c r="JLC963" s="464"/>
      <c r="JLD963" s="464"/>
      <c r="JLE963" s="464"/>
      <c r="JLF963" s="464"/>
      <c r="JLG963" s="464"/>
      <c r="JLH963" s="464"/>
      <c r="JLI963" s="464"/>
      <c r="JLJ963" s="464"/>
      <c r="JLK963" s="464"/>
      <c r="JLL963" s="464"/>
      <c r="JLM963" s="464"/>
      <c r="JLN963" s="464"/>
      <c r="JLO963" s="464"/>
      <c r="JLP963" s="464"/>
      <c r="JLQ963" s="464"/>
      <c r="JLR963" s="464"/>
      <c r="JLS963" s="464"/>
      <c r="JLT963" s="464"/>
      <c r="JLU963" s="464"/>
      <c r="JLV963" s="464"/>
      <c r="JLW963" s="464"/>
      <c r="JLX963" s="464"/>
      <c r="JLY963" s="464"/>
      <c r="JLZ963" s="464"/>
      <c r="JMA963" s="464"/>
      <c r="JMB963" s="464"/>
      <c r="JMC963" s="464"/>
      <c r="JMD963" s="464"/>
      <c r="JME963" s="464"/>
      <c r="JMF963" s="464"/>
      <c r="JMG963" s="464"/>
      <c r="JMH963" s="464"/>
      <c r="JMI963" s="464"/>
      <c r="JMJ963" s="464"/>
      <c r="JMK963" s="464"/>
      <c r="JML963" s="464"/>
      <c r="JMM963" s="464"/>
      <c r="JMN963" s="464"/>
      <c r="JMO963" s="464"/>
      <c r="JMP963" s="464"/>
      <c r="JMQ963" s="464"/>
      <c r="JMR963" s="464"/>
      <c r="JMS963" s="464"/>
      <c r="JMT963" s="464"/>
      <c r="JMU963" s="464"/>
      <c r="JMV963" s="464"/>
      <c r="JMW963" s="464"/>
      <c r="JMX963" s="464"/>
      <c r="JMY963" s="464"/>
      <c r="JMZ963" s="464"/>
      <c r="JNA963" s="464"/>
      <c r="JNB963" s="464"/>
      <c r="JNC963" s="464"/>
      <c r="JND963" s="464"/>
      <c r="JNE963" s="464"/>
      <c r="JNF963" s="464"/>
      <c r="JNG963" s="464"/>
      <c r="JNH963" s="464"/>
      <c r="JNI963" s="464"/>
      <c r="JNJ963" s="464"/>
      <c r="JNK963" s="464"/>
      <c r="JNL963" s="464"/>
      <c r="JNM963" s="464"/>
      <c r="JNN963" s="464"/>
      <c r="JNO963" s="464"/>
      <c r="JNP963" s="464"/>
      <c r="JNQ963" s="464"/>
      <c r="JNR963" s="464"/>
      <c r="JNS963" s="464"/>
      <c r="JNT963" s="464"/>
      <c r="JNU963" s="464"/>
      <c r="JNV963" s="464"/>
      <c r="JNW963" s="464"/>
      <c r="JNX963" s="464"/>
      <c r="JNY963" s="464"/>
      <c r="JNZ963" s="464"/>
      <c r="JOA963" s="464"/>
      <c r="JOB963" s="464"/>
      <c r="JOC963" s="464"/>
      <c r="JOD963" s="464"/>
      <c r="JOE963" s="464"/>
      <c r="JOF963" s="464"/>
      <c r="JOG963" s="464"/>
      <c r="JOH963" s="464"/>
      <c r="JOI963" s="464"/>
      <c r="JOJ963" s="464"/>
      <c r="JOK963" s="464"/>
      <c r="JOL963" s="464"/>
      <c r="JOM963" s="464"/>
      <c r="JON963" s="464"/>
      <c r="JOO963" s="464"/>
      <c r="JOP963" s="464"/>
      <c r="JOQ963" s="464"/>
      <c r="JOR963" s="464"/>
      <c r="JOS963" s="464"/>
      <c r="JOT963" s="464"/>
      <c r="JOU963" s="464"/>
      <c r="JOV963" s="464"/>
      <c r="JOW963" s="464"/>
      <c r="JOX963" s="464"/>
      <c r="JOY963" s="464"/>
      <c r="JOZ963" s="464"/>
      <c r="JPA963" s="464"/>
      <c r="JPB963" s="464"/>
      <c r="JPC963" s="464"/>
      <c r="JPD963" s="464"/>
      <c r="JPE963" s="464"/>
      <c r="JPF963" s="464"/>
      <c r="JPG963" s="464"/>
      <c r="JPH963" s="464"/>
      <c r="JPI963" s="464"/>
      <c r="JPJ963" s="464"/>
      <c r="JPK963" s="464"/>
      <c r="JPL963" s="464"/>
      <c r="JPM963" s="464"/>
      <c r="JPN963" s="464"/>
      <c r="JPO963" s="464"/>
      <c r="JPP963" s="464"/>
      <c r="JPQ963" s="464"/>
      <c r="JPR963" s="464"/>
      <c r="JPS963" s="464"/>
      <c r="JPT963" s="464"/>
      <c r="JPU963" s="464"/>
      <c r="JPV963" s="464"/>
      <c r="JPW963" s="464"/>
      <c r="JPX963" s="464"/>
      <c r="JPY963" s="464"/>
      <c r="JPZ963" s="464"/>
      <c r="JQA963" s="464"/>
      <c r="JQB963" s="464"/>
      <c r="JQC963" s="464"/>
      <c r="JQD963" s="464"/>
      <c r="JQE963" s="464"/>
      <c r="JQF963" s="464"/>
      <c r="JQG963" s="464"/>
      <c r="JQH963" s="464"/>
      <c r="JQI963" s="464"/>
      <c r="JQJ963" s="464"/>
      <c r="JQK963" s="464"/>
      <c r="JQL963" s="464"/>
      <c r="JQM963" s="464"/>
      <c r="JQN963" s="464"/>
      <c r="JQO963" s="464"/>
      <c r="JQP963" s="464"/>
      <c r="JQQ963" s="464"/>
      <c r="JQR963" s="464"/>
      <c r="JQS963" s="464"/>
      <c r="JQT963" s="464"/>
      <c r="JQU963" s="464"/>
      <c r="JQV963" s="464"/>
      <c r="JQW963" s="464"/>
      <c r="JQX963" s="464"/>
      <c r="JQY963" s="464"/>
      <c r="JQZ963" s="464"/>
      <c r="JRA963" s="464"/>
      <c r="JRB963" s="464"/>
      <c r="JRC963" s="464"/>
      <c r="JRD963" s="464"/>
      <c r="JRE963" s="464"/>
      <c r="JRF963" s="464"/>
      <c r="JRG963" s="464"/>
      <c r="JRH963" s="464"/>
      <c r="JRI963" s="464"/>
      <c r="JRJ963" s="464"/>
      <c r="JRK963" s="464"/>
      <c r="JRL963" s="464"/>
      <c r="JRM963" s="464"/>
      <c r="JRN963" s="464"/>
      <c r="JRO963" s="464"/>
      <c r="JRP963" s="464"/>
      <c r="JRQ963" s="464"/>
      <c r="JRR963" s="464"/>
      <c r="JRS963" s="464"/>
      <c r="JRT963" s="464"/>
      <c r="JRU963" s="464"/>
      <c r="JRV963" s="464"/>
      <c r="JRW963" s="464"/>
      <c r="JRX963" s="464"/>
      <c r="JRY963" s="464"/>
      <c r="JRZ963" s="464"/>
      <c r="JSA963" s="464"/>
      <c r="JSB963" s="464"/>
      <c r="JSC963" s="464"/>
      <c r="JSD963" s="464"/>
      <c r="JSE963" s="464"/>
      <c r="JSF963" s="464"/>
      <c r="JSG963" s="464"/>
      <c r="JSH963" s="464"/>
      <c r="JSI963" s="464"/>
      <c r="JSJ963" s="464"/>
      <c r="JSK963" s="464"/>
      <c r="JSL963" s="464"/>
      <c r="JSM963" s="464"/>
      <c r="JSN963" s="464"/>
      <c r="JSO963" s="464"/>
      <c r="JSP963" s="464"/>
      <c r="JSQ963" s="464"/>
      <c r="JSR963" s="464"/>
      <c r="JSS963" s="464"/>
      <c r="JST963" s="464"/>
      <c r="JSU963" s="464"/>
      <c r="JSV963" s="464"/>
      <c r="JSW963" s="464"/>
      <c r="JSX963" s="464"/>
      <c r="JSY963" s="464"/>
      <c r="JSZ963" s="464"/>
      <c r="JTA963" s="464"/>
      <c r="JTB963" s="464"/>
      <c r="JTC963" s="464"/>
      <c r="JTD963" s="464"/>
      <c r="JTE963" s="464"/>
      <c r="JTF963" s="464"/>
      <c r="JTG963" s="464"/>
      <c r="JTH963" s="464"/>
      <c r="JTI963" s="464"/>
      <c r="JTJ963" s="464"/>
      <c r="JTK963" s="464"/>
      <c r="JTL963" s="464"/>
      <c r="JTM963" s="464"/>
      <c r="JTN963" s="464"/>
      <c r="JTO963" s="464"/>
      <c r="JTP963" s="464"/>
      <c r="JTQ963" s="464"/>
      <c r="JTR963" s="464"/>
      <c r="JTS963" s="464"/>
      <c r="JTT963" s="464"/>
      <c r="JTU963" s="464"/>
      <c r="JTV963" s="464"/>
      <c r="JTW963" s="464"/>
      <c r="JTX963" s="464"/>
      <c r="JTY963" s="464"/>
      <c r="JTZ963" s="464"/>
      <c r="JUA963" s="464"/>
      <c r="JUB963" s="464"/>
      <c r="JUC963" s="464"/>
      <c r="JUD963" s="464"/>
      <c r="JUE963" s="464"/>
      <c r="JUF963" s="464"/>
      <c r="JUG963" s="464"/>
      <c r="JUH963" s="464"/>
      <c r="JUI963" s="464"/>
      <c r="JUJ963" s="464"/>
      <c r="JUK963" s="464"/>
      <c r="JUL963" s="464"/>
      <c r="JUM963" s="464"/>
      <c r="JUN963" s="464"/>
      <c r="JUO963" s="464"/>
      <c r="JUP963" s="464"/>
      <c r="JUQ963" s="464"/>
      <c r="JUR963" s="464"/>
      <c r="JUS963" s="464"/>
      <c r="JUT963" s="464"/>
      <c r="JUU963" s="464"/>
      <c r="JUV963" s="464"/>
      <c r="JUW963" s="464"/>
      <c r="JUX963" s="464"/>
      <c r="JUY963" s="464"/>
      <c r="JUZ963" s="464"/>
      <c r="JVA963" s="464"/>
      <c r="JVB963" s="464"/>
      <c r="JVC963" s="464"/>
      <c r="JVD963" s="464"/>
      <c r="JVE963" s="464"/>
      <c r="JVF963" s="464"/>
      <c r="JVG963" s="464"/>
      <c r="JVH963" s="464"/>
      <c r="JVI963" s="464"/>
      <c r="JVJ963" s="464"/>
      <c r="JVK963" s="464"/>
      <c r="JVL963" s="464"/>
      <c r="JVM963" s="464"/>
      <c r="JVN963" s="464"/>
      <c r="JVO963" s="464"/>
      <c r="JVP963" s="464"/>
      <c r="JVQ963" s="464"/>
      <c r="JVR963" s="464"/>
      <c r="JVS963" s="464"/>
      <c r="JVT963" s="464"/>
      <c r="JVU963" s="464"/>
      <c r="JVV963" s="464"/>
      <c r="JVW963" s="464"/>
      <c r="JVX963" s="464"/>
      <c r="JVY963" s="464"/>
      <c r="JVZ963" s="464"/>
      <c r="JWA963" s="464"/>
      <c r="JWB963" s="464"/>
      <c r="JWC963" s="464"/>
      <c r="JWD963" s="464"/>
      <c r="JWE963" s="464"/>
      <c r="JWF963" s="464"/>
      <c r="JWG963" s="464"/>
      <c r="JWH963" s="464"/>
      <c r="JWI963" s="464"/>
      <c r="JWJ963" s="464"/>
      <c r="JWK963" s="464"/>
      <c r="JWL963" s="464"/>
      <c r="JWM963" s="464"/>
      <c r="JWN963" s="464"/>
      <c r="JWO963" s="464"/>
      <c r="JWP963" s="464"/>
      <c r="JWQ963" s="464"/>
      <c r="JWR963" s="464"/>
      <c r="JWS963" s="464"/>
      <c r="JWT963" s="464"/>
      <c r="JWU963" s="464"/>
      <c r="JWV963" s="464"/>
      <c r="JWW963" s="464"/>
      <c r="JWX963" s="464"/>
      <c r="JWY963" s="464"/>
      <c r="JWZ963" s="464"/>
      <c r="JXA963" s="464"/>
      <c r="JXB963" s="464"/>
      <c r="JXC963" s="464"/>
      <c r="JXD963" s="464"/>
      <c r="JXE963" s="464"/>
      <c r="JXF963" s="464"/>
      <c r="JXG963" s="464"/>
      <c r="JXH963" s="464"/>
      <c r="JXI963" s="464"/>
      <c r="JXJ963" s="464"/>
      <c r="JXK963" s="464"/>
      <c r="JXL963" s="464"/>
      <c r="JXM963" s="464"/>
      <c r="JXN963" s="464"/>
      <c r="JXO963" s="464"/>
      <c r="JXP963" s="464"/>
      <c r="JXQ963" s="464"/>
      <c r="JXR963" s="464"/>
      <c r="JXS963" s="464"/>
      <c r="JXT963" s="464"/>
      <c r="JXU963" s="464"/>
      <c r="JXV963" s="464"/>
      <c r="JXW963" s="464"/>
      <c r="JXX963" s="464"/>
      <c r="JXY963" s="464"/>
      <c r="JXZ963" s="464"/>
      <c r="JYA963" s="464"/>
      <c r="JYB963" s="464"/>
      <c r="JYC963" s="464"/>
      <c r="JYD963" s="464"/>
      <c r="JYE963" s="464"/>
      <c r="JYF963" s="464"/>
      <c r="JYG963" s="464"/>
      <c r="JYH963" s="464"/>
      <c r="JYI963" s="464"/>
      <c r="JYJ963" s="464"/>
      <c r="JYK963" s="464"/>
      <c r="JYL963" s="464"/>
      <c r="JYM963" s="464"/>
      <c r="JYN963" s="464"/>
      <c r="JYO963" s="464"/>
      <c r="JYP963" s="464"/>
      <c r="JYQ963" s="464"/>
      <c r="JYR963" s="464"/>
      <c r="JYS963" s="464"/>
      <c r="JYT963" s="464"/>
      <c r="JYU963" s="464"/>
      <c r="JYV963" s="464"/>
      <c r="JYW963" s="464"/>
      <c r="JYX963" s="464"/>
      <c r="JYY963" s="464"/>
      <c r="JYZ963" s="464"/>
      <c r="JZA963" s="464"/>
      <c r="JZB963" s="464"/>
      <c r="JZC963" s="464"/>
      <c r="JZD963" s="464"/>
      <c r="JZE963" s="464"/>
      <c r="JZF963" s="464"/>
      <c r="JZG963" s="464"/>
      <c r="JZH963" s="464"/>
      <c r="JZI963" s="464"/>
      <c r="JZJ963" s="464"/>
      <c r="JZK963" s="464"/>
      <c r="JZL963" s="464"/>
      <c r="JZM963" s="464"/>
      <c r="JZN963" s="464"/>
      <c r="JZO963" s="464"/>
      <c r="JZP963" s="464"/>
      <c r="JZQ963" s="464"/>
      <c r="JZR963" s="464"/>
      <c r="JZS963" s="464"/>
      <c r="JZT963" s="464"/>
      <c r="JZU963" s="464"/>
      <c r="JZV963" s="464"/>
      <c r="JZW963" s="464"/>
      <c r="JZX963" s="464"/>
      <c r="JZY963" s="464"/>
      <c r="JZZ963" s="464"/>
      <c r="KAA963" s="464"/>
      <c r="KAB963" s="464"/>
      <c r="KAC963" s="464"/>
      <c r="KAD963" s="464"/>
      <c r="KAE963" s="464"/>
      <c r="KAF963" s="464"/>
      <c r="KAG963" s="464"/>
      <c r="KAH963" s="464"/>
      <c r="KAI963" s="464"/>
      <c r="KAJ963" s="464"/>
      <c r="KAK963" s="464"/>
      <c r="KAL963" s="464"/>
      <c r="KAM963" s="464"/>
      <c r="KAN963" s="464"/>
      <c r="KAO963" s="464"/>
      <c r="KAP963" s="464"/>
      <c r="KAQ963" s="464"/>
      <c r="KAR963" s="464"/>
      <c r="KAS963" s="464"/>
      <c r="KAT963" s="464"/>
      <c r="KAU963" s="464"/>
      <c r="KAV963" s="464"/>
      <c r="KAW963" s="464"/>
      <c r="KAX963" s="464"/>
      <c r="KAY963" s="464"/>
      <c r="KAZ963" s="464"/>
      <c r="KBA963" s="464"/>
      <c r="KBB963" s="464"/>
      <c r="KBC963" s="464"/>
      <c r="KBD963" s="464"/>
      <c r="KBE963" s="464"/>
      <c r="KBF963" s="464"/>
      <c r="KBG963" s="464"/>
      <c r="KBH963" s="464"/>
      <c r="KBI963" s="464"/>
      <c r="KBJ963" s="464"/>
      <c r="KBK963" s="464"/>
      <c r="KBL963" s="464"/>
      <c r="KBM963" s="464"/>
      <c r="KBN963" s="464"/>
      <c r="KBO963" s="464"/>
      <c r="KBP963" s="464"/>
      <c r="KBQ963" s="464"/>
      <c r="KBR963" s="464"/>
      <c r="KBS963" s="464"/>
      <c r="KBT963" s="464"/>
      <c r="KBU963" s="464"/>
      <c r="KBV963" s="464"/>
      <c r="KBW963" s="464"/>
      <c r="KBX963" s="464"/>
      <c r="KBY963" s="464"/>
      <c r="KBZ963" s="464"/>
      <c r="KCA963" s="464"/>
      <c r="KCB963" s="464"/>
      <c r="KCC963" s="464"/>
      <c r="KCD963" s="464"/>
      <c r="KCE963" s="464"/>
      <c r="KCF963" s="464"/>
      <c r="KCG963" s="464"/>
      <c r="KCH963" s="464"/>
      <c r="KCI963" s="464"/>
      <c r="KCJ963" s="464"/>
      <c r="KCK963" s="464"/>
      <c r="KCL963" s="464"/>
      <c r="KCM963" s="464"/>
      <c r="KCN963" s="464"/>
      <c r="KCO963" s="464"/>
      <c r="KCP963" s="464"/>
      <c r="KCQ963" s="464"/>
      <c r="KCR963" s="464"/>
      <c r="KCS963" s="464"/>
      <c r="KCT963" s="464"/>
      <c r="KCU963" s="464"/>
      <c r="KCV963" s="464"/>
      <c r="KCW963" s="464"/>
      <c r="KCX963" s="464"/>
      <c r="KCY963" s="464"/>
      <c r="KCZ963" s="464"/>
      <c r="KDA963" s="464"/>
      <c r="KDB963" s="464"/>
      <c r="KDC963" s="464"/>
      <c r="KDD963" s="464"/>
      <c r="KDE963" s="464"/>
      <c r="KDF963" s="464"/>
      <c r="KDG963" s="464"/>
      <c r="KDH963" s="464"/>
      <c r="KDI963" s="464"/>
      <c r="KDJ963" s="464"/>
      <c r="KDK963" s="464"/>
      <c r="KDL963" s="464"/>
      <c r="KDM963" s="464"/>
      <c r="KDN963" s="464"/>
      <c r="KDO963" s="464"/>
      <c r="KDP963" s="464"/>
      <c r="KDQ963" s="464"/>
      <c r="KDR963" s="464"/>
      <c r="KDS963" s="464"/>
      <c r="KDT963" s="464"/>
      <c r="KDU963" s="464"/>
      <c r="KDV963" s="464"/>
      <c r="KDW963" s="464"/>
      <c r="KDX963" s="464"/>
      <c r="KDY963" s="464"/>
      <c r="KDZ963" s="464"/>
      <c r="KEA963" s="464"/>
      <c r="KEB963" s="464"/>
      <c r="KEC963" s="464"/>
      <c r="KED963" s="464"/>
      <c r="KEE963" s="464"/>
      <c r="KEF963" s="464"/>
      <c r="KEG963" s="464"/>
      <c r="KEH963" s="464"/>
      <c r="KEI963" s="464"/>
      <c r="KEJ963" s="464"/>
      <c r="KEK963" s="464"/>
      <c r="KEL963" s="464"/>
      <c r="KEM963" s="464"/>
      <c r="KEN963" s="464"/>
      <c r="KEO963" s="464"/>
      <c r="KEP963" s="464"/>
      <c r="KEQ963" s="464"/>
      <c r="KER963" s="464"/>
      <c r="KES963" s="464"/>
      <c r="KET963" s="464"/>
      <c r="KEU963" s="464"/>
      <c r="KEV963" s="464"/>
      <c r="KEW963" s="464"/>
      <c r="KEX963" s="464"/>
      <c r="KEY963" s="464"/>
      <c r="KEZ963" s="464"/>
      <c r="KFA963" s="464"/>
      <c r="KFB963" s="464"/>
      <c r="KFC963" s="464"/>
      <c r="KFD963" s="464"/>
      <c r="KFE963" s="464"/>
      <c r="KFF963" s="464"/>
      <c r="KFG963" s="464"/>
      <c r="KFH963" s="464"/>
      <c r="KFI963" s="464"/>
      <c r="KFJ963" s="464"/>
      <c r="KFK963" s="464"/>
      <c r="KFL963" s="464"/>
      <c r="KFM963" s="464"/>
      <c r="KFN963" s="464"/>
      <c r="KFO963" s="464"/>
      <c r="KFP963" s="464"/>
      <c r="KFQ963" s="464"/>
      <c r="KFR963" s="464"/>
      <c r="KFS963" s="464"/>
      <c r="KFT963" s="464"/>
      <c r="KFU963" s="464"/>
      <c r="KFV963" s="464"/>
      <c r="KFW963" s="464"/>
      <c r="KFX963" s="464"/>
      <c r="KFY963" s="464"/>
      <c r="KFZ963" s="464"/>
      <c r="KGA963" s="464"/>
      <c r="KGB963" s="464"/>
      <c r="KGC963" s="464"/>
      <c r="KGD963" s="464"/>
      <c r="KGE963" s="464"/>
      <c r="KGF963" s="464"/>
      <c r="KGG963" s="464"/>
      <c r="KGH963" s="464"/>
      <c r="KGI963" s="464"/>
      <c r="KGJ963" s="464"/>
      <c r="KGK963" s="464"/>
      <c r="KGL963" s="464"/>
      <c r="KGM963" s="464"/>
      <c r="KGN963" s="464"/>
      <c r="KGO963" s="464"/>
      <c r="KGP963" s="464"/>
      <c r="KGQ963" s="464"/>
      <c r="KGR963" s="464"/>
      <c r="KGS963" s="464"/>
      <c r="KGT963" s="464"/>
      <c r="KGU963" s="464"/>
      <c r="KGV963" s="464"/>
      <c r="KGW963" s="464"/>
      <c r="KGX963" s="464"/>
      <c r="KGY963" s="464"/>
      <c r="KGZ963" s="464"/>
      <c r="KHA963" s="464"/>
      <c r="KHB963" s="464"/>
      <c r="KHC963" s="464"/>
      <c r="KHD963" s="464"/>
      <c r="KHE963" s="464"/>
      <c r="KHF963" s="464"/>
      <c r="KHG963" s="464"/>
      <c r="KHH963" s="464"/>
      <c r="KHI963" s="464"/>
      <c r="KHJ963" s="464"/>
      <c r="KHK963" s="464"/>
      <c r="KHL963" s="464"/>
      <c r="KHM963" s="464"/>
      <c r="KHN963" s="464"/>
      <c r="KHO963" s="464"/>
      <c r="KHP963" s="464"/>
      <c r="KHQ963" s="464"/>
      <c r="KHR963" s="464"/>
      <c r="KHS963" s="464"/>
      <c r="KHT963" s="464"/>
      <c r="KHU963" s="464"/>
      <c r="KHV963" s="464"/>
      <c r="KHW963" s="464"/>
      <c r="KHX963" s="464"/>
      <c r="KHY963" s="464"/>
      <c r="KHZ963" s="464"/>
      <c r="KIA963" s="464"/>
      <c r="KIB963" s="464"/>
      <c r="KIC963" s="464"/>
      <c r="KID963" s="464"/>
      <c r="KIE963" s="464"/>
      <c r="KIF963" s="464"/>
      <c r="KIG963" s="464"/>
      <c r="KIH963" s="464"/>
      <c r="KII963" s="464"/>
      <c r="KIJ963" s="464"/>
      <c r="KIK963" s="464"/>
      <c r="KIL963" s="464"/>
      <c r="KIM963" s="464"/>
      <c r="KIN963" s="464"/>
      <c r="KIO963" s="464"/>
      <c r="KIP963" s="464"/>
      <c r="KIQ963" s="464"/>
      <c r="KIR963" s="464"/>
      <c r="KIS963" s="464"/>
      <c r="KIT963" s="464"/>
      <c r="KIU963" s="464"/>
      <c r="KIV963" s="464"/>
      <c r="KIW963" s="464"/>
      <c r="KIX963" s="464"/>
      <c r="KIY963" s="464"/>
      <c r="KIZ963" s="464"/>
      <c r="KJA963" s="464"/>
      <c r="KJB963" s="464"/>
      <c r="KJC963" s="464"/>
      <c r="KJD963" s="464"/>
      <c r="KJE963" s="464"/>
      <c r="KJF963" s="464"/>
      <c r="KJG963" s="464"/>
      <c r="KJH963" s="464"/>
      <c r="KJI963" s="464"/>
      <c r="KJJ963" s="464"/>
      <c r="KJK963" s="464"/>
      <c r="KJL963" s="464"/>
      <c r="KJM963" s="464"/>
      <c r="KJN963" s="464"/>
      <c r="KJO963" s="464"/>
      <c r="KJP963" s="464"/>
      <c r="KJQ963" s="464"/>
      <c r="KJR963" s="464"/>
      <c r="KJS963" s="464"/>
      <c r="KJT963" s="464"/>
      <c r="KJU963" s="464"/>
      <c r="KJV963" s="464"/>
      <c r="KJW963" s="464"/>
      <c r="KJX963" s="464"/>
      <c r="KJY963" s="464"/>
      <c r="KJZ963" s="464"/>
      <c r="KKA963" s="464"/>
      <c r="KKB963" s="464"/>
      <c r="KKC963" s="464"/>
      <c r="KKD963" s="464"/>
      <c r="KKE963" s="464"/>
      <c r="KKF963" s="464"/>
      <c r="KKG963" s="464"/>
      <c r="KKH963" s="464"/>
      <c r="KKI963" s="464"/>
      <c r="KKJ963" s="464"/>
      <c r="KKK963" s="464"/>
      <c r="KKL963" s="464"/>
      <c r="KKM963" s="464"/>
      <c r="KKN963" s="464"/>
      <c r="KKO963" s="464"/>
      <c r="KKP963" s="464"/>
      <c r="KKQ963" s="464"/>
      <c r="KKR963" s="464"/>
      <c r="KKS963" s="464"/>
      <c r="KKT963" s="464"/>
      <c r="KKU963" s="464"/>
      <c r="KKV963" s="464"/>
      <c r="KKW963" s="464"/>
      <c r="KKX963" s="464"/>
      <c r="KKY963" s="464"/>
      <c r="KKZ963" s="464"/>
      <c r="KLA963" s="464"/>
      <c r="KLB963" s="464"/>
      <c r="KLC963" s="464"/>
      <c r="KLD963" s="464"/>
      <c r="KLE963" s="464"/>
      <c r="KLF963" s="464"/>
      <c r="KLG963" s="464"/>
      <c r="KLH963" s="464"/>
      <c r="KLI963" s="464"/>
      <c r="KLJ963" s="464"/>
      <c r="KLK963" s="464"/>
      <c r="KLL963" s="464"/>
      <c r="KLM963" s="464"/>
      <c r="KLN963" s="464"/>
      <c r="KLO963" s="464"/>
      <c r="KLP963" s="464"/>
      <c r="KLQ963" s="464"/>
      <c r="KLR963" s="464"/>
      <c r="KLS963" s="464"/>
      <c r="KLT963" s="464"/>
      <c r="KLU963" s="464"/>
      <c r="KLV963" s="464"/>
      <c r="KLW963" s="464"/>
      <c r="KLX963" s="464"/>
      <c r="KLY963" s="464"/>
      <c r="KLZ963" s="464"/>
      <c r="KMA963" s="464"/>
      <c r="KMB963" s="464"/>
      <c r="KMC963" s="464"/>
      <c r="KMD963" s="464"/>
      <c r="KME963" s="464"/>
      <c r="KMF963" s="464"/>
      <c r="KMG963" s="464"/>
      <c r="KMH963" s="464"/>
      <c r="KMI963" s="464"/>
      <c r="KMJ963" s="464"/>
      <c r="KMK963" s="464"/>
      <c r="KML963" s="464"/>
      <c r="KMM963" s="464"/>
      <c r="KMN963" s="464"/>
      <c r="KMO963" s="464"/>
      <c r="KMP963" s="464"/>
      <c r="KMQ963" s="464"/>
      <c r="KMR963" s="464"/>
      <c r="KMS963" s="464"/>
      <c r="KMT963" s="464"/>
      <c r="KMU963" s="464"/>
      <c r="KMV963" s="464"/>
      <c r="KMW963" s="464"/>
      <c r="KMX963" s="464"/>
      <c r="KMY963" s="464"/>
      <c r="KMZ963" s="464"/>
      <c r="KNA963" s="464"/>
      <c r="KNB963" s="464"/>
      <c r="KNC963" s="464"/>
      <c r="KND963" s="464"/>
      <c r="KNE963" s="464"/>
      <c r="KNF963" s="464"/>
      <c r="KNG963" s="464"/>
      <c r="KNH963" s="464"/>
      <c r="KNI963" s="464"/>
      <c r="KNJ963" s="464"/>
      <c r="KNK963" s="464"/>
      <c r="KNL963" s="464"/>
      <c r="KNM963" s="464"/>
      <c r="KNN963" s="464"/>
      <c r="KNO963" s="464"/>
      <c r="KNP963" s="464"/>
      <c r="KNQ963" s="464"/>
      <c r="KNR963" s="464"/>
      <c r="KNS963" s="464"/>
      <c r="KNT963" s="464"/>
      <c r="KNU963" s="464"/>
      <c r="KNV963" s="464"/>
      <c r="KNW963" s="464"/>
      <c r="KNX963" s="464"/>
      <c r="KNY963" s="464"/>
      <c r="KNZ963" s="464"/>
      <c r="KOA963" s="464"/>
      <c r="KOB963" s="464"/>
      <c r="KOC963" s="464"/>
      <c r="KOD963" s="464"/>
      <c r="KOE963" s="464"/>
      <c r="KOF963" s="464"/>
      <c r="KOG963" s="464"/>
      <c r="KOH963" s="464"/>
      <c r="KOI963" s="464"/>
      <c r="KOJ963" s="464"/>
      <c r="KOK963" s="464"/>
      <c r="KOL963" s="464"/>
      <c r="KOM963" s="464"/>
      <c r="KON963" s="464"/>
      <c r="KOO963" s="464"/>
      <c r="KOP963" s="464"/>
      <c r="KOQ963" s="464"/>
      <c r="KOR963" s="464"/>
      <c r="KOS963" s="464"/>
      <c r="KOT963" s="464"/>
      <c r="KOU963" s="464"/>
      <c r="KOV963" s="464"/>
      <c r="KOW963" s="464"/>
      <c r="KOX963" s="464"/>
      <c r="KOY963" s="464"/>
      <c r="KOZ963" s="464"/>
      <c r="KPA963" s="464"/>
      <c r="KPB963" s="464"/>
      <c r="KPC963" s="464"/>
      <c r="KPD963" s="464"/>
      <c r="KPE963" s="464"/>
      <c r="KPF963" s="464"/>
      <c r="KPG963" s="464"/>
      <c r="KPH963" s="464"/>
      <c r="KPI963" s="464"/>
      <c r="KPJ963" s="464"/>
      <c r="KPK963" s="464"/>
      <c r="KPL963" s="464"/>
      <c r="KPM963" s="464"/>
      <c r="KPN963" s="464"/>
      <c r="KPO963" s="464"/>
      <c r="KPP963" s="464"/>
      <c r="KPQ963" s="464"/>
      <c r="KPR963" s="464"/>
      <c r="KPS963" s="464"/>
      <c r="KPT963" s="464"/>
      <c r="KPU963" s="464"/>
      <c r="KPV963" s="464"/>
      <c r="KPW963" s="464"/>
      <c r="KPX963" s="464"/>
      <c r="KPY963" s="464"/>
      <c r="KPZ963" s="464"/>
      <c r="KQA963" s="464"/>
      <c r="KQB963" s="464"/>
      <c r="KQC963" s="464"/>
      <c r="KQD963" s="464"/>
      <c r="KQE963" s="464"/>
      <c r="KQF963" s="464"/>
      <c r="KQG963" s="464"/>
      <c r="KQH963" s="464"/>
      <c r="KQI963" s="464"/>
      <c r="KQJ963" s="464"/>
      <c r="KQK963" s="464"/>
      <c r="KQL963" s="464"/>
      <c r="KQM963" s="464"/>
      <c r="KQN963" s="464"/>
      <c r="KQO963" s="464"/>
      <c r="KQP963" s="464"/>
      <c r="KQQ963" s="464"/>
      <c r="KQR963" s="464"/>
      <c r="KQS963" s="464"/>
      <c r="KQT963" s="464"/>
      <c r="KQU963" s="464"/>
      <c r="KQV963" s="464"/>
      <c r="KQW963" s="464"/>
      <c r="KQX963" s="464"/>
      <c r="KQY963" s="464"/>
      <c r="KQZ963" s="464"/>
      <c r="KRA963" s="464"/>
      <c r="KRB963" s="464"/>
      <c r="KRC963" s="464"/>
      <c r="KRD963" s="464"/>
      <c r="KRE963" s="464"/>
      <c r="KRF963" s="464"/>
      <c r="KRG963" s="464"/>
      <c r="KRH963" s="464"/>
      <c r="KRI963" s="464"/>
      <c r="KRJ963" s="464"/>
      <c r="KRK963" s="464"/>
      <c r="KRL963" s="464"/>
      <c r="KRM963" s="464"/>
      <c r="KRN963" s="464"/>
      <c r="KRO963" s="464"/>
      <c r="KRP963" s="464"/>
      <c r="KRQ963" s="464"/>
      <c r="KRR963" s="464"/>
      <c r="KRS963" s="464"/>
      <c r="KRT963" s="464"/>
      <c r="KRU963" s="464"/>
      <c r="KRV963" s="464"/>
      <c r="KRW963" s="464"/>
      <c r="KRX963" s="464"/>
      <c r="KRY963" s="464"/>
      <c r="KRZ963" s="464"/>
      <c r="KSA963" s="464"/>
      <c r="KSB963" s="464"/>
      <c r="KSC963" s="464"/>
      <c r="KSD963" s="464"/>
      <c r="KSE963" s="464"/>
      <c r="KSF963" s="464"/>
      <c r="KSG963" s="464"/>
      <c r="KSH963" s="464"/>
      <c r="KSI963" s="464"/>
      <c r="KSJ963" s="464"/>
      <c r="KSK963" s="464"/>
      <c r="KSL963" s="464"/>
      <c r="KSM963" s="464"/>
      <c r="KSN963" s="464"/>
      <c r="KSO963" s="464"/>
      <c r="KSP963" s="464"/>
      <c r="KSQ963" s="464"/>
      <c r="KSR963" s="464"/>
      <c r="KSS963" s="464"/>
      <c r="KST963" s="464"/>
      <c r="KSU963" s="464"/>
      <c r="KSV963" s="464"/>
      <c r="KSW963" s="464"/>
      <c r="KSX963" s="464"/>
      <c r="KSY963" s="464"/>
      <c r="KSZ963" s="464"/>
      <c r="KTA963" s="464"/>
      <c r="KTB963" s="464"/>
      <c r="KTC963" s="464"/>
      <c r="KTD963" s="464"/>
      <c r="KTE963" s="464"/>
      <c r="KTF963" s="464"/>
      <c r="KTG963" s="464"/>
      <c r="KTH963" s="464"/>
      <c r="KTI963" s="464"/>
      <c r="KTJ963" s="464"/>
      <c r="KTK963" s="464"/>
      <c r="KTL963" s="464"/>
      <c r="KTM963" s="464"/>
      <c r="KTN963" s="464"/>
      <c r="KTO963" s="464"/>
      <c r="KTP963" s="464"/>
      <c r="KTQ963" s="464"/>
      <c r="KTR963" s="464"/>
      <c r="KTS963" s="464"/>
      <c r="KTT963" s="464"/>
      <c r="KTU963" s="464"/>
      <c r="KTV963" s="464"/>
      <c r="KTW963" s="464"/>
      <c r="KTX963" s="464"/>
      <c r="KTY963" s="464"/>
      <c r="KTZ963" s="464"/>
      <c r="KUA963" s="464"/>
      <c r="KUB963" s="464"/>
      <c r="KUC963" s="464"/>
      <c r="KUD963" s="464"/>
      <c r="KUE963" s="464"/>
      <c r="KUF963" s="464"/>
      <c r="KUG963" s="464"/>
      <c r="KUH963" s="464"/>
      <c r="KUI963" s="464"/>
      <c r="KUJ963" s="464"/>
      <c r="KUK963" s="464"/>
      <c r="KUL963" s="464"/>
      <c r="KUM963" s="464"/>
      <c r="KUN963" s="464"/>
      <c r="KUO963" s="464"/>
      <c r="KUP963" s="464"/>
      <c r="KUQ963" s="464"/>
      <c r="KUR963" s="464"/>
      <c r="KUS963" s="464"/>
      <c r="KUT963" s="464"/>
      <c r="KUU963" s="464"/>
      <c r="KUV963" s="464"/>
      <c r="KUW963" s="464"/>
      <c r="KUX963" s="464"/>
      <c r="KUY963" s="464"/>
      <c r="KUZ963" s="464"/>
      <c r="KVA963" s="464"/>
      <c r="KVB963" s="464"/>
      <c r="KVC963" s="464"/>
      <c r="KVD963" s="464"/>
      <c r="KVE963" s="464"/>
      <c r="KVF963" s="464"/>
      <c r="KVG963" s="464"/>
      <c r="KVH963" s="464"/>
      <c r="KVI963" s="464"/>
      <c r="KVJ963" s="464"/>
      <c r="KVK963" s="464"/>
      <c r="KVL963" s="464"/>
      <c r="KVM963" s="464"/>
      <c r="KVN963" s="464"/>
      <c r="KVO963" s="464"/>
      <c r="KVP963" s="464"/>
      <c r="KVQ963" s="464"/>
      <c r="KVR963" s="464"/>
      <c r="KVS963" s="464"/>
      <c r="KVT963" s="464"/>
      <c r="KVU963" s="464"/>
      <c r="KVV963" s="464"/>
      <c r="KVW963" s="464"/>
      <c r="KVX963" s="464"/>
      <c r="KVY963" s="464"/>
      <c r="KVZ963" s="464"/>
      <c r="KWA963" s="464"/>
      <c r="KWB963" s="464"/>
      <c r="KWC963" s="464"/>
      <c r="KWD963" s="464"/>
      <c r="KWE963" s="464"/>
      <c r="KWF963" s="464"/>
      <c r="KWG963" s="464"/>
      <c r="KWH963" s="464"/>
      <c r="KWI963" s="464"/>
      <c r="KWJ963" s="464"/>
      <c r="KWK963" s="464"/>
      <c r="KWL963" s="464"/>
      <c r="KWM963" s="464"/>
      <c r="KWN963" s="464"/>
      <c r="KWO963" s="464"/>
      <c r="KWP963" s="464"/>
      <c r="KWQ963" s="464"/>
      <c r="KWR963" s="464"/>
      <c r="KWS963" s="464"/>
      <c r="KWT963" s="464"/>
      <c r="KWU963" s="464"/>
      <c r="KWV963" s="464"/>
      <c r="KWW963" s="464"/>
      <c r="KWX963" s="464"/>
      <c r="KWY963" s="464"/>
      <c r="KWZ963" s="464"/>
      <c r="KXA963" s="464"/>
      <c r="KXB963" s="464"/>
      <c r="KXC963" s="464"/>
      <c r="KXD963" s="464"/>
      <c r="KXE963" s="464"/>
      <c r="KXF963" s="464"/>
      <c r="KXG963" s="464"/>
      <c r="KXH963" s="464"/>
      <c r="KXI963" s="464"/>
      <c r="KXJ963" s="464"/>
      <c r="KXK963" s="464"/>
      <c r="KXL963" s="464"/>
      <c r="KXM963" s="464"/>
      <c r="KXN963" s="464"/>
      <c r="KXO963" s="464"/>
      <c r="KXP963" s="464"/>
      <c r="KXQ963" s="464"/>
      <c r="KXR963" s="464"/>
      <c r="KXS963" s="464"/>
      <c r="KXT963" s="464"/>
      <c r="KXU963" s="464"/>
      <c r="KXV963" s="464"/>
      <c r="KXW963" s="464"/>
      <c r="KXX963" s="464"/>
      <c r="KXY963" s="464"/>
      <c r="KXZ963" s="464"/>
      <c r="KYA963" s="464"/>
      <c r="KYB963" s="464"/>
      <c r="KYC963" s="464"/>
      <c r="KYD963" s="464"/>
      <c r="KYE963" s="464"/>
      <c r="KYF963" s="464"/>
      <c r="KYG963" s="464"/>
      <c r="KYH963" s="464"/>
      <c r="KYI963" s="464"/>
      <c r="KYJ963" s="464"/>
      <c r="KYK963" s="464"/>
      <c r="KYL963" s="464"/>
      <c r="KYM963" s="464"/>
      <c r="KYN963" s="464"/>
      <c r="KYO963" s="464"/>
      <c r="KYP963" s="464"/>
      <c r="KYQ963" s="464"/>
      <c r="KYR963" s="464"/>
      <c r="KYS963" s="464"/>
      <c r="KYT963" s="464"/>
      <c r="KYU963" s="464"/>
      <c r="KYV963" s="464"/>
      <c r="KYW963" s="464"/>
      <c r="KYX963" s="464"/>
      <c r="KYY963" s="464"/>
      <c r="KYZ963" s="464"/>
      <c r="KZA963" s="464"/>
      <c r="KZB963" s="464"/>
      <c r="KZC963" s="464"/>
      <c r="KZD963" s="464"/>
      <c r="KZE963" s="464"/>
      <c r="KZF963" s="464"/>
      <c r="KZG963" s="464"/>
      <c r="KZH963" s="464"/>
      <c r="KZI963" s="464"/>
      <c r="KZJ963" s="464"/>
      <c r="KZK963" s="464"/>
      <c r="KZL963" s="464"/>
      <c r="KZM963" s="464"/>
      <c r="KZN963" s="464"/>
      <c r="KZO963" s="464"/>
      <c r="KZP963" s="464"/>
      <c r="KZQ963" s="464"/>
      <c r="KZR963" s="464"/>
      <c r="KZS963" s="464"/>
      <c r="KZT963" s="464"/>
      <c r="KZU963" s="464"/>
      <c r="KZV963" s="464"/>
      <c r="KZW963" s="464"/>
      <c r="KZX963" s="464"/>
      <c r="KZY963" s="464"/>
      <c r="KZZ963" s="464"/>
      <c r="LAA963" s="464"/>
      <c r="LAB963" s="464"/>
      <c r="LAC963" s="464"/>
      <c r="LAD963" s="464"/>
      <c r="LAE963" s="464"/>
      <c r="LAF963" s="464"/>
      <c r="LAG963" s="464"/>
      <c r="LAH963" s="464"/>
      <c r="LAI963" s="464"/>
      <c r="LAJ963" s="464"/>
      <c r="LAK963" s="464"/>
      <c r="LAL963" s="464"/>
      <c r="LAM963" s="464"/>
      <c r="LAN963" s="464"/>
      <c r="LAO963" s="464"/>
      <c r="LAP963" s="464"/>
      <c r="LAQ963" s="464"/>
      <c r="LAR963" s="464"/>
      <c r="LAS963" s="464"/>
      <c r="LAT963" s="464"/>
      <c r="LAU963" s="464"/>
      <c r="LAV963" s="464"/>
      <c r="LAW963" s="464"/>
      <c r="LAX963" s="464"/>
      <c r="LAY963" s="464"/>
      <c r="LAZ963" s="464"/>
      <c r="LBA963" s="464"/>
      <c r="LBB963" s="464"/>
      <c r="LBC963" s="464"/>
      <c r="LBD963" s="464"/>
      <c r="LBE963" s="464"/>
      <c r="LBF963" s="464"/>
      <c r="LBG963" s="464"/>
      <c r="LBH963" s="464"/>
      <c r="LBI963" s="464"/>
      <c r="LBJ963" s="464"/>
      <c r="LBK963" s="464"/>
      <c r="LBL963" s="464"/>
      <c r="LBM963" s="464"/>
      <c r="LBN963" s="464"/>
      <c r="LBO963" s="464"/>
      <c r="LBP963" s="464"/>
      <c r="LBQ963" s="464"/>
      <c r="LBR963" s="464"/>
      <c r="LBS963" s="464"/>
      <c r="LBT963" s="464"/>
      <c r="LBU963" s="464"/>
      <c r="LBV963" s="464"/>
      <c r="LBW963" s="464"/>
      <c r="LBX963" s="464"/>
      <c r="LBY963" s="464"/>
      <c r="LBZ963" s="464"/>
      <c r="LCA963" s="464"/>
      <c r="LCB963" s="464"/>
      <c r="LCC963" s="464"/>
      <c r="LCD963" s="464"/>
      <c r="LCE963" s="464"/>
      <c r="LCF963" s="464"/>
      <c r="LCG963" s="464"/>
      <c r="LCH963" s="464"/>
      <c r="LCI963" s="464"/>
      <c r="LCJ963" s="464"/>
      <c r="LCK963" s="464"/>
      <c r="LCL963" s="464"/>
      <c r="LCM963" s="464"/>
      <c r="LCN963" s="464"/>
      <c r="LCO963" s="464"/>
      <c r="LCP963" s="464"/>
      <c r="LCQ963" s="464"/>
      <c r="LCR963" s="464"/>
      <c r="LCS963" s="464"/>
      <c r="LCT963" s="464"/>
      <c r="LCU963" s="464"/>
      <c r="LCV963" s="464"/>
      <c r="LCW963" s="464"/>
      <c r="LCX963" s="464"/>
      <c r="LCY963" s="464"/>
      <c r="LCZ963" s="464"/>
      <c r="LDA963" s="464"/>
      <c r="LDB963" s="464"/>
      <c r="LDC963" s="464"/>
      <c r="LDD963" s="464"/>
      <c r="LDE963" s="464"/>
      <c r="LDF963" s="464"/>
      <c r="LDG963" s="464"/>
      <c r="LDH963" s="464"/>
      <c r="LDI963" s="464"/>
      <c r="LDJ963" s="464"/>
      <c r="LDK963" s="464"/>
      <c r="LDL963" s="464"/>
      <c r="LDM963" s="464"/>
      <c r="LDN963" s="464"/>
      <c r="LDO963" s="464"/>
      <c r="LDP963" s="464"/>
      <c r="LDQ963" s="464"/>
      <c r="LDR963" s="464"/>
      <c r="LDS963" s="464"/>
      <c r="LDT963" s="464"/>
      <c r="LDU963" s="464"/>
      <c r="LDV963" s="464"/>
      <c r="LDW963" s="464"/>
      <c r="LDX963" s="464"/>
      <c r="LDY963" s="464"/>
      <c r="LDZ963" s="464"/>
      <c r="LEA963" s="464"/>
      <c r="LEB963" s="464"/>
      <c r="LEC963" s="464"/>
      <c r="LED963" s="464"/>
      <c r="LEE963" s="464"/>
      <c r="LEF963" s="464"/>
      <c r="LEG963" s="464"/>
      <c r="LEH963" s="464"/>
      <c r="LEI963" s="464"/>
      <c r="LEJ963" s="464"/>
      <c r="LEK963" s="464"/>
      <c r="LEL963" s="464"/>
      <c r="LEM963" s="464"/>
      <c r="LEN963" s="464"/>
      <c r="LEO963" s="464"/>
      <c r="LEP963" s="464"/>
      <c r="LEQ963" s="464"/>
      <c r="LER963" s="464"/>
      <c r="LES963" s="464"/>
      <c r="LET963" s="464"/>
      <c r="LEU963" s="464"/>
      <c r="LEV963" s="464"/>
      <c r="LEW963" s="464"/>
      <c r="LEX963" s="464"/>
      <c r="LEY963" s="464"/>
      <c r="LEZ963" s="464"/>
      <c r="LFA963" s="464"/>
      <c r="LFB963" s="464"/>
      <c r="LFC963" s="464"/>
      <c r="LFD963" s="464"/>
      <c r="LFE963" s="464"/>
      <c r="LFF963" s="464"/>
      <c r="LFG963" s="464"/>
      <c r="LFH963" s="464"/>
      <c r="LFI963" s="464"/>
      <c r="LFJ963" s="464"/>
      <c r="LFK963" s="464"/>
      <c r="LFL963" s="464"/>
      <c r="LFM963" s="464"/>
      <c r="LFN963" s="464"/>
      <c r="LFO963" s="464"/>
      <c r="LFP963" s="464"/>
      <c r="LFQ963" s="464"/>
      <c r="LFR963" s="464"/>
      <c r="LFS963" s="464"/>
      <c r="LFT963" s="464"/>
      <c r="LFU963" s="464"/>
      <c r="LFV963" s="464"/>
      <c r="LFW963" s="464"/>
      <c r="LFX963" s="464"/>
      <c r="LFY963" s="464"/>
      <c r="LFZ963" s="464"/>
      <c r="LGA963" s="464"/>
      <c r="LGB963" s="464"/>
      <c r="LGC963" s="464"/>
      <c r="LGD963" s="464"/>
      <c r="LGE963" s="464"/>
      <c r="LGF963" s="464"/>
      <c r="LGG963" s="464"/>
      <c r="LGH963" s="464"/>
      <c r="LGI963" s="464"/>
      <c r="LGJ963" s="464"/>
      <c r="LGK963" s="464"/>
      <c r="LGL963" s="464"/>
      <c r="LGM963" s="464"/>
      <c r="LGN963" s="464"/>
      <c r="LGO963" s="464"/>
      <c r="LGP963" s="464"/>
      <c r="LGQ963" s="464"/>
      <c r="LGR963" s="464"/>
      <c r="LGS963" s="464"/>
      <c r="LGT963" s="464"/>
      <c r="LGU963" s="464"/>
      <c r="LGV963" s="464"/>
      <c r="LGW963" s="464"/>
      <c r="LGX963" s="464"/>
      <c r="LGY963" s="464"/>
      <c r="LGZ963" s="464"/>
      <c r="LHA963" s="464"/>
      <c r="LHB963" s="464"/>
      <c r="LHC963" s="464"/>
      <c r="LHD963" s="464"/>
      <c r="LHE963" s="464"/>
      <c r="LHF963" s="464"/>
      <c r="LHG963" s="464"/>
      <c r="LHH963" s="464"/>
      <c r="LHI963" s="464"/>
      <c r="LHJ963" s="464"/>
      <c r="LHK963" s="464"/>
      <c r="LHL963" s="464"/>
      <c r="LHM963" s="464"/>
      <c r="LHN963" s="464"/>
      <c r="LHO963" s="464"/>
      <c r="LHP963" s="464"/>
      <c r="LHQ963" s="464"/>
      <c r="LHR963" s="464"/>
      <c r="LHS963" s="464"/>
      <c r="LHT963" s="464"/>
      <c r="LHU963" s="464"/>
      <c r="LHV963" s="464"/>
      <c r="LHW963" s="464"/>
      <c r="LHX963" s="464"/>
      <c r="LHY963" s="464"/>
      <c r="LHZ963" s="464"/>
      <c r="LIA963" s="464"/>
      <c r="LIB963" s="464"/>
      <c r="LIC963" s="464"/>
      <c r="LID963" s="464"/>
      <c r="LIE963" s="464"/>
      <c r="LIF963" s="464"/>
      <c r="LIG963" s="464"/>
      <c r="LIH963" s="464"/>
      <c r="LII963" s="464"/>
      <c r="LIJ963" s="464"/>
      <c r="LIK963" s="464"/>
      <c r="LIL963" s="464"/>
      <c r="LIM963" s="464"/>
      <c r="LIN963" s="464"/>
      <c r="LIO963" s="464"/>
      <c r="LIP963" s="464"/>
      <c r="LIQ963" s="464"/>
      <c r="LIR963" s="464"/>
      <c r="LIS963" s="464"/>
      <c r="LIT963" s="464"/>
      <c r="LIU963" s="464"/>
      <c r="LIV963" s="464"/>
      <c r="LIW963" s="464"/>
      <c r="LIX963" s="464"/>
      <c r="LIY963" s="464"/>
      <c r="LIZ963" s="464"/>
      <c r="LJA963" s="464"/>
      <c r="LJB963" s="464"/>
      <c r="LJC963" s="464"/>
      <c r="LJD963" s="464"/>
      <c r="LJE963" s="464"/>
      <c r="LJF963" s="464"/>
      <c r="LJG963" s="464"/>
      <c r="LJH963" s="464"/>
      <c r="LJI963" s="464"/>
      <c r="LJJ963" s="464"/>
      <c r="LJK963" s="464"/>
      <c r="LJL963" s="464"/>
      <c r="LJM963" s="464"/>
      <c r="LJN963" s="464"/>
      <c r="LJO963" s="464"/>
      <c r="LJP963" s="464"/>
      <c r="LJQ963" s="464"/>
      <c r="LJR963" s="464"/>
      <c r="LJS963" s="464"/>
      <c r="LJT963" s="464"/>
      <c r="LJU963" s="464"/>
      <c r="LJV963" s="464"/>
      <c r="LJW963" s="464"/>
      <c r="LJX963" s="464"/>
      <c r="LJY963" s="464"/>
      <c r="LJZ963" s="464"/>
      <c r="LKA963" s="464"/>
      <c r="LKB963" s="464"/>
      <c r="LKC963" s="464"/>
      <c r="LKD963" s="464"/>
      <c r="LKE963" s="464"/>
      <c r="LKF963" s="464"/>
      <c r="LKG963" s="464"/>
      <c r="LKH963" s="464"/>
      <c r="LKI963" s="464"/>
      <c r="LKJ963" s="464"/>
      <c r="LKK963" s="464"/>
      <c r="LKL963" s="464"/>
      <c r="LKM963" s="464"/>
      <c r="LKN963" s="464"/>
      <c r="LKO963" s="464"/>
      <c r="LKP963" s="464"/>
      <c r="LKQ963" s="464"/>
      <c r="LKR963" s="464"/>
      <c r="LKS963" s="464"/>
      <c r="LKT963" s="464"/>
      <c r="LKU963" s="464"/>
      <c r="LKV963" s="464"/>
      <c r="LKW963" s="464"/>
      <c r="LKX963" s="464"/>
      <c r="LKY963" s="464"/>
      <c r="LKZ963" s="464"/>
      <c r="LLA963" s="464"/>
      <c r="LLB963" s="464"/>
      <c r="LLC963" s="464"/>
      <c r="LLD963" s="464"/>
      <c r="LLE963" s="464"/>
      <c r="LLF963" s="464"/>
      <c r="LLG963" s="464"/>
      <c r="LLH963" s="464"/>
      <c r="LLI963" s="464"/>
      <c r="LLJ963" s="464"/>
      <c r="LLK963" s="464"/>
      <c r="LLL963" s="464"/>
      <c r="LLM963" s="464"/>
      <c r="LLN963" s="464"/>
      <c r="LLO963" s="464"/>
      <c r="LLP963" s="464"/>
      <c r="LLQ963" s="464"/>
      <c r="LLR963" s="464"/>
      <c r="LLS963" s="464"/>
      <c r="LLT963" s="464"/>
      <c r="LLU963" s="464"/>
      <c r="LLV963" s="464"/>
      <c r="LLW963" s="464"/>
      <c r="LLX963" s="464"/>
      <c r="LLY963" s="464"/>
      <c r="LLZ963" s="464"/>
      <c r="LMA963" s="464"/>
      <c r="LMB963" s="464"/>
      <c r="LMC963" s="464"/>
      <c r="LMD963" s="464"/>
      <c r="LME963" s="464"/>
      <c r="LMF963" s="464"/>
      <c r="LMG963" s="464"/>
      <c r="LMH963" s="464"/>
      <c r="LMI963" s="464"/>
      <c r="LMJ963" s="464"/>
      <c r="LMK963" s="464"/>
      <c r="LML963" s="464"/>
      <c r="LMM963" s="464"/>
      <c r="LMN963" s="464"/>
      <c r="LMO963" s="464"/>
      <c r="LMP963" s="464"/>
      <c r="LMQ963" s="464"/>
      <c r="LMR963" s="464"/>
      <c r="LMS963" s="464"/>
      <c r="LMT963" s="464"/>
      <c r="LMU963" s="464"/>
      <c r="LMV963" s="464"/>
      <c r="LMW963" s="464"/>
      <c r="LMX963" s="464"/>
      <c r="LMY963" s="464"/>
      <c r="LMZ963" s="464"/>
      <c r="LNA963" s="464"/>
      <c r="LNB963" s="464"/>
      <c r="LNC963" s="464"/>
      <c r="LND963" s="464"/>
      <c r="LNE963" s="464"/>
      <c r="LNF963" s="464"/>
      <c r="LNG963" s="464"/>
      <c r="LNH963" s="464"/>
      <c r="LNI963" s="464"/>
      <c r="LNJ963" s="464"/>
      <c r="LNK963" s="464"/>
      <c r="LNL963" s="464"/>
      <c r="LNM963" s="464"/>
      <c r="LNN963" s="464"/>
      <c r="LNO963" s="464"/>
      <c r="LNP963" s="464"/>
      <c r="LNQ963" s="464"/>
      <c r="LNR963" s="464"/>
      <c r="LNS963" s="464"/>
      <c r="LNT963" s="464"/>
      <c r="LNU963" s="464"/>
      <c r="LNV963" s="464"/>
      <c r="LNW963" s="464"/>
      <c r="LNX963" s="464"/>
      <c r="LNY963" s="464"/>
      <c r="LNZ963" s="464"/>
      <c r="LOA963" s="464"/>
      <c r="LOB963" s="464"/>
      <c r="LOC963" s="464"/>
      <c r="LOD963" s="464"/>
      <c r="LOE963" s="464"/>
      <c r="LOF963" s="464"/>
      <c r="LOG963" s="464"/>
      <c r="LOH963" s="464"/>
      <c r="LOI963" s="464"/>
      <c r="LOJ963" s="464"/>
      <c r="LOK963" s="464"/>
      <c r="LOL963" s="464"/>
      <c r="LOM963" s="464"/>
      <c r="LON963" s="464"/>
      <c r="LOO963" s="464"/>
      <c r="LOP963" s="464"/>
      <c r="LOQ963" s="464"/>
      <c r="LOR963" s="464"/>
      <c r="LOS963" s="464"/>
      <c r="LOT963" s="464"/>
      <c r="LOU963" s="464"/>
      <c r="LOV963" s="464"/>
      <c r="LOW963" s="464"/>
      <c r="LOX963" s="464"/>
      <c r="LOY963" s="464"/>
      <c r="LOZ963" s="464"/>
      <c r="LPA963" s="464"/>
      <c r="LPB963" s="464"/>
      <c r="LPC963" s="464"/>
      <c r="LPD963" s="464"/>
      <c r="LPE963" s="464"/>
      <c r="LPF963" s="464"/>
      <c r="LPG963" s="464"/>
      <c r="LPH963" s="464"/>
      <c r="LPI963" s="464"/>
      <c r="LPJ963" s="464"/>
      <c r="LPK963" s="464"/>
      <c r="LPL963" s="464"/>
      <c r="LPM963" s="464"/>
      <c r="LPN963" s="464"/>
      <c r="LPO963" s="464"/>
      <c r="LPP963" s="464"/>
      <c r="LPQ963" s="464"/>
      <c r="LPR963" s="464"/>
      <c r="LPS963" s="464"/>
      <c r="LPT963" s="464"/>
      <c r="LPU963" s="464"/>
      <c r="LPV963" s="464"/>
      <c r="LPW963" s="464"/>
      <c r="LPX963" s="464"/>
      <c r="LPY963" s="464"/>
      <c r="LPZ963" s="464"/>
      <c r="LQA963" s="464"/>
      <c r="LQB963" s="464"/>
      <c r="LQC963" s="464"/>
      <c r="LQD963" s="464"/>
      <c r="LQE963" s="464"/>
      <c r="LQF963" s="464"/>
      <c r="LQG963" s="464"/>
      <c r="LQH963" s="464"/>
      <c r="LQI963" s="464"/>
      <c r="LQJ963" s="464"/>
      <c r="LQK963" s="464"/>
      <c r="LQL963" s="464"/>
      <c r="LQM963" s="464"/>
      <c r="LQN963" s="464"/>
      <c r="LQO963" s="464"/>
      <c r="LQP963" s="464"/>
      <c r="LQQ963" s="464"/>
      <c r="LQR963" s="464"/>
      <c r="LQS963" s="464"/>
      <c r="LQT963" s="464"/>
      <c r="LQU963" s="464"/>
      <c r="LQV963" s="464"/>
      <c r="LQW963" s="464"/>
      <c r="LQX963" s="464"/>
      <c r="LQY963" s="464"/>
      <c r="LQZ963" s="464"/>
      <c r="LRA963" s="464"/>
      <c r="LRB963" s="464"/>
      <c r="LRC963" s="464"/>
      <c r="LRD963" s="464"/>
      <c r="LRE963" s="464"/>
      <c r="LRF963" s="464"/>
      <c r="LRG963" s="464"/>
      <c r="LRH963" s="464"/>
      <c r="LRI963" s="464"/>
      <c r="LRJ963" s="464"/>
      <c r="LRK963" s="464"/>
      <c r="LRL963" s="464"/>
      <c r="LRM963" s="464"/>
      <c r="LRN963" s="464"/>
      <c r="LRO963" s="464"/>
      <c r="LRP963" s="464"/>
      <c r="LRQ963" s="464"/>
      <c r="LRR963" s="464"/>
      <c r="LRS963" s="464"/>
      <c r="LRT963" s="464"/>
      <c r="LRU963" s="464"/>
      <c r="LRV963" s="464"/>
      <c r="LRW963" s="464"/>
      <c r="LRX963" s="464"/>
      <c r="LRY963" s="464"/>
      <c r="LRZ963" s="464"/>
      <c r="LSA963" s="464"/>
      <c r="LSB963" s="464"/>
      <c r="LSC963" s="464"/>
      <c r="LSD963" s="464"/>
      <c r="LSE963" s="464"/>
      <c r="LSF963" s="464"/>
      <c r="LSG963" s="464"/>
      <c r="LSH963" s="464"/>
      <c r="LSI963" s="464"/>
      <c r="LSJ963" s="464"/>
      <c r="LSK963" s="464"/>
      <c r="LSL963" s="464"/>
      <c r="LSM963" s="464"/>
      <c r="LSN963" s="464"/>
      <c r="LSO963" s="464"/>
      <c r="LSP963" s="464"/>
      <c r="LSQ963" s="464"/>
      <c r="LSR963" s="464"/>
      <c r="LSS963" s="464"/>
      <c r="LST963" s="464"/>
      <c r="LSU963" s="464"/>
      <c r="LSV963" s="464"/>
      <c r="LSW963" s="464"/>
      <c r="LSX963" s="464"/>
      <c r="LSY963" s="464"/>
      <c r="LSZ963" s="464"/>
      <c r="LTA963" s="464"/>
      <c r="LTB963" s="464"/>
      <c r="LTC963" s="464"/>
      <c r="LTD963" s="464"/>
      <c r="LTE963" s="464"/>
      <c r="LTF963" s="464"/>
      <c r="LTG963" s="464"/>
      <c r="LTH963" s="464"/>
      <c r="LTI963" s="464"/>
      <c r="LTJ963" s="464"/>
      <c r="LTK963" s="464"/>
      <c r="LTL963" s="464"/>
      <c r="LTM963" s="464"/>
      <c r="LTN963" s="464"/>
      <c r="LTO963" s="464"/>
      <c r="LTP963" s="464"/>
      <c r="LTQ963" s="464"/>
      <c r="LTR963" s="464"/>
      <c r="LTS963" s="464"/>
      <c r="LTT963" s="464"/>
      <c r="LTU963" s="464"/>
      <c r="LTV963" s="464"/>
      <c r="LTW963" s="464"/>
      <c r="LTX963" s="464"/>
      <c r="LTY963" s="464"/>
      <c r="LTZ963" s="464"/>
      <c r="LUA963" s="464"/>
      <c r="LUB963" s="464"/>
      <c r="LUC963" s="464"/>
      <c r="LUD963" s="464"/>
      <c r="LUE963" s="464"/>
      <c r="LUF963" s="464"/>
      <c r="LUG963" s="464"/>
      <c r="LUH963" s="464"/>
      <c r="LUI963" s="464"/>
      <c r="LUJ963" s="464"/>
      <c r="LUK963" s="464"/>
      <c r="LUL963" s="464"/>
      <c r="LUM963" s="464"/>
      <c r="LUN963" s="464"/>
      <c r="LUO963" s="464"/>
      <c r="LUP963" s="464"/>
      <c r="LUQ963" s="464"/>
      <c r="LUR963" s="464"/>
      <c r="LUS963" s="464"/>
      <c r="LUT963" s="464"/>
      <c r="LUU963" s="464"/>
      <c r="LUV963" s="464"/>
      <c r="LUW963" s="464"/>
      <c r="LUX963" s="464"/>
      <c r="LUY963" s="464"/>
      <c r="LUZ963" s="464"/>
      <c r="LVA963" s="464"/>
      <c r="LVB963" s="464"/>
      <c r="LVC963" s="464"/>
      <c r="LVD963" s="464"/>
      <c r="LVE963" s="464"/>
      <c r="LVF963" s="464"/>
      <c r="LVG963" s="464"/>
      <c r="LVH963" s="464"/>
      <c r="LVI963" s="464"/>
      <c r="LVJ963" s="464"/>
      <c r="LVK963" s="464"/>
      <c r="LVL963" s="464"/>
      <c r="LVM963" s="464"/>
      <c r="LVN963" s="464"/>
      <c r="LVO963" s="464"/>
      <c r="LVP963" s="464"/>
      <c r="LVQ963" s="464"/>
      <c r="LVR963" s="464"/>
      <c r="LVS963" s="464"/>
      <c r="LVT963" s="464"/>
      <c r="LVU963" s="464"/>
      <c r="LVV963" s="464"/>
      <c r="LVW963" s="464"/>
      <c r="LVX963" s="464"/>
      <c r="LVY963" s="464"/>
      <c r="LVZ963" s="464"/>
      <c r="LWA963" s="464"/>
      <c r="LWB963" s="464"/>
      <c r="LWC963" s="464"/>
      <c r="LWD963" s="464"/>
      <c r="LWE963" s="464"/>
      <c r="LWF963" s="464"/>
      <c r="LWG963" s="464"/>
      <c r="LWH963" s="464"/>
      <c r="LWI963" s="464"/>
      <c r="LWJ963" s="464"/>
      <c r="LWK963" s="464"/>
      <c r="LWL963" s="464"/>
      <c r="LWM963" s="464"/>
      <c r="LWN963" s="464"/>
      <c r="LWO963" s="464"/>
      <c r="LWP963" s="464"/>
      <c r="LWQ963" s="464"/>
      <c r="LWR963" s="464"/>
      <c r="LWS963" s="464"/>
      <c r="LWT963" s="464"/>
      <c r="LWU963" s="464"/>
      <c r="LWV963" s="464"/>
      <c r="LWW963" s="464"/>
      <c r="LWX963" s="464"/>
      <c r="LWY963" s="464"/>
      <c r="LWZ963" s="464"/>
      <c r="LXA963" s="464"/>
      <c r="LXB963" s="464"/>
      <c r="LXC963" s="464"/>
      <c r="LXD963" s="464"/>
      <c r="LXE963" s="464"/>
      <c r="LXF963" s="464"/>
      <c r="LXG963" s="464"/>
      <c r="LXH963" s="464"/>
      <c r="LXI963" s="464"/>
      <c r="LXJ963" s="464"/>
      <c r="LXK963" s="464"/>
      <c r="LXL963" s="464"/>
      <c r="LXM963" s="464"/>
      <c r="LXN963" s="464"/>
      <c r="LXO963" s="464"/>
      <c r="LXP963" s="464"/>
      <c r="LXQ963" s="464"/>
      <c r="LXR963" s="464"/>
      <c r="LXS963" s="464"/>
      <c r="LXT963" s="464"/>
      <c r="LXU963" s="464"/>
      <c r="LXV963" s="464"/>
      <c r="LXW963" s="464"/>
      <c r="LXX963" s="464"/>
      <c r="LXY963" s="464"/>
      <c r="LXZ963" s="464"/>
      <c r="LYA963" s="464"/>
      <c r="LYB963" s="464"/>
      <c r="LYC963" s="464"/>
      <c r="LYD963" s="464"/>
      <c r="LYE963" s="464"/>
      <c r="LYF963" s="464"/>
      <c r="LYG963" s="464"/>
      <c r="LYH963" s="464"/>
      <c r="LYI963" s="464"/>
      <c r="LYJ963" s="464"/>
      <c r="LYK963" s="464"/>
      <c r="LYL963" s="464"/>
      <c r="LYM963" s="464"/>
      <c r="LYN963" s="464"/>
      <c r="LYO963" s="464"/>
      <c r="LYP963" s="464"/>
      <c r="LYQ963" s="464"/>
      <c r="LYR963" s="464"/>
      <c r="LYS963" s="464"/>
      <c r="LYT963" s="464"/>
      <c r="LYU963" s="464"/>
      <c r="LYV963" s="464"/>
      <c r="LYW963" s="464"/>
      <c r="LYX963" s="464"/>
      <c r="LYY963" s="464"/>
      <c r="LYZ963" s="464"/>
      <c r="LZA963" s="464"/>
      <c r="LZB963" s="464"/>
      <c r="LZC963" s="464"/>
      <c r="LZD963" s="464"/>
      <c r="LZE963" s="464"/>
      <c r="LZF963" s="464"/>
      <c r="LZG963" s="464"/>
      <c r="LZH963" s="464"/>
      <c r="LZI963" s="464"/>
      <c r="LZJ963" s="464"/>
      <c r="LZK963" s="464"/>
      <c r="LZL963" s="464"/>
      <c r="LZM963" s="464"/>
      <c r="LZN963" s="464"/>
      <c r="LZO963" s="464"/>
      <c r="LZP963" s="464"/>
      <c r="LZQ963" s="464"/>
      <c r="LZR963" s="464"/>
      <c r="LZS963" s="464"/>
      <c r="LZT963" s="464"/>
      <c r="LZU963" s="464"/>
      <c r="LZV963" s="464"/>
      <c r="LZW963" s="464"/>
      <c r="LZX963" s="464"/>
      <c r="LZY963" s="464"/>
      <c r="LZZ963" s="464"/>
      <c r="MAA963" s="464"/>
      <c r="MAB963" s="464"/>
      <c r="MAC963" s="464"/>
      <c r="MAD963" s="464"/>
      <c r="MAE963" s="464"/>
      <c r="MAF963" s="464"/>
      <c r="MAG963" s="464"/>
      <c r="MAH963" s="464"/>
      <c r="MAI963" s="464"/>
      <c r="MAJ963" s="464"/>
      <c r="MAK963" s="464"/>
      <c r="MAL963" s="464"/>
      <c r="MAM963" s="464"/>
      <c r="MAN963" s="464"/>
      <c r="MAO963" s="464"/>
      <c r="MAP963" s="464"/>
      <c r="MAQ963" s="464"/>
      <c r="MAR963" s="464"/>
      <c r="MAS963" s="464"/>
      <c r="MAT963" s="464"/>
      <c r="MAU963" s="464"/>
      <c r="MAV963" s="464"/>
      <c r="MAW963" s="464"/>
      <c r="MAX963" s="464"/>
      <c r="MAY963" s="464"/>
      <c r="MAZ963" s="464"/>
      <c r="MBA963" s="464"/>
      <c r="MBB963" s="464"/>
      <c r="MBC963" s="464"/>
      <c r="MBD963" s="464"/>
      <c r="MBE963" s="464"/>
      <c r="MBF963" s="464"/>
      <c r="MBG963" s="464"/>
      <c r="MBH963" s="464"/>
      <c r="MBI963" s="464"/>
      <c r="MBJ963" s="464"/>
      <c r="MBK963" s="464"/>
      <c r="MBL963" s="464"/>
      <c r="MBM963" s="464"/>
      <c r="MBN963" s="464"/>
      <c r="MBO963" s="464"/>
      <c r="MBP963" s="464"/>
      <c r="MBQ963" s="464"/>
      <c r="MBR963" s="464"/>
      <c r="MBS963" s="464"/>
      <c r="MBT963" s="464"/>
      <c r="MBU963" s="464"/>
      <c r="MBV963" s="464"/>
      <c r="MBW963" s="464"/>
      <c r="MBX963" s="464"/>
      <c r="MBY963" s="464"/>
      <c r="MBZ963" s="464"/>
      <c r="MCA963" s="464"/>
      <c r="MCB963" s="464"/>
      <c r="MCC963" s="464"/>
      <c r="MCD963" s="464"/>
      <c r="MCE963" s="464"/>
      <c r="MCF963" s="464"/>
      <c r="MCG963" s="464"/>
      <c r="MCH963" s="464"/>
      <c r="MCI963" s="464"/>
      <c r="MCJ963" s="464"/>
      <c r="MCK963" s="464"/>
      <c r="MCL963" s="464"/>
      <c r="MCM963" s="464"/>
      <c r="MCN963" s="464"/>
      <c r="MCO963" s="464"/>
      <c r="MCP963" s="464"/>
      <c r="MCQ963" s="464"/>
      <c r="MCR963" s="464"/>
      <c r="MCS963" s="464"/>
      <c r="MCT963" s="464"/>
      <c r="MCU963" s="464"/>
      <c r="MCV963" s="464"/>
      <c r="MCW963" s="464"/>
      <c r="MCX963" s="464"/>
      <c r="MCY963" s="464"/>
      <c r="MCZ963" s="464"/>
      <c r="MDA963" s="464"/>
      <c r="MDB963" s="464"/>
      <c r="MDC963" s="464"/>
      <c r="MDD963" s="464"/>
      <c r="MDE963" s="464"/>
      <c r="MDF963" s="464"/>
      <c r="MDG963" s="464"/>
      <c r="MDH963" s="464"/>
      <c r="MDI963" s="464"/>
      <c r="MDJ963" s="464"/>
      <c r="MDK963" s="464"/>
      <c r="MDL963" s="464"/>
      <c r="MDM963" s="464"/>
      <c r="MDN963" s="464"/>
      <c r="MDO963" s="464"/>
      <c r="MDP963" s="464"/>
      <c r="MDQ963" s="464"/>
      <c r="MDR963" s="464"/>
      <c r="MDS963" s="464"/>
      <c r="MDT963" s="464"/>
      <c r="MDU963" s="464"/>
      <c r="MDV963" s="464"/>
      <c r="MDW963" s="464"/>
      <c r="MDX963" s="464"/>
      <c r="MDY963" s="464"/>
      <c r="MDZ963" s="464"/>
      <c r="MEA963" s="464"/>
      <c r="MEB963" s="464"/>
      <c r="MEC963" s="464"/>
      <c r="MED963" s="464"/>
      <c r="MEE963" s="464"/>
      <c r="MEF963" s="464"/>
      <c r="MEG963" s="464"/>
      <c r="MEH963" s="464"/>
      <c r="MEI963" s="464"/>
      <c r="MEJ963" s="464"/>
      <c r="MEK963" s="464"/>
      <c r="MEL963" s="464"/>
      <c r="MEM963" s="464"/>
      <c r="MEN963" s="464"/>
      <c r="MEO963" s="464"/>
      <c r="MEP963" s="464"/>
      <c r="MEQ963" s="464"/>
      <c r="MER963" s="464"/>
      <c r="MES963" s="464"/>
      <c r="MET963" s="464"/>
      <c r="MEU963" s="464"/>
      <c r="MEV963" s="464"/>
      <c r="MEW963" s="464"/>
      <c r="MEX963" s="464"/>
      <c r="MEY963" s="464"/>
      <c r="MEZ963" s="464"/>
      <c r="MFA963" s="464"/>
      <c r="MFB963" s="464"/>
      <c r="MFC963" s="464"/>
      <c r="MFD963" s="464"/>
      <c r="MFE963" s="464"/>
      <c r="MFF963" s="464"/>
      <c r="MFG963" s="464"/>
      <c r="MFH963" s="464"/>
      <c r="MFI963" s="464"/>
      <c r="MFJ963" s="464"/>
      <c r="MFK963" s="464"/>
      <c r="MFL963" s="464"/>
      <c r="MFM963" s="464"/>
      <c r="MFN963" s="464"/>
      <c r="MFO963" s="464"/>
      <c r="MFP963" s="464"/>
      <c r="MFQ963" s="464"/>
      <c r="MFR963" s="464"/>
      <c r="MFS963" s="464"/>
      <c r="MFT963" s="464"/>
      <c r="MFU963" s="464"/>
      <c r="MFV963" s="464"/>
      <c r="MFW963" s="464"/>
      <c r="MFX963" s="464"/>
      <c r="MFY963" s="464"/>
      <c r="MFZ963" s="464"/>
      <c r="MGA963" s="464"/>
      <c r="MGB963" s="464"/>
      <c r="MGC963" s="464"/>
      <c r="MGD963" s="464"/>
      <c r="MGE963" s="464"/>
      <c r="MGF963" s="464"/>
      <c r="MGG963" s="464"/>
      <c r="MGH963" s="464"/>
      <c r="MGI963" s="464"/>
      <c r="MGJ963" s="464"/>
      <c r="MGK963" s="464"/>
      <c r="MGL963" s="464"/>
      <c r="MGM963" s="464"/>
      <c r="MGN963" s="464"/>
      <c r="MGO963" s="464"/>
      <c r="MGP963" s="464"/>
      <c r="MGQ963" s="464"/>
      <c r="MGR963" s="464"/>
      <c r="MGS963" s="464"/>
      <c r="MGT963" s="464"/>
      <c r="MGU963" s="464"/>
      <c r="MGV963" s="464"/>
      <c r="MGW963" s="464"/>
      <c r="MGX963" s="464"/>
      <c r="MGY963" s="464"/>
      <c r="MGZ963" s="464"/>
      <c r="MHA963" s="464"/>
      <c r="MHB963" s="464"/>
      <c r="MHC963" s="464"/>
      <c r="MHD963" s="464"/>
      <c r="MHE963" s="464"/>
      <c r="MHF963" s="464"/>
      <c r="MHG963" s="464"/>
      <c r="MHH963" s="464"/>
      <c r="MHI963" s="464"/>
      <c r="MHJ963" s="464"/>
      <c r="MHK963" s="464"/>
      <c r="MHL963" s="464"/>
      <c r="MHM963" s="464"/>
      <c r="MHN963" s="464"/>
      <c r="MHO963" s="464"/>
      <c r="MHP963" s="464"/>
      <c r="MHQ963" s="464"/>
      <c r="MHR963" s="464"/>
      <c r="MHS963" s="464"/>
      <c r="MHT963" s="464"/>
      <c r="MHU963" s="464"/>
      <c r="MHV963" s="464"/>
      <c r="MHW963" s="464"/>
      <c r="MHX963" s="464"/>
      <c r="MHY963" s="464"/>
      <c r="MHZ963" s="464"/>
      <c r="MIA963" s="464"/>
      <c r="MIB963" s="464"/>
      <c r="MIC963" s="464"/>
      <c r="MID963" s="464"/>
      <c r="MIE963" s="464"/>
      <c r="MIF963" s="464"/>
      <c r="MIG963" s="464"/>
      <c r="MIH963" s="464"/>
      <c r="MII963" s="464"/>
      <c r="MIJ963" s="464"/>
      <c r="MIK963" s="464"/>
      <c r="MIL963" s="464"/>
      <c r="MIM963" s="464"/>
      <c r="MIN963" s="464"/>
      <c r="MIO963" s="464"/>
      <c r="MIP963" s="464"/>
      <c r="MIQ963" s="464"/>
      <c r="MIR963" s="464"/>
      <c r="MIS963" s="464"/>
      <c r="MIT963" s="464"/>
      <c r="MIU963" s="464"/>
      <c r="MIV963" s="464"/>
      <c r="MIW963" s="464"/>
      <c r="MIX963" s="464"/>
      <c r="MIY963" s="464"/>
      <c r="MIZ963" s="464"/>
      <c r="MJA963" s="464"/>
      <c r="MJB963" s="464"/>
      <c r="MJC963" s="464"/>
      <c r="MJD963" s="464"/>
      <c r="MJE963" s="464"/>
      <c r="MJF963" s="464"/>
      <c r="MJG963" s="464"/>
      <c r="MJH963" s="464"/>
      <c r="MJI963" s="464"/>
      <c r="MJJ963" s="464"/>
      <c r="MJK963" s="464"/>
      <c r="MJL963" s="464"/>
      <c r="MJM963" s="464"/>
      <c r="MJN963" s="464"/>
      <c r="MJO963" s="464"/>
      <c r="MJP963" s="464"/>
      <c r="MJQ963" s="464"/>
      <c r="MJR963" s="464"/>
      <c r="MJS963" s="464"/>
      <c r="MJT963" s="464"/>
      <c r="MJU963" s="464"/>
      <c r="MJV963" s="464"/>
      <c r="MJW963" s="464"/>
      <c r="MJX963" s="464"/>
      <c r="MJY963" s="464"/>
      <c r="MJZ963" s="464"/>
      <c r="MKA963" s="464"/>
      <c r="MKB963" s="464"/>
      <c r="MKC963" s="464"/>
      <c r="MKD963" s="464"/>
      <c r="MKE963" s="464"/>
      <c r="MKF963" s="464"/>
      <c r="MKG963" s="464"/>
      <c r="MKH963" s="464"/>
      <c r="MKI963" s="464"/>
      <c r="MKJ963" s="464"/>
      <c r="MKK963" s="464"/>
      <c r="MKL963" s="464"/>
      <c r="MKM963" s="464"/>
      <c r="MKN963" s="464"/>
      <c r="MKO963" s="464"/>
      <c r="MKP963" s="464"/>
      <c r="MKQ963" s="464"/>
      <c r="MKR963" s="464"/>
      <c r="MKS963" s="464"/>
      <c r="MKT963" s="464"/>
      <c r="MKU963" s="464"/>
      <c r="MKV963" s="464"/>
      <c r="MKW963" s="464"/>
      <c r="MKX963" s="464"/>
      <c r="MKY963" s="464"/>
      <c r="MKZ963" s="464"/>
      <c r="MLA963" s="464"/>
      <c r="MLB963" s="464"/>
      <c r="MLC963" s="464"/>
      <c r="MLD963" s="464"/>
      <c r="MLE963" s="464"/>
      <c r="MLF963" s="464"/>
      <c r="MLG963" s="464"/>
      <c r="MLH963" s="464"/>
      <c r="MLI963" s="464"/>
      <c r="MLJ963" s="464"/>
      <c r="MLK963" s="464"/>
      <c r="MLL963" s="464"/>
      <c r="MLM963" s="464"/>
      <c r="MLN963" s="464"/>
      <c r="MLO963" s="464"/>
      <c r="MLP963" s="464"/>
      <c r="MLQ963" s="464"/>
      <c r="MLR963" s="464"/>
      <c r="MLS963" s="464"/>
      <c r="MLT963" s="464"/>
      <c r="MLU963" s="464"/>
      <c r="MLV963" s="464"/>
      <c r="MLW963" s="464"/>
      <c r="MLX963" s="464"/>
      <c r="MLY963" s="464"/>
      <c r="MLZ963" s="464"/>
      <c r="MMA963" s="464"/>
      <c r="MMB963" s="464"/>
      <c r="MMC963" s="464"/>
      <c r="MMD963" s="464"/>
      <c r="MME963" s="464"/>
      <c r="MMF963" s="464"/>
      <c r="MMG963" s="464"/>
      <c r="MMH963" s="464"/>
      <c r="MMI963" s="464"/>
      <c r="MMJ963" s="464"/>
      <c r="MMK963" s="464"/>
      <c r="MML963" s="464"/>
      <c r="MMM963" s="464"/>
      <c r="MMN963" s="464"/>
      <c r="MMO963" s="464"/>
      <c r="MMP963" s="464"/>
      <c r="MMQ963" s="464"/>
      <c r="MMR963" s="464"/>
      <c r="MMS963" s="464"/>
      <c r="MMT963" s="464"/>
      <c r="MMU963" s="464"/>
      <c r="MMV963" s="464"/>
      <c r="MMW963" s="464"/>
      <c r="MMX963" s="464"/>
      <c r="MMY963" s="464"/>
      <c r="MMZ963" s="464"/>
      <c r="MNA963" s="464"/>
      <c r="MNB963" s="464"/>
      <c r="MNC963" s="464"/>
      <c r="MND963" s="464"/>
      <c r="MNE963" s="464"/>
      <c r="MNF963" s="464"/>
      <c r="MNG963" s="464"/>
      <c r="MNH963" s="464"/>
      <c r="MNI963" s="464"/>
      <c r="MNJ963" s="464"/>
      <c r="MNK963" s="464"/>
      <c r="MNL963" s="464"/>
      <c r="MNM963" s="464"/>
      <c r="MNN963" s="464"/>
      <c r="MNO963" s="464"/>
      <c r="MNP963" s="464"/>
      <c r="MNQ963" s="464"/>
      <c r="MNR963" s="464"/>
      <c r="MNS963" s="464"/>
      <c r="MNT963" s="464"/>
      <c r="MNU963" s="464"/>
      <c r="MNV963" s="464"/>
      <c r="MNW963" s="464"/>
      <c r="MNX963" s="464"/>
      <c r="MNY963" s="464"/>
      <c r="MNZ963" s="464"/>
      <c r="MOA963" s="464"/>
      <c r="MOB963" s="464"/>
      <c r="MOC963" s="464"/>
      <c r="MOD963" s="464"/>
      <c r="MOE963" s="464"/>
      <c r="MOF963" s="464"/>
      <c r="MOG963" s="464"/>
      <c r="MOH963" s="464"/>
      <c r="MOI963" s="464"/>
      <c r="MOJ963" s="464"/>
      <c r="MOK963" s="464"/>
      <c r="MOL963" s="464"/>
      <c r="MOM963" s="464"/>
      <c r="MON963" s="464"/>
      <c r="MOO963" s="464"/>
      <c r="MOP963" s="464"/>
      <c r="MOQ963" s="464"/>
      <c r="MOR963" s="464"/>
      <c r="MOS963" s="464"/>
      <c r="MOT963" s="464"/>
      <c r="MOU963" s="464"/>
      <c r="MOV963" s="464"/>
      <c r="MOW963" s="464"/>
      <c r="MOX963" s="464"/>
      <c r="MOY963" s="464"/>
      <c r="MOZ963" s="464"/>
      <c r="MPA963" s="464"/>
      <c r="MPB963" s="464"/>
      <c r="MPC963" s="464"/>
      <c r="MPD963" s="464"/>
      <c r="MPE963" s="464"/>
      <c r="MPF963" s="464"/>
      <c r="MPG963" s="464"/>
      <c r="MPH963" s="464"/>
      <c r="MPI963" s="464"/>
      <c r="MPJ963" s="464"/>
      <c r="MPK963" s="464"/>
      <c r="MPL963" s="464"/>
      <c r="MPM963" s="464"/>
      <c r="MPN963" s="464"/>
      <c r="MPO963" s="464"/>
      <c r="MPP963" s="464"/>
      <c r="MPQ963" s="464"/>
      <c r="MPR963" s="464"/>
      <c r="MPS963" s="464"/>
      <c r="MPT963" s="464"/>
      <c r="MPU963" s="464"/>
      <c r="MPV963" s="464"/>
      <c r="MPW963" s="464"/>
      <c r="MPX963" s="464"/>
      <c r="MPY963" s="464"/>
      <c r="MPZ963" s="464"/>
      <c r="MQA963" s="464"/>
      <c r="MQB963" s="464"/>
      <c r="MQC963" s="464"/>
      <c r="MQD963" s="464"/>
      <c r="MQE963" s="464"/>
      <c r="MQF963" s="464"/>
      <c r="MQG963" s="464"/>
      <c r="MQH963" s="464"/>
      <c r="MQI963" s="464"/>
      <c r="MQJ963" s="464"/>
      <c r="MQK963" s="464"/>
      <c r="MQL963" s="464"/>
      <c r="MQM963" s="464"/>
      <c r="MQN963" s="464"/>
      <c r="MQO963" s="464"/>
      <c r="MQP963" s="464"/>
      <c r="MQQ963" s="464"/>
      <c r="MQR963" s="464"/>
      <c r="MQS963" s="464"/>
      <c r="MQT963" s="464"/>
      <c r="MQU963" s="464"/>
      <c r="MQV963" s="464"/>
      <c r="MQW963" s="464"/>
      <c r="MQX963" s="464"/>
      <c r="MQY963" s="464"/>
      <c r="MQZ963" s="464"/>
      <c r="MRA963" s="464"/>
      <c r="MRB963" s="464"/>
      <c r="MRC963" s="464"/>
      <c r="MRD963" s="464"/>
      <c r="MRE963" s="464"/>
      <c r="MRF963" s="464"/>
      <c r="MRG963" s="464"/>
      <c r="MRH963" s="464"/>
      <c r="MRI963" s="464"/>
      <c r="MRJ963" s="464"/>
      <c r="MRK963" s="464"/>
      <c r="MRL963" s="464"/>
      <c r="MRM963" s="464"/>
      <c r="MRN963" s="464"/>
      <c r="MRO963" s="464"/>
      <c r="MRP963" s="464"/>
      <c r="MRQ963" s="464"/>
      <c r="MRR963" s="464"/>
      <c r="MRS963" s="464"/>
      <c r="MRT963" s="464"/>
      <c r="MRU963" s="464"/>
      <c r="MRV963" s="464"/>
      <c r="MRW963" s="464"/>
      <c r="MRX963" s="464"/>
      <c r="MRY963" s="464"/>
      <c r="MRZ963" s="464"/>
      <c r="MSA963" s="464"/>
      <c r="MSB963" s="464"/>
      <c r="MSC963" s="464"/>
      <c r="MSD963" s="464"/>
      <c r="MSE963" s="464"/>
      <c r="MSF963" s="464"/>
      <c r="MSG963" s="464"/>
      <c r="MSH963" s="464"/>
      <c r="MSI963" s="464"/>
      <c r="MSJ963" s="464"/>
      <c r="MSK963" s="464"/>
      <c r="MSL963" s="464"/>
      <c r="MSM963" s="464"/>
      <c r="MSN963" s="464"/>
      <c r="MSO963" s="464"/>
      <c r="MSP963" s="464"/>
      <c r="MSQ963" s="464"/>
      <c r="MSR963" s="464"/>
      <c r="MSS963" s="464"/>
      <c r="MST963" s="464"/>
      <c r="MSU963" s="464"/>
      <c r="MSV963" s="464"/>
      <c r="MSW963" s="464"/>
      <c r="MSX963" s="464"/>
      <c r="MSY963" s="464"/>
      <c r="MSZ963" s="464"/>
      <c r="MTA963" s="464"/>
      <c r="MTB963" s="464"/>
      <c r="MTC963" s="464"/>
      <c r="MTD963" s="464"/>
      <c r="MTE963" s="464"/>
      <c r="MTF963" s="464"/>
      <c r="MTG963" s="464"/>
      <c r="MTH963" s="464"/>
      <c r="MTI963" s="464"/>
      <c r="MTJ963" s="464"/>
      <c r="MTK963" s="464"/>
      <c r="MTL963" s="464"/>
      <c r="MTM963" s="464"/>
      <c r="MTN963" s="464"/>
      <c r="MTO963" s="464"/>
      <c r="MTP963" s="464"/>
      <c r="MTQ963" s="464"/>
      <c r="MTR963" s="464"/>
      <c r="MTS963" s="464"/>
      <c r="MTT963" s="464"/>
      <c r="MTU963" s="464"/>
      <c r="MTV963" s="464"/>
      <c r="MTW963" s="464"/>
      <c r="MTX963" s="464"/>
      <c r="MTY963" s="464"/>
      <c r="MTZ963" s="464"/>
      <c r="MUA963" s="464"/>
      <c r="MUB963" s="464"/>
      <c r="MUC963" s="464"/>
      <c r="MUD963" s="464"/>
      <c r="MUE963" s="464"/>
      <c r="MUF963" s="464"/>
      <c r="MUG963" s="464"/>
      <c r="MUH963" s="464"/>
      <c r="MUI963" s="464"/>
      <c r="MUJ963" s="464"/>
      <c r="MUK963" s="464"/>
      <c r="MUL963" s="464"/>
      <c r="MUM963" s="464"/>
      <c r="MUN963" s="464"/>
      <c r="MUO963" s="464"/>
      <c r="MUP963" s="464"/>
      <c r="MUQ963" s="464"/>
      <c r="MUR963" s="464"/>
      <c r="MUS963" s="464"/>
      <c r="MUT963" s="464"/>
      <c r="MUU963" s="464"/>
      <c r="MUV963" s="464"/>
      <c r="MUW963" s="464"/>
      <c r="MUX963" s="464"/>
      <c r="MUY963" s="464"/>
      <c r="MUZ963" s="464"/>
      <c r="MVA963" s="464"/>
      <c r="MVB963" s="464"/>
      <c r="MVC963" s="464"/>
      <c r="MVD963" s="464"/>
      <c r="MVE963" s="464"/>
      <c r="MVF963" s="464"/>
      <c r="MVG963" s="464"/>
      <c r="MVH963" s="464"/>
      <c r="MVI963" s="464"/>
      <c r="MVJ963" s="464"/>
      <c r="MVK963" s="464"/>
      <c r="MVL963" s="464"/>
      <c r="MVM963" s="464"/>
      <c r="MVN963" s="464"/>
      <c r="MVO963" s="464"/>
      <c r="MVP963" s="464"/>
      <c r="MVQ963" s="464"/>
      <c r="MVR963" s="464"/>
      <c r="MVS963" s="464"/>
      <c r="MVT963" s="464"/>
      <c r="MVU963" s="464"/>
      <c r="MVV963" s="464"/>
      <c r="MVW963" s="464"/>
      <c r="MVX963" s="464"/>
      <c r="MVY963" s="464"/>
      <c r="MVZ963" s="464"/>
      <c r="MWA963" s="464"/>
      <c r="MWB963" s="464"/>
      <c r="MWC963" s="464"/>
      <c r="MWD963" s="464"/>
      <c r="MWE963" s="464"/>
      <c r="MWF963" s="464"/>
      <c r="MWG963" s="464"/>
      <c r="MWH963" s="464"/>
      <c r="MWI963" s="464"/>
      <c r="MWJ963" s="464"/>
      <c r="MWK963" s="464"/>
      <c r="MWL963" s="464"/>
      <c r="MWM963" s="464"/>
      <c r="MWN963" s="464"/>
      <c r="MWO963" s="464"/>
      <c r="MWP963" s="464"/>
      <c r="MWQ963" s="464"/>
      <c r="MWR963" s="464"/>
      <c r="MWS963" s="464"/>
      <c r="MWT963" s="464"/>
      <c r="MWU963" s="464"/>
      <c r="MWV963" s="464"/>
      <c r="MWW963" s="464"/>
      <c r="MWX963" s="464"/>
      <c r="MWY963" s="464"/>
      <c r="MWZ963" s="464"/>
      <c r="MXA963" s="464"/>
      <c r="MXB963" s="464"/>
      <c r="MXC963" s="464"/>
      <c r="MXD963" s="464"/>
      <c r="MXE963" s="464"/>
      <c r="MXF963" s="464"/>
      <c r="MXG963" s="464"/>
      <c r="MXH963" s="464"/>
      <c r="MXI963" s="464"/>
      <c r="MXJ963" s="464"/>
      <c r="MXK963" s="464"/>
      <c r="MXL963" s="464"/>
      <c r="MXM963" s="464"/>
      <c r="MXN963" s="464"/>
      <c r="MXO963" s="464"/>
      <c r="MXP963" s="464"/>
      <c r="MXQ963" s="464"/>
      <c r="MXR963" s="464"/>
      <c r="MXS963" s="464"/>
      <c r="MXT963" s="464"/>
      <c r="MXU963" s="464"/>
      <c r="MXV963" s="464"/>
      <c r="MXW963" s="464"/>
      <c r="MXX963" s="464"/>
      <c r="MXY963" s="464"/>
      <c r="MXZ963" s="464"/>
      <c r="MYA963" s="464"/>
      <c r="MYB963" s="464"/>
      <c r="MYC963" s="464"/>
      <c r="MYD963" s="464"/>
      <c r="MYE963" s="464"/>
      <c r="MYF963" s="464"/>
      <c r="MYG963" s="464"/>
      <c r="MYH963" s="464"/>
      <c r="MYI963" s="464"/>
      <c r="MYJ963" s="464"/>
      <c r="MYK963" s="464"/>
      <c r="MYL963" s="464"/>
      <c r="MYM963" s="464"/>
      <c r="MYN963" s="464"/>
      <c r="MYO963" s="464"/>
      <c r="MYP963" s="464"/>
      <c r="MYQ963" s="464"/>
      <c r="MYR963" s="464"/>
      <c r="MYS963" s="464"/>
      <c r="MYT963" s="464"/>
      <c r="MYU963" s="464"/>
      <c r="MYV963" s="464"/>
      <c r="MYW963" s="464"/>
      <c r="MYX963" s="464"/>
      <c r="MYY963" s="464"/>
      <c r="MYZ963" s="464"/>
      <c r="MZA963" s="464"/>
      <c r="MZB963" s="464"/>
      <c r="MZC963" s="464"/>
      <c r="MZD963" s="464"/>
      <c r="MZE963" s="464"/>
      <c r="MZF963" s="464"/>
      <c r="MZG963" s="464"/>
      <c r="MZH963" s="464"/>
      <c r="MZI963" s="464"/>
      <c r="MZJ963" s="464"/>
      <c r="MZK963" s="464"/>
      <c r="MZL963" s="464"/>
      <c r="MZM963" s="464"/>
      <c r="MZN963" s="464"/>
      <c r="MZO963" s="464"/>
      <c r="MZP963" s="464"/>
      <c r="MZQ963" s="464"/>
      <c r="MZR963" s="464"/>
      <c r="MZS963" s="464"/>
      <c r="MZT963" s="464"/>
      <c r="MZU963" s="464"/>
      <c r="MZV963" s="464"/>
      <c r="MZW963" s="464"/>
      <c r="MZX963" s="464"/>
      <c r="MZY963" s="464"/>
      <c r="MZZ963" s="464"/>
      <c r="NAA963" s="464"/>
      <c r="NAB963" s="464"/>
      <c r="NAC963" s="464"/>
      <c r="NAD963" s="464"/>
      <c r="NAE963" s="464"/>
      <c r="NAF963" s="464"/>
      <c r="NAG963" s="464"/>
      <c r="NAH963" s="464"/>
      <c r="NAI963" s="464"/>
      <c r="NAJ963" s="464"/>
      <c r="NAK963" s="464"/>
      <c r="NAL963" s="464"/>
      <c r="NAM963" s="464"/>
      <c r="NAN963" s="464"/>
      <c r="NAO963" s="464"/>
      <c r="NAP963" s="464"/>
      <c r="NAQ963" s="464"/>
      <c r="NAR963" s="464"/>
      <c r="NAS963" s="464"/>
      <c r="NAT963" s="464"/>
      <c r="NAU963" s="464"/>
      <c r="NAV963" s="464"/>
      <c r="NAW963" s="464"/>
      <c r="NAX963" s="464"/>
      <c r="NAY963" s="464"/>
      <c r="NAZ963" s="464"/>
      <c r="NBA963" s="464"/>
      <c r="NBB963" s="464"/>
      <c r="NBC963" s="464"/>
      <c r="NBD963" s="464"/>
      <c r="NBE963" s="464"/>
      <c r="NBF963" s="464"/>
      <c r="NBG963" s="464"/>
      <c r="NBH963" s="464"/>
      <c r="NBI963" s="464"/>
      <c r="NBJ963" s="464"/>
      <c r="NBK963" s="464"/>
      <c r="NBL963" s="464"/>
      <c r="NBM963" s="464"/>
      <c r="NBN963" s="464"/>
      <c r="NBO963" s="464"/>
      <c r="NBP963" s="464"/>
      <c r="NBQ963" s="464"/>
      <c r="NBR963" s="464"/>
      <c r="NBS963" s="464"/>
      <c r="NBT963" s="464"/>
      <c r="NBU963" s="464"/>
      <c r="NBV963" s="464"/>
      <c r="NBW963" s="464"/>
      <c r="NBX963" s="464"/>
      <c r="NBY963" s="464"/>
      <c r="NBZ963" s="464"/>
      <c r="NCA963" s="464"/>
      <c r="NCB963" s="464"/>
      <c r="NCC963" s="464"/>
      <c r="NCD963" s="464"/>
      <c r="NCE963" s="464"/>
      <c r="NCF963" s="464"/>
      <c r="NCG963" s="464"/>
      <c r="NCH963" s="464"/>
      <c r="NCI963" s="464"/>
      <c r="NCJ963" s="464"/>
      <c r="NCK963" s="464"/>
      <c r="NCL963" s="464"/>
      <c r="NCM963" s="464"/>
      <c r="NCN963" s="464"/>
      <c r="NCO963" s="464"/>
      <c r="NCP963" s="464"/>
      <c r="NCQ963" s="464"/>
      <c r="NCR963" s="464"/>
      <c r="NCS963" s="464"/>
      <c r="NCT963" s="464"/>
      <c r="NCU963" s="464"/>
      <c r="NCV963" s="464"/>
      <c r="NCW963" s="464"/>
      <c r="NCX963" s="464"/>
      <c r="NCY963" s="464"/>
      <c r="NCZ963" s="464"/>
      <c r="NDA963" s="464"/>
      <c r="NDB963" s="464"/>
      <c r="NDC963" s="464"/>
      <c r="NDD963" s="464"/>
      <c r="NDE963" s="464"/>
      <c r="NDF963" s="464"/>
      <c r="NDG963" s="464"/>
      <c r="NDH963" s="464"/>
      <c r="NDI963" s="464"/>
      <c r="NDJ963" s="464"/>
      <c r="NDK963" s="464"/>
      <c r="NDL963" s="464"/>
      <c r="NDM963" s="464"/>
      <c r="NDN963" s="464"/>
      <c r="NDO963" s="464"/>
      <c r="NDP963" s="464"/>
      <c r="NDQ963" s="464"/>
      <c r="NDR963" s="464"/>
      <c r="NDS963" s="464"/>
      <c r="NDT963" s="464"/>
      <c r="NDU963" s="464"/>
      <c r="NDV963" s="464"/>
      <c r="NDW963" s="464"/>
      <c r="NDX963" s="464"/>
      <c r="NDY963" s="464"/>
      <c r="NDZ963" s="464"/>
      <c r="NEA963" s="464"/>
      <c r="NEB963" s="464"/>
      <c r="NEC963" s="464"/>
      <c r="NED963" s="464"/>
      <c r="NEE963" s="464"/>
      <c r="NEF963" s="464"/>
      <c r="NEG963" s="464"/>
      <c r="NEH963" s="464"/>
      <c r="NEI963" s="464"/>
      <c r="NEJ963" s="464"/>
      <c r="NEK963" s="464"/>
      <c r="NEL963" s="464"/>
      <c r="NEM963" s="464"/>
      <c r="NEN963" s="464"/>
      <c r="NEO963" s="464"/>
      <c r="NEP963" s="464"/>
      <c r="NEQ963" s="464"/>
      <c r="NER963" s="464"/>
      <c r="NES963" s="464"/>
      <c r="NET963" s="464"/>
      <c r="NEU963" s="464"/>
      <c r="NEV963" s="464"/>
      <c r="NEW963" s="464"/>
      <c r="NEX963" s="464"/>
      <c r="NEY963" s="464"/>
      <c r="NEZ963" s="464"/>
      <c r="NFA963" s="464"/>
      <c r="NFB963" s="464"/>
      <c r="NFC963" s="464"/>
      <c r="NFD963" s="464"/>
      <c r="NFE963" s="464"/>
      <c r="NFF963" s="464"/>
      <c r="NFG963" s="464"/>
      <c r="NFH963" s="464"/>
      <c r="NFI963" s="464"/>
      <c r="NFJ963" s="464"/>
      <c r="NFK963" s="464"/>
      <c r="NFL963" s="464"/>
      <c r="NFM963" s="464"/>
      <c r="NFN963" s="464"/>
      <c r="NFO963" s="464"/>
      <c r="NFP963" s="464"/>
      <c r="NFQ963" s="464"/>
      <c r="NFR963" s="464"/>
      <c r="NFS963" s="464"/>
      <c r="NFT963" s="464"/>
      <c r="NFU963" s="464"/>
      <c r="NFV963" s="464"/>
      <c r="NFW963" s="464"/>
      <c r="NFX963" s="464"/>
      <c r="NFY963" s="464"/>
      <c r="NFZ963" s="464"/>
      <c r="NGA963" s="464"/>
      <c r="NGB963" s="464"/>
      <c r="NGC963" s="464"/>
      <c r="NGD963" s="464"/>
      <c r="NGE963" s="464"/>
      <c r="NGF963" s="464"/>
      <c r="NGG963" s="464"/>
      <c r="NGH963" s="464"/>
      <c r="NGI963" s="464"/>
      <c r="NGJ963" s="464"/>
      <c r="NGK963" s="464"/>
      <c r="NGL963" s="464"/>
      <c r="NGM963" s="464"/>
      <c r="NGN963" s="464"/>
      <c r="NGO963" s="464"/>
      <c r="NGP963" s="464"/>
      <c r="NGQ963" s="464"/>
      <c r="NGR963" s="464"/>
      <c r="NGS963" s="464"/>
      <c r="NGT963" s="464"/>
      <c r="NGU963" s="464"/>
      <c r="NGV963" s="464"/>
      <c r="NGW963" s="464"/>
      <c r="NGX963" s="464"/>
      <c r="NGY963" s="464"/>
      <c r="NGZ963" s="464"/>
      <c r="NHA963" s="464"/>
      <c r="NHB963" s="464"/>
      <c r="NHC963" s="464"/>
      <c r="NHD963" s="464"/>
      <c r="NHE963" s="464"/>
      <c r="NHF963" s="464"/>
      <c r="NHG963" s="464"/>
      <c r="NHH963" s="464"/>
      <c r="NHI963" s="464"/>
      <c r="NHJ963" s="464"/>
      <c r="NHK963" s="464"/>
      <c r="NHL963" s="464"/>
      <c r="NHM963" s="464"/>
      <c r="NHN963" s="464"/>
      <c r="NHO963" s="464"/>
      <c r="NHP963" s="464"/>
      <c r="NHQ963" s="464"/>
      <c r="NHR963" s="464"/>
      <c r="NHS963" s="464"/>
      <c r="NHT963" s="464"/>
      <c r="NHU963" s="464"/>
      <c r="NHV963" s="464"/>
      <c r="NHW963" s="464"/>
      <c r="NHX963" s="464"/>
      <c r="NHY963" s="464"/>
      <c r="NHZ963" s="464"/>
      <c r="NIA963" s="464"/>
      <c r="NIB963" s="464"/>
      <c r="NIC963" s="464"/>
      <c r="NID963" s="464"/>
      <c r="NIE963" s="464"/>
      <c r="NIF963" s="464"/>
      <c r="NIG963" s="464"/>
      <c r="NIH963" s="464"/>
      <c r="NII963" s="464"/>
      <c r="NIJ963" s="464"/>
      <c r="NIK963" s="464"/>
      <c r="NIL963" s="464"/>
      <c r="NIM963" s="464"/>
      <c r="NIN963" s="464"/>
      <c r="NIO963" s="464"/>
      <c r="NIP963" s="464"/>
      <c r="NIQ963" s="464"/>
      <c r="NIR963" s="464"/>
      <c r="NIS963" s="464"/>
      <c r="NIT963" s="464"/>
      <c r="NIU963" s="464"/>
      <c r="NIV963" s="464"/>
      <c r="NIW963" s="464"/>
      <c r="NIX963" s="464"/>
      <c r="NIY963" s="464"/>
      <c r="NIZ963" s="464"/>
      <c r="NJA963" s="464"/>
      <c r="NJB963" s="464"/>
      <c r="NJC963" s="464"/>
      <c r="NJD963" s="464"/>
      <c r="NJE963" s="464"/>
      <c r="NJF963" s="464"/>
      <c r="NJG963" s="464"/>
      <c r="NJH963" s="464"/>
      <c r="NJI963" s="464"/>
      <c r="NJJ963" s="464"/>
      <c r="NJK963" s="464"/>
      <c r="NJL963" s="464"/>
      <c r="NJM963" s="464"/>
      <c r="NJN963" s="464"/>
      <c r="NJO963" s="464"/>
      <c r="NJP963" s="464"/>
      <c r="NJQ963" s="464"/>
      <c r="NJR963" s="464"/>
      <c r="NJS963" s="464"/>
      <c r="NJT963" s="464"/>
      <c r="NJU963" s="464"/>
      <c r="NJV963" s="464"/>
      <c r="NJW963" s="464"/>
      <c r="NJX963" s="464"/>
      <c r="NJY963" s="464"/>
      <c r="NJZ963" s="464"/>
      <c r="NKA963" s="464"/>
      <c r="NKB963" s="464"/>
      <c r="NKC963" s="464"/>
      <c r="NKD963" s="464"/>
      <c r="NKE963" s="464"/>
      <c r="NKF963" s="464"/>
      <c r="NKG963" s="464"/>
      <c r="NKH963" s="464"/>
      <c r="NKI963" s="464"/>
      <c r="NKJ963" s="464"/>
      <c r="NKK963" s="464"/>
      <c r="NKL963" s="464"/>
      <c r="NKM963" s="464"/>
      <c r="NKN963" s="464"/>
      <c r="NKO963" s="464"/>
      <c r="NKP963" s="464"/>
      <c r="NKQ963" s="464"/>
      <c r="NKR963" s="464"/>
      <c r="NKS963" s="464"/>
      <c r="NKT963" s="464"/>
      <c r="NKU963" s="464"/>
      <c r="NKV963" s="464"/>
      <c r="NKW963" s="464"/>
      <c r="NKX963" s="464"/>
      <c r="NKY963" s="464"/>
      <c r="NKZ963" s="464"/>
      <c r="NLA963" s="464"/>
      <c r="NLB963" s="464"/>
      <c r="NLC963" s="464"/>
      <c r="NLD963" s="464"/>
      <c r="NLE963" s="464"/>
      <c r="NLF963" s="464"/>
      <c r="NLG963" s="464"/>
      <c r="NLH963" s="464"/>
      <c r="NLI963" s="464"/>
      <c r="NLJ963" s="464"/>
      <c r="NLK963" s="464"/>
      <c r="NLL963" s="464"/>
      <c r="NLM963" s="464"/>
      <c r="NLN963" s="464"/>
      <c r="NLO963" s="464"/>
      <c r="NLP963" s="464"/>
      <c r="NLQ963" s="464"/>
      <c r="NLR963" s="464"/>
      <c r="NLS963" s="464"/>
      <c r="NLT963" s="464"/>
      <c r="NLU963" s="464"/>
      <c r="NLV963" s="464"/>
      <c r="NLW963" s="464"/>
      <c r="NLX963" s="464"/>
      <c r="NLY963" s="464"/>
      <c r="NLZ963" s="464"/>
      <c r="NMA963" s="464"/>
      <c r="NMB963" s="464"/>
      <c r="NMC963" s="464"/>
      <c r="NMD963" s="464"/>
      <c r="NME963" s="464"/>
      <c r="NMF963" s="464"/>
      <c r="NMG963" s="464"/>
      <c r="NMH963" s="464"/>
      <c r="NMI963" s="464"/>
      <c r="NMJ963" s="464"/>
      <c r="NMK963" s="464"/>
      <c r="NML963" s="464"/>
      <c r="NMM963" s="464"/>
      <c r="NMN963" s="464"/>
      <c r="NMO963" s="464"/>
      <c r="NMP963" s="464"/>
      <c r="NMQ963" s="464"/>
      <c r="NMR963" s="464"/>
      <c r="NMS963" s="464"/>
      <c r="NMT963" s="464"/>
      <c r="NMU963" s="464"/>
      <c r="NMV963" s="464"/>
      <c r="NMW963" s="464"/>
      <c r="NMX963" s="464"/>
      <c r="NMY963" s="464"/>
      <c r="NMZ963" s="464"/>
      <c r="NNA963" s="464"/>
      <c r="NNB963" s="464"/>
      <c r="NNC963" s="464"/>
      <c r="NND963" s="464"/>
      <c r="NNE963" s="464"/>
      <c r="NNF963" s="464"/>
      <c r="NNG963" s="464"/>
      <c r="NNH963" s="464"/>
      <c r="NNI963" s="464"/>
      <c r="NNJ963" s="464"/>
      <c r="NNK963" s="464"/>
      <c r="NNL963" s="464"/>
      <c r="NNM963" s="464"/>
      <c r="NNN963" s="464"/>
      <c r="NNO963" s="464"/>
      <c r="NNP963" s="464"/>
      <c r="NNQ963" s="464"/>
      <c r="NNR963" s="464"/>
      <c r="NNS963" s="464"/>
      <c r="NNT963" s="464"/>
      <c r="NNU963" s="464"/>
      <c r="NNV963" s="464"/>
      <c r="NNW963" s="464"/>
      <c r="NNX963" s="464"/>
      <c r="NNY963" s="464"/>
      <c r="NNZ963" s="464"/>
      <c r="NOA963" s="464"/>
      <c r="NOB963" s="464"/>
      <c r="NOC963" s="464"/>
      <c r="NOD963" s="464"/>
      <c r="NOE963" s="464"/>
      <c r="NOF963" s="464"/>
      <c r="NOG963" s="464"/>
      <c r="NOH963" s="464"/>
      <c r="NOI963" s="464"/>
      <c r="NOJ963" s="464"/>
      <c r="NOK963" s="464"/>
      <c r="NOL963" s="464"/>
      <c r="NOM963" s="464"/>
      <c r="NON963" s="464"/>
      <c r="NOO963" s="464"/>
      <c r="NOP963" s="464"/>
      <c r="NOQ963" s="464"/>
      <c r="NOR963" s="464"/>
      <c r="NOS963" s="464"/>
      <c r="NOT963" s="464"/>
      <c r="NOU963" s="464"/>
      <c r="NOV963" s="464"/>
      <c r="NOW963" s="464"/>
      <c r="NOX963" s="464"/>
      <c r="NOY963" s="464"/>
      <c r="NOZ963" s="464"/>
      <c r="NPA963" s="464"/>
      <c r="NPB963" s="464"/>
      <c r="NPC963" s="464"/>
      <c r="NPD963" s="464"/>
      <c r="NPE963" s="464"/>
      <c r="NPF963" s="464"/>
      <c r="NPG963" s="464"/>
      <c r="NPH963" s="464"/>
      <c r="NPI963" s="464"/>
      <c r="NPJ963" s="464"/>
      <c r="NPK963" s="464"/>
      <c r="NPL963" s="464"/>
      <c r="NPM963" s="464"/>
      <c r="NPN963" s="464"/>
      <c r="NPO963" s="464"/>
      <c r="NPP963" s="464"/>
      <c r="NPQ963" s="464"/>
      <c r="NPR963" s="464"/>
      <c r="NPS963" s="464"/>
      <c r="NPT963" s="464"/>
      <c r="NPU963" s="464"/>
      <c r="NPV963" s="464"/>
      <c r="NPW963" s="464"/>
      <c r="NPX963" s="464"/>
      <c r="NPY963" s="464"/>
      <c r="NPZ963" s="464"/>
      <c r="NQA963" s="464"/>
      <c r="NQB963" s="464"/>
      <c r="NQC963" s="464"/>
      <c r="NQD963" s="464"/>
      <c r="NQE963" s="464"/>
      <c r="NQF963" s="464"/>
      <c r="NQG963" s="464"/>
      <c r="NQH963" s="464"/>
      <c r="NQI963" s="464"/>
      <c r="NQJ963" s="464"/>
      <c r="NQK963" s="464"/>
      <c r="NQL963" s="464"/>
      <c r="NQM963" s="464"/>
      <c r="NQN963" s="464"/>
      <c r="NQO963" s="464"/>
      <c r="NQP963" s="464"/>
      <c r="NQQ963" s="464"/>
      <c r="NQR963" s="464"/>
      <c r="NQS963" s="464"/>
      <c r="NQT963" s="464"/>
      <c r="NQU963" s="464"/>
      <c r="NQV963" s="464"/>
      <c r="NQW963" s="464"/>
      <c r="NQX963" s="464"/>
      <c r="NQY963" s="464"/>
      <c r="NQZ963" s="464"/>
      <c r="NRA963" s="464"/>
      <c r="NRB963" s="464"/>
      <c r="NRC963" s="464"/>
      <c r="NRD963" s="464"/>
      <c r="NRE963" s="464"/>
      <c r="NRF963" s="464"/>
      <c r="NRG963" s="464"/>
      <c r="NRH963" s="464"/>
      <c r="NRI963" s="464"/>
      <c r="NRJ963" s="464"/>
      <c r="NRK963" s="464"/>
      <c r="NRL963" s="464"/>
      <c r="NRM963" s="464"/>
      <c r="NRN963" s="464"/>
      <c r="NRO963" s="464"/>
      <c r="NRP963" s="464"/>
      <c r="NRQ963" s="464"/>
      <c r="NRR963" s="464"/>
      <c r="NRS963" s="464"/>
      <c r="NRT963" s="464"/>
      <c r="NRU963" s="464"/>
      <c r="NRV963" s="464"/>
      <c r="NRW963" s="464"/>
      <c r="NRX963" s="464"/>
      <c r="NRY963" s="464"/>
      <c r="NRZ963" s="464"/>
      <c r="NSA963" s="464"/>
      <c r="NSB963" s="464"/>
      <c r="NSC963" s="464"/>
      <c r="NSD963" s="464"/>
      <c r="NSE963" s="464"/>
      <c r="NSF963" s="464"/>
      <c r="NSG963" s="464"/>
      <c r="NSH963" s="464"/>
      <c r="NSI963" s="464"/>
      <c r="NSJ963" s="464"/>
      <c r="NSK963" s="464"/>
      <c r="NSL963" s="464"/>
      <c r="NSM963" s="464"/>
      <c r="NSN963" s="464"/>
      <c r="NSO963" s="464"/>
      <c r="NSP963" s="464"/>
      <c r="NSQ963" s="464"/>
      <c r="NSR963" s="464"/>
      <c r="NSS963" s="464"/>
      <c r="NST963" s="464"/>
      <c r="NSU963" s="464"/>
      <c r="NSV963" s="464"/>
      <c r="NSW963" s="464"/>
      <c r="NSX963" s="464"/>
      <c r="NSY963" s="464"/>
      <c r="NSZ963" s="464"/>
      <c r="NTA963" s="464"/>
      <c r="NTB963" s="464"/>
      <c r="NTC963" s="464"/>
      <c r="NTD963" s="464"/>
      <c r="NTE963" s="464"/>
      <c r="NTF963" s="464"/>
      <c r="NTG963" s="464"/>
      <c r="NTH963" s="464"/>
      <c r="NTI963" s="464"/>
      <c r="NTJ963" s="464"/>
      <c r="NTK963" s="464"/>
      <c r="NTL963" s="464"/>
      <c r="NTM963" s="464"/>
      <c r="NTN963" s="464"/>
      <c r="NTO963" s="464"/>
      <c r="NTP963" s="464"/>
      <c r="NTQ963" s="464"/>
      <c r="NTR963" s="464"/>
      <c r="NTS963" s="464"/>
      <c r="NTT963" s="464"/>
      <c r="NTU963" s="464"/>
      <c r="NTV963" s="464"/>
      <c r="NTW963" s="464"/>
      <c r="NTX963" s="464"/>
      <c r="NTY963" s="464"/>
      <c r="NTZ963" s="464"/>
      <c r="NUA963" s="464"/>
      <c r="NUB963" s="464"/>
      <c r="NUC963" s="464"/>
      <c r="NUD963" s="464"/>
      <c r="NUE963" s="464"/>
      <c r="NUF963" s="464"/>
      <c r="NUG963" s="464"/>
      <c r="NUH963" s="464"/>
      <c r="NUI963" s="464"/>
      <c r="NUJ963" s="464"/>
      <c r="NUK963" s="464"/>
      <c r="NUL963" s="464"/>
      <c r="NUM963" s="464"/>
      <c r="NUN963" s="464"/>
      <c r="NUO963" s="464"/>
      <c r="NUP963" s="464"/>
      <c r="NUQ963" s="464"/>
      <c r="NUR963" s="464"/>
      <c r="NUS963" s="464"/>
      <c r="NUT963" s="464"/>
      <c r="NUU963" s="464"/>
      <c r="NUV963" s="464"/>
      <c r="NUW963" s="464"/>
      <c r="NUX963" s="464"/>
      <c r="NUY963" s="464"/>
      <c r="NUZ963" s="464"/>
      <c r="NVA963" s="464"/>
      <c r="NVB963" s="464"/>
      <c r="NVC963" s="464"/>
      <c r="NVD963" s="464"/>
      <c r="NVE963" s="464"/>
      <c r="NVF963" s="464"/>
      <c r="NVG963" s="464"/>
      <c r="NVH963" s="464"/>
      <c r="NVI963" s="464"/>
      <c r="NVJ963" s="464"/>
      <c r="NVK963" s="464"/>
      <c r="NVL963" s="464"/>
      <c r="NVM963" s="464"/>
      <c r="NVN963" s="464"/>
      <c r="NVO963" s="464"/>
      <c r="NVP963" s="464"/>
      <c r="NVQ963" s="464"/>
      <c r="NVR963" s="464"/>
      <c r="NVS963" s="464"/>
      <c r="NVT963" s="464"/>
      <c r="NVU963" s="464"/>
      <c r="NVV963" s="464"/>
      <c r="NVW963" s="464"/>
      <c r="NVX963" s="464"/>
      <c r="NVY963" s="464"/>
      <c r="NVZ963" s="464"/>
      <c r="NWA963" s="464"/>
      <c r="NWB963" s="464"/>
      <c r="NWC963" s="464"/>
      <c r="NWD963" s="464"/>
      <c r="NWE963" s="464"/>
      <c r="NWF963" s="464"/>
      <c r="NWG963" s="464"/>
      <c r="NWH963" s="464"/>
      <c r="NWI963" s="464"/>
      <c r="NWJ963" s="464"/>
      <c r="NWK963" s="464"/>
      <c r="NWL963" s="464"/>
      <c r="NWM963" s="464"/>
      <c r="NWN963" s="464"/>
      <c r="NWO963" s="464"/>
      <c r="NWP963" s="464"/>
      <c r="NWQ963" s="464"/>
      <c r="NWR963" s="464"/>
      <c r="NWS963" s="464"/>
      <c r="NWT963" s="464"/>
      <c r="NWU963" s="464"/>
      <c r="NWV963" s="464"/>
      <c r="NWW963" s="464"/>
      <c r="NWX963" s="464"/>
      <c r="NWY963" s="464"/>
      <c r="NWZ963" s="464"/>
      <c r="NXA963" s="464"/>
      <c r="NXB963" s="464"/>
      <c r="NXC963" s="464"/>
      <c r="NXD963" s="464"/>
      <c r="NXE963" s="464"/>
      <c r="NXF963" s="464"/>
      <c r="NXG963" s="464"/>
      <c r="NXH963" s="464"/>
      <c r="NXI963" s="464"/>
      <c r="NXJ963" s="464"/>
      <c r="NXK963" s="464"/>
      <c r="NXL963" s="464"/>
      <c r="NXM963" s="464"/>
      <c r="NXN963" s="464"/>
      <c r="NXO963" s="464"/>
      <c r="NXP963" s="464"/>
      <c r="NXQ963" s="464"/>
      <c r="NXR963" s="464"/>
      <c r="NXS963" s="464"/>
      <c r="NXT963" s="464"/>
      <c r="NXU963" s="464"/>
      <c r="NXV963" s="464"/>
      <c r="NXW963" s="464"/>
      <c r="NXX963" s="464"/>
      <c r="NXY963" s="464"/>
      <c r="NXZ963" s="464"/>
      <c r="NYA963" s="464"/>
      <c r="NYB963" s="464"/>
      <c r="NYC963" s="464"/>
      <c r="NYD963" s="464"/>
      <c r="NYE963" s="464"/>
      <c r="NYF963" s="464"/>
      <c r="NYG963" s="464"/>
      <c r="NYH963" s="464"/>
      <c r="NYI963" s="464"/>
      <c r="NYJ963" s="464"/>
      <c r="NYK963" s="464"/>
      <c r="NYL963" s="464"/>
      <c r="NYM963" s="464"/>
      <c r="NYN963" s="464"/>
      <c r="NYO963" s="464"/>
      <c r="NYP963" s="464"/>
      <c r="NYQ963" s="464"/>
      <c r="NYR963" s="464"/>
      <c r="NYS963" s="464"/>
      <c r="NYT963" s="464"/>
      <c r="NYU963" s="464"/>
      <c r="NYV963" s="464"/>
      <c r="NYW963" s="464"/>
      <c r="NYX963" s="464"/>
      <c r="NYY963" s="464"/>
      <c r="NYZ963" s="464"/>
      <c r="NZA963" s="464"/>
      <c r="NZB963" s="464"/>
      <c r="NZC963" s="464"/>
      <c r="NZD963" s="464"/>
      <c r="NZE963" s="464"/>
      <c r="NZF963" s="464"/>
      <c r="NZG963" s="464"/>
      <c r="NZH963" s="464"/>
      <c r="NZI963" s="464"/>
      <c r="NZJ963" s="464"/>
      <c r="NZK963" s="464"/>
      <c r="NZL963" s="464"/>
      <c r="NZM963" s="464"/>
      <c r="NZN963" s="464"/>
      <c r="NZO963" s="464"/>
      <c r="NZP963" s="464"/>
      <c r="NZQ963" s="464"/>
      <c r="NZR963" s="464"/>
      <c r="NZS963" s="464"/>
      <c r="NZT963" s="464"/>
      <c r="NZU963" s="464"/>
      <c r="NZV963" s="464"/>
      <c r="NZW963" s="464"/>
      <c r="NZX963" s="464"/>
      <c r="NZY963" s="464"/>
      <c r="NZZ963" s="464"/>
      <c r="OAA963" s="464"/>
      <c r="OAB963" s="464"/>
      <c r="OAC963" s="464"/>
      <c r="OAD963" s="464"/>
      <c r="OAE963" s="464"/>
      <c r="OAF963" s="464"/>
      <c r="OAG963" s="464"/>
      <c r="OAH963" s="464"/>
      <c r="OAI963" s="464"/>
      <c r="OAJ963" s="464"/>
      <c r="OAK963" s="464"/>
      <c r="OAL963" s="464"/>
      <c r="OAM963" s="464"/>
      <c r="OAN963" s="464"/>
      <c r="OAO963" s="464"/>
      <c r="OAP963" s="464"/>
      <c r="OAQ963" s="464"/>
      <c r="OAR963" s="464"/>
      <c r="OAS963" s="464"/>
      <c r="OAT963" s="464"/>
      <c r="OAU963" s="464"/>
      <c r="OAV963" s="464"/>
      <c r="OAW963" s="464"/>
      <c r="OAX963" s="464"/>
      <c r="OAY963" s="464"/>
      <c r="OAZ963" s="464"/>
      <c r="OBA963" s="464"/>
      <c r="OBB963" s="464"/>
      <c r="OBC963" s="464"/>
      <c r="OBD963" s="464"/>
      <c r="OBE963" s="464"/>
      <c r="OBF963" s="464"/>
      <c r="OBG963" s="464"/>
      <c r="OBH963" s="464"/>
      <c r="OBI963" s="464"/>
      <c r="OBJ963" s="464"/>
      <c r="OBK963" s="464"/>
      <c r="OBL963" s="464"/>
      <c r="OBM963" s="464"/>
      <c r="OBN963" s="464"/>
      <c r="OBO963" s="464"/>
      <c r="OBP963" s="464"/>
      <c r="OBQ963" s="464"/>
      <c r="OBR963" s="464"/>
      <c r="OBS963" s="464"/>
      <c r="OBT963" s="464"/>
      <c r="OBU963" s="464"/>
      <c r="OBV963" s="464"/>
      <c r="OBW963" s="464"/>
      <c r="OBX963" s="464"/>
      <c r="OBY963" s="464"/>
      <c r="OBZ963" s="464"/>
      <c r="OCA963" s="464"/>
      <c r="OCB963" s="464"/>
      <c r="OCC963" s="464"/>
      <c r="OCD963" s="464"/>
      <c r="OCE963" s="464"/>
      <c r="OCF963" s="464"/>
      <c r="OCG963" s="464"/>
      <c r="OCH963" s="464"/>
      <c r="OCI963" s="464"/>
      <c r="OCJ963" s="464"/>
      <c r="OCK963" s="464"/>
      <c r="OCL963" s="464"/>
      <c r="OCM963" s="464"/>
      <c r="OCN963" s="464"/>
      <c r="OCO963" s="464"/>
      <c r="OCP963" s="464"/>
      <c r="OCQ963" s="464"/>
      <c r="OCR963" s="464"/>
      <c r="OCS963" s="464"/>
      <c r="OCT963" s="464"/>
      <c r="OCU963" s="464"/>
      <c r="OCV963" s="464"/>
      <c r="OCW963" s="464"/>
      <c r="OCX963" s="464"/>
      <c r="OCY963" s="464"/>
      <c r="OCZ963" s="464"/>
      <c r="ODA963" s="464"/>
      <c r="ODB963" s="464"/>
      <c r="ODC963" s="464"/>
      <c r="ODD963" s="464"/>
      <c r="ODE963" s="464"/>
      <c r="ODF963" s="464"/>
      <c r="ODG963" s="464"/>
      <c r="ODH963" s="464"/>
      <c r="ODI963" s="464"/>
      <c r="ODJ963" s="464"/>
      <c r="ODK963" s="464"/>
      <c r="ODL963" s="464"/>
      <c r="ODM963" s="464"/>
      <c r="ODN963" s="464"/>
      <c r="ODO963" s="464"/>
      <c r="ODP963" s="464"/>
      <c r="ODQ963" s="464"/>
      <c r="ODR963" s="464"/>
      <c r="ODS963" s="464"/>
      <c r="ODT963" s="464"/>
      <c r="ODU963" s="464"/>
      <c r="ODV963" s="464"/>
      <c r="ODW963" s="464"/>
      <c r="ODX963" s="464"/>
      <c r="ODY963" s="464"/>
      <c r="ODZ963" s="464"/>
      <c r="OEA963" s="464"/>
      <c r="OEB963" s="464"/>
      <c r="OEC963" s="464"/>
      <c r="OED963" s="464"/>
      <c r="OEE963" s="464"/>
      <c r="OEF963" s="464"/>
      <c r="OEG963" s="464"/>
      <c r="OEH963" s="464"/>
      <c r="OEI963" s="464"/>
      <c r="OEJ963" s="464"/>
      <c r="OEK963" s="464"/>
      <c r="OEL963" s="464"/>
      <c r="OEM963" s="464"/>
      <c r="OEN963" s="464"/>
      <c r="OEO963" s="464"/>
      <c r="OEP963" s="464"/>
      <c r="OEQ963" s="464"/>
      <c r="OER963" s="464"/>
      <c r="OES963" s="464"/>
      <c r="OET963" s="464"/>
      <c r="OEU963" s="464"/>
      <c r="OEV963" s="464"/>
      <c r="OEW963" s="464"/>
      <c r="OEX963" s="464"/>
      <c r="OEY963" s="464"/>
      <c r="OEZ963" s="464"/>
      <c r="OFA963" s="464"/>
      <c r="OFB963" s="464"/>
      <c r="OFC963" s="464"/>
      <c r="OFD963" s="464"/>
      <c r="OFE963" s="464"/>
      <c r="OFF963" s="464"/>
      <c r="OFG963" s="464"/>
      <c r="OFH963" s="464"/>
      <c r="OFI963" s="464"/>
      <c r="OFJ963" s="464"/>
      <c r="OFK963" s="464"/>
      <c r="OFL963" s="464"/>
      <c r="OFM963" s="464"/>
      <c r="OFN963" s="464"/>
      <c r="OFO963" s="464"/>
      <c r="OFP963" s="464"/>
      <c r="OFQ963" s="464"/>
      <c r="OFR963" s="464"/>
      <c r="OFS963" s="464"/>
      <c r="OFT963" s="464"/>
      <c r="OFU963" s="464"/>
      <c r="OFV963" s="464"/>
      <c r="OFW963" s="464"/>
      <c r="OFX963" s="464"/>
      <c r="OFY963" s="464"/>
      <c r="OFZ963" s="464"/>
      <c r="OGA963" s="464"/>
      <c r="OGB963" s="464"/>
      <c r="OGC963" s="464"/>
      <c r="OGD963" s="464"/>
      <c r="OGE963" s="464"/>
      <c r="OGF963" s="464"/>
      <c r="OGG963" s="464"/>
      <c r="OGH963" s="464"/>
      <c r="OGI963" s="464"/>
      <c r="OGJ963" s="464"/>
      <c r="OGK963" s="464"/>
      <c r="OGL963" s="464"/>
      <c r="OGM963" s="464"/>
      <c r="OGN963" s="464"/>
      <c r="OGO963" s="464"/>
      <c r="OGP963" s="464"/>
      <c r="OGQ963" s="464"/>
      <c r="OGR963" s="464"/>
      <c r="OGS963" s="464"/>
      <c r="OGT963" s="464"/>
      <c r="OGU963" s="464"/>
      <c r="OGV963" s="464"/>
      <c r="OGW963" s="464"/>
      <c r="OGX963" s="464"/>
      <c r="OGY963" s="464"/>
      <c r="OGZ963" s="464"/>
      <c r="OHA963" s="464"/>
      <c r="OHB963" s="464"/>
      <c r="OHC963" s="464"/>
      <c r="OHD963" s="464"/>
      <c r="OHE963" s="464"/>
      <c r="OHF963" s="464"/>
      <c r="OHG963" s="464"/>
      <c r="OHH963" s="464"/>
      <c r="OHI963" s="464"/>
      <c r="OHJ963" s="464"/>
      <c r="OHK963" s="464"/>
      <c r="OHL963" s="464"/>
      <c r="OHM963" s="464"/>
      <c r="OHN963" s="464"/>
      <c r="OHO963" s="464"/>
      <c r="OHP963" s="464"/>
      <c r="OHQ963" s="464"/>
      <c r="OHR963" s="464"/>
      <c r="OHS963" s="464"/>
      <c r="OHT963" s="464"/>
      <c r="OHU963" s="464"/>
      <c r="OHV963" s="464"/>
      <c r="OHW963" s="464"/>
      <c r="OHX963" s="464"/>
      <c r="OHY963" s="464"/>
      <c r="OHZ963" s="464"/>
      <c r="OIA963" s="464"/>
      <c r="OIB963" s="464"/>
      <c r="OIC963" s="464"/>
      <c r="OID963" s="464"/>
      <c r="OIE963" s="464"/>
      <c r="OIF963" s="464"/>
      <c r="OIG963" s="464"/>
      <c r="OIH963" s="464"/>
      <c r="OII963" s="464"/>
      <c r="OIJ963" s="464"/>
      <c r="OIK963" s="464"/>
      <c r="OIL963" s="464"/>
      <c r="OIM963" s="464"/>
      <c r="OIN963" s="464"/>
      <c r="OIO963" s="464"/>
      <c r="OIP963" s="464"/>
      <c r="OIQ963" s="464"/>
      <c r="OIR963" s="464"/>
      <c r="OIS963" s="464"/>
      <c r="OIT963" s="464"/>
      <c r="OIU963" s="464"/>
      <c r="OIV963" s="464"/>
      <c r="OIW963" s="464"/>
      <c r="OIX963" s="464"/>
      <c r="OIY963" s="464"/>
      <c r="OIZ963" s="464"/>
      <c r="OJA963" s="464"/>
      <c r="OJB963" s="464"/>
      <c r="OJC963" s="464"/>
      <c r="OJD963" s="464"/>
      <c r="OJE963" s="464"/>
      <c r="OJF963" s="464"/>
      <c r="OJG963" s="464"/>
      <c r="OJH963" s="464"/>
      <c r="OJI963" s="464"/>
      <c r="OJJ963" s="464"/>
      <c r="OJK963" s="464"/>
      <c r="OJL963" s="464"/>
      <c r="OJM963" s="464"/>
      <c r="OJN963" s="464"/>
      <c r="OJO963" s="464"/>
      <c r="OJP963" s="464"/>
      <c r="OJQ963" s="464"/>
      <c r="OJR963" s="464"/>
      <c r="OJS963" s="464"/>
      <c r="OJT963" s="464"/>
      <c r="OJU963" s="464"/>
      <c r="OJV963" s="464"/>
      <c r="OJW963" s="464"/>
      <c r="OJX963" s="464"/>
      <c r="OJY963" s="464"/>
      <c r="OJZ963" s="464"/>
      <c r="OKA963" s="464"/>
      <c r="OKB963" s="464"/>
      <c r="OKC963" s="464"/>
      <c r="OKD963" s="464"/>
      <c r="OKE963" s="464"/>
      <c r="OKF963" s="464"/>
      <c r="OKG963" s="464"/>
      <c r="OKH963" s="464"/>
      <c r="OKI963" s="464"/>
      <c r="OKJ963" s="464"/>
      <c r="OKK963" s="464"/>
      <c r="OKL963" s="464"/>
      <c r="OKM963" s="464"/>
      <c r="OKN963" s="464"/>
      <c r="OKO963" s="464"/>
      <c r="OKP963" s="464"/>
      <c r="OKQ963" s="464"/>
      <c r="OKR963" s="464"/>
      <c r="OKS963" s="464"/>
      <c r="OKT963" s="464"/>
      <c r="OKU963" s="464"/>
      <c r="OKV963" s="464"/>
      <c r="OKW963" s="464"/>
      <c r="OKX963" s="464"/>
      <c r="OKY963" s="464"/>
      <c r="OKZ963" s="464"/>
      <c r="OLA963" s="464"/>
      <c r="OLB963" s="464"/>
      <c r="OLC963" s="464"/>
      <c r="OLD963" s="464"/>
      <c r="OLE963" s="464"/>
      <c r="OLF963" s="464"/>
      <c r="OLG963" s="464"/>
      <c r="OLH963" s="464"/>
      <c r="OLI963" s="464"/>
      <c r="OLJ963" s="464"/>
      <c r="OLK963" s="464"/>
      <c r="OLL963" s="464"/>
      <c r="OLM963" s="464"/>
      <c r="OLN963" s="464"/>
      <c r="OLO963" s="464"/>
      <c r="OLP963" s="464"/>
      <c r="OLQ963" s="464"/>
      <c r="OLR963" s="464"/>
      <c r="OLS963" s="464"/>
      <c r="OLT963" s="464"/>
      <c r="OLU963" s="464"/>
      <c r="OLV963" s="464"/>
      <c r="OLW963" s="464"/>
      <c r="OLX963" s="464"/>
      <c r="OLY963" s="464"/>
      <c r="OLZ963" s="464"/>
      <c r="OMA963" s="464"/>
      <c r="OMB963" s="464"/>
      <c r="OMC963" s="464"/>
      <c r="OMD963" s="464"/>
      <c r="OME963" s="464"/>
      <c r="OMF963" s="464"/>
      <c r="OMG963" s="464"/>
      <c r="OMH963" s="464"/>
      <c r="OMI963" s="464"/>
      <c r="OMJ963" s="464"/>
      <c r="OMK963" s="464"/>
      <c r="OML963" s="464"/>
      <c r="OMM963" s="464"/>
      <c r="OMN963" s="464"/>
      <c r="OMO963" s="464"/>
      <c r="OMP963" s="464"/>
      <c r="OMQ963" s="464"/>
      <c r="OMR963" s="464"/>
      <c r="OMS963" s="464"/>
      <c r="OMT963" s="464"/>
      <c r="OMU963" s="464"/>
      <c r="OMV963" s="464"/>
      <c r="OMW963" s="464"/>
      <c r="OMX963" s="464"/>
      <c r="OMY963" s="464"/>
      <c r="OMZ963" s="464"/>
      <c r="ONA963" s="464"/>
      <c r="ONB963" s="464"/>
      <c r="ONC963" s="464"/>
      <c r="OND963" s="464"/>
      <c r="ONE963" s="464"/>
      <c r="ONF963" s="464"/>
      <c r="ONG963" s="464"/>
      <c r="ONH963" s="464"/>
      <c r="ONI963" s="464"/>
      <c r="ONJ963" s="464"/>
      <c r="ONK963" s="464"/>
      <c r="ONL963" s="464"/>
      <c r="ONM963" s="464"/>
      <c r="ONN963" s="464"/>
      <c r="ONO963" s="464"/>
      <c r="ONP963" s="464"/>
      <c r="ONQ963" s="464"/>
      <c r="ONR963" s="464"/>
      <c r="ONS963" s="464"/>
      <c r="ONT963" s="464"/>
      <c r="ONU963" s="464"/>
      <c r="ONV963" s="464"/>
      <c r="ONW963" s="464"/>
      <c r="ONX963" s="464"/>
      <c r="ONY963" s="464"/>
      <c r="ONZ963" s="464"/>
      <c r="OOA963" s="464"/>
      <c r="OOB963" s="464"/>
      <c r="OOC963" s="464"/>
      <c r="OOD963" s="464"/>
      <c r="OOE963" s="464"/>
      <c r="OOF963" s="464"/>
      <c r="OOG963" s="464"/>
      <c r="OOH963" s="464"/>
      <c r="OOI963" s="464"/>
      <c r="OOJ963" s="464"/>
      <c r="OOK963" s="464"/>
      <c r="OOL963" s="464"/>
      <c r="OOM963" s="464"/>
      <c r="OON963" s="464"/>
      <c r="OOO963" s="464"/>
      <c r="OOP963" s="464"/>
      <c r="OOQ963" s="464"/>
      <c r="OOR963" s="464"/>
      <c r="OOS963" s="464"/>
      <c r="OOT963" s="464"/>
      <c r="OOU963" s="464"/>
      <c r="OOV963" s="464"/>
      <c r="OOW963" s="464"/>
      <c r="OOX963" s="464"/>
      <c r="OOY963" s="464"/>
      <c r="OOZ963" s="464"/>
      <c r="OPA963" s="464"/>
      <c r="OPB963" s="464"/>
      <c r="OPC963" s="464"/>
      <c r="OPD963" s="464"/>
      <c r="OPE963" s="464"/>
      <c r="OPF963" s="464"/>
      <c r="OPG963" s="464"/>
      <c r="OPH963" s="464"/>
      <c r="OPI963" s="464"/>
      <c r="OPJ963" s="464"/>
      <c r="OPK963" s="464"/>
      <c r="OPL963" s="464"/>
      <c r="OPM963" s="464"/>
      <c r="OPN963" s="464"/>
      <c r="OPO963" s="464"/>
      <c r="OPP963" s="464"/>
      <c r="OPQ963" s="464"/>
      <c r="OPR963" s="464"/>
      <c r="OPS963" s="464"/>
      <c r="OPT963" s="464"/>
      <c r="OPU963" s="464"/>
      <c r="OPV963" s="464"/>
      <c r="OPW963" s="464"/>
      <c r="OPX963" s="464"/>
      <c r="OPY963" s="464"/>
      <c r="OPZ963" s="464"/>
      <c r="OQA963" s="464"/>
      <c r="OQB963" s="464"/>
      <c r="OQC963" s="464"/>
      <c r="OQD963" s="464"/>
      <c r="OQE963" s="464"/>
      <c r="OQF963" s="464"/>
      <c r="OQG963" s="464"/>
      <c r="OQH963" s="464"/>
      <c r="OQI963" s="464"/>
      <c r="OQJ963" s="464"/>
      <c r="OQK963" s="464"/>
      <c r="OQL963" s="464"/>
      <c r="OQM963" s="464"/>
      <c r="OQN963" s="464"/>
      <c r="OQO963" s="464"/>
      <c r="OQP963" s="464"/>
      <c r="OQQ963" s="464"/>
      <c r="OQR963" s="464"/>
      <c r="OQS963" s="464"/>
      <c r="OQT963" s="464"/>
      <c r="OQU963" s="464"/>
      <c r="OQV963" s="464"/>
      <c r="OQW963" s="464"/>
      <c r="OQX963" s="464"/>
      <c r="OQY963" s="464"/>
      <c r="OQZ963" s="464"/>
      <c r="ORA963" s="464"/>
      <c r="ORB963" s="464"/>
      <c r="ORC963" s="464"/>
      <c r="ORD963" s="464"/>
      <c r="ORE963" s="464"/>
      <c r="ORF963" s="464"/>
      <c r="ORG963" s="464"/>
      <c r="ORH963" s="464"/>
      <c r="ORI963" s="464"/>
      <c r="ORJ963" s="464"/>
      <c r="ORK963" s="464"/>
      <c r="ORL963" s="464"/>
      <c r="ORM963" s="464"/>
      <c r="ORN963" s="464"/>
      <c r="ORO963" s="464"/>
      <c r="ORP963" s="464"/>
      <c r="ORQ963" s="464"/>
      <c r="ORR963" s="464"/>
      <c r="ORS963" s="464"/>
      <c r="ORT963" s="464"/>
      <c r="ORU963" s="464"/>
      <c r="ORV963" s="464"/>
      <c r="ORW963" s="464"/>
      <c r="ORX963" s="464"/>
      <c r="ORY963" s="464"/>
      <c r="ORZ963" s="464"/>
      <c r="OSA963" s="464"/>
      <c r="OSB963" s="464"/>
      <c r="OSC963" s="464"/>
      <c r="OSD963" s="464"/>
      <c r="OSE963" s="464"/>
      <c r="OSF963" s="464"/>
      <c r="OSG963" s="464"/>
      <c r="OSH963" s="464"/>
      <c r="OSI963" s="464"/>
      <c r="OSJ963" s="464"/>
      <c r="OSK963" s="464"/>
      <c r="OSL963" s="464"/>
      <c r="OSM963" s="464"/>
      <c r="OSN963" s="464"/>
      <c r="OSO963" s="464"/>
      <c r="OSP963" s="464"/>
      <c r="OSQ963" s="464"/>
      <c r="OSR963" s="464"/>
      <c r="OSS963" s="464"/>
      <c r="OST963" s="464"/>
      <c r="OSU963" s="464"/>
      <c r="OSV963" s="464"/>
      <c r="OSW963" s="464"/>
      <c r="OSX963" s="464"/>
      <c r="OSY963" s="464"/>
      <c r="OSZ963" s="464"/>
      <c r="OTA963" s="464"/>
      <c r="OTB963" s="464"/>
      <c r="OTC963" s="464"/>
      <c r="OTD963" s="464"/>
      <c r="OTE963" s="464"/>
      <c r="OTF963" s="464"/>
      <c r="OTG963" s="464"/>
      <c r="OTH963" s="464"/>
      <c r="OTI963" s="464"/>
      <c r="OTJ963" s="464"/>
      <c r="OTK963" s="464"/>
      <c r="OTL963" s="464"/>
      <c r="OTM963" s="464"/>
      <c r="OTN963" s="464"/>
      <c r="OTO963" s="464"/>
      <c r="OTP963" s="464"/>
      <c r="OTQ963" s="464"/>
      <c r="OTR963" s="464"/>
      <c r="OTS963" s="464"/>
      <c r="OTT963" s="464"/>
      <c r="OTU963" s="464"/>
      <c r="OTV963" s="464"/>
      <c r="OTW963" s="464"/>
      <c r="OTX963" s="464"/>
      <c r="OTY963" s="464"/>
      <c r="OTZ963" s="464"/>
      <c r="OUA963" s="464"/>
      <c r="OUB963" s="464"/>
      <c r="OUC963" s="464"/>
      <c r="OUD963" s="464"/>
      <c r="OUE963" s="464"/>
      <c r="OUF963" s="464"/>
      <c r="OUG963" s="464"/>
      <c r="OUH963" s="464"/>
      <c r="OUI963" s="464"/>
      <c r="OUJ963" s="464"/>
      <c r="OUK963" s="464"/>
      <c r="OUL963" s="464"/>
      <c r="OUM963" s="464"/>
      <c r="OUN963" s="464"/>
      <c r="OUO963" s="464"/>
      <c r="OUP963" s="464"/>
      <c r="OUQ963" s="464"/>
      <c r="OUR963" s="464"/>
      <c r="OUS963" s="464"/>
      <c r="OUT963" s="464"/>
      <c r="OUU963" s="464"/>
      <c r="OUV963" s="464"/>
      <c r="OUW963" s="464"/>
      <c r="OUX963" s="464"/>
      <c r="OUY963" s="464"/>
      <c r="OUZ963" s="464"/>
      <c r="OVA963" s="464"/>
      <c r="OVB963" s="464"/>
      <c r="OVC963" s="464"/>
      <c r="OVD963" s="464"/>
      <c r="OVE963" s="464"/>
      <c r="OVF963" s="464"/>
      <c r="OVG963" s="464"/>
      <c r="OVH963" s="464"/>
      <c r="OVI963" s="464"/>
      <c r="OVJ963" s="464"/>
      <c r="OVK963" s="464"/>
      <c r="OVL963" s="464"/>
      <c r="OVM963" s="464"/>
      <c r="OVN963" s="464"/>
      <c r="OVO963" s="464"/>
      <c r="OVP963" s="464"/>
      <c r="OVQ963" s="464"/>
      <c r="OVR963" s="464"/>
      <c r="OVS963" s="464"/>
      <c r="OVT963" s="464"/>
      <c r="OVU963" s="464"/>
      <c r="OVV963" s="464"/>
      <c r="OVW963" s="464"/>
      <c r="OVX963" s="464"/>
      <c r="OVY963" s="464"/>
      <c r="OVZ963" s="464"/>
      <c r="OWA963" s="464"/>
      <c r="OWB963" s="464"/>
      <c r="OWC963" s="464"/>
      <c r="OWD963" s="464"/>
      <c r="OWE963" s="464"/>
      <c r="OWF963" s="464"/>
      <c r="OWG963" s="464"/>
      <c r="OWH963" s="464"/>
      <c r="OWI963" s="464"/>
      <c r="OWJ963" s="464"/>
      <c r="OWK963" s="464"/>
      <c r="OWL963" s="464"/>
      <c r="OWM963" s="464"/>
      <c r="OWN963" s="464"/>
      <c r="OWO963" s="464"/>
      <c r="OWP963" s="464"/>
      <c r="OWQ963" s="464"/>
      <c r="OWR963" s="464"/>
      <c r="OWS963" s="464"/>
      <c r="OWT963" s="464"/>
      <c r="OWU963" s="464"/>
      <c r="OWV963" s="464"/>
      <c r="OWW963" s="464"/>
      <c r="OWX963" s="464"/>
      <c r="OWY963" s="464"/>
      <c r="OWZ963" s="464"/>
      <c r="OXA963" s="464"/>
      <c r="OXB963" s="464"/>
      <c r="OXC963" s="464"/>
      <c r="OXD963" s="464"/>
      <c r="OXE963" s="464"/>
      <c r="OXF963" s="464"/>
      <c r="OXG963" s="464"/>
      <c r="OXH963" s="464"/>
      <c r="OXI963" s="464"/>
      <c r="OXJ963" s="464"/>
      <c r="OXK963" s="464"/>
      <c r="OXL963" s="464"/>
      <c r="OXM963" s="464"/>
      <c r="OXN963" s="464"/>
      <c r="OXO963" s="464"/>
      <c r="OXP963" s="464"/>
      <c r="OXQ963" s="464"/>
      <c r="OXR963" s="464"/>
      <c r="OXS963" s="464"/>
      <c r="OXT963" s="464"/>
      <c r="OXU963" s="464"/>
      <c r="OXV963" s="464"/>
      <c r="OXW963" s="464"/>
      <c r="OXX963" s="464"/>
      <c r="OXY963" s="464"/>
      <c r="OXZ963" s="464"/>
      <c r="OYA963" s="464"/>
      <c r="OYB963" s="464"/>
      <c r="OYC963" s="464"/>
      <c r="OYD963" s="464"/>
      <c r="OYE963" s="464"/>
      <c r="OYF963" s="464"/>
      <c r="OYG963" s="464"/>
      <c r="OYH963" s="464"/>
      <c r="OYI963" s="464"/>
      <c r="OYJ963" s="464"/>
      <c r="OYK963" s="464"/>
      <c r="OYL963" s="464"/>
      <c r="OYM963" s="464"/>
      <c r="OYN963" s="464"/>
      <c r="OYO963" s="464"/>
      <c r="OYP963" s="464"/>
      <c r="OYQ963" s="464"/>
      <c r="OYR963" s="464"/>
      <c r="OYS963" s="464"/>
      <c r="OYT963" s="464"/>
      <c r="OYU963" s="464"/>
      <c r="OYV963" s="464"/>
      <c r="OYW963" s="464"/>
      <c r="OYX963" s="464"/>
      <c r="OYY963" s="464"/>
      <c r="OYZ963" s="464"/>
      <c r="OZA963" s="464"/>
      <c r="OZB963" s="464"/>
      <c r="OZC963" s="464"/>
      <c r="OZD963" s="464"/>
      <c r="OZE963" s="464"/>
      <c r="OZF963" s="464"/>
      <c r="OZG963" s="464"/>
      <c r="OZH963" s="464"/>
      <c r="OZI963" s="464"/>
      <c r="OZJ963" s="464"/>
      <c r="OZK963" s="464"/>
      <c r="OZL963" s="464"/>
      <c r="OZM963" s="464"/>
      <c r="OZN963" s="464"/>
      <c r="OZO963" s="464"/>
      <c r="OZP963" s="464"/>
      <c r="OZQ963" s="464"/>
      <c r="OZR963" s="464"/>
      <c r="OZS963" s="464"/>
      <c r="OZT963" s="464"/>
      <c r="OZU963" s="464"/>
      <c r="OZV963" s="464"/>
      <c r="OZW963" s="464"/>
      <c r="OZX963" s="464"/>
      <c r="OZY963" s="464"/>
      <c r="OZZ963" s="464"/>
      <c r="PAA963" s="464"/>
      <c r="PAB963" s="464"/>
      <c r="PAC963" s="464"/>
      <c r="PAD963" s="464"/>
      <c r="PAE963" s="464"/>
      <c r="PAF963" s="464"/>
      <c r="PAG963" s="464"/>
      <c r="PAH963" s="464"/>
      <c r="PAI963" s="464"/>
      <c r="PAJ963" s="464"/>
      <c r="PAK963" s="464"/>
      <c r="PAL963" s="464"/>
      <c r="PAM963" s="464"/>
      <c r="PAN963" s="464"/>
      <c r="PAO963" s="464"/>
      <c r="PAP963" s="464"/>
      <c r="PAQ963" s="464"/>
      <c r="PAR963" s="464"/>
      <c r="PAS963" s="464"/>
      <c r="PAT963" s="464"/>
      <c r="PAU963" s="464"/>
      <c r="PAV963" s="464"/>
      <c r="PAW963" s="464"/>
      <c r="PAX963" s="464"/>
      <c r="PAY963" s="464"/>
      <c r="PAZ963" s="464"/>
      <c r="PBA963" s="464"/>
      <c r="PBB963" s="464"/>
      <c r="PBC963" s="464"/>
      <c r="PBD963" s="464"/>
      <c r="PBE963" s="464"/>
      <c r="PBF963" s="464"/>
      <c r="PBG963" s="464"/>
      <c r="PBH963" s="464"/>
      <c r="PBI963" s="464"/>
      <c r="PBJ963" s="464"/>
      <c r="PBK963" s="464"/>
      <c r="PBL963" s="464"/>
      <c r="PBM963" s="464"/>
      <c r="PBN963" s="464"/>
      <c r="PBO963" s="464"/>
      <c r="PBP963" s="464"/>
      <c r="PBQ963" s="464"/>
      <c r="PBR963" s="464"/>
      <c r="PBS963" s="464"/>
      <c r="PBT963" s="464"/>
      <c r="PBU963" s="464"/>
      <c r="PBV963" s="464"/>
      <c r="PBW963" s="464"/>
      <c r="PBX963" s="464"/>
      <c r="PBY963" s="464"/>
      <c r="PBZ963" s="464"/>
      <c r="PCA963" s="464"/>
      <c r="PCB963" s="464"/>
      <c r="PCC963" s="464"/>
      <c r="PCD963" s="464"/>
      <c r="PCE963" s="464"/>
      <c r="PCF963" s="464"/>
      <c r="PCG963" s="464"/>
      <c r="PCH963" s="464"/>
      <c r="PCI963" s="464"/>
      <c r="PCJ963" s="464"/>
      <c r="PCK963" s="464"/>
      <c r="PCL963" s="464"/>
      <c r="PCM963" s="464"/>
      <c r="PCN963" s="464"/>
      <c r="PCO963" s="464"/>
      <c r="PCP963" s="464"/>
      <c r="PCQ963" s="464"/>
      <c r="PCR963" s="464"/>
      <c r="PCS963" s="464"/>
      <c r="PCT963" s="464"/>
      <c r="PCU963" s="464"/>
      <c r="PCV963" s="464"/>
      <c r="PCW963" s="464"/>
      <c r="PCX963" s="464"/>
      <c r="PCY963" s="464"/>
      <c r="PCZ963" s="464"/>
      <c r="PDA963" s="464"/>
      <c r="PDB963" s="464"/>
      <c r="PDC963" s="464"/>
      <c r="PDD963" s="464"/>
      <c r="PDE963" s="464"/>
      <c r="PDF963" s="464"/>
      <c r="PDG963" s="464"/>
      <c r="PDH963" s="464"/>
      <c r="PDI963" s="464"/>
      <c r="PDJ963" s="464"/>
      <c r="PDK963" s="464"/>
      <c r="PDL963" s="464"/>
      <c r="PDM963" s="464"/>
      <c r="PDN963" s="464"/>
      <c r="PDO963" s="464"/>
      <c r="PDP963" s="464"/>
      <c r="PDQ963" s="464"/>
      <c r="PDR963" s="464"/>
      <c r="PDS963" s="464"/>
      <c r="PDT963" s="464"/>
      <c r="PDU963" s="464"/>
      <c r="PDV963" s="464"/>
      <c r="PDW963" s="464"/>
      <c r="PDX963" s="464"/>
      <c r="PDY963" s="464"/>
      <c r="PDZ963" s="464"/>
      <c r="PEA963" s="464"/>
      <c r="PEB963" s="464"/>
      <c r="PEC963" s="464"/>
      <c r="PED963" s="464"/>
      <c r="PEE963" s="464"/>
      <c r="PEF963" s="464"/>
      <c r="PEG963" s="464"/>
      <c r="PEH963" s="464"/>
      <c r="PEI963" s="464"/>
      <c r="PEJ963" s="464"/>
      <c r="PEK963" s="464"/>
      <c r="PEL963" s="464"/>
      <c r="PEM963" s="464"/>
      <c r="PEN963" s="464"/>
      <c r="PEO963" s="464"/>
      <c r="PEP963" s="464"/>
      <c r="PEQ963" s="464"/>
      <c r="PER963" s="464"/>
      <c r="PES963" s="464"/>
      <c r="PET963" s="464"/>
      <c r="PEU963" s="464"/>
      <c r="PEV963" s="464"/>
      <c r="PEW963" s="464"/>
      <c r="PEX963" s="464"/>
      <c r="PEY963" s="464"/>
      <c r="PEZ963" s="464"/>
      <c r="PFA963" s="464"/>
      <c r="PFB963" s="464"/>
      <c r="PFC963" s="464"/>
      <c r="PFD963" s="464"/>
      <c r="PFE963" s="464"/>
      <c r="PFF963" s="464"/>
      <c r="PFG963" s="464"/>
      <c r="PFH963" s="464"/>
      <c r="PFI963" s="464"/>
      <c r="PFJ963" s="464"/>
      <c r="PFK963" s="464"/>
      <c r="PFL963" s="464"/>
      <c r="PFM963" s="464"/>
      <c r="PFN963" s="464"/>
      <c r="PFO963" s="464"/>
      <c r="PFP963" s="464"/>
      <c r="PFQ963" s="464"/>
      <c r="PFR963" s="464"/>
      <c r="PFS963" s="464"/>
      <c r="PFT963" s="464"/>
      <c r="PFU963" s="464"/>
      <c r="PFV963" s="464"/>
      <c r="PFW963" s="464"/>
      <c r="PFX963" s="464"/>
      <c r="PFY963" s="464"/>
      <c r="PFZ963" s="464"/>
      <c r="PGA963" s="464"/>
      <c r="PGB963" s="464"/>
      <c r="PGC963" s="464"/>
      <c r="PGD963" s="464"/>
      <c r="PGE963" s="464"/>
      <c r="PGF963" s="464"/>
      <c r="PGG963" s="464"/>
      <c r="PGH963" s="464"/>
      <c r="PGI963" s="464"/>
      <c r="PGJ963" s="464"/>
      <c r="PGK963" s="464"/>
      <c r="PGL963" s="464"/>
      <c r="PGM963" s="464"/>
      <c r="PGN963" s="464"/>
      <c r="PGO963" s="464"/>
      <c r="PGP963" s="464"/>
      <c r="PGQ963" s="464"/>
      <c r="PGR963" s="464"/>
      <c r="PGS963" s="464"/>
      <c r="PGT963" s="464"/>
      <c r="PGU963" s="464"/>
      <c r="PGV963" s="464"/>
      <c r="PGW963" s="464"/>
      <c r="PGX963" s="464"/>
      <c r="PGY963" s="464"/>
      <c r="PGZ963" s="464"/>
      <c r="PHA963" s="464"/>
      <c r="PHB963" s="464"/>
      <c r="PHC963" s="464"/>
      <c r="PHD963" s="464"/>
      <c r="PHE963" s="464"/>
      <c r="PHF963" s="464"/>
      <c r="PHG963" s="464"/>
      <c r="PHH963" s="464"/>
      <c r="PHI963" s="464"/>
      <c r="PHJ963" s="464"/>
      <c r="PHK963" s="464"/>
      <c r="PHL963" s="464"/>
      <c r="PHM963" s="464"/>
      <c r="PHN963" s="464"/>
      <c r="PHO963" s="464"/>
      <c r="PHP963" s="464"/>
      <c r="PHQ963" s="464"/>
      <c r="PHR963" s="464"/>
      <c r="PHS963" s="464"/>
      <c r="PHT963" s="464"/>
      <c r="PHU963" s="464"/>
      <c r="PHV963" s="464"/>
      <c r="PHW963" s="464"/>
      <c r="PHX963" s="464"/>
      <c r="PHY963" s="464"/>
      <c r="PHZ963" s="464"/>
      <c r="PIA963" s="464"/>
      <c r="PIB963" s="464"/>
      <c r="PIC963" s="464"/>
      <c r="PID963" s="464"/>
      <c r="PIE963" s="464"/>
      <c r="PIF963" s="464"/>
      <c r="PIG963" s="464"/>
      <c r="PIH963" s="464"/>
      <c r="PII963" s="464"/>
      <c r="PIJ963" s="464"/>
      <c r="PIK963" s="464"/>
      <c r="PIL963" s="464"/>
      <c r="PIM963" s="464"/>
      <c r="PIN963" s="464"/>
      <c r="PIO963" s="464"/>
      <c r="PIP963" s="464"/>
      <c r="PIQ963" s="464"/>
      <c r="PIR963" s="464"/>
      <c r="PIS963" s="464"/>
      <c r="PIT963" s="464"/>
      <c r="PIU963" s="464"/>
      <c r="PIV963" s="464"/>
      <c r="PIW963" s="464"/>
      <c r="PIX963" s="464"/>
      <c r="PIY963" s="464"/>
      <c r="PIZ963" s="464"/>
      <c r="PJA963" s="464"/>
      <c r="PJB963" s="464"/>
      <c r="PJC963" s="464"/>
      <c r="PJD963" s="464"/>
      <c r="PJE963" s="464"/>
      <c r="PJF963" s="464"/>
      <c r="PJG963" s="464"/>
      <c r="PJH963" s="464"/>
      <c r="PJI963" s="464"/>
      <c r="PJJ963" s="464"/>
      <c r="PJK963" s="464"/>
      <c r="PJL963" s="464"/>
      <c r="PJM963" s="464"/>
      <c r="PJN963" s="464"/>
      <c r="PJO963" s="464"/>
      <c r="PJP963" s="464"/>
      <c r="PJQ963" s="464"/>
      <c r="PJR963" s="464"/>
      <c r="PJS963" s="464"/>
      <c r="PJT963" s="464"/>
      <c r="PJU963" s="464"/>
      <c r="PJV963" s="464"/>
      <c r="PJW963" s="464"/>
      <c r="PJX963" s="464"/>
      <c r="PJY963" s="464"/>
      <c r="PJZ963" s="464"/>
      <c r="PKA963" s="464"/>
      <c r="PKB963" s="464"/>
      <c r="PKC963" s="464"/>
      <c r="PKD963" s="464"/>
      <c r="PKE963" s="464"/>
      <c r="PKF963" s="464"/>
      <c r="PKG963" s="464"/>
      <c r="PKH963" s="464"/>
      <c r="PKI963" s="464"/>
      <c r="PKJ963" s="464"/>
      <c r="PKK963" s="464"/>
      <c r="PKL963" s="464"/>
      <c r="PKM963" s="464"/>
      <c r="PKN963" s="464"/>
      <c r="PKO963" s="464"/>
      <c r="PKP963" s="464"/>
      <c r="PKQ963" s="464"/>
      <c r="PKR963" s="464"/>
      <c r="PKS963" s="464"/>
      <c r="PKT963" s="464"/>
      <c r="PKU963" s="464"/>
      <c r="PKV963" s="464"/>
      <c r="PKW963" s="464"/>
      <c r="PKX963" s="464"/>
      <c r="PKY963" s="464"/>
      <c r="PKZ963" s="464"/>
      <c r="PLA963" s="464"/>
      <c r="PLB963" s="464"/>
      <c r="PLC963" s="464"/>
      <c r="PLD963" s="464"/>
      <c r="PLE963" s="464"/>
      <c r="PLF963" s="464"/>
      <c r="PLG963" s="464"/>
      <c r="PLH963" s="464"/>
      <c r="PLI963" s="464"/>
      <c r="PLJ963" s="464"/>
      <c r="PLK963" s="464"/>
      <c r="PLL963" s="464"/>
      <c r="PLM963" s="464"/>
      <c r="PLN963" s="464"/>
      <c r="PLO963" s="464"/>
      <c r="PLP963" s="464"/>
      <c r="PLQ963" s="464"/>
      <c r="PLR963" s="464"/>
      <c r="PLS963" s="464"/>
      <c r="PLT963" s="464"/>
      <c r="PLU963" s="464"/>
      <c r="PLV963" s="464"/>
      <c r="PLW963" s="464"/>
      <c r="PLX963" s="464"/>
      <c r="PLY963" s="464"/>
      <c r="PLZ963" s="464"/>
      <c r="PMA963" s="464"/>
      <c r="PMB963" s="464"/>
      <c r="PMC963" s="464"/>
      <c r="PMD963" s="464"/>
      <c r="PME963" s="464"/>
      <c r="PMF963" s="464"/>
      <c r="PMG963" s="464"/>
      <c r="PMH963" s="464"/>
      <c r="PMI963" s="464"/>
      <c r="PMJ963" s="464"/>
      <c r="PMK963" s="464"/>
      <c r="PML963" s="464"/>
      <c r="PMM963" s="464"/>
      <c r="PMN963" s="464"/>
      <c r="PMO963" s="464"/>
      <c r="PMP963" s="464"/>
      <c r="PMQ963" s="464"/>
      <c r="PMR963" s="464"/>
      <c r="PMS963" s="464"/>
      <c r="PMT963" s="464"/>
      <c r="PMU963" s="464"/>
      <c r="PMV963" s="464"/>
      <c r="PMW963" s="464"/>
      <c r="PMX963" s="464"/>
      <c r="PMY963" s="464"/>
      <c r="PMZ963" s="464"/>
      <c r="PNA963" s="464"/>
      <c r="PNB963" s="464"/>
      <c r="PNC963" s="464"/>
      <c r="PND963" s="464"/>
      <c r="PNE963" s="464"/>
      <c r="PNF963" s="464"/>
      <c r="PNG963" s="464"/>
      <c r="PNH963" s="464"/>
      <c r="PNI963" s="464"/>
      <c r="PNJ963" s="464"/>
      <c r="PNK963" s="464"/>
      <c r="PNL963" s="464"/>
      <c r="PNM963" s="464"/>
      <c r="PNN963" s="464"/>
      <c r="PNO963" s="464"/>
      <c r="PNP963" s="464"/>
      <c r="PNQ963" s="464"/>
      <c r="PNR963" s="464"/>
      <c r="PNS963" s="464"/>
      <c r="PNT963" s="464"/>
      <c r="PNU963" s="464"/>
      <c r="PNV963" s="464"/>
      <c r="PNW963" s="464"/>
      <c r="PNX963" s="464"/>
      <c r="PNY963" s="464"/>
      <c r="PNZ963" s="464"/>
      <c r="POA963" s="464"/>
      <c r="POB963" s="464"/>
      <c r="POC963" s="464"/>
      <c r="POD963" s="464"/>
      <c r="POE963" s="464"/>
      <c r="POF963" s="464"/>
      <c r="POG963" s="464"/>
      <c r="POH963" s="464"/>
      <c r="POI963" s="464"/>
      <c r="POJ963" s="464"/>
      <c r="POK963" s="464"/>
      <c r="POL963" s="464"/>
      <c r="POM963" s="464"/>
      <c r="PON963" s="464"/>
      <c r="POO963" s="464"/>
      <c r="POP963" s="464"/>
      <c r="POQ963" s="464"/>
      <c r="POR963" s="464"/>
      <c r="POS963" s="464"/>
      <c r="POT963" s="464"/>
      <c r="POU963" s="464"/>
      <c r="POV963" s="464"/>
      <c r="POW963" s="464"/>
      <c r="POX963" s="464"/>
      <c r="POY963" s="464"/>
      <c r="POZ963" s="464"/>
      <c r="PPA963" s="464"/>
      <c r="PPB963" s="464"/>
      <c r="PPC963" s="464"/>
      <c r="PPD963" s="464"/>
      <c r="PPE963" s="464"/>
      <c r="PPF963" s="464"/>
      <c r="PPG963" s="464"/>
      <c r="PPH963" s="464"/>
      <c r="PPI963" s="464"/>
      <c r="PPJ963" s="464"/>
      <c r="PPK963" s="464"/>
      <c r="PPL963" s="464"/>
      <c r="PPM963" s="464"/>
      <c r="PPN963" s="464"/>
      <c r="PPO963" s="464"/>
      <c r="PPP963" s="464"/>
      <c r="PPQ963" s="464"/>
      <c r="PPR963" s="464"/>
      <c r="PPS963" s="464"/>
      <c r="PPT963" s="464"/>
      <c r="PPU963" s="464"/>
      <c r="PPV963" s="464"/>
      <c r="PPW963" s="464"/>
      <c r="PPX963" s="464"/>
      <c r="PPY963" s="464"/>
      <c r="PPZ963" s="464"/>
      <c r="PQA963" s="464"/>
      <c r="PQB963" s="464"/>
      <c r="PQC963" s="464"/>
      <c r="PQD963" s="464"/>
      <c r="PQE963" s="464"/>
      <c r="PQF963" s="464"/>
      <c r="PQG963" s="464"/>
      <c r="PQH963" s="464"/>
      <c r="PQI963" s="464"/>
      <c r="PQJ963" s="464"/>
      <c r="PQK963" s="464"/>
      <c r="PQL963" s="464"/>
      <c r="PQM963" s="464"/>
      <c r="PQN963" s="464"/>
      <c r="PQO963" s="464"/>
      <c r="PQP963" s="464"/>
      <c r="PQQ963" s="464"/>
      <c r="PQR963" s="464"/>
      <c r="PQS963" s="464"/>
      <c r="PQT963" s="464"/>
      <c r="PQU963" s="464"/>
      <c r="PQV963" s="464"/>
      <c r="PQW963" s="464"/>
      <c r="PQX963" s="464"/>
      <c r="PQY963" s="464"/>
      <c r="PQZ963" s="464"/>
      <c r="PRA963" s="464"/>
      <c r="PRB963" s="464"/>
      <c r="PRC963" s="464"/>
      <c r="PRD963" s="464"/>
      <c r="PRE963" s="464"/>
      <c r="PRF963" s="464"/>
      <c r="PRG963" s="464"/>
      <c r="PRH963" s="464"/>
      <c r="PRI963" s="464"/>
      <c r="PRJ963" s="464"/>
      <c r="PRK963" s="464"/>
      <c r="PRL963" s="464"/>
      <c r="PRM963" s="464"/>
      <c r="PRN963" s="464"/>
      <c r="PRO963" s="464"/>
      <c r="PRP963" s="464"/>
      <c r="PRQ963" s="464"/>
      <c r="PRR963" s="464"/>
      <c r="PRS963" s="464"/>
      <c r="PRT963" s="464"/>
      <c r="PRU963" s="464"/>
      <c r="PRV963" s="464"/>
      <c r="PRW963" s="464"/>
      <c r="PRX963" s="464"/>
      <c r="PRY963" s="464"/>
      <c r="PRZ963" s="464"/>
      <c r="PSA963" s="464"/>
      <c r="PSB963" s="464"/>
      <c r="PSC963" s="464"/>
      <c r="PSD963" s="464"/>
      <c r="PSE963" s="464"/>
      <c r="PSF963" s="464"/>
      <c r="PSG963" s="464"/>
      <c r="PSH963" s="464"/>
      <c r="PSI963" s="464"/>
      <c r="PSJ963" s="464"/>
      <c r="PSK963" s="464"/>
      <c r="PSL963" s="464"/>
      <c r="PSM963" s="464"/>
      <c r="PSN963" s="464"/>
      <c r="PSO963" s="464"/>
      <c r="PSP963" s="464"/>
      <c r="PSQ963" s="464"/>
      <c r="PSR963" s="464"/>
      <c r="PSS963" s="464"/>
      <c r="PST963" s="464"/>
      <c r="PSU963" s="464"/>
      <c r="PSV963" s="464"/>
      <c r="PSW963" s="464"/>
      <c r="PSX963" s="464"/>
      <c r="PSY963" s="464"/>
      <c r="PSZ963" s="464"/>
      <c r="PTA963" s="464"/>
      <c r="PTB963" s="464"/>
      <c r="PTC963" s="464"/>
      <c r="PTD963" s="464"/>
      <c r="PTE963" s="464"/>
      <c r="PTF963" s="464"/>
      <c r="PTG963" s="464"/>
      <c r="PTH963" s="464"/>
      <c r="PTI963" s="464"/>
      <c r="PTJ963" s="464"/>
      <c r="PTK963" s="464"/>
      <c r="PTL963" s="464"/>
      <c r="PTM963" s="464"/>
      <c r="PTN963" s="464"/>
      <c r="PTO963" s="464"/>
      <c r="PTP963" s="464"/>
      <c r="PTQ963" s="464"/>
      <c r="PTR963" s="464"/>
      <c r="PTS963" s="464"/>
      <c r="PTT963" s="464"/>
      <c r="PTU963" s="464"/>
      <c r="PTV963" s="464"/>
      <c r="PTW963" s="464"/>
      <c r="PTX963" s="464"/>
      <c r="PTY963" s="464"/>
      <c r="PTZ963" s="464"/>
      <c r="PUA963" s="464"/>
      <c r="PUB963" s="464"/>
      <c r="PUC963" s="464"/>
      <c r="PUD963" s="464"/>
      <c r="PUE963" s="464"/>
      <c r="PUF963" s="464"/>
      <c r="PUG963" s="464"/>
      <c r="PUH963" s="464"/>
      <c r="PUI963" s="464"/>
      <c r="PUJ963" s="464"/>
      <c r="PUK963" s="464"/>
      <c r="PUL963" s="464"/>
      <c r="PUM963" s="464"/>
      <c r="PUN963" s="464"/>
      <c r="PUO963" s="464"/>
      <c r="PUP963" s="464"/>
      <c r="PUQ963" s="464"/>
      <c r="PUR963" s="464"/>
      <c r="PUS963" s="464"/>
      <c r="PUT963" s="464"/>
      <c r="PUU963" s="464"/>
      <c r="PUV963" s="464"/>
      <c r="PUW963" s="464"/>
      <c r="PUX963" s="464"/>
      <c r="PUY963" s="464"/>
      <c r="PUZ963" s="464"/>
      <c r="PVA963" s="464"/>
      <c r="PVB963" s="464"/>
      <c r="PVC963" s="464"/>
      <c r="PVD963" s="464"/>
      <c r="PVE963" s="464"/>
      <c r="PVF963" s="464"/>
      <c r="PVG963" s="464"/>
      <c r="PVH963" s="464"/>
      <c r="PVI963" s="464"/>
      <c r="PVJ963" s="464"/>
      <c r="PVK963" s="464"/>
      <c r="PVL963" s="464"/>
      <c r="PVM963" s="464"/>
      <c r="PVN963" s="464"/>
      <c r="PVO963" s="464"/>
      <c r="PVP963" s="464"/>
      <c r="PVQ963" s="464"/>
      <c r="PVR963" s="464"/>
      <c r="PVS963" s="464"/>
      <c r="PVT963" s="464"/>
      <c r="PVU963" s="464"/>
      <c r="PVV963" s="464"/>
      <c r="PVW963" s="464"/>
      <c r="PVX963" s="464"/>
      <c r="PVY963" s="464"/>
      <c r="PVZ963" s="464"/>
      <c r="PWA963" s="464"/>
      <c r="PWB963" s="464"/>
      <c r="PWC963" s="464"/>
      <c r="PWD963" s="464"/>
      <c r="PWE963" s="464"/>
      <c r="PWF963" s="464"/>
      <c r="PWG963" s="464"/>
      <c r="PWH963" s="464"/>
      <c r="PWI963" s="464"/>
      <c r="PWJ963" s="464"/>
      <c r="PWK963" s="464"/>
      <c r="PWL963" s="464"/>
      <c r="PWM963" s="464"/>
      <c r="PWN963" s="464"/>
      <c r="PWO963" s="464"/>
      <c r="PWP963" s="464"/>
      <c r="PWQ963" s="464"/>
      <c r="PWR963" s="464"/>
      <c r="PWS963" s="464"/>
      <c r="PWT963" s="464"/>
      <c r="PWU963" s="464"/>
      <c r="PWV963" s="464"/>
      <c r="PWW963" s="464"/>
      <c r="PWX963" s="464"/>
      <c r="PWY963" s="464"/>
      <c r="PWZ963" s="464"/>
      <c r="PXA963" s="464"/>
      <c r="PXB963" s="464"/>
      <c r="PXC963" s="464"/>
      <c r="PXD963" s="464"/>
      <c r="PXE963" s="464"/>
      <c r="PXF963" s="464"/>
      <c r="PXG963" s="464"/>
      <c r="PXH963" s="464"/>
      <c r="PXI963" s="464"/>
      <c r="PXJ963" s="464"/>
      <c r="PXK963" s="464"/>
      <c r="PXL963" s="464"/>
      <c r="PXM963" s="464"/>
      <c r="PXN963" s="464"/>
      <c r="PXO963" s="464"/>
      <c r="PXP963" s="464"/>
      <c r="PXQ963" s="464"/>
      <c r="PXR963" s="464"/>
      <c r="PXS963" s="464"/>
      <c r="PXT963" s="464"/>
      <c r="PXU963" s="464"/>
      <c r="PXV963" s="464"/>
      <c r="PXW963" s="464"/>
      <c r="PXX963" s="464"/>
      <c r="PXY963" s="464"/>
      <c r="PXZ963" s="464"/>
      <c r="PYA963" s="464"/>
      <c r="PYB963" s="464"/>
      <c r="PYC963" s="464"/>
      <c r="PYD963" s="464"/>
      <c r="PYE963" s="464"/>
      <c r="PYF963" s="464"/>
      <c r="PYG963" s="464"/>
      <c r="PYH963" s="464"/>
      <c r="PYI963" s="464"/>
      <c r="PYJ963" s="464"/>
      <c r="PYK963" s="464"/>
      <c r="PYL963" s="464"/>
      <c r="PYM963" s="464"/>
      <c r="PYN963" s="464"/>
      <c r="PYO963" s="464"/>
      <c r="PYP963" s="464"/>
      <c r="PYQ963" s="464"/>
      <c r="PYR963" s="464"/>
      <c r="PYS963" s="464"/>
      <c r="PYT963" s="464"/>
      <c r="PYU963" s="464"/>
      <c r="PYV963" s="464"/>
      <c r="PYW963" s="464"/>
      <c r="PYX963" s="464"/>
      <c r="PYY963" s="464"/>
      <c r="PYZ963" s="464"/>
      <c r="PZA963" s="464"/>
      <c r="PZB963" s="464"/>
      <c r="PZC963" s="464"/>
      <c r="PZD963" s="464"/>
      <c r="PZE963" s="464"/>
      <c r="PZF963" s="464"/>
      <c r="PZG963" s="464"/>
      <c r="PZH963" s="464"/>
      <c r="PZI963" s="464"/>
      <c r="PZJ963" s="464"/>
      <c r="PZK963" s="464"/>
      <c r="PZL963" s="464"/>
      <c r="PZM963" s="464"/>
      <c r="PZN963" s="464"/>
      <c r="PZO963" s="464"/>
      <c r="PZP963" s="464"/>
      <c r="PZQ963" s="464"/>
      <c r="PZR963" s="464"/>
      <c r="PZS963" s="464"/>
      <c r="PZT963" s="464"/>
      <c r="PZU963" s="464"/>
      <c r="PZV963" s="464"/>
      <c r="PZW963" s="464"/>
      <c r="PZX963" s="464"/>
      <c r="PZY963" s="464"/>
      <c r="PZZ963" s="464"/>
      <c r="QAA963" s="464"/>
      <c r="QAB963" s="464"/>
      <c r="QAC963" s="464"/>
      <c r="QAD963" s="464"/>
      <c r="QAE963" s="464"/>
      <c r="QAF963" s="464"/>
      <c r="QAG963" s="464"/>
      <c r="QAH963" s="464"/>
      <c r="QAI963" s="464"/>
      <c r="QAJ963" s="464"/>
      <c r="QAK963" s="464"/>
      <c r="QAL963" s="464"/>
      <c r="QAM963" s="464"/>
      <c r="QAN963" s="464"/>
      <c r="QAO963" s="464"/>
      <c r="QAP963" s="464"/>
      <c r="QAQ963" s="464"/>
      <c r="QAR963" s="464"/>
      <c r="QAS963" s="464"/>
      <c r="QAT963" s="464"/>
      <c r="QAU963" s="464"/>
      <c r="QAV963" s="464"/>
      <c r="QAW963" s="464"/>
      <c r="QAX963" s="464"/>
      <c r="QAY963" s="464"/>
      <c r="QAZ963" s="464"/>
      <c r="QBA963" s="464"/>
      <c r="QBB963" s="464"/>
      <c r="QBC963" s="464"/>
      <c r="QBD963" s="464"/>
      <c r="QBE963" s="464"/>
      <c r="QBF963" s="464"/>
      <c r="QBG963" s="464"/>
      <c r="QBH963" s="464"/>
      <c r="QBI963" s="464"/>
      <c r="QBJ963" s="464"/>
      <c r="QBK963" s="464"/>
      <c r="QBL963" s="464"/>
      <c r="QBM963" s="464"/>
      <c r="QBN963" s="464"/>
      <c r="QBO963" s="464"/>
      <c r="QBP963" s="464"/>
      <c r="QBQ963" s="464"/>
      <c r="QBR963" s="464"/>
      <c r="QBS963" s="464"/>
      <c r="QBT963" s="464"/>
      <c r="QBU963" s="464"/>
      <c r="QBV963" s="464"/>
      <c r="QBW963" s="464"/>
      <c r="QBX963" s="464"/>
      <c r="QBY963" s="464"/>
      <c r="QBZ963" s="464"/>
      <c r="QCA963" s="464"/>
      <c r="QCB963" s="464"/>
      <c r="QCC963" s="464"/>
      <c r="QCD963" s="464"/>
      <c r="QCE963" s="464"/>
      <c r="QCF963" s="464"/>
      <c r="QCG963" s="464"/>
      <c r="QCH963" s="464"/>
      <c r="QCI963" s="464"/>
      <c r="QCJ963" s="464"/>
      <c r="QCK963" s="464"/>
      <c r="QCL963" s="464"/>
      <c r="QCM963" s="464"/>
      <c r="QCN963" s="464"/>
      <c r="QCO963" s="464"/>
      <c r="QCP963" s="464"/>
      <c r="QCQ963" s="464"/>
      <c r="QCR963" s="464"/>
      <c r="QCS963" s="464"/>
      <c r="QCT963" s="464"/>
      <c r="QCU963" s="464"/>
      <c r="QCV963" s="464"/>
      <c r="QCW963" s="464"/>
      <c r="QCX963" s="464"/>
      <c r="QCY963" s="464"/>
      <c r="QCZ963" s="464"/>
      <c r="QDA963" s="464"/>
      <c r="QDB963" s="464"/>
      <c r="QDC963" s="464"/>
      <c r="QDD963" s="464"/>
      <c r="QDE963" s="464"/>
      <c r="QDF963" s="464"/>
      <c r="QDG963" s="464"/>
      <c r="QDH963" s="464"/>
      <c r="QDI963" s="464"/>
      <c r="QDJ963" s="464"/>
      <c r="QDK963" s="464"/>
      <c r="QDL963" s="464"/>
      <c r="QDM963" s="464"/>
      <c r="QDN963" s="464"/>
      <c r="QDO963" s="464"/>
      <c r="QDP963" s="464"/>
      <c r="QDQ963" s="464"/>
      <c r="QDR963" s="464"/>
      <c r="QDS963" s="464"/>
      <c r="QDT963" s="464"/>
      <c r="QDU963" s="464"/>
      <c r="QDV963" s="464"/>
      <c r="QDW963" s="464"/>
      <c r="QDX963" s="464"/>
      <c r="QDY963" s="464"/>
      <c r="QDZ963" s="464"/>
      <c r="QEA963" s="464"/>
      <c r="QEB963" s="464"/>
      <c r="QEC963" s="464"/>
      <c r="QED963" s="464"/>
      <c r="QEE963" s="464"/>
      <c r="QEF963" s="464"/>
      <c r="QEG963" s="464"/>
      <c r="QEH963" s="464"/>
      <c r="QEI963" s="464"/>
      <c r="QEJ963" s="464"/>
      <c r="QEK963" s="464"/>
      <c r="QEL963" s="464"/>
      <c r="QEM963" s="464"/>
      <c r="QEN963" s="464"/>
      <c r="QEO963" s="464"/>
      <c r="QEP963" s="464"/>
      <c r="QEQ963" s="464"/>
      <c r="QER963" s="464"/>
      <c r="QES963" s="464"/>
      <c r="QET963" s="464"/>
      <c r="QEU963" s="464"/>
      <c r="QEV963" s="464"/>
      <c r="QEW963" s="464"/>
      <c r="QEX963" s="464"/>
      <c r="QEY963" s="464"/>
      <c r="QEZ963" s="464"/>
      <c r="QFA963" s="464"/>
      <c r="QFB963" s="464"/>
      <c r="QFC963" s="464"/>
      <c r="QFD963" s="464"/>
      <c r="QFE963" s="464"/>
      <c r="QFF963" s="464"/>
      <c r="QFG963" s="464"/>
      <c r="QFH963" s="464"/>
      <c r="QFI963" s="464"/>
      <c r="QFJ963" s="464"/>
      <c r="QFK963" s="464"/>
      <c r="QFL963" s="464"/>
      <c r="QFM963" s="464"/>
      <c r="QFN963" s="464"/>
      <c r="QFO963" s="464"/>
      <c r="QFP963" s="464"/>
      <c r="QFQ963" s="464"/>
      <c r="QFR963" s="464"/>
      <c r="QFS963" s="464"/>
      <c r="QFT963" s="464"/>
      <c r="QFU963" s="464"/>
      <c r="QFV963" s="464"/>
      <c r="QFW963" s="464"/>
      <c r="QFX963" s="464"/>
      <c r="QFY963" s="464"/>
      <c r="QFZ963" s="464"/>
      <c r="QGA963" s="464"/>
      <c r="QGB963" s="464"/>
      <c r="QGC963" s="464"/>
      <c r="QGD963" s="464"/>
      <c r="QGE963" s="464"/>
      <c r="QGF963" s="464"/>
      <c r="QGG963" s="464"/>
      <c r="QGH963" s="464"/>
      <c r="QGI963" s="464"/>
      <c r="QGJ963" s="464"/>
      <c r="QGK963" s="464"/>
      <c r="QGL963" s="464"/>
      <c r="QGM963" s="464"/>
      <c r="QGN963" s="464"/>
      <c r="QGO963" s="464"/>
      <c r="QGP963" s="464"/>
      <c r="QGQ963" s="464"/>
      <c r="QGR963" s="464"/>
      <c r="QGS963" s="464"/>
      <c r="QGT963" s="464"/>
      <c r="QGU963" s="464"/>
      <c r="QGV963" s="464"/>
      <c r="QGW963" s="464"/>
      <c r="QGX963" s="464"/>
      <c r="QGY963" s="464"/>
      <c r="QGZ963" s="464"/>
      <c r="QHA963" s="464"/>
      <c r="QHB963" s="464"/>
      <c r="QHC963" s="464"/>
      <c r="QHD963" s="464"/>
      <c r="QHE963" s="464"/>
      <c r="QHF963" s="464"/>
      <c r="QHG963" s="464"/>
      <c r="QHH963" s="464"/>
      <c r="QHI963" s="464"/>
      <c r="QHJ963" s="464"/>
      <c r="QHK963" s="464"/>
      <c r="QHL963" s="464"/>
      <c r="QHM963" s="464"/>
      <c r="QHN963" s="464"/>
      <c r="QHO963" s="464"/>
      <c r="QHP963" s="464"/>
      <c r="QHQ963" s="464"/>
      <c r="QHR963" s="464"/>
      <c r="QHS963" s="464"/>
      <c r="QHT963" s="464"/>
      <c r="QHU963" s="464"/>
      <c r="QHV963" s="464"/>
      <c r="QHW963" s="464"/>
      <c r="QHX963" s="464"/>
      <c r="QHY963" s="464"/>
      <c r="QHZ963" s="464"/>
      <c r="QIA963" s="464"/>
      <c r="QIB963" s="464"/>
      <c r="QIC963" s="464"/>
      <c r="QID963" s="464"/>
      <c r="QIE963" s="464"/>
      <c r="QIF963" s="464"/>
      <c r="QIG963" s="464"/>
      <c r="QIH963" s="464"/>
      <c r="QII963" s="464"/>
      <c r="QIJ963" s="464"/>
      <c r="QIK963" s="464"/>
      <c r="QIL963" s="464"/>
      <c r="QIM963" s="464"/>
      <c r="QIN963" s="464"/>
      <c r="QIO963" s="464"/>
      <c r="QIP963" s="464"/>
      <c r="QIQ963" s="464"/>
      <c r="QIR963" s="464"/>
      <c r="QIS963" s="464"/>
      <c r="QIT963" s="464"/>
      <c r="QIU963" s="464"/>
      <c r="QIV963" s="464"/>
      <c r="QIW963" s="464"/>
      <c r="QIX963" s="464"/>
      <c r="QIY963" s="464"/>
      <c r="QIZ963" s="464"/>
      <c r="QJA963" s="464"/>
      <c r="QJB963" s="464"/>
      <c r="QJC963" s="464"/>
      <c r="QJD963" s="464"/>
      <c r="QJE963" s="464"/>
      <c r="QJF963" s="464"/>
      <c r="QJG963" s="464"/>
      <c r="QJH963" s="464"/>
      <c r="QJI963" s="464"/>
      <c r="QJJ963" s="464"/>
      <c r="QJK963" s="464"/>
      <c r="QJL963" s="464"/>
      <c r="QJM963" s="464"/>
      <c r="QJN963" s="464"/>
      <c r="QJO963" s="464"/>
      <c r="QJP963" s="464"/>
      <c r="QJQ963" s="464"/>
      <c r="QJR963" s="464"/>
      <c r="QJS963" s="464"/>
      <c r="QJT963" s="464"/>
      <c r="QJU963" s="464"/>
      <c r="QJV963" s="464"/>
      <c r="QJW963" s="464"/>
      <c r="QJX963" s="464"/>
      <c r="QJY963" s="464"/>
      <c r="QJZ963" s="464"/>
      <c r="QKA963" s="464"/>
      <c r="QKB963" s="464"/>
      <c r="QKC963" s="464"/>
      <c r="QKD963" s="464"/>
      <c r="QKE963" s="464"/>
      <c r="QKF963" s="464"/>
      <c r="QKG963" s="464"/>
      <c r="QKH963" s="464"/>
      <c r="QKI963" s="464"/>
      <c r="QKJ963" s="464"/>
      <c r="QKK963" s="464"/>
      <c r="QKL963" s="464"/>
      <c r="QKM963" s="464"/>
      <c r="QKN963" s="464"/>
      <c r="QKO963" s="464"/>
      <c r="QKP963" s="464"/>
      <c r="QKQ963" s="464"/>
      <c r="QKR963" s="464"/>
      <c r="QKS963" s="464"/>
      <c r="QKT963" s="464"/>
      <c r="QKU963" s="464"/>
      <c r="QKV963" s="464"/>
      <c r="QKW963" s="464"/>
      <c r="QKX963" s="464"/>
      <c r="QKY963" s="464"/>
      <c r="QKZ963" s="464"/>
      <c r="QLA963" s="464"/>
      <c r="QLB963" s="464"/>
      <c r="QLC963" s="464"/>
      <c r="QLD963" s="464"/>
      <c r="QLE963" s="464"/>
      <c r="QLF963" s="464"/>
      <c r="QLG963" s="464"/>
      <c r="QLH963" s="464"/>
      <c r="QLI963" s="464"/>
      <c r="QLJ963" s="464"/>
      <c r="QLK963" s="464"/>
      <c r="QLL963" s="464"/>
      <c r="QLM963" s="464"/>
      <c r="QLN963" s="464"/>
      <c r="QLO963" s="464"/>
      <c r="QLP963" s="464"/>
      <c r="QLQ963" s="464"/>
      <c r="QLR963" s="464"/>
      <c r="QLS963" s="464"/>
      <c r="QLT963" s="464"/>
      <c r="QLU963" s="464"/>
      <c r="QLV963" s="464"/>
      <c r="QLW963" s="464"/>
      <c r="QLX963" s="464"/>
      <c r="QLY963" s="464"/>
      <c r="QLZ963" s="464"/>
      <c r="QMA963" s="464"/>
      <c r="QMB963" s="464"/>
      <c r="QMC963" s="464"/>
      <c r="QMD963" s="464"/>
      <c r="QME963" s="464"/>
      <c r="QMF963" s="464"/>
      <c r="QMG963" s="464"/>
      <c r="QMH963" s="464"/>
      <c r="QMI963" s="464"/>
      <c r="QMJ963" s="464"/>
      <c r="QMK963" s="464"/>
      <c r="QML963" s="464"/>
      <c r="QMM963" s="464"/>
      <c r="QMN963" s="464"/>
      <c r="QMO963" s="464"/>
      <c r="QMP963" s="464"/>
      <c r="QMQ963" s="464"/>
      <c r="QMR963" s="464"/>
      <c r="QMS963" s="464"/>
      <c r="QMT963" s="464"/>
      <c r="QMU963" s="464"/>
      <c r="QMV963" s="464"/>
      <c r="QMW963" s="464"/>
      <c r="QMX963" s="464"/>
      <c r="QMY963" s="464"/>
      <c r="QMZ963" s="464"/>
      <c r="QNA963" s="464"/>
      <c r="QNB963" s="464"/>
      <c r="QNC963" s="464"/>
      <c r="QND963" s="464"/>
      <c r="QNE963" s="464"/>
      <c r="QNF963" s="464"/>
      <c r="QNG963" s="464"/>
      <c r="QNH963" s="464"/>
      <c r="QNI963" s="464"/>
      <c r="QNJ963" s="464"/>
      <c r="QNK963" s="464"/>
      <c r="QNL963" s="464"/>
      <c r="QNM963" s="464"/>
      <c r="QNN963" s="464"/>
      <c r="QNO963" s="464"/>
      <c r="QNP963" s="464"/>
      <c r="QNQ963" s="464"/>
      <c r="QNR963" s="464"/>
      <c r="QNS963" s="464"/>
      <c r="QNT963" s="464"/>
      <c r="QNU963" s="464"/>
      <c r="QNV963" s="464"/>
      <c r="QNW963" s="464"/>
      <c r="QNX963" s="464"/>
      <c r="QNY963" s="464"/>
      <c r="QNZ963" s="464"/>
      <c r="QOA963" s="464"/>
      <c r="QOB963" s="464"/>
      <c r="QOC963" s="464"/>
      <c r="QOD963" s="464"/>
      <c r="QOE963" s="464"/>
      <c r="QOF963" s="464"/>
      <c r="QOG963" s="464"/>
      <c r="QOH963" s="464"/>
      <c r="QOI963" s="464"/>
      <c r="QOJ963" s="464"/>
      <c r="QOK963" s="464"/>
      <c r="QOL963" s="464"/>
      <c r="QOM963" s="464"/>
      <c r="QON963" s="464"/>
      <c r="QOO963" s="464"/>
      <c r="QOP963" s="464"/>
      <c r="QOQ963" s="464"/>
      <c r="QOR963" s="464"/>
      <c r="QOS963" s="464"/>
      <c r="QOT963" s="464"/>
      <c r="QOU963" s="464"/>
      <c r="QOV963" s="464"/>
      <c r="QOW963" s="464"/>
      <c r="QOX963" s="464"/>
      <c r="QOY963" s="464"/>
      <c r="QOZ963" s="464"/>
      <c r="QPA963" s="464"/>
      <c r="QPB963" s="464"/>
      <c r="QPC963" s="464"/>
      <c r="QPD963" s="464"/>
      <c r="QPE963" s="464"/>
      <c r="QPF963" s="464"/>
      <c r="QPG963" s="464"/>
      <c r="QPH963" s="464"/>
      <c r="QPI963" s="464"/>
      <c r="QPJ963" s="464"/>
      <c r="QPK963" s="464"/>
      <c r="QPL963" s="464"/>
      <c r="QPM963" s="464"/>
      <c r="QPN963" s="464"/>
      <c r="QPO963" s="464"/>
      <c r="QPP963" s="464"/>
      <c r="QPQ963" s="464"/>
      <c r="QPR963" s="464"/>
      <c r="QPS963" s="464"/>
      <c r="QPT963" s="464"/>
      <c r="QPU963" s="464"/>
      <c r="QPV963" s="464"/>
      <c r="QPW963" s="464"/>
      <c r="QPX963" s="464"/>
      <c r="QPY963" s="464"/>
      <c r="QPZ963" s="464"/>
      <c r="QQA963" s="464"/>
      <c r="QQB963" s="464"/>
      <c r="QQC963" s="464"/>
      <c r="QQD963" s="464"/>
      <c r="QQE963" s="464"/>
      <c r="QQF963" s="464"/>
      <c r="QQG963" s="464"/>
      <c r="QQH963" s="464"/>
      <c r="QQI963" s="464"/>
      <c r="QQJ963" s="464"/>
      <c r="QQK963" s="464"/>
      <c r="QQL963" s="464"/>
      <c r="QQM963" s="464"/>
      <c r="QQN963" s="464"/>
      <c r="QQO963" s="464"/>
      <c r="QQP963" s="464"/>
      <c r="QQQ963" s="464"/>
      <c r="QQR963" s="464"/>
      <c r="QQS963" s="464"/>
      <c r="QQT963" s="464"/>
      <c r="QQU963" s="464"/>
      <c r="QQV963" s="464"/>
      <c r="QQW963" s="464"/>
      <c r="QQX963" s="464"/>
      <c r="QQY963" s="464"/>
      <c r="QQZ963" s="464"/>
      <c r="QRA963" s="464"/>
      <c r="QRB963" s="464"/>
      <c r="QRC963" s="464"/>
      <c r="QRD963" s="464"/>
      <c r="QRE963" s="464"/>
      <c r="QRF963" s="464"/>
      <c r="QRG963" s="464"/>
      <c r="QRH963" s="464"/>
      <c r="QRI963" s="464"/>
      <c r="QRJ963" s="464"/>
      <c r="QRK963" s="464"/>
      <c r="QRL963" s="464"/>
      <c r="QRM963" s="464"/>
      <c r="QRN963" s="464"/>
      <c r="QRO963" s="464"/>
      <c r="QRP963" s="464"/>
      <c r="QRQ963" s="464"/>
      <c r="QRR963" s="464"/>
      <c r="QRS963" s="464"/>
      <c r="QRT963" s="464"/>
      <c r="QRU963" s="464"/>
      <c r="QRV963" s="464"/>
      <c r="QRW963" s="464"/>
      <c r="QRX963" s="464"/>
      <c r="QRY963" s="464"/>
      <c r="QRZ963" s="464"/>
      <c r="QSA963" s="464"/>
      <c r="QSB963" s="464"/>
      <c r="QSC963" s="464"/>
      <c r="QSD963" s="464"/>
      <c r="QSE963" s="464"/>
      <c r="QSF963" s="464"/>
      <c r="QSG963" s="464"/>
      <c r="QSH963" s="464"/>
      <c r="QSI963" s="464"/>
      <c r="QSJ963" s="464"/>
      <c r="QSK963" s="464"/>
      <c r="QSL963" s="464"/>
      <c r="QSM963" s="464"/>
      <c r="QSN963" s="464"/>
      <c r="QSO963" s="464"/>
      <c r="QSP963" s="464"/>
      <c r="QSQ963" s="464"/>
      <c r="QSR963" s="464"/>
      <c r="QSS963" s="464"/>
      <c r="QST963" s="464"/>
      <c r="QSU963" s="464"/>
      <c r="QSV963" s="464"/>
      <c r="QSW963" s="464"/>
      <c r="QSX963" s="464"/>
      <c r="QSY963" s="464"/>
      <c r="QSZ963" s="464"/>
      <c r="QTA963" s="464"/>
      <c r="QTB963" s="464"/>
      <c r="QTC963" s="464"/>
      <c r="QTD963" s="464"/>
      <c r="QTE963" s="464"/>
      <c r="QTF963" s="464"/>
      <c r="QTG963" s="464"/>
      <c r="QTH963" s="464"/>
      <c r="QTI963" s="464"/>
      <c r="QTJ963" s="464"/>
      <c r="QTK963" s="464"/>
      <c r="QTL963" s="464"/>
      <c r="QTM963" s="464"/>
      <c r="QTN963" s="464"/>
      <c r="QTO963" s="464"/>
      <c r="QTP963" s="464"/>
      <c r="QTQ963" s="464"/>
      <c r="QTR963" s="464"/>
      <c r="QTS963" s="464"/>
      <c r="QTT963" s="464"/>
      <c r="QTU963" s="464"/>
      <c r="QTV963" s="464"/>
      <c r="QTW963" s="464"/>
      <c r="QTX963" s="464"/>
      <c r="QTY963" s="464"/>
      <c r="QTZ963" s="464"/>
      <c r="QUA963" s="464"/>
      <c r="QUB963" s="464"/>
      <c r="QUC963" s="464"/>
      <c r="QUD963" s="464"/>
      <c r="QUE963" s="464"/>
      <c r="QUF963" s="464"/>
      <c r="QUG963" s="464"/>
      <c r="QUH963" s="464"/>
      <c r="QUI963" s="464"/>
      <c r="QUJ963" s="464"/>
      <c r="QUK963" s="464"/>
      <c r="QUL963" s="464"/>
      <c r="QUM963" s="464"/>
      <c r="QUN963" s="464"/>
      <c r="QUO963" s="464"/>
      <c r="QUP963" s="464"/>
      <c r="QUQ963" s="464"/>
      <c r="QUR963" s="464"/>
      <c r="QUS963" s="464"/>
      <c r="QUT963" s="464"/>
      <c r="QUU963" s="464"/>
      <c r="QUV963" s="464"/>
      <c r="QUW963" s="464"/>
      <c r="QUX963" s="464"/>
      <c r="QUY963" s="464"/>
      <c r="QUZ963" s="464"/>
      <c r="QVA963" s="464"/>
      <c r="QVB963" s="464"/>
      <c r="QVC963" s="464"/>
      <c r="QVD963" s="464"/>
      <c r="QVE963" s="464"/>
      <c r="QVF963" s="464"/>
      <c r="QVG963" s="464"/>
      <c r="QVH963" s="464"/>
      <c r="QVI963" s="464"/>
      <c r="QVJ963" s="464"/>
      <c r="QVK963" s="464"/>
      <c r="QVL963" s="464"/>
      <c r="QVM963" s="464"/>
      <c r="QVN963" s="464"/>
      <c r="QVO963" s="464"/>
      <c r="QVP963" s="464"/>
      <c r="QVQ963" s="464"/>
      <c r="QVR963" s="464"/>
      <c r="QVS963" s="464"/>
      <c r="QVT963" s="464"/>
      <c r="QVU963" s="464"/>
      <c r="QVV963" s="464"/>
      <c r="QVW963" s="464"/>
      <c r="QVX963" s="464"/>
      <c r="QVY963" s="464"/>
      <c r="QVZ963" s="464"/>
      <c r="QWA963" s="464"/>
      <c r="QWB963" s="464"/>
      <c r="QWC963" s="464"/>
      <c r="QWD963" s="464"/>
      <c r="QWE963" s="464"/>
      <c r="QWF963" s="464"/>
      <c r="QWG963" s="464"/>
      <c r="QWH963" s="464"/>
      <c r="QWI963" s="464"/>
      <c r="QWJ963" s="464"/>
      <c r="QWK963" s="464"/>
      <c r="QWL963" s="464"/>
      <c r="QWM963" s="464"/>
      <c r="QWN963" s="464"/>
      <c r="QWO963" s="464"/>
      <c r="QWP963" s="464"/>
      <c r="QWQ963" s="464"/>
      <c r="QWR963" s="464"/>
      <c r="QWS963" s="464"/>
      <c r="QWT963" s="464"/>
      <c r="QWU963" s="464"/>
      <c r="QWV963" s="464"/>
      <c r="QWW963" s="464"/>
      <c r="QWX963" s="464"/>
      <c r="QWY963" s="464"/>
      <c r="QWZ963" s="464"/>
      <c r="QXA963" s="464"/>
      <c r="QXB963" s="464"/>
      <c r="QXC963" s="464"/>
      <c r="QXD963" s="464"/>
      <c r="QXE963" s="464"/>
      <c r="QXF963" s="464"/>
      <c r="QXG963" s="464"/>
      <c r="QXH963" s="464"/>
      <c r="QXI963" s="464"/>
      <c r="QXJ963" s="464"/>
      <c r="QXK963" s="464"/>
      <c r="QXL963" s="464"/>
      <c r="QXM963" s="464"/>
      <c r="QXN963" s="464"/>
      <c r="QXO963" s="464"/>
      <c r="QXP963" s="464"/>
      <c r="QXQ963" s="464"/>
      <c r="QXR963" s="464"/>
      <c r="QXS963" s="464"/>
      <c r="QXT963" s="464"/>
      <c r="QXU963" s="464"/>
      <c r="QXV963" s="464"/>
      <c r="QXW963" s="464"/>
      <c r="QXX963" s="464"/>
      <c r="QXY963" s="464"/>
      <c r="QXZ963" s="464"/>
      <c r="QYA963" s="464"/>
      <c r="QYB963" s="464"/>
      <c r="QYC963" s="464"/>
      <c r="QYD963" s="464"/>
      <c r="QYE963" s="464"/>
      <c r="QYF963" s="464"/>
      <c r="QYG963" s="464"/>
      <c r="QYH963" s="464"/>
      <c r="QYI963" s="464"/>
      <c r="QYJ963" s="464"/>
      <c r="QYK963" s="464"/>
      <c r="QYL963" s="464"/>
      <c r="QYM963" s="464"/>
      <c r="QYN963" s="464"/>
      <c r="QYO963" s="464"/>
      <c r="QYP963" s="464"/>
      <c r="QYQ963" s="464"/>
      <c r="QYR963" s="464"/>
      <c r="QYS963" s="464"/>
      <c r="QYT963" s="464"/>
      <c r="QYU963" s="464"/>
      <c r="QYV963" s="464"/>
      <c r="QYW963" s="464"/>
      <c r="QYX963" s="464"/>
      <c r="QYY963" s="464"/>
      <c r="QYZ963" s="464"/>
      <c r="QZA963" s="464"/>
      <c r="QZB963" s="464"/>
      <c r="QZC963" s="464"/>
      <c r="QZD963" s="464"/>
      <c r="QZE963" s="464"/>
      <c r="QZF963" s="464"/>
      <c r="QZG963" s="464"/>
      <c r="QZH963" s="464"/>
      <c r="QZI963" s="464"/>
      <c r="QZJ963" s="464"/>
      <c r="QZK963" s="464"/>
      <c r="QZL963" s="464"/>
      <c r="QZM963" s="464"/>
      <c r="QZN963" s="464"/>
      <c r="QZO963" s="464"/>
      <c r="QZP963" s="464"/>
      <c r="QZQ963" s="464"/>
      <c r="QZR963" s="464"/>
      <c r="QZS963" s="464"/>
      <c r="QZT963" s="464"/>
      <c r="QZU963" s="464"/>
      <c r="QZV963" s="464"/>
      <c r="QZW963" s="464"/>
      <c r="QZX963" s="464"/>
      <c r="QZY963" s="464"/>
      <c r="QZZ963" s="464"/>
      <c r="RAA963" s="464"/>
      <c r="RAB963" s="464"/>
      <c r="RAC963" s="464"/>
      <c r="RAD963" s="464"/>
      <c r="RAE963" s="464"/>
      <c r="RAF963" s="464"/>
      <c r="RAG963" s="464"/>
      <c r="RAH963" s="464"/>
      <c r="RAI963" s="464"/>
      <c r="RAJ963" s="464"/>
      <c r="RAK963" s="464"/>
      <c r="RAL963" s="464"/>
      <c r="RAM963" s="464"/>
      <c r="RAN963" s="464"/>
      <c r="RAO963" s="464"/>
      <c r="RAP963" s="464"/>
      <c r="RAQ963" s="464"/>
      <c r="RAR963" s="464"/>
      <c r="RAS963" s="464"/>
      <c r="RAT963" s="464"/>
      <c r="RAU963" s="464"/>
      <c r="RAV963" s="464"/>
      <c r="RAW963" s="464"/>
      <c r="RAX963" s="464"/>
      <c r="RAY963" s="464"/>
      <c r="RAZ963" s="464"/>
      <c r="RBA963" s="464"/>
      <c r="RBB963" s="464"/>
      <c r="RBC963" s="464"/>
      <c r="RBD963" s="464"/>
      <c r="RBE963" s="464"/>
      <c r="RBF963" s="464"/>
      <c r="RBG963" s="464"/>
      <c r="RBH963" s="464"/>
      <c r="RBI963" s="464"/>
      <c r="RBJ963" s="464"/>
      <c r="RBK963" s="464"/>
      <c r="RBL963" s="464"/>
      <c r="RBM963" s="464"/>
      <c r="RBN963" s="464"/>
      <c r="RBO963" s="464"/>
      <c r="RBP963" s="464"/>
      <c r="RBQ963" s="464"/>
      <c r="RBR963" s="464"/>
      <c r="RBS963" s="464"/>
      <c r="RBT963" s="464"/>
      <c r="RBU963" s="464"/>
      <c r="RBV963" s="464"/>
      <c r="RBW963" s="464"/>
      <c r="RBX963" s="464"/>
      <c r="RBY963" s="464"/>
      <c r="RBZ963" s="464"/>
      <c r="RCA963" s="464"/>
      <c r="RCB963" s="464"/>
      <c r="RCC963" s="464"/>
      <c r="RCD963" s="464"/>
      <c r="RCE963" s="464"/>
      <c r="RCF963" s="464"/>
      <c r="RCG963" s="464"/>
      <c r="RCH963" s="464"/>
      <c r="RCI963" s="464"/>
      <c r="RCJ963" s="464"/>
      <c r="RCK963" s="464"/>
      <c r="RCL963" s="464"/>
      <c r="RCM963" s="464"/>
      <c r="RCN963" s="464"/>
      <c r="RCO963" s="464"/>
      <c r="RCP963" s="464"/>
      <c r="RCQ963" s="464"/>
      <c r="RCR963" s="464"/>
      <c r="RCS963" s="464"/>
      <c r="RCT963" s="464"/>
      <c r="RCU963" s="464"/>
      <c r="RCV963" s="464"/>
      <c r="RCW963" s="464"/>
      <c r="RCX963" s="464"/>
      <c r="RCY963" s="464"/>
      <c r="RCZ963" s="464"/>
      <c r="RDA963" s="464"/>
      <c r="RDB963" s="464"/>
      <c r="RDC963" s="464"/>
      <c r="RDD963" s="464"/>
      <c r="RDE963" s="464"/>
      <c r="RDF963" s="464"/>
      <c r="RDG963" s="464"/>
      <c r="RDH963" s="464"/>
      <c r="RDI963" s="464"/>
      <c r="RDJ963" s="464"/>
      <c r="RDK963" s="464"/>
      <c r="RDL963" s="464"/>
      <c r="RDM963" s="464"/>
      <c r="RDN963" s="464"/>
      <c r="RDO963" s="464"/>
      <c r="RDP963" s="464"/>
      <c r="RDQ963" s="464"/>
      <c r="RDR963" s="464"/>
      <c r="RDS963" s="464"/>
      <c r="RDT963" s="464"/>
      <c r="RDU963" s="464"/>
      <c r="RDV963" s="464"/>
      <c r="RDW963" s="464"/>
      <c r="RDX963" s="464"/>
      <c r="RDY963" s="464"/>
      <c r="RDZ963" s="464"/>
      <c r="REA963" s="464"/>
      <c r="REB963" s="464"/>
      <c r="REC963" s="464"/>
      <c r="RED963" s="464"/>
      <c r="REE963" s="464"/>
      <c r="REF963" s="464"/>
      <c r="REG963" s="464"/>
      <c r="REH963" s="464"/>
      <c r="REI963" s="464"/>
      <c r="REJ963" s="464"/>
      <c r="REK963" s="464"/>
      <c r="REL963" s="464"/>
      <c r="REM963" s="464"/>
      <c r="REN963" s="464"/>
      <c r="REO963" s="464"/>
      <c r="REP963" s="464"/>
      <c r="REQ963" s="464"/>
      <c r="RER963" s="464"/>
      <c r="RES963" s="464"/>
      <c r="RET963" s="464"/>
      <c r="REU963" s="464"/>
      <c r="REV963" s="464"/>
      <c r="REW963" s="464"/>
      <c r="REX963" s="464"/>
      <c r="REY963" s="464"/>
      <c r="REZ963" s="464"/>
      <c r="RFA963" s="464"/>
      <c r="RFB963" s="464"/>
      <c r="RFC963" s="464"/>
      <c r="RFD963" s="464"/>
      <c r="RFE963" s="464"/>
      <c r="RFF963" s="464"/>
      <c r="RFG963" s="464"/>
      <c r="RFH963" s="464"/>
      <c r="RFI963" s="464"/>
      <c r="RFJ963" s="464"/>
      <c r="RFK963" s="464"/>
      <c r="RFL963" s="464"/>
      <c r="RFM963" s="464"/>
      <c r="RFN963" s="464"/>
      <c r="RFO963" s="464"/>
      <c r="RFP963" s="464"/>
      <c r="RFQ963" s="464"/>
      <c r="RFR963" s="464"/>
      <c r="RFS963" s="464"/>
      <c r="RFT963" s="464"/>
      <c r="RFU963" s="464"/>
      <c r="RFV963" s="464"/>
      <c r="RFW963" s="464"/>
      <c r="RFX963" s="464"/>
      <c r="RFY963" s="464"/>
      <c r="RFZ963" s="464"/>
      <c r="RGA963" s="464"/>
      <c r="RGB963" s="464"/>
      <c r="RGC963" s="464"/>
      <c r="RGD963" s="464"/>
      <c r="RGE963" s="464"/>
      <c r="RGF963" s="464"/>
      <c r="RGG963" s="464"/>
      <c r="RGH963" s="464"/>
      <c r="RGI963" s="464"/>
      <c r="RGJ963" s="464"/>
      <c r="RGK963" s="464"/>
      <c r="RGL963" s="464"/>
      <c r="RGM963" s="464"/>
      <c r="RGN963" s="464"/>
      <c r="RGO963" s="464"/>
      <c r="RGP963" s="464"/>
      <c r="RGQ963" s="464"/>
      <c r="RGR963" s="464"/>
      <c r="RGS963" s="464"/>
      <c r="RGT963" s="464"/>
      <c r="RGU963" s="464"/>
      <c r="RGV963" s="464"/>
      <c r="RGW963" s="464"/>
      <c r="RGX963" s="464"/>
      <c r="RGY963" s="464"/>
      <c r="RGZ963" s="464"/>
      <c r="RHA963" s="464"/>
      <c r="RHB963" s="464"/>
      <c r="RHC963" s="464"/>
      <c r="RHD963" s="464"/>
      <c r="RHE963" s="464"/>
      <c r="RHF963" s="464"/>
      <c r="RHG963" s="464"/>
      <c r="RHH963" s="464"/>
      <c r="RHI963" s="464"/>
      <c r="RHJ963" s="464"/>
      <c r="RHK963" s="464"/>
      <c r="RHL963" s="464"/>
      <c r="RHM963" s="464"/>
      <c r="RHN963" s="464"/>
      <c r="RHO963" s="464"/>
      <c r="RHP963" s="464"/>
      <c r="RHQ963" s="464"/>
      <c r="RHR963" s="464"/>
      <c r="RHS963" s="464"/>
      <c r="RHT963" s="464"/>
      <c r="RHU963" s="464"/>
      <c r="RHV963" s="464"/>
      <c r="RHW963" s="464"/>
      <c r="RHX963" s="464"/>
      <c r="RHY963" s="464"/>
      <c r="RHZ963" s="464"/>
      <c r="RIA963" s="464"/>
      <c r="RIB963" s="464"/>
      <c r="RIC963" s="464"/>
      <c r="RID963" s="464"/>
      <c r="RIE963" s="464"/>
      <c r="RIF963" s="464"/>
      <c r="RIG963" s="464"/>
      <c r="RIH963" s="464"/>
      <c r="RII963" s="464"/>
      <c r="RIJ963" s="464"/>
      <c r="RIK963" s="464"/>
      <c r="RIL963" s="464"/>
      <c r="RIM963" s="464"/>
      <c r="RIN963" s="464"/>
      <c r="RIO963" s="464"/>
      <c r="RIP963" s="464"/>
      <c r="RIQ963" s="464"/>
      <c r="RIR963" s="464"/>
      <c r="RIS963" s="464"/>
      <c r="RIT963" s="464"/>
      <c r="RIU963" s="464"/>
      <c r="RIV963" s="464"/>
      <c r="RIW963" s="464"/>
      <c r="RIX963" s="464"/>
      <c r="RIY963" s="464"/>
      <c r="RIZ963" s="464"/>
      <c r="RJA963" s="464"/>
      <c r="RJB963" s="464"/>
      <c r="RJC963" s="464"/>
      <c r="RJD963" s="464"/>
      <c r="RJE963" s="464"/>
      <c r="RJF963" s="464"/>
      <c r="RJG963" s="464"/>
      <c r="RJH963" s="464"/>
      <c r="RJI963" s="464"/>
      <c r="RJJ963" s="464"/>
      <c r="RJK963" s="464"/>
      <c r="RJL963" s="464"/>
      <c r="RJM963" s="464"/>
      <c r="RJN963" s="464"/>
      <c r="RJO963" s="464"/>
      <c r="RJP963" s="464"/>
      <c r="RJQ963" s="464"/>
      <c r="RJR963" s="464"/>
      <c r="RJS963" s="464"/>
      <c r="RJT963" s="464"/>
      <c r="RJU963" s="464"/>
      <c r="RJV963" s="464"/>
      <c r="RJW963" s="464"/>
      <c r="RJX963" s="464"/>
      <c r="RJY963" s="464"/>
      <c r="RJZ963" s="464"/>
      <c r="RKA963" s="464"/>
      <c r="RKB963" s="464"/>
      <c r="RKC963" s="464"/>
      <c r="RKD963" s="464"/>
      <c r="RKE963" s="464"/>
      <c r="RKF963" s="464"/>
      <c r="RKG963" s="464"/>
      <c r="RKH963" s="464"/>
      <c r="RKI963" s="464"/>
      <c r="RKJ963" s="464"/>
      <c r="RKK963" s="464"/>
      <c r="RKL963" s="464"/>
      <c r="RKM963" s="464"/>
      <c r="RKN963" s="464"/>
      <c r="RKO963" s="464"/>
      <c r="RKP963" s="464"/>
      <c r="RKQ963" s="464"/>
      <c r="RKR963" s="464"/>
      <c r="RKS963" s="464"/>
      <c r="RKT963" s="464"/>
      <c r="RKU963" s="464"/>
      <c r="RKV963" s="464"/>
      <c r="RKW963" s="464"/>
      <c r="RKX963" s="464"/>
      <c r="RKY963" s="464"/>
      <c r="RKZ963" s="464"/>
      <c r="RLA963" s="464"/>
      <c r="RLB963" s="464"/>
      <c r="RLC963" s="464"/>
      <c r="RLD963" s="464"/>
      <c r="RLE963" s="464"/>
      <c r="RLF963" s="464"/>
      <c r="RLG963" s="464"/>
      <c r="RLH963" s="464"/>
      <c r="RLI963" s="464"/>
      <c r="RLJ963" s="464"/>
      <c r="RLK963" s="464"/>
      <c r="RLL963" s="464"/>
      <c r="RLM963" s="464"/>
      <c r="RLN963" s="464"/>
      <c r="RLO963" s="464"/>
      <c r="RLP963" s="464"/>
      <c r="RLQ963" s="464"/>
      <c r="RLR963" s="464"/>
      <c r="RLS963" s="464"/>
      <c r="RLT963" s="464"/>
      <c r="RLU963" s="464"/>
      <c r="RLV963" s="464"/>
      <c r="RLW963" s="464"/>
      <c r="RLX963" s="464"/>
      <c r="RLY963" s="464"/>
      <c r="RLZ963" s="464"/>
      <c r="RMA963" s="464"/>
      <c r="RMB963" s="464"/>
      <c r="RMC963" s="464"/>
      <c r="RMD963" s="464"/>
      <c r="RME963" s="464"/>
      <c r="RMF963" s="464"/>
      <c r="RMG963" s="464"/>
      <c r="RMH963" s="464"/>
      <c r="RMI963" s="464"/>
      <c r="RMJ963" s="464"/>
      <c r="RMK963" s="464"/>
      <c r="RML963" s="464"/>
      <c r="RMM963" s="464"/>
      <c r="RMN963" s="464"/>
      <c r="RMO963" s="464"/>
      <c r="RMP963" s="464"/>
      <c r="RMQ963" s="464"/>
      <c r="RMR963" s="464"/>
      <c r="RMS963" s="464"/>
      <c r="RMT963" s="464"/>
      <c r="RMU963" s="464"/>
      <c r="RMV963" s="464"/>
      <c r="RMW963" s="464"/>
      <c r="RMX963" s="464"/>
      <c r="RMY963" s="464"/>
      <c r="RMZ963" s="464"/>
      <c r="RNA963" s="464"/>
      <c r="RNB963" s="464"/>
      <c r="RNC963" s="464"/>
      <c r="RND963" s="464"/>
      <c r="RNE963" s="464"/>
      <c r="RNF963" s="464"/>
      <c r="RNG963" s="464"/>
      <c r="RNH963" s="464"/>
      <c r="RNI963" s="464"/>
      <c r="RNJ963" s="464"/>
      <c r="RNK963" s="464"/>
      <c r="RNL963" s="464"/>
      <c r="RNM963" s="464"/>
      <c r="RNN963" s="464"/>
      <c r="RNO963" s="464"/>
      <c r="RNP963" s="464"/>
      <c r="RNQ963" s="464"/>
      <c r="RNR963" s="464"/>
      <c r="RNS963" s="464"/>
      <c r="RNT963" s="464"/>
      <c r="RNU963" s="464"/>
      <c r="RNV963" s="464"/>
      <c r="RNW963" s="464"/>
      <c r="RNX963" s="464"/>
      <c r="RNY963" s="464"/>
      <c r="RNZ963" s="464"/>
      <c r="ROA963" s="464"/>
      <c r="ROB963" s="464"/>
      <c r="ROC963" s="464"/>
      <c r="ROD963" s="464"/>
      <c r="ROE963" s="464"/>
      <c r="ROF963" s="464"/>
      <c r="ROG963" s="464"/>
      <c r="ROH963" s="464"/>
      <c r="ROI963" s="464"/>
      <c r="ROJ963" s="464"/>
      <c r="ROK963" s="464"/>
      <c r="ROL963" s="464"/>
      <c r="ROM963" s="464"/>
      <c r="RON963" s="464"/>
      <c r="ROO963" s="464"/>
      <c r="ROP963" s="464"/>
      <c r="ROQ963" s="464"/>
      <c r="ROR963" s="464"/>
      <c r="ROS963" s="464"/>
      <c r="ROT963" s="464"/>
      <c r="ROU963" s="464"/>
      <c r="ROV963" s="464"/>
      <c r="ROW963" s="464"/>
      <c r="ROX963" s="464"/>
      <c r="ROY963" s="464"/>
      <c r="ROZ963" s="464"/>
      <c r="RPA963" s="464"/>
      <c r="RPB963" s="464"/>
      <c r="RPC963" s="464"/>
      <c r="RPD963" s="464"/>
      <c r="RPE963" s="464"/>
      <c r="RPF963" s="464"/>
      <c r="RPG963" s="464"/>
      <c r="RPH963" s="464"/>
      <c r="RPI963" s="464"/>
      <c r="RPJ963" s="464"/>
      <c r="RPK963" s="464"/>
      <c r="RPL963" s="464"/>
      <c r="RPM963" s="464"/>
      <c r="RPN963" s="464"/>
      <c r="RPO963" s="464"/>
      <c r="RPP963" s="464"/>
      <c r="RPQ963" s="464"/>
      <c r="RPR963" s="464"/>
      <c r="RPS963" s="464"/>
      <c r="RPT963" s="464"/>
      <c r="RPU963" s="464"/>
      <c r="RPV963" s="464"/>
      <c r="RPW963" s="464"/>
      <c r="RPX963" s="464"/>
      <c r="RPY963" s="464"/>
      <c r="RPZ963" s="464"/>
      <c r="RQA963" s="464"/>
      <c r="RQB963" s="464"/>
      <c r="RQC963" s="464"/>
      <c r="RQD963" s="464"/>
      <c r="RQE963" s="464"/>
      <c r="RQF963" s="464"/>
      <c r="RQG963" s="464"/>
      <c r="RQH963" s="464"/>
      <c r="RQI963" s="464"/>
      <c r="RQJ963" s="464"/>
      <c r="RQK963" s="464"/>
      <c r="RQL963" s="464"/>
      <c r="RQM963" s="464"/>
      <c r="RQN963" s="464"/>
      <c r="RQO963" s="464"/>
      <c r="RQP963" s="464"/>
      <c r="RQQ963" s="464"/>
      <c r="RQR963" s="464"/>
      <c r="RQS963" s="464"/>
      <c r="RQT963" s="464"/>
      <c r="RQU963" s="464"/>
      <c r="RQV963" s="464"/>
      <c r="RQW963" s="464"/>
      <c r="RQX963" s="464"/>
      <c r="RQY963" s="464"/>
      <c r="RQZ963" s="464"/>
      <c r="RRA963" s="464"/>
      <c r="RRB963" s="464"/>
      <c r="RRC963" s="464"/>
      <c r="RRD963" s="464"/>
      <c r="RRE963" s="464"/>
      <c r="RRF963" s="464"/>
      <c r="RRG963" s="464"/>
      <c r="RRH963" s="464"/>
      <c r="RRI963" s="464"/>
      <c r="RRJ963" s="464"/>
      <c r="RRK963" s="464"/>
      <c r="RRL963" s="464"/>
      <c r="RRM963" s="464"/>
      <c r="RRN963" s="464"/>
      <c r="RRO963" s="464"/>
      <c r="RRP963" s="464"/>
      <c r="RRQ963" s="464"/>
      <c r="RRR963" s="464"/>
      <c r="RRS963" s="464"/>
      <c r="RRT963" s="464"/>
      <c r="RRU963" s="464"/>
      <c r="RRV963" s="464"/>
      <c r="RRW963" s="464"/>
      <c r="RRX963" s="464"/>
      <c r="RRY963" s="464"/>
      <c r="RRZ963" s="464"/>
      <c r="RSA963" s="464"/>
      <c r="RSB963" s="464"/>
      <c r="RSC963" s="464"/>
      <c r="RSD963" s="464"/>
      <c r="RSE963" s="464"/>
      <c r="RSF963" s="464"/>
      <c r="RSG963" s="464"/>
      <c r="RSH963" s="464"/>
      <c r="RSI963" s="464"/>
      <c r="RSJ963" s="464"/>
      <c r="RSK963" s="464"/>
      <c r="RSL963" s="464"/>
      <c r="RSM963" s="464"/>
      <c r="RSN963" s="464"/>
      <c r="RSO963" s="464"/>
      <c r="RSP963" s="464"/>
      <c r="RSQ963" s="464"/>
      <c r="RSR963" s="464"/>
      <c r="RSS963" s="464"/>
      <c r="RST963" s="464"/>
      <c r="RSU963" s="464"/>
      <c r="RSV963" s="464"/>
      <c r="RSW963" s="464"/>
      <c r="RSX963" s="464"/>
      <c r="RSY963" s="464"/>
      <c r="RSZ963" s="464"/>
      <c r="RTA963" s="464"/>
      <c r="RTB963" s="464"/>
      <c r="RTC963" s="464"/>
      <c r="RTD963" s="464"/>
      <c r="RTE963" s="464"/>
      <c r="RTF963" s="464"/>
      <c r="RTG963" s="464"/>
      <c r="RTH963" s="464"/>
      <c r="RTI963" s="464"/>
      <c r="RTJ963" s="464"/>
      <c r="RTK963" s="464"/>
      <c r="RTL963" s="464"/>
      <c r="RTM963" s="464"/>
      <c r="RTN963" s="464"/>
      <c r="RTO963" s="464"/>
      <c r="RTP963" s="464"/>
      <c r="RTQ963" s="464"/>
      <c r="RTR963" s="464"/>
      <c r="RTS963" s="464"/>
      <c r="RTT963" s="464"/>
      <c r="RTU963" s="464"/>
      <c r="RTV963" s="464"/>
      <c r="RTW963" s="464"/>
      <c r="RTX963" s="464"/>
      <c r="RTY963" s="464"/>
      <c r="RTZ963" s="464"/>
      <c r="RUA963" s="464"/>
      <c r="RUB963" s="464"/>
      <c r="RUC963" s="464"/>
      <c r="RUD963" s="464"/>
      <c r="RUE963" s="464"/>
      <c r="RUF963" s="464"/>
      <c r="RUG963" s="464"/>
      <c r="RUH963" s="464"/>
      <c r="RUI963" s="464"/>
      <c r="RUJ963" s="464"/>
      <c r="RUK963" s="464"/>
      <c r="RUL963" s="464"/>
      <c r="RUM963" s="464"/>
      <c r="RUN963" s="464"/>
      <c r="RUO963" s="464"/>
      <c r="RUP963" s="464"/>
      <c r="RUQ963" s="464"/>
      <c r="RUR963" s="464"/>
      <c r="RUS963" s="464"/>
      <c r="RUT963" s="464"/>
      <c r="RUU963" s="464"/>
      <c r="RUV963" s="464"/>
      <c r="RUW963" s="464"/>
      <c r="RUX963" s="464"/>
      <c r="RUY963" s="464"/>
      <c r="RUZ963" s="464"/>
      <c r="RVA963" s="464"/>
      <c r="RVB963" s="464"/>
      <c r="RVC963" s="464"/>
      <c r="RVD963" s="464"/>
      <c r="RVE963" s="464"/>
      <c r="RVF963" s="464"/>
      <c r="RVG963" s="464"/>
      <c r="RVH963" s="464"/>
      <c r="RVI963" s="464"/>
      <c r="RVJ963" s="464"/>
      <c r="RVK963" s="464"/>
      <c r="RVL963" s="464"/>
      <c r="RVM963" s="464"/>
      <c r="RVN963" s="464"/>
      <c r="RVO963" s="464"/>
      <c r="RVP963" s="464"/>
      <c r="RVQ963" s="464"/>
      <c r="RVR963" s="464"/>
      <c r="RVS963" s="464"/>
      <c r="RVT963" s="464"/>
      <c r="RVU963" s="464"/>
      <c r="RVV963" s="464"/>
      <c r="RVW963" s="464"/>
      <c r="RVX963" s="464"/>
      <c r="RVY963" s="464"/>
      <c r="RVZ963" s="464"/>
      <c r="RWA963" s="464"/>
      <c r="RWB963" s="464"/>
      <c r="RWC963" s="464"/>
      <c r="RWD963" s="464"/>
      <c r="RWE963" s="464"/>
      <c r="RWF963" s="464"/>
      <c r="RWG963" s="464"/>
      <c r="RWH963" s="464"/>
      <c r="RWI963" s="464"/>
      <c r="RWJ963" s="464"/>
      <c r="RWK963" s="464"/>
      <c r="RWL963" s="464"/>
      <c r="RWM963" s="464"/>
      <c r="RWN963" s="464"/>
      <c r="RWO963" s="464"/>
      <c r="RWP963" s="464"/>
      <c r="RWQ963" s="464"/>
      <c r="RWR963" s="464"/>
      <c r="RWS963" s="464"/>
      <c r="RWT963" s="464"/>
      <c r="RWU963" s="464"/>
      <c r="RWV963" s="464"/>
      <c r="RWW963" s="464"/>
      <c r="RWX963" s="464"/>
      <c r="RWY963" s="464"/>
      <c r="RWZ963" s="464"/>
      <c r="RXA963" s="464"/>
      <c r="RXB963" s="464"/>
      <c r="RXC963" s="464"/>
      <c r="RXD963" s="464"/>
      <c r="RXE963" s="464"/>
      <c r="RXF963" s="464"/>
      <c r="RXG963" s="464"/>
      <c r="RXH963" s="464"/>
      <c r="RXI963" s="464"/>
      <c r="RXJ963" s="464"/>
      <c r="RXK963" s="464"/>
      <c r="RXL963" s="464"/>
      <c r="RXM963" s="464"/>
      <c r="RXN963" s="464"/>
      <c r="RXO963" s="464"/>
      <c r="RXP963" s="464"/>
      <c r="RXQ963" s="464"/>
      <c r="RXR963" s="464"/>
      <c r="RXS963" s="464"/>
      <c r="RXT963" s="464"/>
      <c r="RXU963" s="464"/>
      <c r="RXV963" s="464"/>
      <c r="RXW963" s="464"/>
      <c r="RXX963" s="464"/>
      <c r="RXY963" s="464"/>
      <c r="RXZ963" s="464"/>
      <c r="RYA963" s="464"/>
      <c r="RYB963" s="464"/>
      <c r="RYC963" s="464"/>
      <c r="RYD963" s="464"/>
      <c r="RYE963" s="464"/>
      <c r="RYF963" s="464"/>
      <c r="RYG963" s="464"/>
      <c r="RYH963" s="464"/>
      <c r="RYI963" s="464"/>
      <c r="RYJ963" s="464"/>
      <c r="RYK963" s="464"/>
      <c r="RYL963" s="464"/>
      <c r="RYM963" s="464"/>
      <c r="RYN963" s="464"/>
      <c r="RYO963" s="464"/>
      <c r="RYP963" s="464"/>
      <c r="RYQ963" s="464"/>
      <c r="RYR963" s="464"/>
      <c r="RYS963" s="464"/>
      <c r="RYT963" s="464"/>
      <c r="RYU963" s="464"/>
      <c r="RYV963" s="464"/>
      <c r="RYW963" s="464"/>
      <c r="RYX963" s="464"/>
      <c r="RYY963" s="464"/>
      <c r="RYZ963" s="464"/>
      <c r="RZA963" s="464"/>
      <c r="RZB963" s="464"/>
      <c r="RZC963" s="464"/>
      <c r="RZD963" s="464"/>
      <c r="RZE963" s="464"/>
      <c r="RZF963" s="464"/>
      <c r="RZG963" s="464"/>
      <c r="RZH963" s="464"/>
      <c r="RZI963" s="464"/>
      <c r="RZJ963" s="464"/>
      <c r="RZK963" s="464"/>
      <c r="RZL963" s="464"/>
      <c r="RZM963" s="464"/>
      <c r="RZN963" s="464"/>
      <c r="RZO963" s="464"/>
      <c r="RZP963" s="464"/>
      <c r="RZQ963" s="464"/>
      <c r="RZR963" s="464"/>
      <c r="RZS963" s="464"/>
      <c r="RZT963" s="464"/>
      <c r="RZU963" s="464"/>
      <c r="RZV963" s="464"/>
      <c r="RZW963" s="464"/>
      <c r="RZX963" s="464"/>
      <c r="RZY963" s="464"/>
      <c r="RZZ963" s="464"/>
      <c r="SAA963" s="464"/>
      <c r="SAB963" s="464"/>
      <c r="SAC963" s="464"/>
      <c r="SAD963" s="464"/>
      <c r="SAE963" s="464"/>
      <c r="SAF963" s="464"/>
      <c r="SAG963" s="464"/>
      <c r="SAH963" s="464"/>
      <c r="SAI963" s="464"/>
      <c r="SAJ963" s="464"/>
      <c r="SAK963" s="464"/>
      <c r="SAL963" s="464"/>
      <c r="SAM963" s="464"/>
      <c r="SAN963" s="464"/>
      <c r="SAO963" s="464"/>
      <c r="SAP963" s="464"/>
      <c r="SAQ963" s="464"/>
      <c r="SAR963" s="464"/>
      <c r="SAS963" s="464"/>
      <c r="SAT963" s="464"/>
      <c r="SAU963" s="464"/>
      <c r="SAV963" s="464"/>
      <c r="SAW963" s="464"/>
      <c r="SAX963" s="464"/>
      <c r="SAY963" s="464"/>
      <c r="SAZ963" s="464"/>
      <c r="SBA963" s="464"/>
      <c r="SBB963" s="464"/>
      <c r="SBC963" s="464"/>
      <c r="SBD963" s="464"/>
      <c r="SBE963" s="464"/>
      <c r="SBF963" s="464"/>
      <c r="SBG963" s="464"/>
      <c r="SBH963" s="464"/>
      <c r="SBI963" s="464"/>
      <c r="SBJ963" s="464"/>
      <c r="SBK963" s="464"/>
      <c r="SBL963" s="464"/>
      <c r="SBM963" s="464"/>
      <c r="SBN963" s="464"/>
      <c r="SBO963" s="464"/>
      <c r="SBP963" s="464"/>
      <c r="SBQ963" s="464"/>
      <c r="SBR963" s="464"/>
      <c r="SBS963" s="464"/>
      <c r="SBT963" s="464"/>
      <c r="SBU963" s="464"/>
      <c r="SBV963" s="464"/>
      <c r="SBW963" s="464"/>
      <c r="SBX963" s="464"/>
      <c r="SBY963" s="464"/>
      <c r="SBZ963" s="464"/>
      <c r="SCA963" s="464"/>
      <c r="SCB963" s="464"/>
      <c r="SCC963" s="464"/>
      <c r="SCD963" s="464"/>
      <c r="SCE963" s="464"/>
      <c r="SCF963" s="464"/>
      <c r="SCG963" s="464"/>
      <c r="SCH963" s="464"/>
      <c r="SCI963" s="464"/>
      <c r="SCJ963" s="464"/>
      <c r="SCK963" s="464"/>
      <c r="SCL963" s="464"/>
      <c r="SCM963" s="464"/>
      <c r="SCN963" s="464"/>
      <c r="SCO963" s="464"/>
      <c r="SCP963" s="464"/>
      <c r="SCQ963" s="464"/>
      <c r="SCR963" s="464"/>
      <c r="SCS963" s="464"/>
      <c r="SCT963" s="464"/>
      <c r="SCU963" s="464"/>
      <c r="SCV963" s="464"/>
      <c r="SCW963" s="464"/>
      <c r="SCX963" s="464"/>
      <c r="SCY963" s="464"/>
      <c r="SCZ963" s="464"/>
      <c r="SDA963" s="464"/>
      <c r="SDB963" s="464"/>
      <c r="SDC963" s="464"/>
      <c r="SDD963" s="464"/>
      <c r="SDE963" s="464"/>
      <c r="SDF963" s="464"/>
      <c r="SDG963" s="464"/>
      <c r="SDH963" s="464"/>
      <c r="SDI963" s="464"/>
      <c r="SDJ963" s="464"/>
      <c r="SDK963" s="464"/>
      <c r="SDL963" s="464"/>
      <c r="SDM963" s="464"/>
      <c r="SDN963" s="464"/>
      <c r="SDO963" s="464"/>
      <c r="SDP963" s="464"/>
      <c r="SDQ963" s="464"/>
      <c r="SDR963" s="464"/>
      <c r="SDS963" s="464"/>
      <c r="SDT963" s="464"/>
      <c r="SDU963" s="464"/>
      <c r="SDV963" s="464"/>
      <c r="SDW963" s="464"/>
      <c r="SDX963" s="464"/>
      <c r="SDY963" s="464"/>
      <c r="SDZ963" s="464"/>
      <c r="SEA963" s="464"/>
      <c r="SEB963" s="464"/>
      <c r="SEC963" s="464"/>
      <c r="SED963" s="464"/>
      <c r="SEE963" s="464"/>
      <c r="SEF963" s="464"/>
      <c r="SEG963" s="464"/>
      <c r="SEH963" s="464"/>
      <c r="SEI963" s="464"/>
      <c r="SEJ963" s="464"/>
      <c r="SEK963" s="464"/>
      <c r="SEL963" s="464"/>
      <c r="SEM963" s="464"/>
      <c r="SEN963" s="464"/>
      <c r="SEO963" s="464"/>
      <c r="SEP963" s="464"/>
      <c r="SEQ963" s="464"/>
      <c r="SER963" s="464"/>
      <c r="SES963" s="464"/>
      <c r="SET963" s="464"/>
      <c r="SEU963" s="464"/>
      <c r="SEV963" s="464"/>
      <c r="SEW963" s="464"/>
      <c r="SEX963" s="464"/>
      <c r="SEY963" s="464"/>
      <c r="SEZ963" s="464"/>
      <c r="SFA963" s="464"/>
      <c r="SFB963" s="464"/>
      <c r="SFC963" s="464"/>
      <c r="SFD963" s="464"/>
      <c r="SFE963" s="464"/>
      <c r="SFF963" s="464"/>
      <c r="SFG963" s="464"/>
      <c r="SFH963" s="464"/>
      <c r="SFI963" s="464"/>
      <c r="SFJ963" s="464"/>
      <c r="SFK963" s="464"/>
      <c r="SFL963" s="464"/>
      <c r="SFM963" s="464"/>
      <c r="SFN963" s="464"/>
      <c r="SFO963" s="464"/>
      <c r="SFP963" s="464"/>
      <c r="SFQ963" s="464"/>
      <c r="SFR963" s="464"/>
      <c r="SFS963" s="464"/>
      <c r="SFT963" s="464"/>
      <c r="SFU963" s="464"/>
      <c r="SFV963" s="464"/>
      <c r="SFW963" s="464"/>
      <c r="SFX963" s="464"/>
      <c r="SFY963" s="464"/>
      <c r="SFZ963" s="464"/>
      <c r="SGA963" s="464"/>
      <c r="SGB963" s="464"/>
      <c r="SGC963" s="464"/>
      <c r="SGD963" s="464"/>
      <c r="SGE963" s="464"/>
      <c r="SGF963" s="464"/>
      <c r="SGG963" s="464"/>
      <c r="SGH963" s="464"/>
      <c r="SGI963" s="464"/>
      <c r="SGJ963" s="464"/>
      <c r="SGK963" s="464"/>
      <c r="SGL963" s="464"/>
      <c r="SGM963" s="464"/>
      <c r="SGN963" s="464"/>
      <c r="SGO963" s="464"/>
      <c r="SGP963" s="464"/>
      <c r="SGQ963" s="464"/>
      <c r="SGR963" s="464"/>
      <c r="SGS963" s="464"/>
      <c r="SGT963" s="464"/>
      <c r="SGU963" s="464"/>
      <c r="SGV963" s="464"/>
      <c r="SGW963" s="464"/>
      <c r="SGX963" s="464"/>
      <c r="SGY963" s="464"/>
      <c r="SGZ963" s="464"/>
      <c r="SHA963" s="464"/>
      <c r="SHB963" s="464"/>
      <c r="SHC963" s="464"/>
      <c r="SHD963" s="464"/>
      <c r="SHE963" s="464"/>
      <c r="SHF963" s="464"/>
      <c r="SHG963" s="464"/>
      <c r="SHH963" s="464"/>
      <c r="SHI963" s="464"/>
      <c r="SHJ963" s="464"/>
      <c r="SHK963" s="464"/>
      <c r="SHL963" s="464"/>
      <c r="SHM963" s="464"/>
      <c r="SHN963" s="464"/>
      <c r="SHO963" s="464"/>
      <c r="SHP963" s="464"/>
      <c r="SHQ963" s="464"/>
      <c r="SHR963" s="464"/>
      <c r="SHS963" s="464"/>
      <c r="SHT963" s="464"/>
      <c r="SHU963" s="464"/>
      <c r="SHV963" s="464"/>
      <c r="SHW963" s="464"/>
      <c r="SHX963" s="464"/>
      <c r="SHY963" s="464"/>
      <c r="SHZ963" s="464"/>
      <c r="SIA963" s="464"/>
      <c r="SIB963" s="464"/>
      <c r="SIC963" s="464"/>
      <c r="SID963" s="464"/>
      <c r="SIE963" s="464"/>
      <c r="SIF963" s="464"/>
      <c r="SIG963" s="464"/>
      <c r="SIH963" s="464"/>
      <c r="SII963" s="464"/>
      <c r="SIJ963" s="464"/>
      <c r="SIK963" s="464"/>
      <c r="SIL963" s="464"/>
      <c r="SIM963" s="464"/>
      <c r="SIN963" s="464"/>
      <c r="SIO963" s="464"/>
      <c r="SIP963" s="464"/>
      <c r="SIQ963" s="464"/>
      <c r="SIR963" s="464"/>
      <c r="SIS963" s="464"/>
      <c r="SIT963" s="464"/>
      <c r="SIU963" s="464"/>
      <c r="SIV963" s="464"/>
      <c r="SIW963" s="464"/>
      <c r="SIX963" s="464"/>
      <c r="SIY963" s="464"/>
      <c r="SIZ963" s="464"/>
      <c r="SJA963" s="464"/>
      <c r="SJB963" s="464"/>
      <c r="SJC963" s="464"/>
      <c r="SJD963" s="464"/>
      <c r="SJE963" s="464"/>
      <c r="SJF963" s="464"/>
      <c r="SJG963" s="464"/>
      <c r="SJH963" s="464"/>
      <c r="SJI963" s="464"/>
      <c r="SJJ963" s="464"/>
      <c r="SJK963" s="464"/>
      <c r="SJL963" s="464"/>
      <c r="SJM963" s="464"/>
      <c r="SJN963" s="464"/>
      <c r="SJO963" s="464"/>
      <c r="SJP963" s="464"/>
      <c r="SJQ963" s="464"/>
      <c r="SJR963" s="464"/>
      <c r="SJS963" s="464"/>
      <c r="SJT963" s="464"/>
      <c r="SJU963" s="464"/>
      <c r="SJV963" s="464"/>
      <c r="SJW963" s="464"/>
      <c r="SJX963" s="464"/>
      <c r="SJY963" s="464"/>
      <c r="SJZ963" s="464"/>
      <c r="SKA963" s="464"/>
      <c r="SKB963" s="464"/>
      <c r="SKC963" s="464"/>
      <c r="SKD963" s="464"/>
      <c r="SKE963" s="464"/>
      <c r="SKF963" s="464"/>
      <c r="SKG963" s="464"/>
      <c r="SKH963" s="464"/>
      <c r="SKI963" s="464"/>
      <c r="SKJ963" s="464"/>
      <c r="SKK963" s="464"/>
      <c r="SKL963" s="464"/>
      <c r="SKM963" s="464"/>
      <c r="SKN963" s="464"/>
      <c r="SKO963" s="464"/>
      <c r="SKP963" s="464"/>
      <c r="SKQ963" s="464"/>
      <c r="SKR963" s="464"/>
      <c r="SKS963" s="464"/>
      <c r="SKT963" s="464"/>
      <c r="SKU963" s="464"/>
      <c r="SKV963" s="464"/>
      <c r="SKW963" s="464"/>
      <c r="SKX963" s="464"/>
      <c r="SKY963" s="464"/>
      <c r="SKZ963" s="464"/>
      <c r="SLA963" s="464"/>
      <c r="SLB963" s="464"/>
      <c r="SLC963" s="464"/>
      <c r="SLD963" s="464"/>
      <c r="SLE963" s="464"/>
      <c r="SLF963" s="464"/>
      <c r="SLG963" s="464"/>
      <c r="SLH963" s="464"/>
      <c r="SLI963" s="464"/>
      <c r="SLJ963" s="464"/>
      <c r="SLK963" s="464"/>
      <c r="SLL963" s="464"/>
      <c r="SLM963" s="464"/>
      <c r="SLN963" s="464"/>
      <c r="SLO963" s="464"/>
      <c r="SLP963" s="464"/>
      <c r="SLQ963" s="464"/>
      <c r="SLR963" s="464"/>
      <c r="SLS963" s="464"/>
      <c r="SLT963" s="464"/>
      <c r="SLU963" s="464"/>
      <c r="SLV963" s="464"/>
      <c r="SLW963" s="464"/>
      <c r="SLX963" s="464"/>
      <c r="SLY963" s="464"/>
      <c r="SLZ963" s="464"/>
      <c r="SMA963" s="464"/>
      <c r="SMB963" s="464"/>
      <c r="SMC963" s="464"/>
      <c r="SMD963" s="464"/>
      <c r="SME963" s="464"/>
      <c r="SMF963" s="464"/>
      <c r="SMG963" s="464"/>
      <c r="SMH963" s="464"/>
      <c r="SMI963" s="464"/>
      <c r="SMJ963" s="464"/>
      <c r="SMK963" s="464"/>
      <c r="SML963" s="464"/>
      <c r="SMM963" s="464"/>
      <c r="SMN963" s="464"/>
      <c r="SMO963" s="464"/>
      <c r="SMP963" s="464"/>
      <c r="SMQ963" s="464"/>
      <c r="SMR963" s="464"/>
      <c r="SMS963" s="464"/>
      <c r="SMT963" s="464"/>
      <c r="SMU963" s="464"/>
      <c r="SMV963" s="464"/>
      <c r="SMW963" s="464"/>
      <c r="SMX963" s="464"/>
      <c r="SMY963" s="464"/>
      <c r="SMZ963" s="464"/>
      <c r="SNA963" s="464"/>
      <c r="SNB963" s="464"/>
      <c r="SNC963" s="464"/>
      <c r="SND963" s="464"/>
      <c r="SNE963" s="464"/>
      <c r="SNF963" s="464"/>
      <c r="SNG963" s="464"/>
      <c r="SNH963" s="464"/>
      <c r="SNI963" s="464"/>
      <c r="SNJ963" s="464"/>
      <c r="SNK963" s="464"/>
      <c r="SNL963" s="464"/>
      <c r="SNM963" s="464"/>
      <c r="SNN963" s="464"/>
      <c r="SNO963" s="464"/>
      <c r="SNP963" s="464"/>
      <c r="SNQ963" s="464"/>
      <c r="SNR963" s="464"/>
      <c r="SNS963" s="464"/>
      <c r="SNT963" s="464"/>
      <c r="SNU963" s="464"/>
      <c r="SNV963" s="464"/>
      <c r="SNW963" s="464"/>
      <c r="SNX963" s="464"/>
      <c r="SNY963" s="464"/>
      <c r="SNZ963" s="464"/>
      <c r="SOA963" s="464"/>
      <c r="SOB963" s="464"/>
      <c r="SOC963" s="464"/>
      <c r="SOD963" s="464"/>
      <c r="SOE963" s="464"/>
      <c r="SOF963" s="464"/>
      <c r="SOG963" s="464"/>
      <c r="SOH963" s="464"/>
      <c r="SOI963" s="464"/>
      <c r="SOJ963" s="464"/>
      <c r="SOK963" s="464"/>
      <c r="SOL963" s="464"/>
      <c r="SOM963" s="464"/>
      <c r="SON963" s="464"/>
      <c r="SOO963" s="464"/>
      <c r="SOP963" s="464"/>
      <c r="SOQ963" s="464"/>
      <c r="SOR963" s="464"/>
      <c r="SOS963" s="464"/>
      <c r="SOT963" s="464"/>
      <c r="SOU963" s="464"/>
      <c r="SOV963" s="464"/>
      <c r="SOW963" s="464"/>
      <c r="SOX963" s="464"/>
      <c r="SOY963" s="464"/>
      <c r="SOZ963" s="464"/>
      <c r="SPA963" s="464"/>
      <c r="SPB963" s="464"/>
      <c r="SPC963" s="464"/>
      <c r="SPD963" s="464"/>
      <c r="SPE963" s="464"/>
      <c r="SPF963" s="464"/>
      <c r="SPG963" s="464"/>
      <c r="SPH963" s="464"/>
      <c r="SPI963" s="464"/>
      <c r="SPJ963" s="464"/>
      <c r="SPK963" s="464"/>
      <c r="SPL963" s="464"/>
      <c r="SPM963" s="464"/>
      <c r="SPN963" s="464"/>
      <c r="SPO963" s="464"/>
      <c r="SPP963" s="464"/>
      <c r="SPQ963" s="464"/>
      <c r="SPR963" s="464"/>
      <c r="SPS963" s="464"/>
      <c r="SPT963" s="464"/>
      <c r="SPU963" s="464"/>
      <c r="SPV963" s="464"/>
      <c r="SPW963" s="464"/>
      <c r="SPX963" s="464"/>
      <c r="SPY963" s="464"/>
      <c r="SPZ963" s="464"/>
      <c r="SQA963" s="464"/>
      <c r="SQB963" s="464"/>
      <c r="SQC963" s="464"/>
      <c r="SQD963" s="464"/>
      <c r="SQE963" s="464"/>
      <c r="SQF963" s="464"/>
      <c r="SQG963" s="464"/>
      <c r="SQH963" s="464"/>
      <c r="SQI963" s="464"/>
      <c r="SQJ963" s="464"/>
      <c r="SQK963" s="464"/>
      <c r="SQL963" s="464"/>
      <c r="SQM963" s="464"/>
      <c r="SQN963" s="464"/>
      <c r="SQO963" s="464"/>
      <c r="SQP963" s="464"/>
      <c r="SQQ963" s="464"/>
      <c r="SQR963" s="464"/>
      <c r="SQS963" s="464"/>
      <c r="SQT963" s="464"/>
      <c r="SQU963" s="464"/>
      <c r="SQV963" s="464"/>
      <c r="SQW963" s="464"/>
      <c r="SQX963" s="464"/>
      <c r="SQY963" s="464"/>
      <c r="SQZ963" s="464"/>
      <c r="SRA963" s="464"/>
      <c r="SRB963" s="464"/>
      <c r="SRC963" s="464"/>
      <c r="SRD963" s="464"/>
      <c r="SRE963" s="464"/>
      <c r="SRF963" s="464"/>
      <c r="SRG963" s="464"/>
      <c r="SRH963" s="464"/>
      <c r="SRI963" s="464"/>
      <c r="SRJ963" s="464"/>
      <c r="SRK963" s="464"/>
      <c r="SRL963" s="464"/>
      <c r="SRM963" s="464"/>
      <c r="SRN963" s="464"/>
      <c r="SRO963" s="464"/>
      <c r="SRP963" s="464"/>
      <c r="SRQ963" s="464"/>
      <c r="SRR963" s="464"/>
      <c r="SRS963" s="464"/>
      <c r="SRT963" s="464"/>
      <c r="SRU963" s="464"/>
      <c r="SRV963" s="464"/>
      <c r="SRW963" s="464"/>
      <c r="SRX963" s="464"/>
      <c r="SRY963" s="464"/>
      <c r="SRZ963" s="464"/>
      <c r="SSA963" s="464"/>
      <c r="SSB963" s="464"/>
      <c r="SSC963" s="464"/>
      <c r="SSD963" s="464"/>
      <c r="SSE963" s="464"/>
      <c r="SSF963" s="464"/>
      <c r="SSG963" s="464"/>
      <c r="SSH963" s="464"/>
      <c r="SSI963" s="464"/>
      <c r="SSJ963" s="464"/>
      <c r="SSK963" s="464"/>
      <c r="SSL963" s="464"/>
      <c r="SSM963" s="464"/>
      <c r="SSN963" s="464"/>
      <c r="SSO963" s="464"/>
      <c r="SSP963" s="464"/>
      <c r="SSQ963" s="464"/>
      <c r="SSR963" s="464"/>
      <c r="SSS963" s="464"/>
      <c r="SST963" s="464"/>
      <c r="SSU963" s="464"/>
      <c r="SSV963" s="464"/>
      <c r="SSW963" s="464"/>
      <c r="SSX963" s="464"/>
      <c r="SSY963" s="464"/>
      <c r="SSZ963" s="464"/>
      <c r="STA963" s="464"/>
      <c r="STB963" s="464"/>
      <c r="STC963" s="464"/>
      <c r="STD963" s="464"/>
      <c r="STE963" s="464"/>
      <c r="STF963" s="464"/>
      <c r="STG963" s="464"/>
      <c r="STH963" s="464"/>
      <c r="STI963" s="464"/>
      <c r="STJ963" s="464"/>
      <c r="STK963" s="464"/>
      <c r="STL963" s="464"/>
      <c r="STM963" s="464"/>
      <c r="STN963" s="464"/>
      <c r="STO963" s="464"/>
      <c r="STP963" s="464"/>
      <c r="STQ963" s="464"/>
      <c r="STR963" s="464"/>
      <c r="STS963" s="464"/>
      <c r="STT963" s="464"/>
      <c r="STU963" s="464"/>
      <c r="STV963" s="464"/>
      <c r="STW963" s="464"/>
      <c r="STX963" s="464"/>
      <c r="STY963" s="464"/>
      <c r="STZ963" s="464"/>
      <c r="SUA963" s="464"/>
      <c r="SUB963" s="464"/>
      <c r="SUC963" s="464"/>
      <c r="SUD963" s="464"/>
      <c r="SUE963" s="464"/>
      <c r="SUF963" s="464"/>
      <c r="SUG963" s="464"/>
      <c r="SUH963" s="464"/>
      <c r="SUI963" s="464"/>
      <c r="SUJ963" s="464"/>
      <c r="SUK963" s="464"/>
      <c r="SUL963" s="464"/>
      <c r="SUM963" s="464"/>
      <c r="SUN963" s="464"/>
      <c r="SUO963" s="464"/>
      <c r="SUP963" s="464"/>
      <c r="SUQ963" s="464"/>
      <c r="SUR963" s="464"/>
      <c r="SUS963" s="464"/>
      <c r="SUT963" s="464"/>
      <c r="SUU963" s="464"/>
      <c r="SUV963" s="464"/>
      <c r="SUW963" s="464"/>
      <c r="SUX963" s="464"/>
      <c r="SUY963" s="464"/>
      <c r="SUZ963" s="464"/>
      <c r="SVA963" s="464"/>
      <c r="SVB963" s="464"/>
      <c r="SVC963" s="464"/>
      <c r="SVD963" s="464"/>
      <c r="SVE963" s="464"/>
      <c r="SVF963" s="464"/>
      <c r="SVG963" s="464"/>
      <c r="SVH963" s="464"/>
      <c r="SVI963" s="464"/>
      <c r="SVJ963" s="464"/>
      <c r="SVK963" s="464"/>
      <c r="SVL963" s="464"/>
      <c r="SVM963" s="464"/>
      <c r="SVN963" s="464"/>
      <c r="SVO963" s="464"/>
      <c r="SVP963" s="464"/>
      <c r="SVQ963" s="464"/>
      <c r="SVR963" s="464"/>
      <c r="SVS963" s="464"/>
      <c r="SVT963" s="464"/>
      <c r="SVU963" s="464"/>
      <c r="SVV963" s="464"/>
      <c r="SVW963" s="464"/>
      <c r="SVX963" s="464"/>
      <c r="SVY963" s="464"/>
      <c r="SVZ963" s="464"/>
      <c r="SWA963" s="464"/>
      <c r="SWB963" s="464"/>
      <c r="SWC963" s="464"/>
      <c r="SWD963" s="464"/>
      <c r="SWE963" s="464"/>
      <c r="SWF963" s="464"/>
      <c r="SWG963" s="464"/>
      <c r="SWH963" s="464"/>
      <c r="SWI963" s="464"/>
      <c r="SWJ963" s="464"/>
      <c r="SWK963" s="464"/>
      <c r="SWL963" s="464"/>
      <c r="SWM963" s="464"/>
      <c r="SWN963" s="464"/>
      <c r="SWO963" s="464"/>
      <c r="SWP963" s="464"/>
      <c r="SWQ963" s="464"/>
      <c r="SWR963" s="464"/>
      <c r="SWS963" s="464"/>
      <c r="SWT963" s="464"/>
      <c r="SWU963" s="464"/>
      <c r="SWV963" s="464"/>
      <c r="SWW963" s="464"/>
      <c r="SWX963" s="464"/>
      <c r="SWY963" s="464"/>
      <c r="SWZ963" s="464"/>
      <c r="SXA963" s="464"/>
      <c r="SXB963" s="464"/>
      <c r="SXC963" s="464"/>
      <c r="SXD963" s="464"/>
      <c r="SXE963" s="464"/>
      <c r="SXF963" s="464"/>
      <c r="SXG963" s="464"/>
      <c r="SXH963" s="464"/>
      <c r="SXI963" s="464"/>
      <c r="SXJ963" s="464"/>
      <c r="SXK963" s="464"/>
      <c r="SXL963" s="464"/>
      <c r="SXM963" s="464"/>
      <c r="SXN963" s="464"/>
      <c r="SXO963" s="464"/>
      <c r="SXP963" s="464"/>
      <c r="SXQ963" s="464"/>
      <c r="SXR963" s="464"/>
      <c r="SXS963" s="464"/>
      <c r="SXT963" s="464"/>
      <c r="SXU963" s="464"/>
      <c r="SXV963" s="464"/>
      <c r="SXW963" s="464"/>
      <c r="SXX963" s="464"/>
      <c r="SXY963" s="464"/>
      <c r="SXZ963" s="464"/>
      <c r="SYA963" s="464"/>
      <c r="SYB963" s="464"/>
      <c r="SYC963" s="464"/>
      <c r="SYD963" s="464"/>
      <c r="SYE963" s="464"/>
      <c r="SYF963" s="464"/>
      <c r="SYG963" s="464"/>
      <c r="SYH963" s="464"/>
      <c r="SYI963" s="464"/>
      <c r="SYJ963" s="464"/>
      <c r="SYK963" s="464"/>
      <c r="SYL963" s="464"/>
      <c r="SYM963" s="464"/>
      <c r="SYN963" s="464"/>
      <c r="SYO963" s="464"/>
      <c r="SYP963" s="464"/>
      <c r="SYQ963" s="464"/>
      <c r="SYR963" s="464"/>
      <c r="SYS963" s="464"/>
      <c r="SYT963" s="464"/>
      <c r="SYU963" s="464"/>
      <c r="SYV963" s="464"/>
      <c r="SYW963" s="464"/>
      <c r="SYX963" s="464"/>
      <c r="SYY963" s="464"/>
      <c r="SYZ963" s="464"/>
      <c r="SZA963" s="464"/>
      <c r="SZB963" s="464"/>
      <c r="SZC963" s="464"/>
      <c r="SZD963" s="464"/>
      <c r="SZE963" s="464"/>
      <c r="SZF963" s="464"/>
      <c r="SZG963" s="464"/>
      <c r="SZH963" s="464"/>
      <c r="SZI963" s="464"/>
      <c r="SZJ963" s="464"/>
      <c r="SZK963" s="464"/>
      <c r="SZL963" s="464"/>
      <c r="SZM963" s="464"/>
      <c r="SZN963" s="464"/>
      <c r="SZO963" s="464"/>
      <c r="SZP963" s="464"/>
      <c r="SZQ963" s="464"/>
      <c r="SZR963" s="464"/>
      <c r="SZS963" s="464"/>
      <c r="SZT963" s="464"/>
      <c r="SZU963" s="464"/>
      <c r="SZV963" s="464"/>
      <c r="SZW963" s="464"/>
      <c r="SZX963" s="464"/>
      <c r="SZY963" s="464"/>
      <c r="SZZ963" s="464"/>
      <c r="TAA963" s="464"/>
      <c r="TAB963" s="464"/>
      <c r="TAC963" s="464"/>
      <c r="TAD963" s="464"/>
      <c r="TAE963" s="464"/>
      <c r="TAF963" s="464"/>
      <c r="TAG963" s="464"/>
      <c r="TAH963" s="464"/>
      <c r="TAI963" s="464"/>
      <c r="TAJ963" s="464"/>
      <c r="TAK963" s="464"/>
      <c r="TAL963" s="464"/>
      <c r="TAM963" s="464"/>
      <c r="TAN963" s="464"/>
      <c r="TAO963" s="464"/>
      <c r="TAP963" s="464"/>
      <c r="TAQ963" s="464"/>
      <c r="TAR963" s="464"/>
      <c r="TAS963" s="464"/>
      <c r="TAT963" s="464"/>
      <c r="TAU963" s="464"/>
      <c r="TAV963" s="464"/>
      <c r="TAW963" s="464"/>
      <c r="TAX963" s="464"/>
      <c r="TAY963" s="464"/>
      <c r="TAZ963" s="464"/>
      <c r="TBA963" s="464"/>
      <c r="TBB963" s="464"/>
      <c r="TBC963" s="464"/>
      <c r="TBD963" s="464"/>
      <c r="TBE963" s="464"/>
      <c r="TBF963" s="464"/>
      <c r="TBG963" s="464"/>
      <c r="TBH963" s="464"/>
      <c r="TBI963" s="464"/>
      <c r="TBJ963" s="464"/>
      <c r="TBK963" s="464"/>
      <c r="TBL963" s="464"/>
      <c r="TBM963" s="464"/>
      <c r="TBN963" s="464"/>
      <c r="TBO963" s="464"/>
      <c r="TBP963" s="464"/>
      <c r="TBQ963" s="464"/>
      <c r="TBR963" s="464"/>
      <c r="TBS963" s="464"/>
      <c r="TBT963" s="464"/>
      <c r="TBU963" s="464"/>
      <c r="TBV963" s="464"/>
      <c r="TBW963" s="464"/>
      <c r="TBX963" s="464"/>
      <c r="TBY963" s="464"/>
      <c r="TBZ963" s="464"/>
      <c r="TCA963" s="464"/>
      <c r="TCB963" s="464"/>
      <c r="TCC963" s="464"/>
      <c r="TCD963" s="464"/>
      <c r="TCE963" s="464"/>
      <c r="TCF963" s="464"/>
      <c r="TCG963" s="464"/>
      <c r="TCH963" s="464"/>
      <c r="TCI963" s="464"/>
      <c r="TCJ963" s="464"/>
      <c r="TCK963" s="464"/>
      <c r="TCL963" s="464"/>
      <c r="TCM963" s="464"/>
      <c r="TCN963" s="464"/>
      <c r="TCO963" s="464"/>
      <c r="TCP963" s="464"/>
      <c r="TCQ963" s="464"/>
      <c r="TCR963" s="464"/>
      <c r="TCS963" s="464"/>
      <c r="TCT963" s="464"/>
      <c r="TCU963" s="464"/>
      <c r="TCV963" s="464"/>
      <c r="TCW963" s="464"/>
      <c r="TCX963" s="464"/>
      <c r="TCY963" s="464"/>
      <c r="TCZ963" s="464"/>
      <c r="TDA963" s="464"/>
      <c r="TDB963" s="464"/>
      <c r="TDC963" s="464"/>
      <c r="TDD963" s="464"/>
      <c r="TDE963" s="464"/>
      <c r="TDF963" s="464"/>
      <c r="TDG963" s="464"/>
      <c r="TDH963" s="464"/>
      <c r="TDI963" s="464"/>
      <c r="TDJ963" s="464"/>
      <c r="TDK963" s="464"/>
      <c r="TDL963" s="464"/>
      <c r="TDM963" s="464"/>
      <c r="TDN963" s="464"/>
      <c r="TDO963" s="464"/>
      <c r="TDP963" s="464"/>
      <c r="TDQ963" s="464"/>
      <c r="TDR963" s="464"/>
      <c r="TDS963" s="464"/>
      <c r="TDT963" s="464"/>
      <c r="TDU963" s="464"/>
      <c r="TDV963" s="464"/>
      <c r="TDW963" s="464"/>
      <c r="TDX963" s="464"/>
      <c r="TDY963" s="464"/>
      <c r="TDZ963" s="464"/>
      <c r="TEA963" s="464"/>
      <c r="TEB963" s="464"/>
      <c r="TEC963" s="464"/>
      <c r="TED963" s="464"/>
      <c r="TEE963" s="464"/>
      <c r="TEF963" s="464"/>
      <c r="TEG963" s="464"/>
      <c r="TEH963" s="464"/>
      <c r="TEI963" s="464"/>
      <c r="TEJ963" s="464"/>
      <c r="TEK963" s="464"/>
      <c r="TEL963" s="464"/>
      <c r="TEM963" s="464"/>
      <c r="TEN963" s="464"/>
      <c r="TEO963" s="464"/>
      <c r="TEP963" s="464"/>
      <c r="TEQ963" s="464"/>
      <c r="TER963" s="464"/>
      <c r="TES963" s="464"/>
      <c r="TET963" s="464"/>
      <c r="TEU963" s="464"/>
      <c r="TEV963" s="464"/>
      <c r="TEW963" s="464"/>
      <c r="TEX963" s="464"/>
      <c r="TEY963" s="464"/>
      <c r="TEZ963" s="464"/>
      <c r="TFA963" s="464"/>
      <c r="TFB963" s="464"/>
      <c r="TFC963" s="464"/>
      <c r="TFD963" s="464"/>
      <c r="TFE963" s="464"/>
      <c r="TFF963" s="464"/>
      <c r="TFG963" s="464"/>
      <c r="TFH963" s="464"/>
      <c r="TFI963" s="464"/>
      <c r="TFJ963" s="464"/>
      <c r="TFK963" s="464"/>
      <c r="TFL963" s="464"/>
      <c r="TFM963" s="464"/>
      <c r="TFN963" s="464"/>
      <c r="TFO963" s="464"/>
      <c r="TFP963" s="464"/>
      <c r="TFQ963" s="464"/>
      <c r="TFR963" s="464"/>
      <c r="TFS963" s="464"/>
      <c r="TFT963" s="464"/>
      <c r="TFU963" s="464"/>
      <c r="TFV963" s="464"/>
      <c r="TFW963" s="464"/>
      <c r="TFX963" s="464"/>
      <c r="TFY963" s="464"/>
      <c r="TFZ963" s="464"/>
      <c r="TGA963" s="464"/>
      <c r="TGB963" s="464"/>
      <c r="TGC963" s="464"/>
      <c r="TGD963" s="464"/>
      <c r="TGE963" s="464"/>
      <c r="TGF963" s="464"/>
      <c r="TGG963" s="464"/>
      <c r="TGH963" s="464"/>
      <c r="TGI963" s="464"/>
      <c r="TGJ963" s="464"/>
      <c r="TGK963" s="464"/>
      <c r="TGL963" s="464"/>
      <c r="TGM963" s="464"/>
      <c r="TGN963" s="464"/>
      <c r="TGO963" s="464"/>
      <c r="TGP963" s="464"/>
      <c r="TGQ963" s="464"/>
      <c r="TGR963" s="464"/>
      <c r="TGS963" s="464"/>
      <c r="TGT963" s="464"/>
      <c r="TGU963" s="464"/>
      <c r="TGV963" s="464"/>
      <c r="TGW963" s="464"/>
      <c r="TGX963" s="464"/>
      <c r="TGY963" s="464"/>
      <c r="TGZ963" s="464"/>
      <c r="THA963" s="464"/>
      <c r="THB963" s="464"/>
      <c r="THC963" s="464"/>
      <c r="THD963" s="464"/>
      <c r="THE963" s="464"/>
      <c r="THF963" s="464"/>
      <c r="THG963" s="464"/>
      <c r="THH963" s="464"/>
      <c r="THI963" s="464"/>
      <c r="THJ963" s="464"/>
      <c r="THK963" s="464"/>
      <c r="THL963" s="464"/>
      <c r="THM963" s="464"/>
      <c r="THN963" s="464"/>
      <c r="THO963" s="464"/>
      <c r="THP963" s="464"/>
      <c r="THQ963" s="464"/>
      <c r="THR963" s="464"/>
      <c r="THS963" s="464"/>
      <c r="THT963" s="464"/>
      <c r="THU963" s="464"/>
      <c r="THV963" s="464"/>
      <c r="THW963" s="464"/>
      <c r="THX963" s="464"/>
      <c r="THY963" s="464"/>
      <c r="THZ963" s="464"/>
      <c r="TIA963" s="464"/>
      <c r="TIB963" s="464"/>
      <c r="TIC963" s="464"/>
      <c r="TID963" s="464"/>
      <c r="TIE963" s="464"/>
      <c r="TIF963" s="464"/>
      <c r="TIG963" s="464"/>
      <c r="TIH963" s="464"/>
      <c r="TII963" s="464"/>
      <c r="TIJ963" s="464"/>
      <c r="TIK963" s="464"/>
      <c r="TIL963" s="464"/>
      <c r="TIM963" s="464"/>
      <c r="TIN963" s="464"/>
      <c r="TIO963" s="464"/>
      <c r="TIP963" s="464"/>
      <c r="TIQ963" s="464"/>
      <c r="TIR963" s="464"/>
      <c r="TIS963" s="464"/>
      <c r="TIT963" s="464"/>
      <c r="TIU963" s="464"/>
      <c r="TIV963" s="464"/>
      <c r="TIW963" s="464"/>
      <c r="TIX963" s="464"/>
      <c r="TIY963" s="464"/>
      <c r="TIZ963" s="464"/>
      <c r="TJA963" s="464"/>
      <c r="TJB963" s="464"/>
      <c r="TJC963" s="464"/>
      <c r="TJD963" s="464"/>
      <c r="TJE963" s="464"/>
      <c r="TJF963" s="464"/>
      <c r="TJG963" s="464"/>
      <c r="TJH963" s="464"/>
      <c r="TJI963" s="464"/>
      <c r="TJJ963" s="464"/>
      <c r="TJK963" s="464"/>
      <c r="TJL963" s="464"/>
      <c r="TJM963" s="464"/>
      <c r="TJN963" s="464"/>
      <c r="TJO963" s="464"/>
      <c r="TJP963" s="464"/>
      <c r="TJQ963" s="464"/>
      <c r="TJR963" s="464"/>
      <c r="TJS963" s="464"/>
      <c r="TJT963" s="464"/>
      <c r="TJU963" s="464"/>
      <c r="TJV963" s="464"/>
      <c r="TJW963" s="464"/>
      <c r="TJX963" s="464"/>
      <c r="TJY963" s="464"/>
      <c r="TJZ963" s="464"/>
      <c r="TKA963" s="464"/>
      <c r="TKB963" s="464"/>
      <c r="TKC963" s="464"/>
      <c r="TKD963" s="464"/>
      <c r="TKE963" s="464"/>
      <c r="TKF963" s="464"/>
      <c r="TKG963" s="464"/>
      <c r="TKH963" s="464"/>
      <c r="TKI963" s="464"/>
      <c r="TKJ963" s="464"/>
      <c r="TKK963" s="464"/>
      <c r="TKL963" s="464"/>
      <c r="TKM963" s="464"/>
      <c r="TKN963" s="464"/>
      <c r="TKO963" s="464"/>
      <c r="TKP963" s="464"/>
      <c r="TKQ963" s="464"/>
      <c r="TKR963" s="464"/>
      <c r="TKS963" s="464"/>
      <c r="TKT963" s="464"/>
      <c r="TKU963" s="464"/>
      <c r="TKV963" s="464"/>
      <c r="TKW963" s="464"/>
      <c r="TKX963" s="464"/>
      <c r="TKY963" s="464"/>
      <c r="TKZ963" s="464"/>
      <c r="TLA963" s="464"/>
      <c r="TLB963" s="464"/>
      <c r="TLC963" s="464"/>
      <c r="TLD963" s="464"/>
      <c r="TLE963" s="464"/>
      <c r="TLF963" s="464"/>
      <c r="TLG963" s="464"/>
      <c r="TLH963" s="464"/>
      <c r="TLI963" s="464"/>
      <c r="TLJ963" s="464"/>
      <c r="TLK963" s="464"/>
      <c r="TLL963" s="464"/>
      <c r="TLM963" s="464"/>
      <c r="TLN963" s="464"/>
      <c r="TLO963" s="464"/>
      <c r="TLP963" s="464"/>
      <c r="TLQ963" s="464"/>
      <c r="TLR963" s="464"/>
      <c r="TLS963" s="464"/>
      <c r="TLT963" s="464"/>
      <c r="TLU963" s="464"/>
      <c r="TLV963" s="464"/>
      <c r="TLW963" s="464"/>
      <c r="TLX963" s="464"/>
      <c r="TLY963" s="464"/>
      <c r="TLZ963" s="464"/>
      <c r="TMA963" s="464"/>
      <c r="TMB963" s="464"/>
      <c r="TMC963" s="464"/>
      <c r="TMD963" s="464"/>
      <c r="TME963" s="464"/>
      <c r="TMF963" s="464"/>
      <c r="TMG963" s="464"/>
      <c r="TMH963" s="464"/>
      <c r="TMI963" s="464"/>
      <c r="TMJ963" s="464"/>
      <c r="TMK963" s="464"/>
      <c r="TML963" s="464"/>
      <c r="TMM963" s="464"/>
      <c r="TMN963" s="464"/>
      <c r="TMO963" s="464"/>
      <c r="TMP963" s="464"/>
      <c r="TMQ963" s="464"/>
      <c r="TMR963" s="464"/>
      <c r="TMS963" s="464"/>
      <c r="TMT963" s="464"/>
      <c r="TMU963" s="464"/>
      <c r="TMV963" s="464"/>
      <c r="TMW963" s="464"/>
      <c r="TMX963" s="464"/>
      <c r="TMY963" s="464"/>
      <c r="TMZ963" s="464"/>
      <c r="TNA963" s="464"/>
      <c r="TNB963" s="464"/>
      <c r="TNC963" s="464"/>
      <c r="TND963" s="464"/>
      <c r="TNE963" s="464"/>
      <c r="TNF963" s="464"/>
      <c r="TNG963" s="464"/>
      <c r="TNH963" s="464"/>
      <c r="TNI963" s="464"/>
      <c r="TNJ963" s="464"/>
      <c r="TNK963" s="464"/>
      <c r="TNL963" s="464"/>
      <c r="TNM963" s="464"/>
      <c r="TNN963" s="464"/>
      <c r="TNO963" s="464"/>
      <c r="TNP963" s="464"/>
      <c r="TNQ963" s="464"/>
      <c r="TNR963" s="464"/>
      <c r="TNS963" s="464"/>
      <c r="TNT963" s="464"/>
      <c r="TNU963" s="464"/>
      <c r="TNV963" s="464"/>
      <c r="TNW963" s="464"/>
      <c r="TNX963" s="464"/>
      <c r="TNY963" s="464"/>
      <c r="TNZ963" s="464"/>
      <c r="TOA963" s="464"/>
      <c r="TOB963" s="464"/>
      <c r="TOC963" s="464"/>
      <c r="TOD963" s="464"/>
      <c r="TOE963" s="464"/>
      <c r="TOF963" s="464"/>
      <c r="TOG963" s="464"/>
      <c r="TOH963" s="464"/>
      <c r="TOI963" s="464"/>
      <c r="TOJ963" s="464"/>
      <c r="TOK963" s="464"/>
      <c r="TOL963" s="464"/>
      <c r="TOM963" s="464"/>
      <c r="TON963" s="464"/>
      <c r="TOO963" s="464"/>
      <c r="TOP963" s="464"/>
      <c r="TOQ963" s="464"/>
      <c r="TOR963" s="464"/>
      <c r="TOS963" s="464"/>
      <c r="TOT963" s="464"/>
      <c r="TOU963" s="464"/>
      <c r="TOV963" s="464"/>
      <c r="TOW963" s="464"/>
      <c r="TOX963" s="464"/>
      <c r="TOY963" s="464"/>
      <c r="TOZ963" s="464"/>
      <c r="TPA963" s="464"/>
      <c r="TPB963" s="464"/>
      <c r="TPC963" s="464"/>
      <c r="TPD963" s="464"/>
      <c r="TPE963" s="464"/>
      <c r="TPF963" s="464"/>
      <c r="TPG963" s="464"/>
      <c r="TPH963" s="464"/>
      <c r="TPI963" s="464"/>
      <c r="TPJ963" s="464"/>
      <c r="TPK963" s="464"/>
      <c r="TPL963" s="464"/>
      <c r="TPM963" s="464"/>
      <c r="TPN963" s="464"/>
      <c r="TPO963" s="464"/>
      <c r="TPP963" s="464"/>
      <c r="TPQ963" s="464"/>
      <c r="TPR963" s="464"/>
      <c r="TPS963" s="464"/>
      <c r="TPT963" s="464"/>
      <c r="TPU963" s="464"/>
      <c r="TPV963" s="464"/>
      <c r="TPW963" s="464"/>
      <c r="TPX963" s="464"/>
      <c r="TPY963" s="464"/>
      <c r="TPZ963" s="464"/>
      <c r="TQA963" s="464"/>
      <c r="TQB963" s="464"/>
      <c r="TQC963" s="464"/>
      <c r="TQD963" s="464"/>
      <c r="TQE963" s="464"/>
      <c r="TQF963" s="464"/>
      <c r="TQG963" s="464"/>
      <c r="TQH963" s="464"/>
      <c r="TQI963" s="464"/>
      <c r="TQJ963" s="464"/>
      <c r="TQK963" s="464"/>
      <c r="TQL963" s="464"/>
      <c r="TQM963" s="464"/>
      <c r="TQN963" s="464"/>
      <c r="TQO963" s="464"/>
      <c r="TQP963" s="464"/>
      <c r="TQQ963" s="464"/>
      <c r="TQR963" s="464"/>
      <c r="TQS963" s="464"/>
      <c r="TQT963" s="464"/>
      <c r="TQU963" s="464"/>
      <c r="TQV963" s="464"/>
      <c r="TQW963" s="464"/>
      <c r="TQX963" s="464"/>
      <c r="TQY963" s="464"/>
      <c r="TQZ963" s="464"/>
      <c r="TRA963" s="464"/>
      <c r="TRB963" s="464"/>
      <c r="TRC963" s="464"/>
      <c r="TRD963" s="464"/>
      <c r="TRE963" s="464"/>
      <c r="TRF963" s="464"/>
      <c r="TRG963" s="464"/>
      <c r="TRH963" s="464"/>
      <c r="TRI963" s="464"/>
      <c r="TRJ963" s="464"/>
      <c r="TRK963" s="464"/>
      <c r="TRL963" s="464"/>
      <c r="TRM963" s="464"/>
      <c r="TRN963" s="464"/>
      <c r="TRO963" s="464"/>
      <c r="TRP963" s="464"/>
      <c r="TRQ963" s="464"/>
      <c r="TRR963" s="464"/>
      <c r="TRS963" s="464"/>
      <c r="TRT963" s="464"/>
      <c r="TRU963" s="464"/>
      <c r="TRV963" s="464"/>
      <c r="TRW963" s="464"/>
      <c r="TRX963" s="464"/>
      <c r="TRY963" s="464"/>
      <c r="TRZ963" s="464"/>
      <c r="TSA963" s="464"/>
      <c r="TSB963" s="464"/>
      <c r="TSC963" s="464"/>
      <c r="TSD963" s="464"/>
      <c r="TSE963" s="464"/>
      <c r="TSF963" s="464"/>
      <c r="TSG963" s="464"/>
      <c r="TSH963" s="464"/>
      <c r="TSI963" s="464"/>
      <c r="TSJ963" s="464"/>
      <c r="TSK963" s="464"/>
      <c r="TSL963" s="464"/>
      <c r="TSM963" s="464"/>
      <c r="TSN963" s="464"/>
      <c r="TSO963" s="464"/>
      <c r="TSP963" s="464"/>
      <c r="TSQ963" s="464"/>
      <c r="TSR963" s="464"/>
      <c r="TSS963" s="464"/>
      <c r="TST963" s="464"/>
      <c r="TSU963" s="464"/>
      <c r="TSV963" s="464"/>
      <c r="TSW963" s="464"/>
      <c r="TSX963" s="464"/>
      <c r="TSY963" s="464"/>
      <c r="TSZ963" s="464"/>
      <c r="TTA963" s="464"/>
      <c r="TTB963" s="464"/>
      <c r="TTC963" s="464"/>
      <c r="TTD963" s="464"/>
      <c r="TTE963" s="464"/>
      <c r="TTF963" s="464"/>
      <c r="TTG963" s="464"/>
      <c r="TTH963" s="464"/>
      <c r="TTI963" s="464"/>
      <c r="TTJ963" s="464"/>
      <c r="TTK963" s="464"/>
      <c r="TTL963" s="464"/>
      <c r="TTM963" s="464"/>
      <c r="TTN963" s="464"/>
      <c r="TTO963" s="464"/>
      <c r="TTP963" s="464"/>
      <c r="TTQ963" s="464"/>
      <c r="TTR963" s="464"/>
      <c r="TTS963" s="464"/>
      <c r="TTT963" s="464"/>
      <c r="TTU963" s="464"/>
      <c r="TTV963" s="464"/>
      <c r="TTW963" s="464"/>
      <c r="TTX963" s="464"/>
      <c r="TTY963" s="464"/>
      <c r="TTZ963" s="464"/>
      <c r="TUA963" s="464"/>
      <c r="TUB963" s="464"/>
      <c r="TUC963" s="464"/>
      <c r="TUD963" s="464"/>
      <c r="TUE963" s="464"/>
      <c r="TUF963" s="464"/>
      <c r="TUG963" s="464"/>
      <c r="TUH963" s="464"/>
      <c r="TUI963" s="464"/>
      <c r="TUJ963" s="464"/>
      <c r="TUK963" s="464"/>
      <c r="TUL963" s="464"/>
      <c r="TUM963" s="464"/>
      <c r="TUN963" s="464"/>
      <c r="TUO963" s="464"/>
      <c r="TUP963" s="464"/>
      <c r="TUQ963" s="464"/>
      <c r="TUR963" s="464"/>
      <c r="TUS963" s="464"/>
      <c r="TUT963" s="464"/>
      <c r="TUU963" s="464"/>
      <c r="TUV963" s="464"/>
      <c r="TUW963" s="464"/>
      <c r="TUX963" s="464"/>
      <c r="TUY963" s="464"/>
      <c r="TUZ963" s="464"/>
      <c r="TVA963" s="464"/>
      <c r="TVB963" s="464"/>
      <c r="TVC963" s="464"/>
      <c r="TVD963" s="464"/>
      <c r="TVE963" s="464"/>
      <c r="TVF963" s="464"/>
      <c r="TVG963" s="464"/>
      <c r="TVH963" s="464"/>
      <c r="TVI963" s="464"/>
      <c r="TVJ963" s="464"/>
      <c r="TVK963" s="464"/>
      <c r="TVL963" s="464"/>
      <c r="TVM963" s="464"/>
      <c r="TVN963" s="464"/>
      <c r="TVO963" s="464"/>
      <c r="TVP963" s="464"/>
      <c r="TVQ963" s="464"/>
      <c r="TVR963" s="464"/>
      <c r="TVS963" s="464"/>
      <c r="TVT963" s="464"/>
      <c r="TVU963" s="464"/>
      <c r="TVV963" s="464"/>
      <c r="TVW963" s="464"/>
      <c r="TVX963" s="464"/>
      <c r="TVY963" s="464"/>
      <c r="TVZ963" s="464"/>
      <c r="TWA963" s="464"/>
      <c r="TWB963" s="464"/>
      <c r="TWC963" s="464"/>
      <c r="TWD963" s="464"/>
      <c r="TWE963" s="464"/>
      <c r="TWF963" s="464"/>
      <c r="TWG963" s="464"/>
      <c r="TWH963" s="464"/>
      <c r="TWI963" s="464"/>
      <c r="TWJ963" s="464"/>
      <c r="TWK963" s="464"/>
      <c r="TWL963" s="464"/>
      <c r="TWM963" s="464"/>
      <c r="TWN963" s="464"/>
      <c r="TWO963" s="464"/>
      <c r="TWP963" s="464"/>
      <c r="TWQ963" s="464"/>
      <c r="TWR963" s="464"/>
      <c r="TWS963" s="464"/>
      <c r="TWT963" s="464"/>
      <c r="TWU963" s="464"/>
      <c r="TWV963" s="464"/>
      <c r="TWW963" s="464"/>
      <c r="TWX963" s="464"/>
      <c r="TWY963" s="464"/>
      <c r="TWZ963" s="464"/>
      <c r="TXA963" s="464"/>
      <c r="TXB963" s="464"/>
      <c r="TXC963" s="464"/>
      <c r="TXD963" s="464"/>
      <c r="TXE963" s="464"/>
      <c r="TXF963" s="464"/>
      <c r="TXG963" s="464"/>
      <c r="TXH963" s="464"/>
      <c r="TXI963" s="464"/>
      <c r="TXJ963" s="464"/>
      <c r="TXK963" s="464"/>
      <c r="TXL963" s="464"/>
      <c r="TXM963" s="464"/>
      <c r="TXN963" s="464"/>
      <c r="TXO963" s="464"/>
      <c r="TXP963" s="464"/>
      <c r="TXQ963" s="464"/>
      <c r="TXR963" s="464"/>
      <c r="TXS963" s="464"/>
      <c r="TXT963" s="464"/>
      <c r="TXU963" s="464"/>
      <c r="TXV963" s="464"/>
      <c r="TXW963" s="464"/>
      <c r="TXX963" s="464"/>
      <c r="TXY963" s="464"/>
      <c r="TXZ963" s="464"/>
      <c r="TYA963" s="464"/>
      <c r="TYB963" s="464"/>
      <c r="TYC963" s="464"/>
      <c r="TYD963" s="464"/>
      <c r="TYE963" s="464"/>
      <c r="TYF963" s="464"/>
      <c r="TYG963" s="464"/>
      <c r="TYH963" s="464"/>
      <c r="TYI963" s="464"/>
      <c r="TYJ963" s="464"/>
      <c r="TYK963" s="464"/>
      <c r="TYL963" s="464"/>
      <c r="TYM963" s="464"/>
      <c r="TYN963" s="464"/>
      <c r="TYO963" s="464"/>
      <c r="TYP963" s="464"/>
      <c r="TYQ963" s="464"/>
      <c r="TYR963" s="464"/>
      <c r="TYS963" s="464"/>
      <c r="TYT963" s="464"/>
      <c r="TYU963" s="464"/>
      <c r="TYV963" s="464"/>
      <c r="TYW963" s="464"/>
      <c r="TYX963" s="464"/>
      <c r="TYY963" s="464"/>
      <c r="TYZ963" s="464"/>
      <c r="TZA963" s="464"/>
      <c r="TZB963" s="464"/>
      <c r="TZC963" s="464"/>
      <c r="TZD963" s="464"/>
      <c r="TZE963" s="464"/>
      <c r="TZF963" s="464"/>
      <c r="TZG963" s="464"/>
      <c r="TZH963" s="464"/>
      <c r="TZI963" s="464"/>
      <c r="TZJ963" s="464"/>
      <c r="TZK963" s="464"/>
      <c r="TZL963" s="464"/>
      <c r="TZM963" s="464"/>
      <c r="TZN963" s="464"/>
      <c r="TZO963" s="464"/>
      <c r="TZP963" s="464"/>
      <c r="TZQ963" s="464"/>
      <c r="TZR963" s="464"/>
      <c r="TZS963" s="464"/>
      <c r="TZT963" s="464"/>
      <c r="TZU963" s="464"/>
      <c r="TZV963" s="464"/>
      <c r="TZW963" s="464"/>
      <c r="TZX963" s="464"/>
      <c r="TZY963" s="464"/>
      <c r="TZZ963" s="464"/>
      <c r="UAA963" s="464"/>
      <c r="UAB963" s="464"/>
      <c r="UAC963" s="464"/>
      <c r="UAD963" s="464"/>
      <c r="UAE963" s="464"/>
      <c r="UAF963" s="464"/>
      <c r="UAG963" s="464"/>
      <c r="UAH963" s="464"/>
      <c r="UAI963" s="464"/>
      <c r="UAJ963" s="464"/>
      <c r="UAK963" s="464"/>
      <c r="UAL963" s="464"/>
      <c r="UAM963" s="464"/>
      <c r="UAN963" s="464"/>
      <c r="UAO963" s="464"/>
      <c r="UAP963" s="464"/>
      <c r="UAQ963" s="464"/>
      <c r="UAR963" s="464"/>
      <c r="UAS963" s="464"/>
      <c r="UAT963" s="464"/>
      <c r="UAU963" s="464"/>
      <c r="UAV963" s="464"/>
      <c r="UAW963" s="464"/>
      <c r="UAX963" s="464"/>
      <c r="UAY963" s="464"/>
      <c r="UAZ963" s="464"/>
      <c r="UBA963" s="464"/>
      <c r="UBB963" s="464"/>
      <c r="UBC963" s="464"/>
      <c r="UBD963" s="464"/>
      <c r="UBE963" s="464"/>
      <c r="UBF963" s="464"/>
      <c r="UBG963" s="464"/>
      <c r="UBH963" s="464"/>
      <c r="UBI963" s="464"/>
      <c r="UBJ963" s="464"/>
      <c r="UBK963" s="464"/>
      <c r="UBL963" s="464"/>
      <c r="UBM963" s="464"/>
      <c r="UBN963" s="464"/>
      <c r="UBO963" s="464"/>
      <c r="UBP963" s="464"/>
      <c r="UBQ963" s="464"/>
      <c r="UBR963" s="464"/>
      <c r="UBS963" s="464"/>
      <c r="UBT963" s="464"/>
      <c r="UBU963" s="464"/>
      <c r="UBV963" s="464"/>
      <c r="UBW963" s="464"/>
      <c r="UBX963" s="464"/>
      <c r="UBY963" s="464"/>
      <c r="UBZ963" s="464"/>
      <c r="UCA963" s="464"/>
      <c r="UCB963" s="464"/>
      <c r="UCC963" s="464"/>
      <c r="UCD963" s="464"/>
      <c r="UCE963" s="464"/>
      <c r="UCF963" s="464"/>
      <c r="UCG963" s="464"/>
      <c r="UCH963" s="464"/>
      <c r="UCI963" s="464"/>
      <c r="UCJ963" s="464"/>
      <c r="UCK963" s="464"/>
      <c r="UCL963" s="464"/>
      <c r="UCM963" s="464"/>
      <c r="UCN963" s="464"/>
      <c r="UCO963" s="464"/>
      <c r="UCP963" s="464"/>
      <c r="UCQ963" s="464"/>
      <c r="UCR963" s="464"/>
      <c r="UCS963" s="464"/>
      <c r="UCT963" s="464"/>
      <c r="UCU963" s="464"/>
      <c r="UCV963" s="464"/>
      <c r="UCW963" s="464"/>
      <c r="UCX963" s="464"/>
      <c r="UCY963" s="464"/>
      <c r="UCZ963" s="464"/>
      <c r="UDA963" s="464"/>
      <c r="UDB963" s="464"/>
      <c r="UDC963" s="464"/>
      <c r="UDD963" s="464"/>
      <c r="UDE963" s="464"/>
      <c r="UDF963" s="464"/>
      <c r="UDG963" s="464"/>
      <c r="UDH963" s="464"/>
      <c r="UDI963" s="464"/>
      <c r="UDJ963" s="464"/>
      <c r="UDK963" s="464"/>
      <c r="UDL963" s="464"/>
      <c r="UDM963" s="464"/>
      <c r="UDN963" s="464"/>
      <c r="UDO963" s="464"/>
      <c r="UDP963" s="464"/>
      <c r="UDQ963" s="464"/>
      <c r="UDR963" s="464"/>
      <c r="UDS963" s="464"/>
      <c r="UDT963" s="464"/>
      <c r="UDU963" s="464"/>
      <c r="UDV963" s="464"/>
      <c r="UDW963" s="464"/>
      <c r="UDX963" s="464"/>
      <c r="UDY963" s="464"/>
      <c r="UDZ963" s="464"/>
      <c r="UEA963" s="464"/>
      <c r="UEB963" s="464"/>
      <c r="UEC963" s="464"/>
      <c r="UED963" s="464"/>
      <c r="UEE963" s="464"/>
      <c r="UEF963" s="464"/>
      <c r="UEG963" s="464"/>
      <c r="UEH963" s="464"/>
      <c r="UEI963" s="464"/>
      <c r="UEJ963" s="464"/>
      <c r="UEK963" s="464"/>
      <c r="UEL963" s="464"/>
      <c r="UEM963" s="464"/>
      <c r="UEN963" s="464"/>
      <c r="UEO963" s="464"/>
      <c r="UEP963" s="464"/>
      <c r="UEQ963" s="464"/>
      <c r="UER963" s="464"/>
      <c r="UES963" s="464"/>
      <c r="UET963" s="464"/>
      <c r="UEU963" s="464"/>
      <c r="UEV963" s="464"/>
      <c r="UEW963" s="464"/>
      <c r="UEX963" s="464"/>
      <c r="UEY963" s="464"/>
      <c r="UEZ963" s="464"/>
      <c r="UFA963" s="464"/>
      <c r="UFB963" s="464"/>
      <c r="UFC963" s="464"/>
      <c r="UFD963" s="464"/>
      <c r="UFE963" s="464"/>
      <c r="UFF963" s="464"/>
      <c r="UFG963" s="464"/>
      <c r="UFH963" s="464"/>
      <c r="UFI963" s="464"/>
      <c r="UFJ963" s="464"/>
      <c r="UFK963" s="464"/>
      <c r="UFL963" s="464"/>
      <c r="UFM963" s="464"/>
      <c r="UFN963" s="464"/>
      <c r="UFO963" s="464"/>
      <c r="UFP963" s="464"/>
      <c r="UFQ963" s="464"/>
      <c r="UFR963" s="464"/>
      <c r="UFS963" s="464"/>
      <c r="UFT963" s="464"/>
      <c r="UFU963" s="464"/>
      <c r="UFV963" s="464"/>
      <c r="UFW963" s="464"/>
      <c r="UFX963" s="464"/>
      <c r="UFY963" s="464"/>
      <c r="UFZ963" s="464"/>
      <c r="UGA963" s="464"/>
      <c r="UGB963" s="464"/>
      <c r="UGC963" s="464"/>
      <c r="UGD963" s="464"/>
      <c r="UGE963" s="464"/>
      <c r="UGF963" s="464"/>
      <c r="UGG963" s="464"/>
      <c r="UGH963" s="464"/>
      <c r="UGI963" s="464"/>
      <c r="UGJ963" s="464"/>
      <c r="UGK963" s="464"/>
      <c r="UGL963" s="464"/>
      <c r="UGM963" s="464"/>
      <c r="UGN963" s="464"/>
      <c r="UGO963" s="464"/>
      <c r="UGP963" s="464"/>
      <c r="UGQ963" s="464"/>
      <c r="UGR963" s="464"/>
      <c r="UGS963" s="464"/>
      <c r="UGT963" s="464"/>
      <c r="UGU963" s="464"/>
      <c r="UGV963" s="464"/>
      <c r="UGW963" s="464"/>
      <c r="UGX963" s="464"/>
      <c r="UGY963" s="464"/>
      <c r="UGZ963" s="464"/>
      <c r="UHA963" s="464"/>
      <c r="UHB963" s="464"/>
      <c r="UHC963" s="464"/>
      <c r="UHD963" s="464"/>
      <c r="UHE963" s="464"/>
      <c r="UHF963" s="464"/>
      <c r="UHG963" s="464"/>
      <c r="UHH963" s="464"/>
      <c r="UHI963" s="464"/>
      <c r="UHJ963" s="464"/>
      <c r="UHK963" s="464"/>
      <c r="UHL963" s="464"/>
      <c r="UHM963" s="464"/>
      <c r="UHN963" s="464"/>
      <c r="UHO963" s="464"/>
      <c r="UHP963" s="464"/>
      <c r="UHQ963" s="464"/>
      <c r="UHR963" s="464"/>
      <c r="UHS963" s="464"/>
      <c r="UHT963" s="464"/>
      <c r="UHU963" s="464"/>
      <c r="UHV963" s="464"/>
      <c r="UHW963" s="464"/>
      <c r="UHX963" s="464"/>
      <c r="UHY963" s="464"/>
      <c r="UHZ963" s="464"/>
      <c r="UIA963" s="464"/>
      <c r="UIB963" s="464"/>
      <c r="UIC963" s="464"/>
      <c r="UID963" s="464"/>
      <c r="UIE963" s="464"/>
      <c r="UIF963" s="464"/>
      <c r="UIG963" s="464"/>
      <c r="UIH963" s="464"/>
      <c r="UII963" s="464"/>
      <c r="UIJ963" s="464"/>
      <c r="UIK963" s="464"/>
      <c r="UIL963" s="464"/>
      <c r="UIM963" s="464"/>
      <c r="UIN963" s="464"/>
      <c r="UIO963" s="464"/>
      <c r="UIP963" s="464"/>
      <c r="UIQ963" s="464"/>
      <c r="UIR963" s="464"/>
      <c r="UIS963" s="464"/>
      <c r="UIT963" s="464"/>
      <c r="UIU963" s="464"/>
      <c r="UIV963" s="464"/>
      <c r="UIW963" s="464"/>
      <c r="UIX963" s="464"/>
      <c r="UIY963" s="464"/>
      <c r="UIZ963" s="464"/>
      <c r="UJA963" s="464"/>
      <c r="UJB963" s="464"/>
      <c r="UJC963" s="464"/>
      <c r="UJD963" s="464"/>
      <c r="UJE963" s="464"/>
      <c r="UJF963" s="464"/>
      <c r="UJG963" s="464"/>
      <c r="UJH963" s="464"/>
      <c r="UJI963" s="464"/>
      <c r="UJJ963" s="464"/>
      <c r="UJK963" s="464"/>
      <c r="UJL963" s="464"/>
      <c r="UJM963" s="464"/>
      <c r="UJN963" s="464"/>
      <c r="UJO963" s="464"/>
      <c r="UJP963" s="464"/>
      <c r="UJQ963" s="464"/>
      <c r="UJR963" s="464"/>
      <c r="UJS963" s="464"/>
      <c r="UJT963" s="464"/>
      <c r="UJU963" s="464"/>
      <c r="UJV963" s="464"/>
      <c r="UJW963" s="464"/>
      <c r="UJX963" s="464"/>
      <c r="UJY963" s="464"/>
      <c r="UJZ963" s="464"/>
      <c r="UKA963" s="464"/>
      <c r="UKB963" s="464"/>
      <c r="UKC963" s="464"/>
      <c r="UKD963" s="464"/>
      <c r="UKE963" s="464"/>
      <c r="UKF963" s="464"/>
      <c r="UKG963" s="464"/>
      <c r="UKH963" s="464"/>
      <c r="UKI963" s="464"/>
      <c r="UKJ963" s="464"/>
      <c r="UKK963" s="464"/>
      <c r="UKL963" s="464"/>
      <c r="UKM963" s="464"/>
      <c r="UKN963" s="464"/>
      <c r="UKO963" s="464"/>
      <c r="UKP963" s="464"/>
      <c r="UKQ963" s="464"/>
      <c r="UKR963" s="464"/>
      <c r="UKS963" s="464"/>
      <c r="UKT963" s="464"/>
      <c r="UKU963" s="464"/>
      <c r="UKV963" s="464"/>
      <c r="UKW963" s="464"/>
      <c r="UKX963" s="464"/>
      <c r="UKY963" s="464"/>
      <c r="UKZ963" s="464"/>
      <c r="ULA963" s="464"/>
      <c r="ULB963" s="464"/>
      <c r="ULC963" s="464"/>
      <c r="ULD963" s="464"/>
      <c r="ULE963" s="464"/>
      <c r="ULF963" s="464"/>
      <c r="ULG963" s="464"/>
      <c r="ULH963" s="464"/>
      <c r="ULI963" s="464"/>
      <c r="ULJ963" s="464"/>
      <c r="ULK963" s="464"/>
      <c r="ULL963" s="464"/>
      <c r="ULM963" s="464"/>
      <c r="ULN963" s="464"/>
      <c r="ULO963" s="464"/>
      <c r="ULP963" s="464"/>
      <c r="ULQ963" s="464"/>
      <c r="ULR963" s="464"/>
      <c r="ULS963" s="464"/>
      <c r="ULT963" s="464"/>
      <c r="ULU963" s="464"/>
      <c r="ULV963" s="464"/>
      <c r="ULW963" s="464"/>
      <c r="ULX963" s="464"/>
      <c r="ULY963" s="464"/>
      <c r="ULZ963" s="464"/>
      <c r="UMA963" s="464"/>
      <c r="UMB963" s="464"/>
      <c r="UMC963" s="464"/>
      <c r="UMD963" s="464"/>
      <c r="UME963" s="464"/>
      <c r="UMF963" s="464"/>
      <c r="UMG963" s="464"/>
      <c r="UMH963" s="464"/>
      <c r="UMI963" s="464"/>
      <c r="UMJ963" s="464"/>
      <c r="UMK963" s="464"/>
      <c r="UML963" s="464"/>
      <c r="UMM963" s="464"/>
      <c r="UMN963" s="464"/>
      <c r="UMO963" s="464"/>
      <c r="UMP963" s="464"/>
      <c r="UMQ963" s="464"/>
      <c r="UMR963" s="464"/>
      <c r="UMS963" s="464"/>
      <c r="UMT963" s="464"/>
      <c r="UMU963" s="464"/>
      <c r="UMV963" s="464"/>
      <c r="UMW963" s="464"/>
      <c r="UMX963" s="464"/>
      <c r="UMY963" s="464"/>
      <c r="UMZ963" s="464"/>
      <c r="UNA963" s="464"/>
      <c r="UNB963" s="464"/>
      <c r="UNC963" s="464"/>
      <c r="UND963" s="464"/>
      <c r="UNE963" s="464"/>
      <c r="UNF963" s="464"/>
      <c r="UNG963" s="464"/>
      <c r="UNH963" s="464"/>
      <c r="UNI963" s="464"/>
      <c r="UNJ963" s="464"/>
      <c r="UNK963" s="464"/>
      <c r="UNL963" s="464"/>
      <c r="UNM963" s="464"/>
      <c r="UNN963" s="464"/>
      <c r="UNO963" s="464"/>
      <c r="UNP963" s="464"/>
      <c r="UNQ963" s="464"/>
      <c r="UNR963" s="464"/>
      <c r="UNS963" s="464"/>
      <c r="UNT963" s="464"/>
      <c r="UNU963" s="464"/>
      <c r="UNV963" s="464"/>
      <c r="UNW963" s="464"/>
      <c r="UNX963" s="464"/>
      <c r="UNY963" s="464"/>
      <c r="UNZ963" s="464"/>
      <c r="UOA963" s="464"/>
      <c r="UOB963" s="464"/>
      <c r="UOC963" s="464"/>
      <c r="UOD963" s="464"/>
      <c r="UOE963" s="464"/>
      <c r="UOF963" s="464"/>
      <c r="UOG963" s="464"/>
      <c r="UOH963" s="464"/>
      <c r="UOI963" s="464"/>
      <c r="UOJ963" s="464"/>
      <c r="UOK963" s="464"/>
      <c r="UOL963" s="464"/>
      <c r="UOM963" s="464"/>
      <c r="UON963" s="464"/>
      <c r="UOO963" s="464"/>
      <c r="UOP963" s="464"/>
      <c r="UOQ963" s="464"/>
      <c r="UOR963" s="464"/>
      <c r="UOS963" s="464"/>
      <c r="UOT963" s="464"/>
      <c r="UOU963" s="464"/>
      <c r="UOV963" s="464"/>
      <c r="UOW963" s="464"/>
      <c r="UOX963" s="464"/>
      <c r="UOY963" s="464"/>
      <c r="UOZ963" s="464"/>
      <c r="UPA963" s="464"/>
      <c r="UPB963" s="464"/>
      <c r="UPC963" s="464"/>
      <c r="UPD963" s="464"/>
      <c r="UPE963" s="464"/>
      <c r="UPF963" s="464"/>
      <c r="UPG963" s="464"/>
      <c r="UPH963" s="464"/>
      <c r="UPI963" s="464"/>
      <c r="UPJ963" s="464"/>
      <c r="UPK963" s="464"/>
      <c r="UPL963" s="464"/>
      <c r="UPM963" s="464"/>
      <c r="UPN963" s="464"/>
      <c r="UPO963" s="464"/>
      <c r="UPP963" s="464"/>
      <c r="UPQ963" s="464"/>
      <c r="UPR963" s="464"/>
      <c r="UPS963" s="464"/>
      <c r="UPT963" s="464"/>
      <c r="UPU963" s="464"/>
      <c r="UPV963" s="464"/>
      <c r="UPW963" s="464"/>
      <c r="UPX963" s="464"/>
      <c r="UPY963" s="464"/>
      <c r="UPZ963" s="464"/>
      <c r="UQA963" s="464"/>
      <c r="UQB963" s="464"/>
      <c r="UQC963" s="464"/>
      <c r="UQD963" s="464"/>
      <c r="UQE963" s="464"/>
      <c r="UQF963" s="464"/>
      <c r="UQG963" s="464"/>
      <c r="UQH963" s="464"/>
      <c r="UQI963" s="464"/>
      <c r="UQJ963" s="464"/>
      <c r="UQK963" s="464"/>
      <c r="UQL963" s="464"/>
      <c r="UQM963" s="464"/>
      <c r="UQN963" s="464"/>
      <c r="UQO963" s="464"/>
      <c r="UQP963" s="464"/>
      <c r="UQQ963" s="464"/>
      <c r="UQR963" s="464"/>
      <c r="UQS963" s="464"/>
      <c r="UQT963" s="464"/>
      <c r="UQU963" s="464"/>
      <c r="UQV963" s="464"/>
      <c r="UQW963" s="464"/>
      <c r="UQX963" s="464"/>
      <c r="UQY963" s="464"/>
      <c r="UQZ963" s="464"/>
      <c r="URA963" s="464"/>
      <c r="URB963" s="464"/>
      <c r="URC963" s="464"/>
      <c r="URD963" s="464"/>
      <c r="URE963" s="464"/>
      <c r="URF963" s="464"/>
      <c r="URG963" s="464"/>
      <c r="URH963" s="464"/>
      <c r="URI963" s="464"/>
      <c r="URJ963" s="464"/>
      <c r="URK963" s="464"/>
      <c r="URL963" s="464"/>
      <c r="URM963" s="464"/>
      <c r="URN963" s="464"/>
      <c r="URO963" s="464"/>
      <c r="URP963" s="464"/>
      <c r="URQ963" s="464"/>
      <c r="URR963" s="464"/>
      <c r="URS963" s="464"/>
      <c r="URT963" s="464"/>
      <c r="URU963" s="464"/>
      <c r="URV963" s="464"/>
      <c r="URW963" s="464"/>
      <c r="URX963" s="464"/>
      <c r="URY963" s="464"/>
      <c r="URZ963" s="464"/>
      <c r="USA963" s="464"/>
      <c r="USB963" s="464"/>
      <c r="USC963" s="464"/>
      <c r="USD963" s="464"/>
      <c r="USE963" s="464"/>
      <c r="USF963" s="464"/>
      <c r="USG963" s="464"/>
      <c r="USH963" s="464"/>
      <c r="USI963" s="464"/>
      <c r="USJ963" s="464"/>
      <c r="USK963" s="464"/>
      <c r="USL963" s="464"/>
      <c r="USM963" s="464"/>
      <c r="USN963" s="464"/>
      <c r="USO963" s="464"/>
      <c r="USP963" s="464"/>
      <c r="USQ963" s="464"/>
      <c r="USR963" s="464"/>
      <c r="USS963" s="464"/>
      <c r="UST963" s="464"/>
      <c r="USU963" s="464"/>
      <c r="USV963" s="464"/>
      <c r="USW963" s="464"/>
      <c r="USX963" s="464"/>
      <c r="USY963" s="464"/>
      <c r="USZ963" s="464"/>
      <c r="UTA963" s="464"/>
      <c r="UTB963" s="464"/>
      <c r="UTC963" s="464"/>
      <c r="UTD963" s="464"/>
      <c r="UTE963" s="464"/>
      <c r="UTF963" s="464"/>
      <c r="UTG963" s="464"/>
      <c r="UTH963" s="464"/>
      <c r="UTI963" s="464"/>
      <c r="UTJ963" s="464"/>
      <c r="UTK963" s="464"/>
      <c r="UTL963" s="464"/>
      <c r="UTM963" s="464"/>
      <c r="UTN963" s="464"/>
      <c r="UTO963" s="464"/>
      <c r="UTP963" s="464"/>
      <c r="UTQ963" s="464"/>
      <c r="UTR963" s="464"/>
      <c r="UTS963" s="464"/>
      <c r="UTT963" s="464"/>
      <c r="UTU963" s="464"/>
      <c r="UTV963" s="464"/>
      <c r="UTW963" s="464"/>
      <c r="UTX963" s="464"/>
      <c r="UTY963" s="464"/>
      <c r="UTZ963" s="464"/>
      <c r="UUA963" s="464"/>
      <c r="UUB963" s="464"/>
      <c r="UUC963" s="464"/>
      <c r="UUD963" s="464"/>
      <c r="UUE963" s="464"/>
      <c r="UUF963" s="464"/>
      <c r="UUG963" s="464"/>
      <c r="UUH963" s="464"/>
      <c r="UUI963" s="464"/>
      <c r="UUJ963" s="464"/>
      <c r="UUK963" s="464"/>
      <c r="UUL963" s="464"/>
      <c r="UUM963" s="464"/>
      <c r="UUN963" s="464"/>
      <c r="UUO963" s="464"/>
      <c r="UUP963" s="464"/>
      <c r="UUQ963" s="464"/>
      <c r="UUR963" s="464"/>
      <c r="UUS963" s="464"/>
      <c r="UUT963" s="464"/>
      <c r="UUU963" s="464"/>
      <c r="UUV963" s="464"/>
      <c r="UUW963" s="464"/>
      <c r="UUX963" s="464"/>
      <c r="UUY963" s="464"/>
      <c r="UUZ963" s="464"/>
      <c r="UVA963" s="464"/>
      <c r="UVB963" s="464"/>
      <c r="UVC963" s="464"/>
      <c r="UVD963" s="464"/>
      <c r="UVE963" s="464"/>
      <c r="UVF963" s="464"/>
      <c r="UVG963" s="464"/>
      <c r="UVH963" s="464"/>
      <c r="UVI963" s="464"/>
      <c r="UVJ963" s="464"/>
      <c r="UVK963" s="464"/>
      <c r="UVL963" s="464"/>
      <c r="UVM963" s="464"/>
      <c r="UVN963" s="464"/>
      <c r="UVO963" s="464"/>
      <c r="UVP963" s="464"/>
      <c r="UVQ963" s="464"/>
      <c r="UVR963" s="464"/>
      <c r="UVS963" s="464"/>
      <c r="UVT963" s="464"/>
      <c r="UVU963" s="464"/>
      <c r="UVV963" s="464"/>
      <c r="UVW963" s="464"/>
      <c r="UVX963" s="464"/>
      <c r="UVY963" s="464"/>
      <c r="UVZ963" s="464"/>
      <c r="UWA963" s="464"/>
      <c r="UWB963" s="464"/>
      <c r="UWC963" s="464"/>
      <c r="UWD963" s="464"/>
      <c r="UWE963" s="464"/>
      <c r="UWF963" s="464"/>
      <c r="UWG963" s="464"/>
      <c r="UWH963" s="464"/>
      <c r="UWI963" s="464"/>
      <c r="UWJ963" s="464"/>
      <c r="UWK963" s="464"/>
      <c r="UWL963" s="464"/>
      <c r="UWM963" s="464"/>
      <c r="UWN963" s="464"/>
      <c r="UWO963" s="464"/>
      <c r="UWP963" s="464"/>
      <c r="UWQ963" s="464"/>
      <c r="UWR963" s="464"/>
      <c r="UWS963" s="464"/>
      <c r="UWT963" s="464"/>
      <c r="UWU963" s="464"/>
      <c r="UWV963" s="464"/>
      <c r="UWW963" s="464"/>
      <c r="UWX963" s="464"/>
      <c r="UWY963" s="464"/>
      <c r="UWZ963" s="464"/>
      <c r="UXA963" s="464"/>
      <c r="UXB963" s="464"/>
      <c r="UXC963" s="464"/>
      <c r="UXD963" s="464"/>
      <c r="UXE963" s="464"/>
      <c r="UXF963" s="464"/>
      <c r="UXG963" s="464"/>
      <c r="UXH963" s="464"/>
      <c r="UXI963" s="464"/>
      <c r="UXJ963" s="464"/>
      <c r="UXK963" s="464"/>
      <c r="UXL963" s="464"/>
      <c r="UXM963" s="464"/>
      <c r="UXN963" s="464"/>
      <c r="UXO963" s="464"/>
      <c r="UXP963" s="464"/>
      <c r="UXQ963" s="464"/>
      <c r="UXR963" s="464"/>
      <c r="UXS963" s="464"/>
      <c r="UXT963" s="464"/>
      <c r="UXU963" s="464"/>
      <c r="UXV963" s="464"/>
      <c r="UXW963" s="464"/>
      <c r="UXX963" s="464"/>
      <c r="UXY963" s="464"/>
      <c r="UXZ963" s="464"/>
      <c r="UYA963" s="464"/>
      <c r="UYB963" s="464"/>
      <c r="UYC963" s="464"/>
      <c r="UYD963" s="464"/>
      <c r="UYE963" s="464"/>
      <c r="UYF963" s="464"/>
      <c r="UYG963" s="464"/>
      <c r="UYH963" s="464"/>
      <c r="UYI963" s="464"/>
      <c r="UYJ963" s="464"/>
      <c r="UYK963" s="464"/>
      <c r="UYL963" s="464"/>
      <c r="UYM963" s="464"/>
      <c r="UYN963" s="464"/>
      <c r="UYO963" s="464"/>
      <c r="UYP963" s="464"/>
      <c r="UYQ963" s="464"/>
      <c r="UYR963" s="464"/>
      <c r="UYS963" s="464"/>
      <c r="UYT963" s="464"/>
      <c r="UYU963" s="464"/>
      <c r="UYV963" s="464"/>
      <c r="UYW963" s="464"/>
      <c r="UYX963" s="464"/>
      <c r="UYY963" s="464"/>
      <c r="UYZ963" s="464"/>
      <c r="UZA963" s="464"/>
      <c r="UZB963" s="464"/>
      <c r="UZC963" s="464"/>
      <c r="UZD963" s="464"/>
      <c r="UZE963" s="464"/>
      <c r="UZF963" s="464"/>
      <c r="UZG963" s="464"/>
      <c r="UZH963" s="464"/>
      <c r="UZI963" s="464"/>
      <c r="UZJ963" s="464"/>
      <c r="UZK963" s="464"/>
      <c r="UZL963" s="464"/>
      <c r="UZM963" s="464"/>
      <c r="UZN963" s="464"/>
      <c r="UZO963" s="464"/>
      <c r="UZP963" s="464"/>
      <c r="UZQ963" s="464"/>
      <c r="UZR963" s="464"/>
      <c r="UZS963" s="464"/>
      <c r="UZT963" s="464"/>
      <c r="UZU963" s="464"/>
      <c r="UZV963" s="464"/>
      <c r="UZW963" s="464"/>
      <c r="UZX963" s="464"/>
      <c r="UZY963" s="464"/>
      <c r="UZZ963" s="464"/>
      <c r="VAA963" s="464"/>
      <c r="VAB963" s="464"/>
      <c r="VAC963" s="464"/>
      <c r="VAD963" s="464"/>
      <c r="VAE963" s="464"/>
      <c r="VAF963" s="464"/>
      <c r="VAG963" s="464"/>
      <c r="VAH963" s="464"/>
      <c r="VAI963" s="464"/>
      <c r="VAJ963" s="464"/>
      <c r="VAK963" s="464"/>
      <c r="VAL963" s="464"/>
      <c r="VAM963" s="464"/>
      <c r="VAN963" s="464"/>
      <c r="VAO963" s="464"/>
      <c r="VAP963" s="464"/>
      <c r="VAQ963" s="464"/>
      <c r="VAR963" s="464"/>
      <c r="VAS963" s="464"/>
      <c r="VAT963" s="464"/>
      <c r="VAU963" s="464"/>
      <c r="VAV963" s="464"/>
      <c r="VAW963" s="464"/>
      <c r="VAX963" s="464"/>
      <c r="VAY963" s="464"/>
      <c r="VAZ963" s="464"/>
      <c r="VBA963" s="464"/>
      <c r="VBB963" s="464"/>
      <c r="VBC963" s="464"/>
      <c r="VBD963" s="464"/>
      <c r="VBE963" s="464"/>
      <c r="VBF963" s="464"/>
      <c r="VBG963" s="464"/>
      <c r="VBH963" s="464"/>
      <c r="VBI963" s="464"/>
      <c r="VBJ963" s="464"/>
      <c r="VBK963" s="464"/>
      <c r="VBL963" s="464"/>
      <c r="VBM963" s="464"/>
      <c r="VBN963" s="464"/>
      <c r="VBO963" s="464"/>
      <c r="VBP963" s="464"/>
      <c r="VBQ963" s="464"/>
      <c r="VBR963" s="464"/>
      <c r="VBS963" s="464"/>
      <c r="VBT963" s="464"/>
      <c r="VBU963" s="464"/>
      <c r="VBV963" s="464"/>
      <c r="VBW963" s="464"/>
      <c r="VBX963" s="464"/>
      <c r="VBY963" s="464"/>
      <c r="VBZ963" s="464"/>
      <c r="VCA963" s="464"/>
      <c r="VCB963" s="464"/>
      <c r="VCC963" s="464"/>
      <c r="VCD963" s="464"/>
      <c r="VCE963" s="464"/>
      <c r="VCF963" s="464"/>
      <c r="VCG963" s="464"/>
      <c r="VCH963" s="464"/>
      <c r="VCI963" s="464"/>
      <c r="VCJ963" s="464"/>
      <c r="VCK963" s="464"/>
      <c r="VCL963" s="464"/>
      <c r="VCM963" s="464"/>
      <c r="VCN963" s="464"/>
      <c r="VCO963" s="464"/>
      <c r="VCP963" s="464"/>
      <c r="VCQ963" s="464"/>
      <c r="VCR963" s="464"/>
      <c r="VCS963" s="464"/>
      <c r="VCT963" s="464"/>
      <c r="VCU963" s="464"/>
      <c r="VCV963" s="464"/>
      <c r="VCW963" s="464"/>
      <c r="VCX963" s="464"/>
      <c r="VCY963" s="464"/>
      <c r="VCZ963" s="464"/>
      <c r="VDA963" s="464"/>
      <c r="VDB963" s="464"/>
      <c r="VDC963" s="464"/>
      <c r="VDD963" s="464"/>
      <c r="VDE963" s="464"/>
      <c r="VDF963" s="464"/>
      <c r="VDG963" s="464"/>
      <c r="VDH963" s="464"/>
      <c r="VDI963" s="464"/>
      <c r="VDJ963" s="464"/>
      <c r="VDK963" s="464"/>
      <c r="VDL963" s="464"/>
      <c r="VDM963" s="464"/>
      <c r="VDN963" s="464"/>
      <c r="VDO963" s="464"/>
      <c r="VDP963" s="464"/>
      <c r="VDQ963" s="464"/>
      <c r="VDR963" s="464"/>
      <c r="VDS963" s="464"/>
      <c r="VDT963" s="464"/>
      <c r="VDU963" s="464"/>
      <c r="VDV963" s="464"/>
      <c r="VDW963" s="464"/>
      <c r="VDX963" s="464"/>
      <c r="VDY963" s="464"/>
      <c r="VDZ963" s="464"/>
      <c r="VEA963" s="464"/>
      <c r="VEB963" s="464"/>
      <c r="VEC963" s="464"/>
      <c r="VED963" s="464"/>
      <c r="VEE963" s="464"/>
      <c r="VEF963" s="464"/>
      <c r="VEG963" s="464"/>
      <c r="VEH963" s="464"/>
      <c r="VEI963" s="464"/>
      <c r="VEJ963" s="464"/>
      <c r="VEK963" s="464"/>
      <c r="VEL963" s="464"/>
      <c r="VEM963" s="464"/>
      <c r="VEN963" s="464"/>
      <c r="VEO963" s="464"/>
      <c r="VEP963" s="464"/>
      <c r="VEQ963" s="464"/>
      <c r="VER963" s="464"/>
      <c r="VES963" s="464"/>
      <c r="VET963" s="464"/>
      <c r="VEU963" s="464"/>
      <c r="VEV963" s="464"/>
      <c r="VEW963" s="464"/>
      <c r="VEX963" s="464"/>
      <c r="VEY963" s="464"/>
      <c r="VEZ963" s="464"/>
      <c r="VFA963" s="464"/>
      <c r="VFB963" s="464"/>
      <c r="VFC963" s="464"/>
      <c r="VFD963" s="464"/>
      <c r="VFE963" s="464"/>
      <c r="VFF963" s="464"/>
      <c r="VFG963" s="464"/>
      <c r="VFH963" s="464"/>
      <c r="VFI963" s="464"/>
      <c r="VFJ963" s="464"/>
      <c r="VFK963" s="464"/>
      <c r="VFL963" s="464"/>
      <c r="VFM963" s="464"/>
      <c r="VFN963" s="464"/>
      <c r="VFO963" s="464"/>
      <c r="VFP963" s="464"/>
      <c r="VFQ963" s="464"/>
      <c r="VFR963" s="464"/>
      <c r="VFS963" s="464"/>
      <c r="VFT963" s="464"/>
      <c r="VFU963" s="464"/>
      <c r="VFV963" s="464"/>
      <c r="VFW963" s="464"/>
      <c r="VFX963" s="464"/>
      <c r="VFY963" s="464"/>
      <c r="VFZ963" s="464"/>
      <c r="VGA963" s="464"/>
      <c r="VGB963" s="464"/>
      <c r="VGC963" s="464"/>
      <c r="VGD963" s="464"/>
      <c r="VGE963" s="464"/>
      <c r="VGF963" s="464"/>
      <c r="VGG963" s="464"/>
      <c r="VGH963" s="464"/>
      <c r="VGI963" s="464"/>
      <c r="VGJ963" s="464"/>
      <c r="VGK963" s="464"/>
      <c r="VGL963" s="464"/>
      <c r="VGM963" s="464"/>
      <c r="VGN963" s="464"/>
      <c r="VGO963" s="464"/>
      <c r="VGP963" s="464"/>
      <c r="VGQ963" s="464"/>
      <c r="VGR963" s="464"/>
      <c r="VGS963" s="464"/>
      <c r="VGT963" s="464"/>
      <c r="VGU963" s="464"/>
      <c r="VGV963" s="464"/>
      <c r="VGW963" s="464"/>
      <c r="VGX963" s="464"/>
      <c r="VGY963" s="464"/>
      <c r="VGZ963" s="464"/>
      <c r="VHA963" s="464"/>
      <c r="VHB963" s="464"/>
      <c r="VHC963" s="464"/>
      <c r="VHD963" s="464"/>
      <c r="VHE963" s="464"/>
      <c r="VHF963" s="464"/>
      <c r="VHG963" s="464"/>
      <c r="VHH963" s="464"/>
      <c r="VHI963" s="464"/>
      <c r="VHJ963" s="464"/>
      <c r="VHK963" s="464"/>
      <c r="VHL963" s="464"/>
      <c r="VHM963" s="464"/>
      <c r="VHN963" s="464"/>
      <c r="VHO963" s="464"/>
      <c r="VHP963" s="464"/>
      <c r="VHQ963" s="464"/>
      <c r="VHR963" s="464"/>
      <c r="VHS963" s="464"/>
      <c r="VHT963" s="464"/>
      <c r="VHU963" s="464"/>
      <c r="VHV963" s="464"/>
      <c r="VHW963" s="464"/>
      <c r="VHX963" s="464"/>
      <c r="VHY963" s="464"/>
      <c r="VHZ963" s="464"/>
      <c r="VIA963" s="464"/>
      <c r="VIB963" s="464"/>
      <c r="VIC963" s="464"/>
      <c r="VID963" s="464"/>
      <c r="VIE963" s="464"/>
      <c r="VIF963" s="464"/>
      <c r="VIG963" s="464"/>
      <c r="VIH963" s="464"/>
      <c r="VII963" s="464"/>
      <c r="VIJ963" s="464"/>
      <c r="VIK963" s="464"/>
      <c r="VIL963" s="464"/>
      <c r="VIM963" s="464"/>
      <c r="VIN963" s="464"/>
      <c r="VIO963" s="464"/>
      <c r="VIP963" s="464"/>
      <c r="VIQ963" s="464"/>
      <c r="VIR963" s="464"/>
      <c r="VIS963" s="464"/>
      <c r="VIT963" s="464"/>
      <c r="VIU963" s="464"/>
      <c r="VIV963" s="464"/>
      <c r="VIW963" s="464"/>
      <c r="VIX963" s="464"/>
      <c r="VIY963" s="464"/>
      <c r="VIZ963" s="464"/>
      <c r="VJA963" s="464"/>
      <c r="VJB963" s="464"/>
      <c r="VJC963" s="464"/>
      <c r="VJD963" s="464"/>
      <c r="VJE963" s="464"/>
      <c r="VJF963" s="464"/>
      <c r="VJG963" s="464"/>
      <c r="VJH963" s="464"/>
      <c r="VJI963" s="464"/>
      <c r="VJJ963" s="464"/>
      <c r="VJK963" s="464"/>
      <c r="VJL963" s="464"/>
      <c r="VJM963" s="464"/>
      <c r="VJN963" s="464"/>
      <c r="VJO963" s="464"/>
      <c r="VJP963" s="464"/>
      <c r="VJQ963" s="464"/>
      <c r="VJR963" s="464"/>
      <c r="VJS963" s="464"/>
      <c r="VJT963" s="464"/>
      <c r="VJU963" s="464"/>
      <c r="VJV963" s="464"/>
      <c r="VJW963" s="464"/>
      <c r="VJX963" s="464"/>
      <c r="VJY963" s="464"/>
      <c r="VJZ963" s="464"/>
      <c r="VKA963" s="464"/>
      <c r="VKB963" s="464"/>
      <c r="VKC963" s="464"/>
      <c r="VKD963" s="464"/>
      <c r="VKE963" s="464"/>
      <c r="VKF963" s="464"/>
      <c r="VKG963" s="464"/>
      <c r="VKH963" s="464"/>
      <c r="VKI963" s="464"/>
      <c r="VKJ963" s="464"/>
      <c r="VKK963" s="464"/>
      <c r="VKL963" s="464"/>
      <c r="VKM963" s="464"/>
      <c r="VKN963" s="464"/>
      <c r="VKO963" s="464"/>
      <c r="VKP963" s="464"/>
      <c r="VKQ963" s="464"/>
      <c r="VKR963" s="464"/>
      <c r="VKS963" s="464"/>
      <c r="VKT963" s="464"/>
      <c r="VKU963" s="464"/>
      <c r="VKV963" s="464"/>
      <c r="VKW963" s="464"/>
      <c r="VKX963" s="464"/>
      <c r="VKY963" s="464"/>
      <c r="VKZ963" s="464"/>
      <c r="VLA963" s="464"/>
      <c r="VLB963" s="464"/>
      <c r="VLC963" s="464"/>
      <c r="VLD963" s="464"/>
      <c r="VLE963" s="464"/>
      <c r="VLF963" s="464"/>
      <c r="VLG963" s="464"/>
      <c r="VLH963" s="464"/>
      <c r="VLI963" s="464"/>
      <c r="VLJ963" s="464"/>
      <c r="VLK963" s="464"/>
      <c r="VLL963" s="464"/>
      <c r="VLM963" s="464"/>
      <c r="VLN963" s="464"/>
      <c r="VLO963" s="464"/>
      <c r="VLP963" s="464"/>
      <c r="VLQ963" s="464"/>
      <c r="VLR963" s="464"/>
      <c r="VLS963" s="464"/>
      <c r="VLT963" s="464"/>
      <c r="VLU963" s="464"/>
      <c r="VLV963" s="464"/>
      <c r="VLW963" s="464"/>
      <c r="VLX963" s="464"/>
      <c r="VLY963" s="464"/>
      <c r="VLZ963" s="464"/>
      <c r="VMA963" s="464"/>
      <c r="VMB963" s="464"/>
      <c r="VMC963" s="464"/>
      <c r="VMD963" s="464"/>
      <c r="VME963" s="464"/>
      <c r="VMF963" s="464"/>
      <c r="VMG963" s="464"/>
      <c r="VMH963" s="464"/>
      <c r="VMI963" s="464"/>
      <c r="VMJ963" s="464"/>
      <c r="VMK963" s="464"/>
      <c r="VML963" s="464"/>
      <c r="VMM963" s="464"/>
      <c r="VMN963" s="464"/>
      <c r="VMO963" s="464"/>
      <c r="VMP963" s="464"/>
      <c r="VMQ963" s="464"/>
      <c r="VMR963" s="464"/>
      <c r="VMS963" s="464"/>
      <c r="VMT963" s="464"/>
      <c r="VMU963" s="464"/>
      <c r="VMV963" s="464"/>
      <c r="VMW963" s="464"/>
      <c r="VMX963" s="464"/>
      <c r="VMY963" s="464"/>
      <c r="VMZ963" s="464"/>
      <c r="VNA963" s="464"/>
      <c r="VNB963" s="464"/>
      <c r="VNC963" s="464"/>
      <c r="VND963" s="464"/>
      <c r="VNE963" s="464"/>
      <c r="VNF963" s="464"/>
      <c r="VNG963" s="464"/>
      <c r="VNH963" s="464"/>
      <c r="VNI963" s="464"/>
      <c r="VNJ963" s="464"/>
      <c r="VNK963" s="464"/>
      <c r="VNL963" s="464"/>
      <c r="VNM963" s="464"/>
      <c r="VNN963" s="464"/>
      <c r="VNO963" s="464"/>
      <c r="VNP963" s="464"/>
      <c r="VNQ963" s="464"/>
      <c r="VNR963" s="464"/>
      <c r="VNS963" s="464"/>
      <c r="VNT963" s="464"/>
      <c r="VNU963" s="464"/>
      <c r="VNV963" s="464"/>
      <c r="VNW963" s="464"/>
      <c r="VNX963" s="464"/>
      <c r="VNY963" s="464"/>
      <c r="VNZ963" s="464"/>
      <c r="VOA963" s="464"/>
      <c r="VOB963" s="464"/>
      <c r="VOC963" s="464"/>
      <c r="VOD963" s="464"/>
      <c r="VOE963" s="464"/>
      <c r="VOF963" s="464"/>
      <c r="VOG963" s="464"/>
      <c r="VOH963" s="464"/>
      <c r="VOI963" s="464"/>
      <c r="VOJ963" s="464"/>
      <c r="VOK963" s="464"/>
      <c r="VOL963" s="464"/>
      <c r="VOM963" s="464"/>
      <c r="VON963" s="464"/>
      <c r="VOO963" s="464"/>
      <c r="VOP963" s="464"/>
      <c r="VOQ963" s="464"/>
      <c r="VOR963" s="464"/>
      <c r="VOS963" s="464"/>
      <c r="VOT963" s="464"/>
      <c r="VOU963" s="464"/>
      <c r="VOV963" s="464"/>
      <c r="VOW963" s="464"/>
      <c r="VOX963" s="464"/>
      <c r="VOY963" s="464"/>
      <c r="VOZ963" s="464"/>
      <c r="VPA963" s="464"/>
      <c r="VPB963" s="464"/>
      <c r="VPC963" s="464"/>
      <c r="VPD963" s="464"/>
      <c r="VPE963" s="464"/>
      <c r="VPF963" s="464"/>
      <c r="VPG963" s="464"/>
      <c r="VPH963" s="464"/>
      <c r="VPI963" s="464"/>
      <c r="VPJ963" s="464"/>
      <c r="VPK963" s="464"/>
      <c r="VPL963" s="464"/>
      <c r="VPM963" s="464"/>
      <c r="VPN963" s="464"/>
      <c r="VPO963" s="464"/>
      <c r="VPP963" s="464"/>
      <c r="VPQ963" s="464"/>
      <c r="VPR963" s="464"/>
      <c r="VPS963" s="464"/>
      <c r="VPT963" s="464"/>
      <c r="VPU963" s="464"/>
      <c r="VPV963" s="464"/>
      <c r="VPW963" s="464"/>
      <c r="VPX963" s="464"/>
      <c r="VPY963" s="464"/>
      <c r="VPZ963" s="464"/>
      <c r="VQA963" s="464"/>
      <c r="VQB963" s="464"/>
      <c r="VQC963" s="464"/>
      <c r="VQD963" s="464"/>
      <c r="VQE963" s="464"/>
      <c r="VQF963" s="464"/>
      <c r="VQG963" s="464"/>
      <c r="VQH963" s="464"/>
      <c r="VQI963" s="464"/>
      <c r="VQJ963" s="464"/>
      <c r="VQK963" s="464"/>
      <c r="VQL963" s="464"/>
      <c r="VQM963" s="464"/>
      <c r="VQN963" s="464"/>
      <c r="VQO963" s="464"/>
      <c r="VQP963" s="464"/>
      <c r="VQQ963" s="464"/>
      <c r="VQR963" s="464"/>
      <c r="VQS963" s="464"/>
      <c r="VQT963" s="464"/>
      <c r="VQU963" s="464"/>
      <c r="VQV963" s="464"/>
      <c r="VQW963" s="464"/>
      <c r="VQX963" s="464"/>
      <c r="VQY963" s="464"/>
      <c r="VQZ963" s="464"/>
      <c r="VRA963" s="464"/>
      <c r="VRB963" s="464"/>
      <c r="VRC963" s="464"/>
      <c r="VRD963" s="464"/>
      <c r="VRE963" s="464"/>
      <c r="VRF963" s="464"/>
      <c r="VRG963" s="464"/>
      <c r="VRH963" s="464"/>
      <c r="VRI963" s="464"/>
      <c r="VRJ963" s="464"/>
      <c r="VRK963" s="464"/>
      <c r="VRL963" s="464"/>
      <c r="VRM963" s="464"/>
      <c r="VRN963" s="464"/>
      <c r="VRO963" s="464"/>
      <c r="VRP963" s="464"/>
      <c r="VRQ963" s="464"/>
      <c r="VRR963" s="464"/>
      <c r="VRS963" s="464"/>
      <c r="VRT963" s="464"/>
      <c r="VRU963" s="464"/>
      <c r="VRV963" s="464"/>
      <c r="VRW963" s="464"/>
      <c r="VRX963" s="464"/>
      <c r="VRY963" s="464"/>
      <c r="VRZ963" s="464"/>
      <c r="VSA963" s="464"/>
      <c r="VSB963" s="464"/>
      <c r="VSC963" s="464"/>
      <c r="VSD963" s="464"/>
      <c r="VSE963" s="464"/>
      <c r="VSF963" s="464"/>
      <c r="VSG963" s="464"/>
      <c r="VSH963" s="464"/>
      <c r="VSI963" s="464"/>
      <c r="VSJ963" s="464"/>
      <c r="VSK963" s="464"/>
      <c r="VSL963" s="464"/>
      <c r="VSM963" s="464"/>
      <c r="VSN963" s="464"/>
      <c r="VSO963" s="464"/>
      <c r="VSP963" s="464"/>
      <c r="VSQ963" s="464"/>
      <c r="VSR963" s="464"/>
      <c r="VSS963" s="464"/>
      <c r="VST963" s="464"/>
      <c r="VSU963" s="464"/>
      <c r="VSV963" s="464"/>
      <c r="VSW963" s="464"/>
      <c r="VSX963" s="464"/>
      <c r="VSY963" s="464"/>
      <c r="VSZ963" s="464"/>
      <c r="VTA963" s="464"/>
      <c r="VTB963" s="464"/>
      <c r="VTC963" s="464"/>
      <c r="VTD963" s="464"/>
      <c r="VTE963" s="464"/>
      <c r="VTF963" s="464"/>
      <c r="VTG963" s="464"/>
      <c r="VTH963" s="464"/>
      <c r="VTI963" s="464"/>
      <c r="VTJ963" s="464"/>
      <c r="VTK963" s="464"/>
      <c r="VTL963" s="464"/>
      <c r="VTM963" s="464"/>
      <c r="VTN963" s="464"/>
      <c r="VTO963" s="464"/>
      <c r="VTP963" s="464"/>
      <c r="VTQ963" s="464"/>
      <c r="VTR963" s="464"/>
      <c r="VTS963" s="464"/>
      <c r="VTT963" s="464"/>
      <c r="VTU963" s="464"/>
      <c r="VTV963" s="464"/>
      <c r="VTW963" s="464"/>
      <c r="VTX963" s="464"/>
      <c r="VTY963" s="464"/>
      <c r="VTZ963" s="464"/>
      <c r="VUA963" s="464"/>
      <c r="VUB963" s="464"/>
      <c r="VUC963" s="464"/>
      <c r="VUD963" s="464"/>
      <c r="VUE963" s="464"/>
      <c r="VUF963" s="464"/>
      <c r="VUG963" s="464"/>
      <c r="VUH963" s="464"/>
      <c r="VUI963" s="464"/>
      <c r="VUJ963" s="464"/>
      <c r="VUK963" s="464"/>
      <c r="VUL963" s="464"/>
      <c r="VUM963" s="464"/>
      <c r="VUN963" s="464"/>
      <c r="VUO963" s="464"/>
      <c r="VUP963" s="464"/>
      <c r="VUQ963" s="464"/>
      <c r="VUR963" s="464"/>
      <c r="VUS963" s="464"/>
      <c r="VUT963" s="464"/>
      <c r="VUU963" s="464"/>
      <c r="VUV963" s="464"/>
      <c r="VUW963" s="464"/>
      <c r="VUX963" s="464"/>
      <c r="VUY963" s="464"/>
      <c r="VUZ963" s="464"/>
      <c r="VVA963" s="464"/>
      <c r="VVB963" s="464"/>
      <c r="VVC963" s="464"/>
      <c r="VVD963" s="464"/>
      <c r="VVE963" s="464"/>
      <c r="VVF963" s="464"/>
      <c r="VVG963" s="464"/>
      <c r="VVH963" s="464"/>
      <c r="VVI963" s="464"/>
      <c r="VVJ963" s="464"/>
      <c r="VVK963" s="464"/>
      <c r="VVL963" s="464"/>
      <c r="VVM963" s="464"/>
      <c r="VVN963" s="464"/>
      <c r="VVO963" s="464"/>
      <c r="VVP963" s="464"/>
      <c r="VVQ963" s="464"/>
      <c r="VVR963" s="464"/>
      <c r="VVS963" s="464"/>
      <c r="VVT963" s="464"/>
      <c r="VVU963" s="464"/>
      <c r="VVV963" s="464"/>
      <c r="VVW963" s="464"/>
      <c r="VVX963" s="464"/>
      <c r="VVY963" s="464"/>
      <c r="VVZ963" s="464"/>
      <c r="VWA963" s="464"/>
      <c r="VWB963" s="464"/>
      <c r="VWC963" s="464"/>
      <c r="VWD963" s="464"/>
      <c r="VWE963" s="464"/>
      <c r="VWF963" s="464"/>
      <c r="VWG963" s="464"/>
      <c r="VWH963" s="464"/>
      <c r="VWI963" s="464"/>
      <c r="VWJ963" s="464"/>
      <c r="VWK963" s="464"/>
      <c r="VWL963" s="464"/>
      <c r="VWM963" s="464"/>
      <c r="VWN963" s="464"/>
      <c r="VWO963" s="464"/>
      <c r="VWP963" s="464"/>
      <c r="VWQ963" s="464"/>
      <c r="VWR963" s="464"/>
      <c r="VWS963" s="464"/>
      <c r="VWT963" s="464"/>
      <c r="VWU963" s="464"/>
      <c r="VWV963" s="464"/>
      <c r="VWW963" s="464"/>
      <c r="VWX963" s="464"/>
      <c r="VWY963" s="464"/>
      <c r="VWZ963" s="464"/>
      <c r="VXA963" s="464"/>
      <c r="VXB963" s="464"/>
      <c r="VXC963" s="464"/>
      <c r="VXD963" s="464"/>
      <c r="VXE963" s="464"/>
      <c r="VXF963" s="464"/>
      <c r="VXG963" s="464"/>
      <c r="VXH963" s="464"/>
      <c r="VXI963" s="464"/>
      <c r="VXJ963" s="464"/>
      <c r="VXK963" s="464"/>
      <c r="VXL963" s="464"/>
      <c r="VXM963" s="464"/>
      <c r="VXN963" s="464"/>
      <c r="VXO963" s="464"/>
      <c r="VXP963" s="464"/>
      <c r="VXQ963" s="464"/>
      <c r="VXR963" s="464"/>
      <c r="VXS963" s="464"/>
      <c r="VXT963" s="464"/>
      <c r="VXU963" s="464"/>
      <c r="VXV963" s="464"/>
      <c r="VXW963" s="464"/>
      <c r="VXX963" s="464"/>
      <c r="VXY963" s="464"/>
      <c r="VXZ963" s="464"/>
      <c r="VYA963" s="464"/>
      <c r="VYB963" s="464"/>
      <c r="VYC963" s="464"/>
      <c r="VYD963" s="464"/>
      <c r="VYE963" s="464"/>
      <c r="VYF963" s="464"/>
      <c r="VYG963" s="464"/>
      <c r="VYH963" s="464"/>
      <c r="VYI963" s="464"/>
      <c r="VYJ963" s="464"/>
      <c r="VYK963" s="464"/>
      <c r="VYL963" s="464"/>
      <c r="VYM963" s="464"/>
      <c r="VYN963" s="464"/>
      <c r="VYO963" s="464"/>
      <c r="VYP963" s="464"/>
      <c r="VYQ963" s="464"/>
      <c r="VYR963" s="464"/>
      <c r="VYS963" s="464"/>
      <c r="VYT963" s="464"/>
      <c r="VYU963" s="464"/>
      <c r="VYV963" s="464"/>
      <c r="VYW963" s="464"/>
      <c r="VYX963" s="464"/>
      <c r="VYY963" s="464"/>
      <c r="VYZ963" s="464"/>
      <c r="VZA963" s="464"/>
      <c r="VZB963" s="464"/>
      <c r="VZC963" s="464"/>
      <c r="VZD963" s="464"/>
      <c r="VZE963" s="464"/>
      <c r="VZF963" s="464"/>
      <c r="VZG963" s="464"/>
      <c r="VZH963" s="464"/>
      <c r="VZI963" s="464"/>
      <c r="VZJ963" s="464"/>
      <c r="VZK963" s="464"/>
      <c r="VZL963" s="464"/>
      <c r="VZM963" s="464"/>
      <c r="VZN963" s="464"/>
      <c r="VZO963" s="464"/>
      <c r="VZP963" s="464"/>
      <c r="VZQ963" s="464"/>
      <c r="VZR963" s="464"/>
      <c r="VZS963" s="464"/>
      <c r="VZT963" s="464"/>
      <c r="VZU963" s="464"/>
      <c r="VZV963" s="464"/>
      <c r="VZW963" s="464"/>
      <c r="VZX963" s="464"/>
      <c r="VZY963" s="464"/>
      <c r="VZZ963" s="464"/>
      <c r="WAA963" s="464"/>
      <c r="WAB963" s="464"/>
      <c r="WAC963" s="464"/>
      <c r="WAD963" s="464"/>
      <c r="WAE963" s="464"/>
      <c r="WAF963" s="464"/>
      <c r="WAG963" s="464"/>
      <c r="WAH963" s="464"/>
      <c r="WAI963" s="464"/>
      <c r="WAJ963" s="464"/>
      <c r="WAK963" s="464"/>
      <c r="WAL963" s="464"/>
      <c r="WAM963" s="464"/>
      <c r="WAN963" s="464"/>
      <c r="WAO963" s="464"/>
      <c r="WAP963" s="464"/>
      <c r="WAQ963" s="464"/>
      <c r="WAR963" s="464"/>
      <c r="WAS963" s="464"/>
      <c r="WAT963" s="464"/>
      <c r="WAU963" s="464"/>
      <c r="WAV963" s="464"/>
      <c r="WAW963" s="464"/>
      <c r="WAX963" s="464"/>
      <c r="WAY963" s="464"/>
      <c r="WAZ963" s="464"/>
      <c r="WBA963" s="464"/>
      <c r="WBB963" s="464"/>
      <c r="WBC963" s="464"/>
      <c r="WBD963" s="464"/>
      <c r="WBE963" s="464"/>
      <c r="WBF963" s="464"/>
      <c r="WBG963" s="464"/>
      <c r="WBH963" s="464"/>
      <c r="WBI963" s="464"/>
      <c r="WBJ963" s="464"/>
      <c r="WBK963" s="464"/>
      <c r="WBL963" s="464"/>
      <c r="WBM963" s="464"/>
      <c r="WBN963" s="464"/>
      <c r="WBO963" s="464"/>
      <c r="WBP963" s="464"/>
      <c r="WBQ963" s="464"/>
      <c r="WBR963" s="464"/>
      <c r="WBS963" s="464"/>
      <c r="WBT963" s="464"/>
      <c r="WBU963" s="464"/>
      <c r="WBV963" s="464"/>
      <c r="WBW963" s="464"/>
      <c r="WBX963" s="464"/>
      <c r="WBY963" s="464"/>
      <c r="WBZ963" s="464"/>
      <c r="WCA963" s="464"/>
      <c r="WCB963" s="464"/>
      <c r="WCC963" s="464"/>
      <c r="WCD963" s="464"/>
      <c r="WCE963" s="464"/>
      <c r="WCF963" s="464"/>
      <c r="WCG963" s="464"/>
      <c r="WCH963" s="464"/>
      <c r="WCI963" s="464"/>
      <c r="WCJ963" s="464"/>
      <c r="WCK963" s="464"/>
      <c r="WCL963" s="464"/>
      <c r="WCM963" s="464"/>
      <c r="WCN963" s="464"/>
      <c r="WCO963" s="464"/>
      <c r="WCP963" s="464"/>
      <c r="WCQ963" s="464"/>
      <c r="WCR963" s="464"/>
      <c r="WCS963" s="464"/>
      <c r="WCT963" s="464"/>
      <c r="WCU963" s="464"/>
      <c r="WCV963" s="464"/>
      <c r="WCW963" s="464"/>
      <c r="WCX963" s="464"/>
      <c r="WCY963" s="464"/>
      <c r="WCZ963" s="464"/>
      <c r="WDA963" s="464"/>
      <c r="WDB963" s="464"/>
      <c r="WDC963" s="464"/>
      <c r="WDD963" s="464"/>
      <c r="WDE963" s="464"/>
      <c r="WDF963" s="464"/>
      <c r="WDG963" s="464"/>
      <c r="WDH963" s="464"/>
      <c r="WDI963" s="464"/>
      <c r="WDJ963" s="464"/>
      <c r="WDK963" s="464"/>
      <c r="WDL963" s="464"/>
      <c r="WDM963" s="464"/>
      <c r="WDN963" s="464"/>
      <c r="WDO963" s="464"/>
      <c r="WDP963" s="464"/>
      <c r="WDQ963" s="464"/>
      <c r="WDR963" s="464"/>
      <c r="WDS963" s="464"/>
      <c r="WDT963" s="464"/>
      <c r="WDU963" s="464"/>
      <c r="WDV963" s="464"/>
      <c r="WDW963" s="464"/>
      <c r="WDX963" s="464"/>
      <c r="WDY963" s="464"/>
      <c r="WDZ963" s="464"/>
      <c r="WEA963" s="464"/>
      <c r="WEB963" s="464"/>
      <c r="WEC963" s="464"/>
      <c r="WED963" s="464"/>
      <c r="WEE963" s="464"/>
      <c r="WEF963" s="464"/>
      <c r="WEG963" s="464"/>
      <c r="WEH963" s="464"/>
      <c r="WEI963" s="464"/>
      <c r="WEJ963" s="464"/>
      <c r="WEK963" s="464"/>
      <c r="WEL963" s="464"/>
      <c r="WEM963" s="464"/>
      <c r="WEN963" s="464"/>
      <c r="WEO963" s="464"/>
      <c r="WEP963" s="464"/>
      <c r="WEQ963" s="464"/>
      <c r="WER963" s="464"/>
      <c r="WES963" s="464"/>
      <c r="WET963" s="464"/>
      <c r="WEU963" s="464"/>
      <c r="WEV963" s="464"/>
      <c r="WEW963" s="464"/>
      <c r="WEX963" s="464"/>
      <c r="WEY963" s="464"/>
      <c r="WEZ963" s="464"/>
      <c r="WFA963" s="464"/>
      <c r="WFB963" s="464"/>
      <c r="WFC963" s="464"/>
      <c r="WFD963" s="464"/>
      <c r="WFE963" s="464"/>
      <c r="WFF963" s="464"/>
      <c r="WFG963" s="464"/>
      <c r="WFH963" s="464"/>
      <c r="WFI963" s="464"/>
      <c r="WFJ963" s="464"/>
      <c r="WFK963" s="464"/>
      <c r="WFL963" s="464"/>
      <c r="WFM963" s="464"/>
      <c r="WFN963" s="464"/>
      <c r="WFO963" s="464"/>
      <c r="WFP963" s="464"/>
      <c r="WFQ963" s="464"/>
      <c r="WFR963" s="464"/>
      <c r="WFS963" s="464"/>
      <c r="WFT963" s="464"/>
      <c r="WFU963" s="464"/>
      <c r="WFV963" s="464"/>
      <c r="WFW963" s="464"/>
      <c r="WFX963" s="464"/>
      <c r="WFY963" s="464"/>
      <c r="WFZ963" s="464"/>
      <c r="WGA963" s="464"/>
      <c r="WGB963" s="464"/>
      <c r="WGC963" s="464"/>
      <c r="WGD963" s="464"/>
      <c r="WGE963" s="464"/>
      <c r="WGF963" s="464"/>
      <c r="WGG963" s="464"/>
      <c r="WGH963" s="464"/>
      <c r="WGI963" s="464"/>
      <c r="WGJ963" s="464"/>
      <c r="WGK963" s="464"/>
      <c r="WGL963" s="464"/>
      <c r="WGM963" s="464"/>
      <c r="WGN963" s="464"/>
      <c r="WGO963" s="464"/>
      <c r="WGP963" s="464"/>
      <c r="WGQ963" s="464"/>
      <c r="WGR963" s="464"/>
      <c r="WGS963" s="464"/>
      <c r="WGT963" s="464"/>
      <c r="WGU963" s="464"/>
      <c r="WGV963" s="464"/>
      <c r="WGW963" s="464"/>
      <c r="WGX963" s="464"/>
      <c r="WGY963" s="464"/>
      <c r="WGZ963" s="464"/>
      <c r="WHA963" s="464"/>
      <c r="WHB963" s="464"/>
      <c r="WHC963" s="464"/>
      <c r="WHD963" s="464"/>
      <c r="WHE963" s="464"/>
      <c r="WHF963" s="464"/>
      <c r="WHG963" s="464"/>
      <c r="WHH963" s="464"/>
      <c r="WHI963" s="464"/>
      <c r="WHJ963" s="464"/>
      <c r="WHK963" s="464"/>
      <c r="WHL963" s="464"/>
      <c r="WHM963" s="464"/>
      <c r="WHN963" s="464"/>
      <c r="WHO963" s="464"/>
      <c r="WHP963" s="464"/>
      <c r="WHQ963" s="464"/>
      <c r="WHR963" s="464"/>
      <c r="WHS963" s="464"/>
      <c r="WHT963" s="464"/>
      <c r="WHU963" s="464"/>
      <c r="WHV963" s="464"/>
      <c r="WHW963" s="464"/>
      <c r="WHX963" s="464"/>
      <c r="WHY963" s="464"/>
      <c r="WHZ963" s="464"/>
      <c r="WIA963" s="464"/>
      <c r="WIB963" s="464"/>
      <c r="WIC963" s="464"/>
      <c r="WID963" s="464"/>
      <c r="WIE963" s="464"/>
      <c r="WIF963" s="464"/>
      <c r="WIG963" s="464"/>
      <c r="WIH963" s="464"/>
      <c r="WII963" s="464"/>
      <c r="WIJ963" s="464"/>
      <c r="WIK963" s="464"/>
      <c r="WIL963" s="464"/>
      <c r="WIM963" s="464"/>
      <c r="WIN963" s="464"/>
      <c r="WIO963" s="464"/>
      <c r="WIP963" s="464"/>
      <c r="WIQ963" s="464"/>
      <c r="WIR963" s="464"/>
      <c r="WIS963" s="464"/>
      <c r="WIT963" s="464"/>
      <c r="WIU963" s="464"/>
      <c r="WIV963" s="464"/>
      <c r="WIW963" s="464"/>
      <c r="WIX963" s="464"/>
      <c r="WIY963" s="464"/>
      <c r="WIZ963" s="464"/>
      <c r="WJA963" s="464"/>
      <c r="WJB963" s="464"/>
      <c r="WJC963" s="464"/>
      <c r="WJD963" s="464"/>
      <c r="WJE963" s="464"/>
      <c r="WJF963" s="464"/>
      <c r="WJG963" s="464"/>
      <c r="WJH963" s="464"/>
      <c r="WJI963" s="464"/>
      <c r="WJJ963" s="464"/>
      <c r="WJK963" s="464"/>
      <c r="WJL963" s="464"/>
      <c r="WJM963" s="464"/>
      <c r="WJN963" s="464"/>
      <c r="WJO963" s="464"/>
      <c r="WJP963" s="464"/>
      <c r="WJQ963" s="464"/>
      <c r="WJR963" s="464"/>
      <c r="WJS963" s="464"/>
      <c r="WJT963" s="464"/>
      <c r="WJU963" s="464"/>
      <c r="WJV963" s="464"/>
      <c r="WJW963" s="464"/>
      <c r="WJX963" s="464"/>
      <c r="WJY963" s="464"/>
      <c r="WJZ963" s="464"/>
      <c r="WKA963" s="464"/>
      <c r="WKB963" s="464"/>
      <c r="WKC963" s="464"/>
      <c r="WKD963" s="464"/>
      <c r="WKE963" s="464"/>
      <c r="WKF963" s="464"/>
      <c r="WKG963" s="464"/>
      <c r="WKH963" s="464"/>
      <c r="WKI963" s="464"/>
      <c r="WKJ963" s="464"/>
      <c r="WKK963" s="464"/>
      <c r="WKL963" s="464"/>
      <c r="WKM963" s="464"/>
      <c r="WKN963" s="464"/>
      <c r="WKO963" s="464"/>
      <c r="WKP963" s="464"/>
      <c r="WKQ963" s="464"/>
      <c r="WKR963" s="464"/>
      <c r="WKS963" s="464"/>
      <c r="WKT963" s="464"/>
      <c r="WKU963" s="464"/>
      <c r="WKV963" s="464"/>
      <c r="WKW963" s="464"/>
      <c r="WKX963" s="464"/>
      <c r="WKY963" s="464"/>
      <c r="WKZ963" s="464"/>
      <c r="WLA963" s="464"/>
      <c r="WLB963" s="464"/>
      <c r="WLC963" s="464"/>
      <c r="WLD963" s="464"/>
      <c r="WLE963" s="464"/>
      <c r="WLF963" s="464"/>
      <c r="WLG963" s="464"/>
      <c r="WLH963" s="464"/>
      <c r="WLI963" s="464"/>
      <c r="WLJ963" s="464"/>
      <c r="WLK963" s="464"/>
      <c r="WLL963" s="464"/>
      <c r="WLM963" s="464"/>
      <c r="WLN963" s="464"/>
      <c r="WLO963" s="464"/>
      <c r="WLP963" s="464"/>
      <c r="WLQ963" s="464"/>
      <c r="WLR963" s="464"/>
      <c r="WLS963" s="464"/>
      <c r="WLT963" s="464"/>
      <c r="WLU963" s="464"/>
      <c r="WLV963" s="464"/>
      <c r="WLW963" s="464"/>
      <c r="WLX963" s="464"/>
      <c r="WLY963" s="464"/>
      <c r="WLZ963" s="464"/>
      <c r="WMA963" s="464"/>
      <c r="WMB963" s="464"/>
      <c r="WMC963" s="464"/>
      <c r="WMD963" s="464"/>
      <c r="WME963" s="464"/>
      <c r="WMF963" s="464"/>
      <c r="WMG963" s="464"/>
      <c r="WMH963" s="464"/>
      <c r="WMI963" s="464"/>
      <c r="WMJ963" s="464"/>
      <c r="WMK963" s="464"/>
      <c r="WML963" s="464"/>
      <c r="WMM963" s="464"/>
      <c r="WMN963" s="464"/>
      <c r="WMO963" s="464"/>
      <c r="WMP963" s="464"/>
      <c r="WMQ963" s="464"/>
      <c r="WMR963" s="464"/>
      <c r="WMS963" s="464"/>
      <c r="WMT963" s="464"/>
      <c r="WMU963" s="464"/>
      <c r="WMV963" s="464"/>
      <c r="WMW963" s="464"/>
      <c r="WMX963" s="464"/>
      <c r="WMY963" s="464"/>
      <c r="WMZ963" s="464"/>
      <c r="WNA963" s="464"/>
      <c r="WNB963" s="464"/>
      <c r="WNC963" s="464"/>
      <c r="WND963" s="464"/>
      <c r="WNE963" s="464"/>
      <c r="WNF963" s="464"/>
      <c r="WNG963" s="464"/>
      <c r="WNH963" s="464"/>
      <c r="WNI963" s="464"/>
      <c r="WNJ963" s="464"/>
      <c r="WNK963" s="464"/>
      <c r="WNL963" s="464"/>
      <c r="WNM963" s="464"/>
      <c r="WNN963" s="464"/>
      <c r="WNO963" s="464"/>
      <c r="WNP963" s="464"/>
      <c r="WNQ963" s="464"/>
      <c r="WNR963" s="464"/>
      <c r="WNS963" s="464"/>
      <c r="WNT963" s="464"/>
      <c r="WNU963" s="464"/>
      <c r="WNV963" s="464"/>
      <c r="WNW963" s="464"/>
      <c r="WNX963" s="464"/>
      <c r="WNY963" s="464"/>
      <c r="WNZ963" s="464"/>
      <c r="WOA963" s="464"/>
      <c r="WOB963" s="464"/>
      <c r="WOC963" s="464"/>
      <c r="WOD963" s="464"/>
      <c r="WOE963" s="464"/>
      <c r="WOF963" s="464"/>
      <c r="WOG963" s="464"/>
      <c r="WOH963" s="464"/>
      <c r="WOI963" s="464"/>
      <c r="WOJ963" s="464"/>
      <c r="WOK963" s="464"/>
      <c r="WOL963" s="464"/>
      <c r="WOM963" s="464"/>
      <c r="WON963" s="464"/>
      <c r="WOO963" s="464"/>
      <c r="WOP963" s="464"/>
      <c r="WOQ963" s="464"/>
      <c r="WOR963" s="464"/>
      <c r="WOS963" s="464"/>
      <c r="WOT963" s="464"/>
      <c r="WOU963" s="464"/>
      <c r="WOV963" s="464"/>
      <c r="WOW963" s="464"/>
      <c r="WOX963" s="464"/>
      <c r="WOY963" s="464"/>
      <c r="WOZ963" s="464"/>
      <c r="WPA963" s="464"/>
      <c r="WPB963" s="464"/>
      <c r="WPC963" s="464"/>
      <c r="WPD963" s="464"/>
      <c r="WPE963" s="464"/>
      <c r="WPF963" s="464"/>
      <c r="WPG963" s="464"/>
      <c r="WPH963" s="464"/>
      <c r="WPI963" s="464"/>
      <c r="WPJ963" s="464"/>
      <c r="WPK963" s="464"/>
      <c r="WPL963" s="464"/>
      <c r="WPM963" s="464"/>
      <c r="WPN963" s="464"/>
      <c r="WPO963" s="464"/>
      <c r="WPP963" s="464"/>
      <c r="WPQ963" s="464"/>
      <c r="WPR963" s="464"/>
      <c r="WPS963" s="464"/>
      <c r="WPT963" s="464"/>
      <c r="WPU963" s="464"/>
      <c r="WPV963" s="464"/>
      <c r="WPW963" s="464"/>
      <c r="WPX963" s="464"/>
      <c r="WPY963" s="464"/>
      <c r="WPZ963" s="464"/>
      <c r="WQA963" s="464"/>
      <c r="WQB963" s="464"/>
      <c r="WQC963" s="464"/>
      <c r="WQD963" s="464"/>
      <c r="WQE963" s="464"/>
      <c r="WQF963" s="464"/>
      <c r="WQG963" s="464"/>
      <c r="WQH963" s="464"/>
      <c r="WQI963" s="464"/>
      <c r="WQJ963" s="464"/>
      <c r="WQK963" s="464"/>
      <c r="WQL963" s="464"/>
      <c r="WQM963" s="464"/>
      <c r="WQN963" s="464"/>
      <c r="WQO963" s="464"/>
      <c r="WQP963" s="464"/>
      <c r="WQQ963" s="464"/>
      <c r="WQR963" s="464"/>
      <c r="WQS963" s="464"/>
      <c r="WQT963" s="464"/>
      <c r="WQU963" s="464"/>
      <c r="WQV963" s="464"/>
      <c r="WQW963" s="464"/>
      <c r="WQX963" s="464"/>
      <c r="WQY963" s="464"/>
      <c r="WQZ963" s="464"/>
      <c r="WRA963" s="464"/>
      <c r="WRB963" s="464"/>
      <c r="WRC963" s="464"/>
      <c r="WRD963" s="464"/>
      <c r="WRE963" s="464"/>
      <c r="WRF963" s="464"/>
      <c r="WRG963" s="464"/>
      <c r="WRH963" s="464"/>
      <c r="WRI963" s="464"/>
      <c r="WRJ963" s="464"/>
      <c r="WRK963" s="464"/>
      <c r="WRL963" s="464"/>
      <c r="WRM963" s="464"/>
      <c r="WRN963" s="464"/>
      <c r="WRO963" s="464"/>
      <c r="WRP963" s="464"/>
      <c r="WRQ963" s="464"/>
      <c r="WRR963" s="464"/>
      <c r="WRS963" s="464"/>
      <c r="WRT963" s="464"/>
      <c r="WRU963" s="464"/>
      <c r="WRV963" s="464"/>
      <c r="WRW963" s="464"/>
      <c r="WRX963" s="464"/>
      <c r="WRY963" s="464"/>
      <c r="WRZ963" s="464"/>
      <c r="WSA963" s="464"/>
      <c r="WSB963" s="464"/>
      <c r="WSC963" s="464"/>
      <c r="WSD963" s="464"/>
      <c r="WSE963" s="464"/>
      <c r="WSF963" s="464"/>
      <c r="WSG963" s="464"/>
      <c r="WSH963" s="464"/>
      <c r="WSI963" s="464"/>
      <c r="WSJ963" s="464"/>
      <c r="WSK963" s="464"/>
      <c r="WSL963" s="464"/>
      <c r="WSM963" s="464"/>
      <c r="WSN963" s="464"/>
      <c r="WSO963" s="464"/>
      <c r="WSP963" s="464"/>
      <c r="WSQ963" s="464"/>
      <c r="WSR963" s="464"/>
      <c r="WSS963" s="464"/>
      <c r="WST963" s="464"/>
      <c r="WSU963" s="464"/>
      <c r="WSV963" s="464"/>
      <c r="WSW963" s="464"/>
      <c r="WSX963" s="464"/>
      <c r="WSY963" s="464"/>
      <c r="WSZ963" s="464"/>
      <c r="WTA963" s="464"/>
      <c r="WTB963" s="464"/>
      <c r="WTC963" s="464"/>
      <c r="WTD963" s="464"/>
      <c r="WTE963" s="464"/>
      <c r="WTF963" s="464"/>
      <c r="WTG963" s="464"/>
      <c r="WTH963" s="464"/>
      <c r="WTI963" s="464"/>
      <c r="WTJ963" s="464"/>
      <c r="WTK963" s="464"/>
      <c r="WTL963" s="464"/>
      <c r="WTM963" s="464"/>
      <c r="WTN963" s="464"/>
      <c r="WTO963" s="464"/>
      <c r="WTP963" s="464"/>
      <c r="WTQ963" s="464"/>
      <c r="WTR963" s="464"/>
      <c r="WTS963" s="464"/>
      <c r="WTT963" s="464"/>
      <c r="WTU963" s="464"/>
      <c r="WTV963" s="464"/>
      <c r="WTW963" s="464"/>
      <c r="WTX963" s="464"/>
      <c r="WTY963" s="464"/>
      <c r="WTZ963" s="464"/>
      <c r="WUA963" s="464"/>
      <c r="WUB963" s="464"/>
      <c r="WUC963" s="464"/>
      <c r="WUD963" s="464"/>
      <c r="WUE963" s="464"/>
      <c r="WUF963" s="464"/>
      <c r="WUG963" s="464"/>
      <c r="WUH963" s="464"/>
      <c r="WUI963" s="464"/>
      <c r="WUJ963" s="464"/>
      <c r="WUK963" s="464"/>
      <c r="WUL963" s="464"/>
      <c r="WUM963" s="464"/>
      <c r="WUN963" s="464"/>
      <c r="WUO963" s="464"/>
      <c r="WUP963" s="464"/>
      <c r="WUQ963" s="464"/>
      <c r="WUR963" s="464"/>
      <c r="WUS963" s="464"/>
      <c r="WUT963" s="464"/>
      <c r="WUU963" s="464"/>
      <c r="WUV963" s="464"/>
      <c r="WUW963" s="464"/>
      <c r="WUX963" s="464"/>
      <c r="WUY963" s="464"/>
      <c r="WUZ963" s="464"/>
      <c r="WVA963" s="464"/>
      <c r="WVB963" s="464"/>
      <c r="WVC963" s="464"/>
      <c r="WVD963" s="464"/>
      <c r="WVE963" s="464"/>
      <c r="WVF963" s="464"/>
      <c r="WVG963" s="464"/>
      <c r="WVH963" s="464"/>
      <c r="WVI963" s="464"/>
      <c r="WVJ963" s="464"/>
      <c r="WVK963" s="464"/>
      <c r="WVL963" s="464"/>
      <c r="WVM963" s="464"/>
      <c r="WVN963" s="464"/>
      <c r="WVO963" s="464"/>
      <c r="WVP963" s="464"/>
      <c r="WVQ963" s="464"/>
      <c r="WVR963" s="464"/>
      <c r="WVS963" s="464"/>
      <c r="WVT963" s="464"/>
      <c r="WVU963" s="464"/>
      <c r="WVV963" s="464"/>
      <c r="WVW963" s="464"/>
      <c r="WVX963" s="464"/>
      <c r="WVY963" s="464"/>
      <c r="WVZ963" s="464"/>
      <c r="WWA963" s="464"/>
      <c r="WWB963" s="464"/>
      <c r="WWC963" s="464"/>
      <c r="WWD963" s="464"/>
      <c r="WWE963" s="464"/>
      <c r="WWF963" s="464"/>
      <c r="WWG963" s="464"/>
      <c r="WWH963" s="464"/>
      <c r="WWI963" s="464"/>
      <c r="WWJ963" s="464"/>
      <c r="WWK963" s="464"/>
      <c r="WWL963" s="464"/>
      <c r="WWM963" s="464"/>
      <c r="WWN963" s="464"/>
      <c r="WWO963" s="464"/>
      <c r="WWP963" s="464"/>
      <c r="WWQ963" s="464"/>
      <c r="WWR963" s="464"/>
      <c r="WWS963" s="464"/>
      <c r="WWT963" s="464"/>
      <c r="WWU963" s="464"/>
      <c r="WWV963" s="464"/>
      <c r="WWW963" s="464"/>
      <c r="WWX963" s="464"/>
      <c r="WWY963" s="464"/>
      <c r="WWZ963" s="464"/>
      <c r="WXA963" s="464"/>
      <c r="WXB963" s="464"/>
      <c r="WXC963" s="464"/>
      <c r="WXD963" s="464"/>
      <c r="WXE963" s="464"/>
      <c r="WXF963" s="464"/>
      <c r="WXG963" s="464"/>
      <c r="WXH963" s="464"/>
      <c r="WXI963" s="464"/>
      <c r="WXJ963" s="464"/>
      <c r="WXK963" s="464"/>
      <c r="WXL963" s="464"/>
      <c r="WXM963" s="464"/>
      <c r="WXN963" s="464"/>
      <c r="WXO963" s="464"/>
      <c r="WXP963" s="464"/>
      <c r="WXQ963" s="464"/>
      <c r="WXR963" s="464"/>
      <c r="WXS963" s="464"/>
      <c r="WXT963" s="464"/>
      <c r="WXU963" s="464"/>
      <c r="WXV963" s="464"/>
      <c r="WXW963" s="464"/>
      <c r="WXX963" s="464"/>
      <c r="WXY963" s="464"/>
      <c r="WXZ963" s="464"/>
      <c r="WYA963" s="464"/>
      <c r="WYB963" s="464"/>
      <c r="WYC963" s="464"/>
      <c r="WYD963" s="464"/>
      <c r="WYE963" s="464"/>
      <c r="WYF963" s="464"/>
      <c r="WYG963" s="464"/>
      <c r="WYH963" s="464"/>
      <c r="WYI963" s="464"/>
      <c r="WYJ963" s="464"/>
      <c r="WYK963" s="464"/>
      <c r="WYL963" s="464"/>
      <c r="WYM963" s="464"/>
      <c r="WYN963" s="464"/>
      <c r="WYO963" s="464"/>
      <c r="WYP963" s="464"/>
      <c r="WYQ963" s="464"/>
      <c r="WYR963" s="464"/>
      <c r="WYS963" s="464"/>
      <c r="WYT963" s="464"/>
      <c r="WYU963" s="464"/>
      <c r="WYV963" s="464"/>
      <c r="WYW963" s="464"/>
      <c r="WYX963" s="464"/>
      <c r="WYY963" s="464"/>
      <c r="WYZ963" s="464"/>
      <c r="WZA963" s="464"/>
      <c r="WZB963" s="464"/>
      <c r="WZC963" s="464"/>
      <c r="WZD963" s="464"/>
      <c r="WZE963" s="464"/>
      <c r="WZF963" s="464"/>
      <c r="WZG963" s="464"/>
      <c r="WZH963" s="464"/>
      <c r="WZI963" s="464"/>
      <c r="WZJ963" s="464"/>
      <c r="WZK963" s="464"/>
      <c r="WZL963" s="464"/>
      <c r="WZM963" s="464"/>
      <c r="WZN963" s="464"/>
      <c r="WZO963" s="464"/>
      <c r="WZP963" s="464"/>
      <c r="WZQ963" s="464"/>
      <c r="WZR963" s="464"/>
      <c r="WZS963" s="464"/>
      <c r="WZT963" s="464"/>
      <c r="WZU963" s="464"/>
      <c r="WZV963" s="464"/>
      <c r="WZW963" s="464"/>
      <c r="WZX963" s="464"/>
      <c r="WZY963" s="464"/>
      <c r="WZZ963" s="464"/>
      <c r="XAA963" s="464"/>
      <c r="XAB963" s="464"/>
      <c r="XAC963" s="464"/>
      <c r="XAD963" s="464"/>
      <c r="XAE963" s="464"/>
      <c r="XAF963" s="464"/>
      <c r="XAG963" s="464"/>
      <c r="XAH963" s="464"/>
      <c r="XAI963" s="464"/>
      <c r="XAJ963" s="464"/>
      <c r="XAK963" s="464"/>
      <c r="XAL963" s="464"/>
      <c r="XAM963" s="464"/>
      <c r="XAN963" s="464"/>
      <c r="XAO963" s="464"/>
      <c r="XAP963" s="464"/>
      <c r="XAQ963" s="464"/>
      <c r="XAR963" s="464"/>
      <c r="XAS963" s="464"/>
      <c r="XAT963" s="464"/>
      <c r="XAU963" s="464"/>
      <c r="XAV963" s="464"/>
      <c r="XAW963" s="464"/>
      <c r="XAX963" s="464"/>
      <c r="XAY963" s="464"/>
      <c r="XAZ963" s="464"/>
      <c r="XBA963" s="464"/>
      <c r="XBB963" s="464"/>
      <c r="XBC963" s="464"/>
      <c r="XBD963" s="464"/>
      <c r="XBE963" s="464"/>
      <c r="XBF963" s="464"/>
      <c r="XBG963" s="464"/>
      <c r="XBH963" s="464"/>
      <c r="XBI963" s="464"/>
      <c r="XBJ963" s="464"/>
      <c r="XBK963" s="464"/>
      <c r="XBL963" s="464"/>
      <c r="XBM963" s="464"/>
      <c r="XBN963" s="464"/>
      <c r="XBO963" s="464"/>
      <c r="XBP963" s="464"/>
      <c r="XBQ963" s="464"/>
      <c r="XBR963" s="464"/>
      <c r="XBS963" s="464"/>
      <c r="XBT963" s="464"/>
      <c r="XBU963" s="464"/>
      <c r="XBV963" s="464"/>
      <c r="XBW963" s="464"/>
      <c r="XBX963" s="464"/>
      <c r="XBY963" s="464"/>
      <c r="XBZ963" s="464"/>
      <c r="XCA963" s="464"/>
      <c r="XCB963" s="464"/>
      <c r="XCC963" s="464"/>
      <c r="XCD963" s="464"/>
      <c r="XCE963" s="464"/>
      <c r="XCF963" s="464"/>
      <c r="XCG963" s="464"/>
      <c r="XCH963" s="464"/>
      <c r="XCI963" s="464"/>
      <c r="XCJ963" s="464"/>
      <c r="XCK963" s="464"/>
      <c r="XCL963" s="464"/>
      <c r="XCM963" s="464"/>
      <c r="XCN963" s="464"/>
      <c r="XCO963" s="464"/>
      <c r="XCP963" s="464"/>
      <c r="XCQ963" s="464"/>
      <c r="XCR963" s="464"/>
      <c r="XCS963" s="464"/>
      <c r="XCT963" s="464"/>
      <c r="XCU963" s="464"/>
      <c r="XCV963" s="464"/>
      <c r="XCW963" s="464"/>
      <c r="XCX963" s="464"/>
      <c r="XCY963" s="464"/>
      <c r="XCZ963" s="464"/>
      <c r="XDA963" s="464"/>
      <c r="XDB963" s="464"/>
      <c r="XDC963" s="464"/>
      <c r="XDD963" s="464"/>
      <c r="XDE963" s="464"/>
      <c r="XDF963" s="464"/>
      <c r="XDG963" s="464"/>
      <c r="XDH963" s="464"/>
      <c r="XDI963" s="464"/>
      <c r="XDJ963" s="464"/>
      <c r="XDK963" s="464"/>
      <c r="XDL963" s="464"/>
      <c r="XDM963" s="464"/>
      <c r="XDN963" s="464"/>
      <c r="XDO963" s="464"/>
      <c r="XDP963" s="464"/>
      <c r="XDQ963" s="464"/>
      <c r="XDR963" s="464"/>
      <c r="XDS963" s="464"/>
      <c r="XDT963" s="464"/>
      <c r="XDU963" s="464"/>
      <c r="XDV963" s="464"/>
      <c r="XDW963" s="464"/>
      <c r="XDX963" s="464"/>
      <c r="XDY963" s="464"/>
      <c r="XDZ963" s="464"/>
      <c r="XEA963" s="464"/>
      <c r="XEB963" s="464"/>
      <c r="XEC963" s="464"/>
      <c r="XED963" s="464"/>
      <c r="XEE963" s="464"/>
      <c r="XEF963" s="464"/>
      <c r="XEG963" s="464"/>
      <c r="XEH963" s="464"/>
      <c r="XEI963" s="464"/>
      <c r="XEJ963" s="464"/>
      <c r="XEK963" s="464"/>
      <c r="XEL963" s="464"/>
      <c r="XEM963" s="464"/>
      <c r="XEN963" s="464"/>
      <c r="XEO963" s="464"/>
      <c r="XEP963" s="464"/>
      <c r="XEQ963" s="464"/>
      <c r="XER963" s="464"/>
      <c r="XES963" s="464"/>
      <c r="XET963" s="464"/>
      <c r="XEU963" s="464"/>
      <c r="XEV963" s="464"/>
      <c r="XEW963" s="464"/>
      <c r="XEX963" s="464"/>
      <c r="XEY963" s="464"/>
    </row>
    <row r="964" spans="1:16379" ht="15.75" customHeight="1" x14ac:dyDescent="0.25">
      <c r="A964" s="455">
        <v>27</v>
      </c>
      <c r="B964" s="456" t="s">
        <v>2404</v>
      </c>
      <c r="C964" s="456" t="s">
        <v>2360</v>
      </c>
      <c r="D964" s="456" t="s">
        <v>2389</v>
      </c>
      <c r="E964" s="457" t="s">
        <v>206</v>
      </c>
      <c r="F964" s="456">
        <v>1987</v>
      </c>
      <c r="G964" s="458">
        <v>32083</v>
      </c>
      <c r="H964" s="455" t="s">
        <v>639</v>
      </c>
      <c r="I964" s="459" t="s">
        <v>749</v>
      </c>
      <c r="J964" s="456" t="s">
        <v>621</v>
      </c>
      <c r="K964" s="456">
        <v>0</v>
      </c>
      <c r="L964" s="456" t="s">
        <v>798</v>
      </c>
      <c r="M964" s="456" t="s">
        <v>798</v>
      </c>
      <c r="N964" s="456"/>
      <c r="O964" s="456">
        <v>0</v>
      </c>
      <c r="P964" s="460"/>
      <c r="Q964" s="456"/>
      <c r="R964" s="461" t="s">
        <v>730</v>
      </c>
      <c r="S964" s="455" t="s">
        <v>799</v>
      </c>
      <c r="T964" s="455">
        <v>0</v>
      </c>
      <c r="U964" s="455"/>
      <c r="V964" s="455"/>
      <c r="W964" s="455">
        <v>0</v>
      </c>
      <c r="X964" s="455"/>
      <c r="Y964" s="461">
        <v>43711</v>
      </c>
      <c r="Z964" s="461">
        <v>44077</v>
      </c>
      <c r="AA964" s="463">
        <v>25</v>
      </c>
      <c r="AG964" s="464"/>
      <c r="AH964" s="464"/>
      <c r="AI964" s="464"/>
      <c r="AJ964" s="464"/>
      <c r="AK964" s="464"/>
      <c r="AL964" s="464"/>
      <c r="AM964" s="464"/>
      <c r="AN964" s="464"/>
      <c r="AO964" s="464"/>
      <c r="AP964" s="464"/>
      <c r="AQ964" s="464"/>
      <c r="AR964" s="464"/>
      <c r="AS964" s="464"/>
      <c r="AT964" s="464"/>
      <c r="AU964" s="464"/>
      <c r="AV964" s="464"/>
      <c r="AW964" s="464"/>
      <c r="AX964" s="464"/>
      <c r="AY964" s="464"/>
      <c r="AZ964" s="464"/>
      <c r="BA964" s="464"/>
      <c r="BB964" s="464"/>
      <c r="BC964" s="464"/>
      <c r="BD964" s="464"/>
      <c r="BE964" s="464"/>
      <c r="BF964" s="464"/>
      <c r="BG964" s="464"/>
      <c r="BH964" s="464"/>
      <c r="BI964" s="464"/>
      <c r="BJ964" s="464"/>
      <c r="BK964" s="464"/>
      <c r="BL964" s="464"/>
      <c r="BM964" s="464"/>
      <c r="BN964" s="464"/>
      <c r="BO964" s="464"/>
      <c r="BP964" s="464"/>
      <c r="BQ964" s="464"/>
      <c r="BR964" s="464"/>
      <c r="BS964" s="464"/>
      <c r="BT964" s="464"/>
      <c r="BU964" s="464"/>
      <c r="BV964" s="464"/>
      <c r="BW964" s="464"/>
      <c r="BX964" s="464"/>
      <c r="BY964" s="464"/>
      <c r="BZ964" s="464"/>
      <c r="CA964" s="464"/>
      <c r="CB964" s="464"/>
      <c r="CC964" s="464"/>
      <c r="CD964" s="464"/>
      <c r="CE964" s="464"/>
      <c r="CF964" s="464"/>
      <c r="CG964" s="464"/>
      <c r="CH964" s="464"/>
      <c r="CI964" s="464"/>
      <c r="CJ964" s="464"/>
      <c r="CK964" s="464"/>
      <c r="CL964" s="464"/>
      <c r="CM964" s="464"/>
      <c r="CN964" s="464"/>
      <c r="CO964" s="464"/>
      <c r="CP964" s="464"/>
      <c r="CQ964" s="464"/>
      <c r="CR964" s="464"/>
      <c r="CS964" s="464"/>
      <c r="CT964" s="464"/>
      <c r="CU964" s="464"/>
      <c r="CV964" s="464"/>
      <c r="CW964" s="464"/>
      <c r="CX964" s="464"/>
      <c r="CY964" s="464"/>
      <c r="CZ964" s="464"/>
      <c r="DA964" s="464"/>
      <c r="DB964" s="464"/>
      <c r="DC964" s="464"/>
      <c r="DD964" s="464"/>
      <c r="DE964" s="464"/>
      <c r="DF964" s="464"/>
      <c r="DG964" s="464"/>
      <c r="DH964" s="464"/>
      <c r="DI964" s="464"/>
      <c r="DJ964" s="464"/>
      <c r="DK964" s="464"/>
      <c r="DL964" s="464"/>
      <c r="DM964" s="464"/>
      <c r="DN964" s="464"/>
      <c r="DO964" s="464"/>
      <c r="DP964" s="464"/>
      <c r="DQ964" s="464"/>
      <c r="DR964" s="464"/>
      <c r="DS964" s="464"/>
      <c r="DT964" s="464"/>
      <c r="DU964" s="464"/>
      <c r="DV964" s="464"/>
      <c r="DW964" s="464"/>
      <c r="DX964" s="464"/>
      <c r="DY964" s="464"/>
      <c r="DZ964" s="464"/>
      <c r="EA964" s="464"/>
      <c r="EB964" s="464"/>
      <c r="EC964" s="464"/>
      <c r="ED964" s="464"/>
      <c r="EE964" s="464"/>
      <c r="EF964" s="464"/>
      <c r="EG964" s="464"/>
      <c r="EH964" s="464"/>
      <c r="EI964" s="464"/>
      <c r="EJ964" s="464"/>
      <c r="EK964" s="464"/>
      <c r="EL964" s="464"/>
      <c r="EM964" s="464"/>
      <c r="EN964" s="464"/>
      <c r="EO964" s="464"/>
      <c r="EP964" s="464"/>
      <c r="EQ964" s="464"/>
      <c r="ER964" s="464"/>
      <c r="ES964" s="464"/>
      <c r="ET964" s="464"/>
      <c r="EU964" s="464"/>
      <c r="EV964" s="464"/>
      <c r="EW964" s="464"/>
      <c r="EX964" s="464"/>
      <c r="EY964" s="464"/>
      <c r="EZ964" s="464"/>
      <c r="FA964" s="464"/>
      <c r="FB964" s="464"/>
      <c r="FC964" s="464"/>
      <c r="FD964" s="464"/>
      <c r="FE964" s="464"/>
      <c r="FF964" s="464"/>
      <c r="FG964" s="464"/>
      <c r="FH964" s="464"/>
      <c r="FI964" s="464"/>
      <c r="FJ964" s="464"/>
      <c r="FK964" s="464"/>
      <c r="FL964" s="464"/>
      <c r="FM964" s="464"/>
      <c r="FN964" s="464"/>
      <c r="FO964" s="464"/>
      <c r="FP964" s="464"/>
      <c r="FQ964" s="464"/>
      <c r="FR964" s="464"/>
      <c r="FS964" s="464"/>
      <c r="FT964" s="464"/>
      <c r="FU964" s="464"/>
      <c r="FV964" s="464"/>
      <c r="FW964" s="464"/>
      <c r="FX964" s="464"/>
      <c r="FY964" s="464"/>
      <c r="FZ964" s="464"/>
      <c r="GA964" s="464"/>
      <c r="GB964" s="464"/>
      <c r="GC964" s="464"/>
      <c r="GD964" s="464"/>
      <c r="GE964" s="464"/>
      <c r="GF964" s="464"/>
      <c r="GG964" s="464"/>
      <c r="GH964" s="464"/>
      <c r="GI964" s="464"/>
      <c r="GJ964" s="464"/>
      <c r="GK964" s="464"/>
      <c r="GL964" s="464"/>
      <c r="GM964" s="464"/>
      <c r="GN964" s="464"/>
      <c r="GO964" s="464"/>
      <c r="GP964" s="464"/>
      <c r="GQ964" s="464"/>
      <c r="GR964" s="464"/>
      <c r="GS964" s="464"/>
      <c r="GT964" s="464"/>
      <c r="GU964" s="464"/>
      <c r="GV964" s="464"/>
      <c r="GW964" s="464"/>
      <c r="GX964" s="464"/>
      <c r="GY964" s="464"/>
      <c r="GZ964" s="464"/>
      <c r="HA964" s="464"/>
      <c r="HB964" s="464"/>
      <c r="HC964" s="464"/>
      <c r="HD964" s="464"/>
      <c r="HE964" s="464"/>
      <c r="HF964" s="464"/>
      <c r="HG964" s="464"/>
      <c r="HH964" s="464"/>
      <c r="HI964" s="464"/>
      <c r="HJ964" s="464"/>
      <c r="HK964" s="464"/>
      <c r="HL964" s="464"/>
      <c r="HM964" s="464"/>
      <c r="HN964" s="464"/>
      <c r="HO964" s="464"/>
      <c r="HP964" s="464"/>
      <c r="HQ964" s="464"/>
      <c r="HR964" s="464"/>
      <c r="HS964" s="464"/>
      <c r="HT964" s="464"/>
      <c r="HU964" s="464"/>
      <c r="HV964" s="464"/>
      <c r="HW964" s="464"/>
      <c r="HX964" s="464"/>
      <c r="HY964" s="464"/>
      <c r="HZ964" s="464"/>
      <c r="IA964" s="464"/>
      <c r="IB964" s="464"/>
      <c r="IC964" s="464"/>
      <c r="ID964" s="464"/>
      <c r="IE964" s="464"/>
      <c r="IF964" s="464"/>
      <c r="IG964" s="464"/>
      <c r="IH964" s="464"/>
      <c r="II964" s="464"/>
      <c r="IJ964" s="464"/>
      <c r="IK964" s="464"/>
      <c r="IL964" s="464"/>
      <c r="IM964" s="464"/>
      <c r="IN964" s="464"/>
      <c r="IO964" s="464"/>
      <c r="IP964" s="464"/>
      <c r="IQ964" s="464"/>
      <c r="IR964" s="464"/>
      <c r="IS964" s="464"/>
      <c r="IT964" s="464"/>
      <c r="IU964" s="464"/>
      <c r="IV964" s="464"/>
      <c r="IW964" s="464"/>
      <c r="IX964" s="464"/>
      <c r="IY964" s="464"/>
      <c r="IZ964" s="464"/>
      <c r="JA964" s="464"/>
      <c r="JB964" s="464"/>
      <c r="JC964" s="464"/>
      <c r="JD964" s="464"/>
      <c r="JE964" s="464"/>
      <c r="JF964" s="464"/>
      <c r="JG964" s="464"/>
      <c r="JH964" s="464"/>
      <c r="JI964" s="464"/>
      <c r="JJ964" s="464"/>
      <c r="JK964" s="464"/>
      <c r="JL964" s="464"/>
      <c r="JM964" s="464"/>
      <c r="JN964" s="464"/>
      <c r="JO964" s="464"/>
      <c r="JP964" s="464"/>
      <c r="JQ964" s="464"/>
      <c r="JR964" s="464"/>
      <c r="JS964" s="464"/>
      <c r="JT964" s="464"/>
      <c r="JU964" s="464"/>
      <c r="JV964" s="464"/>
      <c r="JW964" s="464"/>
      <c r="JX964" s="464"/>
      <c r="JY964" s="464"/>
      <c r="JZ964" s="464"/>
      <c r="KA964" s="464"/>
      <c r="KB964" s="464"/>
      <c r="KC964" s="464"/>
      <c r="KD964" s="464"/>
      <c r="KE964" s="464"/>
      <c r="KF964" s="464"/>
      <c r="KG964" s="464"/>
      <c r="KH964" s="464"/>
      <c r="KI964" s="464"/>
      <c r="KJ964" s="464"/>
      <c r="KK964" s="464"/>
      <c r="KL964" s="464"/>
      <c r="KM964" s="464"/>
      <c r="KN964" s="464"/>
      <c r="KO964" s="464"/>
      <c r="KP964" s="464"/>
      <c r="KQ964" s="464"/>
      <c r="KR964" s="464"/>
      <c r="KS964" s="464"/>
      <c r="KT964" s="464"/>
      <c r="KU964" s="464"/>
      <c r="KV964" s="464"/>
      <c r="KW964" s="464"/>
      <c r="KX964" s="464"/>
      <c r="KY964" s="464"/>
      <c r="KZ964" s="464"/>
      <c r="LA964" s="464"/>
      <c r="LB964" s="464"/>
      <c r="LC964" s="464"/>
      <c r="LD964" s="464"/>
      <c r="LE964" s="464"/>
      <c r="LF964" s="464"/>
      <c r="LG964" s="464"/>
      <c r="LH964" s="464"/>
      <c r="LI964" s="464"/>
      <c r="LJ964" s="464"/>
      <c r="LK964" s="464"/>
      <c r="LL964" s="464"/>
      <c r="LM964" s="464"/>
      <c r="LN964" s="464"/>
      <c r="LO964" s="464"/>
      <c r="LP964" s="464"/>
      <c r="LQ964" s="464"/>
      <c r="LR964" s="464"/>
      <c r="LS964" s="464"/>
      <c r="LT964" s="464"/>
      <c r="LU964" s="464"/>
      <c r="LV964" s="464"/>
      <c r="LW964" s="464"/>
      <c r="LX964" s="464"/>
      <c r="LY964" s="464"/>
      <c r="LZ964" s="464"/>
      <c r="MA964" s="464"/>
      <c r="MB964" s="464"/>
      <c r="MC964" s="464"/>
      <c r="MD964" s="464"/>
      <c r="ME964" s="464"/>
      <c r="MF964" s="464"/>
      <c r="MG964" s="464"/>
      <c r="MH964" s="464"/>
      <c r="MI964" s="464"/>
      <c r="MJ964" s="464"/>
      <c r="MK964" s="464"/>
      <c r="ML964" s="464"/>
      <c r="MM964" s="464"/>
      <c r="MN964" s="464"/>
      <c r="MO964" s="464"/>
      <c r="MP964" s="464"/>
      <c r="MQ964" s="464"/>
      <c r="MR964" s="464"/>
      <c r="MS964" s="464"/>
      <c r="MT964" s="464"/>
      <c r="MU964" s="464"/>
      <c r="MV964" s="464"/>
      <c r="MW964" s="464"/>
      <c r="MX964" s="464"/>
      <c r="MY964" s="464"/>
      <c r="MZ964" s="464"/>
      <c r="NA964" s="464"/>
      <c r="NB964" s="464"/>
      <c r="NC964" s="464"/>
      <c r="ND964" s="464"/>
      <c r="NE964" s="464"/>
      <c r="NF964" s="464"/>
      <c r="NG964" s="464"/>
      <c r="NH964" s="464"/>
      <c r="NI964" s="464"/>
      <c r="NJ964" s="464"/>
      <c r="NK964" s="464"/>
      <c r="NL964" s="464"/>
      <c r="NM964" s="464"/>
      <c r="NN964" s="464"/>
      <c r="NO964" s="464"/>
      <c r="NP964" s="464"/>
      <c r="NQ964" s="464"/>
      <c r="NR964" s="464"/>
      <c r="NS964" s="464"/>
      <c r="NT964" s="464"/>
      <c r="NU964" s="464"/>
      <c r="NV964" s="464"/>
      <c r="NW964" s="464"/>
      <c r="NX964" s="464"/>
      <c r="NY964" s="464"/>
      <c r="NZ964" s="464"/>
      <c r="OA964" s="464"/>
      <c r="OB964" s="464"/>
      <c r="OC964" s="464"/>
      <c r="OD964" s="464"/>
      <c r="OE964" s="464"/>
      <c r="OF964" s="464"/>
      <c r="OG964" s="464"/>
      <c r="OH964" s="464"/>
      <c r="OI964" s="464"/>
      <c r="OJ964" s="464"/>
      <c r="OK964" s="464"/>
      <c r="OL964" s="464"/>
      <c r="OM964" s="464"/>
      <c r="ON964" s="464"/>
      <c r="OO964" s="464"/>
      <c r="OP964" s="464"/>
      <c r="OQ964" s="464"/>
      <c r="OR964" s="464"/>
      <c r="OS964" s="464"/>
      <c r="OT964" s="464"/>
      <c r="OU964" s="464"/>
      <c r="OV964" s="464"/>
      <c r="OW964" s="464"/>
      <c r="OX964" s="464"/>
      <c r="OY964" s="464"/>
      <c r="OZ964" s="464"/>
      <c r="PA964" s="464"/>
      <c r="PB964" s="464"/>
      <c r="PC964" s="464"/>
      <c r="PD964" s="464"/>
      <c r="PE964" s="464"/>
      <c r="PF964" s="464"/>
      <c r="PG964" s="464"/>
      <c r="PH964" s="464"/>
      <c r="PI964" s="464"/>
      <c r="PJ964" s="464"/>
      <c r="PK964" s="464"/>
      <c r="PL964" s="464"/>
      <c r="PM964" s="464"/>
      <c r="PN964" s="464"/>
      <c r="PO964" s="464"/>
      <c r="PP964" s="464"/>
      <c r="PQ964" s="464"/>
      <c r="PR964" s="464"/>
      <c r="PS964" s="464"/>
      <c r="PT964" s="464"/>
      <c r="PU964" s="464"/>
      <c r="PV964" s="464"/>
      <c r="PW964" s="464"/>
      <c r="PX964" s="464"/>
      <c r="PY964" s="464"/>
      <c r="PZ964" s="464"/>
      <c r="QA964" s="464"/>
      <c r="QB964" s="464"/>
      <c r="QC964" s="464"/>
      <c r="QD964" s="464"/>
      <c r="QE964" s="464"/>
      <c r="QF964" s="464"/>
      <c r="QG964" s="464"/>
      <c r="QH964" s="464"/>
      <c r="QI964" s="464"/>
      <c r="QJ964" s="464"/>
      <c r="QK964" s="464"/>
      <c r="QL964" s="464"/>
      <c r="QM964" s="464"/>
      <c r="QN964" s="464"/>
      <c r="QO964" s="464"/>
      <c r="QP964" s="464"/>
      <c r="QQ964" s="464"/>
      <c r="QR964" s="464"/>
      <c r="QS964" s="464"/>
      <c r="QT964" s="464"/>
      <c r="QU964" s="464"/>
      <c r="QV964" s="464"/>
      <c r="QW964" s="464"/>
      <c r="QX964" s="464"/>
      <c r="QY964" s="464"/>
      <c r="QZ964" s="464"/>
      <c r="RA964" s="464"/>
      <c r="RB964" s="464"/>
      <c r="RC964" s="464"/>
      <c r="RD964" s="464"/>
      <c r="RE964" s="464"/>
      <c r="RF964" s="464"/>
      <c r="RG964" s="464"/>
      <c r="RH964" s="464"/>
      <c r="RI964" s="464"/>
      <c r="RJ964" s="464"/>
      <c r="RK964" s="464"/>
      <c r="RL964" s="464"/>
      <c r="RM964" s="464"/>
      <c r="RN964" s="464"/>
      <c r="RO964" s="464"/>
      <c r="RP964" s="464"/>
      <c r="RQ964" s="464"/>
      <c r="RR964" s="464"/>
      <c r="RS964" s="464"/>
      <c r="RT964" s="464"/>
      <c r="RU964" s="464"/>
      <c r="RV964" s="464"/>
      <c r="RW964" s="464"/>
      <c r="RX964" s="464"/>
      <c r="RY964" s="464"/>
      <c r="RZ964" s="464"/>
      <c r="SA964" s="464"/>
      <c r="SB964" s="464"/>
      <c r="SC964" s="464"/>
      <c r="SD964" s="464"/>
      <c r="SE964" s="464"/>
      <c r="SF964" s="464"/>
      <c r="SG964" s="464"/>
      <c r="SH964" s="464"/>
      <c r="SI964" s="464"/>
      <c r="SJ964" s="464"/>
      <c r="SK964" s="464"/>
      <c r="SL964" s="464"/>
      <c r="SM964" s="464"/>
      <c r="SN964" s="464"/>
      <c r="SO964" s="464"/>
      <c r="SP964" s="464"/>
      <c r="SQ964" s="464"/>
      <c r="SR964" s="464"/>
      <c r="SS964" s="464"/>
      <c r="ST964" s="464"/>
      <c r="SU964" s="464"/>
      <c r="SV964" s="464"/>
      <c r="SW964" s="464"/>
      <c r="SX964" s="464"/>
      <c r="SY964" s="464"/>
      <c r="SZ964" s="464"/>
      <c r="TA964" s="464"/>
      <c r="TB964" s="464"/>
      <c r="TC964" s="464"/>
      <c r="TD964" s="464"/>
      <c r="TE964" s="464"/>
      <c r="TF964" s="464"/>
      <c r="TG964" s="464"/>
      <c r="TH964" s="464"/>
      <c r="TI964" s="464"/>
      <c r="TJ964" s="464"/>
      <c r="TK964" s="464"/>
      <c r="TL964" s="464"/>
      <c r="TM964" s="464"/>
      <c r="TN964" s="464"/>
      <c r="TO964" s="464"/>
      <c r="TP964" s="464"/>
      <c r="TQ964" s="464"/>
      <c r="TR964" s="464"/>
      <c r="TS964" s="464"/>
      <c r="TT964" s="464"/>
      <c r="TU964" s="464"/>
      <c r="TV964" s="464"/>
      <c r="TW964" s="464"/>
      <c r="TX964" s="464"/>
      <c r="TY964" s="464"/>
      <c r="TZ964" s="464"/>
      <c r="UA964" s="464"/>
      <c r="UB964" s="464"/>
      <c r="UC964" s="464"/>
      <c r="UD964" s="464"/>
      <c r="UE964" s="464"/>
      <c r="UF964" s="464"/>
      <c r="UG964" s="464"/>
      <c r="UH964" s="464"/>
      <c r="UI964" s="464"/>
      <c r="UJ964" s="464"/>
      <c r="UK964" s="464"/>
      <c r="UL964" s="464"/>
      <c r="UM964" s="464"/>
      <c r="UN964" s="464"/>
      <c r="UO964" s="464"/>
      <c r="UP964" s="464"/>
      <c r="UQ964" s="464"/>
      <c r="UR964" s="464"/>
      <c r="US964" s="464"/>
      <c r="UT964" s="464"/>
      <c r="UU964" s="464"/>
      <c r="UV964" s="464"/>
      <c r="UW964" s="464"/>
      <c r="UX964" s="464"/>
      <c r="UY964" s="464"/>
      <c r="UZ964" s="464"/>
      <c r="VA964" s="464"/>
      <c r="VB964" s="464"/>
      <c r="VC964" s="464"/>
      <c r="VD964" s="464"/>
      <c r="VE964" s="464"/>
      <c r="VF964" s="464"/>
      <c r="VG964" s="464"/>
      <c r="VH964" s="464"/>
      <c r="VI964" s="464"/>
      <c r="VJ964" s="464"/>
      <c r="VK964" s="464"/>
      <c r="VL964" s="464"/>
      <c r="VM964" s="464"/>
      <c r="VN964" s="464"/>
      <c r="VO964" s="464"/>
      <c r="VP964" s="464"/>
      <c r="VQ964" s="464"/>
      <c r="VR964" s="464"/>
      <c r="VS964" s="464"/>
      <c r="VT964" s="464"/>
      <c r="VU964" s="464"/>
      <c r="VV964" s="464"/>
      <c r="VW964" s="464"/>
      <c r="VX964" s="464"/>
      <c r="VY964" s="464"/>
      <c r="VZ964" s="464"/>
      <c r="WA964" s="464"/>
      <c r="WB964" s="464"/>
      <c r="WC964" s="464"/>
      <c r="WD964" s="464"/>
      <c r="WE964" s="464"/>
      <c r="WF964" s="464"/>
      <c r="WG964" s="464"/>
      <c r="WH964" s="464"/>
      <c r="WI964" s="464"/>
      <c r="WJ964" s="464"/>
      <c r="WK964" s="464"/>
      <c r="WL964" s="464"/>
      <c r="WM964" s="464"/>
      <c r="WN964" s="464"/>
      <c r="WO964" s="464"/>
      <c r="WP964" s="464"/>
      <c r="WQ964" s="464"/>
      <c r="WR964" s="464"/>
      <c r="WS964" s="464"/>
      <c r="WT964" s="464"/>
      <c r="WU964" s="464"/>
      <c r="WV964" s="464"/>
      <c r="WW964" s="464"/>
      <c r="WX964" s="464"/>
      <c r="WY964" s="464"/>
      <c r="WZ964" s="464"/>
      <c r="XA964" s="464"/>
      <c r="XB964" s="464"/>
      <c r="XC964" s="464"/>
      <c r="XD964" s="464"/>
      <c r="XE964" s="464"/>
      <c r="XF964" s="464"/>
      <c r="XG964" s="464"/>
      <c r="XH964" s="464"/>
      <c r="XI964" s="464"/>
      <c r="XJ964" s="464"/>
      <c r="XK964" s="464"/>
      <c r="XL964" s="464"/>
      <c r="XM964" s="464"/>
      <c r="XN964" s="464"/>
      <c r="XO964" s="464"/>
      <c r="XP964" s="464"/>
      <c r="XQ964" s="464"/>
      <c r="XR964" s="464"/>
      <c r="XS964" s="464"/>
      <c r="XT964" s="464"/>
      <c r="XU964" s="464"/>
      <c r="XV964" s="464"/>
      <c r="XW964" s="464"/>
      <c r="XX964" s="464"/>
      <c r="XY964" s="464"/>
      <c r="XZ964" s="464"/>
      <c r="YA964" s="464"/>
      <c r="YB964" s="464"/>
      <c r="YC964" s="464"/>
      <c r="YD964" s="464"/>
      <c r="YE964" s="464"/>
      <c r="YF964" s="464"/>
      <c r="YG964" s="464"/>
      <c r="YH964" s="464"/>
      <c r="YI964" s="464"/>
      <c r="YJ964" s="464"/>
      <c r="YK964" s="464"/>
      <c r="YL964" s="464"/>
      <c r="YM964" s="464"/>
      <c r="YN964" s="464"/>
      <c r="YO964" s="464"/>
      <c r="YP964" s="464"/>
      <c r="YQ964" s="464"/>
      <c r="YR964" s="464"/>
      <c r="YS964" s="464"/>
      <c r="YT964" s="464"/>
      <c r="YU964" s="464"/>
      <c r="YV964" s="464"/>
      <c r="YW964" s="464"/>
      <c r="YX964" s="464"/>
      <c r="YY964" s="464"/>
      <c r="YZ964" s="464"/>
      <c r="ZA964" s="464"/>
      <c r="ZB964" s="464"/>
      <c r="ZC964" s="464"/>
      <c r="ZD964" s="464"/>
      <c r="ZE964" s="464"/>
      <c r="ZF964" s="464"/>
      <c r="ZG964" s="464"/>
      <c r="ZH964" s="464"/>
      <c r="ZI964" s="464"/>
      <c r="ZJ964" s="464"/>
      <c r="ZK964" s="464"/>
      <c r="ZL964" s="464"/>
      <c r="ZM964" s="464"/>
      <c r="ZN964" s="464"/>
      <c r="ZO964" s="464"/>
      <c r="ZP964" s="464"/>
      <c r="ZQ964" s="464"/>
      <c r="ZR964" s="464"/>
      <c r="ZS964" s="464"/>
      <c r="ZT964" s="464"/>
      <c r="ZU964" s="464"/>
      <c r="ZV964" s="464"/>
      <c r="ZW964" s="464"/>
      <c r="ZX964" s="464"/>
      <c r="ZY964" s="464"/>
      <c r="ZZ964" s="464"/>
      <c r="AAA964" s="464"/>
      <c r="AAB964" s="464"/>
      <c r="AAC964" s="464"/>
      <c r="AAD964" s="464"/>
      <c r="AAE964" s="464"/>
      <c r="AAF964" s="464"/>
      <c r="AAG964" s="464"/>
      <c r="AAH964" s="464"/>
      <c r="AAI964" s="464"/>
      <c r="AAJ964" s="464"/>
      <c r="AAK964" s="464"/>
      <c r="AAL964" s="464"/>
      <c r="AAM964" s="464"/>
      <c r="AAN964" s="464"/>
      <c r="AAO964" s="464"/>
      <c r="AAP964" s="464"/>
      <c r="AAQ964" s="464"/>
      <c r="AAR964" s="464"/>
      <c r="AAS964" s="464"/>
      <c r="AAT964" s="464"/>
      <c r="AAU964" s="464"/>
      <c r="AAV964" s="464"/>
      <c r="AAW964" s="464"/>
      <c r="AAX964" s="464"/>
      <c r="AAY964" s="464"/>
      <c r="AAZ964" s="464"/>
      <c r="ABA964" s="464"/>
      <c r="ABB964" s="464"/>
      <c r="ABC964" s="464"/>
      <c r="ABD964" s="464"/>
      <c r="ABE964" s="464"/>
      <c r="ABF964" s="464"/>
      <c r="ABG964" s="464"/>
      <c r="ABH964" s="464"/>
      <c r="ABI964" s="464"/>
      <c r="ABJ964" s="464"/>
      <c r="ABK964" s="464"/>
      <c r="ABL964" s="464"/>
      <c r="ABM964" s="464"/>
      <c r="ABN964" s="464"/>
      <c r="ABO964" s="464"/>
      <c r="ABP964" s="464"/>
      <c r="ABQ964" s="464"/>
      <c r="ABR964" s="464"/>
      <c r="ABS964" s="464"/>
      <c r="ABT964" s="464"/>
      <c r="ABU964" s="464"/>
      <c r="ABV964" s="464"/>
      <c r="ABW964" s="464"/>
      <c r="ABX964" s="464"/>
      <c r="ABY964" s="464"/>
      <c r="ABZ964" s="464"/>
      <c r="ACA964" s="464"/>
      <c r="ACB964" s="464"/>
      <c r="ACC964" s="464"/>
      <c r="ACD964" s="464"/>
      <c r="ACE964" s="464"/>
      <c r="ACF964" s="464"/>
      <c r="ACG964" s="464"/>
      <c r="ACH964" s="464"/>
      <c r="ACI964" s="464"/>
      <c r="ACJ964" s="464"/>
      <c r="ACK964" s="464"/>
      <c r="ACL964" s="464"/>
      <c r="ACM964" s="464"/>
      <c r="ACN964" s="464"/>
      <c r="ACO964" s="464"/>
      <c r="ACP964" s="464"/>
      <c r="ACQ964" s="464"/>
      <c r="ACR964" s="464"/>
      <c r="ACS964" s="464"/>
      <c r="ACT964" s="464"/>
      <c r="ACU964" s="464"/>
      <c r="ACV964" s="464"/>
      <c r="ACW964" s="464"/>
      <c r="ACX964" s="464"/>
      <c r="ACY964" s="464"/>
      <c r="ACZ964" s="464"/>
      <c r="ADA964" s="464"/>
      <c r="ADB964" s="464"/>
      <c r="ADC964" s="464"/>
      <c r="ADD964" s="464"/>
      <c r="ADE964" s="464"/>
      <c r="ADF964" s="464"/>
      <c r="ADG964" s="464"/>
      <c r="ADH964" s="464"/>
      <c r="ADI964" s="464"/>
      <c r="ADJ964" s="464"/>
      <c r="ADK964" s="464"/>
      <c r="ADL964" s="464"/>
      <c r="ADM964" s="464"/>
      <c r="ADN964" s="464"/>
      <c r="ADO964" s="464"/>
      <c r="ADP964" s="464"/>
      <c r="ADQ964" s="464"/>
      <c r="ADR964" s="464"/>
      <c r="ADS964" s="464"/>
      <c r="ADT964" s="464"/>
      <c r="ADU964" s="464"/>
      <c r="ADV964" s="464"/>
      <c r="ADW964" s="464"/>
      <c r="ADX964" s="464"/>
      <c r="ADY964" s="464"/>
      <c r="ADZ964" s="464"/>
      <c r="AEA964" s="464"/>
      <c r="AEB964" s="464"/>
      <c r="AEC964" s="464"/>
      <c r="AED964" s="464"/>
      <c r="AEE964" s="464"/>
      <c r="AEF964" s="464"/>
      <c r="AEG964" s="464"/>
      <c r="AEH964" s="464"/>
      <c r="AEI964" s="464"/>
      <c r="AEJ964" s="464"/>
      <c r="AEK964" s="464"/>
      <c r="AEL964" s="464"/>
      <c r="AEM964" s="464"/>
      <c r="AEN964" s="464"/>
      <c r="AEO964" s="464"/>
      <c r="AEP964" s="464"/>
      <c r="AEQ964" s="464"/>
      <c r="AER964" s="464"/>
      <c r="AES964" s="464"/>
      <c r="AET964" s="464"/>
      <c r="AEU964" s="464"/>
      <c r="AEV964" s="464"/>
      <c r="AEW964" s="464"/>
      <c r="AEX964" s="464"/>
      <c r="AEY964" s="464"/>
      <c r="AEZ964" s="464"/>
      <c r="AFA964" s="464"/>
      <c r="AFB964" s="464"/>
      <c r="AFC964" s="464"/>
      <c r="AFD964" s="464"/>
      <c r="AFE964" s="464"/>
      <c r="AFF964" s="464"/>
      <c r="AFG964" s="464"/>
      <c r="AFH964" s="464"/>
      <c r="AFI964" s="464"/>
      <c r="AFJ964" s="464"/>
      <c r="AFK964" s="464"/>
      <c r="AFL964" s="464"/>
      <c r="AFM964" s="464"/>
      <c r="AFN964" s="464"/>
      <c r="AFO964" s="464"/>
      <c r="AFP964" s="464"/>
      <c r="AFQ964" s="464"/>
      <c r="AFR964" s="464"/>
      <c r="AFS964" s="464"/>
      <c r="AFT964" s="464"/>
      <c r="AFU964" s="464"/>
      <c r="AFV964" s="464"/>
      <c r="AFW964" s="464"/>
      <c r="AFX964" s="464"/>
      <c r="AFY964" s="464"/>
      <c r="AFZ964" s="464"/>
      <c r="AGA964" s="464"/>
      <c r="AGB964" s="464"/>
      <c r="AGC964" s="464"/>
      <c r="AGD964" s="464"/>
      <c r="AGE964" s="464"/>
      <c r="AGF964" s="464"/>
      <c r="AGG964" s="464"/>
      <c r="AGH964" s="464"/>
      <c r="AGI964" s="464"/>
      <c r="AGJ964" s="464"/>
      <c r="AGK964" s="464"/>
      <c r="AGL964" s="464"/>
      <c r="AGM964" s="464"/>
      <c r="AGN964" s="464"/>
      <c r="AGO964" s="464"/>
      <c r="AGP964" s="464"/>
      <c r="AGQ964" s="464"/>
      <c r="AGR964" s="464"/>
      <c r="AGS964" s="464"/>
      <c r="AGT964" s="464"/>
      <c r="AGU964" s="464"/>
      <c r="AGV964" s="464"/>
      <c r="AGW964" s="464"/>
      <c r="AGX964" s="464"/>
      <c r="AGY964" s="464"/>
      <c r="AGZ964" s="464"/>
      <c r="AHA964" s="464"/>
      <c r="AHB964" s="464"/>
      <c r="AHC964" s="464"/>
      <c r="AHD964" s="464"/>
      <c r="AHE964" s="464"/>
      <c r="AHF964" s="464"/>
      <c r="AHG964" s="464"/>
      <c r="AHH964" s="464"/>
      <c r="AHI964" s="464"/>
      <c r="AHJ964" s="464"/>
      <c r="AHK964" s="464"/>
      <c r="AHL964" s="464"/>
      <c r="AHM964" s="464"/>
      <c r="AHN964" s="464"/>
      <c r="AHO964" s="464"/>
      <c r="AHP964" s="464"/>
      <c r="AHQ964" s="464"/>
      <c r="AHR964" s="464"/>
      <c r="AHS964" s="464"/>
      <c r="AHT964" s="464"/>
      <c r="AHU964" s="464"/>
      <c r="AHV964" s="464"/>
      <c r="AHW964" s="464"/>
      <c r="AHX964" s="464"/>
      <c r="AHY964" s="464"/>
      <c r="AHZ964" s="464"/>
      <c r="AIA964" s="464"/>
      <c r="AIB964" s="464"/>
      <c r="AIC964" s="464"/>
      <c r="AID964" s="464"/>
      <c r="AIE964" s="464"/>
      <c r="AIF964" s="464"/>
      <c r="AIG964" s="464"/>
      <c r="AIH964" s="464"/>
      <c r="AII964" s="464"/>
      <c r="AIJ964" s="464"/>
      <c r="AIK964" s="464"/>
      <c r="AIL964" s="464"/>
      <c r="AIM964" s="464"/>
      <c r="AIN964" s="464"/>
      <c r="AIO964" s="464"/>
      <c r="AIP964" s="464"/>
      <c r="AIQ964" s="464"/>
      <c r="AIR964" s="464"/>
      <c r="AIS964" s="464"/>
      <c r="AIT964" s="464"/>
      <c r="AIU964" s="464"/>
      <c r="AIV964" s="464"/>
      <c r="AIW964" s="464"/>
      <c r="AIX964" s="464"/>
      <c r="AIY964" s="464"/>
      <c r="AIZ964" s="464"/>
      <c r="AJA964" s="464"/>
      <c r="AJB964" s="464"/>
      <c r="AJC964" s="464"/>
      <c r="AJD964" s="464"/>
      <c r="AJE964" s="464"/>
      <c r="AJF964" s="464"/>
      <c r="AJG964" s="464"/>
      <c r="AJH964" s="464"/>
      <c r="AJI964" s="464"/>
      <c r="AJJ964" s="464"/>
      <c r="AJK964" s="464"/>
      <c r="AJL964" s="464"/>
      <c r="AJM964" s="464"/>
      <c r="AJN964" s="464"/>
      <c r="AJO964" s="464"/>
      <c r="AJP964" s="464"/>
      <c r="AJQ964" s="464"/>
      <c r="AJR964" s="464"/>
      <c r="AJS964" s="464"/>
      <c r="AJT964" s="464"/>
      <c r="AJU964" s="464"/>
      <c r="AJV964" s="464"/>
      <c r="AJW964" s="464"/>
      <c r="AJX964" s="464"/>
      <c r="AJY964" s="464"/>
      <c r="AJZ964" s="464"/>
      <c r="AKA964" s="464"/>
      <c r="AKB964" s="464"/>
      <c r="AKC964" s="464"/>
      <c r="AKD964" s="464"/>
      <c r="AKE964" s="464"/>
      <c r="AKF964" s="464"/>
      <c r="AKG964" s="464"/>
      <c r="AKH964" s="464"/>
      <c r="AKI964" s="464"/>
      <c r="AKJ964" s="464"/>
      <c r="AKK964" s="464"/>
      <c r="AKL964" s="464"/>
      <c r="AKM964" s="464"/>
      <c r="AKN964" s="464"/>
      <c r="AKO964" s="464"/>
      <c r="AKP964" s="464"/>
      <c r="AKQ964" s="464"/>
      <c r="AKR964" s="464"/>
      <c r="AKS964" s="464"/>
      <c r="AKT964" s="464"/>
      <c r="AKU964" s="464"/>
      <c r="AKV964" s="464"/>
      <c r="AKW964" s="464"/>
      <c r="AKX964" s="464"/>
      <c r="AKY964" s="464"/>
      <c r="AKZ964" s="464"/>
      <c r="ALA964" s="464"/>
      <c r="ALB964" s="464"/>
      <c r="ALC964" s="464"/>
      <c r="ALD964" s="464"/>
      <c r="ALE964" s="464"/>
      <c r="ALF964" s="464"/>
      <c r="ALG964" s="464"/>
      <c r="ALH964" s="464"/>
      <c r="ALI964" s="464"/>
      <c r="ALJ964" s="464"/>
      <c r="ALK964" s="464"/>
      <c r="ALL964" s="464"/>
      <c r="ALM964" s="464"/>
      <c r="ALN964" s="464"/>
      <c r="ALO964" s="464"/>
      <c r="ALP964" s="464"/>
      <c r="ALQ964" s="464"/>
      <c r="ALR964" s="464"/>
      <c r="ALS964" s="464"/>
      <c r="ALT964" s="464"/>
      <c r="ALU964" s="464"/>
      <c r="ALV964" s="464"/>
      <c r="ALW964" s="464"/>
      <c r="ALX964" s="464"/>
      <c r="ALY964" s="464"/>
      <c r="ALZ964" s="464"/>
      <c r="AMA964" s="464"/>
      <c r="AMB964" s="464"/>
      <c r="AMC964" s="464"/>
      <c r="AMD964" s="464"/>
      <c r="AME964" s="464"/>
      <c r="AMF964" s="464"/>
      <c r="AMG964" s="464"/>
      <c r="AMH964" s="464"/>
      <c r="AMI964" s="464"/>
      <c r="AMJ964" s="464"/>
      <c r="AMK964" s="464"/>
      <c r="AML964" s="464"/>
      <c r="AMM964" s="464"/>
      <c r="AMN964" s="464"/>
      <c r="AMO964" s="464"/>
      <c r="AMP964" s="464"/>
      <c r="AMQ964" s="464"/>
      <c r="AMR964" s="464"/>
      <c r="AMS964" s="464"/>
      <c r="AMT964" s="464"/>
      <c r="AMU964" s="464"/>
      <c r="AMV964" s="464"/>
      <c r="AMW964" s="464"/>
      <c r="AMX964" s="464"/>
      <c r="AMY964" s="464"/>
      <c r="AMZ964" s="464"/>
      <c r="ANA964" s="464"/>
      <c r="ANB964" s="464"/>
      <c r="ANC964" s="464"/>
      <c r="AND964" s="464"/>
      <c r="ANE964" s="464"/>
      <c r="ANF964" s="464"/>
      <c r="ANG964" s="464"/>
      <c r="ANH964" s="464"/>
      <c r="ANI964" s="464"/>
      <c r="ANJ964" s="464"/>
      <c r="ANK964" s="464"/>
      <c r="ANL964" s="464"/>
      <c r="ANM964" s="464"/>
      <c r="ANN964" s="464"/>
      <c r="ANO964" s="464"/>
      <c r="ANP964" s="464"/>
      <c r="ANQ964" s="464"/>
      <c r="ANR964" s="464"/>
      <c r="ANS964" s="464"/>
      <c r="ANT964" s="464"/>
      <c r="ANU964" s="464"/>
      <c r="ANV964" s="464"/>
      <c r="ANW964" s="464"/>
      <c r="ANX964" s="464"/>
      <c r="ANY964" s="464"/>
      <c r="ANZ964" s="464"/>
      <c r="AOA964" s="464"/>
      <c r="AOB964" s="464"/>
      <c r="AOC964" s="464"/>
      <c r="AOD964" s="464"/>
      <c r="AOE964" s="464"/>
      <c r="AOF964" s="464"/>
      <c r="AOG964" s="464"/>
      <c r="AOH964" s="464"/>
      <c r="AOI964" s="464"/>
      <c r="AOJ964" s="464"/>
      <c r="AOK964" s="464"/>
      <c r="AOL964" s="464"/>
      <c r="AOM964" s="464"/>
      <c r="AON964" s="464"/>
      <c r="AOO964" s="464"/>
      <c r="AOP964" s="464"/>
      <c r="AOQ964" s="464"/>
      <c r="AOR964" s="464"/>
      <c r="AOS964" s="464"/>
      <c r="AOT964" s="464"/>
      <c r="AOU964" s="464"/>
      <c r="AOV964" s="464"/>
      <c r="AOW964" s="464"/>
      <c r="AOX964" s="464"/>
      <c r="AOY964" s="464"/>
      <c r="AOZ964" s="464"/>
      <c r="APA964" s="464"/>
      <c r="APB964" s="464"/>
      <c r="APC964" s="464"/>
      <c r="APD964" s="464"/>
      <c r="APE964" s="464"/>
      <c r="APF964" s="464"/>
      <c r="APG964" s="464"/>
      <c r="APH964" s="464"/>
      <c r="API964" s="464"/>
      <c r="APJ964" s="464"/>
      <c r="APK964" s="464"/>
      <c r="APL964" s="464"/>
      <c r="APM964" s="464"/>
      <c r="APN964" s="464"/>
      <c r="APO964" s="464"/>
      <c r="APP964" s="464"/>
      <c r="APQ964" s="464"/>
      <c r="APR964" s="464"/>
      <c r="APS964" s="464"/>
      <c r="APT964" s="464"/>
      <c r="APU964" s="464"/>
      <c r="APV964" s="464"/>
      <c r="APW964" s="464"/>
      <c r="APX964" s="464"/>
      <c r="APY964" s="464"/>
      <c r="APZ964" s="464"/>
      <c r="AQA964" s="464"/>
      <c r="AQB964" s="464"/>
      <c r="AQC964" s="464"/>
      <c r="AQD964" s="464"/>
      <c r="AQE964" s="464"/>
      <c r="AQF964" s="464"/>
      <c r="AQG964" s="464"/>
      <c r="AQH964" s="464"/>
      <c r="AQI964" s="464"/>
      <c r="AQJ964" s="464"/>
      <c r="AQK964" s="464"/>
      <c r="AQL964" s="464"/>
      <c r="AQM964" s="464"/>
      <c r="AQN964" s="464"/>
      <c r="AQO964" s="464"/>
      <c r="AQP964" s="464"/>
      <c r="AQQ964" s="464"/>
      <c r="AQR964" s="464"/>
      <c r="AQS964" s="464"/>
      <c r="AQT964" s="464"/>
      <c r="AQU964" s="464"/>
      <c r="AQV964" s="464"/>
      <c r="AQW964" s="464"/>
      <c r="AQX964" s="464"/>
      <c r="AQY964" s="464"/>
      <c r="AQZ964" s="464"/>
      <c r="ARA964" s="464"/>
      <c r="ARB964" s="464"/>
      <c r="ARC964" s="464"/>
      <c r="ARD964" s="464"/>
      <c r="ARE964" s="464"/>
      <c r="ARF964" s="464"/>
      <c r="ARG964" s="464"/>
      <c r="ARH964" s="464"/>
      <c r="ARI964" s="464"/>
      <c r="ARJ964" s="464"/>
      <c r="ARK964" s="464"/>
      <c r="ARL964" s="464"/>
      <c r="ARM964" s="464"/>
      <c r="ARN964" s="464"/>
      <c r="ARO964" s="464"/>
      <c r="ARP964" s="464"/>
      <c r="ARQ964" s="464"/>
      <c r="ARR964" s="464"/>
      <c r="ARS964" s="464"/>
      <c r="ART964" s="464"/>
      <c r="ARU964" s="464"/>
      <c r="ARV964" s="464"/>
      <c r="ARW964" s="464"/>
      <c r="ARX964" s="464"/>
      <c r="ARY964" s="464"/>
      <c r="ARZ964" s="464"/>
      <c r="ASA964" s="464"/>
      <c r="ASB964" s="464"/>
      <c r="ASC964" s="464"/>
      <c r="ASD964" s="464"/>
      <c r="ASE964" s="464"/>
      <c r="ASF964" s="464"/>
      <c r="ASG964" s="464"/>
      <c r="ASH964" s="464"/>
      <c r="ASI964" s="464"/>
      <c r="ASJ964" s="464"/>
      <c r="ASK964" s="464"/>
      <c r="ASL964" s="464"/>
      <c r="ASM964" s="464"/>
      <c r="ASN964" s="464"/>
      <c r="ASO964" s="464"/>
      <c r="ASP964" s="464"/>
      <c r="ASQ964" s="464"/>
      <c r="ASR964" s="464"/>
      <c r="ASS964" s="464"/>
      <c r="AST964" s="464"/>
      <c r="ASU964" s="464"/>
      <c r="ASV964" s="464"/>
      <c r="ASW964" s="464"/>
      <c r="ASX964" s="464"/>
      <c r="ASY964" s="464"/>
      <c r="ASZ964" s="464"/>
      <c r="ATA964" s="464"/>
      <c r="ATB964" s="464"/>
      <c r="ATC964" s="464"/>
      <c r="ATD964" s="464"/>
      <c r="ATE964" s="464"/>
      <c r="ATF964" s="464"/>
      <c r="ATG964" s="464"/>
      <c r="ATH964" s="464"/>
      <c r="ATI964" s="464"/>
      <c r="ATJ964" s="464"/>
      <c r="ATK964" s="464"/>
      <c r="ATL964" s="464"/>
      <c r="ATM964" s="464"/>
      <c r="ATN964" s="464"/>
      <c r="ATO964" s="464"/>
      <c r="ATP964" s="464"/>
      <c r="ATQ964" s="464"/>
      <c r="ATR964" s="464"/>
      <c r="ATS964" s="464"/>
      <c r="ATT964" s="464"/>
      <c r="ATU964" s="464"/>
      <c r="ATV964" s="464"/>
      <c r="ATW964" s="464"/>
      <c r="ATX964" s="464"/>
      <c r="ATY964" s="464"/>
      <c r="ATZ964" s="464"/>
      <c r="AUA964" s="464"/>
      <c r="AUB964" s="464"/>
      <c r="AUC964" s="464"/>
      <c r="AUD964" s="464"/>
      <c r="AUE964" s="464"/>
      <c r="AUF964" s="464"/>
      <c r="AUG964" s="464"/>
      <c r="AUH964" s="464"/>
      <c r="AUI964" s="464"/>
      <c r="AUJ964" s="464"/>
      <c r="AUK964" s="464"/>
      <c r="AUL964" s="464"/>
      <c r="AUM964" s="464"/>
      <c r="AUN964" s="464"/>
      <c r="AUO964" s="464"/>
      <c r="AUP964" s="464"/>
      <c r="AUQ964" s="464"/>
      <c r="AUR964" s="464"/>
      <c r="AUS964" s="464"/>
      <c r="AUT964" s="464"/>
      <c r="AUU964" s="464"/>
      <c r="AUV964" s="464"/>
      <c r="AUW964" s="464"/>
      <c r="AUX964" s="464"/>
      <c r="AUY964" s="464"/>
      <c r="AUZ964" s="464"/>
      <c r="AVA964" s="464"/>
      <c r="AVB964" s="464"/>
      <c r="AVC964" s="464"/>
      <c r="AVD964" s="464"/>
      <c r="AVE964" s="464"/>
      <c r="AVF964" s="464"/>
      <c r="AVG964" s="464"/>
      <c r="AVH964" s="464"/>
      <c r="AVI964" s="464"/>
      <c r="AVJ964" s="464"/>
      <c r="AVK964" s="464"/>
      <c r="AVL964" s="464"/>
      <c r="AVM964" s="464"/>
      <c r="AVN964" s="464"/>
      <c r="AVO964" s="464"/>
      <c r="AVP964" s="464"/>
      <c r="AVQ964" s="464"/>
      <c r="AVR964" s="464"/>
      <c r="AVS964" s="464"/>
      <c r="AVT964" s="464"/>
      <c r="AVU964" s="464"/>
      <c r="AVV964" s="464"/>
      <c r="AVW964" s="464"/>
      <c r="AVX964" s="464"/>
      <c r="AVY964" s="464"/>
      <c r="AVZ964" s="464"/>
      <c r="AWA964" s="464"/>
      <c r="AWB964" s="464"/>
      <c r="AWC964" s="464"/>
      <c r="AWD964" s="464"/>
      <c r="AWE964" s="464"/>
      <c r="AWF964" s="464"/>
      <c r="AWG964" s="464"/>
      <c r="AWH964" s="464"/>
      <c r="AWI964" s="464"/>
      <c r="AWJ964" s="464"/>
      <c r="AWK964" s="464"/>
      <c r="AWL964" s="464"/>
      <c r="AWM964" s="464"/>
      <c r="AWN964" s="464"/>
      <c r="AWO964" s="464"/>
      <c r="AWP964" s="464"/>
      <c r="AWQ964" s="464"/>
      <c r="AWR964" s="464"/>
      <c r="AWS964" s="464"/>
      <c r="AWT964" s="464"/>
      <c r="AWU964" s="464"/>
      <c r="AWV964" s="464"/>
      <c r="AWW964" s="464"/>
      <c r="AWX964" s="464"/>
      <c r="AWY964" s="464"/>
      <c r="AWZ964" s="464"/>
      <c r="AXA964" s="464"/>
      <c r="AXB964" s="464"/>
      <c r="AXC964" s="464"/>
      <c r="AXD964" s="464"/>
      <c r="AXE964" s="464"/>
      <c r="AXF964" s="464"/>
      <c r="AXG964" s="464"/>
      <c r="AXH964" s="464"/>
      <c r="AXI964" s="464"/>
      <c r="AXJ964" s="464"/>
      <c r="AXK964" s="464"/>
      <c r="AXL964" s="464"/>
      <c r="AXM964" s="464"/>
      <c r="AXN964" s="464"/>
      <c r="AXO964" s="464"/>
      <c r="AXP964" s="464"/>
      <c r="AXQ964" s="464"/>
      <c r="AXR964" s="464"/>
      <c r="AXS964" s="464"/>
      <c r="AXT964" s="464"/>
      <c r="AXU964" s="464"/>
      <c r="AXV964" s="464"/>
      <c r="AXW964" s="464"/>
      <c r="AXX964" s="464"/>
      <c r="AXY964" s="464"/>
      <c r="AXZ964" s="464"/>
      <c r="AYA964" s="464"/>
      <c r="AYB964" s="464"/>
      <c r="AYC964" s="464"/>
      <c r="AYD964" s="464"/>
      <c r="AYE964" s="464"/>
      <c r="AYF964" s="464"/>
      <c r="AYG964" s="464"/>
      <c r="AYH964" s="464"/>
      <c r="AYI964" s="464"/>
      <c r="AYJ964" s="464"/>
      <c r="AYK964" s="464"/>
      <c r="AYL964" s="464"/>
      <c r="AYM964" s="464"/>
      <c r="AYN964" s="464"/>
      <c r="AYO964" s="464"/>
      <c r="AYP964" s="464"/>
      <c r="AYQ964" s="464"/>
      <c r="AYR964" s="464"/>
      <c r="AYS964" s="464"/>
      <c r="AYT964" s="464"/>
      <c r="AYU964" s="464"/>
      <c r="AYV964" s="464"/>
      <c r="AYW964" s="464"/>
      <c r="AYX964" s="464"/>
      <c r="AYY964" s="464"/>
      <c r="AYZ964" s="464"/>
      <c r="AZA964" s="464"/>
      <c r="AZB964" s="464"/>
      <c r="AZC964" s="464"/>
      <c r="AZD964" s="464"/>
      <c r="AZE964" s="464"/>
      <c r="AZF964" s="464"/>
      <c r="AZG964" s="464"/>
      <c r="AZH964" s="464"/>
      <c r="AZI964" s="464"/>
      <c r="AZJ964" s="464"/>
      <c r="AZK964" s="464"/>
      <c r="AZL964" s="464"/>
      <c r="AZM964" s="464"/>
      <c r="AZN964" s="464"/>
      <c r="AZO964" s="464"/>
      <c r="AZP964" s="464"/>
      <c r="AZQ964" s="464"/>
      <c r="AZR964" s="464"/>
      <c r="AZS964" s="464"/>
      <c r="AZT964" s="464"/>
      <c r="AZU964" s="464"/>
      <c r="AZV964" s="464"/>
      <c r="AZW964" s="464"/>
      <c r="AZX964" s="464"/>
      <c r="AZY964" s="464"/>
      <c r="AZZ964" s="464"/>
      <c r="BAA964" s="464"/>
      <c r="BAB964" s="464"/>
      <c r="BAC964" s="464"/>
      <c r="BAD964" s="464"/>
      <c r="BAE964" s="464"/>
      <c r="BAF964" s="464"/>
      <c r="BAG964" s="464"/>
      <c r="BAH964" s="464"/>
      <c r="BAI964" s="464"/>
      <c r="BAJ964" s="464"/>
      <c r="BAK964" s="464"/>
      <c r="BAL964" s="464"/>
      <c r="BAM964" s="464"/>
      <c r="BAN964" s="464"/>
      <c r="BAO964" s="464"/>
      <c r="BAP964" s="464"/>
      <c r="BAQ964" s="464"/>
      <c r="BAR964" s="464"/>
      <c r="BAS964" s="464"/>
      <c r="BAT964" s="464"/>
      <c r="BAU964" s="464"/>
      <c r="BAV964" s="464"/>
      <c r="BAW964" s="464"/>
      <c r="BAX964" s="464"/>
      <c r="BAY964" s="464"/>
      <c r="BAZ964" s="464"/>
      <c r="BBA964" s="464"/>
      <c r="BBB964" s="464"/>
      <c r="BBC964" s="464"/>
      <c r="BBD964" s="464"/>
      <c r="BBE964" s="464"/>
      <c r="BBF964" s="464"/>
      <c r="BBG964" s="464"/>
      <c r="BBH964" s="464"/>
      <c r="BBI964" s="464"/>
      <c r="BBJ964" s="464"/>
      <c r="BBK964" s="464"/>
      <c r="BBL964" s="464"/>
      <c r="BBM964" s="464"/>
      <c r="BBN964" s="464"/>
      <c r="BBO964" s="464"/>
      <c r="BBP964" s="464"/>
      <c r="BBQ964" s="464"/>
      <c r="BBR964" s="464"/>
      <c r="BBS964" s="464"/>
      <c r="BBT964" s="464"/>
      <c r="BBU964" s="464"/>
      <c r="BBV964" s="464"/>
      <c r="BBW964" s="464"/>
      <c r="BBX964" s="464"/>
      <c r="BBY964" s="464"/>
      <c r="BBZ964" s="464"/>
      <c r="BCA964" s="464"/>
      <c r="BCB964" s="464"/>
      <c r="BCC964" s="464"/>
      <c r="BCD964" s="464"/>
      <c r="BCE964" s="464"/>
      <c r="BCF964" s="464"/>
      <c r="BCG964" s="464"/>
      <c r="BCH964" s="464"/>
      <c r="BCI964" s="464"/>
      <c r="BCJ964" s="464"/>
      <c r="BCK964" s="464"/>
      <c r="BCL964" s="464"/>
      <c r="BCM964" s="464"/>
      <c r="BCN964" s="464"/>
      <c r="BCO964" s="464"/>
      <c r="BCP964" s="464"/>
      <c r="BCQ964" s="464"/>
      <c r="BCR964" s="464"/>
      <c r="BCS964" s="464"/>
      <c r="BCT964" s="464"/>
      <c r="BCU964" s="464"/>
      <c r="BCV964" s="464"/>
      <c r="BCW964" s="464"/>
      <c r="BCX964" s="464"/>
      <c r="BCY964" s="464"/>
      <c r="BCZ964" s="464"/>
      <c r="BDA964" s="464"/>
      <c r="BDB964" s="464"/>
      <c r="BDC964" s="464"/>
      <c r="BDD964" s="464"/>
      <c r="BDE964" s="464"/>
      <c r="BDF964" s="464"/>
      <c r="BDG964" s="464"/>
      <c r="BDH964" s="464"/>
      <c r="BDI964" s="464"/>
      <c r="BDJ964" s="464"/>
      <c r="BDK964" s="464"/>
      <c r="BDL964" s="464"/>
      <c r="BDM964" s="464"/>
      <c r="BDN964" s="464"/>
      <c r="BDO964" s="464"/>
      <c r="BDP964" s="464"/>
      <c r="BDQ964" s="464"/>
      <c r="BDR964" s="464"/>
      <c r="BDS964" s="464"/>
      <c r="BDT964" s="464"/>
      <c r="BDU964" s="464"/>
      <c r="BDV964" s="464"/>
      <c r="BDW964" s="464"/>
      <c r="BDX964" s="464"/>
      <c r="BDY964" s="464"/>
      <c r="BDZ964" s="464"/>
      <c r="BEA964" s="464"/>
      <c r="BEB964" s="464"/>
      <c r="BEC964" s="464"/>
      <c r="BED964" s="464"/>
      <c r="BEE964" s="464"/>
      <c r="BEF964" s="464"/>
      <c r="BEG964" s="464"/>
      <c r="BEH964" s="464"/>
      <c r="BEI964" s="464"/>
      <c r="BEJ964" s="464"/>
      <c r="BEK964" s="464"/>
      <c r="BEL964" s="464"/>
      <c r="BEM964" s="464"/>
      <c r="BEN964" s="464"/>
      <c r="BEO964" s="464"/>
      <c r="BEP964" s="464"/>
      <c r="BEQ964" s="464"/>
      <c r="BER964" s="464"/>
      <c r="BES964" s="464"/>
      <c r="BET964" s="464"/>
      <c r="BEU964" s="464"/>
      <c r="BEV964" s="464"/>
      <c r="BEW964" s="464"/>
      <c r="BEX964" s="464"/>
      <c r="BEY964" s="464"/>
      <c r="BEZ964" s="464"/>
      <c r="BFA964" s="464"/>
      <c r="BFB964" s="464"/>
      <c r="BFC964" s="464"/>
      <c r="BFD964" s="464"/>
      <c r="BFE964" s="464"/>
      <c r="BFF964" s="464"/>
      <c r="BFG964" s="464"/>
      <c r="BFH964" s="464"/>
      <c r="BFI964" s="464"/>
      <c r="BFJ964" s="464"/>
      <c r="BFK964" s="464"/>
      <c r="BFL964" s="464"/>
      <c r="BFM964" s="464"/>
      <c r="BFN964" s="464"/>
      <c r="BFO964" s="464"/>
      <c r="BFP964" s="464"/>
      <c r="BFQ964" s="464"/>
      <c r="BFR964" s="464"/>
      <c r="BFS964" s="464"/>
      <c r="BFT964" s="464"/>
      <c r="BFU964" s="464"/>
      <c r="BFV964" s="464"/>
      <c r="BFW964" s="464"/>
      <c r="BFX964" s="464"/>
      <c r="BFY964" s="464"/>
      <c r="BFZ964" s="464"/>
      <c r="BGA964" s="464"/>
      <c r="BGB964" s="464"/>
      <c r="BGC964" s="464"/>
      <c r="BGD964" s="464"/>
      <c r="BGE964" s="464"/>
      <c r="BGF964" s="464"/>
      <c r="BGG964" s="464"/>
      <c r="BGH964" s="464"/>
      <c r="BGI964" s="464"/>
      <c r="BGJ964" s="464"/>
      <c r="BGK964" s="464"/>
      <c r="BGL964" s="464"/>
      <c r="BGM964" s="464"/>
      <c r="BGN964" s="464"/>
      <c r="BGO964" s="464"/>
      <c r="BGP964" s="464"/>
      <c r="BGQ964" s="464"/>
      <c r="BGR964" s="464"/>
      <c r="BGS964" s="464"/>
      <c r="BGT964" s="464"/>
      <c r="BGU964" s="464"/>
      <c r="BGV964" s="464"/>
      <c r="BGW964" s="464"/>
      <c r="BGX964" s="464"/>
      <c r="BGY964" s="464"/>
      <c r="BGZ964" s="464"/>
      <c r="BHA964" s="464"/>
      <c r="BHB964" s="464"/>
      <c r="BHC964" s="464"/>
      <c r="BHD964" s="464"/>
      <c r="BHE964" s="464"/>
      <c r="BHF964" s="464"/>
      <c r="BHG964" s="464"/>
      <c r="BHH964" s="464"/>
      <c r="BHI964" s="464"/>
      <c r="BHJ964" s="464"/>
      <c r="BHK964" s="464"/>
      <c r="BHL964" s="464"/>
      <c r="BHM964" s="464"/>
      <c r="BHN964" s="464"/>
      <c r="BHO964" s="464"/>
      <c r="BHP964" s="464"/>
      <c r="BHQ964" s="464"/>
      <c r="BHR964" s="464"/>
      <c r="BHS964" s="464"/>
      <c r="BHT964" s="464"/>
      <c r="BHU964" s="464"/>
      <c r="BHV964" s="464"/>
      <c r="BHW964" s="464"/>
      <c r="BHX964" s="464"/>
      <c r="BHY964" s="464"/>
      <c r="BHZ964" s="464"/>
      <c r="BIA964" s="464"/>
      <c r="BIB964" s="464"/>
      <c r="BIC964" s="464"/>
      <c r="BID964" s="464"/>
      <c r="BIE964" s="464"/>
      <c r="BIF964" s="464"/>
      <c r="BIG964" s="464"/>
      <c r="BIH964" s="464"/>
      <c r="BII964" s="464"/>
      <c r="BIJ964" s="464"/>
      <c r="BIK964" s="464"/>
      <c r="BIL964" s="464"/>
      <c r="BIM964" s="464"/>
      <c r="BIN964" s="464"/>
      <c r="BIO964" s="464"/>
      <c r="BIP964" s="464"/>
      <c r="BIQ964" s="464"/>
      <c r="BIR964" s="464"/>
      <c r="BIS964" s="464"/>
      <c r="BIT964" s="464"/>
      <c r="BIU964" s="464"/>
      <c r="BIV964" s="464"/>
      <c r="BIW964" s="464"/>
      <c r="BIX964" s="464"/>
      <c r="BIY964" s="464"/>
      <c r="BIZ964" s="464"/>
      <c r="BJA964" s="464"/>
      <c r="BJB964" s="464"/>
      <c r="BJC964" s="464"/>
      <c r="BJD964" s="464"/>
      <c r="BJE964" s="464"/>
      <c r="BJF964" s="464"/>
      <c r="BJG964" s="464"/>
      <c r="BJH964" s="464"/>
      <c r="BJI964" s="464"/>
      <c r="BJJ964" s="464"/>
      <c r="BJK964" s="464"/>
      <c r="BJL964" s="464"/>
      <c r="BJM964" s="464"/>
      <c r="BJN964" s="464"/>
      <c r="BJO964" s="464"/>
      <c r="BJP964" s="464"/>
      <c r="BJQ964" s="464"/>
      <c r="BJR964" s="464"/>
      <c r="BJS964" s="464"/>
      <c r="BJT964" s="464"/>
      <c r="BJU964" s="464"/>
      <c r="BJV964" s="464"/>
      <c r="BJW964" s="464"/>
      <c r="BJX964" s="464"/>
      <c r="BJY964" s="464"/>
      <c r="BJZ964" s="464"/>
      <c r="BKA964" s="464"/>
      <c r="BKB964" s="464"/>
      <c r="BKC964" s="464"/>
      <c r="BKD964" s="464"/>
      <c r="BKE964" s="464"/>
      <c r="BKF964" s="464"/>
      <c r="BKG964" s="464"/>
      <c r="BKH964" s="464"/>
      <c r="BKI964" s="464"/>
      <c r="BKJ964" s="464"/>
      <c r="BKK964" s="464"/>
      <c r="BKL964" s="464"/>
      <c r="BKM964" s="464"/>
      <c r="BKN964" s="464"/>
      <c r="BKO964" s="464"/>
      <c r="BKP964" s="464"/>
      <c r="BKQ964" s="464"/>
      <c r="BKR964" s="464"/>
      <c r="BKS964" s="464"/>
      <c r="BKT964" s="464"/>
      <c r="BKU964" s="464"/>
      <c r="BKV964" s="464"/>
      <c r="BKW964" s="464"/>
      <c r="BKX964" s="464"/>
      <c r="BKY964" s="464"/>
      <c r="BKZ964" s="464"/>
      <c r="BLA964" s="464"/>
      <c r="BLB964" s="464"/>
      <c r="BLC964" s="464"/>
      <c r="BLD964" s="464"/>
      <c r="BLE964" s="464"/>
      <c r="BLF964" s="464"/>
      <c r="BLG964" s="464"/>
      <c r="BLH964" s="464"/>
      <c r="BLI964" s="464"/>
      <c r="BLJ964" s="464"/>
      <c r="BLK964" s="464"/>
      <c r="BLL964" s="464"/>
      <c r="BLM964" s="464"/>
      <c r="BLN964" s="464"/>
      <c r="BLO964" s="464"/>
      <c r="BLP964" s="464"/>
      <c r="BLQ964" s="464"/>
      <c r="BLR964" s="464"/>
      <c r="BLS964" s="464"/>
      <c r="BLT964" s="464"/>
      <c r="BLU964" s="464"/>
      <c r="BLV964" s="464"/>
      <c r="BLW964" s="464"/>
      <c r="BLX964" s="464"/>
      <c r="BLY964" s="464"/>
      <c r="BLZ964" s="464"/>
      <c r="BMA964" s="464"/>
      <c r="BMB964" s="464"/>
      <c r="BMC964" s="464"/>
      <c r="BMD964" s="464"/>
      <c r="BME964" s="464"/>
      <c r="BMF964" s="464"/>
      <c r="BMG964" s="464"/>
      <c r="BMH964" s="464"/>
      <c r="BMI964" s="464"/>
      <c r="BMJ964" s="464"/>
      <c r="BMK964" s="464"/>
      <c r="BML964" s="464"/>
      <c r="BMM964" s="464"/>
      <c r="BMN964" s="464"/>
      <c r="BMO964" s="464"/>
      <c r="BMP964" s="464"/>
      <c r="BMQ964" s="464"/>
      <c r="BMR964" s="464"/>
      <c r="BMS964" s="464"/>
      <c r="BMT964" s="464"/>
      <c r="BMU964" s="464"/>
      <c r="BMV964" s="464"/>
      <c r="BMW964" s="464"/>
      <c r="BMX964" s="464"/>
      <c r="BMY964" s="464"/>
      <c r="BMZ964" s="464"/>
      <c r="BNA964" s="464"/>
      <c r="BNB964" s="464"/>
      <c r="BNC964" s="464"/>
      <c r="BND964" s="464"/>
      <c r="BNE964" s="464"/>
      <c r="BNF964" s="464"/>
      <c r="BNG964" s="464"/>
      <c r="BNH964" s="464"/>
      <c r="BNI964" s="464"/>
      <c r="BNJ964" s="464"/>
      <c r="BNK964" s="464"/>
      <c r="BNL964" s="464"/>
      <c r="BNM964" s="464"/>
      <c r="BNN964" s="464"/>
      <c r="BNO964" s="464"/>
      <c r="BNP964" s="464"/>
      <c r="BNQ964" s="464"/>
      <c r="BNR964" s="464"/>
      <c r="BNS964" s="464"/>
      <c r="BNT964" s="464"/>
      <c r="BNU964" s="464"/>
      <c r="BNV964" s="464"/>
      <c r="BNW964" s="464"/>
      <c r="BNX964" s="464"/>
      <c r="BNY964" s="464"/>
      <c r="BNZ964" s="464"/>
      <c r="BOA964" s="464"/>
      <c r="BOB964" s="464"/>
      <c r="BOC964" s="464"/>
      <c r="BOD964" s="464"/>
      <c r="BOE964" s="464"/>
      <c r="BOF964" s="464"/>
      <c r="BOG964" s="464"/>
      <c r="BOH964" s="464"/>
      <c r="BOI964" s="464"/>
      <c r="BOJ964" s="464"/>
      <c r="BOK964" s="464"/>
      <c r="BOL964" s="464"/>
      <c r="BOM964" s="464"/>
      <c r="BON964" s="464"/>
      <c r="BOO964" s="464"/>
      <c r="BOP964" s="464"/>
      <c r="BOQ964" s="464"/>
      <c r="BOR964" s="464"/>
      <c r="BOS964" s="464"/>
      <c r="BOT964" s="464"/>
      <c r="BOU964" s="464"/>
      <c r="BOV964" s="464"/>
      <c r="BOW964" s="464"/>
      <c r="BOX964" s="464"/>
      <c r="BOY964" s="464"/>
      <c r="BOZ964" s="464"/>
      <c r="BPA964" s="464"/>
      <c r="BPB964" s="464"/>
      <c r="BPC964" s="464"/>
      <c r="BPD964" s="464"/>
      <c r="BPE964" s="464"/>
      <c r="BPF964" s="464"/>
      <c r="BPG964" s="464"/>
      <c r="BPH964" s="464"/>
      <c r="BPI964" s="464"/>
      <c r="BPJ964" s="464"/>
      <c r="BPK964" s="464"/>
      <c r="BPL964" s="464"/>
      <c r="BPM964" s="464"/>
      <c r="BPN964" s="464"/>
      <c r="BPO964" s="464"/>
      <c r="BPP964" s="464"/>
      <c r="BPQ964" s="464"/>
      <c r="BPR964" s="464"/>
      <c r="BPS964" s="464"/>
      <c r="BPT964" s="464"/>
      <c r="BPU964" s="464"/>
      <c r="BPV964" s="464"/>
      <c r="BPW964" s="464"/>
      <c r="BPX964" s="464"/>
      <c r="BPY964" s="464"/>
      <c r="BPZ964" s="464"/>
      <c r="BQA964" s="464"/>
      <c r="BQB964" s="464"/>
      <c r="BQC964" s="464"/>
      <c r="BQD964" s="464"/>
      <c r="BQE964" s="464"/>
      <c r="BQF964" s="464"/>
      <c r="BQG964" s="464"/>
      <c r="BQH964" s="464"/>
      <c r="BQI964" s="464"/>
      <c r="BQJ964" s="464"/>
      <c r="BQK964" s="464"/>
      <c r="BQL964" s="464"/>
      <c r="BQM964" s="464"/>
      <c r="BQN964" s="464"/>
      <c r="BQO964" s="464"/>
      <c r="BQP964" s="464"/>
      <c r="BQQ964" s="464"/>
      <c r="BQR964" s="464"/>
      <c r="BQS964" s="464"/>
      <c r="BQT964" s="464"/>
      <c r="BQU964" s="464"/>
      <c r="BQV964" s="464"/>
      <c r="BQW964" s="464"/>
      <c r="BQX964" s="464"/>
      <c r="BQY964" s="464"/>
      <c r="BQZ964" s="464"/>
      <c r="BRA964" s="464"/>
      <c r="BRB964" s="464"/>
      <c r="BRC964" s="464"/>
      <c r="BRD964" s="464"/>
      <c r="BRE964" s="464"/>
      <c r="BRF964" s="464"/>
      <c r="BRG964" s="464"/>
      <c r="BRH964" s="464"/>
      <c r="BRI964" s="464"/>
      <c r="BRJ964" s="464"/>
      <c r="BRK964" s="464"/>
      <c r="BRL964" s="464"/>
      <c r="BRM964" s="464"/>
      <c r="BRN964" s="464"/>
      <c r="BRO964" s="464"/>
      <c r="BRP964" s="464"/>
      <c r="BRQ964" s="464"/>
      <c r="BRR964" s="464"/>
      <c r="BRS964" s="464"/>
      <c r="BRT964" s="464"/>
      <c r="BRU964" s="464"/>
      <c r="BRV964" s="464"/>
      <c r="BRW964" s="464"/>
      <c r="BRX964" s="464"/>
      <c r="BRY964" s="464"/>
      <c r="BRZ964" s="464"/>
      <c r="BSA964" s="464"/>
      <c r="BSB964" s="464"/>
      <c r="BSC964" s="464"/>
      <c r="BSD964" s="464"/>
      <c r="BSE964" s="464"/>
      <c r="BSF964" s="464"/>
      <c r="BSG964" s="464"/>
      <c r="BSH964" s="464"/>
      <c r="BSI964" s="464"/>
      <c r="BSJ964" s="464"/>
      <c r="BSK964" s="464"/>
      <c r="BSL964" s="464"/>
      <c r="BSM964" s="464"/>
      <c r="BSN964" s="464"/>
      <c r="BSO964" s="464"/>
      <c r="BSP964" s="464"/>
      <c r="BSQ964" s="464"/>
      <c r="BSR964" s="464"/>
      <c r="BSS964" s="464"/>
      <c r="BST964" s="464"/>
      <c r="BSU964" s="464"/>
      <c r="BSV964" s="464"/>
      <c r="BSW964" s="464"/>
      <c r="BSX964" s="464"/>
      <c r="BSY964" s="464"/>
      <c r="BSZ964" s="464"/>
      <c r="BTA964" s="464"/>
      <c r="BTB964" s="464"/>
      <c r="BTC964" s="464"/>
      <c r="BTD964" s="464"/>
      <c r="BTE964" s="464"/>
      <c r="BTF964" s="464"/>
      <c r="BTG964" s="464"/>
      <c r="BTH964" s="464"/>
      <c r="BTI964" s="464"/>
      <c r="BTJ964" s="464"/>
      <c r="BTK964" s="464"/>
      <c r="BTL964" s="464"/>
      <c r="BTM964" s="464"/>
      <c r="BTN964" s="464"/>
      <c r="BTO964" s="464"/>
      <c r="BTP964" s="464"/>
      <c r="BTQ964" s="464"/>
      <c r="BTR964" s="464"/>
      <c r="BTS964" s="464"/>
      <c r="BTT964" s="464"/>
      <c r="BTU964" s="464"/>
      <c r="BTV964" s="464"/>
      <c r="BTW964" s="464"/>
      <c r="BTX964" s="464"/>
      <c r="BTY964" s="464"/>
      <c r="BTZ964" s="464"/>
      <c r="BUA964" s="464"/>
      <c r="BUB964" s="464"/>
      <c r="BUC964" s="464"/>
      <c r="BUD964" s="464"/>
      <c r="BUE964" s="464"/>
      <c r="BUF964" s="464"/>
      <c r="BUG964" s="464"/>
      <c r="BUH964" s="464"/>
      <c r="BUI964" s="464"/>
      <c r="BUJ964" s="464"/>
      <c r="BUK964" s="464"/>
      <c r="BUL964" s="464"/>
      <c r="BUM964" s="464"/>
      <c r="BUN964" s="464"/>
      <c r="BUO964" s="464"/>
      <c r="BUP964" s="464"/>
      <c r="BUQ964" s="464"/>
      <c r="BUR964" s="464"/>
      <c r="BUS964" s="464"/>
      <c r="BUT964" s="464"/>
      <c r="BUU964" s="464"/>
      <c r="BUV964" s="464"/>
      <c r="BUW964" s="464"/>
      <c r="BUX964" s="464"/>
      <c r="BUY964" s="464"/>
      <c r="BUZ964" s="464"/>
      <c r="BVA964" s="464"/>
      <c r="BVB964" s="464"/>
      <c r="BVC964" s="464"/>
      <c r="BVD964" s="464"/>
      <c r="BVE964" s="464"/>
      <c r="BVF964" s="464"/>
      <c r="BVG964" s="464"/>
      <c r="BVH964" s="464"/>
      <c r="BVI964" s="464"/>
      <c r="BVJ964" s="464"/>
      <c r="BVK964" s="464"/>
      <c r="BVL964" s="464"/>
      <c r="BVM964" s="464"/>
      <c r="BVN964" s="464"/>
      <c r="BVO964" s="464"/>
      <c r="BVP964" s="464"/>
      <c r="BVQ964" s="464"/>
      <c r="BVR964" s="464"/>
      <c r="BVS964" s="464"/>
      <c r="BVT964" s="464"/>
      <c r="BVU964" s="464"/>
      <c r="BVV964" s="464"/>
      <c r="BVW964" s="464"/>
      <c r="BVX964" s="464"/>
      <c r="BVY964" s="464"/>
      <c r="BVZ964" s="464"/>
      <c r="BWA964" s="464"/>
      <c r="BWB964" s="464"/>
      <c r="BWC964" s="464"/>
      <c r="BWD964" s="464"/>
      <c r="BWE964" s="464"/>
      <c r="BWF964" s="464"/>
      <c r="BWG964" s="464"/>
      <c r="BWH964" s="464"/>
      <c r="BWI964" s="464"/>
      <c r="BWJ964" s="464"/>
      <c r="BWK964" s="464"/>
      <c r="BWL964" s="464"/>
      <c r="BWM964" s="464"/>
      <c r="BWN964" s="464"/>
      <c r="BWO964" s="464"/>
      <c r="BWP964" s="464"/>
      <c r="BWQ964" s="464"/>
      <c r="BWR964" s="464"/>
      <c r="BWS964" s="464"/>
      <c r="BWT964" s="464"/>
      <c r="BWU964" s="464"/>
      <c r="BWV964" s="464"/>
      <c r="BWW964" s="464"/>
      <c r="BWX964" s="464"/>
      <c r="BWY964" s="464"/>
      <c r="BWZ964" s="464"/>
      <c r="BXA964" s="464"/>
      <c r="BXB964" s="464"/>
      <c r="BXC964" s="464"/>
      <c r="BXD964" s="464"/>
      <c r="BXE964" s="464"/>
      <c r="BXF964" s="464"/>
      <c r="BXG964" s="464"/>
      <c r="BXH964" s="464"/>
      <c r="BXI964" s="464"/>
      <c r="BXJ964" s="464"/>
      <c r="BXK964" s="464"/>
      <c r="BXL964" s="464"/>
      <c r="BXM964" s="464"/>
      <c r="BXN964" s="464"/>
      <c r="BXO964" s="464"/>
      <c r="BXP964" s="464"/>
      <c r="BXQ964" s="464"/>
      <c r="BXR964" s="464"/>
      <c r="BXS964" s="464"/>
      <c r="BXT964" s="464"/>
      <c r="BXU964" s="464"/>
      <c r="BXV964" s="464"/>
      <c r="BXW964" s="464"/>
      <c r="BXX964" s="464"/>
      <c r="BXY964" s="464"/>
      <c r="BXZ964" s="464"/>
      <c r="BYA964" s="464"/>
      <c r="BYB964" s="464"/>
      <c r="BYC964" s="464"/>
      <c r="BYD964" s="464"/>
      <c r="BYE964" s="464"/>
      <c r="BYF964" s="464"/>
      <c r="BYG964" s="464"/>
      <c r="BYH964" s="464"/>
      <c r="BYI964" s="464"/>
      <c r="BYJ964" s="464"/>
      <c r="BYK964" s="464"/>
      <c r="BYL964" s="464"/>
      <c r="BYM964" s="464"/>
      <c r="BYN964" s="464"/>
      <c r="BYO964" s="464"/>
      <c r="BYP964" s="464"/>
      <c r="BYQ964" s="464"/>
      <c r="BYR964" s="464"/>
      <c r="BYS964" s="464"/>
      <c r="BYT964" s="464"/>
      <c r="BYU964" s="464"/>
      <c r="BYV964" s="464"/>
      <c r="BYW964" s="464"/>
      <c r="BYX964" s="464"/>
      <c r="BYY964" s="464"/>
      <c r="BYZ964" s="464"/>
      <c r="BZA964" s="464"/>
      <c r="BZB964" s="464"/>
      <c r="BZC964" s="464"/>
      <c r="BZD964" s="464"/>
      <c r="BZE964" s="464"/>
      <c r="BZF964" s="464"/>
      <c r="BZG964" s="464"/>
      <c r="BZH964" s="464"/>
      <c r="BZI964" s="464"/>
      <c r="BZJ964" s="464"/>
      <c r="BZK964" s="464"/>
      <c r="BZL964" s="464"/>
      <c r="BZM964" s="464"/>
      <c r="BZN964" s="464"/>
      <c r="BZO964" s="464"/>
      <c r="BZP964" s="464"/>
      <c r="BZQ964" s="464"/>
      <c r="BZR964" s="464"/>
      <c r="BZS964" s="464"/>
      <c r="BZT964" s="464"/>
      <c r="BZU964" s="464"/>
      <c r="BZV964" s="464"/>
      <c r="BZW964" s="464"/>
      <c r="BZX964" s="464"/>
      <c r="BZY964" s="464"/>
      <c r="BZZ964" s="464"/>
      <c r="CAA964" s="464"/>
      <c r="CAB964" s="464"/>
      <c r="CAC964" s="464"/>
      <c r="CAD964" s="464"/>
      <c r="CAE964" s="464"/>
      <c r="CAF964" s="464"/>
      <c r="CAG964" s="464"/>
      <c r="CAH964" s="464"/>
      <c r="CAI964" s="464"/>
      <c r="CAJ964" s="464"/>
      <c r="CAK964" s="464"/>
      <c r="CAL964" s="464"/>
      <c r="CAM964" s="464"/>
      <c r="CAN964" s="464"/>
      <c r="CAO964" s="464"/>
      <c r="CAP964" s="464"/>
      <c r="CAQ964" s="464"/>
      <c r="CAR964" s="464"/>
      <c r="CAS964" s="464"/>
      <c r="CAT964" s="464"/>
      <c r="CAU964" s="464"/>
      <c r="CAV964" s="464"/>
      <c r="CAW964" s="464"/>
      <c r="CAX964" s="464"/>
      <c r="CAY964" s="464"/>
      <c r="CAZ964" s="464"/>
      <c r="CBA964" s="464"/>
      <c r="CBB964" s="464"/>
      <c r="CBC964" s="464"/>
      <c r="CBD964" s="464"/>
      <c r="CBE964" s="464"/>
      <c r="CBF964" s="464"/>
      <c r="CBG964" s="464"/>
      <c r="CBH964" s="464"/>
      <c r="CBI964" s="464"/>
      <c r="CBJ964" s="464"/>
      <c r="CBK964" s="464"/>
      <c r="CBL964" s="464"/>
      <c r="CBM964" s="464"/>
      <c r="CBN964" s="464"/>
      <c r="CBO964" s="464"/>
      <c r="CBP964" s="464"/>
      <c r="CBQ964" s="464"/>
      <c r="CBR964" s="464"/>
      <c r="CBS964" s="464"/>
      <c r="CBT964" s="464"/>
      <c r="CBU964" s="464"/>
      <c r="CBV964" s="464"/>
      <c r="CBW964" s="464"/>
      <c r="CBX964" s="464"/>
      <c r="CBY964" s="464"/>
      <c r="CBZ964" s="464"/>
      <c r="CCA964" s="464"/>
      <c r="CCB964" s="464"/>
      <c r="CCC964" s="464"/>
      <c r="CCD964" s="464"/>
      <c r="CCE964" s="464"/>
      <c r="CCF964" s="464"/>
      <c r="CCG964" s="464"/>
      <c r="CCH964" s="464"/>
      <c r="CCI964" s="464"/>
      <c r="CCJ964" s="464"/>
      <c r="CCK964" s="464"/>
      <c r="CCL964" s="464"/>
      <c r="CCM964" s="464"/>
      <c r="CCN964" s="464"/>
      <c r="CCO964" s="464"/>
      <c r="CCP964" s="464"/>
      <c r="CCQ964" s="464"/>
      <c r="CCR964" s="464"/>
      <c r="CCS964" s="464"/>
      <c r="CCT964" s="464"/>
      <c r="CCU964" s="464"/>
      <c r="CCV964" s="464"/>
      <c r="CCW964" s="464"/>
      <c r="CCX964" s="464"/>
      <c r="CCY964" s="464"/>
      <c r="CCZ964" s="464"/>
      <c r="CDA964" s="464"/>
      <c r="CDB964" s="464"/>
      <c r="CDC964" s="464"/>
      <c r="CDD964" s="464"/>
      <c r="CDE964" s="464"/>
      <c r="CDF964" s="464"/>
      <c r="CDG964" s="464"/>
      <c r="CDH964" s="464"/>
      <c r="CDI964" s="464"/>
      <c r="CDJ964" s="464"/>
      <c r="CDK964" s="464"/>
      <c r="CDL964" s="464"/>
      <c r="CDM964" s="464"/>
      <c r="CDN964" s="464"/>
      <c r="CDO964" s="464"/>
      <c r="CDP964" s="464"/>
      <c r="CDQ964" s="464"/>
      <c r="CDR964" s="464"/>
      <c r="CDS964" s="464"/>
      <c r="CDT964" s="464"/>
      <c r="CDU964" s="464"/>
      <c r="CDV964" s="464"/>
      <c r="CDW964" s="464"/>
      <c r="CDX964" s="464"/>
      <c r="CDY964" s="464"/>
      <c r="CDZ964" s="464"/>
      <c r="CEA964" s="464"/>
      <c r="CEB964" s="464"/>
      <c r="CEC964" s="464"/>
      <c r="CED964" s="464"/>
      <c r="CEE964" s="464"/>
      <c r="CEF964" s="464"/>
      <c r="CEG964" s="464"/>
      <c r="CEH964" s="464"/>
      <c r="CEI964" s="464"/>
      <c r="CEJ964" s="464"/>
      <c r="CEK964" s="464"/>
      <c r="CEL964" s="464"/>
      <c r="CEM964" s="464"/>
      <c r="CEN964" s="464"/>
      <c r="CEO964" s="464"/>
      <c r="CEP964" s="464"/>
      <c r="CEQ964" s="464"/>
      <c r="CER964" s="464"/>
      <c r="CES964" s="464"/>
      <c r="CET964" s="464"/>
      <c r="CEU964" s="464"/>
      <c r="CEV964" s="464"/>
      <c r="CEW964" s="464"/>
      <c r="CEX964" s="464"/>
      <c r="CEY964" s="464"/>
      <c r="CEZ964" s="464"/>
      <c r="CFA964" s="464"/>
      <c r="CFB964" s="464"/>
      <c r="CFC964" s="464"/>
      <c r="CFD964" s="464"/>
      <c r="CFE964" s="464"/>
      <c r="CFF964" s="464"/>
      <c r="CFG964" s="464"/>
      <c r="CFH964" s="464"/>
      <c r="CFI964" s="464"/>
      <c r="CFJ964" s="464"/>
      <c r="CFK964" s="464"/>
      <c r="CFL964" s="464"/>
      <c r="CFM964" s="464"/>
      <c r="CFN964" s="464"/>
      <c r="CFO964" s="464"/>
      <c r="CFP964" s="464"/>
      <c r="CFQ964" s="464"/>
      <c r="CFR964" s="464"/>
      <c r="CFS964" s="464"/>
      <c r="CFT964" s="464"/>
      <c r="CFU964" s="464"/>
      <c r="CFV964" s="464"/>
      <c r="CFW964" s="464"/>
      <c r="CFX964" s="464"/>
      <c r="CFY964" s="464"/>
      <c r="CFZ964" s="464"/>
      <c r="CGA964" s="464"/>
      <c r="CGB964" s="464"/>
      <c r="CGC964" s="464"/>
      <c r="CGD964" s="464"/>
      <c r="CGE964" s="464"/>
      <c r="CGF964" s="464"/>
      <c r="CGG964" s="464"/>
      <c r="CGH964" s="464"/>
      <c r="CGI964" s="464"/>
      <c r="CGJ964" s="464"/>
      <c r="CGK964" s="464"/>
      <c r="CGL964" s="464"/>
      <c r="CGM964" s="464"/>
      <c r="CGN964" s="464"/>
      <c r="CGO964" s="464"/>
      <c r="CGP964" s="464"/>
      <c r="CGQ964" s="464"/>
      <c r="CGR964" s="464"/>
      <c r="CGS964" s="464"/>
      <c r="CGT964" s="464"/>
      <c r="CGU964" s="464"/>
      <c r="CGV964" s="464"/>
      <c r="CGW964" s="464"/>
      <c r="CGX964" s="464"/>
      <c r="CGY964" s="464"/>
      <c r="CGZ964" s="464"/>
      <c r="CHA964" s="464"/>
      <c r="CHB964" s="464"/>
      <c r="CHC964" s="464"/>
      <c r="CHD964" s="464"/>
      <c r="CHE964" s="464"/>
      <c r="CHF964" s="464"/>
      <c r="CHG964" s="464"/>
      <c r="CHH964" s="464"/>
      <c r="CHI964" s="464"/>
      <c r="CHJ964" s="464"/>
      <c r="CHK964" s="464"/>
      <c r="CHL964" s="464"/>
      <c r="CHM964" s="464"/>
      <c r="CHN964" s="464"/>
      <c r="CHO964" s="464"/>
      <c r="CHP964" s="464"/>
      <c r="CHQ964" s="464"/>
      <c r="CHR964" s="464"/>
      <c r="CHS964" s="464"/>
      <c r="CHT964" s="464"/>
      <c r="CHU964" s="464"/>
      <c r="CHV964" s="464"/>
      <c r="CHW964" s="464"/>
      <c r="CHX964" s="464"/>
      <c r="CHY964" s="464"/>
      <c r="CHZ964" s="464"/>
      <c r="CIA964" s="464"/>
      <c r="CIB964" s="464"/>
      <c r="CIC964" s="464"/>
      <c r="CID964" s="464"/>
      <c r="CIE964" s="464"/>
      <c r="CIF964" s="464"/>
      <c r="CIG964" s="464"/>
      <c r="CIH964" s="464"/>
      <c r="CII964" s="464"/>
      <c r="CIJ964" s="464"/>
      <c r="CIK964" s="464"/>
      <c r="CIL964" s="464"/>
      <c r="CIM964" s="464"/>
      <c r="CIN964" s="464"/>
      <c r="CIO964" s="464"/>
      <c r="CIP964" s="464"/>
      <c r="CIQ964" s="464"/>
      <c r="CIR964" s="464"/>
      <c r="CIS964" s="464"/>
      <c r="CIT964" s="464"/>
      <c r="CIU964" s="464"/>
      <c r="CIV964" s="464"/>
      <c r="CIW964" s="464"/>
      <c r="CIX964" s="464"/>
      <c r="CIY964" s="464"/>
      <c r="CIZ964" s="464"/>
      <c r="CJA964" s="464"/>
      <c r="CJB964" s="464"/>
      <c r="CJC964" s="464"/>
      <c r="CJD964" s="464"/>
      <c r="CJE964" s="464"/>
      <c r="CJF964" s="464"/>
      <c r="CJG964" s="464"/>
      <c r="CJH964" s="464"/>
      <c r="CJI964" s="464"/>
      <c r="CJJ964" s="464"/>
      <c r="CJK964" s="464"/>
      <c r="CJL964" s="464"/>
      <c r="CJM964" s="464"/>
      <c r="CJN964" s="464"/>
      <c r="CJO964" s="464"/>
      <c r="CJP964" s="464"/>
      <c r="CJQ964" s="464"/>
      <c r="CJR964" s="464"/>
      <c r="CJS964" s="464"/>
      <c r="CJT964" s="464"/>
      <c r="CJU964" s="464"/>
      <c r="CJV964" s="464"/>
      <c r="CJW964" s="464"/>
      <c r="CJX964" s="464"/>
      <c r="CJY964" s="464"/>
      <c r="CJZ964" s="464"/>
      <c r="CKA964" s="464"/>
      <c r="CKB964" s="464"/>
      <c r="CKC964" s="464"/>
      <c r="CKD964" s="464"/>
      <c r="CKE964" s="464"/>
      <c r="CKF964" s="464"/>
      <c r="CKG964" s="464"/>
      <c r="CKH964" s="464"/>
      <c r="CKI964" s="464"/>
      <c r="CKJ964" s="464"/>
      <c r="CKK964" s="464"/>
      <c r="CKL964" s="464"/>
      <c r="CKM964" s="464"/>
      <c r="CKN964" s="464"/>
      <c r="CKO964" s="464"/>
      <c r="CKP964" s="464"/>
      <c r="CKQ964" s="464"/>
      <c r="CKR964" s="464"/>
      <c r="CKS964" s="464"/>
      <c r="CKT964" s="464"/>
      <c r="CKU964" s="464"/>
      <c r="CKV964" s="464"/>
      <c r="CKW964" s="464"/>
      <c r="CKX964" s="464"/>
      <c r="CKY964" s="464"/>
      <c r="CKZ964" s="464"/>
      <c r="CLA964" s="464"/>
      <c r="CLB964" s="464"/>
      <c r="CLC964" s="464"/>
      <c r="CLD964" s="464"/>
      <c r="CLE964" s="464"/>
      <c r="CLF964" s="464"/>
      <c r="CLG964" s="464"/>
      <c r="CLH964" s="464"/>
      <c r="CLI964" s="464"/>
      <c r="CLJ964" s="464"/>
      <c r="CLK964" s="464"/>
      <c r="CLL964" s="464"/>
      <c r="CLM964" s="464"/>
      <c r="CLN964" s="464"/>
      <c r="CLO964" s="464"/>
      <c r="CLP964" s="464"/>
      <c r="CLQ964" s="464"/>
      <c r="CLR964" s="464"/>
      <c r="CLS964" s="464"/>
      <c r="CLT964" s="464"/>
      <c r="CLU964" s="464"/>
      <c r="CLV964" s="464"/>
      <c r="CLW964" s="464"/>
      <c r="CLX964" s="464"/>
      <c r="CLY964" s="464"/>
      <c r="CLZ964" s="464"/>
      <c r="CMA964" s="464"/>
      <c r="CMB964" s="464"/>
      <c r="CMC964" s="464"/>
      <c r="CMD964" s="464"/>
      <c r="CME964" s="464"/>
      <c r="CMF964" s="464"/>
      <c r="CMG964" s="464"/>
      <c r="CMH964" s="464"/>
      <c r="CMI964" s="464"/>
      <c r="CMJ964" s="464"/>
      <c r="CMK964" s="464"/>
      <c r="CML964" s="464"/>
      <c r="CMM964" s="464"/>
      <c r="CMN964" s="464"/>
      <c r="CMO964" s="464"/>
      <c r="CMP964" s="464"/>
      <c r="CMQ964" s="464"/>
      <c r="CMR964" s="464"/>
      <c r="CMS964" s="464"/>
      <c r="CMT964" s="464"/>
      <c r="CMU964" s="464"/>
      <c r="CMV964" s="464"/>
      <c r="CMW964" s="464"/>
      <c r="CMX964" s="464"/>
      <c r="CMY964" s="464"/>
      <c r="CMZ964" s="464"/>
      <c r="CNA964" s="464"/>
      <c r="CNB964" s="464"/>
      <c r="CNC964" s="464"/>
      <c r="CND964" s="464"/>
      <c r="CNE964" s="464"/>
      <c r="CNF964" s="464"/>
      <c r="CNG964" s="464"/>
      <c r="CNH964" s="464"/>
      <c r="CNI964" s="464"/>
      <c r="CNJ964" s="464"/>
      <c r="CNK964" s="464"/>
      <c r="CNL964" s="464"/>
      <c r="CNM964" s="464"/>
      <c r="CNN964" s="464"/>
      <c r="CNO964" s="464"/>
      <c r="CNP964" s="464"/>
      <c r="CNQ964" s="464"/>
      <c r="CNR964" s="464"/>
      <c r="CNS964" s="464"/>
      <c r="CNT964" s="464"/>
      <c r="CNU964" s="464"/>
      <c r="CNV964" s="464"/>
      <c r="CNW964" s="464"/>
      <c r="CNX964" s="464"/>
      <c r="CNY964" s="464"/>
      <c r="CNZ964" s="464"/>
      <c r="COA964" s="464"/>
      <c r="COB964" s="464"/>
      <c r="COC964" s="464"/>
      <c r="COD964" s="464"/>
      <c r="COE964" s="464"/>
      <c r="COF964" s="464"/>
      <c r="COG964" s="464"/>
      <c r="COH964" s="464"/>
      <c r="COI964" s="464"/>
      <c r="COJ964" s="464"/>
      <c r="COK964" s="464"/>
      <c r="COL964" s="464"/>
      <c r="COM964" s="464"/>
      <c r="CON964" s="464"/>
      <c r="COO964" s="464"/>
      <c r="COP964" s="464"/>
      <c r="COQ964" s="464"/>
      <c r="COR964" s="464"/>
      <c r="COS964" s="464"/>
      <c r="COT964" s="464"/>
      <c r="COU964" s="464"/>
      <c r="COV964" s="464"/>
      <c r="COW964" s="464"/>
      <c r="COX964" s="464"/>
      <c r="COY964" s="464"/>
      <c r="COZ964" s="464"/>
      <c r="CPA964" s="464"/>
      <c r="CPB964" s="464"/>
      <c r="CPC964" s="464"/>
      <c r="CPD964" s="464"/>
      <c r="CPE964" s="464"/>
      <c r="CPF964" s="464"/>
      <c r="CPG964" s="464"/>
      <c r="CPH964" s="464"/>
      <c r="CPI964" s="464"/>
      <c r="CPJ964" s="464"/>
      <c r="CPK964" s="464"/>
      <c r="CPL964" s="464"/>
      <c r="CPM964" s="464"/>
      <c r="CPN964" s="464"/>
      <c r="CPO964" s="464"/>
      <c r="CPP964" s="464"/>
      <c r="CPQ964" s="464"/>
      <c r="CPR964" s="464"/>
      <c r="CPS964" s="464"/>
      <c r="CPT964" s="464"/>
      <c r="CPU964" s="464"/>
      <c r="CPV964" s="464"/>
      <c r="CPW964" s="464"/>
      <c r="CPX964" s="464"/>
      <c r="CPY964" s="464"/>
      <c r="CPZ964" s="464"/>
      <c r="CQA964" s="464"/>
      <c r="CQB964" s="464"/>
      <c r="CQC964" s="464"/>
      <c r="CQD964" s="464"/>
      <c r="CQE964" s="464"/>
      <c r="CQF964" s="464"/>
      <c r="CQG964" s="464"/>
      <c r="CQH964" s="464"/>
      <c r="CQI964" s="464"/>
      <c r="CQJ964" s="464"/>
      <c r="CQK964" s="464"/>
      <c r="CQL964" s="464"/>
      <c r="CQM964" s="464"/>
      <c r="CQN964" s="464"/>
      <c r="CQO964" s="464"/>
      <c r="CQP964" s="464"/>
      <c r="CQQ964" s="464"/>
      <c r="CQR964" s="464"/>
      <c r="CQS964" s="464"/>
      <c r="CQT964" s="464"/>
      <c r="CQU964" s="464"/>
      <c r="CQV964" s="464"/>
      <c r="CQW964" s="464"/>
      <c r="CQX964" s="464"/>
      <c r="CQY964" s="464"/>
      <c r="CQZ964" s="464"/>
      <c r="CRA964" s="464"/>
      <c r="CRB964" s="464"/>
      <c r="CRC964" s="464"/>
      <c r="CRD964" s="464"/>
      <c r="CRE964" s="464"/>
      <c r="CRF964" s="464"/>
      <c r="CRG964" s="464"/>
      <c r="CRH964" s="464"/>
      <c r="CRI964" s="464"/>
      <c r="CRJ964" s="464"/>
      <c r="CRK964" s="464"/>
      <c r="CRL964" s="464"/>
      <c r="CRM964" s="464"/>
      <c r="CRN964" s="464"/>
      <c r="CRO964" s="464"/>
      <c r="CRP964" s="464"/>
      <c r="CRQ964" s="464"/>
      <c r="CRR964" s="464"/>
      <c r="CRS964" s="464"/>
      <c r="CRT964" s="464"/>
      <c r="CRU964" s="464"/>
      <c r="CRV964" s="464"/>
      <c r="CRW964" s="464"/>
      <c r="CRX964" s="464"/>
      <c r="CRY964" s="464"/>
      <c r="CRZ964" s="464"/>
      <c r="CSA964" s="464"/>
      <c r="CSB964" s="464"/>
      <c r="CSC964" s="464"/>
      <c r="CSD964" s="464"/>
      <c r="CSE964" s="464"/>
      <c r="CSF964" s="464"/>
      <c r="CSG964" s="464"/>
      <c r="CSH964" s="464"/>
      <c r="CSI964" s="464"/>
      <c r="CSJ964" s="464"/>
      <c r="CSK964" s="464"/>
      <c r="CSL964" s="464"/>
      <c r="CSM964" s="464"/>
      <c r="CSN964" s="464"/>
      <c r="CSO964" s="464"/>
      <c r="CSP964" s="464"/>
      <c r="CSQ964" s="464"/>
      <c r="CSR964" s="464"/>
      <c r="CSS964" s="464"/>
      <c r="CST964" s="464"/>
      <c r="CSU964" s="464"/>
      <c r="CSV964" s="464"/>
      <c r="CSW964" s="464"/>
      <c r="CSX964" s="464"/>
      <c r="CSY964" s="464"/>
      <c r="CSZ964" s="464"/>
      <c r="CTA964" s="464"/>
      <c r="CTB964" s="464"/>
      <c r="CTC964" s="464"/>
      <c r="CTD964" s="464"/>
      <c r="CTE964" s="464"/>
      <c r="CTF964" s="464"/>
      <c r="CTG964" s="464"/>
      <c r="CTH964" s="464"/>
      <c r="CTI964" s="464"/>
      <c r="CTJ964" s="464"/>
      <c r="CTK964" s="464"/>
      <c r="CTL964" s="464"/>
      <c r="CTM964" s="464"/>
      <c r="CTN964" s="464"/>
      <c r="CTO964" s="464"/>
      <c r="CTP964" s="464"/>
      <c r="CTQ964" s="464"/>
      <c r="CTR964" s="464"/>
      <c r="CTS964" s="464"/>
      <c r="CTT964" s="464"/>
      <c r="CTU964" s="464"/>
      <c r="CTV964" s="464"/>
      <c r="CTW964" s="464"/>
      <c r="CTX964" s="464"/>
      <c r="CTY964" s="464"/>
      <c r="CTZ964" s="464"/>
      <c r="CUA964" s="464"/>
      <c r="CUB964" s="464"/>
      <c r="CUC964" s="464"/>
      <c r="CUD964" s="464"/>
      <c r="CUE964" s="464"/>
      <c r="CUF964" s="464"/>
      <c r="CUG964" s="464"/>
      <c r="CUH964" s="464"/>
      <c r="CUI964" s="464"/>
      <c r="CUJ964" s="464"/>
      <c r="CUK964" s="464"/>
      <c r="CUL964" s="464"/>
      <c r="CUM964" s="464"/>
      <c r="CUN964" s="464"/>
      <c r="CUO964" s="464"/>
      <c r="CUP964" s="464"/>
      <c r="CUQ964" s="464"/>
      <c r="CUR964" s="464"/>
      <c r="CUS964" s="464"/>
      <c r="CUT964" s="464"/>
      <c r="CUU964" s="464"/>
      <c r="CUV964" s="464"/>
      <c r="CUW964" s="464"/>
      <c r="CUX964" s="464"/>
      <c r="CUY964" s="464"/>
      <c r="CUZ964" s="464"/>
      <c r="CVA964" s="464"/>
      <c r="CVB964" s="464"/>
      <c r="CVC964" s="464"/>
      <c r="CVD964" s="464"/>
      <c r="CVE964" s="464"/>
      <c r="CVF964" s="464"/>
      <c r="CVG964" s="464"/>
      <c r="CVH964" s="464"/>
      <c r="CVI964" s="464"/>
      <c r="CVJ964" s="464"/>
      <c r="CVK964" s="464"/>
      <c r="CVL964" s="464"/>
      <c r="CVM964" s="464"/>
      <c r="CVN964" s="464"/>
      <c r="CVO964" s="464"/>
      <c r="CVP964" s="464"/>
      <c r="CVQ964" s="464"/>
      <c r="CVR964" s="464"/>
      <c r="CVS964" s="464"/>
      <c r="CVT964" s="464"/>
      <c r="CVU964" s="464"/>
      <c r="CVV964" s="464"/>
      <c r="CVW964" s="464"/>
      <c r="CVX964" s="464"/>
      <c r="CVY964" s="464"/>
      <c r="CVZ964" s="464"/>
      <c r="CWA964" s="464"/>
      <c r="CWB964" s="464"/>
      <c r="CWC964" s="464"/>
      <c r="CWD964" s="464"/>
      <c r="CWE964" s="464"/>
      <c r="CWF964" s="464"/>
      <c r="CWG964" s="464"/>
      <c r="CWH964" s="464"/>
      <c r="CWI964" s="464"/>
      <c r="CWJ964" s="464"/>
      <c r="CWK964" s="464"/>
      <c r="CWL964" s="464"/>
      <c r="CWM964" s="464"/>
      <c r="CWN964" s="464"/>
      <c r="CWO964" s="464"/>
      <c r="CWP964" s="464"/>
      <c r="CWQ964" s="464"/>
      <c r="CWR964" s="464"/>
      <c r="CWS964" s="464"/>
      <c r="CWT964" s="464"/>
      <c r="CWU964" s="464"/>
      <c r="CWV964" s="464"/>
      <c r="CWW964" s="464"/>
      <c r="CWX964" s="464"/>
      <c r="CWY964" s="464"/>
      <c r="CWZ964" s="464"/>
      <c r="CXA964" s="464"/>
      <c r="CXB964" s="464"/>
      <c r="CXC964" s="464"/>
      <c r="CXD964" s="464"/>
      <c r="CXE964" s="464"/>
      <c r="CXF964" s="464"/>
      <c r="CXG964" s="464"/>
      <c r="CXH964" s="464"/>
      <c r="CXI964" s="464"/>
      <c r="CXJ964" s="464"/>
      <c r="CXK964" s="464"/>
      <c r="CXL964" s="464"/>
      <c r="CXM964" s="464"/>
      <c r="CXN964" s="464"/>
      <c r="CXO964" s="464"/>
      <c r="CXP964" s="464"/>
      <c r="CXQ964" s="464"/>
      <c r="CXR964" s="464"/>
      <c r="CXS964" s="464"/>
      <c r="CXT964" s="464"/>
      <c r="CXU964" s="464"/>
      <c r="CXV964" s="464"/>
      <c r="CXW964" s="464"/>
      <c r="CXX964" s="464"/>
      <c r="CXY964" s="464"/>
      <c r="CXZ964" s="464"/>
      <c r="CYA964" s="464"/>
      <c r="CYB964" s="464"/>
      <c r="CYC964" s="464"/>
      <c r="CYD964" s="464"/>
      <c r="CYE964" s="464"/>
      <c r="CYF964" s="464"/>
      <c r="CYG964" s="464"/>
      <c r="CYH964" s="464"/>
      <c r="CYI964" s="464"/>
      <c r="CYJ964" s="464"/>
      <c r="CYK964" s="464"/>
      <c r="CYL964" s="464"/>
      <c r="CYM964" s="464"/>
      <c r="CYN964" s="464"/>
      <c r="CYO964" s="464"/>
      <c r="CYP964" s="464"/>
      <c r="CYQ964" s="464"/>
      <c r="CYR964" s="464"/>
      <c r="CYS964" s="464"/>
      <c r="CYT964" s="464"/>
      <c r="CYU964" s="464"/>
      <c r="CYV964" s="464"/>
      <c r="CYW964" s="464"/>
      <c r="CYX964" s="464"/>
      <c r="CYY964" s="464"/>
      <c r="CYZ964" s="464"/>
      <c r="CZA964" s="464"/>
      <c r="CZB964" s="464"/>
      <c r="CZC964" s="464"/>
      <c r="CZD964" s="464"/>
      <c r="CZE964" s="464"/>
      <c r="CZF964" s="464"/>
      <c r="CZG964" s="464"/>
      <c r="CZH964" s="464"/>
      <c r="CZI964" s="464"/>
      <c r="CZJ964" s="464"/>
      <c r="CZK964" s="464"/>
      <c r="CZL964" s="464"/>
      <c r="CZM964" s="464"/>
      <c r="CZN964" s="464"/>
      <c r="CZO964" s="464"/>
      <c r="CZP964" s="464"/>
      <c r="CZQ964" s="464"/>
      <c r="CZR964" s="464"/>
      <c r="CZS964" s="464"/>
      <c r="CZT964" s="464"/>
      <c r="CZU964" s="464"/>
      <c r="CZV964" s="464"/>
      <c r="CZW964" s="464"/>
      <c r="CZX964" s="464"/>
      <c r="CZY964" s="464"/>
      <c r="CZZ964" s="464"/>
      <c r="DAA964" s="464"/>
      <c r="DAB964" s="464"/>
      <c r="DAC964" s="464"/>
      <c r="DAD964" s="464"/>
      <c r="DAE964" s="464"/>
      <c r="DAF964" s="464"/>
      <c r="DAG964" s="464"/>
      <c r="DAH964" s="464"/>
      <c r="DAI964" s="464"/>
      <c r="DAJ964" s="464"/>
      <c r="DAK964" s="464"/>
      <c r="DAL964" s="464"/>
      <c r="DAM964" s="464"/>
      <c r="DAN964" s="464"/>
      <c r="DAO964" s="464"/>
      <c r="DAP964" s="464"/>
      <c r="DAQ964" s="464"/>
      <c r="DAR964" s="464"/>
      <c r="DAS964" s="464"/>
      <c r="DAT964" s="464"/>
      <c r="DAU964" s="464"/>
      <c r="DAV964" s="464"/>
      <c r="DAW964" s="464"/>
      <c r="DAX964" s="464"/>
      <c r="DAY964" s="464"/>
      <c r="DAZ964" s="464"/>
      <c r="DBA964" s="464"/>
      <c r="DBB964" s="464"/>
      <c r="DBC964" s="464"/>
      <c r="DBD964" s="464"/>
      <c r="DBE964" s="464"/>
      <c r="DBF964" s="464"/>
      <c r="DBG964" s="464"/>
      <c r="DBH964" s="464"/>
      <c r="DBI964" s="464"/>
      <c r="DBJ964" s="464"/>
      <c r="DBK964" s="464"/>
      <c r="DBL964" s="464"/>
      <c r="DBM964" s="464"/>
      <c r="DBN964" s="464"/>
      <c r="DBO964" s="464"/>
      <c r="DBP964" s="464"/>
      <c r="DBQ964" s="464"/>
      <c r="DBR964" s="464"/>
      <c r="DBS964" s="464"/>
      <c r="DBT964" s="464"/>
      <c r="DBU964" s="464"/>
      <c r="DBV964" s="464"/>
      <c r="DBW964" s="464"/>
      <c r="DBX964" s="464"/>
      <c r="DBY964" s="464"/>
      <c r="DBZ964" s="464"/>
      <c r="DCA964" s="464"/>
      <c r="DCB964" s="464"/>
      <c r="DCC964" s="464"/>
      <c r="DCD964" s="464"/>
      <c r="DCE964" s="464"/>
      <c r="DCF964" s="464"/>
      <c r="DCG964" s="464"/>
      <c r="DCH964" s="464"/>
      <c r="DCI964" s="464"/>
      <c r="DCJ964" s="464"/>
      <c r="DCK964" s="464"/>
      <c r="DCL964" s="464"/>
      <c r="DCM964" s="464"/>
      <c r="DCN964" s="464"/>
      <c r="DCO964" s="464"/>
      <c r="DCP964" s="464"/>
      <c r="DCQ964" s="464"/>
      <c r="DCR964" s="464"/>
      <c r="DCS964" s="464"/>
      <c r="DCT964" s="464"/>
      <c r="DCU964" s="464"/>
      <c r="DCV964" s="464"/>
      <c r="DCW964" s="464"/>
      <c r="DCX964" s="464"/>
      <c r="DCY964" s="464"/>
      <c r="DCZ964" s="464"/>
      <c r="DDA964" s="464"/>
      <c r="DDB964" s="464"/>
      <c r="DDC964" s="464"/>
      <c r="DDD964" s="464"/>
      <c r="DDE964" s="464"/>
      <c r="DDF964" s="464"/>
      <c r="DDG964" s="464"/>
      <c r="DDH964" s="464"/>
      <c r="DDI964" s="464"/>
      <c r="DDJ964" s="464"/>
      <c r="DDK964" s="464"/>
      <c r="DDL964" s="464"/>
      <c r="DDM964" s="464"/>
      <c r="DDN964" s="464"/>
      <c r="DDO964" s="464"/>
      <c r="DDP964" s="464"/>
      <c r="DDQ964" s="464"/>
      <c r="DDR964" s="464"/>
      <c r="DDS964" s="464"/>
      <c r="DDT964" s="464"/>
      <c r="DDU964" s="464"/>
      <c r="DDV964" s="464"/>
      <c r="DDW964" s="464"/>
      <c r="DDX964" s="464"/>
      <c r="DDY964" s="464"/>
      <c r="DDZ964" s="464"/>
      <c r="DEA964" s="464"/>
      <c r="DEB964" s="464"/>
      <c r="DEC964" s="464"/>
      <c r="DED964" s="464"/>
      <c r="DEE964" s="464"/>
      <c r="DEF964" s="464"/>
      <c r="DEG964" s="464"/>
      <c r="DEH964" s="464"/>
      <c r="DEI964" s="464"/>
      <c r="DEJ964" s="464"/>
      <c r="DEK964" s="464"/>
      <c r="DEL964" s="464"/>
      <c r="DEM964" s="464"/>
      <c r="DEN964" s="464"/>
      <c r="DEO964" s="464"/>
      <c r="DEP964" s="464"/>
      <c r="DEQ964" s="464"/>
      <c r="DER964" s="464"/>
      <c r="DES964" s="464"/>
      <c r="DET964" s="464"/>
      <c r="DEU964" s="464"/>
      <c r="DEV964" s="464"/>
      <c r="DEW964" s="464"/>
      <c r="DEX964" s="464"/>
      <c r="DEY964" s="464"/>
      <c r="DEZ964" s="464"/>
      <c r="DFA964" s="464"/>
      <c r="DFB964" s="464"/>
      <c r="DFC964" s="464"/>
      <c r="DFD964" s="464"/>
      <c r="DFE964" s="464"/>
      <c r="DFF964" s="464"/>
      <c r="DFG964" s="464"/>
      <c r="DFH964" s="464"/>
      <c r="DFI964" s="464"/>
      <c r="DFJ964" s="464"/>
      <c r="DFK964" s="464"/>
      <c r="DFL964" s="464"/>
      <c r="DFM964" s="464"/>
      <c r="DFN964" s="464"/>
      <c r="DFO964" s="464"/>
      <c r="DFP964" s="464"/>
      <c r="DFQ964" s="464"/>
      <c r="DFR964" s="464"/>
      <c r="DFS964" s="464"/>
      <c r="DFT964" s="464"/>
      <c r="DFU964" s="464"/>
      <c r="DFV964" s="464"/>
      <c r="DFW964" s="464"/>
      <c r="DFX964" s="464"/>
      <c r="DFY964" s="464"/>
      <c r="DFZ964" s="464"/>
      <c r="DGA964" s="464"/>
      <c r="DGB964" s="464"/>
      <c r="DGC964" s="464"/>
      <c r="DGD964" s="464"/>
      <c r="DGE964" s="464"/>
      <c r="DGF964" s="464"/>
      <c r="DGG964" s="464"/>
      <c r="DGH964" s="464"/>
      <c r="DGI964" s="464"/>
      <c r="DGJ964" s="464"/>
      <c r="DGK964" s="464"/>
      <c r="DGL964" s="464"/>
      <c r="DGM964" s="464"/>
      <c r="DGN964" s="464"/>
      <c r="DGO964" s="464"/>
      <c r="DGP964" s="464"/>
      <c r="DGQ964" s="464"/>
      <c r="DGR964" s="464"/>
      <c r="DGS964" s="464"/>
      <c r="DGT964" s="464"/>
      <c r="DGU964" s="464"/>
      <c r="DGV964" s="464"/>
      <c r="DGW964" s="464"/>
      <c r="DGX964" s="464"/>
      <c r="DGY964" s="464"/>
      <c r="DGZ964" s="464"/>
      <c r="DHA964" s="464"/>
      <c r="DHB964" s="464"/>
      <c r="DHC964" s="464"/>
      <c r="DHD964" s="464"/>
      <c r="DHE964" s="464"/>
      <c r="DHF964" s="464"/>
      <c r="DHG964" s="464"/>
      <c r="DHH964" s="464"/>
      <c r="DHI964" s="464"/>
      <c r="DHJ964" s="464"/>
      <c r="DHK964" s="464"/>
      <c r="DHL964" s="464"/>
      <c r="DHM964" s="464"/>
      <c r="DHN964" s="464"/>
      <c r="DHO964" s="464"/>
      <c r="DHP964" s="464"/>
      <c r="DHQ964" s="464"/>
      <c r="DHR964" s="464"/>
      <c r="DHS964" s="464"/>
      <c r="DHT964" s="464"/>
      <c r="DHU964" s="464"/>
      <c r="DHV964" s="464"/>
      <c r="DHW964" s="464"/>
      <c r="DHX964" s="464"/>
      <c r="DHY964" s="464"/>
      <c r="DHZ964" s="464"/>
      <c r="DIA964" s="464"/>
      <c r="DIB964" s="464"/>
      <c r="DIC964" s="464"/>
      <c r="DID964" s="464"/>
      <c r="DIE964" s="464"/>
      <c r="DIF964" s="464"/>
      <c r="DIG964" s="464"/>
      <c r="DIH964" s="464"/>
      <c r="DII964" s="464"/>
      <c r="DIJ964" s="464"/>
      <c r="DIK964" s="464"/>
      <c r="DIL964" s="464"/>
      <c r="DIM964" s="464"/>
      <c r="DIN964" s="464"/>
      <c r="DIO964" s="464"/>
      <c r="DIP964" s="464"/>
      <c r="DIQ964" s="464"/>
      <c r="DIR964" s="464"/>
      <c r="DIS964" s="464"/>
      <c r="DIT964" s="464"/>
      <c r="DIU964" s="464"/>
      <c r="DIV964" s="464"/>
      <c r="DIW964" s="464"/>
      <c r="DIX964" s="464"/>
      <c r="DIY964" s="464"/>
      <c r="DIZ964" s="464"/>
      <c r="DJA964" s="464"/>
      <c r="DJB964" s="464"/>
      <c r="DJC964" s="464"/>
      <c r="DJD964" s="464"/>
      <c r="DJE964" s="464"/>
      <c r="DJF964" s="464"/>
      <c r="DJG964" s="464"/>
      <c r="DJH964" s="464"/>
      <c r="DJI964" s="464"/>
      <c r="DJJ964" s="464"/>
      <c r="DJK964" s="464"/>
      <c r="DJL964" s="464"/>
      <c r="DJM964" s="464"/>
      <c r="DJN964" s="464"/>
      <c r="DJO964" s="464"/>
      <c r="DJP964" s="464"/>
      <c r="DJQ964" s="464"/>
      <c r="DJR964" s="464"/>
      <c r="DJS964" s="464"/>
      <c r="DJT964" s="464"/>
      <c r="DJU964" s="464"/>
      <c r="DJV964" s="464"/>
      <c r="DJW964" s="464"/>
      <c r="DJX964" s="464"/>
      <c r="DJY964" s="464"/>
      <c r="DJZ964" s="464"/>
      <c r="DKA964" s="464"/>
      <c r="DKB964" s="464"/>
      <c r="DKC964" s="464"/>
      <c r="DKD964" s="464"/>
      <c r="DKE964" s="464"/>
      <c r="DKF964" s="464"/>
      <c r="DKG964" s="464"/>
      <c r="DKH964" s="464"/>
      <c r="DKI964" s="464"/>
      <c r="DKJ964" s="464"/>
      <c r="DKK964" s="464"/>
      <c r="DKL964" s="464"/>
      <c r="DKM964" s="464"/>
      <c r="DKN964" s="464"/>
      <c r="DKO964" s="464"/>
      <c r="DKP964" s="464"/>
      <c r="DKQ964" s="464"/>
      <c r="DKR964" s="464"/>
      <c r="DKS964" s="464"/>
      <c r="DKT964" s="464"/>
      <c r="DKU964" s="464"/>
      <c r="DKV964" s="464"/>
      <c r="DKW964" s="464"/>
      <c r="DKX964" s="464"/>
      <c r="DKY964" s="464"/>
      <c r="DKZ964" s="464"/>
      <c r="DLA964" s="464"/>
      <c r="DLB964" s="464"/>
      <c r="DLC964" s="464"/>
      <c r="DLD964" s="464"/>
      <c r="DLE964" s="464"/>
      <c r="DLF964" s="464"/>
      <c r="DLG964" s="464"/>
      <c r="DLH964" s="464"/>
      <c r="DLI964" s="464"/>
      <c r="DLJ964" s="464"/>
      <c r="DLK964" s="464"/>
      <c r="DLL964" s="464"/>
      <c r="DLM964" s="464"/>
      <c r="DLN964" s="464"/>
      <c r="DLO964" s="464"/>
      <c r="DLP964" s="464"/>
      <c r="DLQ964" s="464"/>
      <c r="DLR964" s="464"/>
      <c r="DLS964" s="464"/>
      <c r="DLT964" s="464"/>
      <c r="DLU964" s="464"/>
      <c r="DLV964" s="464"/>
      <c r="DLW964" s="464"/>
      <c r="DLX964" s="464"/>
      <c r="DLY964" s="464"/>
      <c r="DLZ964" s="464"/>
      <c r="DMA964" s="464"/>
      <c r="DMB964" s="464"/>
      <c r="DMC964" s="464"/>
      <c r="DMD964" s="464"/>
      <c r="DME964" s="464"/>
      <c r="DMF964" s="464"/>
      <c r="DMG964" s="464"/>
      <c r="DMH964" s="464"/>
      <c r="DMI964" s="464"/>
      <c r="DMJ964" s="464"/>
      <c r="DMK964" s="464"/>
      <c r="DML964" s="464"/>
      <c r="DMM964" s="464"/>
      <c r="DMN964" s="464"/>
      <c r="DMO964" s="464"/>
      <c r="DMP964" s="464"/>
      <c r="DMQ964" s="464"/>
      <c r="DMR964" s="464"/>
      <c r="DMS964" s="464"/>
      <c r="DMT964" s="464"/>
      <c r="DMU964" s="464"/>
      <c r="DMV964" s="464"/>
      <c r="DMW964" s="464"/>
      <c r="DMX964" s="464"/>
      <c r="DMY964" s="464"/>
      <c r="DMZ964" s="464"/>
      <c r="DNA964" s="464"/>
      <c r="DNB964" s="464"/>
      <c r="DNC964" s="464"/>
      <c r="DND964" s="464"/>
      <c r="DNE964" s="464"/>
      <c r="DNF964" s="464"/>
      <c r="DNG964" s="464"/>
      <c r="DNH964" s="464"/>
      <c r="DNI964" s="464"/>
      <c r="DNJ964" s="464"/>
      <c r="DNK964" s="464"/>
      <c r="DNL964" s="464"/>
      <c r="DNM964" s="464"/>
      <c r="DNN964" s="464"/>
      <c r="DNO964" s="464"/>
      <c r="DNP964" s="464"/>
      <c r="DNQ964" s="464"/>
      <c r="DNR964" s="464"/>
      <c r="DNS964" s="464"/>
      <c r="DNT964" s="464"/>
      <c r="DNU964" s="464"/>
      <c r="DNV964" s="464"/>
      <c r="DNW964" s="464"/>
      <c r="DNX964" s="464"/>
      <c r="DNY964" s="464"/>
      <c r="DNZ964" s="464"/>
      <c r="DOA964" s="464"/>
      <c r="DOB964" s="464"/>
      <c r="DOC964" s="464"/>
      <c r="DOD964" s="464"/>
      <c r="DOE964" s="464"/>
      <c r="DOF964" s="464"/>
      <c r="DOG964" s="464"/>
      <c r="DOH964" s="464"/>
      <c r="DOI964" s="464"/>
      <c r="DOJ964" s="464"/>
      <c r="DOK964" s="464"/>
      <c r="DOL964" s="464"/>
      <c r="DOM964" s="464"/>
      <c r="DON964" s="464"/>
      <c r="DOO964" s="464"/>
      <c r="DOP964" s="464"/>
      <c r="DOQ964" s="464"/>
      <c r="DOR964" s="464"/>
      <c r="DOS964" s="464"/>
      <c r="DOT964" s="464"/>
      <c r="DOU964" s="464"/>
      <c r="DOV964" s="464"/>
      <c r="DOW964" s="464"/>
      <c r="DOX964" s="464"/>
      <c r="DOY964" s="464"/>
      <c r="DOZ964" s="464"/>
      <c r="DPA964" s="464"/>
      <c r="DPB964" s="464"/>
      <c r="DPC964" s="464"/>
      <c r="DPD964" s="464"/>
      <c r="DPE964" s="464"/>
      <c r="DPF964" s="464"/>
      <c r="DPG964" s="464"/>
      <c r="DPH964" s="464"/>
      <c r="DPI964" s="464"/>
      <c r="DPJ964" s="464"/>
      <c r="DPK964" s="464"/>
      <c r="DPL964" s="464"/>
      <c r="DPM964" s="464"/>
      <c r="DPN964" s="464"/>
      <c r="DPO964" s="464"/>
      <c r="DPP964" s="464"/>
      <c r="DPQ964" s="464"/>
      <c r="DPR964" s="464"/>
      <c r="DPS964" s="464"/>
      <c r="DPT964" s="464"/>
      <c r="DPU964" s="464"/>
      <c r="DPV964" s="464"/>
      <c r="DPW964" s="464"/>
      <c r="DPX964" s="464"/>
      <c r="DPY964" s="464"/>
      <c r="DPZ964" s="464"/>
      <c r="DQA964" s="464"/>
      <c r="DQB964" s="464"/>
      <c r="DQC964" s="464"/>
      <c r="DQD964" s="464"/>
      <c r="DQE964" s="464"/>
      <c r="DQF964" s="464"/>
      <c r="DQG964" s="464"/>
      <c r="DQH964" s="464"/>
      <c r="DQI964" s="464"/>
      <c r="DQJ964" s="464"/>
      <c r="DQK964" s="464"/>
      <c r="DQL964" s="464"/>
      <c r="DQM964" s="464"/>
      <c r="DQN964" s="464"/>
      <c r="DQO964" s="464"/>
      <c r="DQP964" s="464"/>
      <c r="DQQ964" s="464"/>
      <c r="DQR964" s="464"/>
      <c r="DQS964" s="464"/>
      <c r="DQT964" s="464"/>
      <c r="DQU964" s="464"/>
      <c r="DQV964" s="464"/>
      <c r="DQW964" s="464"/>
      <c r="DQX964" s="464"/>
      <c r="DQY964" s="464"/>
      <c r="DQZ964" s="464"/>
      <c r="DRA964" s="464"/>
      <c r="DRB964" s="464"/>
      <c r="DRC964" s="464"/>
      <c r="DRD964" s="464"/>
      <c r="DRE964" s="464"/>
      <c r="DRF964" s="464"/>
      <c r="DRG964" s="464"/>
      <c r="DRH964" s="464"/>
      <c r="DRI964" s="464"/>
      <c r="DRJ964" s="464"/>
      <c r="DRK964" s="464"/>
      <c r="DRL964" s="464"/>
      <c r="DRM964" s="464"/>
      <c r="DRN964" s="464"/>
      <c r="DRO964" s="464"/>
      <c r="DRP964" s="464"/>
      <c r="DRQ964" s="464"/>
      <c r="DRR964" s="464"/>
      <c r="DRS964" s="464"/>
      <c r="DRT964" s="464"/>
      <c r="DRU964" s="464"/>
      <c r="DRV964" s="464"/>
      <c r="DRW964" s="464"/>
      <c r="DRX964" s="464"/>
      <c r="DRY964" s="464"/>
      <c r="DRZ964" s="464"/>
      <c r="DSA964" s="464"/>
      <c r="DSB964" s="464"/>
      <c r="DSC964" s="464"/>
      <c r="DSD964" s="464"/>
      <c r="DSE964" s="464"/>
      <c r="DSF964" s="464"/>
      <c r="DSG964" s="464"/>
      <c r="DSH964" s="464"/>
      <c r="DSI964" s="464"/>
      <c r="DSJ964" s="464"/>
      <c r="DSK964" s="464"/>
      <c r="DSL964" s="464"/>
      <c r="DSM964" s="464"/>
      <c r="DSN964" s="464"/>
      <c r="DSO964" s="464"/>
      <c r="DSP964" s="464"/>
      <c r="DSQ964" s="464"/>
      <c r="DSR964" s="464"/>
      <c r="DSS964" s="464"/>
      <c r="DST964" s="464"/>
      <c r="DSU964" s="464"/>
      <c r="DSV964" s="464"/>
      <c r="DSW964" s="464"/>
      <c r="DSX964" s="464"/>
      <c r="DSY964" s="464"/>
      <c r="DSZ964" s="464"/>
      <c r="DTA964" s="464"/>
      <c r="DTB964" s="464"/>
      <c r="DTC964" s="464"/>
      <c r="DTD964" s="464"/>
      <c r="DTE964" s="464"/>
      <c r="DTF964" s="464"/>
      <c r="DTG964" s="464"/>
      <c r="DTH964" s="464"/>
      <c r="DTI964" s="464"/>
      <c r="DTJ964" s="464"/>
      <c r="DTK964" s="464"/>
      <c r="DTL964" s="464"/>
      <c r="DTM964" s="464"/>
      <c r="DTN964" s="464"/>
      <c r="DTO964" s="464"/>
      <c r="DTP964" s="464"/>
      <c r="DTQ964" s="464"/>
      <c r="DTR964" s="464"/>
      <c r="DTS964" s="464"/>
      <c r="DTT964" s="464"/>
      <c r="DTU964" s="464"/>
      <c r="DTV964" s="464"/>
      <c r="DTW964" s="464"/>
      <c r="DTX964" s="464"/>
      <c r="DTY964" s="464"/>
      <c r="DTZ964" s="464"/>
      <c r="DUA964" s="464"/>
      <c r="DUB964" s="464"/>
      <c r="DUC964" s="464"/>
      <c r="DUD964" s="464"/>
      <c r="DUE964" s="464"/>
      <c r="DUF964" s="464"/>
      <c r="DUG964" s="464"/>
      <c r="DUH964" s="464"/>
      <c r="DUI964" s="464"/>
      <c r="DUJ964" s="464"/>
      <c r="DUK964" s="464"/>
      <c r="DUL964" s="464"/>
      <c r="DUM964" s="464"/>
      <c r="DUN964" s="464"/>
      <c r="DUO964" s="464"/>
      <c r="DUP964" s="464"/>
      <c r="DUQ964" s="464"/>
      <c r="DUR964" s="464"/>
      <c r="DUS964" s="464"/>
      <c r="DUT964" s="464"/>
      <c r="DUU964" s="464"/>
      <c r="DUV964" s="464"/>
      <c r="DUW964" s="464"/>
      <c r="DUX964" s="464"/>
      <c r="DUY964" s="464"/>
      <c r="DUZ964" s="464"/>
      <c r="DVA964" s="464"/>
      <c r="DVB964" s="464"/>
      <c r="DVC964" s="464"/>
      <c r="DVD964" s="464"/>
      <c r="DVE964" s="464"/>
      <c r="DVF964" s="464"/>
      <c r="DVG964" s="464"/>
      <c r="DVH964" s="464"/>
      <c r="DVI964" s="464"/>
      <c r="DVJ964" s="464"/>
      <c r="DVK964" s="464"/>
      <c r="DVL964" s="464"/>
      <c r="DVM964" s="464"/>
      <c r="DVN964" s="464"/>
      <c r="DVO964" s="464"/>
      <c r="DVP964" s="464"/>
      <c r="DVQ964" s="464"/>
      <c r="DVR964" s="464"/>
      <c r="DVS964" s="464"/>
      <c r="DVT964" s="464"/>
      <c r="DVU964" s="464"/>
      <c r="DVV964" s="464"/>
      <c r="DVW964" s="464"/>
      <c r="DVX964" s="464"/>
      <c r="DVY964" s="464"/>
      <c r="DVZ964" s="464"/>
      <c r="DWA964" s="464"/>
      <c r="DWB964" s="464"/>
      <c r="DWC964" s="464"/>
      <c r="DWD964" s="464"/>
      <c r="DWE964" s="464"/>
      <c r="DWF964" s="464"/>
      <c r="DWG964" s="464"/>
      <c r="DWH964" s="464"/>
      <c r="DWI964" s="464"/>
      <c r="DWJ964" s="464"/>
      <c r="DWK964" s="464"/>
      <c r="DWL964" s="464"/>
      <c r="DWM964" s="464"/>
      <c r="DWN964" s="464"/>
      <c r="DWO964" s="464"/>
      <c r="DWP964" s="464"/>
      <c r="DWQ964" s="464"/>
      <c r="DWR964" s="464"/>
      <c r="DWS964" s="464"/>
      <c r="DWT964" s="464"/>
      <c r="DWU964" s="464"/>
      <c r="DWV964" s="464"/>
      <c r="DWW964" s="464"/>
      <c r="DWX964" s="464"/>
      <c r="DWY964" s="464"/>
      <c r="DWZ964" s="464"/>
      <c r="DXA964" s="464"/>
      <c r="DXB964" s="464"/>
      <c r="DXC964" s="464"/>
      <c r="DXD964" s="464"/>
      <c r="DXE964" s="464"/>
      <c r="DXF964" s="464"/>
      <c r="DXG964" s="464"/>
      <c r="DXH964" s="464"/>
      <c r="DXI964" s="464"/>
      <c r="DXJ964" s="464"/>
      <c r="DXK964" s="464"/>
      <c r="DXL964" s="464"/>
      <c r="DXM964" s="464"/>
      <c r="DXN964" s="464"/>
      <c r="DXO964" s="464"/>
      <c r="DXP964" s="464"/>
      <c r="DXQ964" s="464"/>
      <c r="DXR964" s="464"/>
      <c r="DXS964" s="464"/>
      <c r="DXT964" s="464"/>
      <c r="DXU964" s="464"/>
      <c r="DXV964" s="464"/>
      <c r="DXW964" s="464"/>
      <c r="DXX964" s="464"/>
      <c r="DXY964" s="464"/>
      <c r="DXZ964" s="464"/>
      <c r="DYA964" s="464"/>
      <c r="DYB964" s="464"/>
      <c r="DYC964" s="464"/>
      <c r="DYD964" s="464"/>
      <c r="DYE964" s="464"/>
      <c r="DYF964" s="464"/>
      <c r="DYG964" s="464"/>
      <c r="DYH964" s="464"/>
      <c r="DYI964" s="464"/>
      <c r="DYJ964" s="464"/>
      <c r="DYK964" s="464"/>
      <c r="DYL964" s="464"/>
      <c r="DYM964" s="464"/>
      <c r="DYN964" s="464"/>
      <c r="DYO964" s="464"/>
      <c r="DYP964" s="464"/>
      <c r="DYQ964" s="464"/>
      <c r="DYR964" s="464"/>
      <c r="DYS964" s="464"/>
      <c r="DYT964" s="464"/>
      <c r="DYU964" s="464"/>
      <c r="DYV964" s="464"/>
      <c r="DYW964" s="464"/>
      <c r="DYX964" s="464"/>
      <c r="DYY964" s="464"/>
      <c r="DYZ964" s="464"/>
      <c r="DZA964" s="464"/>
      <c r="DZB964" s="464"/>
      <c r="DZC964" s="464"/>
      <c r="DZD964" s="464"/>
      <c r="DZE964" s="464"/>
      <c r="DZF964" s="464"/>
      <c r="DZG964" s="464"/>
      <c r="DZH964" s="464"/>
      <c r="DZI964" s="464"/>
      <c r="DZJ964" s="464"/>
      <c r="DZK964" s="464"/>
      <c r="DZL964" s="464"/>
      <c r="DZM964" s="464"/>
      <c r="DZN964" s="464"/>
      <c r="DZO964" s="464"/>
      <c r="DZP964" s="464"/>
      <c r="DZQ964" s="464"/>
      <c r="DZR964" s="464"/>
      <c r="DZS964" s="464"/>
      <c r="DZT964" s="464"/>
      <c r="DZU964" s="464"/>
      <c r="DZV964" s="464"/>
      <c r="DZW964" s="464"/>
      <c r="DZX964" s="464"/>
      <c r="DZY964" s="464"/>
      <c r="DZZ964" s="464"/>
      <c r="EAA964" s="464"/>
      <c r="EAB964" s="464"/>
      <c r="EAC964" s="464"/>
      <c r="EAD964" s="464"/>
      <c r="EAE964" s="464"/>
      <c r="EAF964" s="464"/>
      <c r="EAG964" s="464"/>
      <c r="EAH964" s="464"/>
      <c r="EAI964" s="464"/>
      <c r="EAJ964" s="464"/>
      <c r="EAK964" s="464"/>
      <c r="EAL964" s="464"/>
      <c r="EAM964" s="464"/>
      <c r="EAN964" s="464"/>
      <c r="EAO964" s="464"/>
      <c r="EAP964" s="464"/>
      <c r="EAQ964" s="464"/>
      <c r="EAR964" s="464"/>
      <c r="EAS964" s="464"/>
      <c r="EAT964" s="464"/>
      <c r="EAU964" s="464"/>
      <c r="EAV964" s="464"/>
      <c r="EAW964" s="464"/>
      <c r="EAX964" s="464"/>
      <c r="EAY964" s="464"/>
      <c r="EAZ964" s="464"/>
      <c r="EBA964" s="464"/>
      <c r="EBB964" s="464"/>
      <c r="EBC964" s="464"/>
      <c r="EBD964" s="464"/>
      <c r="EBE964" s="464"/>
      <c r="EBF964" s="464"/>
      <c r="EBG964" s="464"/>
      <c r="EBH964" s="464"/>
      <c r="EBI964" s="464"/>
      <c r="EBJ964" s="464"/>
      <c r="EBK964" s="464"/>
      <c r="EBL964" s="464"/>
      <c r="EBM964" s="464"/>
      <c r="EBN964" s="464"/>
      <c r="EBO964" s="464"/>
      <c r="EBP964" s="464"/>
      <c r="EBQ964" s="464"/>
      <c r="EBR964" s="464"/>
      <c r="EBS964" s="464"/>
      <c r="EBT964" s="464"/>
      <c r="EBU964" s="464"/>
      <c r="EBV964" s="464"/>
      <c r="EBW964" s="464"/>
      <c r="EBX964" s="464"/>
      <c r="EBY964" s="464"/>
      <c r="EBZ964" s="464"/>
      <c r="ECA964" s="464"/>
      <c r="ECB964" s="464"/>
      <c r="ECC964" s="464"/>
      <c r="ECD964" s="464"/>
      <c r="ECE964" s="464"/>
      <c r="ECF964" s="464"/>
      <c r="ECG964" s="464"/>
      <c r="ECH964" s="464"/>
      <c r="ECI964" s="464"/>
      <c r="ECJ964" s="464"/>
      <c r="ECK964" s="464"/>
      <c r="ECL964" s="464"/>
      <c r="ECM964" s="464"/>
      <c r="ECN964" s="464"/>
      <c r="ECO964" s="464"/>
      <c r="ECP964" s="464"/>
      <c r="ECQ964" s="464"/>
      <c r="ECR964" s="464"/>
      <c r="ECS964" s="464"/>
      <c r="ECT964" s="464"/>
      <c r="ECU964" s="464"/>
      <c r="ECV964" s="464"/>
      <c r="ECW964" s="464"/>
      <c r="ECX964" s="464"/>
      <c r="ECY964" s="464"/>
      <c r="ECZ964" s="464"/>
      <c r="EDA964" s="464"/>
      <c r="EDB964" s="464"/>
      <c r="EDC964" s="464"/>
      <c r="EDD964" s="464"/>
      <c r="EDE964" s="464"/>
      <c r="EDF964" s="464"/>
      <c r="EDG964" s="464"/>
      <c r="EDH964" s="464"/>
      <c r="EDI964" s="464"/>
      <c r="EDJ964" s="464"/>
      <c r="EDK964" s="464"/>
      <c r="EDL964" s="464"/>
      <c r="EDM964" s="464"/>
      <c r="EDN964" s="464"/>
      <c r="EDO964" s="464"/>
      <c r="EDP964" s="464"/>
      <c r="EDQ964" s="464"/>
      <c r="EDR964" s="464"/>
      <c r="EDS964" s="464"/>
      <c r="EDT964" s="464"/>
      <c r="EDU964" s="464"/>
      <c r="EDV964" s="464"/>
      <c r="EDW964" s="464"/>
      <c r="EDX964" s="464"/>
      <c r="EDY964" s="464"/>
      <c r="EDZ964" s="464"/>
      <c r="EEA964" s="464"/>
      <c r="EEB964" s="464"/>
      <c r="EEC964" s="464"/>
      <c r="EED964" s="464"/>
      <c r="EEE964" s="464"/>
      <c r="EEF964" s="464"/>
      <c r="EEG964" s="464"/>
      <c r="EEH964" s="464"/>
      <c r="EEI964" s="464"/>
      <c r="EEJ964" s="464"/>
      <c r="EEK964" s="464"/>
      <c r="EEL964" s="464"/>
      <c r="EEM964" s="464"/>
      <c r="EEN964" s="464"/>
      <c r="EEO964" s="464"/>
      <c r="EEP964" s="464"/>
      <c r="EEQ964" s="464"/>
      <c r="EER964" s="464"/>
      <c r="EES964" s="464"/>
      <c r="EET964" s="464"/>
      <c r="EEU964" s="464"/>
      <c r="EEV964" s="464"/>
      <c r="EEW964" s="464"/>
      <c r="EEX964" s="464"/>
      <c r="EEY964" s="464"/>
      <c r="EEZ964" s="464"/>
      <c r="EFA964" s="464"/>
      <c r="EFB964" s="464"/>
      <c r="EFC964" s="464"/>
      <c r="EFD964" s="464"/>
      <c r="EFE964" s="464"/>
      <c r="EFF964" s="464"/>
      <c r="EFG964" s="464"/>
      <c r="EFH964" s="464"/>
      <c r="EFI964" s="464"/>
      <c r="EFJ964" s="464"/>
      <c r="EFK964" s="464"/>
      <c r="EFL964" s="464"/>
      <c r="EFM964" s="464"/>
      <c r="EFN964" s="464"/>
      <c r="EFO964" s="464"/>
      <c r="EFP964" s="464"/>
      <c r="EFQ964" s="464"/>
      <c r="EFR964" s="464"/>
      <c r="EFS964" s="464"/>
      <c r="EFT964" s="464"/>
      <c r="EFU964" s="464"/>
      <c r="EFV964" s="464"/>
      <c r="EFW964" s="464"/>
      <c r="EFX964" s="464"/>
      <c r="EFY964" s="464"/>
      <c r="EFZ964" s="464"/>
      <c r="EGA964" s="464"/>
      <c r="EGB964" s="464"/>
      <c r="EGC964" s="464"/>
      <c r="EGD964" s="464"/>
      <c r="EGE964" s="464"/>
      <c r="EGF964" s="464"/>
      <c r="EGG964" s="464"/>
      <c r="EGH964" s="464"/>
      <c r="EGI964" s="464"/>
      <c r="EGJ964" s="464"/>
      <c r="EGK964" s="464"/>
      <c r="EGL964" s="464"/>
      <c r="EGM964" s="464"/>
      <c r="EGN964" s="464"/>
      <c r="EGO964" s="464"/>
      <c r="EGP964" s="464"/>
      <c r="EGQ964" s="464"/>
      <c r="EGR964" s="464"/>
      <c r="EGS964" s="464"/>
      <c r="EGT964" s="464"/>
      <c r="EGU964" s="464"/>
      <c r="EGV964" s="464"/>
      <c r="EGW964" s="464"/>
      <c r="EGX964" s="464"/>
      <c r="EGY964" s="464"/>
      <c r="EGZ964" s="464"/>
      <c r="EHA964" s="464"/>
      <c r="EHB964" s="464"/>
      <c r="EHC964" s="464"/>
      <c r="EHD964" s="464"/>
      <c r="EHE964" s="464"/>
      <c r="EHF964" s="464"/>
      <c r="EHG964" s="464"/>
      <c r="EHH964" s="464"/>
      <c r="EHI964" s="464"/>
      <c r="EHJ964" s="464"/>
      <c r="EHK964" s="464"/>
      <c r="EHL964" s="464"/>
      <c r="EHM964" s="464"/>
      <c r="EHN964" s="464"/>
      <c r="EHO964" s="464"/>
      <c r="EHP964" s="464"/>
      <c r="EHQ964" s="464"/>
      <c r="EHR964" s="464"/>
      <c r="EHS964" s="464"/>
      <c r="EHT964" s="464"/>
      <c r="EHU964" s="464"/>
      <c r="EHV964" s="464"/>
      <c r="EHW964" s="464"/>
      <c r="EHX964" s="464"/>
      <c r="EHY964" s="464"/>
      <c r="EHZ964" s="464"/>
      <c r="EIA964" s="464"/>
      <c r="EIB964" s="464"/>
      <c r="EIC964" s="464"/>
      <c r="EID964" s="464"/>
      <c r="EIE964" s="464"/>
      <c r="EIF964" s="464"/>
      <c r="EIG964" s="464"/>
      <c r="EIH964" s="464"/>
      <c r="EII964" s="464"/>
      <c r="EIJ964" s="464"/>
      <c r="EIK964" s="464"/>
      <c r="EIL964" s="464"/>
      <c r="EIM964" s="464"/>
      <c r="EIN964" s="464"/>
      <c r="EIO964" s="464"/>
      <c r="EIP964" s="464"/>
      <c r="EIQ964" s="464"/>
      <c r="EIR964" s="464"/>
      <c r="EIS964" s="464"/>
      <c r="EIT964" s="464"/>
      <c r="EIU964" s="464"/>
      <c r="EIV964" s="464"/>
      <c r="EIW964" s="464"/>
      <c r="EIX964" s="464"/>
      <c r="EIY964" s="464"/>
      <c r="EIZ964" s="464"/>
      <c r="EJA964" s="464"/>
      <c r="EJB964" s="464"/>
      <c r="EJC964" s="464"/>
      <c r="EJD964" s="464"/>
      <c r="EJE964" s="464"/>
      <c r="EJF964" s="464"/>
      <c r="EJG964" s="464"/>
      <c r="EJH964" s="464"/>
      <c r="EJI964" s="464"/>
      <c r="EJJ964" s="464"/>
      <c r="EJK964" s="464"/>
      <c r="EJL964" s="464"/>
      <c r="EJM964" s="464"/>
      <c r="EJN964" s="464"/>
      <c r="EJO964" s="464"/>
      <c r="EJP964" s="464"/>
      <c r="EJQ964" s="464"/>
      <c r="EJR964" s="464"/>
      <c r="EJS964" s="464"/>
      <c r="EJT964" s="464"/>
      <c r="EJU964" s="464"/>
      <c r="EJV964" s="464"/>
      <c r="EJW964" s="464"/>
      <c r="EJX964" s="464"/>
      <c r="EJY964" s="464"/>
      <c r="EJZ964" s="464"/>
      <c r="EKA964" s="464"/>
      <c r="EKB964" s="464"/>
      <c r="EKC964" s="464"/>
      <c r="EKD964" s="464"/>
      <c r="EKE964" s="464"/>
      <c r="EKF964" s="464"/>
      <c r="EKG964" s="464"/>
      <c r="EKH964" s="464"/>
      <c r="EKI964" s="464"/>
      <c r="EKJ964" s="464"/>
      <c r="EKK964" s="464"/>
      <c r="EKL964" s="464"/>
      <c r="EKM964" s="464"/>
      <c r="EKN964" s="464"/>
      <c r="EKO964" s="464"/>
      <c r="EKP964" s="464"/>
      <c r="EKQ964" s="464"/>
      <c r="EKR964" s="464"/>
      <c r="EKS964" s="464"/>
      <c r="EKT964" s="464"/>
      <c r="EKU964" s="464"/>
      <c r="EKV964" s="464"/>
      <c r="EKW964" s="464"/>
      <c r="EKX964" s="464"/>
      <c r="EKY964" s="464"/>
      <c r="EKZ964" s="464"/>
      <c r="ELA964" s="464"/>
      <c r="ELB964" s="464"/>
      <c r="ELC964" s="464"/>
      <c r="ELD964" s="464"/>
      <c r="ELE964" s="464"/>
      <c r="ELF964" s="464"/>
      <c r="ELG964" s="464"/>
      <c r="ELH964" s="464"/>
      <c r="ELI964" s="464"/>
      <c r="ELJ964" s="464"/>
      <c r="ELK964" s="464"/>
      <c r="ELL964" s="464"/>
      <c r="ELM964" s="464"/>
      <c r="ELN964" s="464"/>
      <c r="ELO964" s="464"/>
      <c r="ELP964" s="464"/>
      <c r="ELQ964" s="464"/>
      <c r="ELR964" s="464"/>
      <c r="ELS964" s="464"/>
      <c r="ELT964" s="464"/>
      <c r="ELU964" s="464"/>
      <c r="ELV964" s="464"/>
      <c r="ELW964" s="464"/>
      <c r="ELX964" s="464"/>
      <c r="ELY964" s="464"/>
      <c r="ELZ964" s="464"/>
      <c r="EMA964" s="464"/>
      <c r="EMB964" s="464"/>
      <c r="EMC964" s="464"/>
      <c r="EMD964" s="464"/>
      <c r="EME964" s="464"/>
      <c r="EMF964" s="464"/>
      <c r="EMG964" s="464"/>
      <c r="EMH964" s="464"/>
      <c r="EMI964" s="464"/>
      <c r="EMJ964" s="464"/>
      <c r="EMK964" s="464"/>
      <c r="EML964" s="464"/>
      <c r="EMM964" s="464"/>
      <c r="EMN964" s="464"/>
      <c r="EMO964" s="464"/>
      <c r="EMP964" s="464"/>
      <c r="EMQ964" s="464"/>
      <c r="EMR964" s="464"/>
      <c r="EMS964" s="464"/>
      <c r="EMT964" s="464"/>
      <c r="EMU964" s="464"/>
      <c r="EMV964" s="464"/>
      <c r="EMW964" s="464"/>
      <c r="EMX964" s="464"/>
      <c r="EMY964" s="464"/>
      <c r="EMZ964" s="464"/>
      <c r="ENA964" s="464"/>
      <c r="ENB964" s="464"/>
      <c r="ENC964" s="464"/>
      <c r="END964" s="464"/>
      <c r="ENE964" s="464"/>
      <c r="ENF964" s="464"/>
      <c r="ENG964" s="464"/>
      <c r="ENH964" s="464"/>
      <c r="ENI964" s="464"/>
      <c r="ENJ964" s="464"/>
      <c r="ENK964" s="464"/>
      <c r="ENL964" s="464"/>
      <c r="ENM964" s="464"/>
      <c r="ENN964" s="464"/>
      <c r="ENO964" s="464"/>
      <c r="ENP964" s="464"/>
      <c r="ENQ964" s="464"/>
      <c r="ENR964" s="464"/>
      <c r="ENS964" s="464"/>
      <c r="ENT964" s="464"/>
      <c r="ENU964" s="464"/>
      <c r="ENV964" s="464"/>
      <c r="ENW964" s="464"/>
      <c r="ENX964" s="464"/>
      <c r="ENY964" s="464"/>
      <c r="ENZ964" s="464"/>
      <c r="EOA964" s="464"/>
      <c r="EOB964" s="464"/>
      <c r="EOC964" s="464"/>
      <c r="EOD964" s="464"/>
      <c r="EOE964" s="464"/>
      <c r="EOF964" s="464"/>
      <c r="EOG964" s="464"/>
      <c r="EOH964" s="464"/>
      <c r="EOI964" s="464"/>
      <c r="EOJ964" s="464"/>
      <c r="EOK964" s="464"/>
      <c r="EOL964" s="464"/>
      <c r="EOM964" s="464"/>
      <c r="EON964" s="464"/>
      <c r="EOO964" s="464"/>
      <c r="EOP964" s="464"/>
      <c r="EOQ964" s="464"/>
      <c r="EOR964" s="464"/>
      <c r="EOS964" s="464"/>
      <c r="EOT964" s="464"/>
      <c r="EOU964" s="464"/>
      <c r="EOV964" s="464"/>
      <c r="EOW964" s="464"/>
      <c r="EOX964" s="464"/>
      <c r="EOY964" s="464"/>
      <c r="EOZ964" s="464"/>
      <c r="EPA964" s="464"/>
      <c r="EPB964" s="464"/>
      <c r="EPC964" s="464"/>
      <c r="EPD964" s="464"/>
      <c r="EPE964" s="464"/>
      <c r="EPF964" s="464"/>
      <c r="EPG964" s="464"/>
      <c r="EPH964" s="464"/>
      <c r="EPI964" s="464"/>
      <c r="EPJ964" s="464"/>
      <c r="EPK964" s="464"/>
      <c r="EPL964" s="464"/>
      <c r="EPM964" s="464"/>
      <c r="EPN964" s="464"/>
      <c r="EPO964" s="464"/>
      <c r="EPP964" s="464"/>
      <c r="EPQ964" s="464"/>
      <c r="EPR964" s="464"/>
      <c r="EPS964" s="464"/>
      <c r="EPT964" s="464"/>
      <c r="EPU964" s="464"/>
      <c r="EPV964" s="464"/>
      <c r="EPW964" s="464"/>
      <c r="EPX964" s="464"/>
      <c r="EPY964" s="464"/>
      <c r="EPZ964" s="464"/>
      <c r="EQA964" s="464"/>
      <c r="EQB964" s="464"/>
      <c r="EQC964" s="464"/>
      <c r="EQD964" s="464"/>
      <c r="EQE964" s="464"/>
      <c r="EQF964" s="464"/>
      <c r="EQG964" s="464"/>
      <c r="EQH964" s="464"/>
      <c r="EQI964" s="464"/>
      <c r="EQJ964" s="464"/>
      <c r="EQK964" s="464"/>
      <c r="EQL964" s="464"/>
      <c r="EQM964" s="464"/>
      <c r="EQN964" s="464"/>
      <c r="EQO964" s="464"/>
      <c r="EQP964" s="464"/>
      <c r="EQQ964" s="464"/>
      <c r="EQR964" s="464"/>
      <c r="EQS964" s="464"/>
      <c r="EQT964" s="464"/>
      <c r="EQU964" s="464"/>
      <c r="EQV964" s="464"/>
      <c r="EQW964" s="464"/>
      <c r="EQX964" s="464"/>
      <c r="EQY964" s="464"/>
      <c r="EQZ964" s="464"/>
      <c r="ERA964" s="464"/>
      <c r="ERB964" s="464"/>
      <c r="ERC964" s="464"/>
      <c r="ERD964" s="464"/>
      <c r="ERE964" s="464"/>
      <c r="ERF964" s="464"/>
      <c r="ERG964" s="464"/>
      <c r="ERH964" s="464"/>
      <c r="ERI964" s="464"/>
      <c r="ERJ964" s="464"/>
      <c r="ERK964" s="464"/>
      <c r="ERL964" s="464"/>
      <c r="ERM964" s="464"/>
      <c r="ERN964" s="464"/>
      <c r="ERO964" s="464"/>
      <c r="ERP964" s="464"/>
      <c r="ERQ964" s="464"/>
      <c r="ERR964" s="464"/>
      <c r="ERS964" s="464"/>
      <c r="ERT964" s="464"/>
      <c r="ERU964" s="464"/>
      <c r="ERV964" s="464"/>
      <c r="ERW964" s="464"/>
      <c r="ERX964" s="464"/>
      <c r="ERY964" s="464"/>
      <c r="ERZ964" s="464"/>
      <c r="ESA964" s="464"/>
      <c r="ESB964" s="464"/>
      <c r="ESC964" s="464"/>
      <c r="ESD964" s="464"/>
      <c r="ESE964" s="464"/>
      <c r="ESF964" s="464"/>
      <c r="ESG964" s="464"/>
      <c r="ESH964" s="464"/>
      <c r="ESI964" s="464"/>
      <c r="ESJ964" s="464"/>
      <c r="ESK964" s="464"/>
      <c r="ESL964" s="464"/>
      <c r="ESM964" s="464"/>
      <c r="ESN964" s="464"/>
      <c r="ESO964" s="464"/>
      <c r="ESP964" s="464"/>
      <c r="ESQ964" s="464"/>
      <c r="ESR964" s="464"/>
      <c r="ESS964" s="464"/>
      <c r="EST964" s="464"/>
      <c r="ESU964" s="464"/>
      <c r="ESV964" s="464"/>
      <c r="ESW964" s="464"/>
      <c r="ESX964" s="464"/>
      <c r="ESY964" s="464"/>
      <c r="ESZ964" s="464"/>
      <c r="ETA964" s="464"/>
      <c r="ETB964" s="464"/>
      <c r="ETC964" s="464"/>
      <c r="ETD964" s="464"/>
      <c r="ETE964" s="464"/>
      <c r="ETF964" s="464"/>
      <c r="ETG964" s="464"/>
      <c r="ETH964" s="464"/>
      <c r="ETI964" s="464"/>
      <c r="ETJ964" s="464"/>
      <c r="ETK964" s="464"/>
      <c r="ETL964" s="464"/>
      <c r="ETM964" s="464"/>
      <c r="ETN964" s="464"/>
      <c r="ETO964" s="464"/>
      <c r="ETP964" s="464"/>
      <c r="ETQ964" s="464"/>
      <c r="ETR964" s="464"/>
      <c r="ETS964" s="464"/>
      <c r="ETT964" s="464"/>
      <c r="ETU964" s="464"/>
      <c r="ETV964" s="464"/>
      <c r="ETW964" s="464"/>
      <c r="ETX964" s="464"/>
      <c r="ETY964" s="464"/>
      <c r="ETZ964" s="464"/>
      <c r="EUA964" s="464"/>
      <c r="EUB964" s="464"/>
      <c r="EUC964" s="464"/>
      <c r="EUD964" s="464"/>
      <c r="EUE964" s="464"/>
      <c r="EUF964" s="464"/>
      <c r="EUG964" s="464"/>
      <c r="EUH964" s="464"/>
      <c r="EUI964" s="464"/>
      <c r="EUJ964" s="464"/>
      <c r="EUK964" s="464"/>
      <c r="EUL964" s="464"/>
      <c r="EUM964" s="464"/>
      <c r="EUN964" s="464"/>
      <c r="EUO964" s="464"/>
      <c r="EUP964" s="464"/>
      <c r="EUQ964" s="464"/>
      <c r="EUR964" s="464"/>
      <c r="EUS964" s="464"/>
      <c r="EUT964" s="464"/>
      <c r="EUU964" s="464"/>
      <c r="EUV964" s="464"/>
      <c r="EUW964" s="464"/>
      <c r="EUX964" s="464"/>
      <c r="EUY964" s="464"/>
      <c r="EUZ964" s="464"/>
      <c r="EVA964" s="464"/>
      <c r="EVB964" s="464"/>
      <c r="EVC964" s="464"/>
      <c r="EVD964" s="464"/>
      <c r="EVE964" s="464"/>
      <c r="EVF964" s="464"/>
      <c r="EVG964" s="464"/>
      <c r="EVH964" s="464"/>
      <c r="EVI964" s="464"/>
      <c r="EVJ964" s="464"/>
      <c r="EVK964" s="464"/>
      <c r="EVL964" s="464"/>
      <c r="EVM964" s="464"/>
      <c r="EVN964" s="464"/>
      <c r="EVO964" s="464"/>
      <c r="EVP964" s="464"/>
      <c r="EVQ964" s="464"/>
      <c r="EVR964" s="464"/>
      <c r="EVS964" s="464"/>
      <c r="EVT964" s="464"/>
      <c r="EVU964" s="464"/>
      <c r="EVV964" s="464"/>
      <c r="EVW964" s="464"/>
      <c r="EVX964" s="464"/>
      <c r="EVY964" s="464"/>
      <c r="EVZ964" s="464"/>
      <c r="EWA964" s="464"/>
      <c r="EWB964" s="464"/>
      <c r="EWC964" s="464"/>
      <c r="EWD964" s="464"/>
      <c r="EWE964" s="464"/>
      <c r="EWF964" s="464"/>
      <c r="EWG964" s="464"/>
      <c r="EWH964" s="464"/>
      <c r="EWI964" s="464"/>
      <c r="EWJ964" s="464"/>
      <c r="EWK964" s="464"/>
      <c r="EWL964" s="464"/>
      <c r="EWM964" s="464"/>
      <c r="EWN964" s="464"/>
      <c r="EWO964" s="464"/>
      <c r="EWP964" s="464"/>
      <c r="EWQ964" s="464"/>
      <c r="EWR964" s="464"/>
      <c r="EWS964" s="464"/>
      <c r="EWT964" s="464"/>
      <c r="EWU964" s="464"/>
      <c r="EWV964" s="464"/>
      <c r="EWW964" s="464"/>
      <c r="EWX964" s="464"/>
      <c r="EWY964" s="464"/>
      <c r="EWZ964" s="464"/>
      <c r="EXA964" s="464"/>
      <c r="EXB964" s="464"/>
      <c r="EXC964" s="464"/>
      <c r="EXD964" s="464"/>
      <c r="EXE964" s="464"/>
      <c r="EXF964" s="464"/>
      <c r="EXG964" s="464"/>
      <c r="EXH964" s="464"/>
      <c r="EXI964" s="464"/>
      <c r="EXJ964" s="464"/>
      <c r="EXK964" s="464"/>
      <c r="EXL964" s="464"/>
      <c r="EXM964" s="464"/>
      <c r="EXN964" s="464"/>
      <c r="EXO964" s="464"/>
      <c r="EXP964" s="464"/>
      <c r="EXQ964" s="464"/>
      <c r="EXR964" s="464"/>
      <c r="EXS964" s="464"/>
      <c r="EXT964" s="464"/>
      <c r="EXU964" s="464"/>
      <c r="EXV964" s="464"/>
      <c r="EXW964" s="464"/>
      <c r="EXX964" s="464"/>
      <c r="EXY964" s="464"/>
      <c r="EXZ964" s="464"/>
      <c r="EYA964" s="464"/>
      <c r="EYB964" s="464"/>
      <c r="EYC964" s="464"/>
      <c r="EYD964" s="464"/>
      <c r="EYE964" s="464"/>
      <c r="EYF964" s="464"/>
      <c r="EYG964" s="464"/>
      <c r="EYH964" s="464"/>
      <c r="EYI964" s="464"/>
      <c r="EYJ964" s="464"/>
      <c r="EYK964" s="464"/>
      <c r="EYL964" s="464"/>
      <c r="EYM964" s="464"/>
      <c r="EYN964" s="464"/>
      <c r="EYO964" s="464"/>
      <c r="EYP964" s="464"/>
      <c r="EYQ964" s="464"/>
      <c r="EYR964" s="464"/>
      <c r="EYS964" s="464"/>
      <c r="EYT964" s="464"/>
      <c r="EYU964" s="464"/>
      <c r="EYV964" s="464"/>
      <c r="EYW964" s="464"/>
      <c r="EYX964" s="464"/>
      <c r="EYY964" s="464"/>
      <c r="EYZ964" s="464"/>
      <c r="EZA964" s="464"/>
      <c r="EZB964" s="464"/>
      <c r="EZC964" s="464"/>
      <c r="EZD964" s="464"/>
      <c r="EZE964" s="464"/>
      <c r="EZF964" s="464"/>
      <c r="EZG964" s="464"/>
      <c r="EZH964" s="464"/>
      <c r="EZI964" s="464"/>
      <c r="EZJ964" s="464"/>
      <c r="EZK964" s="464"/>
      <c r="EZL964" s="464"/>
      <c r="EZM964" s="464"/>
      <c r="EZN964" s="464"/>
      <c r="EZO964" s="464"/>
      <c r="EZP964" s="464"/>
      <c r="EZQ964" s="464"/>
      <c r="EZR964" s="464"/>
      <c r="EZS964" s="464"/>
      <c r="EZT964" s="464"/>
      <c r="EZU964" s="464"/>
      <c r="EZV964" s="464"/>
      <c r="EZW964" s="464"/>
      <c r="EZX964" s="464"/>
      <c r="EZY964" s="464"/>
      <c r="EZZ964" s="464"/>
      <c r="FAA964" s="464"/>
      <c r="FAB964" s="464"/>
      <c r="FAC964" s="464"/>
      <c r="FAD964" s="464"/>
      <c r="FAE964" s="464"/>
      <c r="FAF964" s="464"/>
      <c r="FAG964" s="464"/>
      <c r="FAH964" s="464"/>
      <c r="FAI964" s="464"/>
      <c r="FAJ964" s="464"/>
      <c r="FAK964" s="464"/>
      <c r="FAL964" s="464"/>
      <c r="FAM964" s="464"/>
      <c r="FAN964" s="464"/>
      <c r="FAO964" s="464"/>
      <c r="FAP964" s="464"/>
      <c r="FAQ964" s="464"/>
      <c r="FAR964" s="464"/>
      <c r="FAS964" s="464"/>
      <c r="FAT964" s="464"/>
      <c r="FAU964" s="464"/>
      <c r="FAV964" s="464"/>
      <c r="FAW964" s="464"/>
      <c r="FAX964" s="464"/>
      <c r="FAY964" s="464"/>
      <c r="FAZ964" s="464"/>
      <c r="FBA964" s="464"/>
      <c r="FBB964" s="464"/>
      <c r="FBC964" s="464"/>
      <c r="FBD964" s="464"/>
      <c r="FBE964" s="464"/>
      <c r="FBF964" s="464"/>
      <c r="FBG964" s="464"/>
      <c r="FBH964" s="464"/>
      <c r="FBI964" s="464"/>
      <c r="FBJ964" s="464"/>
      <c r="FBK964" s="464"/>
      <c r="FBL964" s="464"/>
      <c r="FBM964" s="464"/>
      <c r="FBN964" s="464"/>
      <c r="FBO964" s="464"/>
      <c r="FBP964" s="464"/>
      <c r="FBQ964" s="464"/>
      <c r="FBR964" s="464"/>
      <c r="FBS964" s="464"/>
      <c r="FBT964" s="464"/>
      <c r="FBU964" s="464"/>
      <c r="FBV964" s="464"/>
      <c r="FBW964" s="464"/>
      <c r="FBX964" s="464"/>
      <c r="FBY964" s="464"/>
      <c r="FBZ964" s="464"/>
      <c r="FCA964" s="464"/>
      <c r="FCB964" s="464"/>
      <c r="FCC964" s="464"/>
      <c r="FCD964" s="464"/>
      <c r="FCE964" s="464"/>
      <c r="FCF964" s="464"/>
      <c r="FCG964" s="464"/>
      <c r="FCH964" s="464"/>
      <c r="FCI964" s="464"/>
      <c r="FCJ964" s="464"/>
      <c r="FCK964" s="464"/>
      <c r="FCL964" s="464"/>
      <c r="FCM964" s="464"/>
      <c r="FCN964" s="464"/>
      <c r="FCO964" s="464"/>
      <c r="FCP964" s="464"/>
      <c r="FCQ964" s="464"/>
      <c r="FCR964" s="464"/>
      <c r="FCS964" s="464"/>
      <c r="FCT964" s="464"/>
      <c r="FCU964" s="464"/>
      <c r="FCV964" s="464"/>
      <c r="FCW964" s="464"/>
      <c r="FCX964" s="464"/>
      <c r="FCY964" s="464"/>
      <c r="FCZ964" s="464"/>
      <c r="FDA964" s="464"/>
      <c r="FDB964" s="464"/>
      <c r="FDC964" s="464"/>
      <c r="FDD964" s="464"/>
      <c r="FDE964" s="464"/>
      <c r="FDF964" s="464"/>
      <c r="FDG964" s="464"/>
      <c r="FDH964" s="464"/>
      <c r="FDI964" s="464"/>
      <c r="FDJ964" s="464"/>
      <c r="FDK964" s="464"/>
      <c r="FDL964" s="464"/>
      <c r="FDM964" s="464"/>
      <c r="FDN964" s="464"/>
      <c r="FDO964" s="464"/>
      <c r="FDP964" s="464"/>
      <c r="FDQ964" s="464"/>
      <c r="FDR964" s="464"/>
      <c r="FDS964" s="464"/>
      <c r="FDT964" s="464"/>
      <c r="FDU964" s="464"/>
      <c r="FDV964" s="464"/>
      <c r="FDW964" s="464"/>
      <c r="FDX964" s="464"/>
      <c r="FDY964" s="464"/>
      <c r="FDZ964" s="464"/>
      <c r="FEA964" s="464"/>
      <c r="FEB964" s="464"/>
      <c r="FEC964" s="464"/>
      <c r="FED964" s="464"/>
      <c r="FEE964" s="464"/>
      <c r="FEF964" s="464"/>
      <c r="FEG964" s="464"/>
      <c r="FEH964" s="464"/>
      <c r="FEI964" s="464"/>
      <c r="FEJ964" s="464"/>
      <c r="FEK964" s="464"/>
      <c r="FEL964" s="464"/>
      <c r="FEM964" s="464"/>
      <c r="FEN964" s="464"/>
      <c r="FEO964" s="464"/>
      <c r="FEP964" s="464"/>
      <c r="FEQ964" s="464"/>
      <c r="FER964" s="464"/>
      <c r="FES964" s="464"/>
      <c r="FET964" s="464"/>
      <c r="FEU964" s="464"/>
      <c r="FEV964" s="464"/>
      <c r="FEW964" s="464"/>
      <c r="FEX964" s="464"/>
      <c r="FEY964" s="464"/>
      <c r="FEZ964" s="464"/>
      <c r="FFA964" s="464"/>
      <c r="FFB964" s="464"/>
      <c r="FFC964" s="464"/>
      <c r="FFD964" s="464"/>
      <c r="FFE964" s="464"/>
      <c r="FFF964" s="464"/>
      <c r="FFG964" s="464"/>
      <c r="FFH964" s="464"/>
      <c r="FFI964" s="464"/>
      <c r="FFJ964" s="464"/>
      <c r="FFK964" s="464"/>
      <c r="FFL964" s="464"/>
      <c r="FFM964" s="464"/>
      <c r="FFN964" s="464"/>
      <c r="FFO964" s="464"/>
      <c r="FFP964" s="464"/>
      <c r="FFQ964" s="464"/>
      <c r="FFR964" s="464"/>
      <c r="FFS964" s="464"/>
      <c r="FFT964" s="464"/>
      <c r="FFU964" s="464"/>
      <c r="FFV964" s="464"/>
      <c r="FFW964" s="464"/>
      <c r="FFX964" s="464"/>
      <c r="FFY964" s="464"/>
      <c r="FFZ964" s="464"/>
      <c r="FGA964" s="464"/>
      <c r="FGB964" s="464"/>
      <c r="FGC964" s="464"/>
      <c r="FGD964" s="464"/>
      <c r="FGE964" s="464"/>
      <c r="FGF964" s="464"/>
      <c r="FGG964" s="464"/>
      <c r="FGH964" s="464"/>
      <c r="FGI964" s="464"/>
      <c r="FGJ964" s="464"/>
      <c r="FGK964" s="464"/>
      <c r="FGL964" s="464"/>
      <c r="FGM964" s="464"/>
      <c r="FGN964" s="464"/>
      <c r="FGO964" s="464"/>
      <c r="FGP964" s="464"/>
      <c r="FGQ964" s="464"/>
      <c r="FGR964" s="464"/>
      <c r="FGS964" s="464"/>
      <c r="FGT964" s="464"/>
      <c r="FGU964" s="464"/>
      <c r="FGV964" s="464"/>
      <c r="FGW964" s="464"/>
      <c r="FGX964" s="464"/>
      <c r="FGY964" s="464"/>
      <c r="FGZ964" s="464"/>
      <c r="FHA964" s="464"/>
      <c r="FHB964" s="464"/>
      <c r="FHC964" s="464"/>
      <c r="FHD964" s="464"/>
      <c r="FHE964" s="464"/>
      <c r="FHF964" s="464"/>
      <c r="FHG964" s="464"/>
      <c r="FHH964" s="464"/>
      <c r="FHI964" s="464"/>
      <c r="FHJ964" s="464"/>
      <c r="FHK964" s="464"/>
      <c r="FHL964" s="464"/>
      <c r="FHM964" s="464"/>
      <c r="FHN964" s="464"/>
      <c r="FHO964" s="464"/>
      <c r="FHP964" s="464"/>
      <c r="FHQ964" s="464"/>
      <c r="FHR964" s="464"/>
      <c r="FHS964" s="464"/>
      <c r="FHT964" s="464"/>
      <c r="FHU964" s="464"/>
      <c r="FHV964" s="464"/>
      <c r="FHW964" s="464"/>
      <c r="FHX964" s="464"/>
      <c r="FHY964" s="464"/>
      <c r="FHZ964" s="464"/>
      <c r="FIA964" s="464"/>
      <c r="FIB964" s="464"/>
      <c r="FIC964" s="464"/>
      <c r="FID964" s="464"/>
      <c r="FIE964" s="464"/>
      <c r="FIF964" s="464"/>
      <c r="FIG964" s="464"/>
      <c r="FIH964" s="464"/>
      <c r="FII964" s="464"/>
      <c r="FIJ964" s="464"/>
      <c r="FIK964" s="464"/>
      <c r="FIL964" s="464"/>
      <c r="FIM964" s="464"/>
      <c r="FIN964" s="464"/>
      <c r="FIO964" s="464"/>
      <c r="FIP964" s="464"/>
      <c r="FIQ964" s="464"/>
      <c r="FIR964" s="464"/>
      <c r="FIS964" s="464"/>
      <c r="FIT964" s="464"/>
      <c r="FIU964" s="464"/>
      <c r="FIV964" s="464"/>
      <c r="FIW964" s="464"/>
      <c r="FIX964" s="464"/>
      <c r="FIY964" s="464"/>
      <c r="FIZ964" s="464"/>
      <c r="FJA964" s="464"/>
      <c r="FJB964" s="464"/>
      <c r="FJC964" s="464"/>
      <c r="FJD964" s="464"/>
      <c r="FJE964" s="464"/>
      <c r="FJF964" s="464"/>
      <c r="FJG964" s="464"/>
      <c r="FJH964" s="464"/>
      <c r="FJI964" s="464"/>
      <c r="FJJ964" s="464"/>
      <c r="FJK964" s="464"/>
      <c r="FJL964" s="464"/>
      <c r="FJM964" s="464"/>
      <c r="FJN964" s="464"/>
      <c r="FJO964" s="464"/>
      <c r="FJP964" s="464"/>
      <c r="FJQ964" s="464"/>
      <c r="FJR964" s="464"/>
      <c r="FJS964" s="464"/>
      <c r="FJT964" s="464"/>
      <c r="FJU964" s="464"/>
      <c r="FJV964" s="464"/>
      <c r="FJW964" s="464"/>
      <c r="FJX964" s="464"/>
      <c r="FJY964" s="464"/>
      <c r="FJZ964" s="464"/>
      <c r="FKA964" s="464"/>
      <c r="FKB964" s="464"/>
      <c r="FKC964" s="464"/>
      <c r="FKD964" s="464"/>
      <c r="FKE964" s="464"/>
      <c r="FKF964" s="464"/>
      <c r="FKG964" s="464"/>
      <c r="FKH964" s="464"/>
      <c r="FKI964" s="464"/>
      <c r="FKJ964" s="464"/>
      <c r="FKK964" s="464"/>
      <c r="FKL964" s="464"/>
      <c r="FKM964" s="464"/>
      <c r="FKN964" s="464"/>
      <c r="FKO964" s="464"/>
      <c r="FKP964" s="464"/>
      <c r="FKQ964" s="464"/>
      <c r="FKR964" s="464"/>
      <c r="FKS964" s="464"/>
      <c r="FKT964" s="464"/>
      <c r="FKU964" s="464"/>
      <c r="FKV964" s="464"/>
      <c r="FKW964" s="464"/>
      <c r="FKX964" s="464"/>
      <c r="FKY964" s="464"/>
      <c r="FKZ964" s="464"/>
      <c r="FLA964" s="464"/>
      <c r="FLB964" s="464"/>
      <c r="FLC964" s="464"/>
      <c r="FLD964" s="464"/>
      <c r="FLE964" s="464"/>
      <c r="FLF964" s="464"/>
      <c r="FLG964" s="464"/>
      <c r="FLH964" s="464"/>
      <c r="FLI964" s="464"/>
      <c r="FLJ964" s="464"/>
      <c r="FLK964" s="464"/>
      <c r="FLL964" s="464"/>
      <c r="FLM964" s="464"/>
      <c r="FLN964" s="464"/>
      <c r="FLO964" s="464"/>
      <c r="FLP964" s="464"/>
      <c r="FLQ964" s="464"/>
      <c r="FLR964" s="464"/>
      <c r="FLS964" s="464"/>
      <c r="FLT964" s="464"/>
      <c r="FLU964" s="464"/>
      <c r="FLV964" s="464"/>
      <c r="FLW964" s="464"/>
      <c r="FLX964" s="464"/>
      <c r="FLY964" s="464"/>
      <c r="FLZ964" s="464"/>
      <c r="FMA964" s="464"/>
      <c r="FMB964" s="464"/>
      <c r="FMC964" s="464"/>
      <c r="FMD964" s="464"/>
      <c r="FME964" s="464"/>
      <c r="FMF964" s="464"/>
      <c r="FMG964" s="464"/>
      <c r="FMH964" s="464"/>
      <c r="FMI964" s="464"/>
      <c r="FMJ964" s="464"/>
      <c r="FMK964" s="464"/>
      <c r="FML964" s="464"/>
      <c r="FMM964" s="464"/>
      <c r="FMN964" s="464"/>
      <c r="FMO964" s="464"/>
      <c r="FMP964" s="464"/>
      <c r="FMQ964" s="464"/>
      <c r="FMR964" s="464"/>
      <c r="FMS964" s="464"/>
      <c r="FMT964" s="464"/>
      <c r="FMU964" s="464"/>
      <c r="FMV964" s="464"/>
      <c r="FMW964" s="464"/>
      <c r="FMX964" s="464"/>
      <c r="FMY964" s="464"/>
      <c r="FMZ964" s="464"/>
      <c r="FNA964" s="464"/>
      <c r="FNB964" s="464"/>
      <c r="FNC964" s="464"/>
      <c r="FND964" s="464"/>
      <c r="FNE964" s="464"/>
      <c r="FNF964" s="464"/>
      <c r="FNG964" s="464"/>
      <c r="FNH964" s="464"/>
      <c r="FNI964" s="464"/>
      <c r="FNJ964" s="464"/>
      <c r="FNK964" s="464"/>
      <c r="FNL964" s="464"/>
      <c r="FNM964" s="464"/>
      <c r="FNN964" s="464"/>
      <c r="FNO964" s="464"/>
      <c r="FNP964" s="464"/>
      <c r="FNQ964" s="464"/>
      <c r="FNR964" s="464"/>
      <c r="FNS964" s="464"/>
      <c r="FNT964" s="464"/>
      <c r="FNU964" s="464"/>
      <c r="FNV964" s="464"/>
      <c r="FNW964" s="464"/>
      <c r="FNX964" s="464"/>
      <c r="FNY964" s="464"/>
      <c r="FNZ964" s="464"/>
      <c r="FOA964" s="464"/>
      <c r="FOB964" s="464"/>
      <c r="FOC964" s="464"/>
      <c r="FOD964" s="464"/>
      <c r="FOE964" s="464"/>
      <c r="FOF964" s="464"/>
      <c r="FOG964" s="464"/>
      <c r="FOH964" s="464"/>
      <c r="FOI964" s="464"/>
      <c r="FOJ964" s="464"/>
      <c r="FOK964" s="464"/>
      <c r="FOL964" s="464"/>
      <c r="FOM964" s="464"/>
      <c r="FON964" s="464"/>
      <c r="FOO964" s="464"/>
      <c r="FOP964" s="464"/>
      <c r="FOQ964" s="464"/>
      <c r="FOR964" s="464"/>
      <c r="FOS964" s="464"/>
      <c r="FOT964" s="464"/>
      <c r="FOU964" s="464"/>
      <c r="FOV964" s="464"/>
      <c r="FOW964" s="464"/>
      <c r="FOX964" s="464"/>
      <c r="FOY964" s="464"/>
      <c r="FOZ964" s="464"/>
      <c r="FPA964" s="464"/>
      <c r="FPB964" s="464"/>
      <c r="FPC964" s="464"/>
      <c r="FPD964" s="464"/>
      <c r="FPE964" s="464"/>
      <c r="FPF964" s="464"/>
      <c r="FPG964" s="464"/>
      <c r="FPH964" s="464"/>
      <c r="FPI964" s="464"/>
      <c r="FPJ964" s="464"/>
      <c r="FPK964" s="464"/>
      <c r="FPL964" s="464"/>
      <c r="FPM964" s="464"/>
      <c r="FPN964" s="464"/>
      <c r="FPO964" s="464"/>
      <c r="FPP964" s="464"/>
      <c r="FPQ964" s="464"/>
      <c r="FPR964" s="464"/>
      <c r="FPS964" s="464"/>
      <c r="FPT964" s="464"/>
      <c r="FPU964" s="464"/>
      <c r="FPV964" s="464"/>
      <c r="FPW964" s="464"/>
      <c r="FPX964" s="464"/>
      <c r="FPY964" s="464"/>
      <c r="FPZ964" s="464"/>
      <c r="FQA964" s="464"/>
      <c r="FQB964" s="464"/>
      <c r="FQC964" s="464"/>
      <c r="FQD964" s="464"/>
      <c r="FQE964" s="464"/>
      <c r="FQF964" s="464"/>
      <c r="FQG964" s="464"/>
      <c r="FQH964" s="464"/>
      <c r="FQI964" s="464"/>
      <c r="FQJ964" s="464"/>
      <c r="FQK964" s="464"/>
      <c r="FQL964" s="464"/>
      <c r="FQM964" s="464"/>
      <c r="FQN964" s="464"/>
      <c r="FQO964" s="464"/>
      <c r="FQP964" s="464"/>
      <c r="FQQ964" s="464"/>
      <c r="FQR964" s="464"/>
      <c r="FQS964" s="464"/>
      <c r="FQT964" s="464"/>
      <c r="FQU964" s="464"/>
      <c r="FQV964" s="464"/>
      <c r="FQW964" s="464"/>
      <c r="FQX964" s="464"/>
      <c r="FQY964" s="464"/>
      <c r="FQZ964" s="464"/>
      <c r="FRA964" s="464"/>
      <c r="FRB964" s="464"/>
      <c r="FRC964" s="464"/>
      <c r="FRD964" s="464"/>
      <c r="FRE964" s="464"/>
      <c r="FRF964" s="464"/>
      <c r="FRG964" s="464"/>
      <c r="FRH964" s="464"/>
      <c r="FRI964" s="464"/>
      <c r="FRJ964" s="464"/>
      <c r="FRK964" s="464"/>
      <c r="FRL964" s="464"/>
      <c r="FRM964" s="464"/>
      <c r="FRN964" s="464"/>
      <c r="FRO964" s="464"/>
      <c r="FRP964" s="464"/>
      <c r="FRQ964" s="464"/>
      <c r="FRR964" s="464"/>
      <c r="FRS964" s="464"/>
      <c r="FRT964" s="464"/>
      <c r="FRU964" s="464"/>
      <c r="FRV964" s="464"/>
      <c r="FRW964" s="464"/>
      <c r="FRX964" s="464"/>
      <c r="FRY964" s="464"/>
      <c r="FRZ964" s="464"/>
      <c r="FSA964" s="464"/>
      <c r="FSB964" s="464"/>
      <c r="FSC964" s="464"/>
      <c r="FSD964" s="464"/>
      <c r="FSE964" s="464"/>
      <c r="FSF964" s="464"/>
      <c r="FSG964" s="464"/>
      <c r="FSH964" s="464"/>
      <c r="FSI964" s="464"/>
      <c r="FSJ964" s="464"/>
      <c r="FSK964" s="464"/>
      <c r="FSL964" s="464"/>
      <c r="FSM964" s="464"/>
      <c r="FSN964" s="464"/>
      <c r="FSO964" s="464"/>
      <c r="FSP964" s="464"/>
      <c r="FSQ964" s="464"/>
      <c r="FSR964" s="464"/>
      <c r="FSS964" s="464"/>
      <c r="FST964" s="464"/>
      <c r="FSU964" s="464"/>
      <c r="FSV964" s="464"/>
      <c r="FSW964" s="464"/>
      <c r="FSX964" s="464"/>
      <c r="FSY964" s="464"/>
      <c r="FSZ964" s="464"/>
      <c r="FTA964" s="464"/>
      <c r="FTB964" s="464"/>
      <c r="FTC964" s="464"/>
      <c r="FTD964" s="464"/>
      <c r="FTE964" s="464"/>
      <c r="FTF964" s="464"/>
      <c r="FTG964" s="464"/>
      <c r="FTH964" s="464"/>
      <c r="FTI964" s="464"/>
      <c r="FTJ964" s="464"/>
      <c r="FTK964" s="464"/>
      <c r="FTL964" s="464"/>
      <c r="FTM964" s="464"/>
      <c r="FTN964" s="464"/>
      <c r="FTO964" s="464"/>
      <c r="FTP964" s="464"/>
      <c r="FTQ964" s="464"/>
      <c r="FTR964" s="464"/>
      <c r="FTS964" s="464"/>
      <c r="FTT964" s="464"/>
      <c r="FTU964" s="464"/>
      <c r="FTV964" s="464"/>
      <c r="FTW964" s="464"/>
      <c r="FTX964" s="464"/>
      <c r="FTY964" s="464"/>
      <c r="FTZ964" s="464"/>
      <c r="FUA964" s="464"/>
      <c r="FUB964" s="464"/>
      <c r="FUC964" s="464"/>
      <c r="FUD964" s="464"/>
      <c r="FUE964" s="464"/>
      <c r="FUF964" s="464"/>
      <c r="FUG964" s="464"/>
      <c r="FUH964" s="464"/>
      <c r="FUI964" s="464"/>
      <c r="FUJ964" s="464"/>
      <c r="FUK964" s="464"/>
      <c r="FUL964" s="464"/>
      <c r="FUM964" s="464"/>
      <c r="FUN964" s="464"/>
      <c r="FUO964" s="464"/>
      <c r="FUP964" s="464"/>
      <c r="FUQ964" s="464"/>
      <c r="FUR964" s="464"/>
      <c r="FUS964" s="464"/>
      <c r="FUT964" s="464"/>
      <c r="FUU964" s="464"/>
      <c r="FUV964" s="464"/>
      <c r="FUW964" s="464"/>
      <c r="FUX964" s="464"/>
      <c r="FUY964" s="464"/>
      <c r="FUZ964" s="464"/>
      <c r="FVA964" s="464"/>
      <c r="FVB964" s="464"/>
      <c r="FVC964" s="464"/>
      <c r="FVD964" s="464"/>
      <c r="FVE964" s="464"/>
      <c r="FVF964" s="464"/>
      <c r="FVG964" s="464"/>
      <c r="FVH964" s="464"/>
      <c r="FVI964" s="464"/>
      <c r="FVJ964" s="464"/>
      <c r="FVK964" s="464"/>
      <c r="FVL964" s="464"/>
      <c r="FVM964" s="464"/>
      <c r="FVN964" s="464"/>
      <c r="FVO964" s="464"/>
      <c r="FVP964" s="464"/>
      <c r="FVQ964" s="464"/>
      <c r="FVR964" s="464"/>
      <c r="FVS964" s="464"/>
      <c r="FVT964" s="464"/>
      <c r="FVU964" s="464"/>
      <c r="FVV964" s="464"/>
      <c r="FVW964" s="464"/>
      <c r="FVX964" s="464"/>
      <c r="FVY964" s="464"/>
      <c r="FVZ964" s="464"/>
      <c r="FWA964" s="464"/>
      <c r="FWB964" s="464"/>
      <c r="FWC964" s="464"/>
      <c r="FWD964" s="464"/>
      <c r="FWE964" s="464"/>
      <c r="FWF964" s="464"/>
      <c r="FWG964" s="464"/>
      <c r="FWH964" s="464"/>
      <c r="FWI964" s="464"/>
      <c r="FWJ964" s="464"/>
      <c r="FWK964" s="464"/>
      <c r="FWL964" s="464"/>
      <c r="FWM964" s="464"/>
      <c r="FWN964" s="464"/>
      <c r="FWO964" s="464"/>
      <c r="FWP964" s="464"/>
      <c r="FWQ964" s="464"/>
      <c r="FWR964" s="464"/>
      <c r="FWS964" s="464"/>
      <c r="FWT964" s="464"/>
      <c r="FWU964" s="464"/>
      <c r="FWV964" s="464"/>
      <c r="FWW964" s="464"/>
      <c r="FWX964" s="464"/>
      <c r="FWY964" s="464"/>
      <c r="FWZ964" s="464"/>
      <c r="FXA964" s="464"/>
      <c r="FXB964" s="464"/>
      <c r="FXC964" s="464"/>
      <c r="FXD964" s="464"/>
      <c r="FXE964" s="464"/>
      <c r="FXF964" s="464"/>
      <c r="FXG964" s="464"/>
      <c r="FXH964" s="464"/>
      <c r="FXI964" s="464"/>
      <c r="FXJ964" s="464"/>
      <c r="FXK964" s="464"/>
      <c r="FXL964" s="464"/>
      <c r="FXM964" s="464"/>
      <c r="FXN964" s="464"/>
      <c r="FXO964" s="464"/>
      <c r="FXP964" s="464"/>
      <c r="FXQ964" s="464"/>
      <c r="FXR964" s="464"/>
      <c r="FXS964" s="464"/>
      <c r="FXT964" s="464"/>
      <c r="FXU964" s="464"/>
      <c r="FXV964" s="464"/>
      <c r="FXW964" s="464"/>
      <c r="FXX964" s="464"/>
      <c r="FXY964" s="464"/>
      <c r="FXZ964" s="464"/>
      <c r="FYA964" s="464"/>
      <c r="FYB964" s="464"/>
      <c r="FYC964" s="464"/>
      <c r="FYD964" s="464"/>
      <c r="FYE964" s="464"/>
      <c r="FYF964" s="464"/>
      <c r="FYG964" s="464"/>
      <c r="FYH964" s="464"/>
      <c r="FYI964" s="464"/>
      <c r="FYJ964" s="464"/>
      <c r="FYK964" s="464"/>
      <c r="FYL964" s="464"/>
      <c r="FYM964" s="464"/>
      <c r="FYN964" s="464"/>
      <c r="FYO964" s="464"/>
      <c r="FYP964" s="464"/>
      <c r="FYQ964" s="464"/>
      <c r="FYR964" s="464"/>
      <c r="FYS964" s="464"/>
      <c r="FYT964" s="464"/>
      <c r="FYU964" s="464"/>
      <c r="FYV964" s="464"/>
      <c r="FYW964" s="464"/>
      <c r="FYX964" s="464"/>
      <c r="FYY964" s="464"/>
      <c r="FYZ964" s="464"/>
      <c r="FZA964" s="464"/>
      <c r="FZB964" s="464"/>
      <c r="FZC964" s="464"/>
      <c r="FZD964" s="464"/>
      <c r="FZE964" s="464"/>
      <c r="FZF964" s="464"/>
      <c r="FZG964" s="464"/>
      <c r="FZH964" s="464"/>
      <c r="FZI964" s="464"/>
      <c r="FZJ964" s="464"/>
      <c r="FZK964" s="464"/>
      <c r="FZL964" s="464"/>
      <c r="FZM964" s="464"/>
      <c r="FZN964" s="464"/>
      <c r="FZO964" s="464"/>
      <c r="FZP964" s="464"/>
      <c r="FZQ964" s="464"/>
      <c r="FZR964" s="464"/>
      <c r="FZS964" s="464"/>
      <c r="FZT964" s="464"/>
      <c r="FZU964" s="464"/>
      <c r="FZV964" s="464"/>
      <c r="FZW964" s="464"/>
      <c r="FZX964" s="464"/>
      <c r="FZY964" s="464"/>
      <c r="FZZ964" s="464"/>
      <c r="GAA964" s="464"/>
      <c r="GAB964" s="464"/>
      <c r="GAC964" s="464"/>
      <c r="GAD964" s="464"/>
      <c r="GAE964" s="464"/>
      <c r="GAF964" s="464"/>
      <c r="GAG964" s="464"/>
      <c r="GAH964" s="464"/>
      <c r="GAI964" s="464"/>
      <c r="GAJ964" s="464"/>
      <c r="GAK964" s="464"/>
      <c r="GAL964" s="464"/>
      <c r="GAM964" s="464"/>
      <c r="GAN964" s="464"/>
      <c r="GAO964" s="464"/>
      <c r="GAP964" s="464"/>
      <c r="GAQ964" s="464"/>
      <c r="GAR964" s="464"/>
      <c r="GAS964" s="464"/>
      <c r="GAT964" s="464"/>
      <c r="GAU964" s="464"/>
      <c r="GAV964" s="464"/>
      <c r="GAW964" s="464"/>
      <c r="GAX964" s="464"/>
      <c r="GAY964" s="464"/>
      <c r="GAZ964" s="464"/>
      <c r="GBA964" s="464"/>
      <c r="GBB964" s="464"/>
      <c r="GBC964" s="464"/>
      <c r="GBD964" s="464"/>
      <c r="GBE964" s="464"/>
      <c r="GBF964" s="464"/>
      <c r="GBG964" s="464"/>
      <c r="GBH964" s="464"/>
      <c r="GBI964" s="464"/>
      <c r="GBJ964" s="464"/>
      <c r="GBK964" s="464"/>
      <c r="GBL964" s="464"/>
      <c r="GBM964" s="464"/>
      <c r="GBN964" s="464"/>
      <c r="GBO964" s="464"/>
      <c r="GBP964" s="464"/>
      <c r="GBQ964" s="464"/>
      <c r="GBR964" s="464"/>
      <c r="GBS964" s="464"/>
      <c r="GBT964" s="464"/>
      <c r="GBU964" s="464"/>
      <c r="GBV964" s="464"/>
      <c r="GBW964" s="464"/>
      <c r="GBX964" s="464"/>
      <c r="GBY964" s="464"/>
      <c r="GBZ964" s="464"/>
      <c r="GCA964" s="464"/>
      <c r="GCB964" s="464"/>
      <c r="GCC964" s="464"/>
      <c r="GCD964" s="464"/>
      <c r="GCE964" s="464"/>
      <c r="GCF964" s="464"/>
      <c r="GCG964" s="464"/>
      <c r="GCH964" s="464"/>
      <c r="GCI964" s="464"/>
      <c r="GCJ964" s="464"/>
      <c r="GCK964" s="464"/>
      <c r="GCL964" s="464"/>
      <c r="GCM964" s="464"/>
      <c r="GCN964" s="464"/>
      <c r="GCO964" s="464"/>
      <c r="GCP964" s="464"/>
      <c r="GCQ964" s="464"/>
      <c r="GCR964" s="464"/>
      <c r="GCS964" s="464"/>
      <c r="GCT964" s="464"/>
      <c r="GCU964" s="464"/>
      <c r="GCV964" s="464"/>
      <c r="GCW964" s="464"/>
      <c r="GCX964" s="464"/>
      <c r="GCY964" s="464"/>
      <c r="GCZ964" s="464"/>
      <c r="GDA964" s="464"/>
      <c r="GDB964" s="464"/>
      <c r="GDC964" s="464"/>
      <c r="GDD964" s="464"/>
      <c r="GDE964" s="464"/>
      <c r="GDF964" s="464"/>
      <c r="GDG964" s="464"/>
      <c r="GDH964" s="464"/>
      <c r="GDI964" s="464"/>
      <c r="GDJ964" s="464"/>
      <c r="GDK964" s="464"/>
      <c r="GDL964" s="464"/>
      <c r="GDM964" s="464"/>
      <c r="GDN964" s="464"/>
      <c r="GDO964" s="464"/>
      <c r="GDP964" s="464"/>
      <c r="GDQ964" s="464"/>
      <c r="GDR964" s="464"/>
      <c r="GDS964" s="464"/>
      <c r="GDT964" s="464"/>
      <c r="GDU964" s="464"/>
      <c r="GDV964" s="464"/>
      <c r="GDW964" s="464"/>
      <c r="GDX964" s="464"/>
      <c r="GDY964" s="464"/>
      <c r="GDZ964" s="464"/>
      <c r="GEA964" s="464"/>
      <c r="GEB964" s="464"/>
      <c r="GEC964" s="464"/>
      <c r="GED964" s="464"/>
      <c r="GEE964" s="464"/>
      <c r="GEF964" s="464"/>
      <c r="GEG964" s="464"/>
      <c r="GEH964" s="464"/>
      <c r="GEI964" s="464"/>
      <c r="GEJ964" s="464"/>
      <c r="GEK964" s="464"/>
      <c r="GEL964" s="464"/>
      <c r="GEM964" s="464"/>
      <c r="GEN964" s="464"/>
      <c r="GEO964" s="464"/>
      <c r="GEP964" s="464"/>
      <c r="GEQ964" s="464"/>
      <c r="GER964" s="464"/>
      <c r="GES964" s="464"/>
      <c r="GET964" s="464"/>
      <c r="GEU964" s="464"/>
      <c r="GEV964" s="464"/>
      <c r="GEW964" s="464"/>
      <c r="GEX964" s="464"/>
      <c r="GEY964" s="464"/>
      <c r="GEZ964" s="464"/>
      <c r="GFA964" s="464"/>
      <c r="GFB964" s="464"/>
      <c r="GFC964" s="464"/>
      <c r="GFD964" s="464"/>
      <c r="GFE964" s="464"/>
      <c r="GFF964" s="464"/>
      <c r="GFG964" s="464"/>
      <c r="GFH964" s="464"/>
      <c r="GFI964" s="464"/>
      <c r="GFJ964" s="464"/>
      <c r="GFK964" s="464"/>
      <c r="GFL964" s="464"/>
      <c r="GFM964" s="464"/>
      <c r="GFN964" s="464"/>
      <c r="GFO964" s="464"/>
      <c r="GFP964" s="464"/>
      <c r="GFQ964" s="464"/>
      <c r="GFR964" s="464"/>
      <c r="GFS964" s="464"/>
      <c r="GFT964" s="464"/>
      <c r="GFU964" s="464"/>
      <c r="GFV964" s="464"/>
      <c r="GFW964" s="464"/>
      <c r="GFX964" s="464"/>
      <c r="GFY964" s="464"/>
      <c r="GFZ964" s="464"/>
      <c r="GGA964" s="464"/>
      <c r="GGB964" s="464"/>
      <c r="GGC964" s="464"/>
      <c r="GGD964" s="464"/>
      <c r="GGE964" s="464"/>
      <c r="GGF964" s="464"/>
      <c r="GGG964" s="464"/>
      <c r="GGH964" s="464"/>
      <c r="GGI964" s="464"/>
      <c r="GGJ964" s="464"/>
      <c r="GGK964" s="464"/>
      <c r="GGL964" s="464"/>
      <c r="GGM964" s="464"/>
      <c r="GGN964" s="464"/>
      <c r="GGO964" s="464"/>
      <c r="GGP964" s="464"/>
      <c r="GGQ964" s="464"/>
      <c r="GGR964" s="464"/>
      <c r="GGS964" s="464"/>
      <c r="GGT964" s="464"/>
      <c r="GGU964" s="464"/>
      <c r="GGV964" s="464"/>
      <c r="GGW964" s="464"/>
      <c r="GGX964" s="464"/>
      <c r="GGY964" s="464"/>
      <c r="GGZ964" s="464"/>
      <c r="GHA964" s="464"/>
      <c r="GHB964" s="464"/>
      <c r="GHC964" s="464"/>
      <c r="GHD964" s="464"/>
      <c r="GHE964" s="464"/>
      <c r="GHF964" s="464"/>
      <c r="GHG964" s="464"/>
      <c r="GHH964" s="464"/>
      <c r="GHI964" s="464"/>
      <c r="GHJ964" s="464"/>
      <c r="GHK964" s="464"/>
      <c r="GHL964" s="464"/>
      <c r="GHM964" s="464"/>
      <c r="GHN964" s="464"/>
      <c r="GHO964" s="464"/>
      <c r="GHP964" s="464"/>
      <c r="GHQ964" s="464"/>
      <c r="GHR964" s="464"/>
      <c r="GHS964" s="464"/>
      <c r="GHT964" s="464"/>
      <c r="GHU964" s="464"/>
      <c r="GHV964" s="464"/>
      <c r="GHW964" s="464"/>
      <c r="GHX964" s="464"/>
      <c r="GHY964" s="464"/>
      <c r="GHZ964" s="464"/>
      <c r="GIA964" s="464"/>
      <c r="GIB964" s="464"/>
      <c r="GIC964" s="464"/>
      <c r="GID964" s="464"/>
      <c r="GIE964" s="464"/>
      <c r="GIF964" s="464"/>
      <c r="GIG964" s="464"/>
      <c r="GIH964" s="464"/>
      <c r="GII964" s="464"/>
      <c r="GIJ964" s="464"/>
      <c r="GIK964" s="464"/>
      <c r="GIL964" s="464"/>
      <c r="GIM964" s="464"/>
      <c r="GIN964" s="464"/>
      <c r="GIO964" s="464"/>
      <c r="GIP964" s="464"/>
      <c r="GIQ964" s="464"/>
      <c r="GIR964" s="464"/>
      <c r="GIS964" s="464"/>
      <c r="GIT964" s="464"/>
      <c r="GIU964" s="464"/>
      <c r="GIV964" s="464"/>
      <c r="GIW964" s="464"/>
      <c r="GIX964" s="464"/>
      <c r="GIY964" s="464"/>
      <c r="GIZ964" s="464"/>
      <c r="GJA964" s="464"/>
      <c r="GJB964" s="464"/>
      <c r="GJC964" s="464"/>
      <c r="GJD964" s="464"/>
      <c r="GJE964" s="464"/>
      <c r="GJF964" s="464"/>
      <c r="GJG964" s="464"/>
      <c r="GJH964" s="464"/>
      <c r="GJI964" s="464"/>
      <c r="GJJ964" s="464"/>
      <c r="GJK964" s="464"/>
      <c r="GJL964" s="464"/>
      <c r="GJM964" s="464"/>
      <c r="GJN964" s="464"/>
      <c r="GJO964" s="464"/>
      <c r="GJP964" s="464"/>
      <c r="GJQ964" s="464"/>
      <c r="GJR964" s="464"/>
      <c r="GJS964" s="464"/>
      <c r="GJT964" s="464"/>
      <c r="GJU964" s="464"/>
      <c r="GJV964" s="464"/>
      <c r="GJW964" s="464"/>
      <c r="GJX964" s="464"/>
      <c r="GJY964" s="464"/>
      <c r="GJZ964" s="464"/>
      <c r="GKA964" s="464"/>
      <c r="GKB964" s="464"/>
      <c r="GKC964" s="464"/>
      <c r="GKD964" s="464"/>
      <c r="GKE964" s="464"/>
      <c r="GKF964" s="464"/>
      <c r="GKG964" s="464"/>
      <c r="GKH964" s="464"/>
      <c r="GKI964" s="464"/>
      <c r="GKJ964" s="464"/>
      <c r="GKK964" s="464"/>
      <c r="GKL964" s="464"/>
      <c r="GKM964" s="464"/>
      <c r="GKN964" s="464"/>
      <c r="GKO964" s="464"/>
      <c r="GKP964" s="464"/>
      <c r="GKQ964" s="464"/>
      <c r="GKR964" s="464"/>
      <c r="GKS964" s="464"/>
      <c r="GKT964" s="464"/>
      <c r="GKU964" s="464"/>
      <c r="GKV964" s="464"/>
      <c r="GKW964" s="464"/>
      <c r="GKX964" s="464"/>
      <c r="GKY964" s="464"/>
      <c r="GKZ964" s="464"/>
      <c r="GLA964" s="464"/>
      <c r="GLB964" s="464"/>
      <c r="GLC964" s="464"/>
      <c r="GLD964" s="464"/>
      <c r="GLE964" s="464"/>
      <c r="GLF964" s="464"/>
      <c r="GLG964" s="464"/>
      <c r="GLH964" s="464"/>
      <c r="GLI964" s="464"/>
      <c r="GLJ964" s="464"/>
      <c r="GLK964" s="464"/>
      <c r="GLL964" s="464"/>
      <c r="GLM964" s="464"/>
      <c r="GLN964" s="464"/>
      <c r="GLO964" s="464"/>
      <c r="GLP964" s="464"/>
      <c r="GLQ964" s="464"/>
      <c r="GLR964" s="464"/>
      <c r="GLS964" s="464"/>
      <c r="GLT964" s="464"/>
      <c r="GLU964" s="464"/>
      <c r="GLV964" s="464"/>
      <c r="GLW964" s="464"/>
      <c r="GLX964" s="464"/>
      <c r="GLY964" s="464"/>
      <c r="GLZ964" s="464"/>
      <c r="GMA964" s="464"/>
      <c r="GMB964" s="464"/>
      <c r="GMC964" s="464"/>
      <c r="GMD964" s="464"/>
      <c r="GME964" s="464"/>
      <c r="GMF964" s="464"/>
      <c r="GMG964" s="464"/>
      <c r="GMH964" s="464"/>
      <c r="GMI964" s="464"/>
      <c r="GMJ964" s="464"/>
      <c r="GMK964" s="464"/>
      <c r="GML964" s="464"/>
      <c r="GMM964" s="464"/>
      <c r="GMN964" s="464"/>
      <c r="GMO964" s="464"/>
      <c r="GMP964" s="464"/>
      <c r="GMQ964" s="464"/>
      <c r="GMR964" s="464"/>
      <c r="GMS964" s="464"/>
      <c r="GMT964" s="464"/>
      <c r="GMU964" s="464"/>
      <c r="GMV964" s="464"/>
      <c r="GMW964" s="464"/>
      <c r="GMX964" s="464"/>
      <c r="GMY964" s="464"/>
      <c r="GMZ964" s="464"/>
      <c r="GNA964" s="464"/>
      <c r="GNB964" s="464"/>
      <c r="GNC964" s="464"/>
      <c r="GND964" s="464"/>
      <c r="GNE964" s="464"/>
      <c r="GNF964" s="464"/>
      <c r="GNG964" s="464"/>
      <c r="GNH964" s="464"/>
      <c r="GNI964" s="464"/>
      <c r="GNJ964" s="464"/>
      <c r="GNK964" s="464"/>
      <c r="GNL964" s="464"/>
      <c r="GNM964" s="464"/>
      <c r="GNN964" s="464"/>
      <c r="GNO964" s="464"/>
      <c r="GNP964" s="464"/>
      <c r="GNQ964" s="464"/>
      <c r="GNR964" s="464"/>
      <c r="GNS964" s="464"/>
      <c r="GNT964" s="464"/>
      <c r="GNU964" s="464"/>
      <c r="GNV964" s="464"/>
      <c r="GNW964" s="464"/>
      <c r="GNX964" s="464"/>
      <c r="GNY964" s="464"/>
      <c r="GNZ964" s="464"/>
      <c r="GOA964" s="464"/>
      <c r="GOB964" s="464"/>
      <c r="GOC964" s="464"/>
      <c r="GOD964" s="464"/>
      <c r="GOE964" s="464"/>
      <c r="GOF964" s="464"/>
      <c r="GOG964" s="464"/>
      <c r="GOH964" s="464"/>
      <c r="GOI964" s="464"/>
      <c r="GOJ964" s="464"/>
      <c r="GOK964" s="464"/>
      <c r="GOL964" s="464"/>
      <c r="GOM964" s="464"/>
      <c r="GON964" s="464"/>
      <c r="GOO964" s="464"/>
      <c r="GOP964" s="464"/>
      <c r="GOQ964" s="464"/>
      <c r="GOR964" s="464"/>
      <c r="GOS964" s="464"/>
      <c r="GOT964" s="464"/>
      <c r="GOU964" s="464"/>
      <c r="GOV964" s="464"/>
      <c r="GOW964" s="464"/>
      <c r="GOX964" s="464"/>
      <c r="GOY964" s="464"/>
      <c r="GOZ964" s="464"/>
      <c r="GPA964" s="464"/>
      <c r="GPB964" s="464"/>
      <c r="GPC964" s="464"/>
      <c r="GPD964" s="464"/>
      <c r="GPE964" s="464"/>
      <c r="GPF964" s="464"/>
      <c r="GPG964" s="464"/>
      <c r="GPH964" s="464"/>
      <c r="GPI964" s="464"/>
      <c r="GPJ964" s="464"/>
      <c r="GPK964" s="464"/>
      <c r="GPL964" s="464"/>
      <c r="GPM964" s="464"/>
      <c r="GPN964" s="464"/>
      <c r="GPO964" s="464"/>
      <c r="GPP964" s="464"/>
      <c r="GPQ964" s="464"/>
      <c r="GPR964" s="464"/>
      <c r="GPS964" s="464"/>
      <c r="GPT964" s="464"/>
      <c r="GPU964" s="464"/>
      <c r="GPV964" s="464"/>
      <c r="GPW964" s="464"/>
      <c r="GPX964" s="464"/>
      <c r="GPY964" s="464"/>
      <c r="GPZ964" s="464"/>
      <c r="GQA964" s="464"/>
      <c r="GQB964" s="464"/>
      <c r="GQC964" s="464"/>
      <c r="GQD964" s="464"/>
      <c r="GQE964" s="464"/>
      <c r="GQF964" s="464"/>
      <c r="GQG964" s="464"/>
      <c r="GQH964" s="464"/>
      <c r="GQI964" s="464"/>
      <c r="GQJ964" s="464"/>
      <c r="GQK964" s="464"/>
      <c r="GQL964" s="464"/>
      <c r="GQM964" s="464"/>
      <c r="GQN964" s="464"/>
      <c r="GQO964" s="464"/>
      <c r="GQP964" s="464"/>
      <c r="GQQ964" s="464"/>
      <c r="GQR964" s="464"/>
      <c r="GQS964" s="464"/>
      <c r="GQT964" s="464"/>
      <c r="GQU964" s="464"/>
      <c r="GQV964" s="464"/>
      <c r="GQW964" s="464"/>
      <c r="GQX964" s="464"/>
      <c r="GQY964" s="464"/>
      <c r="GQZ964" s="464"/>
      <c r="GRA964" s="464"/>
      <c r="GRB964" s="464"/>
      <c r="GRC964" s="464"/>
      <c r="GRD964" s="464"/>
      <c r="GRE964" s="464"/>
      <c r="GRF964" s="464"/>
      <c r="GRG964" s="464"/>
      <c r="GRH964" s="464"/>
      <c r="GRI964" s="464"/>
      <c r="GRJ964" s="464"/>
      <c r="GRK964" s="464"/>
      <c r="GRL964" s="464"/>
      <c r="GRM964" s="464"/>
      <c r="GRN964" s="464"/>
      <c r="GRO964" s="464"/>
      <c r="GRP964" s="464"/>
      <c r="GRQ964" s="464"/>
      <c r="GRR964" s="464"/>
      <c r="GRS964" s="464"/>
      <c r="GRT964" s="464"/>
      <c r="GRU964" s="464"/>
      <c r="GRV964" s="464"/>
      <c r="GRW964" s="464"/>
      <c r="GRX964" s="464"/>
      <c r="GRY964" s="464"/>
      <c r="GRZ964" s="464"/>
      <c r="GSA964" s="464"/>
      <c r="GSB964" s="464"/>
      <c r="GSC964" s="464"/>
      <c r="GSD964" s="464"/>
      <c r="GSE964" s="464"/>
      <c r="GSF964" s="464"/>
      <c r="GSG964" s="464"/>
      <c r="GSH964" s="464"/>
      <c r="GSI964" s="464"/>
      <c r="GSJ964" s="464"/>
      <c r="GSK964" s="464"/>
      <c r="GSL964" s="464"/>
      <c r="GSM964" s="464"/>
      <c r="GSN964" s="464"/>
      <c r="GSO964" s="464"/>
      <c r="GSP964" s="464"/>
      <c r="GSQ964" s="464"/>
      <c r="GSR964" s="464"/>
      <c r="GSS964" s="464"/>
      <c r="GST964" s="464"/>
      <c r="GSU964" s="464"/>
      <c r="GSV964" s="464"/>
      <c r="GSW964" s="464"/>
      <c r="GSX964" s="464"/>
      <c r="GSY964" s="464"/>
      <c r="GSZ964" s="464"/>
      <c r="GTA964" s="464"/>
      <c r="GTB964" s="464"/>
      <c r="GTC964" s="464"/>
      <c r="GTD964" s="464"/>
      <c r="GTE964" s="464"/>
      <c r="GTF964" s="464"/>
      <c r="GTG964" s="464"/>
      <c r="GTH964" s="464"/>
      <c r="GTI964" s="464"/>
      <c r="GTJ964" s="464"/>
      <c r="GTK964" s="464"/>
      <c r="GTL964" s="464"/>
      <c r="GTM964" s="464"/>
      <c r="GTN964" s="464"/>
      <c r="GTO964" s="464"/>
      <c r="GTP964" s="464"/>
      <c r="GTQ964" s="464"/>
      <c r="GTR964" s="464"/>
      <c r="GTS964" s="464"/>
      <c r="GTT964" s="464"/>
      <c r="GTU964" s="464"/>
      <c r="GTV964" s="464"/>
      <c r="GTW964" s="464"/>
      <c r="GTX964" s="464"/>
      <c r="GTY964" s="464"/>
      <c r="GTZ964" s="464"/>
      <c r="GUA964" s="464"/>
      <c r="GUB964" s="464"/>
      <c r="GUC964" s="464"/>
      <c r="GUD964" s="464"/>
      <c r="GUE964" s="464"/>
      <c r="GUF964" s="464"/>
      <c r="GUG964" s="464"/>
      <c r="GUH964" s="464"/>
      <c r="GUI964" s="464"/>
      <c r="GUJ964" s="464"/>
      <c r="GUK964" s="464"/>
      <c r="GUL964" s="464"/>
      <c r="GUM964" s="464"/>
      <c r="GUN964" s="464"/>
      <c r="GUO964" s="464"/>
      <c r="GUP964" s="464"/>
      <c r="GUQ964" s="464"/>
      <c r="GUR964" s="464"/>
      <c r="GUS964" s="464"/>
      <c r="GUT964" s="464"/>
      <c r="GUU964" s="464"/>
      <c r="GUV964" s="464"/>
      <c r="GUW964" s="464"/>
      <c r="GUX964" s="464"/>
      <c r="GUY964" s="464"/>
      <c r="GUZ964" s="464"/>
      <c r="GVA964" s="464"/>
      <c r="GVB964" s="464"/>
      <c r="GVC964" s="464"/>
      <c r="GVD964" s="464"/>
      <c r="GVE964" s="464"/>
      <c r="GVF964" s="464"/>
      <c r="GVG964" s="464"/>
      <c r="GVH964" s="464"/>
      <c r="GVI964" s="464"/>
      <c r="GVJ964" s="464"/>
      <c r="GVK964" s="464"/>
      <c r="GVL964" s="464"/>
      <c r="GVM964" s="464"/>
      <c r="GVN964" s="464"/>
      <c r="GVO964" s="464"/>
      <c r="GVP964" s="464"/>
      <c r="GVQ964" s="464"/>
      <c r="GVR964" s="464"/>
      <c r="GVS964" s="464"/>
      <c r="GVT964" s="464"/>
      <c r="GVU964" s="464"/>
      <c r="GVV964" s="464"/>
      <c r="GVW964" s="464"/>
      <c r="GVX964" s="464"/>
      <c r="GVY964" s="464"/>
      <c r="GVZ964" s="464"/>
      <c r="GWA964" s="464"/>
      <c r="GWB964" s="464"/>
      <c r="GWC964" s="464"/>
      <c r="GWD964" s="464"/>
      <c r="GWE964" s="464"/>
      <c r="GWF964" s="464"/>
      <c r="GWG964" s="464"/>
      <c r="GWH964" s="464"/>
      <c r="GWI964" s="464"/>
      <c r="GWJ964" s="464"/>
      <c r="GWK964" s="464"/>
      <c r="GWL964" s="464"/>
      <c r="GWM964" s="464"/>
      <c r="GWN964" s="464"/>
      <c r="GWO964" s="464"/>
      <c r="GWP964" s="464"/>
      <c r="GWQ964" s="464"/>
      <c r="GWR964" s="464"/>
      <c r="GWS964" s="464"/>
      <c r="GWT964" s="464"/>
      <c r="GWU964" s="464"/>
      <c r="GWV964" s="464"/>
      <c r="GWW964" s="464"/>
      <c r="GWX964" s="464"/>
      <c r="GWY964" s="464"/>
      <c r="GWZ964" s="464"/>
      <c r="GXA964" s="464"/>
      <c r="GXB964" s="464"/>
      <c r="GXC964" s="464"/>
      <c r="GXD964" s="464"/>
      <c r="GXE964" s="464"/>
      <c r="GXF964" s="464"/>
      <c r="GXG964" s="464"/>
      <c r="GXH964" s="464"/>
      <c r="GXI964" s="464"/>
      <c r="GXJ964" s="464"/>
      <c r="GXK964" s="464"/>
      <c r="GXL964" s="464"/>
      <c r="GXM964" s="464"/>
      <c r="GXN964" s="464"/>
      <c r="GXO964" s="464"/>
      <c r="GXP964" s="464"/>
      <c r="GXQ964" s="464"/>
      <c r="GXR964" s="464"/>
      <c r="GXS964" s="464"/>
      <c r="GXT964" s="464"/>
      <c r="GXU964" s="464"/>
      <c r="GXV964" s="464"/>
      <c r="GXW964" s="464"/>
      <c r="GXX964" s="464"/>
      <c r="GXY964" s="464"/>
      <c r="GXZ964" s="464"/>
      <c r="GYA964" s="464"/>
      <c r="GYB964" s="464"/>
      <c r="GYC964" s="464"/>
      <c r="GYD964" s="464"/>
      <c r="GYE964" s="464"/>
      <c r="GYF964" s="464"/>
      <c r="GYG964" s="464"/>
      <c r="GYH964" s="464"/>
      <c r="GYI964" s="464"/>
      <c r="GYJ964" s="464"/>
      <c r="GYK964" s="464"/>
      <c r="GYL964" s="464"/>
      <c r="GYM964" s="464"/>
      <c r="GYN964" s="464"/>
      <c r="GYO964" s="464"/>
      <c r="GYP964" s="464"/>
      <c r="GYQ964" s="464"/>
      <c r="GYR964" s="464"/>
      <c r="GYS964" s="464"/>
      <c r="GYT964" s="464"/>
      <c r="GYU964" s="464"/>
      <c r="GYV964" s="464"/>
      <c r="GYW964" s="464"/>
      <c r="GYX964" s="464"/>
      <c r="GYY964" s="464"/>
      <c r="GYZ964" s="464"/>
      <c r="GZA964" s="464"/>
      <c r="GZB964" s="464"/>
      <c r="GZC964" s="464"/>
      <c r="GZD964" s="464"/>
      <c r="GZE964" s="464"/>
      <c r="GZF964" s="464"/>
      <c r="GZG964" s="464"/>
      <c r="GZH964" s="464"/>
      <c r="GZI964" s="464"/>
      <c r="GZJ964" s="464"/>
      <c r="GZK964" s="464"/>
      <c r="GZL964" s="464"/>
      <c r="GZM964" s="464"/>
      <c r="GZN964" s="464"/>
      <c r="GZO964" s="464"/>
      <c r="GZP964" s="464"/>
      <c r="GZQ964" s="464"/>
      <c r="GZR964" s="464"/>
      <c r="GZS964" s="464"/>
      <c r="GZT964" s="464"/>
      <c r="GZU964" s="464"/>
      <c r="GZV964" s="464"/>
      <c r="GZW964" s="464"/>
      <c r="GZX964" s="464"/>
      <c r="GZY964" s="464"/>
      <c r="GZZ964" s="464"/>
      <c r="HAA964" s="464"/>
      <c r="HAB964" s="464"/>
      <c r="HAC964" s="464"/>
      <c r="HAD964" s="464"/>
      <c r="HAE964" s="464"/>
      <c r="HAF964" s="464"/>
      <c r="HAG964" s="464"/>
      <c r="HAH964" s="464"/>
      <c r="HAI964" s="464"/>
      <c r="HAJ964" s="464"/>
      <c r="HAK964" s="464"/>
      <c r="HAL964" s="464"/>
      <c r="HAM964" s="464"/>
      <c r="HAN964" s="464"/>
      <c r="HAO964" s="464"/>
      <c r="HAP964" s="464"/>
      <c r="HAQ964" s="464"/>
      <c r="HAR964" s="464"/>
      <c r="HAS964" s="464"/>
      <c r="HAT964" s="464"/>
      <c r="HAU964" s="464"/>
      <c r="HAV964" s="464"/>
      <c r="HAW964" s="464"/>
      <c r="HAX964" s="464"/>
      <c r="HAY964" s="464"/>
      <c r="HAZ964" s="464"/>
      <c r="HBA964" s="464"/>
      <c r="HBB964" s="464"/>
      <c r="HBC964" s="464"/>
      <c r="HBD964" s="464"/>
      <c r="HBE964" s="464"/>
      <c r="HBF964" s="464"/>
      <c r="HBG964" s="464"/>
      <c r="HBH964" s="464"/>
      <c r="HBI964" s="464"/>
      <c r="HBJ964" s="464"/>
      <c r="HBK964" s="464"/>
      <c r="HBL964" s="464"/>
      <c r="HBM964" s="464"/>
      <c r="HBN964" s="464"/>
      <c r="HBO964" s="464"/>
      <c r="HBP964" s="464"/>
      <c r="HBQ964" s="464"/>
      <c r="HBR964" s="464"/>
      <c r="HBS964" s="464"/>
      <c r="HBT964" s="464"/>
      <c r="HBU964" s="464"/>
      <c r="HBV964" s="464"/>
      <c r="HBW964" s="464"/>
      <c r="HBX964" s="464"/>
      <c r="HBY964" s="464"/>
      <c r="HBZ964" s="464"/>
      <c r="HCA964" s="464"/>
      <c r="HCB964" s="464"/>
      <c r="HCC964" s="464"/>
      <c r="HCD964" s="464"/>
      <c r="HCE964" s="464"/>
      <c r="HCF964" s="464"/>
      <c r="HCG964" s="464"/>
      <c r="HCH964" s="464"/>
      <c r="HCI964" s="464"/>
      <c r="HCJ964" s="464"/>
      <c r="HCK964" s="464"/>
      <c r="HCL964" s="464"/>
      <c r="HCM964" s="464"/>
      <c r="HCN964" s="464"/>
      <c r="HCO964" s="464"/>
      <c r="HCP964" s="464"/>
      <c r="HCQ964" s="464"/>
      <c r="HCR964" s="464"/>
      <c r="HCS964" s="464"/>
      <c r="HCT964" s="464"/>
      <c r="HCU964" s="464"/>
      <c r="HCV964" s="464"/>
      <c r="HCW964" s="464"/>
      <c r="HCX964" s="464"/>
      <c r="HCY964" s="464"/>
      <c r="HCZ964" s="464"/>
      <c r="HDA964" s="464"/>
      <c r="HDB964" s="464"/>
      <c r="HDC964" s="464"/>
      <c r="HDD964" s="464"/>
      <c r="HDE964" s="464"/>
      <c r="HDF964" s="464"/>
      <c r="HDG964" s="464"/>
      <c r="HDH964" s="464"/>
      <c r="HDI964" s="464"/>
      <c r="HDJ964" s="464"/>
      <c r="HDK964" s="464"/>
      <c r="HDL964" s="464"/>
      <c r="HDM964" s="464"/>
      <c r="HDN964" s="464"/>
      <c r="HDO964" s="464"/>
      <c r="HDP964" s="464"/>
      <c r="HDQ964" s="464"/>
      <c r="HDR964" s="464"/>
      <c r="HDS964" s="464"/>
      <c r="HDT964" s="464"/>
      <c r="HDU964" s="464"/>
      <c r="HDV964" s="464"/>
      <c r="HDW964" s="464"/>
      <c r="HDX964" s="464"/>
      <c r="HDY964" s="464"/>
      <c r="HDZ964" s="464"/>
      <c r="HEA964" s="464"/>
      <c r="HEB964" s="464"/>
      <c r="HEC964" s="464"/>
      <c r="HED964" s="464"/>
      <c r="HEE964" s="464"/>
      <c r="HEF964" s="464"/>
      <c r="HEG964" s="464"/>
      <c r="HEH964" s="464"/>
      <c r="HEI964" s="464"/>
      <c r="HEJ964" s="464"/>
      <c r="HEK964" s="464"/>
      <c r="HEL964" s="464"/>
      <c r="HEM964" s="464"/>
      <c r="HEN964" s="464"/>
      <c r="HEO964" s="464"/>
      <c r="HEP964" s="464"/>
      <c r="HEQ964" s="464"/>
      <c r="HER964" s="464"/>
      <c r="HES964" s="464"/>
      <c r="HET964" s="464"/>
      <c r="HEU964" s="464"/>
      <c r="HEV964" s="464"/>
      <c r="HEW964" s="464"/>
      <c r="HEX964" s="464"/>
      <c r="HEY964" s="464"/>
      <c r="HEZ964" s="464"/>
      <c r="HFA964" s="464"/>
      <c r="HFB964" s="464"/>
      <c r="HFC964" s="464"/>
      <c r="HFD964" s="464"/>
      <c r="HFE964" s="464"/>
      <c r="HFF964" s="464"/>
      <c r="HFG964" s="464"/>
      <c r="HFH964" s="464"/>
      <c r="HFI964" s="464"/>
      <c r="HFJ964" s="464"/>
      <c r="HFK964" s="464"/>
      <c r="HFL964" s="464"/>
      <c r="HFM964" s="464"/>
      <c r="HFN964" s="464"/>
      <c r="HFO964" s="464"/>
      <c r="HFP964" s="464"/>
      <c r="HFQ964" s="464"/>
      <c r="HFR964" s="464"/>
      <c r="HFS964" s="464"/>
      <c r="HFT964" s="464"/>
      <c r="HFU964" s="464"/>
      <c r="HFV964" s="464"/>
      <c r="HFW964" s="464"/>
      <c r="HFX964" s="464"/>
      <c r="HFY964" s="464"/>
      <c r="HFZ964" s="464"/>
      <c r="HGA964" s="464"/>
      <c r="HGB964" s="464"/>
      <c r="HGC964" s="464"/>
      <c r="HGD964" s="464"/>
      <c r="HGE964" s="464"/>
      <c r="HGF964" s="464"/>
      <c r="HGG964" s="464"/>
      <c r="HGH964" s="464"/>
      <c r="HGI964" s="464"/>
      <c r="HGJ964" s="464"/>
      <c r="HGK964" s="464"/>
      <c r="HGL964" s="464"/>
      <c r="HGM964" s="464"/>
      <c r="HGN964" s="464"/>
      <c r="HGO964" s="464"/>
      <c r="HGP964" s="464"/>
      <c r="HGQ964" s="464"/>
      <c r="HGR964" s="464"/>
      <c r="HGS964" s="464"/>
      <c r="HGT964" s="464"/>
      <c r="HGU964" s="464"/>
      <c r="HGV964" s="464"/>
      <c r="HGW964" s="464"/>
      <c r="HGX964" s="464"/>
      <c r="HGY964" s="464"/>
      <c r="HGZ964" s="464"/>
      <c r="HHA964" s="464"/>
      <c r="HHB964" s="464"/>
      <c r="HHC964" s="464"/>
      <c r="HHD964" s="464"/>
      <c r="HHE964" s="464"/>
      <c r="HHF964" s="464"/>
      <c r="HHG964" s="464"/>
      <c r="HHH964" s="464"/>
      <c r="HHI964" s="464"/>
      <c r="HHJ964" s="464"/>
      <c r="HHK964" s="464"/>
      <c r="HHL964" s="464"/>
      <c r="HHM964" s="464"/>
      <c r="HHN964" s="464"/>
      <c r="HHO964" s="464"/>
      <c r="HHP964" s="464"/>
      <c r="HHQ964" s="464"/>
      <c r="HHR964" s="464"/>
      <c r="HHS964" s="464"/>
      <c r="HHT964" s="464"/>
      <c r="HHU964" s="464"/>
      <c r="HHV964" s="464"/>
      <c r="HHW964" s="464"/>
      <c r="HHX964" s="464"/>
      <c r="HHY964" s="464"/>
      <c r="HHZ964" s="464"/>
      <c r="HIA964" s="464"/>
      <c r="HIB964" s="464"/>
      <c r="HIC964" s="464"/>
      <c r="HID964" s="464"/>
      <c r="HIE964" s="464"/>
      <c r="HIF964" s="464"/>
      <c r="HIG964" s="464"/>
      <c r="HIH964" s="464"/>
      <c r="HII964" s="464"/>
      <c r="HIJ964" s="464"/>
      <c r="HIK964" s="464"/>
      <c r="HIL964" s="464"/>
      <c r="HIM964" s="464"/>
      <c r="HIN964" s="464"/>
      <c r="HIO964" s="464"/>
      <c r="HIP964" s="464"/>
      <c r="HIQ964" s="464"/>
      <c r="HIR964" s="464"/>
      <c r="HIS964" s="464"/>
      <c r="HIT964" s="464"/>
      <c r="HIU964" s="464"/>
      <c r="HIV964" s="464"/>
      <c r="HIW964" s="464"/>
      <c r="HIX964" s="464"/>
      <c r="HIY964" s="464"/>
      <c r="HIZ964" s="464"/>
      <c r="HJA964" s="464"/>
      <c r="HJB964" s="464"/>
      <c r="HJC964" s="464"/>
      <c r="HJD964" s="464"/>
      <c r="HJE964" s="464"/>
      <c r="HJF964" s="464"/>
      <c r="HJG964" s="464"/>
      <c r="HJH964" s="464"/>
      <c r="HJI964" s="464"/>
      <c r="HJJ964" s="464"/>
      <c r="HJK964" s="464"/>
      <c r="HJL964" s="464"/>
      <c r="HJM964" s="464"/>
      <c r="HJN964" s="464"/>
      <c r="HJO964" s="464"/>
      <c r="HJP964" s="464"/>
      <c r="HJQ964" s="464"/>
      <c r="HJR964" s="464"/>
      <c r="HJS964" s="464"/>
      <c r="HJT964" s="464"/>
      <c r="HJU964" s="464"/>
      <c r="HJV964" s="464"/>
      <c r="HJW964" s="464"/>
      <c r="HJX964" s="464"/>
      <c r="HJY964" s="464"/>
      <c r="HJZ964" s="464"/>
      <c r="HKA964" s="464"/>
      <c r="HKB964" s="464"/>
      <c r="HKC964" s="464"/>
      <c r="HKD964" s="464"/>
      <c r="HKE964" s="464"/>
      <c r="HKF964" s="464"/>
      <c r="HKG964" s="464"/>
      <c r="HKH964" s="464"/>
      <c r="HKI964" s="464"/>
      <c r="HKJ964" s="464"/>
      <c r="HKK964" s="464"/>
      <c r="HKL964" s="464"/>
      <c r="HKM964" s="464"/>
      <c r="HKN964" s="464"/>
      <c r="HKO964" s="464"/>
      <c r="HKP964" s="464"/>
      <c r="HKQ964" s="464"/>
      <c r="HKR964" s="464"/>
      <c r="HKS964" s="464"/>
      <c r="HKT964" s="464"/>
      <c r="HKU964" s="464"/>
      <c r="HKV964" s="464"/>
      <c r="HKW964" s="464"/>
      <c r="HKX964" s="464"/>
      <c r="HKY964" s="464"/>
      <c r="HKZ964" s="464"/>
      <c r="HLA964" s="464"/>
      <c r="HLB964" s="464"/>
      <c r="HLC964" s="464"/>
      <c r="HLD964" s="464"/>
      <c r="HLE964" s="464"/>
      <c r="HLF964" s="464"/>
      <c r="HLG964" s="464"/>
      <c r="HLH964" s="464"/>
      <c r="HLI964" s="464"/>
      <c r="HLJ964" s="464"/>
      <c r="HLK964" s="464"/>
      <c r="HLL964" s="464"/>
      <c r="HLM964" s="464"/>
      <c r="HLN964" s="464"/>
      <c r="HLO964" s="464"/>
      <c r="HLP964" s="464"/>
      <c r="HLQ964" s="464"/>
      <c r="HLR964" s="464"/>
      <c r="HLS964" s="464"/>
      <c r="HLT964" s="464"/>
      <c r="HLU964" s="464"/>
      <c r="HLV964" s="464"/>
      <c r="HLW964" s="464"/>
      <c r="HLX964" s="464"/>
      <c r="HLY964" s="464"/>
      <c r="HLZ964" s="464"/>
      <c r="HMA964" s="464"/>
      <c r="HMB964" s="464"/>
      <c r="HMC964" s="464"/>
      <c r="HMD964" s="464"/>
      <c r="HME964" s="464"/>
      <c r="HMF964" s="464"/>
      <c r="HMG964" s="464"/>
      <c r="HMH964" s="464"/>
      <c r="HMI964" s="464"/>
      <c r="HMJ964" s="464"/>
      <c r="HMK964" s="464"/>
      <c r="HML964" s="464"/>
      <c r="HMM964" s="464"/>
      <c r="HMN964" s="464"/>
      <c r="HMO964" s="464"/>
      <c r="HMP964" s="464"/>
      <c r="HMQ964" s="464"/>
      <c r="HMR964" s="464"/>
      <c r="HMS964" s="464"/>
      <c r="HMT964" s="464"/>
      <c r="HMU964" s="464"/>
      <c r="HMV964" s="464"/>
      <c r="HMW964" s="464"/>
      <c r="HMX964" s="464"/>
      <c r="HMY964" s="464"/>
      <c r="HMZ964" s="464"/>
      <c r="HNA964" s="464"/>
      <c r="HNB964" s="464"/>
      <c r="HNC964" s="464"/>
      <c r="HND964" s="464"/>
      <c r="HNE964" s="464"/>
      <c r="HNF964" s="464"/>
      <c r="HNG964" s="464"/>
      <c r="HNH964" s="464"/>
      <c r="HNI964" s="464"/>
      <c r="HNJ964" s="464"/>
      <c r="HNK964" s="464"/>
      <c r="HNL964" s="464"/>
      <c r="HNM964" s="464"/>
      <c r="HNN964" s="464"/>
      <c r="HNO964" s="464"/>
      <c r="HNP964" s="464"/>
      <c r="HNQ964" s="464"/>
      <c r="HNR964" s="464"/>
      <c r="HNS964" s="464"/>
      <c r="HNT964" s="464"/>
      <c r="HNU964" s="464"/>
      <c r="HNV964" s="464"/>
      <c r="HNW964" s="464"/>
      <c r="HNX964" s="464"/>
      <c r="HNY964" s="464"/>
      <c r="HNZ964" s="464"/>
      <c r="HOA964" s="464"/>
      <c r="HOB964" s="464"/>
      <c r="HOC964" s="464"/>
      <c r="HOD964" s="464"/>
      <c r="HOE964" s="464"/>
      <c r="HOF964" s="464"/>
      <c r="HOG964" s="464"/>
      <c r="HOH964" s="464"/>
      <c r="HOI964" s="464"/>
      <c r="HOJ964" s="464"/>
      <c r="HOK964" s="464"/>
      <c r="HOL964" s="464"/>
      <c r="HOM964" s="464"/>
      <c r="HON964" s="464"/>
      <c r="HOO964" s="464"/>
      <c r="HOP964" s="464"/>
      <c r="HOQ964" s="464"/>
      <c r="HOR964" s="464"/>
      <c r="HOS964" s="464"/>
      <c r="HOT964" s="464"/>
      <c r="HOU964" s="464"/>
      <c r="HOV964" s="464"/>
      <c r="HOW964" s="464"/>
      <c r="HOX964" s="464"/>
      <c r="HOY964" s="464"/>
      <c r="HOZ964" s="464"/>
      <c r="HPA964" s="464"/>
      <c r="HPB964" s="464"/>
      <c r="HPC964" s="464"/>
      <c r="HPD964" s="464"/>
      <c r="HPE964" s="464"/>
      <c r="HPF964" s="464"/>
      <c r="HPG964" s="464"/>
      <c r="HPH964" s="464"/>
      <c r="HPI964" s="464"/>
      <c r="HPJ964" s="464"/>
      <c r="HPK964" s="464"/>
      <c r="HPL964" s="464"/>
      <c r="HPM964" s="464"/>
      <c r="HPN964" s="464"/>
      <c r="HPO964" s="464"/>
      <c r="HPP964" s="464"/>
      <c r="HPQ964" s="464"/>
      <c r="HPR964" s="464"/>
      <c r="HPS964" s="464"/>
      <c r="HPT964" s="464"/>
      <c r="HPU964" s="464"/>
      <c r="HPV964" s="464"/>
      <c r="HPW964" s="464"/>
      <c r="HPX964" s="464"/>
      <c r="HPY964" s="464"/>
      <c r="HPZ964" s="464"/>
      <c r="HQA964" s="464"/>
      <c r="HQB964" s="464"/>
      <c r="HQC964" s="464"/>
      <c r="HQD964" s="464"/>
      <c r="HQE964" s="464"/>
      <c r="HQF964" s="464"/>
      <c r="HQG964" s="464"/>
      <c r="HQH964" s="464"/>
      <c r="HQI964" s="464"/>
      <c r="HQJ964" s="464"/>
      <c r="HQK964" s="464"/>
      <c r="HQL964" s="464"/>
      <c r="HQM964" s="464"/>
      <c r="HQN964" s="464"/>
      <c r="HQO964" s="464"/>
      <c r="HQP964" s="464"/>
      <c r="HQQ964" s="464"/>
      <c r="HQR964" s="464"/>
      <c r="HQS964" s="464"/>
      <c r="HQT964" s="464"/>
      <c r="HQU964" s="464"/>
      <c r="HQV964" s="464"/>
      <c r="HQW964" s="464"/>
      <c r="HQX964" s="464"/>
      <c r="HQY964" s="464"/>
      <c r="HQZ964" s="464"/>
      <c r="HRA964" s="464"/>
      <c r="HRB964" s="464"/>
      <c r="HRC964" s="464"/>
      <c r="HRD964" s="464"/>
      <c r="HRE964" s="464"/>
      <c r="HRF964" s="464"/>
      <c r="HRG964" s="464"/>
      <c r="HRH964" s="464"/>
      <c r="HRI964" s="464"/>
      <c r="HRJ964" s="464"/>
      <c r="HRK964" s="464"/>
      <c r="HRL964" s="464"/>
      <c r="HRM964" s="464"/>
      <c r="HRN964" s="464"/>
      <c r="HRO964" s="464"/>
      <c r="HRP964" s="464"/>
      <c r="HRQ964" s="464"/>
      <c r="HRR964" s="464"/>
      <c r="HRS964" s="464"/>
      <c r="HRT964" s="464"/>
      <c r="HRU964" s="464"/>
      <c r="HRV964" s="464"/>
      <c r="HRW964" s="464"/>
      <c r="HRX964" s="464"/>
      <c r="HRY964" s="464"/>
      <c r="HRZ964" s="464"/>
      <c r="HSA964" s="464"/>
      <c r="HSB964" s="464"/>
      <c r="HSC964" s="464"/>
      <c r="HSD964" s="464"/>
      <c r="HSE964" s="464"/>
      <c r="HSF964" s="464"/>
      <c r="HSG964" s="464"/>
      <c r="HSH964" s="464"/>
      <c r="HSI964" s="464"/>
      <c r="HSJ964" s="464"/>
      <c r="HSK964" s="464"/>
      <c r="HSL964" s="464"/>
      <c r="HSM964" s="464"/>
      <c r="HSN964" s="464"/>
      <c r="HSO964" s="464"/>
      <c r="HSP964" s="464"/>
      <c r="HSQ964" s="464"/>
      <c r="HSR964" s="464"/>
      <c r="HSS964" s="464"/>
      <c r="HST964" s="464"/>
      <c r="HSU964" s="464"/>
      <c r="HSV964" s="464"/>
      <c r="HSW964" s="464"/>
      <c r="HSX964" s="464"/>
      <c r="HSY964" s="464"/>
      <c r="HSZ964" s="464"/>
      <c r="HTA964" s="464"/>
      <c r="HTB964" s="464"/>
      <c r="HTC964" s="464"/>
      <c r="HTD964" s="464"/>
      <c r="HTE964" s="464"/>
      <c r="HTF964" s="464"/>
      <c r="HTG964" s="464"/>
      <c r="HTH964" s="464"/>
      <c r="HTI964" s="464"/>
      <c r="HTJ964" s="464"/>
      <c r="HTK964" s="464"/>
      <c r="HTL964" s="464"/>
      <c r="HTM964" s="464"/>
      <c r="HTN964" s="464"/>
      <c r="HTO964" s="464"/>
      <c r="HTP964" s="464"/>
      <c r="HTQ964" s="464"/>
      <c r="HTR964" s="464"/>
      <c r="HTS964" s="464"/>
      <c r="HTT964" s="464"/>
      <c r="HTU964" s="464"/>
      <c r="HTV964" s="464"/>
      <c r="HTW964" s="464"/>
      <c r="HTX964" s="464"/>
      <c r="HTY964" s="464"/>
      <c r="HTZ964" s="464"/>
      <c r="HUA964" s="464"/>
      <c r="HUB964" s="464"/>
      <c r="HUC964" s="464"/>
      <c r="HUD964" s="464"/>
      <c r="HUE964" s="464"/>
      <c r="HUF964" s="464"/>
      <c r="HUG964" s="464"/>
      <c r="HUH964" s="464"/>
      <c r="HUI964" s="464"/>
      <c r="HUJ964" s="464"/>
      <c r="HUK964" s="464"/>
      <c r="HUL964" s="464"/>
      <c r="HUM964" s="464"/>
      <c r="HUN964" s="464"/>
      <c r="HUO964" s="464"/>
      <c r="HUP964" s="464"/>
      <c r="HUQ964" s="464"/>
      <c r="HUR964" s="464"/>
      <c r="HUS964" s="464"/>
      <c r="HUT964" s="464"/>
      <c r="HUU964" s="464"/>
      <c r="HUV964" s="464"/>
      <c r="HUW964" s="464"/>
      <c r="HUX964" s="464"/>
      <c r="HUY964" s="464"/>
      <c r="HUZ964" s="464"/>
      <c r="HVA964" s="464"/>
      <c r="HVB964" s="464"/>
      <c r="HVC964" s="464"/>
      <c r="HVD964" s="464"/>
      <c r="HVE964" s="464"/>
      <c r="HVF964" s="464"/>
      <c r="HVG964" s="464"/>
      <c r="HVH964" s="464"/>
      <c r="HVI964" s="464"/>
      <c r="HVJ964" s="464"/>
      <c r="HVK964" s="464"/>
      <c r="HVL964" s="464"/>
      <c r="HVM964" s="464"/>
      <c r="HVN964" s="464"/>
      <c r="HVO964" s="464"/>
      <c r="HVP964" s="464"/>
      <c r="HVQ964" s="464"/>
      <c r="HVR964" s="464"/>
      <c r="HVS964" s="464"/>
      <c r="HVT964" s="464"/>
      <c r="HVU964" s="464"/>
      <c r="HVV964" s="464"/>
      <c r="HVW964" s="464"/>
      <c r="HVX964" s="464"/>
      <c r="HVY964" s="464"/>
      <c r="HVZ964" s="464"/>
      <c r="HWA964" s="464"/>
      <c r="HWB964" s="464"/>
      <c r="HWC964" s="464"/>
      <c r="HWD964" s="464"/>
      <c r="HWE964" s="464"/>
      <c r="HWF964" s="464"/>
      <c r="HWG964" s="464"/>
      <c r="HWH964" s="464"/>
      <c r="HWI964" s="464"/>
      <c r="HWJ964" s="464"/>
      <c r="HWK964" s="464"/>
      <c r="HWL964" s="464"/>
      <c r="HWM964" s="464"/>
      <c r="HWN964" s="464"/>
      <c r="HWO964" s="464"/>
      <c r="HWP964" s="464"/>
      <c r="HWQ964" s="464"/>
      <c r="HWR964" s="464"/>
      <c r="HWS964" s="464"/>
      <c r="HWT964" s="464"/>
      <c r="HWU964" s="464"/>
      <c r="HWV964" s="464"/>
      <c r="HWW964" s="464"/>
      <c r="HWX964" s="464"/>
      <c r="HWY964" s="464"/>
      <c r="HWZ964" s="464"/>
      <c r="HXA964" s="464"/>
      <c r="HXB964" s="464"/>
      <c r="HXC964" s="464"/>
      <c r="HXD964" s="464"/>
      <c r="HXE964" s="464"/>
      <c r="HXF964" s="464"/>
      <c r="HXG964" s="464"/>
      <c r="HXH964" s="464"/>
      <c r="HXI964" s="464"/>
      <c r="HXJ964" s="464"/>
      <c r="HXK964" s="464"/>
      <c r="HXL964" s="464"/>
      <c r="HXM964" s="464"/>
      <c r="HXN964" s="464"/>
      <c r="HXO964" s="464"/>
      <c r="HXP964" s="464"/>
      <c r="HXQ964" s="464"/>
      <c r="HXR964" s="464"/>
      <c r="HXS964" s="464"/>
      <c r="HXT964" s="464"/>
      <c r="HXU964" s="464"/>
      <c r="HXV964" s="464"/>
      <c r="HXW964" s="464"/>
      <c r="HXX964" s="464"/>
      <c r="HXY964" s="464"/>
      <c r="HXZ964" s="464"/>
      <c r="HYA964" s="464"/>
      <c r="HYB964" s="464"/>
      <c r="HYC964" s="464"/>
      <c r="HYD964" s="464"/>
      <c r="HYE964" s="464"/>
      <c r="HYF964" s="464"/>
      <c r="HYG964" s="464"/>
      <c r="HYH964" s="464"/>
      <c r="HYI964" s="464"/>
      <c r="HYJ964" s="464"/>
      <c r="HYK964" s="464"/>
      <c r="HYL964" s="464"/>
      <c r="HYM964" s="464"/>
      <c r="HYN964" s="464"/>
      <c r="HYO964" s="464"/>
      <c r="HYP964" s="464"/>
      <c r="HYQ964" s="464"/>
      <c r="HYR964" s="464"/>
      <c r="HYS964" s="464"/>
      <c r="HYT964" s="464"/>
      <c r="HYU964" s="464"/>
      <c r="HYV964" s="464"/>
      <c r="HYW964" s="464"/>
      <c r="HYX964" s="464"/>
      <c r="HYY964" s="464"/>
      <c r="HYZ964" s="464"/>
      <c r="HZA964" s="464"/>
      <c r="HZB964" s="464"/>
      <c r="HZC964" s="464"/>
      <c r="HZD964" s="464"/>
      <c r="HZE964" s="464"/>
      <c r="HZF964" s="464"/>
      <c r="HZG964" s="464"/>
      <c r="HZH964" s="464"/>
      <c r="HZI964" s="464"/>
      <c r="HZJ964" s="464"/>
      <c r="HZK964" s="464"/>
      <c r="HZL964" s="464"/>
      <c r="HZM964" s="464"/>
      <c r="HZN964" s="464"/>
      <c r="HZO964" s="464"/>
      <c r="HZP964" s="464"/>
      <c r="HZQ964" s="464"/>
      <c r="HZR964" s="464"/>
      <c r="HZS964" s="464"/>
      <c r="HZT964" s="464"/>
      <c r="HZU964" s="464"/>
      <c r="HZV964" s="464"/>
      <c r="HZW964" s="464"/>
      <c r="HZX964" s="464"/>
      <c r="HZY964" s="464"/>
      <c r="HZZ964" s="464"/>
      <c r="IAA964" s="464"/>
      <c r="IAB964" s="464"/>
      <c r="IAC964" s="464"/>
      <c r="IAD964" s="464"/>
      <c r="IAE964" s="464"/>
      <c r="IAF964" s="464"/>
      <c r="IAG964" s="464"/>
      <c r="IAH964" s="464"/>
      <c r="IAI964" s="464"/>
      <c r="IAJ964" s="464"/>
      <c r="IAK964" s="464"/>
      <c r="IAL964" s="464"/>
      <c r="IAM964" s="464"/>
      <c r="IAN964" s="464"/>
      <c r="IAO964" s="464"/>
      <c r="IAP964" s="464"/>
      <c r="IAQ964" s="464"/>
      <c r="IAR964" s="464"/>
      <c r="IAS964" s="464"/>
      <c r="IAT964" s="464"/>
      <c r="IAU964" s="464"/>
      <c r="IAV964" s="464"/>
      <c r="IAW964" s="464"/>
      <c r="IAX964" s="464"/>
      <c r="IAY964" s="464"/>
      <c r="IAZ964" s="464"/>
      <c r="IBA964" s="464"/>
      <c r="IBB964" s="464"/>
      <c r="IBC964" s="464"/>
      <c r="IBD964" s="464"/>
      <c r="IBE964" s="464"/>
      <c r="IBF964" s="464"/>
      <c r="IBG964" s="464"/>
      <c r="IBH964" s="464"/>
      <c r="IBI964" s="464"/>
      <c r="IBJ964" s="464"/>
      <c r="IBK964" s="464"/>
      <c r="IBL964" s="464"/>
      <c r="IBM964" s="464"/>
      <c r="IBN964" s="464"/>
      <c r="IBO964" s="464"/>
      <c r="IBP964" s="464"/>
      <c r="IBQ964" s="464"/>
      <c r="IBR964" s="464"/>
      <c r="IBS964" s="464"/>
      <c r="IBT964" s="464"/>
      <c r="IBU964" s="464"/>
      <c r="IBV964" s="464"/>
      <c r="IBW964" s="464"/>
      <c r="IBX964" s="464"/>
      <c r="IBY964" s="464"/>
      <c r="IBZ964" s="464"/>
      <c r="ICA964" s="464"/>
      <c r="ICB964" s="464"/>
      <c r="ICC964" s="464"/>
      <c r="ICD964" s="464"/>
      <c r="ICE964" s="464"/>
      <c r="ICF964" s="464"/>
      <c r="ICG964" s="464"/>
      <c r="ICH964" s="464"/>
      <c r="ICI964" s="464"/>
      <c r="ICJ964" s="464"/>
      <c r="ICK964" s="464"/>
      <c r="ICL964" s="464"/>
      <c r="ICM964" s="464"/>
      <c r="ICN964" s="464"/>
      <c r="ICO964" s="464"/>
      <c r="ICP964" s="464"/>
      <c r="ICQ964" s="464"/>
      <c r="ICR964" s="464"/>
      <c r="ICS964" s="464"/>
      <c r="ICT964" s="464"/>
      <c r="ICU964" s="464"/>
      <c r="ICV964" s="464"/>
      <c r="ICW964" s="464"/>
      <c r="ICX964" s="464"/>
      <c r="ICY964" s="464"/>
      <c r="ICZ964" s="464"/>
      <c r="IDA964" s="464"/>
      <c r="IDB964" s="464"/>
      <c r="IDC964" s="464"/>
      <c r="IDD964" s="464"/>
      <c r="IDE964" s="464"/>
      <c r="IDF964" s="464"/>
      <c r="IDG964" s="464"/>
      <c r="IDH964" s="464"/>
      <c r="IDI964" s="464"/>
      <c r="IDJ964" s="464"/>
      <c r="IDK964" s="464"/>
      <c r="IDL964" s="464"/>
      <c r="IDM964" s="464"/>
      <c r="IDN964" s="464"/>
      <c r="IDO964" s="464"/>
      <c r="IDP964" s="464"/>
      <c r="IDQ964" s="464"/>
      <c r="IDR964" s="464"/>
      <c r="IDS964" s="464"/>
      <c r="IDT964" s="464"/>
      <c r="IDU964" s="464"/>
      <c r="IDV964" s="464"/>
      <c r="IDW964" s="464"/>
      <c r="IDX964" s="464"/>
      <c r="IDY964" s="464"/>
      <c r="IDZ964" s="464"/>
      <c r="IEA964" s="464"/>
      <c r="IEB964" s="464"/>
      <c r="IEC964" s="464"/>
      <c r="IED964" s="464"/>
      <c r="IEE964" s="464"/>
      <c r="IEF964" s="464"/>
      <c r="IEG964" s="464"/>
      <c r="IEH964" s="464"/>
      <c r="IEI964" s="464"/>
      <c r="IEJ964" s="464"/>
      <c r="IEK964" s="464"/>
      <c r="IEL964" s="464"/>
      <c r="IEM964" s="464"/>
      <c r="IEN964" s="464"/>
      <c r="IEO964" s="464"/>
      <c r="IEP964" s="464"/>
      <c r="IEQ964" s="464"/>
      <c r="IER964" s="464"/>
      <c r="IES964" s="464"/>
      <c r="IET964" s="464"/>
      <c r="IEU964" s="464"/>
      <c r="IEV964" s="464"/>
      <c r="IEW964" s="464"/>
      <c r="IEX964" s="464"/>
      <c r="IEY964" s="464"/>
      <c r="IEZ964" s="464"/>
      <c r="IFA964" s="464"/>
      <c r="IFB964" s="464"/>
      <c r="IFC964" s="464"/>
      <c r="IFD964" s="464"/>
      <c r="IFE964" s="464"/>
      <c r="IFF964" s="464"/>
      <c r="IFG964" s="464"/>
      <c r="IFH964" s="464"/>
      <c r="IFI964" s="464"/>
      <c r="IFJ964" s="464"/>
      <c r="IFK964" s="464"/>
      <c r="IFL964" s="464"/>
      <c r="IFM964" s="464"/>
      <c r="IFN964" s="464"/>
      <c r="IFO964" s="464"/>
      <c r="IFP964" s="464"/>
      <c r="IFQ964" s="464"/>
      <c r="IFR964" s="464"/>
      <c r="IFS964" s="464"/>
      <c r="IFT964" s="464"/>
      <c r="IFU964" s="464"/>
      <c r="IFV964" s="464"/>
      <c r="IFW964" s="464"/>
      <c r="IFX964" s="464"/>
      <c r="IFY964" s="464"/>
      <c r="IFZ964" s="464"/>
      <c r="IGA964" s="464"/>
      <c r="IGB964" s="464"/>
      <c r="IGC964" s="464"/>
      <c r="IGD964" s="464"/>
      <c r="IGE964" s="464"/>
      <c r="IGF964" s="464"/>
      <c r="IGG964" s="464"/>
      <c r="IGH964" s="464"/>
      <c r="IGI964" s="464"/>
      <c r="IGJ964" s="464"/>
      <c r="IGK964" s="464"/>
      <c r="IGL964" s="464"/>
      <c r="IGM964" s="464"/>
      <c r="IGN964" s="464"/>
      <c r="IGO964" s="464"/>
      <c r="IGP964" s="464"/>
      <c r="IGQ964" s="464"/>
      <c r="IGR964" s="464"/>
      <c r="IGS964" s="464"/>
      <c r="IGT964" s="464"/>
      <c r="IGU964" s="464"/>
      <c r="IGV964" s="464"/>
      <c r="IGW964" s="464"/>
      <c r="IGX964" s="464"/>
      <c r="IGY964" s="464"/>
      <c r="IGZ964" s="464"/>
      <c r="IHA964" s="464"/>
      <c r="IHB964" s="464"/>
      <c r="IHC964" s="464"/>
      <c r="IHD964" s="464"/>
      <c r="IHE964" s="464"/>
      <c r="IHF964" s="464"/>
      <c r="IHG964" s="464"/>
      <c r="IHH964" s="464"/>
      <c r="IHI964" s="464"/>
      <c r="IHJ964" s="464"/>
      <c r="IHK964" s="464"/>
      <c r="IHL964" s="464"/>
      <c r="IHM964" s="464"/>
      <c r="IHN964" s="464"/>
      <c r="IHO964" s="464"/>
      <c r="IHP964" s="464"/>
      <c r="IHQ964" s="464"/>
      <c r="IHR964" s="464"/>
      <c r="IHS964" s="464"/>
      <c r="IHT964" s="464"/>
      <c r="IHU964" s="464"/>
      <c r="IHV964" s="464"/>
      <c r="IHW964" s="464"/>
      <c r="IHX964" s="464"/>
      <c r="IHY964" s="464"/>
      <c r="IHZ964" s="464"/>
      <c r="IIA964" s="464"/>
      <c r="IIB964" s="464"/>
      <c r="IIC964" s="464"/>
      <c r="IID964" s="464"/>
      <c r="IIE964" s="464"/>
      <c r="IIF964" s="464"/>
      <c r="IIG964" s="464"/>
      <c r="IIH964" s="464"/>
      <c r="III964" s="464"/>
      <c r="IIJ964" s="464"/>
      <c r="IIK964" s="464"/>
      <c r="IIL964" s="464"/>
      <c r="IIM964" s="464"/>
      <c r="IIN964" s="464"/>
      <c r="IIO964" s="464"/>
      <c r="IIP964" s="464"/>
      <c r="IIQ964" s="464"/>
      <c r="IIR964" s="464"/>
      <c r="IIS964" s="464"/>
      <c r="IIT964" s="464"/>
      <c r="IIU964" s="464"/>
      <c r="IIV964" s="464"/>
      <c r="IIW964" s="464"/>
      <c r="IIX964" s="464"/>
      <c r="IIY964" s="464"/>
      <c r="IIZ964" s="464"/>
      <c r="IJA964" s="464"/>
      <c r="IJB964" s="464"/>
      <c r="IJC964" s="464"/>
      <c r="IJD964" s="464"/>
      <c r="IJE964" s="464"/>
      <c r="IJF964" s="464"/>
      <c r="IJG964" s="464"/>
      <c r="IJH964" s="464"/>
      <c r="IJI964" s="464"/>
      <c r="IJJ964" s="464"/>
      <c r="IJK964" s="464"/>
      <c r="IJL964" s="464"/>
      <c r="IJM964" s="464"/>
      <c r="IJN964" s="464"/>
      <c r="IJO964" s="464"/>
      <c r="IJP964" s="464"/>
      <c r="IJQ964" s="464"/>
      <c r="IJR964" s="464"/>
      <c r="IJS964" s="464"/>
      <c r="IJT964" s="464"/>
      <c r="IJU964" s="464"/>
      <c r="IJV964" s="464"/>
      <c r="IJW964" s="464"/>
      <c r="IJX964" s="464"/>
      <c r="IJY964" s="464"/>
      <c r="IJZ964" s="464"/>
      <c r="IKA964" s="464"/>
      <c r="IKB964" s="464"/>
      <c r="IKC964" s="464"/>
      <c r="IKD964" s="464"/>
      <c r="IKE964" s="464"/>
      <c r="IKF964" s="464"/>
      <c r="IKG964" s="464"/>
      <c r="IKH964" s="464"/>
      <c r="IKI964" s="464"/>
      <c r="IKJ964" s="464"/>
      <c r="IKK964" s="464"/>
      <c r="IKL964" s="464"/>
      <c r="IKM964" s="464"/>
      <c r="IKN964" s="464"/>
      <c r="IKO964" s="464"/>
      <c r="IKP964" s="464"/>
      <c r="IKQ964" s="464"/>
      <c r="IKR964" s="464"/>
      <c r="IKS964" s="464"/>
      <c r="IKT964" s="464"/>
      <c r="IKU964" s="464"/>
      <c r="IKV964" s="464"/>
      <c r="IKW964" s="464"/>
      <c r="IKX964" s="464"/>
      <c r="IKY964" s="464"/>
      <c r="IKZ964" s="464"/>
      <c r="ILA964" s="464"/>
      <c r="ILB964" s="464"/>
      <c r="ILC964" s="464"/>
      <c r="ILD964" s="464"/>
      <c r="ILE964" s="464"/>
      <c r="ILF964" s="464"/>
      <c r="ILG964" s="464"/>
      <c r="ILH964" s="464"/>
      <c r="ILI964" s="464"/>
      <c r="ILJ964" s="464"/>
      <c r="ILK964" s="464"/>
      <c r="ILL964" s="464"/>
      <c r="ILM964" s="464"/>
      <c r="ILN964" s="464"/>
      <c r="ILO964" s="464"/>
      <c r="ILP964" s="464"/>
      <c r="ILQ964" s="464"/>
      <c r="ILR964" s="464"/>
      <c r="ILS964" s="464"/>
      <c r="ILT964" s="464"/>
      <c r="ILU964" s="464"/>
      <c r="ILV964" s="464"/>
      <c r="ILW964" s="464"/>
      <c r="ILX964" s="464"/>
      <c r="ILY964" s="464"/>
      <c r="ILZ964" s="464"/>
      <c r="IMA964" s="464"/>
      <c r="IMB964" s="464"/>
      <c r="IMC964" s="464"/>
      <c r="IMD964" s="464"/>
      <c r="IME964" s="464"/>
      <c r="IMF964" s="464"/>
      <c r="IMG964" s="464"/>
      <c r="IMH964" s="464"/>
      <c r="IMI964" s="464"/>
      <c r="IMJ964" s="464"/>
      <c r="IMK964" s="464"/>
      <c r="IML964" s="464"/>
      <c r="IMM964" s="464"/>
      <c r="IMN964" s="464"/>
      <c r="IMO964" s="464"/>
      <c r="IMP964" s="464"/>
      <c r="IMQ964" s="464"/>
      <c r="IMR964" s="464"/>
      <c r="IMS964" s="464"/>
      <c r="IMT964" s="464"/>
      <c r="IMU964" s="464"/>
      <c r="IMV964" s="464"/>
      <c r="IMW964" s="464"/>
      <c r="IMX964" s="464"/>
      <c r="IMY964" s="464"/>
      <c r="IMZ964" s="464"/>
      <c r="INA964" s="464"/>
      <c r="INB964" s="464"/>
      <c r="INC964" s="464"/>
      <c r="IND964" s="464"/>
      <c r="INE964" s="464"/>
      <c r="INF964" s="464"/>
      <c r="ING964" s="464"/>
      <c r="INH964" s="464"/>
      <c r="INI964" s="464"/>
      <c r="INJ964" s="464"/>
      <c r="INK964" s="464"/>
      <c r="INL964" s="464"/>
      <c r="INM964" s="464"/>
      <c r="INN964" s="464"/>
      <c r="INO964" s="464"/>
      <c r="INP964" s="464"/>
      <c r="INQ964" s="464"/>
      <c r="INR964" s="464"/>
      <c r="INS964" s="464"/>
      <c r="INT964" s="464"/>
      <c r="INU964" s="464"/>
      <c r="INV964" s="464"/>
      <c r="INW964" s="464"/>
      <c r="INX964" s="464"/>
      <c r="INY964" s="464"/>
      <c r="INZ964" s="464"/>
      <c r="IOA964" s="464"/>
      <c r="IOB964" s="464"/>
      <c r="IOC964" s="464"/>
      <c r="IOD964" s="464"/>
      <c r="IOE964" s="464"/>
      <c r="IOF964" s="464"/>
      <c r="IOG964" s="464"/>
      <c r="IOH964" s="464"/>
      <c r="IOI964" s="464"/>
      <c r="IOJ964" s="464"/>
      <c r="IOK964" s="464"/>
      <c r="IOL964" s="464"/>
      <c r="IOM964" s="464"/>
      <c r="ION964" s="464"/>
      <c r="IOO964" s="464"/>
      <c r="IOP964" s="464"/>
      <c r="IOQ964" s="464"/>
      <c r="IOR964" s="464"/>
      <c r="IOS964" s="464"/>
      <c r="IOT964" s="464"/>
      <c r="IOU964" s="464"/>
      <c r="IOV964" s="464"/>
      <c r="IOW964" s="464"/>
      <c r="IOX964" s="464"/>
      <c r="IOY964" s="464"/>
      <c r="IOZ964" s="464"/>
      <c r="IPA964" s="464"/>
      <c r="IPB964" s="464"/>
      <c r="IPC964" s="464"/>
      <c r="IPD964" s="464"/>
      <c r="IPE964" s="464"/>
      <c r="IPF964" s="464"/>
      <c r="IPG964" s="464"/>
      <c r="IPH964" s="464"/>
      <c r="IPI964" s="464"/>
      <c r="IPJ964" s="464"/>
      <c r="IPK964" s="464"/>
      <c r="IPL964" s="464"/>
      <c r="IPM964" s="464"/>
      <c r="IPN964" s="464"/>
      <c r="IPO964" s="464"/>
      <c r="IPP964" s="464"/>
      <c r="IPQ964" s="464"/>
      <c r="IPR964" s="464"/>
      <c r="IPS964" s="464"/>
      <c r="IPT964" s="464"/>
      <c r="IPU964" s="464"/>
      <c r="IPV964" s="464"/>
      <c r="IPW964" s="464"/>
      <c r="IPX964" s="464"/>
      <c r="IPY964" s="464"/>
      <c r="IPZ964" s="464"/>
      <c r="IQA964" s="464"/>
      <c r="IQB964" s="464"/>
      <c r="IQC964" s="464"/>
      <c r="IQD964" s="464"/>
      <c r="IQE964" s="464"/>
      <c r="IQF964" s="464"/>
      <c r="IQG964" s="464"/>
      <c r="IQH964" s="464"/>
      <c r="IQI964" s="464"/>
      <c r="IQJ964" s="464"/>
      <c r="IQK964" s="464"/>
      <c r="IQL964" s="464"/>
      <c r="IQM964" s="464"/>
      <c r="IQN964" s="464"/>
      <c r="IQO964" s="464"/>
      <c r="IQP964" s="464"/>
      <c r="IQQ964" s="464"/>
      <c r="IQR964" s="464"/>
      <c r="IQS964" s="464"/>
      <c r="IQT964" s="464"/>
      <c r="IQU964" s="464"/>
      <c r="IQV964" s="464"/>
      <c r="IQW964" s="464"/>
      <c r="IQX964" s="464"/>
      <c r="IQY964" s="464"/>
      <c r="IQZ964" s="464"/>
      <c r="IRA964" s="464"/>
      <c r="IRB964" s="464"/>
      <c r="IRC964" s="464"/>
      <c r="IRD964" s="464"/>
      <c r="IRE964" s="464"/>
      <c r="IRF964" s="464"/>
      <c r="IRG964" s="464"/>
      <c r="IRH964" s="464"/>
      <c r="IRI964" s="464"/>
      <c r="IRJ964" s="464"/>
      <c r="IRK964" s="464"/>
      <c r="IRL964" s="464"/>
      <c r="IRM964" s="464"/>
      <c r="IRN964" s="464"/>
      <c r="IRO964" s="464"/>
      <c r="IRP964" s="464"/>
      <c r="IRQ964" s="464"/>
      <c r="IRR964" s="464"/>
      <c r="IRS964" s="464"/>
      <c r="IRT964" s="464"/>
      <c r="IRU964" s="464"/>
      <c r="IRV964" s="464"/>
      <c r="IRW964" s="464"/>
      <c r="IRX964" s="464"/>
      <c r="IRY964" s="464"/>
      <c r="IRZ964" s="464"/>
      <c r="ISA964" s="464"/>
      <c r="ISB964" s="464"/>
      <c r="ISC964" s="464"/>
      <c r="ISD964" s="464"/>
      <c r="ISE964" s="464"/>
      <c r="ISF964" s="464"/>
      <c r="ISG964" s="464"/>
      <c r="ISH964" s="464"/>
      <c r="ISI964" s="464"/>
      <c r="ISJ964" s="464"/>
      <c r="ISK964" s="464"/>
      <c r="ISL964" s="464"/>
      <c r="ISM964" s="464"/>
      <c r="ISN964" s="464"/>
      <c r="ISO964" s="464"/>
      <c r="ISP964" s="464"/>
      <c r="ISQ964" s="464"/>
      <c r="ISR964" s="464"/>
      <c r="ISS964" s="464"/>
      <c r="IST964" s="464"/>
      <c r="ISU964" s="464"/>
      <c r="ISV964" s="464"/>
      <c r="ISW964" s="464"/>
      <c r="ISX964" s="464"/>
      <c r="ISY964" s="464"/>
      <c r="ISZ964" s="464"/>
      <c r="ITA964" s="464"/>
      <c r="ITB964" s="464"/>
      <c r="ITC964" s="464"/>
      <c r="ITD964" s="464"/>
      <c r="ITE964" s="464"/>
      <c r="ITF964" s="464"/>
      <c r="ITG964" s="464"/>
      <c r="ITH964" s="464"/>
      <c r="ITI964" s="464"/>
      <c r="ITJ964" s="464"/>
      <c r="ITK964" s="464"/>
      <c r="ITL964" s="464"/>
      <c r="ITM964" s="464"/>
      <c r="ITN964" s="464"/>
      <c r="ITO964" s="464"/>
      <c r="ITP964" s="464"/>
      <c r="ITQ964" s="464"/>
      <c r="ITR964" s="464"/>
      <c r="ITS964" s="464"/>
      <c r="ITT964" s="464"/>
      <c r="ITU964" s="464"/>
      <c r="ITV964" s="464"/>
      <c r="ITW964" s="464"/>
      <c r="ITX964" s="464"/>
      <c r="ITY964" s="464"/>
      <c r="ITZ964" s="464"/>
      <c r="IUA964" s="464"/>
      <c r="IUB964" s="464"/>
      <c r="IUC964" s="464"/>
      <c r="IUD964" s="464"/>
      <c r="IUE964" s="464"/>
      <c r="IUF964" s="464"/>
      <c r="IUG964" s="464"/>
      <c r="IUH964" s="464"/>
      <c r="IUI964" s="464"/>
      <c r="IUJ964" s="464"/>
      <c r="IUK964" s="464"/>
      <c r="IUL964" s="464"/>
      <c r="IUM964" s="464"/>
      <c r="IUN964" s="464"/>
      <c r="IUO964" s="464"/>
      <c r="IUP964" s="464"/>
      <c r="IUQ964" s="464"/>
      <c r="IUR964" s="464"/>
      <c r="IUS964" s="464"/>
      <c r="IUT964" s="464"/>
      <c r="IUU964" s="464"/>
      <c r="IUV964" s="464"/>
      <c r="IUW964" s="464"/>
      <c r="IUX964" s="464"/>
      <c r="IUY964" s="464"/>
      <c r="IUZ964" s="464"/>
      <c r="IVA964" s="464"/>
      <c r="IVB964" s="464"/>
      <c r="IVC964" s="464"/>
      <c r="IVD964" s="464"/>
      <c r="IVE964" s="464"/>
      <c r="IVF964" s="464"/>
      <c r="IVG964" s="464"/>
      <c r="IVH964" s="464"/>
      <c r="IVI964" s="464"/>
      <c r="IVJ964" s="464"/>
      <c r="IVK964" s="464"/>
      <c r="IVL964" s="464"/>
      <c r="IVM964" s="464"/>
      <c r="IVN964" s="464"/>
      <c r="IVO964" s="464"/>
      <c r="IVP964" s="464"/>
      <c r="IVQ964" s="464"/>
      <c r="IVR964" s="464"/>
      <c r="IVS964" s="464"/>
      <c r="IVT964" s="464"/>
      <c r="IVU964" s="464"/>
      <c r="IVV964" s="464"/>
      <c r="IVW964" s="464"/>
      <c r="IVX964" s="464"/>
      <c r="IVY964" s="464"/>
      <c r="IVZ964" s="464"/>
      <c r="IWA964" s="464"/>
      <c r="IWB964" s="464"/>
      <c r="IWC964" s="464"/>
      <c r="IWD964" s="464"/>
      <c r="IWE964" s="464"/>
      <c r="IWF964" s="464"/>
      <c r="IWG964" s="464"/>
      <c r="IWH964" s="464"/>
      <c r="IWI964" s="464"/>
      <c r="IWJ964" s="464"/>
      <c r="IWK964" s="464"/>
      <c r="IWL964" s="464"/>
      <c r="IWM964" s="464"/>
      <c r="IWN964" s="464"/>
      <c r="IWO964" s="464"/>
      <c r="IWP964" s="464"/>
      <c r="IWQ964" s="464"/>
      <c r="IWR964" s="464"/>
      <c r="IWS964" s="464"/>
      <c r="IWT964" s="464"/>
      <c r="IWU964" s="464"/>
      <c r="IWV964" s="464"/>
      <c r="IWW964" s="464"/>
      <c r="IWX964" s="464"/>
      <c r="IWY964" s="464"/>
      <c r="IWZ964" s="464"/>
      <c r="IXA964" s="464"/>
      <c r="IXB964" s="464"/>
      <c r="IXC964" s="464"/>
      <c r="IXD964" s="464"/>
      <c r="IXE964" s="464"/>
      <c r="IXF964" s="464"/>
      <c r="IXG964" s="464"/>
      <c r="IXH964" s="464"/>
      <c r="IXI964" s="464"/>
      <c r="IXJ964" s="464"/>
      <c r="IXK964" s="464"/>
      <c r="IXL964" s="464"/>
      <c r="IXM964" s="464"/>
      <c r="IXN964" s="464"/>
      <c r="IXO964" s="464"/>
      <c r="IXP964" s="464"/>
      <c r="IXQ964" s="464"/>
      <c r="IXR964" s="464"/>
      <c r="IXS964" s="464"/>
      <c r="IXT964" s="464"/>
      <c r="IXU964" s="464"/>
      <c r="IXV964" s="464"/>
      <c r="IXW964" s="464"/>
      <c r="IXX964" s="464"/>
      <c r="IXY964" s="464"/>
      <c r="IXZ964" s="464"/>
      <c r="IYA964" s="464"/>
      <c r="IYB964" s="464"/>
      <c r="IYC964" s="464"/>
      <c r="IYD964" s="464"/>
      <c r="IYE964" s="464"/>
      <c r="IYF964" s="464"/>
      <c r="IYG964" s="464"/>
      <c r="IYH964" s="464"/>
      <c r="IYI964" s="464"/>
      <c r="IYJ964" s="464"/>
      <c r="IYK964" s="464"/>
      <c r="IYL964" s="464"/>
      <c r="IYM964" s="464"/>
      <c r="IYN964" s="464"/>
      <c r="IYO964" s="464"/>
      <c r="IYP964" s="464"/>
      <c r="IYQ964" s="464"/>
      <c r="IYR964" s="464"/>
      <c r="IYS964" s="464"/>
      <c r="IYT964" s="464"/>
      <c r="IYU964" s="464"/>
      <c r="IYV964" s="464"/>
      <c r="IYW964" s="464"/>
      <c r="IYX964" s="464"/>
      <c r="IYY964" s="464"/>
      <c r="IYZ964" s="464"/>
      <c r="IZA964" s="464"/>
      <c r="IZB964" s="464"/>
      <c r="IZC964" s="464"/>
      <c r="IZD964" s="464"/>
      <c r="IZE964" s="464"/>
      <c r="IZF964" s="464"/>
      <c r="IZG964" s="464"/>
      <c r="IZH964" s="464"/>
      <c r="IZI964" s="464"/>
      <c r="IZJ964" s="464"/>
      <c r="IZK964" s="464"/>
      <c r="IZL964" s="464"/>
      <c r="IZM964" s="464"/>
      <c r="IZN964" s="464"/>
      <c r="IZO964" s="464"/>
      <c r="IZP964" s="464"/>
      <c r="IZQ964" s="464"/>
      <c r="IZR964" s="464"/>
      <c r="IZS964" s="464"/>
      <c r="IZT964" s="464"/>
      <c r="IZU964" s="464"/>
      <c r="IZV964" s="464"/>
      <c r="IZW964" s="464"/>
      <c r="IZX964" s="464"/>
      <c r="IZY964" s="464"/>
      <c r="IZZ964" s="464"/>
      <c r="JAA964" s="464"/>
      <c r="JAB964" s="464"/>
      <c r="JAC964" s="464"/>
      <c r="JAD964" s="464"/>
      <c r="JAE964" s="464"/>
      <c r="JAF964" s="464"/>
      <c r="JAG964" s="464"/>
      <c r="JAH964" s="464"/>
      <c r="JAI964" s="464"/>
      <c r="JAJ964" s="464"/>
      <c r="JAK964" s="464"/>
      <c r="JAL964" s="464"/>
      <c r="JAM964" s="464"/>
      <c r="JAN964" s="464"/>
      <c r="JAO964" s="464"/>
      <c r="JAP964" s="464"/>
      <c r="JAQ964" s="464"/>
      <c r="JAR964" s="464"/>
      <c r="JAS964" s="464"/>
      <c r="JAT964" s="464"/>
      <c r="JAU964" s="464"/>
      <c r="JAV964" s="464"/>
      <c r="JAW964" s="464"/>
      <c r="JAX964" s="464"/>
      <c r="JAY964" s="464"/>
      <c r="JAZ964" s="464"/>
      <c r="JBA964" s="464"/>
      <c r="JBB964" s="464"/>
      <c r="JBC964" s="464"/>
      <c r="JBD964" s="464"/>
      <c r="JBE964" s="464"/>
      <c r="JBF964" s="464"/>
      <c r="JBG964" s="464"/>
      <c r="JBH964" s="464"/>
      <c r="JBI964" s="464"/>
      <c r="JBJ964" s="464"/>
      <c r="JBK964" s="464"/>
      <c r="JBL964" s="464"/>
      <c r="JBM964" s="464"/>
      <c r="JBN964" s="464"/>
      <c r="JBO964" s="464"/>
      <c r="JBP964" s="464"/>
      <c r="JBQ964" s="464"/>
      <c r="JBR964" s="464"/>
      <c r="JBS964" s="464"/>
      <c r="JBT964" s="464"/>
      <c r="JBU964" s="464"/>
      <c r="JBV964" s="464"/>
      <c r="JBW964" s="464"/>
      <c r="JBX964" s="464"/>
      <c r="JBY964" s="464"/>
      <c r="JBZ964" s="464"/>
      <c r="JCA964" s="464"/>
      <c r="JCB964" s="464"/>
      <c r="JCC964" s="464"/>
      <c r="JCD964" s="464"/>
      <c r="JCE964" s="464"/>
      <c r="JCF964" s="464"/>
      <c r="JCG964" s="464"/>
      <c r="JCH964" s="464"/>
      <c r="JCI964" s="464"/>
      <c r="JCJ964" s="464"/>
      <c r="JCK964" s="464"/>
      <c r="JCL964" s="464"/>
      <c r="JCM964" s="464"/>
      <c r="JCN964" s="464"/>
      <c r="JCO964" s="464"/>
      <c r="JCP964" s="464"/>
      <c r="JCQ964" s="464"/>
      <c r="JCR964" s="464"/>
      <c r="JCS964" s="464"/>
      <c r="JCT964" s="464"/>
      <c r="JCU964" s="464"/>
      <c r="JCV964" s="464"/>
      <c r="JCW964" s="464"/>
      <c r="JCX964" s="464"/>
      <c r="JCY964" s="464"/>
      <c r="JCZ964" s="464"/>
      <c r="JDA964" s="464"/>
      <c r="JDB964" s="464"/>
      <c r="JDC964" s="464"/>
      <c r="JDD964" s="464"/>
      <c r="JDE964" s="464"/>
      <c r="JDF964" s="464"/>
      <c r="JDG964" s="464"/>
      <c r="JDH964" s="464"/>
      <c r="JDI964" s="464"/>
      <c r="JDJ964" s="464"/>
      <c r="JDK964" s="464"/>
      <c r="JDL964" s="464"/>
      <c r="JDM964" s="464"/>
      <c r="JDN964" s="464"/>
      <c r="JDO964" s="464"/>
      <c r="JDP964" s="464"/>
      <c r="JDQ964" s="464"/>
      <c r="JDR964" s="464"/>
      <c r="JDS964" s="464"/>
      <c r="JDT964" s="464"/>
      <c r="JDU964" s="464"/>
      <c r="JDV964" s="464"/>
      <c r="JDW964" s="464"/>
      <c r="JDX964" s="464"/>
      <c r="JDY964" s="464"/>
      <c r="JDZ964" s="464"/>
      <c r="JEA964" s="464"/>
      <c r="JEB964" s="464"/>
      <c r="JEC964" s="464"/>
      <c r="JED964" s="464"/>
      <c r="JEE964" s="464"/>
      <c r="JEF964" s="464"/>
      <c r="JEG964" s="464"/>
      <c r="JEH964" s="464"/>
      <c r="JEI964" s="464"/>
      <c r="JEJ964" s="464"/>
      <c r="JEK964" s="464"/>
      <c r="JEL964" s="464"/>
      <c r="JEM964" s="464"/>
      <c r="JEN964" s="464"/>
      <c r="JEO964" s="464"/>
      <c r="JEP964" s="464"/>
      <c r="JEQ964" s="464"/>
      <c r="JER964" s="464"/>
      <c r="JES964" s="464"/>
      <c r="JET964" s="464"/>
      <c r="JEU964" s="464"/>
      <c r="JEV964" s="464"/>
      <c r="JEW964" s="464"/>
      <c r="JEX964" s="464"/>
      <c r="JEY964" s="464"/>
      <c r="JEZ964" s="464"/>
      <c r="JFA964" s="464"/>
      <c r="JFB964" s="464"/>
      <c r="JFC964" s="464"/>
      <c r="JFD964" s="464"/>
      <c r="JFE964" s="464"/>
      <c r="JFF964" s="464"/>
      <c r="JFG964" s="464"/>
      <c r="JFH964" s="464"/>
      <c r="JFI964" s="464"/>
      <c r="JFJ964" s="464"/>
      <c r="JFK964" s="464"/>
      <c r="JFL964" s="464"/>
      <c r="JFM964" s="464"/>
      <c r="JFN964" s="464"/>
      <c r="JFO964" s="464"/>
      <c r="JFP964" s="464"/>
      <c r="JFQ964" s="464"/>
      <c r="JFR964" s="464"/>
      <c r="JFS964" s="464"/>
      <c r="JFT964" s="464"/>
      <c r="JFU964" s="464"/>
      <c r="JFV964" s="464"/>
      <c r="JFW964" s="464"/>
      <c r="JFX964" s="464"/>
      <c r="JFY964" s="464"/>
      <c r="JFZ964" s="464"/>
      <c r="JGA964" s="464"/>
      <c r="JGB964" s="464"/>
      <c r="JGC964" s="464"/>
      <c r="JGD964" s="464"/>
      <c r="JGE964" s="464"/>
      <c r="JGF964" s="464"/>
      <c r="JGG964" s="464"/>
      <c r="JGH964" s="464"/>
      <c r="JGI964" s="464"/>
      <c r="JGJ964" s="464"/>
      <c r="JGK964" s="464"/>
      <c r="JGL964" s="464"/>
      <c r="JGM964" s="464"/>
      <c r="JGN964" s="464"/>
      <c r="JGO964" s="464"/>
      <c r="JGP964" s="464"/>
      <c r="JGQ964" s="464"/>
      <c r="JGR964" s="464"/>
      <c r="JGS964" s="464"/>
      <c r="JGT964" s="464"/>
      <c r="JGU964" s="464"/>
      <c r="JGV964" s="464"/>
      <c r="JGW964" s="464"/>
      <c r="JGX964" s="464"/>
      <c r="JGY964" s="464"/>
      <c r="JGZ964" s="464"/>
      <c r="JHA964" s="464"/>
      <c r="JHB964" s="464"/>
      <c r="JHC964" s="464"/>
      <c r="JHD964" s="464"/>
      <c r="JHE964" s="464"/>
      <c r="JHF964" s="464"/>
      <c r="JHG964" s="464"/>
      <c r="JHH964" s="464"/>
      <c r="JHI964" s="464"/>
      <c r="JHJ964" s="464"/>
      <c r="JHK964" s="464"/>
      <c r="JHL964" s="464"/>
      <c r="JHM964" s="464"/>
      <c r="JHN964" s="464"/>
      <c r="JHO964" s="464"/>
      <c r="JHP964" s="464"/>
      <c r="JHQ964" s="464"/>
      <c r="JHR964" s="464"/>
      <c r="JHS964" s="464"/>
      <c r="JHT964" s="464"/>
      <c r="JHU964" s="464"/>
      <c r="JHV964" s="464"/>
      <c r="JHW964" s="464"/>
      <c r="JHX964" s="464"/>
      <c r="JHY964" s="464"/>
      <c r="JHZ964" s="464"/>
      <c r="JIA964" s="464"/>
      <c r="JIB964" s="464"/>
      <c r="JIC964" s="464"/>
      <c r="JID964" s="464"/>
      <c r="JIE964" s="464"/>
      <c r="JIF964" s="464"/>
      <c r="JIG964" s="464"/>
      <c r="JIH964" s="464"/>
      <c r="JII964" s="464"/>
      <c r="JIJ964" s="464"/>
      <c r="JIK964" s="464"/>
      <c r="JIL964" s="464"/>
      <c r="JIM964" s="464"/>
      <c r="JIN964" s="464"/>
      <c r="JIO964" s="464"/>
      <c r="JIP964" s="464"/>
      <c r="JIQ964" s="464"/>
      <c r="JIR964" s="464"/>
      <c r="JIS964" s="464"/>
      <c r="JIT964" s="464"/>
      <c r="JIU964" s="464"/>
      <c r="JIV964" s="464"/>
      <c r="JIW964" s="464"/>
      <c r="JIX964" s="464"/>
      <c r="JIY964" s="464"/>
      <c r="JIZ964" s="464"/>
      <c r="JJA964" s="464"/>
      <c r="JJB964" s="464"/>
      <c r="JJC964" s="464"/>
      <c r="JJD964" s="464"/>
      <c r="JJE964" s="464"/>
      <c r="JJF964" s="464"/>
      <c r="JJG964" s="464"/>
      <c r="JJH964" s="464"/>
      <c r="JJI964" s="464"/>
      <c r="JJJ964" s="464"/>
      <c r="JJK964" s="464"/>
      <c r="JJL964" s="464"/>
      <c r="JJM964" s="464"/>
      <c r="JJN964" s="464"/>
      <c r="JJO964" s="464"/>
      <c r="JJP964" s="464"/>
      <c r="JJQ964" s="464"/>
      <c r="JJR964" s="464"/>
      <c r="JJS964" s="464"/>
      <c r="JJT964" s="464"/>
      <c r="JJU964" s="464"/>
      <c r="JJV964" s="464"/>
      <c r="JJW964" s="464"/>
      <c r="JJX964" s="464"/>
      <c r="JJY964" s="464"/>
      <c r="JJZ964" s="464"/>
      <c r="JKA964" s="464"/>
      <c r="JKB964" s="464"/>
      <c r="JKC964" s="464"/>
      <c r="JKD964" s="464"/>
      <c r="JKE964" s="464"/>
      <c r="JKF964" s="464"/>
      <c r="JKG964" s="464"/>
      <c r="JKH964" s="464"/>
      <c r="JKI964" s="464"/>
      <c r="JKJ964" s="464"/>
      <c r="JKK964" s="464"/>
      <c r="JKL964" s="464"/>
      <c r="JKM964" s="464"/>
      <c r="JKN964" s="464"/>
      <c r="JKO964" s="464"/>
      <c r="JKP964" s="464"/>
      <c r="JKQ964" s="464"/>
      <c r="JKR964" s="464"/>
      <c r="JKS964" s="464"/>
      <c r="JKT964" s="464"/>
      <c r="JKU964" s="464"/>
      <c r="JKV964" s="464"/>
      <c r="JKW964" s="464"/>
      <c r="JKX964" s="464"/>
      <c r="JKY964" s="464"/>
      <c r="JKZ964" s="464"/>
      <c r="JLA964" s="464"/>
      <c r="JLB964" s="464"/>
      <c r="JLC964" s="464"/>
      <c r="JLD964" s="464"/>
      <c r="JLE964" s="464"/>
      <c r="JLF964" s="464"/>
      <c r="JLG964" s="464"/>
      <c r="JLH964" s="464"/>
      <c r="JLI964" s="464"/>
      <c r="JLJ964" s="464"/>
      <c r="JLK964" s="464"/>
      <c r="JLL964" s="464"/>
      <c r="JLM964" s="464"/>
      <c r="JLN964" s="464"/>
      <c r="JLO964" s="464"/>
      <c r="JLP964" s="464"/>
      <c r="JLQ964" s="464"/>
      <c r="JLR964" s="464"/>
      <c r="JLS964" s="464"/>
      <c r="JLT964" s="464"/>
      <c r="JLU964" s="464"/>
      <c r="JLV964" s="464"/>
      <c r="JLW964" s="464"/>
      <c r="JLX964" s="464"/>
      <c r="JLY964" s="464"/>
      <c r="JLZ964" s="464"/>
      <c r="JMA964" s="464"/>
      <c r="JMB964" s="464"/>
      <c r="JMC964" s="464"/>
      <c r="JMD964" s="464"/>
      <c r="JME964" s="464"/>
      <c r="JMF964" s="464"/>
      <c r="JMG964" s="464"/>
      <c r="JMH964" s="464"/>
      <c r="JMI964" s="464"/>
      <c r="JMJ964" s="464"/>
      <c r="JMK964" s="464"/>
      <c r="JML964" s="464"/>
      <c r="JMM964" s="464"/>
      <c r="JMN964" s="464"/>
      <c r="JMO964" s="464"/>
      <c r="JMP964" s="464"/>
      <c r="JMQ964" s="464"/>
      <c r="JMR964" s="464"/>
      <c r="JMS964" s="464"/>
      <c r="JMT964" s="464"/>
      <c r="JMU964" s="464"/>
      <c r="JMV964" s="464"/>
      <c r="JMW964" s="464"/>
      <c r="JMX964" s="464"/>
      <c r="JMY964" s="464"/>
      <c r="JMZ964" s="464"/>
      <c r="JNA964" s="464"/>
      <c r="JNB964" s="464"/>
      <c r="JNC964" s="464"/>
      <c r="JND964" s="464"/>
      <c r="JNE964" s="464"/>
      <c r="JNF964" s="464"/>
      <c r="JNG964" s="464"/>
      <c r="JNH964" s="464"/>
      <c r="JNI964" s="464"/>
      <c r="JNJ964" s="464"/>
      <c r="JNK964" s="464"/>
      <c r="JNL964" s="464"/>
      <c r="JNM964" s="464"/>
      <c r="JNN964" s="464"/>
      <c r="JNO964" s="464"/>
      <c r="JNP964" s="464"/>
      <c r="JNQ964" s="464"/>
      <c r="JNR964" s="464"/>
      <c r="JNS964" s="464"/>
      <c r="JNT964" s="464"/>
      <c r="JNU964" s="464"/>
      <c r="JNV964" s="464"/>
      <c r="JNW964" s="464"/>
      <c r="JNX964" s="464"/>
      <c r="JNY964" s="464"/>
      <c r="JNZ964" s="464"/>
      <c r="JOA964" s="464"/>
      <c r="JOB964" s="464"/>
      <c r="JOC964" s="464"/>
      <c r="JOD964" s="464"/>
      <c r="JOE964" s="464"/>
      <c r="JOF964" s="464"/>
      <c r="JOG964" s="464"/>
      <c r="JOH964" s="464"/>
      <c r="JOI964" s="464"/>
      <c r="JOJ964" s="464"/>
      <c r="JOK964" s="464"/>
      <c r="JOL964" s="464"/>
      <c r="JOM964" s="464"/>
      <c r="JON964" s="464"/>
      <c r="JOO964" s="464"/>
      <c r="JOP964" s="464"/>
      <c r="JOQ964" s="464"/>
      <c r="JOR964" s="464"/>
      <c r="JOS964" s="464"/>
      <c r="JOT964" s="464"/>
      <c r="JOU964" s="464"/>
      <c r="JOV964" s="464"/>
      <c r="JOW964" s="464"/>
      <c r="JOX964" s="464"/>
      <c r="JOY964" s="464"/>
      <c r="JOZ964" s="464"/>
      <c r="JPA964" s="464"/>
      <c r="JPB964" s="464"/>
      <c r="JPC964" s="464"/>
      <c r="JPD964" s="464"/>
      <c r="JPE964" s="464"/>
      <c r="JPF964" s="464"/>
      <c r="JPG964" s="464"/>
      <c r="JPH964" s="464"/>
      <c r="JPI964" s="464"/>
      <c r="JPJ964" s="464"/>
      <c r="JPK964" s="464"/>
      <c r="JPL964" s="464"/>
      <c r="JPM964" s="464"/>
      <c r="JPN964" s="464"/>
      <c r="JPO964" s="464"/>
      <c r="JPP964" s="464"/>
      <c r="JPQ964" s="464"/>
      <c r="JPR964" s="464"/>
      <c r="JPS964" s="464"/>
      <c r="JPT964" s="464"/>
      <c r="JPU964" s="464"/>
      <c r="JPV964" s="464"/>
      <c r="JPW964" s="464"/>
      <c r="JPX964" s="464"/>
      <c r="JPY964" s="464"/>
      <c r="JPZ964" s="464"/>
      <c r="JQA964" s="464"/>
      <c r="JQB964" s="464"/>
      <c r="JQC964" s="464"/>
      <c r="JQD964" s="464"/>
      <c r="JQE964" s="464"/>
      <c r="JQF964" s="464"/>
      <c r="JQG964" s="464"/>
      <c r="JQH964" s="464"/>
      <c r="JQI964" s="464"/>
      <c r="JQJ964" s="464"/>
      <c r="JQK964" s="464"/>
      <c r="JQL964" s="464"/>
      <c r="JQM964" s="464"/>
      <c r="JQN964" s="464"/>
      <c r="JQO964" s="464"/>
      <c r="JQP964" s="464"/>
      <c r="JQQ964" s="464"/>
      <c r="JQR964" s="464"/>
      <c r="JQS964" s="464"/>
      <c r="JQT964" s="464"/>
      <c r="JQU964" s="464"/>
      <c r="JQV964" s="464"/>
      <c r="JQW964" s="464"/>
      <c r="JQX964" s="464"/>
      <c r="JQY964" s="464"/>
      <c r="JQZ964" s="464"/>
      <c r="JRA964" s="464"/>
      <c r="JRB964" s="464"/>
      <c r="JRC964" s="464"/>
      <c r="JRD964" s="464"/>
      <c r="JRE964" s="464"/>
      <c r="JRF964" s="464"/>
      <c r="JRG964" s="464"/>
      <c r="JRH964" s="464"/>
      <c r="JRI964" s="464"/>
      <c r="JRJ964" s="464"/>
      <c r="JRK964" s="464"/>
      <c r="JRL964" s="464"/>
      <c r="JRM964" s="464"/>
      <c r="JRN964" s="464"/>
      <c r="JRO964" s="464"/>
      <c r="JRP964" s="464"/>
      <c r="JRQ964" s="464"/>
      <c r="JRR964" s="464"/>
      <c r="JRS964" s="464"/>
      <c r="JRT964" s="464"/>
      <c r="JRU964" s="464"/>
      <c r="JRV964" s="464"/>
      <c r="JRW964" s="464"/>
      <c r="JRX964" s="464"/>
      <c r="JRY964" s="464"/>
      <c r="JRZ964" s="464"/>
      <c r="JSA964" s="464"/>
      <c r="JSB964" s="464"/>
      <c r="JSC964" s="464"/>
      <c r="JSD964" s="464"/>
      <c r="JSE964" s="464"/>
      <c r="JSF964" s="464"/>
      <c r="JSG964" s="464"/>
      <c r="JSH964" s="464"/>
      <c r="JSI964" s="464"/>
      <c r="JSJ964" s="464"/>
      <c r="JSK964" s="464"/>
      <c r="JSL964" s="464"/>
      <c r="JSM964" s="464"/>
      <c r="JSN964" s="464"/>
      <c r="JSO964" s="464"/>
      <c r="JSP964" s="464"/>
      <c r="JSQ964" s="464"/>
      <c r="JSR964" s="464"/>
      <c r="JSS964" s="464"/>
      <c r="JST964" s="464"/>
      <c r="JSU964" s="464"/>
      <c r="JSV964" s="464"/>
      <c r="JSW964" s="464"/>
      <c r="JSX964" s="464"/>
      <c r="JSY964" s="464"/>
      <c r="JSZ964" s="464"/>
      <c r="JTA964" s="464"/>
      <c r="JTB964" s="464"/>
      <c r="JTC964" s="464"/>
      <c r="JTD964" s="464"/>
      <c r="JTE964" s="464"/>
      <c r="JTF964" s="464"/>
      <c r="JTG964" s="464"/>
      <c r="JTH964" s="464"/>
      <c r="JTI964" s="464"/>
      <c r="JTJ964" s="464"/>
      <c r="JTK964" s="464"/>
      <c r="JTL964" s="464"/>
      <c r="JTM964" s="464"/>
      <c r="JTN964" s="464"/>
      <c r="JTO964" s="464"/>
      <c r="JTP964" s="464"/>
      <c r="JTQ964" s="464"/>
      <c r="JTR964" s="464"/>
      <c r="JTS964" s="464"/>
      <c r="JTT964" s="464"/>
      <c r="JTU964" s="464"/>
      <c r="JTV964" s="464"/>
      <c r="JTW964" s="464"/>
      <c r="JTX964" s="464"/>
      <c r="JTY964" s="464"/>
      <c r="JTZ964" s="464"/>
      <c r="JUA964" s="464"/>
      <c r="JUB964" s="464"/>
      <c r="JUC964" s="464"/>
      <c r="JUD964" s="464"/>
      <c r="JUE964" s="464"/>
      <c r="JUF964" s="464"/>
      <c r="JUG964" s="464"/>
      <c r="JUH964" s="464"/>
      <c r="JUI964" s="464"/>
      <c r="JUJ964" s="464"/>
      <c r="JUK964" s="464"/>
      <c r="JUL964" s="464"/>
      <c r="JUM964" s="464"/>
      <c r="JUN964" s="464"/>
      <c r="JUO964" s="464"/>
      <c r="JUP964" s="464"/>
      <c r="JUQ964" s="464"/>
      <c r="JUR964" s="464"/>
      <c r="JUS964" s="464"/>
      <c r="JUT964" s="464"/>
      <c r="JUU964" s="464"/>
      <c r="JUV964" s="464"/>
      <c r="JUW964" s="464"/>
      <c r="JUX964" s="464"/>
      <c r="JUY964" s="464"/>
      <c r="JUZ964" s="464"/>
      <c r="JVA964" s="464"/>
      <c r="JVB964" s="464"/>
      <c r="JVC964" s="464"/>
      <c r="JVD964" s="464"/>
      <c r="JVE964" s="464"/>
      <c r="JVF964" s="464"/>
      <c r="JVG964" s="464"/>
      <c r="JVH964" s="464"/>
      <c r="JVI964" s="464"/>
      <c r="JVJ964" s="464"/>
      <c r="JVK964" s="464"/>
      <c r="JVL964" s="464"/>
      <c r="JVM964" s="464"/>
      <c r="JVN964" s="464"/>
      <c r="JVO964" s="464"/>
      <c r="JVP964" s="464"/>
      <c r="JVQ964" s="464"/>
      <c r="JVR964" s="464"/>
      <c r="JVS964" s="464"/>
      <c r="JVT964" s="464"/>
      <c r="JVU964" s="464"/>
      <c r="JVV964" s="464"/>
      <c r="JVW964" s="464"/>
      <c r="JVX964" s="464"/>
      <c r="JVY964" s="464"/>
      <c r="JVZ964" s="464"/>
      <c r="JWA964" s="464"/>
      <c r="JWB964" s="464"/>
      <c r="JWC964" s="464"/>
      <c r="JWD964" s="464"/>
      <c r="JWE964" s="464"/>
      <c r="JWF964" s="464"/>
      <c r="JWG964" s="464"/>
      <c r="JWH964" s="464"/>
      <c r="JWI964" s="464"/>
      <c r="JWJ964" s="464"/>
      <c r="JWK964" s="464"/>
      <c r="JWL964" s="464"/>
      <c r="JWM964" s="464"/>
      <c r="JWN964" s="464"/>
      <c r="JWO964" s="464"/>
      <c r="JWP964" s="464"/>
      <c r="JWQ964" s="464"/>
      <c r="JWR964" s="464"/>
      <c r="JWS964" s="464"/>
      <c r="JWT964" s="464"/>
      <c r="JWU964" s="464"/>
      <c r="JWV964" s="464"/>
      <c r="JWW964" s="464"/>
      <c r="JWX964" s="464"/>
      <c r="JWY964" s="464"/>
      <c r="JWZ964" s="464"/>
      <c r="JXA964" s="464"/>
      <c r="JXB964" s="464"/>
      <c r="JXC964" s="464"/>
      <c r="JXD964" s="464"/>
      <c r="JXE964" s="464"/>
      <c r="JXF964" s="464"/>
      <c r="JXG964" s="464"/>
      <c r="JXH964" s="464"/>
      <c r="JXI964" s="464"/>
      <c r="JXJ964" s="464"/>
      <c r="JXK964" s="464"/>
      <c r="JXL964" s="464"/>
      <c r="JXM964" s="464"/>
      <c r="JXN964" s="464"/>
      <c r="JXO964" s="464"/>
      <c r="JXP964" s="464"/>
      <c r="JXQ964" s="464"/>
      <c r="JXR964" s="464"/>
      <c r="JXS964" s="464"/>
      <c r="JXT964" s="464"/>
      <c r="JXU964" s="464"/>
      <c r="JXV964" s="464"/>
      <c r="JXW964" s="464"/>
      <c r="JXX964" s="464"/>
      <c r="JXY964" s="464"/>
      <c r="JXZ964" s="464"/>
      <c r="JYA964" s="464"/>
      <c r="JYB964" s="464"/>
      <c r="JYC964" s="464"/>
      <c r="JYD964" s="464"/>
      <c r="JYE964" s="464"/>
      <c r="JYF964" s="464"/>
      <c r="JYG964" s="464"/>
      <c r="JYH964" s="464"/>
      <c r="JYI964" s="464"/>
      <c r="JYJ964" s="464"/>
      <c r="JYK964" s="464"/>
      <c r="JYL964" s="464"/>
      <c r="JYM964" s="464"/>
      <c r="JYN964" s="464"/>
      <c r="JYO964" s="464"/>
      <c r="JYP964" s="464"/>
      <c r="JYQ964" s="464"/>
      <c r="JYR964" s="464"/>
      <c r="JYS964" s="464"/>
      <c r="JYT964" s="464"/>
      <c r="JYU964" s="464"/>
      <c r="JYV964" s="464"/>
      <c r="JYW964" s="464"/>
      <c r="JYX964" s="464"/>
      <c r="JYY964" s="464"/>
      <c r="JYZ964" s="464"/>
      <c r="JZA964" s="464"/>
      <c r="JZB964" s="464"/>
      <c r="JZC964" s="464"/>
      <c r="JZD964" s="464"/>
      <c r="JZE964" s="464"/>
      <c r="JZF964" s="464"/>
      <c r="JZG964" s="464"/>
      <c r="JZH964" s="464"/>
      <c r="JZI964" s="464"/>
      <c r="JZJ964" s="464"/>
      <c r="JZK964" s="464"/>
      <c r="JZL964" s="464"/>
      <c r="JZM964" s="464"/>
      <c r="JZN964" s="464"/>
      <c r="JZO964" s="464"/>
      <c r="JZP964" s="464"/>
      <c r="JZQ964" s="464"/>
      <c r="JZR964" s="464"/>
      <c r="JZS964" s="464"/>
      <c r="JZT964" s="464"/>
      <c r="JZU964" s="464"/>
      <c r="JZV964" s="464"/>
      <c r="JZW964" s="464"/>
      <c r="JZX964" s="464"/>
      <c r="JZY964" s="464"/>
      <c r="JZZ964" s="464"/>
      <c r="KAA964" s="464"/>
      <c r="KAB964" s="464"/>
      <c r="KAC964" s="464"/>
      <c r="KAD964" s="464"/>
      <c r="KAE964" s="464"/>
      <c r="KAF964" s="464"/>
      <c r="KAG964" s="464"/>
      <c r="KAH964" s="464"/>
      <c r="KAI964" s="464"/>
      <c r="KAJ964" s="464"/>
      <c r="KAK964" s="464"/>
      <c r="KAL964" s="464"/>
      <c r="KAM964" s="464"/>
      <c r="KAN964" s="464"/>
      <c r="KAO964" s="464"/>
      <c r="KAP964" s="464"/>
      <c r="KAQ964" s="464"/>
      <c r="KAR964" s="464"/>
      <c r="KAS964" s="464"/>
      <c r="KAT964" s="464"/>
      <c r="KAU964" s="464"/>
      <c r="KAV964" s="464"/>
      <c r="KAW964" s="464"/>
      <c r="KAX964" s="464"/>
      <c r="KAY964" s="464"/>
      <c r="KAZ964" s="464"/>
      <c r="KBA964" s="464"/>
      <c r="KBB964" s="464"/>
      <c r="KBC964" s="464"/>
      <c r="KBD964" s="464"/>
      <c r="KBE964" s="464"/>
      <c r="KBF964" s="464"/>
      <c r="KBG964" s="464"/>
      <c r="KBH964" s="464"/>
      <c r="KBI964" s="464"/>
      <c r="KBJ964" s="464"/>
      <c r="KBK964" s="464"/>
      <c r="KBL964" s="464"/>
      <c r="KBM964" s="464"/>
      <c r="KBN964" s="464"/>
      <c r="KBO964" s="464"/>
      <c r="KBP964" s="464"/>
      <c r="KBQ964" s="464"/>
      <c r="KBR964" s="464"/>
      <c r="KBS964" s="464"/>
      <c r="KBT964" s="464"/>
      <c r="KBU964" s="464"/>
      <c r="KBV964" s="464"/>
      <c r="KBW964" s="464"/>
      <c r="KBX964" s="464"/>
      <c r="KBY964" s="464"/>
      <c r="KBZ964" s="464"/>
      <c r="KCA964" s="464"/>
      <c r="KCB964" s="464"/>
      <c r="KCC964" s="464"/>
      <c r="KCD964" s="464"/>
      <c r="KCE964" s="464"/>
      <c r="KCF964" s="464"/>
      <c r="KCG964" s="464"/>
      <c r="KCH964" s="464"/>
      <c r="KCI964" s="464"/>
      <c r="KCJ964" s="464"/>
      <c r="KCK964" s="464"/>
      <c r="KCL964" s="464"/>
      <c r="KCM964" s="464"/>
      <c r="KCN964" s="464"/>
      <c r="KCO964" s="464"/>
      <c r="KCP964" s="464"/>
      <c r="KCQ964" s="464"/>
      <c r="KCR964" s="464"/>
      <c r="KCS964" s="464"/>
      <c r="KCT964" s="464"/>
      <c r="KCU964" s="464"/>
      <c r="KCV964" s="464"/>
      <c r="KCW964" s="464"/>
      <c r="KCX964" s="464"/>
      <c r="KCY964" s="464"/>
      <c r="KCZ964" s="464"/>
      <c r="KDA964" s="464"/>
      <c r="KDB964" s="464"/>
      <c r="KDC964" s="464"/>
      <c r="KDD964" s="464"/>
      <c r="KDE964" s="464"/>
      <c r="KDF964" s="464"/>
      <c r="KDG964" s="464"/>
      <c r="KDH964" s="464"/>
      <c r="KDI964" s="464"/>
      <c r="KDJ964" s="464"/>
      <c r="KDK964" s="464"/>
      <c r="KDL964" s="464"/>
      <c r="KDM964" s="464"/>
      <c r="KDN964" s="464"/>
      <c r="KDO964" s="464"/>
      <c r="KDP964" s="464"/>
      <c r="KDQ964" s="464"/>
      <c r="KDR964" s="464"/>
      <c r="KDS964" s="464"/>
      <c r="KDT964" s="464"/>
      <c r="KDU964" s="464"/>
      <c r="KDV964" s="464"/>
      <c r="KDW964" s="464"/>
      <c r="KDX964" s="464"/>
      <c r="KDY964" s="464"/>
      <c r="KDZ964" s="464"/>
      <c r="KEA964" s="464"/>
      <c r="KEB964" s="464"/>
      <c r="KEC964" s="464"/>
      <c r="KED964" s="464"/>
      <c r="KEE964" s="464"/>
      <c r="KEF964" s="464"/>
      <c r="KEG964" s="464"/>
      <c r="KEH964" s="464"/>
      <c r="KEI964" s="464"/>
      <c r="KEJ964" s="464"/>
      <c r="KEK964" s="464"/>
      <c r="KEL964" s="464"/>
      <c r="KEM964" s="464"/>
      <c r="KEN964" s="464"/>
      <c r="KEO964" s="464"/>
      <c r="KEP964" s="464"/>
      <c r="KEQ964" s="464"/>
      <c r="KER964" s="464"/>
      <c r="KES964" s="464"/>
      <c r="KET964" s="464"/>
      <c r="KEU964" s="464"/>
      <c r="KEV964" s="464"/>
      <c r="KEW964" s="464"/>
      <c r="KEX964" s="464"/>
      <c r="KEY964" s="464"/>
      <c r="KEZ964" s="464"/>
      <c r="KFA964" s="464"/>
      <c r="KFB964" s="464"/>
      <c r="KFC964" s="464"/>
      <c r="KFD964" s="464"/>
      <c r="KFE964" s="464"/>
      <c r="KFF964" s="464"/>
      <c r="KFG964" s="464"/>
      <c r="KFH964" s="464"/>
      <c r="KFI964" s="464"/>
      <c r="KFJ964" s="464"/>
      <c r="KFK964" s="464"/>
      <c r="KFL964" s="464"/>
      <c r="KFM964" s="464"/>
      <c r="KFN964" s="464"/>
      <c r="KFO964" s="464"/>
      <c r="KFP964" s="464"/>
      <c r="KFQ964" s="464"/>
      <c r="KFR964" s="464"/>
      <c r="KFS964" s="464"/>
      <c r="KFT964" s="464"/>
      <c r="KFU964" s="464"/>
      <c r="KFV964" s="464"/>
      <c r="KFW964" s="464"/>
      <c r="KFX964" s="464"/>
      <c r="KFY964" s="464"/>
      <c r="KFZ964" s="464"/>
      <c r="KGA964" s="464"/>
      <c r="KGB964" s="464"/>
      <c r="KGC964" s="464"/>
      <c r="KGD964" s="464"/>
      <c r="KGE964" s="464"/>
      <c r="KGF964" s="464"/>
      <c r="KGG964" s="464"/>
      <c r="KGH964" s="464"/>
      <c r="KGI964" s="464"/>
      <c r="KGJ964" s="464"/>
      <c r="KGK964" s="464"/>
      <c r="KGL964" s="464"/>
      <c r="KGM964" s="464"/>
      <c r="KGN964" s="464"/>
      <c r="KGO964" s="464"/>
      <c r="KGP964" s="464"/>
      <c r="KGQ964" s="464"/>
      <c r="KGR964" s="464"/>
      <c r="KGS964" s="464"/>
      <c r="KGT964" s="464"/>
      <c r="KGU964" s="464"/>
      <c r="KGV964" s="464"/>
      <c r="KGW964" s="464"/>
      <c r="KGX964" s="464"/>
      <c r="KGY964" s="464"/>
      <c r="KGZ964" s="464"/>
      <c r="KHA964" s="464"/>
      <c r="KHB964" s="464"/>
      <c r="KHC964" s="464"/>
      <c r="KHD964" s="464"/>
      <c r="KHE964" s="464"/>
      <c r="KHF964" s="464"/>
      <c r="KHG964" s="464"/>
      <c r="KHH964" s="464"/>
      <c r="KHI964" s="464"/>
      <c r="KHJ964" s="464"/>
      <c r="KHK964" s="464"/>
      <c r="KHL964" s="464"/>
      <c r="KHM964" s="464"/>
      <c r="KHN964" s="464"/>
      <c r="KHO964" s="464"/>
      <c r="KHP964" s="464"/>
      <c r="KHQ964" s="464"/>
      <c r="KHR964" s="464"/>
      <c r="KHS964" s="464"/>
      <c r="KHT964" s="464"/>
      <c r="KHU964" s="464"/>
      <c r="KHV964" s="464"/>
      <c r="KHW964" s="464"/>
      <c r="KHX964" s="464"/>
      <c r="KHY964" s="464"/>
      <c r="KHZ964" s="464"/>
      <c r="KIA964" s="464"/>
      <c r="KIB964" s="464"/>
      <c r="KIC964" s="464"/>
      <c r="KID964" s="464"/>
      <c r="KIE964" s="464"/>
      <c r="KIF964" s="464"/>
      <c r="KIG964" s="464"/>
      <c r="KIH964" s="464"/>
      <c r="KII964" s="464"/>
      <c r="KIJ964" s="464"/>
      <c r="KIK964" s="464"/>
      <c r="KIL964" s="464"/>
      <c r="KIM964" s="464"/>
      <c r="KIN964" s="464"/>
      <c r="KIO964" s="464"/>
      <c r="KIP964" s="464"/>
      <c r="KIQ964" s="464"/>
      <c r="KIR964" s="464"/>
      <c r="KIS964" s="464"/>
      <c r="KIT964" s="464"/>
      <c r="KIU964" s="464"/>
      <c r="KIV964" s="464"/>
      <c r="KIW964" s="464"/>
      <c r="KIX964" s="464"/>
      <c r="KIY964" s="464"/>
      <c r="KIZ964" s="464"/>
      <c r="KJA964" s="464"/>
      <c r="KJB964" s="464"/>
      <c r="KJC964" s="464"/>
      <c r="KJD964" s="464"/>
      <c r="KJE964" s="464"/>
      <c r="KJF964" s="464"/>
      <c r="KJG964" s="464"/>
      <c r="KJH964" s="464"/>
      <c r="KJI964" s="464"/>
      <c r="KJJ964" s="464"/>
      <c r="KJK964" s="464"/>
      <c r="KJL964" s="464"/>
      <c r="KJM964" s="464"/>
      <c r="KJN964" s="464"/>
      <c r="KJO964" s="464"/>
      <c r="KJP964" s="464"/>
      <c r="KJQ964" s="464"/>
      <c r="KJR964" s="464"/>
      <c r="KJS964" s="464"/>
      <c r="KJT964" s="464"/>
      <c r="KJU964" s="464"/>
      <c r="KJV964" s="464"/>
      <c r="KJW964" s="464"/>
      <c r="KJX964" s="464"/>
      <c r="KJY964" s="464"/>
      <c r="KJZ964" s="464"/>
      <c r="KKA964" s="464"/>
      <c r="KKB964" s="464"/>
      <c r="KKC964" s="464"/>
      <c r="KKD964" s="464"/>
      <c r="KKE964" s="464"/>
      <c r="KKF964" s="464"/>
      <c r="KKG964" s="464"/>
      <c r="KKH964" s="464"/>
      <c r="KKI964" s="464"/>
      <c r="KKJ964" s="464"/>
      <c r="KKK964" s="464"/>
      <c r="KKL964" s="464"/>
      <c r="KKM964" s="464"/>
      <c r="KKN964" s="464"/>
      <c r="KKO964" s="464"/>
      <c r="KKP964" s="464"/>
      <c r="KKQ964" s="464"/>
      <c r="KKR964" s="464"/>
      <c r="KKS964" s="464"/>
      <c r="KKT964" s="464"/>
      <c r="KKU964" s="464"/>
      <c r="KKV964" s="464"/>
      <c r="KKW964" s="464"/>
      <c r="KKX964" s="464"/>
      <c r="KKY964" s="464"/>
      <c r="KKZ964" s="464"/>
      <c r="KLA964" s="464"/>
      <c r="KLB964" s="464"/>
      <c r="KLC964" s="464"/>
      <c r="KLD964" s="464"/>
      <c r="KLE964" s="464"/>
      <c r="KLF964" s="464"/>
      <c r="KLG964" s="464"/>
      <c r="KLH964" s="464"/>
      <c r="KLI964" s="464"/>
      <c r="KLJ964" s="464"/>
      <c r="KLK964" s="464"/>
      <c r="KLL964" s="464"/>
      <c r="KLM964" s="464"/>
      <c r="KLN964" s="464"/>
      <c r="KLO964" s="464"/>
      <c r="KLP964" s="464"/>
      <c r="KLQ964" s="464"/>
      <c r="KLR964" s="464"/>
      <c r="KLS964" s="464"/>
      <c r="KLT964" s="464"/>
      <c r="KLU964" s="464"/>
      <c r="KLV964" s="464"/>
      <c r="KLW964" s="464"/>
      <c r="KLX964" s="464"/>
      <c r="KLY964" s="464"/>
      <c r="KLZ964" s="464"/>
      <c r="KMA964" s="464"/>
      <c r="KMB964" s="464"/>
      <c r="KMC964" s="464"/>
      <c r="KMD964" s="464"/>
      <c r="KME964" s="464"/>
      <c r="KMF964" s="464"/>
      <c r="KMG964" s="464"/>
      <c r="KMH964" s="464"/>
      <c r="KMI964" s="464"/>
      <c r="KMJ964" s="464"/>
      <c r="KMK964" s="464"/>
      <c r="KML964" s="464"/>
      <c r="KMM964" s="464"/>
      <c r="KMN964" s="464"/>
      <c r="KMO964" s="464"/>
      <c r="KMP964" s="464"/>
      <c r="KMQ964" s="464"/>
      <c r="KMR964" s="464"/>
      <c r="KMS964" s="464"/>
      <c r="KMT964" s="464"/>
      <c r="KMU964" s="464"/>
      <c r="KMV964" s="464"/>
      <c r="KMW964" s="464"/>
      <c r="KMX964" s="464"/>
      <c r="KMY964" s="464"/>
      <c r="KMZ964" s="464"/>
      <c r="KNA964" s="464"/>
      <c r="KNB964" s="464"/>
      <c r="KNC964" s="464"/>
      <c r="KND964" s="464"/>
      <c r="KNE964" s="464"/>
      <c r="KNF964" s="464"/>
      <c r="KNG964" s="464"/>
      <c r="KNH964" s="464"/>
      <c r="KNI964" s="464"/>
      <c r="KNJ964" s="464"/>
      <c r="KNK964" s="464"/>
      <c r="KNL964" s="464"/>
      <c r="KNM964" s="464"/>
      <c r="KNN964" s="464"/>
      <c r="KNO964" s="464"/>
      <c r="KNP964" s="464"/>
      <c r="KNQ964" s="464"/>
      <c r="KNR964" s="464"/>
      <c r="KNS964" s="464"/>
      <c r="KNT964" s="464"/>
      <c r="KNU964" s="464"/>
      <c r="KNV964" s="464"/>
      <c r="KNW964" s="464"/>
      <c r="KNX964" s="464"/>
      <c r="KNY964" s="464"/>
      <c r="KNZ964" s="464"/>
      <c r="KOA964" s="464"/>
      <c r="KOB964" s="464"/>
      <c r="KOC964" s="464"/>
      <c r="KOD964" s="464"/>
      <c r="KOE964" s="464"/>
      <c r="KOF964" s="464"/>
      <c r="KOG964" s="464"/>
      <c r="KOH964" s="464"/>
      <c r="KOI964" s="464"/>
      <c r="KOJ964" s="464"/>
      <c r="KOK964" s="464"/>
      <c r="KOL964" s="464"/>
      <c r="KOM964" s="464"/>
      <c r="KON964" s="464"/>
      <c r="KOO964" s="464"/>
      <c r="KOP964" s="464"/>
      <c r="KOQ964" s="464"/>
      <c r="KOR964" s="464"/>
      <c r="KOS964" s="464"/>
      <c r="KOT964" s="464"/>
      <c r="KOU964" s="464"/>
      <c r="KOV964" s="464"/>
      <c r="KOW964" s="464"/>
      <c r="KOX964" s="464"/>
      <c r="KOY964" s="464"/>
      <c r="KOZ964" s="464"/>
      <c r="KPA964" s="464"/>
      <c r="KPB964" s="464"/>
      <c r="KPC964" s="464"/>
      <c r="KPD964" s="464"/>
      <c r="KPE964" s="464"/>
      <c r="KPF964" s="464"/>
      <c r="KPG964" s="464"/>
      <c r="KPH964" s="464"/>
      <c r="KPI964" s="464"/>
      <c r="KPJ964" s="464"/>
      <c r="KPK964" s="464"/>
      <c r="KPL964" s="464"/>
      <c r="KPM964" s="464"/>
      <c r="KPN964" s="464"/>
      <c r="KPO964" s="464"/>
      <c r="KPP964" s="464"/>
      <c r="KPQ964" s="464"/>
      <c r="KPR964" s="464"/>
      <c r="KPS964" s="464"/>
      <c r="KPT964" s="464"/>
      <c r="KPU964" s="464"/>
      <c r="KPV964" s="464"/>
      <c r="KPW964" s="464"/>
      <c r="KPX964" s="464"/>
      <c r="KPY964" s="464"/>
      <c r="KPZ964" s="464"/>
      <c r="KQA964" s="464"/>
      <c r="KQB964" s="464"/>
      <c r="KQC964" s="464"/>
      <c r="KQD964" s="464"/>
      <c r="KQE964" s="464"/>
      <c r="KQF964" s="464"/>
      <c r="KQG964" s="464"/>
      <c r="KQH964" s="464"/>
      <c r="KQI964" s="464"/>
      <c r="KQJ964" s="464"/>
      <c r="KQK964" s="464"/>
      <c r="KQL964" s="464"/>
      <c r="KQM964" s="464"/>
      <c r="KQN964" s="464"/>
      <c r="KQO964" s="464"/>
      <c r="KQP964" s="464"/>
      <c r="KQQ964" s="464"/>
      <c r="KQR964" s="464"/>
      <c r="KQS964" s="464"/>
      <c r="KQT964" s="464"/>
      <c r="KQU964" s="464"/>
      <c r="KQV964" s="464"/>
      <c r="KQW964" s="464"/>
      <c r="KQX964" s="464"/>
      <c r="KQY964" s="464"/>
      <c r="KQZ964" s="464"/>
      <c r="KRA964" s="464"/>
      <c r="KRB964" s="464"/>
      <c r="KRC964" s="464"/>
      <c r="KRD964" s="464"/>
      <c r="KRE964" s="464"/>
      <c r="KRF964" s="464"/>
      <c r="KRG964" s="464"/>
      <c r="KRH964" s="464"/>
      <c r="KRI964" s="464"/>
      <c r="KRJ964" s="464"/>
      <c r="KRK964" s="464"/>
      <c r="KRL964" s="464"/>
      <c r="KRM964" s="464"/>
      <c r="KRN964" s="464"/>
      <c r="KRO964" s="464"/>
      <c r="KRP964" s="464"/>
      <c r="KRQ964" s="464"/>
      <c r="KRR964" s="464"/>
      <c r="KRS964" s="464"/>
      <c r="KRT964" s="464"/>
      <c r="KRU964" s="464"/>
      <c r="KRV964" s="464"/>
      <c r="KRW964" s="464"/>
      <c r="KRX964" s="464"/>
      <c r="KRY964" s="464"/>
      <c r="KRZ964" s="464"/>
      <c r="KSA964" s="464"/>
      <c r="KSB964" s="464"/>
      <c r="KSC964" s="464"/>
      <c r="KSD964" s="464"/>
      <c r="KSE964" s="464"/>
      <c r="KSF964" s="464"/>
      <c r="KSG964" s="464"/>
      <c r="KSH964" s="464"/>
      <c r="KSI964" s="464"/>
      <c r="KSJ964" s="464"/>
      <c r="KSK964" s="464"/>
      <c r="KSL964" s="464"/>
      <c r="KSM964" s="464"/>
      <c r="KSN964" s="464"/>
      <c r="KSO964" s="464"/>
      <c r="KSP964" s="464"/>
      <c r="KSQ964" s="464"/>
      <c r="KSR964" s="464"/>
      <c r="KSS964" s="464"/>
      <c r="KST964" s="464"/>
      <c r="KSU964" s="464"/>
      <c r="KSV964" s="464"/>
      <c r="KSW964" s="464"/>
      <c r="KSX964" s="464"/>
      <c r="KSY964" s="464"/>
      <c r="KSZ964" s="464"/>
      <c r="KTA964" s="464"/>
      <c r="KTB964" s="464"/>
      <c r="KTC964" s="464"/>
      <c r="KTD964" s="464"/>
      <c r="KTE964" s="464"/>
      <c r="KTF964" s="464"/>
      <c r="KTG964" s="464"/>
      <c r="KTH964" s="464"/>
      <c r="KTI964" s="464"/>
      <c r="KTJ964" s="464"/>
      <c r="KTK964" s="464"/>
      <c r="KTL964" s="464"/>
      <c r="KTM964" s="464"/>
      <c r="KTN964" s="464"/>
      <c r="KTO964" s="464"/>
      <c r="KTP964" s="464"/>
      <c r="KTQ964" s="464"/>
      <c r="KTR964" s="464"/>
      <c r="KTS964" s="464"/>
      <c r="KTT964" s="464"/>
      <c r="KTU964" s="464"/>
      <c r="KTV964" s="464"/>
      <c r="KTW964" s="464"/>
      <c r="KTX964" s="464"/>
      <c r="KTY964" s="464"/>
      <c r="KTZ964" s="464"/>
      <c r="KUA964" s="464"/>
      <c r="KUB964" s="464"/>
      <c r="KUC964" s="464"/>
      <c r="KUD964" s="464"/>
      <c r="KUE964" s="464"/>
      <c r="KUF964" s="464"/>
      <c r="KUG964" s="464"/>
      <c r="KUH964" s="464"/>
      <c r="KUI964" s="464"/>
      <c r="KUJ964" s="464"/>
      <c r="KUK964" s="464"/>
      <c r="KUL964" s="464"/>
      <c r="KUM964" s="464"/>
      <c r="KUN964" s="464"/>
      <c r="KUO964" s="464"/>
      <c r="KUP964" s="464"/>
      <c r="KUQ964" s="464"/>
      <c r="KUR964" s="464"/>
      <c r="KUS964" s="464"/>
      <c r="KUT964" s="464"/>
      <c r="KUU964" s="464"/>
      <c r="KUV964" s="464"/>
      <c r="KUW964" s="464"/>
      <c r="KUX964" s="464"/>
      <c r="KUY964" s="464"/>
      <c r="KUZ964" s="464"/>
      <c r="KVA964" s="464"/>
      <c r="KVB964" s="464"/>
      <c r="KVC964" s="464"/>
      <c r="KVD964" s="464"/>
      <c r="KVE964" s="464"/>
      <c r="KVF964" s="464"/>
      <c r="KVG964" s="464"/>
      <c r="KVH964" s="464"/>
      <c r="KVI964" s="464"/>
      <c r="KVJ964" s="464"/>
      <c r="KVK964" s="464"/>
      <c r="KVL964" s="464"/>
      <c r="KVM964" s="464"/>
      <c r="KVN964" s="464"/>
      <c r="KVO964" s="464"/>
      <c r="KVP964" s="464"/>
      <c r="KVQ964" s="464"/>
      <c r="KVR964" s="464"/>
      <c r="KVS964" s="464"/>
      <c r="KVT964" s="464"/>
      <c r="KVU964" s="464"/>
      <c r="KVV964" s="464"/>
      <c r="KVW964" s="464"/>
      <c r="KVX964" s="464"/>
      <c r="KVY964" s="464"/>
      <c r="KVZ964" s="464"/>
      <c r="KWA964" s="464"/>
      <c r="KWB964" s="464"/>
      <c r="KWC964" s="464"/>
      <c r="KWD964" s="464"/>
      <c r="KWE964" s="464"/>
      <c r="KWF964" s="464"/>
      <c r="KWG964" s="464"/>
      <c r="KWH964" s="464"/>
      <c r="KWI964" s="464"/>
      <c r="KWJ964" s="464"/>
      <c r="KWK964" s="464"/>
      <c r="KWL964" s="464"/>
      <c r="KWM964" s="464"/>
      <c r="KWN964" s="464"/>
      <c r="KWO964" s="464"/>
      <c r="KWP964" s="464"/>
      <c r="KWQ964" s="464"/>
      <c r="KWR964" s="464"/>
      <c r="KWS964" s="464"/>
      <c r="KWT964" s="464"/>
      <c r="KWU964" s="464"/>
      <c r="KWV964" s="464"/>
      <c r="KWW964" s="464"/>
      <c r="KWX964" s="464"/>
      <c r="KWY964" s="464"/>
      <c r="KWZ964" s="464"/>
      <c r="KXA964" s="464"/>
      <c r="KXB964" s="464"/>
      <c r="KXC964" s="464"/>
      <c r="KXD964" s="464"/>
      <c r="KXE964" s="464"/>
      <c r="KXF964" s="464"/>
      <c r="KXG964" s="464"/>
      <c r="KXH964" s="464"/>
      <c r="KXI964" s="464"/>
      <c r="KXJ964" s="464"/>
      <c r="KXK964" s="464"/>
      <c r="KXL964" s="464"/>
      <c r="KXM964" s="464"/>
      <c r="KXN964" s="464"/>
      <c r="KXO964" s="464"/>
      <c r="KXP964" s="464"/>
      <c r="KXQ964" s="464"/>
      <c r="KXR964" s="464"/>
      <c r="KXS964" s="464"/>
      <c r="KXT964" s="464"/>
      <c r="KXU964" s="464"/>
      <c r="KXV964" s="464"/>
      <c r="KXW964" s="464"/>
      <c r="KXX964" s="464"/>
      <c r="KXY964" s="464"/>
      <c r="KXZ964" s="464"/>
      <c r="KYA964" s="464"/>
      <c r="KYB964" s="464"/>
      <c r="KYC964" s="464"/>
      <c r="KYD964" s="464"/>
      <c r="KYE964" s="464"/>
      <c r="KYF964" s="464"/>
      <c r="KYG964" s="464"/>
      <c r="KYH964" s="464"/>
      <c r="KYI964" s="464"/>
      <c r="KYJ964" s="464"/>
      <c r="KYK964" s="464"/>
      <c r="KYL964" s="464"/>
      <c r="KYM964" s="464"/>
      <c r="KYN964" s="464"/>
      <c r="KYO964" s="464"/>
      <c r="KYP964" s="464"/>
      <c r="KYQ964" s="464"/>
      <c r="KYR964" s="464"/>
      <c r="KYS964" s="464"/>
      <c r="KYT964" s="464"/>
      <c r="KYU964" s="464"/>
      <c r="KYV964" s="464"/>
      <c r="KYW964" s="464"/>
      <c r="KYX964" s="464"/>
      <c r="KYY964" s="464"/>
      <c r="KYZ964" s="464"/>
      <c r="KZA964" s="464"/>
      <c r="KZB964" s="464"/>
      <c r="KZC964" s="464"/>
      <c r="KZD964" s="464"/>
      <c r="KZE964" s="464"/>
      <c r="KZF964" s="464"/>
      <c r="KZG964" s="464"/>
      <c r="KZH964" s="464"/>
      <c r="KZI964" s="464"/>
      <c r="KZJ964" s="464"/>
      <c r="KZK964" s="464"/>
      <c r="KZL964" s="464"/>
      <c r="KZM964" s="464"/>
      <c r="KZN964" s="464"/>
      <c r="KZO964" s="464"/>
      <c r="KZP964" s="464"/>
      <c r="KZQ964" s="464"/>
      <c r="KZR964" s="464"/>
      <c r="KZS964" s="464"/>
      <c r="KZT964" s="464"/>
      <c r="KZU964" s="464"/>
      <c r="KZV964" s="464"/>
      <c r="KZW964" s="464"/>
      <c r="KZX964" s="464"/>
      <c r="KZY964" s="464"/>
      <c r="KZZ964" s="464"/>
      <c r="LAA964" s="464"/>
      <c r="LAB964" s="464"/>
      <c r="LAC964" s="464"/>
      <c r="LAD964" s="464"/>
      <c r="LAE964" s="464"/>
      <c r="LAF964" s="464"/>
      <c r="LAG964" s="464"/>
      <c r="LAH964" s="464"/>
      <c r="LAI964" s="464"/>
      <c r="LAJ964" s="464"/>
      <c r="LAK964" s="464"/>
      <c r="LAL964" s="464"/>
      <c r="LAM964" s="464"/>
      <c r="LAN964" s="464"/>
      <c r="LAO964" s="464"/>
      <c r="LAP964" s="464"/>
      <c r="LAQ964" s="464"/>
      <c r="LAR964" s="464"/>
      <c r="LAS964" s="464"/>
      <c r="LAT964" s="464"/>
      <c r="LAU964" s="464"/>
      <c r="LAV964" s="464"/>
      <c r="LAW964" s="464"/>
      <c r="LAX964" s="464"/>
      <c r="LAY964" s="464"/>
      <c r="LAZ964" s="464"/>
      <c r="LBA964" s="464"/>
      <c r="LBB964" s="464"/>
      <c r="LBC964" s="464"/>
      <c r="LBD964" s="464"/>
      <c r="LBE964" s="464"/>
      <c r="LBF964" s="464"/>
      <c r="LBG964" s="464"/>
      <c r="LBH964" s="464"/>
      <c r="LBI964" s="464"/>
      <c r="LBJ964" s="464"/>
      <c r="LBK964" s="464"/>
      <c r="LBL964" s="464"/>
      <c r="LBM964" s="464"/>
      <c r="LBN964" s="464"/>
      <c r="LBO964" s="464"/>
      <c r="LBP964" s="464"/>
      <c r="LBQ964" s="464"/>
      <c r="LBR964" s="464"/>
      <c r="LBS964" s="464"/>
      <c r="LBT964" s="464"/>
      <c r="LBU964" s="464"/>
      <c r="LBV964" s="464"/>
      <c r="LBW964" s="464"/>
      <c r="LBX964" s="464"/>
      <c r="LBY964" s="464"/>
      <c r="LBZ964" s="464"/>
      <c r="LCA964" s="464"/>
      <c r="LCB964" s="464"/>
      <c r="LCC964" s="464"/>
      <c r="LCD964" s="464"/>
      <c r="LCE964" s="464"/>
      <c r="LCF964" s="464"/>
      <c r="LCG964" s="464"/>
      <c r="LCH964" s="464"/>
      <c r="LCI964" s="464"/>
      <c r="LCJ964" s="464"/>
      <c r="LCK964" s="464"/>
      <c r="LCL964" s="464"/>
      <c r="LCM964" s="464"/>
      <c r="LCN964" s="464"/>
      <c r="LCO964" s="464"/>
      <c r="LCP964" s="464"/>
      <c r="LCQ964" s="464"/>
      <c r="LCR964" s="464"/>
      <c r="LCS964" s="464"/>
      <c r="LCT964" s="464"/>
      <c r="LCU964" s="464"/>
      <c r="LCV964" s="464"/>
      <c r="LCW964" s="464"/>
      <c r="LCX964" s="464"/>
      <c r="LCY964" s="464"/>
      <c r="LCZ964" s="464"/>
      <c r="LDA964" s="464"/>
      <c r="LDB964" s="464"/>
      <c r="LDC964" s="464"/>
      <c r="LDD964" s="464"/>
      <c r="LDE964" s="464"/>
      <c r="LDF964" s="464"/>
      <c r="LDG964" s="464"/>
      <c r="LDH964" s="464"/>
      <c r="LDI964" s="464"/>
      <c r="LDJ964" s="464"/>
      <c r="LDK964" s="464"/>
      <c r="LDL964" s="464"/>
      <c r="LDM964" s="464"/>
      <c r="LDN964" s="464"/>
      <c r="LDO964" s="464"/>
      <c r="LDP964" s="464"/>
      <c r="LDQ964" s="464"/>
      <c r="LDR964" s="464"/>
      <c r="LDS964" s="464"/>
      <c r="LDT964" s="464"/>
      <c r="LDU964" s="464"/>
      <c r="LDV964" s="464"/>
      <c r="LDW964" s="464"/>
      <c r="LDX964" s="464"/>
      <c r="LDY964" s="464"/>
      <c r="LDZ964" s="464"/>
      <c r="LEA964" s="464"/>
      <c r="LEB964" s="464"/>
      <c r="LEC964" s="464"/>
      <c r="LED964" s="464"/>
      <c r="LEE964" s="464"/>
      <c r="LEF964" s="464"/>
      <c r="LEG964" s="464"/>
      <c r="LEH964" s="464"/>
      <c r="LEI964" s="464"/>
      <c r="LEJ964" s="464"/>
      <c r="LEK964" s="464"/>
      <c r="LEL964" s="464"/>
      <c r="LEM964" s="464"/>
      <c r="LEN964" s="464"/>
      <c r="LEO964" s="464"/>
      <c r="LEP964" s="464"/>
      <c r="LEQ964" s="464"/>
      <c r="LER964" s="464"/>
      <c r="LES964" s="464"/>
      <c r="LET964" s="464"/>
      <c r="LEU964" s="464"/>
      <c r="LEV964" s="464"/>
      <c r="LEW964" s="464"/>
      <c r="LEX964" s="464"/>
      <c r="LEY964" s="464"/>
      <c r="LEZ964" s="464"/>
      <c r="LFA964" s="464"/>
      <c r="LFB964" s="464"/>
      <c r="LFC964" s="464"/>
      <c r="LFD964" s="464"/>
      <c r="LFE964" s="464"/>
      <c r="LFF964" s="464"/>
      <c r="LFG964" s="464"/>
      <c r="LFH964" s="464"/>
      <c r="LFI964" s="464"/>
      <c r="LFJ964" s="464"/>
      <c r="LFK964" s="464"/>
      <c r="LFL964" s="464"/>
      <c r="LFM964" s="464"/>
      <c r="LFN964" s="464"/>
      <c r="LFO964" s="464"/>
      <c r="LFP964" s="464"/>
      <c r="LFQ964" s="464"/>
      <c r="LFR964" s="464"/>
      <c r="LFS964" s="464"/>
      <c r="LFT964" s="464"/>
      <c r="LFU964" s="464"/>
      <c r="LFV964" s="464"/>
      <c r="LFW964" s="464"/>
      <c r="LFX964" s="464"/>
      <c r="LFY964" s="464"/>
      <c r="LFZ964" s="464"/>
      <c r="LGA964" s="464"/>
      <c r="LGB964" s="464"/>
      <c r="LGC964" s="464"/>
      <c r="LGD964" s="464"/>
      <c r="LGE964" s="464"/>
      <c r="LGF964" s="464"/>
      <c r="LGG964" s="464"/>
      <c r="LGH964" s="464"/>
      <c r="LGI964" s="464"/>
      <c r="LGJ964" s="464"/>
      <c r="LGK964" s="464"/>
      <c r="LGL964" s="464"/>
      <c r="LGM964" s="464"/>
      <c r="LGN964" s="464"/>
      <c r="LGO964" s="464"/>
      <c r="LGP964" s="464"/>
      <c r="LGQ964" s="464"/>
      <c r="LGR964" s="464"/>
      <c r="LGS964" s="464"/>
      <c r="LGT964" s="464"/>
      <c r="LGU964" s="464"/>
      <c r="LGV964" s="464"/>
      <c r="LGW964" s="464"/>
      <c r="LGX964" s="464"/>
      <c r="LGY964" s="464"/>
      <c r="LGZ964" s="464"/>
      <c r="LHA964" s="464"/>
      <c r="LHB964" s="464"/>
      <c r="LHC964" s="464"/>
      <c r="LHD964" s="464"/>
      <c r="LHE964" s="464"/>
      <c r="LHF964" s="464"/>
      <c r="LHG964" s="464"/>
      <c r="LHH964" s="464"/>
      <c r="LHI964" s="464"/>
      <c r="LHJ964" s="464"/>
      <c r="LHK964" s="464"/>
      <c r="LHL964" s="464"/>
      <c r="LHM964" s="464"/>
      <c r="LHN964" s="464"/>
      <c r="LHO964" s="464"/>
      <c r="LHP964" s="464"/>
      <c r="LHQ964" s="464"/>
      <c r="LHR964" s="464"/>
      <c r="LHS964" s="464"/>
      <c r="LHT964" s="464"/>
      <c r="LHU964" s="464"/>
      <c r="LHV964" s="464"/>
      <c r="LHW964" s="464"/>
      <c r="LHX964" s="464"/>
      <c r="LHY964" s="464"/>
      <c r="LHZ964" s="464"/>
      <c r="LIA964" s="464"/>
      <c r="LIB964" s="464"/>
      <c r="LIC964" s="464"/>
      <c r="LID964" s="464"/>
      <c r="LIE964" s="464"/>
      <c r="LIF964" s="464"/>
      <c r="LIG964" s="464"/>
      <c r="LIH964" s="464"/>
      <c r="LII964" s="464"/>
      <c r="LIJ964" s="464"/>
      <c r="LIK964" s="464"/>
      <c r="LIL964" s="464"/>
      <c r="LIM964" s="464"/>
      <c r="LIN964" s="464"/>
      <c r="LIO964" s="464"/>
      <c r="LIP964" s="464"/>
      <c r="LIQ964" s="464"/>
      <c r="LIR964" s="464"/>
      <c r="LIS964" s="464"/>
      <c r="LIT964" s="464"/>
      <c r="LIU964" s="464"/>
      <c r="LIV964" s="464"/>
      <c r="LIW964" s="464"/>
      <c r="LIX964" s="464"/>
      <c r="LIY964" s="464"/>
      <c r="LIZ964" s="464"/>
      <c r="LJA964" s="464"/>
      <c r="LJB964" s="464"/>
      <c r="LJC964" s="464"/>
      <c r="LJD964" s="464"/>
      <c r="LJE964" s="464"/>
      <c r="LJF964" s="464"/>
      <c r="LJG964" s="464"/>
      <c r="LJH964" s="464"/>
      <c r="LJI964" s="464"/>
      <c r="LJJ964" s="464"/>
      <c r="LJK964" s="464"/>
      <c r="LJL964" s="464"/>
      <c r="LJM964" s="464"/>
      <c r="LJN964" s="464"/>
      <c r="LJO964" s="464"/>
      <c r="LJP964" s="464"/>
      <c r="LJQ964" s="464"/>
      <c r="LJR964" s="464"/>
      <c r="LJS964" s="464"/>
      <c r="LJT964" s="464"/>
      <c r="LJU964" s="464"/>
      <c r="LJV964" s="464"/>
      <c r="LJW964" s="464"/>
      <c r="LJX964" s="464"/>
      <c r="LJY964" s="464"/>
      <c r="LJZ964" s="464"/>
      <c r="LKA964" s="464"/>
      <c r="LKB964" s="464"/>
      <c r="LKC964" s="464"/>
      <c r="LKD964" s="464"/>
      <c r="LKE964" s="464"/>
      <c r="LKF964" s="464"/>
      <c r="LKG964" s="464"/>
      <c r="LKH964" s="464"/>
      <c r="LKI964" s="464"/>
      <c r="LKJ964" s="464"/>
      <c r="LKK964" s="464"/>
      <c r="LKL964" s="464"/>
      <c r="LKM964" s="464"/>
      <c r="LKN964" s="464"/>
      <c r="LKO964" s="464"/>
      <c r="LKP964" s="464"/>
      <c r="LKQ964" s="464"/>
      <c r="LKR964" s="464"/>
      <c r="LKS964" s="464"/>
      <c r="LKT964" s="464"/>
      <c r="LKU964" s="464"/>
      <c r="LKV964" s="464"/>
      <c r="LKW964" s="464"/>
      <c r="LKX964" s="464"/>
      <c r="LKY964" s="464"/>
      <c r="LKZ964" s="464"/>
      <c r="LLA964" s="464"/>
      <c r="LLB964" s="464"/>
      <c r="LLC964" s="464"/>
      <c r="LLD964" s="464"/>
      <c r="LLE964" s="464"/>
      <c r="LLF964" s="464"/>
      <c r="LLG964" s="464"/>
      <c r="LLH964" s="464"/>
      <c r="LLI964" s="464"/>
      <c r="LLJ964" s="464"/>
      <c r="LLK964" s="464"/>
      <c r="LLL964" s="464"/>
      <c r="LLM964" s="464"/>
      <c r="LLN964" s="464"/>
      <c r="LLO964" s="464"/>
      <c r="LLP964" s="464"/>
      <c r="LLQ964" s="464"/>
      <c r="LLR964" s="464"/>
      <c r="LLS964" s="464"/>
      <c r="LLT964" s="464"/>
      <c r="LLU964" s="464"/>
      <c r="LLV964" s="464"/>
      <c r="LLW964" s="464"/>
      <c r="LLX964" s="464"/>
      <c r="LLY964" s="464"/>
      <c r="LLZ964" s="464"/>
      <c r="LMA964" s="464"/>
      <c r="LMB964" s="464"/>
      <c r="LMC964" s="464"/>
      <c r="LMD964" s="464"/>
      <c r="LME964" s="464"/>
      <c r="LMF964" s="464"/>
      <c r="LMG964" s="464"/>
      <c r="LMH964" s="464"/>
      <c r="LMI964" s="464"/>
      <c r="LMJ964" s="464"/>
      <c r="LMK964" s="464"/>
      <c r="LML964" s="464"/>
      <c r="LMM964" s="464"/>
      <c r="LMN964" s="464"/>
      <c r="LMO964" s="464"/>
      <c r="LMP964" s="464"/>
      <c r="LMQ964" s="464"/>
      <c r="LMR964" s="464"/>
      <c r="LMS964" s="464"/>
      <c r="LMT964" s="464"/>
      <c r="LMU964" s="464"/>
      <c r="LMV964" s="464"/>
      <c r="LMW964" s="464"/>
      <c r="LMX964" s="464"/>
      <c r="LMY964" s="464"/>
      <c r="LMZ964" s="464"/>
      <c r="LNA964" s="464"/>
      <c r="LNB964" s="464"/>
      <c r="LNC964" s="464"/>
      <c r="LND964" s="464"/>
      <c r="LNE964" s="464"/>
      <c r="LNF964" s="464"/>
      <c r="LNG964" s="464"/>
      <c r="LNH964" s="464"/>
      <c r="LNI964" s="464"/>
      <c r="LNJ964" s="464"/>
      <c r="LNK964" s="464"/>
      <c r="LNL964" s="464"/>
      <c r="LNM964" s="464"/>
      <c r="LNN964" s="464"/>
      <c r="LNO964" s="464"/>
      <c r="LNP964" s="464"/>
      <c r="LNQ964" s="464"/>
      <c r="LNR964" s="464"/>
      <c r="LNS964" s="464"/>
      <c r="LNT964" s="464"/>
      <c r="LNU964" s="464"/>
      <c r="LNV964" s="464"/>
      <c r="LNW964" s="464"/>
      <c r="LNX964" s="464"/>
      <c r="LNY964" s="464"/>
      <c r="LNZ964" s="464"/>
      <c r="LOA964" s="464"/>
      <c r="LOB964" s="464"/>
      <c r="LOC964" s="464"/>
      <c r="LOD964" s="464"/>
      <c r="LOE964" s="464"/>
      <c r="LOF964" s="464"/>
      <c r="LOG964" s="464"/>
      <c r="LOH964" s="464"/>
      <c r="LOI964" s="464"/>
      <c r="LOJ964" s="464"/>
      <c r="LOK964" s="464"/>
      <c r="LOL964" s="464"/>
      <c r="LOM964" s="464"/>
      <c r="LON964" s="464"/>
      <c r="LOO964" s="464"/>
      <c r="LOP964" s="464"/>
      <c r="LOQ964" s="464"/>
      <c r="LOR964" s="464"/>
      <c r="LOS964" s="464"/>
      <c r="LOT964" s="464"/>
      <c r="LOU964" s="464"/>
      <c r="LOV964" s="464"/>
      <c r="LOW964" s="464"/>
      <c r="LOX964" s="464"/>
      <c r="LOY964" s="464"/>
      <c r="LOZ964" s="464"/>
      <c r="LPA964" s="464"/>
      <c r="LPB964" s="464"/>
      <c r="LPC964" s="464"/>
      <c r="LPD964" s="464"/>
      <c r="LPE964" s="464"/>
      <c r="LPF964" s="464"/>
      <c r="LPG964" s="464"/>
      <c r="LPH964" s="464"/>
      <c r="LPI964" s="464"/>
      <c r="LPJ964" s="464"/>
      <c r="LPK964" s="464"/>
      <c r="LPL964" s="464"/>
      <c r="LPM964" s="464"/>
      <c r="LPN964" s="464"/>
      <c r="LPO964" s="464"/>
      <c r="LPP964" s="464"/>
      <c r="LPQ964" s="464"/>
      <c r="LPR964" s="464"/>
      <c r="LPS964" s="464"/>
      <c r="LPT964" s="464"/>
      <c r="LPU964" s="464"/>
      <c r="LPV964" s="464"/>
      <c r="LPW964" s="464"/>
      <c r="LPX964" s="464"/>
      <c r="LPY964" s="464"/>
      <c r="LPZ964" s="464"/>
      <c r="LQA964" s="464"/>
      <c r="LQB964" s="464"/>
      <c r="LQC964" s="464"/>
      <c r="LQD964" s="464"/>
      <c r="LQE964" s="464"/>
      <c r="LQF964" s="464"/>
      <c r="LQG964" s="464"/>
      <c r="LQH964" s="464"/>
      <c r="LQI964" s="464"/>
      <c r="LQJ964" s="464"/>
      <c r="LQK964" s="464"/>
      <c r="LQL964" s="464"/>
      <c r="LQM964" s="464"/>
      <c r="LQN964" s="464"/>
      <c r="LQO964" s="464"/>
      <c r="LQP964" s="464"/>
      <c r="LQQ964" s="464"/>
      <c r="LQR964" s="464"/>
      <c r="LQS964" s="464"/>
      <c r="LQT964" s="464"/>
      <c r="LQU964" s="464"/>
      <c r="LQV964" s="464"/>
      <c r="LQW964" s="464"/>
      <c r="LQX964" s="464"/>
      <c r="LQY964" s="464"/>
      <c r="LQZ964" s="464"/>
      <c r="LRA964" s="464"/>
      <c r="LRB964" s="464"/>
      <c r="LRC964" s="464"/>
      <c r="LRD964" s="464"/>
      <c r="LRE964" s="464"/>
      <c r="LRF964" s="464"/>
      <c r="LRG964" s="464"/>
      <c r="LRH964" s="464"/>
      <c r="LRI964" s="464"/>
      <c r="LRJ964" s="464"/>
      <c r="LRK964" s="464"/>
      <c r="LRL964" s="464"/>
      <c r="LRM964" s="464"/>
      <c r="LRN964" s="464"/>
      <c r="LRO964" s="464"/>
      <c r="LRP964" s="464"/>
      <c r="LRQ964" s="464"/>
      <c r="LRR964" s="464"/>
      <c r="LRS964" s="464"/>
      <c r="LRT964" s="464"/>
      <c r="LRU964" s="464"/>
      <c r="LRV964" s="464"/>
      <c r="LRW964" s="464"/>
      <c r="LRX964" s="464"/>
      <c r="LRY964" s="464"/>
      <c r="LRZ964" s="464"/>
      <c r="LSA964" s="464"/>
      <c r="LSB964" s="464"/>
      <c r="LSC964" s="464"/>
      <c r="LSD964" s="464"/>
      <c r="LSE964" s="464"/>
      <c r="LSF964" s="464"/>
      <c r="LSG964" s="464"/>
      <c r="LSH964" s="464"/>
      <c r="LSI964" s="464"/>
      <c r="LSJ964" s="464"/>
      <c r="LSK964" s="464"/>
      <c r="LSL964" s="464"/>
      <c r="LSM964" s="464"/>
      <c r="LSN964" s="464"/>
      <c r="LSO964" s="464"/>
      <c r="LSP964" s="464"/>
      <c r="LSQ964" s="464"/>
      <c r="LSR964" s="464"/>
      <c r="LSS964" s="464"/>
      <c r="LST964" s="464"/>
      <c r="LSU964" s="464"/>
      <c r="LSV964" s="464"/>
      <c r="LSW964" s="464"/>
      <c r="LSX964" s="464"/>
      <c r="LSY964" s="464"/>
      <c r="LSZ964" s="464"/>
      <c r="LTA964" s="464"/>
      <c r="LTB964" s="464"/>
      <c r="LTC964" s="464"/>
      <c r="LTD964" s="464"/>
      <c r="LTE964" s="464"/>
      <c r="LTF964" s="464"/>
      <c r="LTG964" s="464"/>
      <c r="LTH964" s="464"/>
      <c r="LTI964" s="464"/>
      <c r="LTJ964" s="464"/>
      <c r="LTK964" s="464"/>
      <c r="LTL964" s="464"/>
      <c r="LTM964" s="464"/>
      <c r="LTN964" s="464"/>
      <c r="LTO964" s="464"/>
      <c r="LTP964" s="464"/>
      <c r="LTQ964" s="464"/>
      <c r="LTR964" s="464"/>
      <c r="LTS964" s="464"/>
      <c r="LTT964" s="464"/>
      <c r="LTU964" s="464"/>
      <c r="LTV964" s="464"/>
      <c r="LTW964" s="464"/>
      <c r="LTX964" s="464"/>
      <c r="LTY964" s="464"/>
      <c r="LTZ964" s="464"/>
      <c r="LUA964" s="464"/>
      <c r="LUB964" s="464"/>
      <c r="LUC964" s="464"/>
      <c r="LUD964" s="464"/>
      <c r="LUE964" s="464"/>
      <c r="LUF964" s="464"/>
      <c r="LUG964" s="464"/>
      <c r="LUH964" s="464"/>
      <c r="LUI964" s="464"/>
      <c r="LUJ964" s="464"/>
      <c r="LUK964" s="464"/>
      <c r="LUL964" s="464"/>
      <c r="LUM964" s="464"/>
      <c r="LUN964" s="464"/>
      <c r="LUO964" s="464"/>
      <c r="LUP964" s="464"/>
      <c r="LUQ964" s="464"/>
      <c r="LUR964" s="464"/>
      <c r="LUS964" s="464"/>
      <c r="LUT964" s="464"/>
      <c r="LUU964" s="464"/>
      <c r="LUV964" s="464"/>
      <c r="LUW964" s="464"/>
      <c r="LUX964" s="464"/>
      <c r="LUY964" s="464"/>
      <c r="LUZ964" s="464"/>
      <c r="LVA964" s="464"/>
      <c r="LVB964" s="464"/>
      <c r="LVC964" s="464"/>
      <c r="LVD964" s="464"/>
      <c r="LVE964" s="464"/>
      <c r="LVF964" s="464"/>
      <c r="LVG964" s="464"/>
      <c r="LVH964" s="464"/>
      <c r="LVI964" s="464"/>
      <c r="LVJ964" s="464"/>
      <c r="LVK964" s="464"/>
      <c r="LVL964" s="464"/>
      <c r="LVM964" s="464"/>
      <c r="LVN964" s="464"/>
      <c r="LVO964" s="464"/>
      <c r="LVP964" s="464"/>
      <c r="LVQ964" s="464"/>
      <c r="LVR964" s="464"/>
      <c r="LVS964" s="464"/>
      <c r="LVT964" s="464"/>
      <c r="LVU964" s="464"/>
      <c r="LVV964" s="464"/>
      <c r="LVW964" s="464"/>
      <c r="LVX964" s="464"/>
      <c r="LVY964" s="464"/>
      <c r="LVZ964" s="464"/>
      <c r="LWA964" s="464"/>
      <c r="LWB964" s="464"/>
      <c r="LWC964" s="464"/>
      <c r="LWD964" s="464"/>
      <c r="LWE964" s="464"/>
      <c r="LWF964" s="464"/>
      <c r="LWG964" s="464"/>
      <c r="LWH964" s="464"/>
      <c r="LWI964" s="464"/>
      <c r="LWJ964" s="464"/>
      <c r="LWK964" s="464"/>
      <c r="LWL964" s="464"/>
      <c r="LWM964" s="464"/>
      <c r="LWN964" s="464"/>
      <c r="LWO964" s="464"/>
      <c r="LWP964" s="464"/>
      <c r="LWQ964" s="464"/>
      <c r="LWR964" s="464"/>
      <c r="LWS964" s="464"/>
      <c r="LWT964" s="464"/>
      <c r="LWU964" s="464"/>
      <c r="LWV964" s="464"/>
      <c r="LWW964" s="464"/>
      <c r="LWX964" s="464"/>
      <c r="LWY964" s="464"/>
      <c r="LWZ964" s="464"/>
      <c r="LXA964" s="464"/>
      <c r="LXB964" s="464"/>
      <c r="LXC964" s="464"/>
      <c r="LXD964" s="464"/>
      <c r="LXE964" s="464"/>
      <c r="LXF964" s="464"/>
      <c r="LXG964" s="464"/>
      <c r="LXH964" s="464"/>
      <c r="LXI964" s="464"/>
      <c r="LXJ964" s="464"/>
      <c r="LXK964" s="464"/>
      <c r="LXL964" s="464"/>
      <c r="LXM964" s="464"/>
      <c r="LXN964" s="464"/>
      <c r="LXO964" s="464"/>
      <c r="LXP964" s="464"/>
      <c r="LXQ964" s="464"/>
      <c r="LXR964" s="464"/>
      <c r="LXS964" s="464"/>
      <c r="LXT964" s="464"/>
      <c r="LXU964" s="464"/>
      <c r="LXV964" s="464"/>
      <c r="LXW964" s="464"/>
      <c r="LXX964" s="464"/>
      <c r="LXY964" s="464"/>
      <c r="LXZ964" s="464"/>
      <c r="LYA964" s="464"/>
      <c r="LYB964" s="464"/>
      <c r="LYC964" s="464"/>
      <c r="LYD964" s="464"/>
      <c r="LYE964" s="464"/>
      <c r="LYF964" s="464"/>
      <c r="LYG964" s="464"/>
      <c r="LYH964" s="464"/>
      <c r="LYI964" s="464"/>
      <c r="LYJ964" s="464"/>
      <c r="LYK964" s="464"/>
      <c r="LYL964" s="464"/>
      <c r="LYM964" s="464"/>
      <c r="LYN964" s="464"/>
      <c r="LYO964" s="464"/>
      <c r="LYP964" s="464"/>
      <c r="LYQ964" s="464"/>
      <c r="LYR964" s="464"/>
      <c r="LYS964" s="464"/>
      <c r="LYT964" s="464"/>
      <c r="LYU964" s="464"/>
      <c r="LYV964" s="464"/>
      <c r="LYW964" s="464"/>
      <c r="LYX964" s="464"/>
      <c r="LYY964" s="464"/>
      <c r="LYZ964" s="464"/>
      <c r="LZA964" s="464"/>
      <c r="LZB964" s="464"/>
      <c r="LZC964" s="464"/>
      <c r="LZD964" s="464"/>
      <c r="LZE964" s="464"/>
      <c r="LZF964" s="464"/>
      <c r="LZG964" s="464"/>
      <c r="LZH964" s="464"/>
      <c r="LZI964" s="464"/>
      <c r="LZJ964" s="464"/>
      <c r="LZK964" s="464"/>
      <c r="LZL964" s="464"/>
      <c r="LZM964" s="464"/>
      <c r="LZN964" s="464"/>
      <c r="LZO964" s="464"/>
      <c r="LZP964" s="464"/>
      <c r="LZQ964" s="464"/>
      <c r="LZR964" s="464"/>
      <c r="LZS964" s="464"/>
      <c r="LZT964" s="464"/>
      <c r="LZU964" s="464"/>
      <c r="LZV964" s="464"/>
      <c r="LZW964" s="464"/>
      <c r="LZX964" s="464"/>
      <c r="LZY964" s="464"/>
      <c r="LZZ964" s="464"/>
      <c r="MAA964" s="464"/>
      <c r="MAB964" s="464"/>
      <c r="MAC964" s="464"/>
      <c r="MAD964" s="464"/>
      <c r="MAE964" s="464"/>
      <c r="MAF964" s="464"/>
      <c r="MAG964" s="464"/>
      <c r="MAH964" s="464"/>
      <c r="MAI964" s="464"/>
      <c r="MAJ964" s="464"/>
      <c r="MAK964" s="464"/>
      <c r="MAL964" s="464"/>
      <c r="MAM964" s="464"/>
      <c r="MAN964" s="464"/>
      <c r="MAO964" s="464"/>
      <c r="MAP964" s="464"/>
      <c r="MAQ964" s="464"/>
      <c r="MAR964" s="464"/>
      <c r="MAS964" s="464"/>
      <c r="MAT964" s="464"/>
      <c r="MAU964" s="464"/>
      <c r="MAV964" s="464"/>
      <c r="MAW964" s="464"/>
      <c r="MAX964" s="464"/>
      <c r="MAY964" s="464"/>
      <c r="MAZ964" s="464"/>
      <c r="MBA964" s="464"/>
      <c r="MBB964" s="464"/>
      <c r="MBC964" s="464"/>
      <c r="MBD964" s="464"/>
      <c r="MBE964" s="464"/>
      <c r="MBF964" s="464"/>
      <c r="MBG964" s="464"/>
      <c r="MBH964" s="464"/>
      <c r="MBI964" s="464"/>
      <c r="MBJ964" s="464"/>
      <c r="MBK964" s="464"/>
      <c r="MBL964" s="464"/>
      <c r="MBM964" s="464"/>
      <c r="MBN964" s="464"/>
      <c r="MBO964" s="464"/>
      <c r="MBP964" s="464"/>
      <c r="MBQ964" s="464"/>
      <c r="MBR964" s="464"/>
      <c r="MBS964" s="464"/>
      <c r="MBT964" s="464"/>
      <c r="MBU964" s="464"/>
      <c r="MBV964" s="464"/>
      <c r="MBW964" s="464"/>
      <c r="MBX964" s="464"/>
      <c r="MBY964" s="464"/>
      <c r="MBZ964" s="464"/>
      <c r="MCA964" s="464"/>
      <c r="MCB964" s="464"/>
      <c r="MCC964" s="464"/>
      <c r="MCD964" s="464"/>
      <c r="MCE964" s="464"/>
      <c r="MCF964" s="464"/>
      <c r="MCG964" s="464"/>
      <c r="MCH964" s="464"/>
      <c r="MCI964" s="464"/>
      <c r="MCJ964" s="464"/>
      <c r="MCK964" s="464"/>
      <c r="MCL964" s="464"/>
      <c r="MCM964" s="464"/>
      <c r="MCN964" s="464"/>
      <c r="MCO964" s="464"/>
      <c r="MCP964" s="464"/>
      <c r="MCQ964" s="464"/>
      <c r="MCR964" s="464"/>
      <c r="MCS964" s="464"/>
      <c r="MCT964" s="464"/>
      <c r="MCU964" s="464"/>
      <c r="MCV964" s="464"/>
      <c r="MCW964" s="464"/>
      <c r="MCX964" s="464"/>
      <c r="MCY964" s="464"/>
      <c r="MCZ964" s="464"/>
      <c r="MDA964" s="464"/>
      <c r="MDB964" s="464"/>
      <c r="MDC964" s="464"/>
      <c r="MDD964" s="464"/>
      <c r="MDE964" s="464"/>
      <c r="MDF964" s="464"/>
      <c r="MDG964" s="464"/>
      <c r="MDH964" s="464"/>
      <c r="MDI964" s="464"/>
      <c r="MDJ964" s="464"/>
      <c r="MDK964" s="464"/>
      <c r="MDL964" s="464"/>
      <c r="MDM964" s="464"/>
      <c r="MDN964" s="464"/>
      <c r="MDO964" s="464"/>
      <c r="MDP964" s="464"/>
      <c r="MDQ964" s="464"/>
      <c r="MDR964" s="464"/>
      <c r="MDS964" s="464"/>
      <c r="MDT964" s="464"/>
      <c r="MDU964" s="464"/>
      <c r="MDV964" s="464"/>
      <c r="MDW964" s="464"/>
      <c r="MDX964" s="464"/>
      <c r="MDY964" s="464"/>
      <c r="MDZ964" s="464"/>
      <c r="MEA964" s="464"/>
      <c r="MEB964" s="464"/>
      <c r="MEC964" s="464"/>
      <c r="MED964" s="464"/>
      <c r="MEE964" s="464"/>
      <c r="MEF964" s="464"/>
      <c r="MEG964" s="464"/>
      <c r="MEH964" s="464"/>
      <c r="MEI964" s="464"/>
      <c r="MEJ964" s="464"/>
      <c r="MEK964" s="464"/>
      <c r="MEL964" s="464"/>
      <c r="MEM964" s="464"/>
      <c r="MEN964" s="464"/>
      <c r="MEO964" s="464"/>
      <c r="MEP964" s="464"/>
      <c r="MEQ964" s="464"/>
      <c r="MER964" s="464"/>
      <c r="MES964" s="464"/>
      <c r="MET964" s="464"/>
      <c r="MEU964" s="464"/>
      <c r="MEV964" s="464"/>
      <c r="MEW964" s="464"/>
      <c r="MEX964" s="464"/>
      <c r="MEY964" s="464"/>
      <c r="MEZ964" s="464"/>
      <c r="MFA964" s="464"/>
      <c r="MFB964" s="464"/>
      <c r="MFC964" s="464"/>
      <c r="MFD964" s="464"/>
      <c r="MFE964" s="464"/>
      <c r="MFF964" s="464"/>
      <c r="MFG964" s="464"/>
      <c r="MFH964" s="464"/>
      <c r="MFI964" s="464"/>
      <c r="MFJ964" s="464"/>
      <c r="MFK964" s="464"/>
      <c r="MFL964" s="464"/>
      <c r="MFM964" s="464"/>
      <c r="MFN964" s="464"/>
      <c r="MFO964" s="464"/>
      <c r="MFP964" s="464"/>
      <c r="MFQ964" s="464"/>
      <c r="MFR964" s="464"/>
      <c r="MFS964" s="464"/>
      <c r="MFT964" s="464"/>
      <c r="MFU964" s="464"/>
      <c r="MFV964" s="464"/>
      <c r="MFW964" s="464"/>
      <c r="MFX964" s="464"/>
      <c r="MFY964" s="464"/>
      <c r="MFZ964" s="464"/>
      <c r="MGA964" s="464"/>
      <c r="MGB964" s="464"/>
      <c r="MGC964" s="464"/>
      <c r="MGD964" s="464"/>
      <c r="MGE964" s="464"/>
      <c r="MGF964" s="464"/>
      <c r="MGG964" s="464"/>
      <c r="MGH964" s="464"/>
      <c r="MGI964" s="464"/>
      <c r="MGJ964" s="464"/>
      <c r="MGK964" s="464"/>
      <c r="MGL964" s="464"/>
      <c r="MGM964" s="464"/>
      <c r="MGN964" s="464"/>
      <c r="MGO964" s="464"/>
      <c r="MGP964" s="464"/>
      <c r="MGQ964" s="464"/>
      <c r="MGR964" s="464"/>
      <c r="MGS964" s="464"/>
      <c r="MGT964" s="464"/>
      <c r="MGU964" s="464"/>
      <c r="MGV964" s="464"/>
      <c r="MGW964" s="464"/>
      <c r="MGX964" s="464"/>
      <c r="MGY964" s="464"/>
      <c r="MGZ964" s="464"/>
      <c r="MHA964" s="464"/>
      <c r="MHB964" s="464"/>
      <c r="MHC964" s="464"/>
      <c r="MHD964" s="464"/>
      <c r="MHE964" s="464"/>
      <c r="MHF964" s="464"/>
      <c r="MHG964" s="464"/>
      <c r="MHH964" s="464"/>
      <c r="MHI964" s="464"/>
      <c r="MHJ964" s="464"/>
      <c r="MHK964" s="464"/>
      <c r="MHL964" s="464"/>
      <c r="MHM964" s="464"/>
      <c r="MHN964" s="464"/>
      <c r="MHO964" s="464"/>
      <c r="MHP964" s="464"/>
      <c r="MHQ964" s="464"/>
      <c r="MHR964" s="464"/>
      <c r="MHS964" s="464"/>
      <c r="MHT964" s="464"/>
      <c r="MHU964" s="464"/>
      <c r="MHV964" s="464"/>
      <c r="MHW964" s="464"/>
      <c r="MHX964" s="464"/>
      <c r="MHY964" s="464"/>
      <c r="MHZ964" s="464"/>
      <c r="MIA964" s="464"/>
      <c r="MIB964" s="464"/>
      <c r="MIC964" s="464"/>
      <c r="MID964" s="464"/>
      <c r="MIE964" s="464"/>
      <c r="MIF964" s="464"/>
      <c r="MIG964" s="464"/>
      <c r="MIH964" s="464"/>
      <c r="MII964" s="464"/>
      <c r="MIJ964" s="464"/>
      <c r="MIK964" s="464"/>
      <c r="MIL964" s="464"/>
      <c r="MIM964" s="464"/>
      <c r="MIN964" s="464"/>
      <c r="MIO964" s="464"/>
      <c r="MIP964" s="464"/>
      <c r="MIQ964" s="464"/>
      <c r="MIR964" s="464"/>
      <c r="MIS964" s="464"/>
      <c r="MIT964" s="464"/>
      <c r="MIU964" s="464"/>
      <c r="MIV964" s="464"/>
      <c r="MIW964" s="464"/>
      <c r="MIX964" s="464"/>
      <c r="MIY964" s="464"/>
      <c r="MIZ964" s="464"/>
      <c r="MJA964" s="464"/>
      <c r="MJB964" s="464"/>
      <c r="MJC964" s="464"/>
      <c r="MJD964" s="464"/>
      <c r="MJE964" s="464"/>
      <c r="MJF964" s="464"/>
      <c r="MJG964" s="464"/>
      <c r="MJH964" s="464"/>
      <c r="MJI964" s="464"/>
      <c r="MJJ964" s="464"/>
      <c r="MJK964" s="464"/>
      <c r="MJL964" s="464"/>
      <c r="MJM964" s="464"/>
      <c r="MJN964" s="464"/>
      <c r="MJO964" s="464"/>
      <c r="MJP964" s="464"/>
      <c r="MJQ964" s="464"/>
      <c r="MJR964" s="464"/>
      <c r="MJS964" s="464"/>
      <c r="MJT964" s="464"/>
      <c r="MJU964" s="464"/>
      <c r="MJV964" s="464"/>
      <c r="MJW964" s="464"/>
      <c r="MJX964" s="464"/>
      <c r="MJY964" s="464"/>
      <c r="MJZ964" s="464"/>
      <c r="MKA964" s="464"/>
      <c r="MKB964" s="464"/>
      <c r="MKC964" s="464"/>
      <c r="MKD964" s="464"/>
      <c r="MKE964" s="464"/>
      <c r="MKF964" s="464"/>
      <c r="MKG964" s="464"/>
      <c r="MKH964" s="464"/>
      <c r="MKI964" s="464"/>
      <c r="MKJ964" s="464"/>
      <c r="MKK964" s="464"/>
      <c r="MKL964" s="464"/>
      <c r="MKM964" s="464"/>
      <c r="MKN964" s="464"/>
      <c r="MKO964" s="464"/>
      <c r="MKP964" s="464"/>
      <c r="MKQ964" s="464"/>
      <c r="MKR964" s="464"/>
      <c r="MKS964" s="464"/>
      <c r="MKT964" s="464"/>
      <c r="MKU964" s="464"/>
      <c r="MKV964" s="464"/>
      <c r="MKW964" s="464"/>
      <c r="MKX964" s="464"/>
      <c r="MKY964" s="464"/>
      <c r="MKZ964" s="464"/>
      <c r="MLA964" s="464"/>
      <c r="MLB964" s="464"/>
      <c r="MLC964" s="464"/>
      <c r="MLD964" s="464"/>
      <c r="MLE964" s="464"/>
      <c r="MLF964" s="464"/>
      <c r="MLG964" s="464"/>
      <c r="MLH964" s="464"/>
      <c r="MLI964" s="464"/>
      <c r="MLJ964" s="464"/>
      <c r="MLK964" s="464"/>
      <c r="MLL964" s="464"/>
      <c r="MLM964" s="464"/>
      <c r="MLN964" s="464"/>
      <c r="MLO964" s="464"/>
      <c r="MLP964" s="464"/>
      <c r="MLQ964" s="464"/>
      <c r="MLR964" s="464"/>
      <c r="MLS964" s="464"/>
      <c r="MLT964" s="464"/>
      <c r="MLU964" s="464"/>
      <c r="MLV964" s="464"/>
      <c r="MLW964" s="464"/>
      <c r="MLX964" s="464"/>
      <c r="MLY964" s="464"/>
      <c r="MLZ964" s="464"/>
      <c r="MMA964" s="464"/>
      <c r="MMB964" s="464"/>
      <c r="MMC964" s="464"/>
      <c r="MMD964" s="464"/>
      <c r="MME964" s="464"/>
      <c r="MMF964" s="464"/>
      <c r="MMG964" s="464"/>
      <c r="MMH964" s="464"/>
      <c r="MMI964" s="464"/>
      <c r="MMJ964" s="464"/>
      <c r="MMK964" s="464"/>
      <c r="MML964" s="464"/>
      <c r="MMM964" s="464"/>
      <c r="MMN964" s="464"/>
      <c r="MMO964" s="464"/>
      <c r="MMP964" s="464"/>
      <c r="MMQ964" s="464"/>
      <c r="MMR964" s="464"/>
      <c r="MMS964" s="464"/>
      <c r="MMT964" s="464"/>
      <c r="MMU964" s="464"/>
      <c r="MMV964" s="464"/>
      <c r="MMW964" s="464"/>
      <c r="MMX964" s="464"/>
      <c r="MMY964" s="464"/>
      <c r="MMZ964" s="464"/>
      <c r="MNA964" s="464"/>
      <c r="MNB964" s="464"/>
      <c r="MNC964" s="464"/>
      <c r="MND964" s="464"/>
      <c r="MNE964" s="464"/>
      <c r="MNF964" s="464"/>
      <c r="MNG964" s="464"/>
      <c r="MNH964" s="464"/>
      <c r="MNI964" s="464"/>
      <c r="MNJ964" s="464"/>
      <c r="MNK964" s="464"/>
      <c r="MNL964" s="464"/>
      <c r="MNM964" s="464"/>
      <c r="MNN964" s="464"/>
      <c r="MNO964" s="464"/>
      <c r="MNP964" s="464"/>
      <c r="MNQ964" s="464"/>
      <c r="MNR964" s="464"/>
      <c r="MNS964" s="464"/>
      <c r="MNT964" s="464"/>
      <c r="MNU964" s="464"/>
      <c r="MNV964" s="464"/>
      <c r="MNW964" s="464"/>
      <c r="MNX964" s="464"/>
      <c r="MNY964" s="464"/>
      <c r="MNZ964" s="464"/>
      <c r="MOA964" s="464"/>
      <c r="MOB964" s="464"/>
      <c r="MOC964" s="464"/>
      <c r="MOD964" s="464"/>
      <c r="MOE964" s="464"/>
      <c r="MOF964" s="464"/>
      <c r="MOG964" s="464"/>
      <c r="MOH964" s="464"/>
      <c r="MOI964" s="464"/>
      <c r="MOJ964" s="464"/>
      <c r="MOK964" s="464"/>
      <c r="MOL964" s="464"/>
      <c r="MOM964" s="464"/>
      <c r="MON964" s="464"/>
      <c r="MOO964" s="464"/>
      <c r="MOP964" s="464"/>
      <c r="MOQ964" s="464"/>
      <c r="MOR964" s="464"/>
      <c r="MOS964" s="464"/>
      <c r="MOT964" s="464"/>
      <c r="MOU964" s="464"/>
      <c r="MOV964" s="464"/>
      <c r="MOW964" s="464"/>
      <c r="MOX964" s="464"/>
      <c r="MOY964" s="464"/>
      <c r="MOZ964" s="464"/>
      <c r="MPA964" s="464"/>
      <c r="MPB964" s="464"/>
      <c r="MPC964" s="464"/>
      <c r="MPD964" s="464"/>
      <c r="MPE964" s="464"/>
      <c r="MPF964" s="464"/>
      <c r="MPG964" s="464"/>
      <c r="MPH964" s="464"/>
      <c r="MPI964" s="464"/>
      <c r="MPJ964" s="464"/>
      <c r="MPK964" s="464"/>
      <c r="MPL964" s="464"/>
      <c r="MPM964" s="464"/>
      <c r="MPN964" s="464"/>
      <c r="MPO964" s="464"/>
      <c r="MPP964" s="464"/>
      <c r="MPQ964" s="464"/>
      <c r="MPR964" s="464"/>
      <c r="MPS964" s="464"/>
      <c r="MPT964" s="464"/>
      <c r="MPU964" s="464"/>
      <c r="MPV964" s="464"/>
      <c r="MPW964" s="464"/>
      <c r="MPX964" s="464"/>
      <c r="MPY964" s="464"/>
      <c r="MPZ964" s="464"/>
      <c r="MQA964" s="464"/>
      <c r="MQB964" s="464"/>
      <c r="MQC964" s="464"/>
      <c r="MQD964" s="464"/>
      <c r="MQE964" s="464"/>
      <c r="MQF964" s="464"/>
      <c r="MQG964" s="464"/>
      <c r="MQH964" s="464"/>
      <c r="MQI964" s="464"/>
      <c r="MQJ964" s="464"/>
      <c r="MQK964" s="464"/>
      <c r="MQL964" s="464"/>
      <c r="MQM964" s="464"/>
      <c r="MQN964" s="464"/>
      <c r="MQO964" s="464"/>
      <c r="MQP964" s="464"/>
      <c r="MQQ964" s="464"/>
      <c r="MQR964" s="464"/>
      <c r="MQS964" s="464"/>
      <c r="MQT964" s="464"/>
      <c r="MQU964" s="464"/>
      <c r="MQV964" s="464"/>
      <c r="MQW964" s="464"/>
      <c r="MQX964" s="464"/>
      <c r="MQY964" s="464"/>
      <c r="MQZ964" s="464"/>
      <c r="MRA964" s="464"/>
      <c r="MRB964" s="464"/>
      <c r="MRC964" s="464"/>
      <c r="MRD964" s="464"/>
      <c r="MRE964" s="464"/>
      <c r="MRF964" s="464"/>
      <c r="MRG964" s="464"/>
      <c r="MRH964" s="464"/>
      <c r="MRI964" s="464"/>
      <c r="MRJ964" s="464"/>
      <c r="MRK964" s="464"/>
      <c r="MRL964" s="464"/>
      <c r="MRM964" s="464"/>
      <c r="MRN964" s="464"/>
      <c r="MRO964" s="464"/>
      <c r="MRP964" s="464"/>
      <c r="MRQ964" s="464"/>
      <c r="MRR964" s="464"/>
      <c r="MRS964" s="464"/>
      <c r="MRT964" s="464"/>
      <c r="MRU964" s="464"/>
      <c r="MRV964" s="464"/>
      <c r="MRW964" s="464"/>
      <c r="MRX964" s="464"/>
      <c r="MRY964" s="464"/>
      <c r="MRZ964" s="464"/>
      <c r="MSA964" s="464"/>
      <c r="MSB964" s="464"/>
      <c r="MSC964" s="464"/>
      <c r="MSD964" s="464"/>
      <c r="MSE964" s="464"/>
      <c r="MSF964" s="464"/>
      <c r="MSG964" s="464"/>
      <c r="MSH964" s="464"/>
      <c r="MSI964" s="464"/>
      <c r="MSJ964" s="464"/>
      <c r="MSK964" s="464"/>
      <c r="MSL964" s="464"/>
      <c r="MSM964" s="464"/>
      <c r="MSN964" s="464"/>
      <c r="MSO964" s="464"/>
      <c r="MSP964" s="464"/>
      <c r="MSQ964" s="464"/>
      <c r="MSR964" s="464"/>
      <c r="MSS964" s="464"/>
      <c r="MST964" s="464"/>
      <c r="MSU964" s="464"/>
      <c r="MSV964" s="464"/>
      <c r="MSW964" s="464"/>
      <c r="MSX964" s="464"/>
      <c r="MSY964" s="464"/>
      <c r="MSZ964" s="464"/>
      <c r="MTA964" s="464"/>
      <c r="MTB964" s="464"/>
      <c r="MTC964" s="464"/>
      <c r="MTD964" s="464"/>
      <c r="MTE964" s="464"/>
      <c r="MTF964" s="464"/>
      <c r="MTG964" s="464"/>
      <c r="MTH964" s="464"/>
      <c r="MTI964" s="464"/>
      <c r="MTJ964" s="464"/>
      <c r="MTK964" s="464"/>
      <c r="MTL964" s="464"/>
      <c r="MTM964" s="464"/>
      <c r="MTN964" s="464"/>
      <c r="MTO964" s="464"/>
      <c r="MTP964" s="464"/>
      <c r="MTQ964" s="464"/>
      <c r="MTR964" s="464"/>
      <c r="MTS964" s="464"/>
      <c r="MTT964" s="464"/>
      <c r="MTU964" s="464"/>
      <c r="MTV964" s="464"/>
      <c r="MTW964" s="464"/>
      <c r="MTX964" s="464"/>
      <c r="MTY964" s="464"/>
      <c r="MTZ964" s="464"/>
      <c r="MUA964" s="464"/>
      <c r="MUB964" s="464"/>
      <c r="MUC964" s="464"/>
      <c r="MUD964" s="464"/>
      <c r="MUE964" s="464"/>
      <c r="MUF964" s="464"/>
      <c r="MUG964" s="464"/>
      <c r="MUH964" s="464"/>
      <c r="MUI964" s="464"/>
      <c r="MUJ964" s="464"/>
      <c r="MUK964" s="464"/>
      <c r="MUL964" s="464"/>
      <c r="MUM964" s="464"/>
      <c r="MUN964" s="464"/>
      <c r="MUO964" s="464"/>
      <c r="MUP964" s="464"/>
      <c r="MUQ964" s="464"/>
      <c r="MUR964" s="464"/>
      <c r="MUS964" s="464"/>
      <c r="MUT964" s="464"/>
      <c r="MUU964" s="464"/>
      <c r="MUV964" s="464"/>
      <c r="MUW964" s="464"/>
      <c r="MUX964" s="464"/>
      <c r="MUY964" s="464"/>
      <c r="MUZ964" s="464"/>
      <c r="MVA964" s="464"/>
      <c r="MVB964" s="464"/>
      <c r="MVC964" s="464"/>
      <c r="MVD964" s="464"/>
      <c r="MVE964" s="464"/>
      <c r="MVF964" s="464"/>
      <c r="MVG964" s="464"/>
      <c r="MVH964" s="464"/>
      <c r="MVI964" s="464"/>
      <c r="MVJ964" s="464"/>
      <c r="MVK964" s="464"/>
      <c r="MVL964" s="464"/>
      <c r="MVM964" s="464"/>
      <c r="MVN964" s="464"/>
      <c r="MVO964" s="464"/>
      <c r="MVP964" s="464"/>
      <c r="MVQ964" s="464"/>
      <c r="MVR964" s="464"/>
      <c r="MVS964" s="464"/>
      <c r="MVT964" s="464"/>
      <c r="MVU964" s="464"/>
      <c r="MVV964" s="464"/>
      <c r="MVW964" s="464"/>
      <c r="MVX964" s="464"/>
      <c r="MVY964" s="464"/>
      <c r="MVZ964" s="464"/>
      <c r="MWA964" s="464"/>
      <c r="MWB964" s="464"/>
      <c r="MWC964" s="464"/>
      <c r="MWD964" s="464"/>
      <c r="MWE964" s="464"/>
      <c r="MWF964" s="464"/>
      <c r="MWG964" s="464"/>
      <c r="MWH964" s="464"/>
      <c r="MWI964" s="464"/>
      <c r="MWJ964" s="464"/>
      <c r="MWK964" s="464"/>
      <c r="MWL964" s="464"/>
      <c r="MWM964" s="464"/>
      <c r="MWN964" s="464"/>
      <c r="MWO964" s="464"/>
      <c r="MWP964" s="464"/>
      <c r="MWQ964" s="464"/>
      <c r="MWR964" s="464"/>
      <c r="MWS964" s="464"/>
      <c r="MWT964" s="464"/>
      <c r="MWU964" s="464"/>
      <c r="MWV964" s="464"/>
      <c r="MWW964" s="464"/>
      <c r="MWX964" s="464"/>
      <c r="MWY964" s="464"/>
      <c r="MWZ964" s="464"/>
      <c r="MXA964" s="464"/>
      <c r="MXB964" s="464"/>
      <c r="MXC964" s="464"/>
      <c r="MXD964" s="464"/>
      <c r="MXE964" s="464"/>
      <c r="MXF964" s="464"/>
      <c r="MXG964" s="464"/>
      <c r="MXH964" s="464"/>
      <c r="MXI964" s="464"/>
      <c r="MXJ964" s="464"/>
      <c r="MXK964" s="464"/>
      <c r="MXL964" s="464"/>
      <c r="MXM964" s="464"/>
      <c r="MXN964" s="464"/>
      <c r="MXO964" s="464"/>
      <c r="MXP964" s="464"/>
      <c r="MXQ964" s="464"/>
      <c r="MXR964" s="464"/>
      <c r="MXS964" s="464"/>
      <c r="MXT964" s="464"/>
      <c r="MXU964" s="464"/>
      <c r="MXV964" s="464"/>
      <c r="MXW964" s="464"/>
      <c r="MXX964" s="464"/>
      <c r="MXY964" s="464"/>
      <c r="MXZ964" s="464"/>
      <c r="MYA964" s="464"/>
      <c r="MYB964" s="464"/>
      <c r="MYC964" s="464"/>
      <c r="MYD964" s="464"/>
      <c r="MYE964" s="464"/>
      <c r="MYF964" s="464"/>
      <c r="MYG964" s="464"/>
      <c r="MYH964" s="464"/>
      <c r="MYI964" s="464"/>
      <c r="MYJ964" s="464"/>
      <c r="MYK964" s="464"/>
      <c r="MYL964" s="464"/>
      <c r="MYM964" s="464"/>
      <c r="MYN964" s="464"/>
      <c r="MYO964" s="464"/>
      <c r="MYP964" s="464"/>
      <c r="MYQ964" s="464"/>
      <c r="MYR964" s="464"/>
      <c r="MYS964" s="464"/>
      <c r="MYT964" s="464"/>
      <c r="MYU964" s="464"/>
      <c r="MYV964" s="464"/>
      <c r="MYW964" s="464"/>
      <c r="MYX964" s="464"/>
      <c r="MYY964" s="464"/>
      <c r="MYZ964" s="464"/>
      <c r="MZA964" s="464"/>
      <c r="MZB964" s="464"/>
      <c r="MZC964" s="464"/>
      <c r="MZD964" s="464"/>
      <c r="MZE964" s="464"/>
      <c r="MZF964" s="464"/>
      <c r="MZG964" s="464"/>
      <c r="MZH964" s="464"/>
      <c r="MZI964" s="464"/>
      <c r="MZJ964" s="464"/>
      <c r="MZK964" s="464"/>
      <c r="MZL964" s="464"/>
      <c r="MZM964" s="464"/>
      <c r="MZN964" s="464"/>
      <c r="MZO964" s="464"/>
      <c r="MZP964" s="464"/>
      <c r="MZQ964" s="464"/>
      <c r="MZR964" s="464"/>
      <c r="MZS964" s="464"/>
      <c r="MZT964" s="464"/>
      <c r="MZU964" s="464"/>
      <c r="MZV964" s="464"/>
      <c r="MZW964" s="464"/>
      <c r="MZX964" s="464"/>
      <c r="MZY964" s="464"/>
      <c r="MZZ964" s="464"/>
      <c r="NAA964" s="464"/>
      <c r="NAB964" s="464"/>
      <c r="NAC964" s="464"/>
      <c r="NAD964" s="464"/>
      <c r="NAE964" s="464"/>
      <c r="NAF964" s="464"/>
      <c r="NAG964" s="464"/>
      <c r="NAH964" s="464"/>
      <c r="NAI964" s="464"/>
      <c r="NAJ964" s="464"/>
      <c r="NAK964" s="464"/>
      <c r="NAL964" s="464"/>
      <c r="NAM964" s="464"/>
      <c r="NAN964" s="464"/>
      <c r="NAO964" s="464"/>
      <c r="NAP964" s="464"/>
      <c r="NAQ964" s="464"/>
      <c r="NAR964" s="464"/>
      <c r="NAS964" s="464"/>
      <c r="NAT964" s="464"/>
      <c r="NAU964" s="464"/>
      <c r="NAV964" s="464"/>
      <c r="NAW964" s="464"/>
      <c r="NAX964" s="464"/>
      <c r="NAY964" s="464"/>
      <c r="NAZ964" s="464"/>
      <c r="NBA964" s="464"/>
      <c r="NBB964" s="464"/>
      <c r="NBC964" s="464"/>
      <c r="NBD964" s="464"/>
      <c r="NBE964" s="464"/>
      <c r="NBF964" s="464"/>
      <c r="NBG964" s="464"/>
      <c r="NBH964" s="464"/>
      <c r="NBI964" s="464"/>
      <c r="NBJ964" s="464"/>
      <c r="NBK964" s="464"/>
      <c r="NBL964" s="464"/>
      <c r="NBM964" s="464"/>
      <c r="NBN964" s="464"/>
      <c r="NBO964" s="464"/>
      <c r="NBP964" s="464"/>
      <c r="NBQ964" s="464"/>
      <c r="NBR964" s="464"/>
      <c r="NBS964" s="464"/>
      <c r="NBT964" s="464"/>
      <c r="NBU964" s="464"/>
      <c r="NBV964" s="464"/>
      <c r="NBW964" s="464"/>
      <c r="NBX964" s="464"/>
      <c r="NBY964" s="464"/>
      <c r="NBZ964" s="464"/>
      <c r="NCA964" s="464"/>
      <c r="NCB964" s="464"/>
      <c r="NCC964" s="464"/>
      <c r="NCD964" s="464"/>
      <c r="NCE964" s="464"/>
      <c r="NCF964" s="464"/>
      <c r="NCG964" s="464"/>
      <c r="NCH964" s="464"/>
      <c r="NCI964" s="464"/>
      <c r="NCJ964" s="464"/>
      <c r="NCK964" s="464"/>
      <c r="NCL964" s="464"/>
      <c r="NCM964" s="464"/>
      <c r="NCN964" s="464"/>
      <c r="NCO964" s="464"/>
      <c r="NCP964" s="464"/>
      <c r="NCQ964" s="464"/>
      <c r="NCR964" s="464"/>
      <c r="NCS964" s="464"/>
      <c r="NCT964" s="464"/>
      <c r="NCU964" s="464"/>
      <c r="NCV964" s="464"/>
      <c r="NCW964" s="464"/>
      <c r="NCX964" s="464"/>
      <c r="NCY964" s="464"/>
      <c r="NCZ964" s="464"/>
      <c r="NDA964" s="464"/>
      <c r="NDB964" s="464"/>
      <c r="NDC964" s="464"/>
      <c r="NDD964" s="464"/>
      <c r="NDE964" s="464"/>
      <c r="NDF964" s="464"/>
      <c r="NDG964" s="464"/>
      <c r="NDH964" s="464"/>
      <c r="NDI964" s="464"/>
      <c r="NDJ964" s="464"/>
      <c r="NDK964" s="464"/>
      <c r="NDL964" s="464"/>
      <c r="NDM964" s="464"/>
      <c r="NDN964" s="464"/>
      <c r="NDO964" s="464"/>
      <c r="NDP964" s="464"/>
      <c r="NDQ964" s="464"/>
      <c r="NDR964" s="464"/>
      <c r="NDS964" s="464"/>
      <c r="NDT964" s="464"/>
      <c r="NDU964" s="464"/>
      <c r="NDV964" s="464"/>
      <c r="NDW964" s="464"/>
      <c r="NDX964" s="464"/>
      <c r="NDY964" s="464"/>
      <c r="NDZ964" s="464"/>
      <c r="NEA964" s="464"/>
      <c r="NEB964" s="464"/>
      <c r="NEC964" s="464"/>
      <c r="NED964" s="464"/>
      <c r="NEE964" s="464"/>
      <c r="NEF964" s="464"/>
      <c r="NEG964" s="464"/>
      <c r="NEH964" s="464"/>
      <c r="NEI964" s="464"/>
      <c r="NEJ964" s="464"/>
      <c r="NEK964" s="464"/>
      <c r="NEL964" s="464"/>
      <c r="NEM964" s="464"/>
      <c r="NEN964" s="464"/>
      <c r="NEO964" s="464"/>
      <c r="NEP964" s="464"/>
      <c r="NEQ964" s="464"/>
      <c r="NER964" s="464"/>
      <c r="NES964" s="464"/>
      <c r="NET964" s="464"/>
      <c r="NEU964" s="464"/>
      <c r="NEV964" s="464"/>
      <c r="NEW964" s="464"/>
      <c r="NEX964" s="464"/>
      <c r="NEY964" s="464"/>
      <c r="NEZ964" s="464"/>
      <c r="NFA964" s="464"/>
      <c r="NFB964" s="464"/>
      <c r="NFC964" s="464"/>
      <c r="NFD964" s="464"/>
      <c r="NFE964" s="464"/>
      <c r="NFF964" s="464"/>
      <c r="NFG964" s="464"/>
      <c r="NFH964" s="464"/>
      <c r="NFI964" s="464"/>
      <c r="NFJ964" s="464"/>
      <c r="NFK964" s="464"/>
      <c r="NFL964" s="464"/>
      <c r="NFM964" s="464"/>
      <c r="NFN964" s="464"/>
      <c r="NFO964" s="464"/>
      <c r="NFP964" s="464"/>
      <c r="NFQ964" s="464"/>
      <c r="NFR964" s="464"/>
      <c r="NFS964" s="464"/>
      <c r="NFT964" s="464"/>
      <c r="NFU964" s="464"/>
      <c r="NFV964" s="464"/>
      <c r="NFW964" s="464"/>
      <c r="NFX964" s="464"/>
      <c r="NFY964" s="464"/>
      <c r="NFZ964" s="464"/>
      <c r="NGA964" s="464"/>
      <c r="NGB964" s="464"/>
      <c r="NGC964" s="464"/>
      <c r="NGD964" s="464"/>
      <c r="NGE964" s="464"/>
      <c r="NGF964" s="464"/>
      <c r="NGG964" s="464"/>
      <c r="NGH964" s="464"/>
      <c r="NGI964" s="464"/>
      <c r="NGJ964" s="464"/>
      <c r="NGK964" s="464"/>
      <c r="NGL964" s="464"/>
      <c r="NGM964" s="464"/>
      <c r="NGN964" s="464"/>
      <c r="NGO964" s="464"/>
      <c r="NGP964" s="464"/>
      <c r="NGQ964" s="464"/>
      <c r="NGR964" s="464"/>
      <c r="NGS964" s="464"/>
      <c r="NGT964" s="464"/>
      <c r="NGU964" s="464"/>
      <c r="NGV964" s="464"/>
      <c r="NGW964" s="464"/>
      <c r="NGX964" s="464"/>
      <c r="NGY964" s="464"/>
      <c r="NGZ964" s="464"/>
      <c r="NHA964" s="464"/>
      <c r="NHB964" s="464"/>
      <c r="NHC964" s="464"/>
      <c r="NHD964" s="464"/>
      <c r="NHE964" s="464"/>
      <c r="NHF964" s="464"/>
      <c r="NHG964" s="464"/>
      <c r="NHH964" s="464"/>
      <c r="NHI964" s="464"/>
      <c r="NHJ964" s="464"/>
      <c r="NHK964" s="464"/>
      <c r="NHL964" s="464"/>
      <c r="NHM964" s="464"/>
      <c r="NHN964" s="464"/>
      <c r="NHO964" s="464"/>
      <c r="NHP964" s="464"/>
      <c r="NHQ964" s="464"/>
      <c r="NHR964" s="464"/>
      <c r="NHS964" s="464"/>
      <c r="NHT964" s="464"/>
      <c r="NHU964" s="464"/>
      <c r="NHV964" s="464"/>
      <c r="NHW964" s="464"/>
      <c r="NHX964" s="464"/>
      <c r="NHY964" s="464"/>
      <c r="NHZ964" s="464"/>
      <c r="NIA964" s="464"/>
      <c r="NIB964" s="464"/>
      <c r="NIC964" s="464"/>
      <c r="NID964" s="464"/>
      <c r="NIE964" s="464"/>
      <c r="NIF964" s="464"/>
      <c r="NIG964" s="464"/>
      <c r="NIH964" s="464"/>
      <c r="NII964" s="464"/>
      <c r="NIJ964" s="464"/>
      <c r="NIK964" s="464"/>
      <c r="NIL964" s="464"/>
      <c r="NIM964" s="464"/>
      <c r="NIN964" s="464"/>
      <c r="NIO964" s="464"/>
      <c r="NIP964" s="464"/>
      <c r="NIQ964" s="464"/>
      <c r="NIR964" s="464"/>
      <c r="NIS964" s="464"/>
      <c r="NIT964" s="464"/>
      <c r="NIU964" s="464"/>
      <c r="NIV964" s="464"/>
      <c r="NIW964" s="464"/>
      <c r="NIX964" s="464"/>
      <c r="NIY964" s="464"/>
      <c r="NIZ964" s="464"/>
      <c r="NJA964" s="464"/>
      <c r="NJB964" s="464"/>
      <c r="NJC964" s="464"/>
      <c r="NJD964" s="464"/>
      <c r="NJE964" s="464"/>
      <c r="NJF964" s="464"/>
      <c r="NJG964" s="464"/>
      <c r="NJH964" s="464"/>
      <c r="NJI964" s="464"/>
      <c r="NJJ964" s="464"/>
      <c r="NJK964" s="464"/>
      <c r="NJL964" s="464"/>
      <c r="NJM964" s="464"/>
      <c r="NJN964" s="464"/>
      <c r="NJO964" s="464"/>
      <c r="NJP964" s="464"/>
      <c r="NJQ964" s="464"/>
      <c r="NJR964" s="464"/>
      <c r="NJS964" s="464"/>
      <c r="NJT964" s="464"/>
      <c r="NJU964" s="464"/>
      <c r="NJV964" s="464"/>
      <c r="NJW964" s="464"/>
      <c r="NJX964" s="464"/>
      <c r="NJY964" s="464"/>
      <c r="NJZ964" s="464"/>
      <c r="NKA964" s="464"/>
      <c r="NKB964" s="464"/>
      <c r="NKC964" s="464"/>
      <c r="NKD964" s="464"/>
      <c r="NKE964" s="464"/>
      <c r="NKF964" s="464"/>
      <c r="NKG964" s="464"/>
      <c r="NKH964" s="464"/>
      <c r="NKI964" s="464"/>
      <c r="NKJ964" s="464"/>
      <c r="NKK964" s="464"/>
      <c r="NKL964" s="464"/>
      <c r="NKM964" s="464"/>
      <c r="NKN964" s="464"/>
      <c r="NKO964" s="464"/>
      <c r="NKP964" s="464"/>
      <c r="NKQ964" s="464"/>
      <c r="NKR964" s="464"/>
      <c r="NKS964" s="464"/>
      <c r="NKT964" s="464"/>
      <c r="NKU964" s="464"/>
      <c r="NKV964" s="464"/>
      <c r="NKW964" s="464"/>
      <c r="NKX964" s="464"/>
      <c r="NKY964" s="464"/>
      <c r="NKZ964" s="464"/>
      <c r="NLA964" s="464"/>
      <c r="NLB964" s="464"/>
      <c r="NLC964" s="464"/>
      <c r="NLD964" s="464"/>
      <c r="NLE964" s="464"/>
      <c r="NLF964" s="464"/>
      <c r="NLG964" s="464"/>
      <c r="NLH964" s="464"/>
      <c r="NLI964" s="464"/>
      <c r="NLJ964" s="464"/>
      <c r="NLK964" s="464"/>
      <c r="NLL964" s="464"/>
      <c r="NLM964" s="464"/>
      <c r="NLN964" s="464"/>
      <c r="NLO964" s="464"/>
      <c r="NLP964" s="464"/>
      <c r="NLQ964" s="464"/>
      <c r="NLR964" s="464"/>
      <c r="NLS964" s="464"/>
      <c r="NLT964" s="464"/>
      <c r="NLU964" s="464"/>
      <c r="NLV964" s="464"/>
      <c r="NLW964" s="464"/>
      <c r="NLX964" s="464"/>
      <c r="NLY964" s="464"/>
      <c r="NLZ964" s="464"/>
      <c r="NMA964" s="464"/>
      <c r="NMB964" s="464"/>
      <c r="NMC964" s="464"/>
      <c r="NMD964" s="464"/>
      <c r="NME964" s="464"/>
      <c r="NMF964" s="464"/>
      <c r="NMG964" s="464"/>
      <c r="NMH964" s="464"/>
      <c r="NMI964" s="464"/>
      <c r="NMJ964" s="464"/>
      <c r="NMK964" s="464"/>
      <c r="NML964" s="464"/>
      <c r="NMM964" s="464"/>
      <c r="NMN964" s="464"/>
      <c r="NMO964" s="464"/>
      <c r="NMP964" s="464"/>
      <c r="NMQ964" s="464"/>
      <c r="NMR964" s="464"/>
      <c r="NMS964" s="464"/>
      <c r="NMT964" s="464"/>
      <c r="NMU964" s="464"/>
      <c r="NMV964" s="464"/>
      <c r="NMW964" s="464"/>
      <c r="NMX964" s="464"/>
      <c r="NMY964" s="464"/>
      <c r="NMZ964" s="464"/>
      <c r="NNA964" s="464"/>
      <c r="NNB964" s="464"/>
      <c r="NNC964" s="464"/>
      <c r="NND964" s="464"/>
      <c r="NNE964" s="464"/>
      <c r="NNF964" s="464"/>
      <c r="NNG964" s="464"/>
      <c r="NNH964" s="464"/>
      <c r="NNI964" s="464"/>
      <c r="NNJ964" s="464"/>
      <c r="NNK964" s="464"/>
      <c r="NNL964" s="464"/>
      <c r="NNM964" s="464"/>
      <c r="NNN964" s="464"/>
      <c r="NNO964" s="464"/>
      <c r="NNP964" s="464"/>
      <c r="NNQ964" s="464"/>
      <c r="NNR964" s="464"/>
      <c r="NNS964" s="464"/>
      <c r="NNT964" s="464"/>
      <c r="NNU964" s="464"/>
      <c r="NNV964" s="464"/>
      <c r="NNW964" s="464"/>
      <c r="NNX964" s="464"/>
      <c r="NNY964" s="464"/>
      <c r="NNZ964" s="464"/>
      <c r="NOA964" s="464"/>
      <c r="NOB964" s="464"/>
      <c r="NOC964" s="464"/>
      <c r="NOD964" s="464"/>
      <c r="NOE964" s="464"/>
      <c r="NOF964" s="464"/>
      <c r="NOG964" s="464"/>
      <c r="NOH964" s="464"/>
      <c r="NOI964" s="464"/>
      <c r="NOJ964" s="464"/>
      <c r="NOK964" s="464"/>
      <c r="NOL964" s="464"/>
      <c r="NOM964" s="464"/>
      <c r="NON964" s="464"/>
      <c r="NOO964" s="464"/>
      <c r="NOP964" s="464"/>
      <c r="NOQ964" s="464"/>
      <c r="NOR964" s="464"/>
      <c r="NOS964" s="464"/>
      <c r="NOT964" s="464"/>
      <c r="NOU964" s="464"/>
      <c r="NOV964" s="464"/>
      <c r="NOW964" s="464"/>
      <c r="NOX964" s="464"/>
      <c r="NOY964" s="464"/>
      <c r="NOZ964" s="464"/>
      <c r="NPA964" s="464"/>
      <c r="NPB964" s="464"/>
      <c r="NPC964" s="464"/>
      <c r="NPD964" s="464"/>
      <c r="NPE964" s="464"/>
      <c r="NPF964" s="464"/>
      <c r="NPG964" s="464"/>
      <c r="NPH964" s="464"/>
      <c r="NPI964" s="464"/>
      <c r="NPJ964" s="464"/>
      <c r="NPK964" s="464"/>
      <c r="NPL964" s="464"/>
      <c r="NPM964" s="464"/>
      <c r="NPN964" s="464"/>
      <c r="NPO964" s="464"/>
      <c r="NPP964" s="464"/>
      <c r="NPQ964" s="464"/>
      <c r="NPR964" s="464"/>
      <c r="NPS964" s="464"/>
      <c r="NPT964" s="464"/>
      <c r="NPU964" s="464"/>
      <c r="NPV964" s="464"/>
      <c r="NPW964" s="464"/>
      <c r="NPX964" s="464"/>
      <c r="NPY964" s="464"/>
      <c r="NPZ964" s="464"/>
      <c r="NQA964" s="464"/>
      <c r="NQB964" s="464"/>
      <c r="NQC964" s="464"/>
      <c r="NQD964" s="464"/>
      <c r="NQE964" s="464"/>
      <c r="NQF964" s="464"/>
      <c r="NQG964" s="464"/>
      <c r="NQH964" s="464"/>
      <c r="NQI964" s="464"/>
      <c r="NQJ964" s="464"/>
      <c r="NQK964" s="464"/>
      <c r="NQL964" s="464"/>
      <c r="NQM964" s="464"/>
      <c r="NQN964" s="464"/>
      <c r="NQO964" s="464"/>
      <c r="NQP964" s="464"/>
      <c r="NQQ964" s="464"/>
      <c r="NQR964" s="464"/>
      <c r="NQS964" s="464"/>
      <c r="NQT964" s="464"/>
      <c r="NQU964" s="464"/>
      <c r="NQV964" s="464"/>
      <c r="NQW964" s="464"/>
      <c r="NQX964" s="464"/>
      <c r="NQY964" s="464"/>
      <c r="NQZ964" s="464"/>
      <c r="NRA964" s="464"/>
      <c r="NRB964" s="464"/>
      <c r="NRC964" s="464"/>
      <c r="NRD964" s="464"/>
      <c r="NRE964" s="464"/>
      <c r="NRF964" s="464"/>
      <c r="NRG964" s="464"/>
      <c r="NRH964" s="464"/>
      <c r="NRI964" s="464"/>
      <c r="NRJ964" s="464"/>
      <c r="NRK964" s="464"/>
      <c r="NRL964" s="464"/>
      <c r="NRM964" s="464"/>
      <c r="NRN964" s="464"/>
      <c r="NRO964" s="464"/>
      <c r="NRP964" s="464"/>
      <c r="NRQ964" s="464"/>
      <c r="NRR964" s="464"/>
      <c r="NRS964" s="464"/>
      <c r="NRT964" s="464"/>
      <c r="NRU964" s="464"/>
      <c r="NRV964" s="464"/>
      <c r="NRW964" s="464"/>
      <c r="NRX964" s="464"/>
      <c r="NRY964" s="464"/>
      <c r="NRZ964" s="464"/>
      <c r="NSA964" s="464"/>
      <c r="NSB964" s="464"/>
      <c r="NSC964" s="464"/>
      <c r="NSD964" s="464"/>
      <c r="NSE964" s="464"/>
      <c r="NSF964" s="464"/>
      <c r="NSG964" s="464"/>
      <c r="NSH964" s="464"/>
      <c r="NSI964" s="464"/>
      <c r="NSJ964" s="464"/>
      <c r="NSK964" s="464"/>
      <c r="NSL964" s="464"/>
      <c r="NSM964" s="464"/>
      <c r="NSN964" s="464"/>
      <c r="NSO964" s="464"/>
      <c r="NSP964" s="464"/>
      <c r="NSQ964" s="464"/>
      <c r="NSR964" s="464"/>
      <c r="NSS964" s="464"/>
      <c r="NST964" s="464"/>
      <c r="NSU964" s="464"/>
      <c r="NSV964" s="464"/>
      <c r="NSW964" s="464"/>
      <c r="NSX964" s="464"/>
      <c r="NSY964" s="464"/>
      <c r="NSZ964" s="464"/>
      <c r="NTA964" s="464"/>
      <c r="NTB964" s="464"/>
      <c r="NTC964" s="464"/>
      <c r="NTD964" s="464"/>
      <c r="NTE964" s="464"/>
      <c r="NTF964" s="464"/>
      <c r="NTG964" s="464"/>
      <c r="NTH964" s="464"/>
      <c r="NTI964" s="464"/>
      <c r="NTJ964" s="464"/>
      <c r="NTK964" s="464"/>
      <c r="NTL964" s="464"/>
      <c r="NTM964" s="464"/>
      <c r="NTN964" s="464"/>
      <c r="NTO964" s="464"/>
      <c r="NTP964" s="464"/>
      <c r="NTQ964" s="464"/>
      <c r="NTR964" s="464"/>
      <c r="NTS964" s="464"/>
      <c r="NTT964" s="464"/>
      <c r="NTU964" s="464"/>
      <c r="NTV964" s="464"/>
      <c r="NTW964" s="464"/>
      <c r="NTX964" s="464"/>
      <c r="NTY964" s="464"/>
      <c r="NTZ964" s="464"/>
      <c r="NUA964" s="464"/>
      <c r="NUB964" s="464"/>
      <c r="NUC964" s="464"/>
      <c r="NUD964" s="464"/>
      <c r="NUE964" s="464"/>
      <c r="NUF964" s="464"/>
      <c r="NUG964" s="464"/>
      <c r="NUH964" s="464"/>
      <c r="NUI964" s="464"/>
      <c r="NUJ964" s="464"/>
      <c r="NUK964" s="464"/>
      <c r="NUL964" s="464"/>
      <c r="NUM964" s="464"/>
      <c r="NUN964" s="464"/>
      <c r="NUO964" s="464"/>
      <c r="NUP964" s="464"/>
      <c r="NUQ964" s="464"/>
      <c r="NUR964" s="464"/>
      <c r="NUS964" s="464"/>
      <c r="NUT964" s="464"/>
      <c r="NUU964" s="464"/>
      <c r="NUV964" s="464"/>
      <c r="NUW964" s="464"/>
      <c r="NUX964" s="464"/>
      <c r="NUY964" s="464"/>
      <c r="NUZ964" s="464"/>
      <c r="NVA964" s="464"/>
      <c r="NVB964" s="464"/>
      <c r="NVC964" s="464"/>
      <c r="NVD964" s="464"/>
      <c r="NVE964" s="464"/>
      <c r="NVF964" s="464"/>
      <c r="NVG964" s="464"/>
      <c r="NVH964" s="464"/>
      <c r="NVI964" s="464"/>
      <c r="NVJ964" s="464"/>
      <c r="NVK964" s="464"/>
      <c r="NVL964" s="464"/>
      <c r="NVM964" s="464"/>
      <c r="NVN964" s="464"/>
      <c r="NVO964" s="464"/>
      <c r="NVP964" s="464"/>
      <c r="NVQ964" s="464"/>
      <c r="NVR964" s="464"/>
      <c r="NVS964" s="464"/>
      <c r="NVT964" s="464"/>
      <c r="NVU964" s="464"/>
      <c r="NVV964" s="464"/>
      <c r="NVW964" s="464"/>
      <c r="NVX964" s="464"/>
      <c r="NVY964" s="464"/>
      <c r="NVZ964" s="464"/>
      <c r="NWA964" s="464"/>
      <c r="NWB964" s="464"/>
      <c r="NWC964" s="464"/>
      <c r="NWD964" s="464"/>
      <c r="NWE964" s="464"/>
      <c r="NWF964" s="464"/>
      <c r="NWG964" s="464"/>
      <c r="NWH964" s="464"/>
      <c r="NWI964" s="464"/>
      <c r="NWJ964" s="464"/>
      <c r="NWK964" s="464"/>
      <c r="NWL964" s="464"/>
      <c r="NWM964" s="464"/>
      <c r="NWN964" s="464"/>
      <c r="NWO964" s="464"/>
      <c r="NWP964" s="464"/>
      <c r="NWQ964" s="464"/>
      <c r="NWR964" s="464"/>
      <c r="NWS964" s="464"/>
      <c r="NWT964" s="464"/>
      <c r="NWU964" s="464"/>
      <c r="NWV964" s="464"/>
      <c r="NWW964" s="464"/>
      <c r="NWX964" s="464"/>
      <c r="NWY964" s="464"/>
      <c r="NWZ964" s="464"/>
      <c r="NXA964" s="464"/>
      <c r="NXB964" s="464"/>
      <c r="NXC964" s="464"/>
      <c r="NXD964" s="464"/>
      <c r="NXE964" s="464"/>
      <c r="NXF964" s="464"/>
      <c r="NXG964" s="464"/>
      <c r="NXH964" s="464"/>
      <c r="NXI964" s="464"/>
      <c r="NXJ964" s="464"/>
      <c r="NXK964" s="464"/>
      <c r="NXL964" s="464"/>
      <c r="NXM964" s="464"/>
      <c r="NXN964" s="464"/>
      <c r="NXO964" s="464"/>
      <c r="NXP964" s="464"/>
      <c r="NXQ964" s="464"/>
      <c r="NXR964" s="464"/>
      <c r="NXS964" s="464"/>
      <c r="NXT964" s="464"/>
      <c r="NXU964" s="464"/>
      <c r="NXV964" s="464"/>
      <c r="NXW964" s="464"/>
      <c r="NXX964" s="464"/>
      <c r="NXY964" s="464"/>
      <c r="NXZ964" s="464"/>
      <c r="NYA964" s="464"/>
      <c r="NYB964" s="464"/>
      <c r="NYC964" s="464"/>
      <c r="NYD964" s="464"/>
      <c r="NYE964" s="464"/>
      <c r="NYF964" s="464"/>
      <c r="NYG964" s="464"/>
      <c r="NYH964" s="464"/>
      <c r="NYI964" s="464"/>
      <c r="NYJ964" s="464"/>
      <c r="NYK964" s="464"/>
      <c r="NYL964" s="464"/>
      <c r="NYM964" s="464"/>
      <c r="NYN964" s="464"/>
      <c r="NYO964" s="464"/>
      <c r="NYP964" s="464"/>
      <c r="NYQ964" s="464"/>
      <c r="NYR964" s="464"/>
      <c r="NYS964" s="464"/>
      <c r="NYT964" s="464"/>
      <c r="NYU964" s="464"/>
      <c r="NYV964" s="464"/>
      <c r="NYW964" s="464"/>
      <c r="NYX964" s="464"/>
      <c r="NYY964" s="464"/>
      <c r="NYZ964" s="464"/>
      <c r="NZA964" s="464"/>
      <c r="NZB964" s="464"/>
      <c r="NZC964" s="464"/>
      <c r="NZD964" s="464"/>
      <c r="NZE964" s="464"/>
      <c r="NZF964" s="464"/>
      <c r="NZG964" s="464"/>
      <c r="NZH964" s="464"/>
      <c r="NZI964" s="464"/>
      <c r="NZJ964" s="464"/>
      <c r="NZK964" s="464"/>
      <c r="NZL964" s="464"/>
      <c r="NZM964" s="464"/>
      <c r="NZN964" s="464"/>
      <c r="NZO964" s="464"/>
      <c r="NZP964" s="464"/>
      <c r="NZQ964" s="464"/>
      <c r="NZR964" s="464"/>
      <c r="NZS964" s="464"/>
      <c r="NZT964" s="464"/>
      <c r="NZU964" s="464"/>
      <c r="NZV964" s="464"/>
      <c r="NZW964" s="464"/>
      <c r="NZX964" s="464"/>
      <c r="NZY964" s="464"/>
      <c r="NZZ964" s="464"/>
      <c r="OAA964" s="464"/>
      <c r="OAB964" s="464"/>
      <c r="OAC964" s="464"/>
      <c r="OAD964" s="464"/>
      <c r="OAE964" s="464"/>
      <c r="OAF964" s="464"/>
      <c r="OAG964" s="464"/>
      <c r="OAH964" s="464"/>
      <c r="OAI964" s="464"/>
      <c r="OAJ964" s="464"/>
      <c r="OAK964" s="464"/>
      <c r="OAL964" s="464"/>
      <c r="OAM964" s="464"/>
      <c r="OAN964" s="464"/>
      <c r="OAO964" s="464"/>
      <c r="OAP964" s="464"/>
      <c r="OAQ964" s="464"/>
      <c r="OAR964" s="464"/>
      <c r="OAS964" s="464"/>
      <c r="OAT964" s="464"/>
      <c r="OAU964" s="464"/>
      <c r="OAV964" s="464"/>
      <c r="OAW964" s="464"/>
      <c r="OAX964" s="464"/>
      <c r="OAY964" s="464"/>
      <c r="OAZ964" s="464"/>
      <c r="OBA964" s="464"/>
      <c r="OBB964" s="464"/>
      <c r="OBC964" s="464"/>
      <c r="OBD964" s="464"/>
      <c r="OBE964" s="464"/>
      <c r="OBF964" s="464"/>
      <c r="OBG964" s="464"/>
      <c r="OBH964" s="464"/>
      <c r="OBI964" s="464"/>
      <c r="OBJ964" s="464"/>
      <c r="OBK964" s="464"/>
      <c r="OBL964" s="464"/>
      <c r="OBM964" s="464"/>
      <c r="OBN964" s="464"/>
      <c r="OBO964" s="464"/>
      <c r="OBP964" s="464"/>
      <c r="OBQ964" s="464"/>
      <c r="OBR964" s="464"/>
      <c r="OBS964" s="464"/>
      <c r="OBT964" s="464"/>
      <c r="OBU964" s="464"/>
      <c r="OBV964" s="464"/>
      <c r="OBW964" s="464"/>
      <c r="OBX964" s="464"/>
      <c r="OBY964" s="464"/>
      <c r="OBZ964" s="464"/>
      <c r="OCA964" s="464"/>
      <c r="OCB964" s="464"/>
      <c r="OCC964" s="464"/>
      <c r="OCD964" s="464"/>
      <c r="OCE964" s="464"/>
      <c r="OCF964" s="464"/>
      <c r="OCG964" s="464"/>
      <c r="OCH964" s="464"/>
      <c r="OCI964" s="464"/>
      <c r="OCJ964" s="464"/>
      <c r="OCK964" s="464"/>
      <c r="OCL964" s="464"/>
      <c r="OCM964" s="464"/>
      <c r="OCN964" s="464"/>
      <c r="OCO964" s="464"/>
      <c r="OCP964" s="464"/>
      <c r="OCQ964" s="464"/>
      <c r="OCR964" s="464"/>
      <c r="OCS964" s="464"/>
      <c r="OCT964" s="464"/>
      <c r="OCU964" s="464"/>
      <c r="OCV964" s="464"/>
      <c r="OCW964" s="464"/>
      <c r="OCX964" s="464"/>
      <c r="OCY964" s="464"/>
      <c r="OCZ964" s="464"/>
      <c r="ODA964" s="464"/>
      <c r="ODB964" s="464"/>
      <c r="ODC964" s="464"/>
      <c r="ODD964" s="464"/>
      <c r="ODE964" s="464"/>
      <c r="ODF964" s="464"/>
      <c r="ODG964" s="464"/>
      <c r="ODH964" s="464"/>
      <c r="ODI964" s="464"/>
      <c r="ODJ964" s="464"/>
      <c r="ODK964" s="464"/>
      <c r="ODL964" s="464"/>
      <c r="ODM964" s="464"/>
      <c r="ODN964" s="464"/>
      <c r="ODO964" s="464"/>
      <c r="ODP964" s="464"/>
      <c r="ODQ964" s="464"/>
      <c r="ODR964" s="464"/>
      <c r="ODS964" s="464"/>
      <c r="ODT964" s="464"/>
      <c r="ODU964" s="464"/>
      <c r="ODV964" s="464"/>
      <c r="ODW964" s="464"/>
      <c r="ODX964" s="464"/>
      <c r="ODY964" s="464"/>
      <c r="ODZ964" s="464"/>
      <c r="OEA964" s="464"/>
      <c r="OEB964" s="464"/>
      <c r="OEC964" s="464"/>
      <c r="OED964" s="464"/>
      <c r="OEE964" s="464"/>
      <c r="OEF964" s="464"/>
      <c r="OEG964" s="464"/>
      <c r="OEH964" s="464"/>
      <c r="OEI964" s="464"/>
      <c r="OEJ964" s="464"/>
      <c r="OEK964" s="464"/>
      <c r="OEL964" s="464"/>
      <c r="OEM964" s="464"/>
      <c r="OEN964" s="464"/>
      <c r="OEO964" s="464"/>
      <c r="OEP964" s="464"/>
      <c r="OEQ964" s="464"/>
      <c r="OER964" s="464"/>
      <c r="OES964" s="464"/>
      <c r="OET964" s="464"/>
      <c r="OEU964" s="464"/>
      <c r="OEV964" s="464"/>
      <c r="OEW964" s="464"/>
      <c r="OEX964" s="464"/>
      <c r="OEY964" s="464"/>
      <c r="OEZ964" s="464"/>
      <c r="OFA964" s="464"/>
      <c r="OFB964" s="464"/>
      <c r="OFC964" s="464"/>
      <c r="OFD964" s="464"/>
      <c r="OFE964" s="464"/>
      <c r="OFF964" s="464"/>
      <c r="OFG964" s="464"/>
      <c r="OFH964" s="464"/>
      <c r="OFI964" s="464"/>
      <c r="OFJ964" s="464"/>
      <c r="OFK964" s="464"/>
      <c r="OFL964" s="464"/>
      <c r="OFM964" s="464"/>
      <c r="OFN964" s="464"/>
      <c r="OFO964" s="464"/>
      <c r="OFP964" s="464"/>
      <c r="OFQ964" s="464"/>
      <c r="OFR964" s="464"/>
      <c r="OFS964" s="464"/>
      <c r="OFT964" s="464"/>
      <c r="OFU964" s="464"/>
      <c r="OFV964" s="464"/>
      <c r="OFW964" s="464"/>
      <c r="OFX964" s="464"/>
      <c r="OFY964" s="464"/>
      <c r="OFZ964" s="464"/>
      <c r="OGA964" s="464"/>
      <c r="OGB964" s="464"/>
      <c r="OGC964" s="464"/>
      <c r="OGD964" s="464"/>
      <c r="OGE964" s="464"/>
      <c r="OGF964" s="464"/>
      <c r="OGG964" s="464"/>
      <c r="OGH964" s="464"/>
      <c r="OGI964" s="464"/>
      <c r="OGJ964" s="464"/>
      <c r="OGK964" s="464"/>
      <c r="OGL964" s="464"/>
      <c r="OGM964" s="464"/>
      <c r="OGN964" s="464"/>
      <c r="OGO964" s="464"/>
      <c r="OGP964" s="464"/>
      <c r="OGQ964" s="464"/>
      <c r="OGR964" s="464"/>
      <c r="OGS964" s="464"/>
      <c r="OGT964" s="464"/>
      <c r="OGU964" s="464"/>
      <c r="OGV964" s="464"/>
      <c r="OGW964" s="464"/>
      <c r="OGX964" s="464"/>
      <c r="OGY964" s="464"/>
      <c r="OGZ964" s="464"/>
      <c r="OHA964" s="464"/>
      <c r="OHB964" s="464"/>
      <c r="OHC964" s="464"/>
      <c r="OHD964" s="464"/>
      <c r="OHE964" s="464"/>
      <c r="OHF964" s="464"/>
      <c r="OHG964" s="464"/>
      <c r="OHH964" s="464"/>
      <c r="OHI964" s="464"/>
      <c r="OHJ964" s="464"/>
      <c r="OHK964" s="464"/>
      <c r="OHL964" s="464"/>
      <c r="OHM964" s="464"/>
      <c r="OHN964" s="464"/>
      <c r="OHO964" s="464"/>
      <c r="OHP964" s="464"/>
      <c r="OHQ964" s="464"/>
      <c r="OHR964" s="464"/>
      <c r="OHS964" s="464"/>
      <c r="OHT964" s="464"/>
      <c r="OHU964" s="464"/>
      <c r="OHV964" s="464"/>
      <c r="OHW964" s="464"/>
      <c r="OHX964" s="464"/>
      <c r="OHY964" s="464"/>
      <c r="OHZ964" s="464"/>
      <c r="OIA964" s="464"/>
      <c r="OIB964" s="464"/>
      <c r="OIC964" s="464"/>
      <c r="OID964" s="464"/>
      <c r="OIE964" s="464"/>
      <c r="OIF964" s="464"/>
      <c r="OIG964" s="464"/>
      <c r="OIH964" s="464"/>
      <c r="OII964" s="464"/>
      <c r="OIJ964" s="464"/>
      <c r="OIK964" s="464"/>
      <c r="OIL964" s="464"/>
      <c r="OIM964" s="464"/>
      <c r="OIN964" s="464"/>
      <c r="OIO964" s="464"/>
      <c r="OIP964" s="464"/>
      <c r="OIQ964" s="464"/>
      <c r="OIR964" s="464"/>
      <c r="OIS964" s="464"/>
      <c r="OIT964" s="464"/>
      <c r="OIU964" s="464"/>
      <c r="OIV964" s="464"/>
      <c r="OIW964" s="464"/>
      <c r="OIX964" s="464"/>
      <c r="OIY964" s="464"/>
      <c r="OIZ964" s="464"/>
      <c r="OJA964" s="464"/>
      <c r="OJB964" s="464"/>
      <c r="OJC964" s="464"/>
      <c r="OJD964" s="464"/>
      <c r="OJE964" s="464"/>
      <c r="OJF964" s="464"/>
      <c r="OJG964" s="464"/>
      <c r="OJH964" s="464"/>
      <c r="OJI964" s="464"/>
      <c r="OJJ964" s="464"/>
      <c r="OJK964" s="464"/>
      <c r="OJL964" s="464"/>
      <c r="OJM964" s="464"/>
      <c r="OJN964" s="464"/>
      <c r="OJO964" s="464"/>
      <c r="OJP964" s="464"/>
      <c r="OJQ964" s="464"/>
      <c r="OJR964" s="464"/>
      <c r="OJS964" s="464"/>
      <c r="OJT964" s="464"/>
      <c r="OJU964" s="464"/>
      <c r="OJV964" s="464"/>
      <c r="OJW964" s="464"/>
      <c r="OJX964" s="464"/>
      <c r="OJY964" s="464"/>
      <c r="OJZ964" s="464"/>
      <c r="OKA964" s="464"/>
      <c r="OKB964" s="464"/>
      <c r="OKC964" s="464"/>
      <c r="OKD964" s="464"/>
      <c r="OKE964" s="464"/>
      <c r="OKF964" s="464"/>
      <c r="OKG964" s="464"/>
      <c r="OKH964" s="464"/>
      <c r="OKI964" s="464"/>
      <c r="OKJ964" s="464"/>
      <c r="OKK964" s="464"/>
      <c r="OKL964" s="464"/>
      <c r="OKM964" s="464"/>
      <c r="OKN964" s="464"/>
      <c r="OKO964" s="464"/>
      <c r="OKP964" s="464"/>
      <c r="OKQ964" s="464"/>
      <c r="OKR964" s="464"/>
      <c r="OKS964" s="464"/>
      <c r="OKT964" s="464"/>
      <c r="OKU964" s="464"/>
      <c r="OKV964" s="464"/>
      <c r="OKW964" s="464"/>
      <c r="OKX964" s="464"/>
      <c r="OKY964" s="464"/>
      <c r="OKZ964" s="464"/>
      <c r="OLA964" s="464"/>
      <c r="OLB964" s="464"/>
      <c r="OLC964" s="464"/>
      <c r="OLD964" s="464"/>
      <c r="OLE964" s="464"/>
      <c r="OLF964" s="464"/>
      <c r="OLG964" s="464"/>
      <c r="OLH964" s="464"/>
      <c r="OLI964" s="464"/>
      <c r="OLJ964" s="464"/>
      <c r="OLK964" s="464"/>
      <c r="OLL964" s="464"/>
      <c r="OLM964" s="464"/>
      <c r="OLN964" s="464"/>
      <c r="OLO964" s="464"/>
      <c r="OLP964" s="464"/>
      <c r="OLQ964" s="464"/>
      <c r="OLR964" s="464"/>
      <c r="OLS964" s="464"/>
      <c r="OLT964" s="464"/>
      <c r="OLU964" s="464"/>
      <c r="OLV964" s="464"/>
      <c r="OLW964" s="464"/>
      <c r="OLX964" s="464"/>
      <c r="OLY964" s="464"/>
      <c r="OLZ964" s="464"/>
      <c r="OMA964" s="464"/>
      <c r="OMB964" s="464"/>
      <c r="OMC964" s="464"/>
      <c r="OMD964" s="464"/>
      <c r="OME964" s="464"/>
      <c r="OMF964" s="464"/>
      <c r="OMG964" s="464"/>
      <c r="OMH964" s="464"/>
      <c r="OMI964" s="464"/>
      <c r="OMJ964" s="464"/>
      <c r="OMK964" s="464"/>
      <c r="OML964" s="464"/>
      <c r="OMM964" s="464"/>
      <c r="OMN964" s="464"/>
      <c r="OMO964" s="464"/>
      <c r="OMP964" s="464"/>
      <c r="OMQ964" s="464"/>
      <c r="OMR964" s="464"/>
      <c r="OMS964" s="464"/>
      <c r="OMT964" s="464"/>
      <c r="OMU964" s="464"/>
      <c r="OMV964" s="464"/>
      <c r="OMW964" s="464"/>
      <c r="OMX964" s="464"/>
      <c r="OMY964" s="464"/>
      <c r="OMZ964" s="464"/>
      <c r="ONA964" s="464"/>
      <c r="ONB964" s="464"/>
      <c r="ONC964" s="464"/>
      <c r="OND964" s="464"/>
      <c r="ONE964" s="464"/>
      <c r="ONF964" s="464"/>
      <c r="ONG964" s="464"/>
      <c r="ONH964" s="464"/>
      <c r="ONI964" s="464"/>
      <c r="ONJ964" s="464"/>
      <c r="ONK964" s="464"/>
      <c r="ONL964" s="464"/>
      <c r="ONM964" s="464"/>
      <c r="ONN964" s="464"/>
      <c r="ONO964" s="464"/>
      <c r="ONP964" s="464"/>
      <c r="ONQ964" s="464"/>
      <c r="ONR964" s="464"/>
      <c r="ONS964" s="464"/>
      <c r="ONT964" s="464"/>
      <c r="ONU964" s="464"/>
      <c r="ONV964" s="464"/>
      <c r="ONW964" s="464"/>
      <c r="ONX964" s="464"/>
      <c r="ONY964" s="464"/>
      <c r="ONZ964" s="464"/>
      <c r="OOA964" s="464"/>
      <c r="OOB964" s="464"/>
      <c r="OOC964" s="464"/>
      <c r="OOD964" s="464"/>
      <c r="OOE964" s="464"/>
      <c r="OOF964" s="464"/>
      <c r="OOG964" s="464"/>
      <c r="OOH964" s="464"/>
      <c r="OOI964" s="464"/>
      <c r="OOJ964" s="464"/>
      <c r="OOK964" s="464"/>
      <c r="OOL964" s="464"/>
      <c r="OOM964" s="464"/>
      <c r="OON964" s="464"/>
      <c r="OOO964" s="464"/>
      <c r="OOP964" s="464"/>
      <c r="OOQ964" s="464"/>
      <c r="OOR964" s="464"/>
      <c r="OOS964" s="464"/>
      <c r="OOT964" s="464"/>
      <c r="OOU964" s="464"/>
      <c r="OOV964" s="464"/>
      <c r="OOW964" s="464"/>
      <c r="OOX964" s="464"/>
      <c r="OOY964" s="464"/>
      <c r="OOZ964" s="464"/>
      <c r="OPA964" s="464"/>
      <c r="OPB964" s="464"/>
      <c r="OPC964" s="464"/>
      <c r="OPD964" s="464"/>
      <c r="OPE964" s="464"/>
      <c r="OPF964" s="464"/>
      <c r="OPG964" s="464"/>
      <c r="OPH964" s="464"/>
      <c r="OPI964" s="464"/>
      <c r="OPJ964" s="464"/>
      <c r="OPK964" s="464"/>
      <c r="OPL964" s="464"/>
      <c r="OPM964" s="464"/>
      <c r="OPN964" s="464"/>
      <c r="OPO964" s="464"/>
      <c r="OPP964" s="464"/>
      <c r="OPQ964" s="464"/>
      <c r="OPR964" s="464"/>
      <c r="OPS964" s="464"/>
      <c r="OPT964" s="464"/>
      <c r="OPU964" s="464"/>
      <c r="OPV964" s="464"/>
      <c r="OPW964" s="464"/>
      <c r="OPX964" s="464"/>
      <c r="OPY964" s="464"/>
      <c r="OPZ964" s="464"/>
      <c r="OQA964" s="464"/>
      <c r="OQB964" s="464"/>
      <c r="OQC964" s="464"/>
      <c r="OQD964" s="464"/>
      <c r="OQE964" s="464"/>
      <c r="OQF964" s="464"/>
      <c r="OQG964" s="464"/>
      <c r="OQH964" s="464"/>
      <c r="OQI964" s="464"/>
      <c r="OQJ964" s="464"/>
      <c r="OQK964" s="464"/>
      <c r="OQL964" s="464"/>
      <c r="OQM964" s="464"/>
      <c r="OQN964" s="464"/>
      <c r="OQO964" s="464"/>
      <c r="OQP964" s="464"/>
      <c r="OQQ964" s="464"/>
      <c r="OQR964" s="464"/>
      <c r="OQS964" s="464"/>
      <c r="OQT964" s="464"/>
      <c r="OQU964" s="464"/>
      <c r="OQV964" s="464"/>
      <c r="OQW964" s="464"/>
      <c r="OQX964" s="464"/>
      <c r="OQY964" s="464"/>
      <c r="OQZ964" s="464"/>
      <c r="ORA964" s="464"/>
      <c r="ORB964" s="464"/>
      <c r="ORC964" s="464"/>
      <c r="ORD964" s="464"/>
      <c r="ORE964" s="464"/>
      <c r="ORF964" s="464"/>
      <c r="ORG964" s="464"/>
      <c r="ORH964" s="464"/>
      <c r="ORI964" s="464"/>
      <c r="ORJ964" s="464"/>
      <c r="ORK964" s="464"/>
      <c r="ORL964" s="464"/>
      <c r="ORM964" s="464"/>
      <c r="ORN964" s="464"/>
      <c r="ORO964" s="464"/>
      <c r="ORP964" s="464"/>
      <c r="ORQ964" s="464"/>
      <c r="ORR964" s="464"/>
      <c r="ORS964" s="464"/>
      <c r="ORT964" s="464"/>
      <c r="ORU964" s="464"/>
      <c r="ORV964" s="464"/>
      <c r="ORW964" s="464"/>
      <c r="ORX964" s="464"/>
      <c r="ORY964" s="464"/>
      <c r="ORZ964" s="464"/>
      <c r="OSA964" s="464"/>
      <c r="OSB964" s="464"/>
      <c r="OSC964" s="464"/>
      <c r="OSD964" s="464"/>
      <c r="OSE964" s="464"/>
      <c r="OSF964" s="464"/>
      <c r="OSG964" s="464"/>
      <c r="OSH964" s="464"/>
      <c r="OSI964" s="464"/>
      <c r="OSJ964" s="464"/>
      <c r="OSK964" s="464"/>
      <c r="OSL964" s="464"/>
      <c r="OSM964" s="464"/>
      <c r="OSN964" s="464"/>
      <c r="OSO964" s="464"/>
      <c r="OSP964" s="464"/>
      <c r="OSQ964" s="464"/>
      <c r="OSR964" s="464"/>
      <c r="OSS964" s="464"/>
      <c r="OST964" s="464"/>
      <c r="OSU964" s="464"/>
      <c r="OSV964" s="464"/>
      <c r="OSW964" s="464"/>
      <c r="OSX964" s="464"/>
      <c r="OSY964" s="464"/>
      <c r="OSZ964" s="464"/>
      <c r="OTA964" s="464"/>
      <c r="OTB964" s="464"/>
      <c r="OTC964" s="464"/>
      <c r="OTD964" s="464"/>
      <c r="OTE964" s="464"/>
      <c r="OTF964" s="464"/>
      <c r="OTG964" s="464"/>
      <c r="OTH964" s="464"/>
      <c r="OTI964" s="464"/>
      <c r="OTJ964" s="464"/>
      <c r="OTK964" s="464"/>
      <c r="OTL964" s="464"/>
      <c r="OTM964" s="464"/>
      <c r="OTN964" s="464"/>
      <c r="OTO964" s="464"/>
      <c r="OTP964" s="464"/>
      <c r="OTQ964" s="464"/>
      <c r="OTR964" s="464"/>
      <c r="OTS964" s="464"/>
      <c r="OTT964" s="464"/>
      <c r="OTU964" s="464"/>
      <c r="OTV964" s="464"/>
      <c r="OTW964" s="464"/>
      <c r="OTX964" s="464"/>
      <c r="OTY964" s="464"/>
      <c r="OTZ964" s="464"/>
      <c r="OUA964" s="464"/>
      <c r="OUB964" s="464"/>
      <c r="OUC964" s="464"/>
      <c r="OUD964" s="464"/>
      <c r="OUE964" s="464"/>
      <c r="OUF964" s="464"/>
      <c r="OUG964" s="464"/>
      <c r="OUH964" s="464"/>
      <c r="OUI964" s="464"/>
      <c r="OUJ964" s="464"/>
      <c r="OUK964" s="464"/>
      <c r="OUL964" s="464"/>
      <c r="OUM964" s="464"/>
      <c r="OUN964" s="464"/>
      <c r="OUO964" s="464"/>
      <c r="OUP964" s="464"/>
      <c r="OUQ964" s="464"/>
      <c r="OUR964" s="464"/>
      <c r="OUS964" s="464"/>
      <c r="OUT964" s="464"/>
      <c r="OUU964" s="464"/>
      <c r="OUV964" s="464"/>
      <c r="OUW964" s="464"/>
      <c r="OUX964" s="464"/>
      <c r="OUY964" s="464"/>
      <c r="OUZ964" s="464"/>
      <c r="OVA964" s="464"/>
      <c r="OVB964" s="464"/>
      <c r="OVC964" s="464"/>
      <c r="OVD964" s="464"/>
      <c r="OVE964" s="464"/>
      <c r="OVF964" s="464"/>
      <c r="OVG964" s="464"/>
      <c r="OVH964" s="464"/>
      <c r="OVI964" s="464"/>
      <c r="OVJ964" s="464"/>
      <c r="OVK964" s="464"/>
      <c r="OVL964" s="464"/>
      <c r="OVM964" s="464"/>
      <c r="OVN964" s="464"/>
      <c r="OVO964" s="464"/>
      <c r="OVP964" s="464"/>
      <c r="OVQ964" s="464"/>
      <c r="OVR964" s="464"/>
      <c r="OVS964" s="464"/>
      <c r="OVT964" s="464"/>
      <c r="OVU964" s="464"/>
      <c r="OVV964" s="464"/>
      <c r="OVW964" s="464"/>
      <c r="OVX964" s="464"/>
      <c r="OVY964" s="464"/>
      <c r="OVZ964" s="464"/>
      <c r="OWA964" s="464"/>
      <c r="OWB964" s="464"/>
      <c r="OWC964" s="464"/>
      <c r="OWD964" s="464"/>
      <c r="OWE964" s="464"/>
      <c r="OWF964" s="464"/>
      <c r="OWG964" s="464"/>
      <c r="OWH964" s="464"/>
      <c r="OWI964" s="464"/>
      <c r="OWJ964" s="464"/>
      <c r="OWK964" s="464"/>
      <c r="OWL964" s="464"/>
      <c r="OWM964" s="464"/>
      <c r="OWN964" s="464"/>
      <c r="OWO964" s="464"/>
      <c r="OWP964" s="464"/>
      <c r="OWQ964" s="464"/>
      <c r="OWR964" s="464"/>
      <c r="OWS964" s="464"/>
      <c r="OWT964" s="464"/>
      <c r="OWU964" s="464"/>
      <c r="OWV964" s="464"/>
      <c r="OWW964" s="464"/>
      <c r="OWX964" s="464"/>
      <c r="OWY964" s="464"/>
      <c r="OWZ964" s="464"/>
      <c r="OXA964" s="464"/>
      <c r="OXB964" s="464"/>
      <c r="OXC964" s="464"/>
      <c r="OXD964" s="464"/>
      <c r="OXE964" s="464"/>
      <c r="OXF964" s="464"/>
      <c r="OXG964" s="464"/>
      <c r="OXH964" s="464"/>
      <c r="OXI964" s="464"/>
      <c r="OXJ964" s="464"/>
      <c r="OXK964" s="464"/>
      <c r="OXL964" s="464"/>
      <c r="OXM964" s="464"/>
      <c r="OXN964" s="464"/>
      <c r="OXO964" s="464"/>
      <c r="OXP964" s="464"/>
      <c r="OXQ964" s="464"/>
      <c r="OXR964" s="464"/>
      <c r="OXS964" s="464"/>
      <c r="OXT964" s="464"/>
      <c r="OXU964" s="464"/>
      <c r="OXV964" s="464"/>
      <c r="OXW964" s="464"/>
      <c r="OXX964" s="464"/>
      <c r="OXY964" s="464"/>
      <c r="OXZ964" s="464"/>
      <c r="OYA964" s="464"/>
      <c r="OYB964" s="464"/>
      <c r="OYC964" s="464"/>
      <c r="OYD964" s="464"/>
      <c r="OYE964" s="464"/>
      <c r="OYF964" s="464"/>
      <c r="OYG964" s="464"/>
      <c r="OYH964" s="464"/>
      <c r="OYI964" s="464"/>
      <c r="OYJ964" s="464"/>
      <c r="OYK964" s="464"/>
      <c r="OYL964" s="464"/>
      <c r="OYM964" s="464"/>
      <c r="OYN964" s="464"/>
      <c r="OYO964" s="464"/>
      <c r="OYP964" s="464"/>
      <c r="OYQ964" s="464"/>
      <c r="OYR964" s="464"/>
      <c r="OYS964" s="464"/>
      <c r="OYT964" s="464"/>
      <c r="OYU964" s="464"/>
      <c r="OYV964" s="464"/>
      <c r="OYW964" s="464"/>
      <c r="OYX964" s="464"/>
      <c r="OYY964" s="464"/>
      <c r="OYZ964" s="464"/>
      <c r="OZA964" s="464"/>
      <c r="OZB964" s="464"/>
      <c r="OZC964" s="464"/>
      <c r="OZD964" s="464"/>
      <c r="OZE964" s="464"/>
      <c r="OZF964" s="464"/>
      <c r="OZG964" s="464"/>
      <c r="OZH964" s="464"/>
      <c r="OZI964" s="464"/>
      <c r="OZJ964" s="464"/>
      <c r="OZK964" s="464"/>
      <c r="OZL964" s="464"/>
      <c r="OZM964" s="464"/>
      <c r="OZN964" s="464"/>
      <c r="OZO964" s="464"/>
      <c r="OZP964" s="464"/>
      <c r="OZQ964" s="464"/>
      <c r="OZR964" s="464"/>
      <c r="OZS964" s="464"/>
      <c r="OZT964" s="464"/>
      <c r="OZU964" s="464"/>
      <c r="OZV964" s="464"/>
      <c r="OZW964" s="464"/>
      <c r="OZX964" s="464"/>
      <c r="OZY964" s="464"/>
      <c r="OZZ964" s="464"/>
      <c r="PAA964" s="464"/>
      <c r="PAB964" s="464"/>
      <c r="PAC964" s="464"/>
      <c r="PAD964" s="464"/>
      <c r="PAE964" s="464"/>
      <c r="PAF964" s="464"/>
      <c r="PAG964" s="464"/>
      <c r="PAH964" s="464"/>
      <c r="PAI964" s="464"/>
      <c r="PAJ964" s="464"/>
      <c r="PAK964" s="464"/>
      <c r="PAL964" s="464"/>
      <c r="PAM964" s="464"/>
      <c r="PAN964" s="464"/>
      <c r="PAO964" s="464"/>
      <c r="PAP964" s="464"/>
      <c r="PAQ964" s="464"/>
      <c r="PAR964" s="464"/>
      <c r="PAS964" s="464"/>
      <c r="PAT964" s="464"/>
      <c r="PAU964" s="464"/>
      <c r="PAV964" s="464"/>
      <c r="PAW964" s="464"/>
      <c r="PAX964" s="464"/>
      <c r="PAY964" s="464"/>
      <c r="PAZ964" s="464"/>
      <c r="PBA964" s="464"/>
      <c r="PBB964" s="464"/>
      <c r="PBC964" s="464"/>
      <c r="PBD964" s="464"/>
      <c r="PBE964" s="464"/>
      <c r="PBF964" s="464"/>
      <c r="PBG964" s="464"/>
      <c r="PBH964" s="464"/>
      <c r="PBI964" s="464"/>
      <c r="PBJ964" s="464"/>
      <c r="PBK964" s="464"/>
      <c r="PBL964" s="464"/>
      <c r="PBM964" s="464"/>
      <c r="PBN964" s="464"/>
      <c r="PBO964" s="464"/>
      <c r="PBP964" s="464"/>
      <c r="PBQ964" s="464"/>
      <c r="PBR964" s="464"/>
      <c r="PBS964" s="464"/>
      <c r="PBT964" s="464"/>
      <c r="PBU964" s="464"/>
      <c r="PBV964" s="464"/>
      <c r="PBW964" s="464"/>
      <c r="PBX964" s="464"/>
      <c r="PBY964" s="464"/>
      <c r="PBZ964" s="464"/>
      <c r="PCA964" s="464"/>
      <c r="PCB964" s="464"/>
      <c r="PCC964" s="464"/>
      <c r="PCD964" s="464"/>
      <c r="PCE964" s="464"/>
      <c r="PCF964" s="464"/>
      <c r="PCG964" s="464"/>
      <c r="PCH964" s="464"/>
      <c r="PCI964" s="464"/>
      <c r="PCJ964" s="464"/>
      <c r="PCK964" s="464"/>
      <c r="PCL964" s="464"/>
      <c r="PCM964" s="464"/>
      <c r="PCN964" s="464"/>
      <c r="PCO964" s="464"/>
      <c r="PCP964" s="464"/>
      <c r="PCQ964" s="464"/>
      <c r="PCR964" s="464"/>
      <c r="PCS964" s="464"/>
      <c r="PCT964" s="464"/>
      <c r="PCU964" s="464"/>
      <c r="PCV964" s="464"/>
      <c r="PCW964" s="464"/>
      <c r="PCX964" s="464"/>
      <c r="PCY964" s="464"/>
      <c r="PCZ964" s="464"/>
      <c r="PDA964" s="464"/>
      <c r="PDB964" s="464"/>
      <c r="PDC964" s="464"/>
      <c r="PDD964" s="464"/>
      <c r="PDE964" s="464"/>
      <c r="PDF964" s="464"/>
      <c r="PDG964" s="464"/>
      <c r="PDH964" s="464"/>
      <c r="PDI964" s="464"/>
      <c r="PDJ964" s="464"/>
      <c r="PDK964" s="464"/>
      <c r="PDL964" s="464"/>
      <c r="PDM964" s="464"/>
      <c r="PDN964" s="464"/>
      <c r="PDO964" s="464"/>
      <c r="PDP964" s="464"/>
      <c r="PDQ964" s="464"/>
      <c r="PDR964" s="464"/>
      <c r="PDS964" s="464"/>
      <c r="PDT964" s="464"/>
      <c r="PDU964" s="464"/>
      <c r="PDV964" s="464"/>
      <c r="PDW964" s="464"/>
      <c r="PDX964" s="464"/>
      <c r="PDY964" s="464"/>
      <c r="PDZ964" s="464"/>
      <c r="PEA964" s="464"/>
      <c r="PEB964" s="464"/>
      <c r="PEC964" s="464"/>
      <c r="PED964" s="464"/>
      <c r="PEE964" s="464"/>
      <c r="PEF964" s="464"/>
      <c r="PEG964" s="464"/>
      <c r="PEH964" s="464"/>
      <c r="PEI964" s="464"/>
      <c r="PEJ964" s="464"/>
      <c r="PEK964" s="464"/>
      <c r="PEL964" s="464"/>
      <c r="PEM964" s="464"/>
      <c r="PEN964" s="464"/>
      <c r="PEO964" s="464"/>
      <c r="PEP964" s="464"/>
      <c r="PEQ964" s="464"/>
      <c r="PER964" s="464"/>
      <c r="PES964" s="464"/>
      <c r="PET964" s="464"/>
      <c r="PEU964" s="464"/>
      <c r="PEV964" s="464"/>
      <c r="PEW964" s="464"/>
      <c r="PEX964" s="464"/>
      <c r="PEY964" s="464"/>
      <c r="PEZ964" s="464"/>
      <c r="PFA964" s="464"/>
      <c r="PFB964" s="464"/>
      <c r="PFC964" s="464"/>
      <c r="PFD964" s="464"/>
      <c r="PFE964" s="464"/>
      <c r="PFF964" s="464"/>
      <c r="PFG964" s="464"/>
      <c r="PFH964" s="464"/>
      <c r="PFI964" s="464"/>
      <c r="PFJ964" s="464"/>
      <c r="PFK964" s="464"/>
      <c r="PFL964" s="464"/>
      <c r="PFM964" s="464"/>
      <c r="PFN964" s="464"/>
      <c r="PFO964" s="464"/>
      <c r="PFP964" s="464"/>
      <c r="PFQ964" s="464"/>
      <c r="PFR964" s="464"/>
      <c r="PFS964" s="464"/>
      <c r="PFT964" s="464"/>
      <c r="PFU964" s="464"/>
      <c r="PFV964" s="464"/>
      <c r="PFW964" s="464"/>
      <c r="PFX964" s="464"/>
      <c r="PFY964" s="464"/>
      <c r="PFZ964" s="464"/>
      <c r="PGA964" s="464"/>
      <c r="PGB964" s="464"/>
      <c r="PGC964" s="464"/>
      <c r="PGD964" s="464"/>
      <c r="PGE964" s="464"/>
      <c r="PGF964" s="464"/>
      <c r="PGG964" s="464"/>
      <c r="PGH964" s="464"/>
      <c r="PGI964" s="464"/>
      <c r="PGJ964" s="464"/>
      <c r="PGK964" s="464"/>
      <c r="PGL964" s="464"/>
      <c r="PGM964" s="464"/>
      <c r="PGN964" s="464"/>
      <c r="PGO964" s="464"/>
      <c r="PGP964" s="464"/>
      <c r="PGQ964" s="464"/>
      <c r="PGR964" s="464"/>
      <c r="PGS964" s="464"/>
      <c r="PGT964" s="464"/>
      <c r="PGU964" s="464"/>
      <c r="PGV964" s="464"/>
      <c r="PGW964" s="464"/>
      <c r="PGX964" s="464"/>
      <c r="PGY964" s="464"/>
      <c r="PGZ964" s="464"/>
      <c r="PHA964" s="464"/>
      <c r="PHB964" s="464"/>
      <c r="PHC964" s="464"/>
      <c r="PHD964" s="464"/>
      <c r="PHE964" s="464"/>
      <c r="PHF964" s="464"/>
      <c r="PHG964" s="464"/>
      <c r="PHH964" s="464"/>
      <c r="PHI964" s="464"/>
      <c r="PHJ964" s="464"/>
      <c r="PHK964" s="464"/>
      <c r="PHL964" s="464"/>
      <c r="PHM964" s="464"/>
      <c r="PHN964" s="464"/>
      <c r="PHO964" s="464"/>
      <c r="PHP964" s="464"/>
      <c r="PHQ964" s="464"/>
      <c r="PHR964" s="464"/>
      <c r="PHS964" s="464"/>
      <c r="PHT964" s="464"/>
      <c r="PHU964" s="464"/>
      <c r="PHV964" s="464"/>
      <c r="PHW964" s="464"/>
      <c r="PHX964" s="464"/>
      <c r="PHY964" s="464"/>
      <c r="PHZ964" s="464"/>
      <c r="PIA964" s="464"/>
      <c r="PIB964" s="464"/>
      <c r="PIC964" s="464"/>
      <c r="PID964" s="464"/>
      <c r="PIE964" s="464"/>
      <c r="PIF964" s="464"/>
      <c r="PIG964" s="464"/>
      <c r="PIH964" s="464"/>
      <c r="PII964" s="464"/>
      <c r="PIJ964" s="464"/>
      <c r="PIK964" s="464"/>
      <c r="PIL964" s="464"/>
      <c r="PIM964" s="464"/>
      <c r="PIN964" s="464"/>
      <c r="PIO964" s="464"/>
      <c r="PIP964" s="464"/>
      <c r="PIQ964" s="464"/>
      <c r="PIR964" s="464"/>
      <c r="PIS964" s="464"/>
      <c r="PIT964" s="464"/>
      <c r="PIU964" s="464"/>
      <c r="PIV964" s="464"/>
      <c r="PIW964" s="464"/>
      <c r="PIX964" s="464"/>
      <c r="PIY964" s="464"/>
      <c r="PIZ964" s="464"/>
      <c r="PJA964" s="464"/>
      <c r="PJB964" s="464"/>
      <c r="PJC964" s="464"/>
      <c r="PJD964" s="464"/>
      <c r="PJE964" s="464"/>
      <c r="PJF964" s="464"/>
      <c r="PJG964" s="464"/>
      <c r="PJH964" s="464"/>
      <c r="PJI964" s="464"/>
      <c r="PJJ964" s="464"/>
      <c r="PJK964" s="464"/>
      <c r="PJL964" s="464"/>
      <c r="PJM964" s="464"/>
      <c r="PJN964" s="464"/>
      <c r="PJO964" s="464"/>
      <c r="PJP964" s="464"/>
      <c r="PJQ964" s="464"/>
      <c r="PJR964" s="464"/>
      <c r="PJS964" s="464"/>
      <c r="PJT964" s="464"/>
      <c r="PJU964" s="464"/>
      <c r="PJV964" s="464"/>
      <c r="PJW964" s="464"/>
      <c r="PJX964" s="464"/>
      <c r="PJY964" s="464"/>
      <c r="PJZ964" s="464"/>
      <c r="PKA964" s="464"/>
      <c r="PKB964" s="464"/>
      <c r="PKC964" s="464"/>
      <c r="PKD964" s="464"/>
      <c r="PKE964" s="464"/>
      <c r="PKF964" s="464"/>
      <c r="PKG964" s="464"/>
      <c r="PKH964" s="464"/>
      <c r="PKI964" s="464"/>
      <c r="PKJ964" s="464"/>
      <c r="PKK964" s="464"/>
      <c r="PKL964" s="464"/>
      <c r="PKM964" s="464"/>
      <c r="PKN964" s="464"/>
      <c r="PKO964" s="464"/>
      <c r="PKP964" s="464"/>
      <c r="PKQ964" s="464"/>
      <c r="PKR964" s="464"/>
      <c r="PKS964" s="464"/>
      <c r="PKT964" s="464"/>
      <c r="PKU964" s="464"/>
      <c r="PKV964" s="464"/>
      <c r="PKW964" s="464"/>
      <c r="PKX964" s="464"/>
      <c r="PKY964" s="464"/>
      <c r="PKZ964" s="464"/>
      <c r="PLA964" s="464"/>
      <c r="PLB964" s="464"/>
      <c r="PLC964" s="464"/>
      <c r="PLD964" s="464"/>
      <c r="PLE964" s="464"/>
      <c r="PLF964" s="464"/>
      <c r="PLG964" s="464"/>
      <c r="PLH964" s="464"/>
      <c r="PLI964" s="464"/>
      <c r="PLJ964" s="464"/>
      <c r="PLK964" s="464"/>
      <c r="PLL964" s="464"/>
      <c r="PLM964" s="464"/>
      <c r="PLN964" s="464"/>
      <c r="PLO964" s="464"/>
      <c r="PLP964" s="464"/>
      <c r="PLQ964" s="464"/>
      <c r="PLR964" s="464"/>
      <c r="PLS964" s="464"/>
      <c r="PLT964" s="464"/>
      <c r="PLU964" s="464"/>
      <c r="PLV964" s="464"/>
      <c r="PLW964" s="464"/>
      <c r="PLX964" s="464"/>
      <c r="PLY964" s="464"/>
      <c r="PLZ964" s="464"/>
      <c r="PMA964" s="464"/>
      <c r="PMB964" s="464"/>
      <c r="PMC964" s="464"/>
      <c r="PMD964" s="464"/>
      <c r="PME964" s="464"/>
      <c r="PMF964" s="464"/>
      <c r="PMG964" s="464"/>
      <c r="PMH964" s="464"/>
      <c r="PMI964" s="464"/>
      <c r="PMJ964" s="464"/>
      <c r="PMK964" s="464"/>
      <c r="PML964" s="464"/>
      <c r="PMM964" s="464"/>
      <c r="PMN964" s="464"/>
      <c r="PMO964" s="464"/>
      <c r="PMP964" s="464"/>
      <c r="PMQ964" s="464"/>
      <c r="PMR964" s="464"/>
      <c r="PMS964" s="464"/>
      <c r="PMT964" s="464"/>
      <c r="PMU964" s="464"/>
      <c r="PMV964" s="464"/>
      <c r="PMW964" s="464"/>
      <c r="PMX964" s="464"/>
      <c r="PMY964" s="464"/>
      <c r="PMZ964" s="464"/>
      <c r="PNA964" s="464"/>
      <c r="PNB964" s="464"/>
      <c r="PNC964" s="464"/>
      <c r="PND964" s="464"/>
      <c r="PNE964" s="464"/>
      <c r="PNF964" s="464"/>
      <c r="PNG964" s="464"/>
      <c r="PNH964" s="464"/>
      <c r="PNI964" s="464"/>
      <c r="PNJ964" s="464"/>
      <c r="PNK964" s="464"/>
      <c r="PNL964" s="464"/>
      <c r="PNM964" s="464"/>
      <c r="PNN964" s="464"/>
      <c r="PNO964" s="464"/>
      <c r="PNP964" s="464"/>
      <c r="PNQ964" s="464"/>
      <c r="PNR964" s="464"/>
      <c r="PNS964" s="464"/>
      <c r="PNT964" s="464"/>
      <c r="PNU964" s="464"/>
      <c r="PNV964" s="464"/>
      <c r="PNW964" s="464"/>
      <c r="PNX964" s="464"/>
      <c r="PNY964" s="464"/>
      <c r="PNZ964" s="464"/>
      <c r="POA964" s="464"/>
      <c r="POB964" s="464"/>
      <c r="POC964" s="464"/>
      <c r="POD964" s="464"/>
      <c r="POE964" s="464"/>
      <c r="POF964" s="464"/>
      <c r="POG964" s="464"/>
      <c r="POH964" s="464"/>
      <c r="POI964" s="464"/>
      <c r="POJ964" s="464"/>
      <c r="POK964" s="464"/>
      <c r="POL964" s="464"/>
      <c r="POM964" s="464"/>
      <c r="PON964" s="464"/>
      <c r="POO964" s="464"/>
      <c r="POP964" s="464"/>
      <c r="POQ964" s="464"/>
      <c r="POR964" s="464"/>
      <c r="POS964" s="464"/>
      <c r="POT964" s="464"/>
      <c r="POU964" s="464"/>
      <c r="POV964" s="464"/>
      <c r="POW964" s="464"/>
      <c r="POX964" s="464"/>
      <c r="POY964" s="464"/>
      <c r="POZ964" s="464"/>
      <c r="PPA964" s="464"/>
      <c r="PPB964" s="464"/>
      <c r="PPC964" s="464"/>
      <c r="PPD964" s="464"/>
      <c r="PPE964" s="464"/>
      <c r="PPF964" s="464"/>
      <c r="PPG964" s="464"/>
      <c r="PPH964" s="464"/>
      <c r="PPI964" s="464"/>
      <c r="PPJ964" s="464"/>
      <c r="PPK964" s="464"/>
      <c r="PPL964" s="464"/>
      <c r="PPM964" s="464"/>
      <c r="PPN964" s="464"/>
      <c r="PPO964" s="464"/>
      <c r="PPP964" s="464"/>
      <c r="PPQ964" s="464"/>
      <c r="PPR964" s="464"/>
      <c r="PPS964" s="464"/>
      <c r="PPT964" s="464"/>
      <c r="PPU964" s="464"/>
      <c r="PPV964" s="464"/>
      <c r="PPW964" s="464"/>
      <c r="PPX964" s="464"/>
      <c r="PPY964" s="464"/>
      <c r="PPZ964" s="464"/>
      <c r="PQA964" s="464"/>
      <c r="PQB964" s="464"/>
      <c r="PQC964" s="464"/>
      <c r="PQD964" s="464"/>
      <c r="PQE964" s="464"/>
      <c r="PQF964" s="464"/>
      <c r="PQG964" s="464"/>
      <c r="PQH964" s="464"/>
      <c r="PQI964" s="464"/>
      <c r="PQJ964" s="464"/>
      <c r="PQK964" s="464"/>
      <c r="PQL964" s="464"/>
      <c r="PQM964" s="464"/>
      <c r="PQN964" s="464"/>
      <c r="PQO964" s="464"/>
      <c r="PQP964" s="464"/>
      <c r="PQQ964" s="464"/>
      <c r="PQR964" s="464"/>
      <c r="PQS964" s="464"/>
      <c r="PQT964" s="464"/>
      <c r="PQU964" s="464"/>
      <c r="PQV964" s="464"/>
      <c r="PQW964" s="464"/>
      <c r="PQX964" s="464"/>
      <c r="PQY964" s="464"/>
      <c r="PQZ964" s="464"/>
      <c r="PRA964" s="464"/>
      <c r="PRB964" s="464"/>
      <c r="PRC964" s="464"/>
      <c r="PRD964" s="464"/>
      <c r="PRE964" s="464"/>
      <c r="PRF964" s="464"/>
      <c r="PRG964" s="464"/>
      <c r="PRH964" s="464"/>
      <c r="PRI964" s="464"/>
      <c r="PRJ964" s="464"/>
      <c r="PRK964" s="464"/>
      <c r="PRL964" s="464"/>
      <c r="PRM964" s="464"/>
      <c r="PRN964" s="464"/>
      <c r="PRO964" s="464"/>
      <c r="PRP964" s="464"/>
      <c r="PRQ964" s="464"/>
      <c r="PRR964" s="464"/>
      <c r="PRS964" s="464"/>
      <c r="PRT964" s="464"/>
      <c r="PRU964" s="464"/>
      <c r="PRV964" s="464"/>
      <c r="PRW964" s="464"/>
      <c r="PRX964" s="464"/>
      <c r="PRY964" s="464"/>
      <c r="PRZ964" s="464"/>
      <c r="PSA964" s="464"/>
      <c r="PSB964" s="464"/>
      <c r="PSC964" s="464"/>
      <c r="PSD964" s="464"/>
      <c r="PSE964" s="464"/>
      <c r="PSF964" s="464"/>
      <c r="PSG964" s="464"/>
      <c r="PSH964" s="464"/>
      <c r="PSI964" s="464"/>
      <c r="PSJ964" s="464"/>
      <c r="PSK964" s="464"/>
      <c r="PSL964" s="464"/>
      <c r="PSM964" s="464"/>
      <c r="PSN964" s="464"/>
      <c r="PSO964" s="464"/>
      <c r="PSP964" s="464"/>
      <c r="PSQ964" s="464"/>
      <c r="PSR964" s="464"/>
      <c r="PSS964" s="464"/>
      <c r="PST964" s="464"/>
      <c r="PSU964" s="464"/>
      <c r="PSV964" s="464"/>
      <c r="PSW964" s="464"/>
      <c r="PSX964" s="464"/>
      <c r="PSY964" s="464"/>
      <c r="PSZ964" s="464"/>
      <c r="PTA964" s="464"/>
      <c r="PTB964" s="464"/>
      <c r="PTC964" s="464"/>
      <c r="PTD964" s="464"/>
      <c r="PTE964" s="464"/>
      <c r="PTF964" s="464"/>
      <c r="PTG964" s="464"/>
      <c r="PTH964" s="464"/>
      <c r="PTI964" s="464"/>
      <c r="PTJ964" s="464"/>
      <c r="PTK964" s="464"/>
      <c r="PTL964" s="464"/>
      <c r="PTM964" s="464"/>
      <c r="PTN964" s="464"/>
      <c r="PTO964" s="464"/>
      <c r="PTP964" s="464"/>
      <c r="PTQ964" s="464"/>
      <c r="PTR964" s="464"/>
      <c r="PTS964" s="464"/>
      <c r="PTT964" s="464"/>
      <c r="PTU964" s="464"/>
      <c r="PTV964" s="464"/>
      <c r="PTW964" s="464"/>
      <c r="PTX964" s="464"/>
      <c r="PTY964" s="464"/>
      <c r="PTZ964" s="464"/>
      <c r="PUA964" s="464"/>
      <c r="PUB964" s="464"/>
      <c r="PUC964" s="464"/>
      <c r="PUD964" s="464"/>
      <c r="PUE964" s="464"/>
      <c r="PUF964" s="464"/>
      <c r="PUG964" s="464"/>
      <c r="PUH964" s="464"/>
      <c r="PUI964" s="464"/>
      <c r="PUJ964" s="464"/>
      <c r="PUK964" s="464"/>
      <c r="PUL964" s="464"/>
      <c r="PUM964" s="464"/>
      <c r="PUN964" s="464"/>
      <c r="PUO964" s="464"/>
      <c r="PUP964" s="464"/>
      <c r="PUQ964" s="464"/>
      <c r="PUR964" s="464"/>
      <c r="PUS964" s="464"/>
      <c r="PUT964" s="464"/>
      <c r="PUU964" s="464"/>
      <c r="PUV964" s="464"/>
      <c r="PUW964" s="464"/>
      <c r="PUX964" s="464"/>
      <c r="PUY964" s="464"/>
      <c r="PUZ964" s="464"/>
      <c r="PVA964" s="464"/>
      <c r="PVB964" s="464"/>
      <c r="PVC964" s="464"/>
      <c r="PVD964" s="464"/>
      <c r="PVE964" s="464"/>
      <c r="PVF964" s="464"/>
      <c r="PVG964" s="464"/>
      <c r="PVH964" s="464"/>
      <c r="PVI964" s="464"/>
      <c r="PVJ964" s="464"/>
      <c r="PVK964" s="464"/>
      <c r="PVL964" s="464"/>
      <c r="PVM964" s="464"/>
      <c r="PVN964" s="464"/>
      <c r="PVO964" s="464"/>
      <c r="PVP964" s="464"/>
      <c r="PVQ964" s="464"/>
      <c r="PVR964" s="464"/>
      <c r="PVS964" s="464"/>
      <c r="PVT964" s="464"/>
      <c r="PVU964" s="464"/>
      <c r="PVV964" s="464"/>
      <c r="PVW964" s="464"/>
      <c r="PVX964" s="464"/>
      <c r="PVY964" s="464"/>
      <c r="PVZ964" s="464"/>
      <c r="PWA964" s="464"/>
      <c r="PWB964" s="464"/>
      <c r="PWC964" s="464"/>
      <c r="PWD964" s="464"/>
      <c r="PWE964" s="464"/>
      <c r="PWF964" s="464"/>
      <c r="PWG964" s="464"/>
      <c r="PWH964" s="464"/>
      <c r="PWI964" s="464"/>
      <c r="PWJ964" s="464"/>
      <c r="PWK964" s="464"/>
      <c r="PWL964" s="464"/>
      <c r="PWM964" s="464"/>
      <c r="PWN964" s="464"/>
      <c r="PWO964" s="464"/>
      <c r="PWP964" s="464"/>
      <c r="PWQ964" s="464"/>
      <c r="PWR964" s="464"/>
      <c r="PWS964" s="464"/>
      <c r="PWT964" s="464"/>
      <c r="PWU964" s="464"/>
      <c r="PWV964" s="464"/>
      <c r="PWW964" s="464"/>
      <c r="PWX964" s="464"/>
      <c r="PWY964" s="464"/>
      <c r="PWZ964" s="464"/>
      <c r="PXA964" s="464"/>
      <c r="PXB964" s="464"/>
      <c r="PXC964" s="464"/>
      <c r="PXD964" s="464"/>
      <c r="PXE964" s="464"/>
      <c r="PXF964" s="464"/>
      <c r="PXG964" s="464"/>
      <c r="PXH964" s="464"/>
      <c r="PXI964" s="464"/>
      <c r="PXJ964" s="464"/>
      <c r="PXK964" s="464"/>
      <c r="PXL964" s="464"/>
      <c r="PXM964" s="464"/>
      <c r="PXN964" s="464"/>
      <c r="PXO964" s="464"/>
      <c r="PXP964" s="464"/>
      <c r="PXQ964" s="464"/>
      <c r="PXR964" s="464"/>
      <c r="PXS964" s="464"/>
      <c r="PXT964" s="464"/>
      <c r="PXU964" s="464"/>
      <c r="PXV964" s="464"/>
      <c r="PXW964" s="464"/>
      <c r="PXX964" s="464"/>
      <c r="PXY964" s="464"/>
      <c r="PXZ964" s="464"/>
      <c r="PYA964" s="464"/>
      <c r="PYB964" s="464"/>
      <c r="PYC964" s="464"/>
      <c r="PYD964" s="464"/>
      <c r="PYE964" s="464"/>
      <c r="PYF964" s="464"/>
      <c r="PYG964" s="464"/>
      <c r="PYH964" s="464"/>
      <c r="PYI964" s="464"/>
      <c r="PYJ964" s="464"/>
      <c r="PYK964" s="464"/>
      <c r="PYL964" s="464"/>
      <c r="PYM964" s="464"/>
      <c r="PYN964" s="464"/>
      <c r="PYO964" s="464"/>
      <c r="PYP964" s="464"/>
      <c r="PYQ964" s="464"/>
      <c r="PYR964" s="464"/>
      <c r="PYS964" s="464"/>
      <c r="PYT964" s="464"/>
      <c r="PYU964" s="464"/>
      <c r="PYV964" s="464"/>
      <c r="PYW964" s="464"/>
      <c r="PYX964" s="464"/>
      <c r="PYY964" s="464"/>
      <c r="PYZ964" s="464"/>
      <c r="PZA964" s="464"/>
      <c r="PZB964" s="464"/>
      <c r="PZC964" s="464"/>
      <c r="PZD964" s="464"/>
      <c r="PZE964" s="464"/>
      <c r="PZF964" s="464"/>
      <c r="PZG964" s="464"/>
      <c r="PZH964" s="464"/>
      <c r="PZI964" s="464"/>
      <c r="PZJ964" s="464"/>
      <c r="PZK964" s="464"/>
      <c r="PZL964" s="464"/>
      <c r="PZM964" s="464"/>
      <c r="PZN964" s="464"/>
      <c r="PZO964" s="464"/>
      <c r="PZP964" s="464"/>
      <c r="PZQ964" s="464"/>
      <c r="PZR964" s="464"/>
      <c r="PZS964" s="464"/>
      <c r="PZT964" s="464"/>
      <c r="PZU964" s="464"/>
      <c r="PZV964" s="464"/>
      <c r="PZW964" s="464"/>
      <c r="PZX964" s="464"/>
      <c r="PZY964" s="464"/>
      <c r="PZZ964" s="464"/>
      <c r="QAA964" s="464"/>
      <c r="QAB964" s="464"/>
      <c r="QAC964" s="464"/>
      <c r="QAD964" s="464"/>
      <c r="QAE964" s="464"/>
      <c r="QAF964" s="464"/>
      <c r="QAG964" s="464"/>
      <c r="QAH964" s="464"/>
      <c r="QAI964" s="464"/>
      <c r="QAJ964" s="464"/>
      <c r="QAK964" s="464"/>
      <c r="QAL964" s="464"/>
      <c r="QAM964" s="464"/>
      <c r="QAN964" s="464"/>
      <c r="QAO964" s="464"/>
      <c r="QAP964" s="464"/>
      <c r="QAQ964" s="464"/>
      <c r="QAR964" s="464"/>
      <c r="QAS964" s="464"/>
      <c r="QAT964" s="464"/>
      <c r="QAU964" s="464"/>
      <c r="QAV964" s="464"/>
      <c r="QAW964" s="464"/>
      <c r="QAX964" s="464"/>
      <c r="QAY964" s="464"/>
      <c r="QAZ964" s="464"/>
      <c r="QBA964" s="464"/>
      <c r="QBB964" s="464"/>
      <c r="QBC964" s="464"/>
      <c r="QBD964" s="464"/>
      <c r="QBE964" s="464"/>
      <c r="QBF964" s="464"/>
      <c r="QBG964" s="464"/>
      <c r="QBH964" s="464"/>
      <c r="QBI964" s="464"/>
      <c r="QBJ964" s="464"/>
      <c r="QBK964" s="464"/>
      <c r="QBL964" s="464"/>
      <c r="QBM964" s="464"/>
      <c r="QBN964" s="464"/>
      <c r="QBO964" s="464"/>
      <c r="QBP964" s="464"/>
      <c r="QBQ964" s="464"/>
      <c r="QBR964" s="464"/>
      <c r="QBS964" s="464"/>
      <c r="QBT964" s="464"/>
      <c r="QBU964" s="464"/>
      <c r="QBV964" s="464"/>
      <c r="QBW964" s="464"/>
      <c r="QBX964" s="464"/>
      <c r="QBY964" s="464"/>
      <c r="QBZ964" s="464"/>
      <c r="QCA964" s="464"/>
      <c r="QCB964" s="464"/>
      <c r="QCC964" s="464"/>
      <c r="QCD964" s="464"/>
      <c r="QCE964" s="464"/>
      <c r="QCF964" s="464"/>
      <c r="QCG964" s="464"/>
      <c r="QCH964" s="464"/>
      <c r="QCI964" s="464"/>
      <c r="QCJ964" s="464"/>
      <c r="QCK964" s="464"/>
      <c r="QCL964" s="464"/>
      <c r="QCM964" s="464"/>
      <c r="QCN964" s="464"/>
      <c r="QCO964" s="464"/>
      <c r="QCP964" s="464"/>
      <c r="QCQ964" s="464"/>
      <c r="QCR964" s="464"/>
      <c r="QCS964" s="464"/>
      <c r="QCT964" s="464"/>
      <c r="QCU964" s="464"/>
      <c r="QCV964" s="464"/>
      <c r="QCW964" s="464"/>
      <c r="QCX964" s="464"/>
      <c r="QCY964" s="464"/>
      <c r="QCZ964" s="464"/>
      <c r="QDA964" s="464"/>
      <c r="QDB964" s="464"/>
      <c r="QDC964" s="464"/>
      <c r="QDD964" s="464"/>
      <c r="QDE964" s="464"/>
      <c r="QDF964" s="464"/>
      <c r="QDG964" s="464"/>
      <c r="QDH964" s="464"/>
      <c r="QDI964" s="464"/>
      <c r="QDJ964" s="464"/>
      <c r="QDK964" s="464"/>
      <c r="QDL964" s="464"/>
      <c r="QDM964" s="464"/>
      <c r="QDN964" s="464"/>
      <c r="QDO964" s="464"/>
      <c r="QDP964" s="464"/>
      <c r="QDQ964" s="464"/>
      <c r="QDR964" s="464"/>
      <c r="QDS964" s="464"/>
      <c r="QDT964" s="464"/>
      <c r="QDU964" s="464"/>
      <c r="QDV964" s="464"/>
      <c r="QDW964" s="464"/>
      <c r="QDX964" s="464"/>
      <c r="QDY964" s="464"/>
      <c r="QDZ964" s="464"/>
      <c r="QEA964" s="464"/>
      <c r="QEB964" s="464"/>
      <c r="QEC964" s="464"/>
      <c r="QED964" s="464"/>
      <c r="QEE964" s="464"/>
      <c r="QEF964" s="464"/>
      <c r="QEG964" s="464"/>
      <c r="QEH964" s="464"/>
      <c r="QEI964" s="464"/>
      <c r="QEJ964" s="464"/>
      <c r="QEK964" s="464"/>
      <c r="QEL964" s="464"/>
      <c r="QEM964" s="464"/>
      <c r="QEN964" s="464"/>
      <c r="QEO964" s="464"/>
      <c r="QEP964" s="464"/>
      <c r="QEQ964" s="464"/>
      <c r="QER964" s="464"/>
      <c r="QES964" s="464"/>
      <c r="QET964" s="464"/>
      <c r="QEU964" s="464"/>
      <c r="QEV964" s="464"/>
      <c r="QEW964" s="464"/>
      <c r="QEX964" s="464"/>
      <c r="QEY964" s="464"/>
      <c r="QEZ964" s="464"/>
      <c r="QFA964" s="464"/>
      <c r="QFB964" s="464"/>
      <c r="QFC964" s="464"/>
      <c r="QFD964" s="464"/>
      <c r="QFE964" s="464"/>
      <c r="QFF964" s="464"/>
      <c r="QFG964" s="464"/>
      <c r="QFH964" s="464"/>
      <c r="QFI964" s="464"/>
      <c r="QFJ964" s="464"/>
      <c r="QFK964" s="464"/>
      <c r="QFL964" s="464"/>
      <c r="QFM964" s="464"/>
      <c r="QFN964" s="464"/>
      <c r="QFO964" s="464"/>
      <c r="QFP964" s="464"/>
      <c r="QFQ964" s="464"/>
      <c r="QFR964" s="464"/>
      <c r="QFS964" s="464"/>
      <c r="QFT964" s="464"/>
      <c r="QFU964" s="464"/>
      <c r="QFV964" s="464"/>
      <c r="QFW964" s="464"/>
      <c r="QFX964" s="464"/>
      <c r="QFY964" s="464"/>
      <c r="QFZ964" s="464"/>
      <c r="QGA964" s="464"/>
      <c r="QGB964" s="464"/>
      <c r="QGC964" s="464"/>
      <c r="QGD964" s="464"/>
      <c r="QGE964" s="464"/>
      <c r="QGF964" s="464"/>
      <c r="QGG964" s="464"/>
      <c r="QGH964" s="464"/>
      <c r="QGI964" s="464"/>
      <c r="QGJ964" s="464"/>
      <c r="QGK964" s="464"/>
      <c r="QGL964" s="464"/>
      <c r="QGM964" s="464"/>
      <c r="QGN964" s="464"/>
      <c r="QGO964" s="464"/>
      <c r="QGP964" s="464"/>
      <c r="QGQ964" s="464"/>
      <c r="QGR964" s="464"/>
      <c r="QGS964" s="464"/>
      <c r="QGT964" s="464"/>
      <c r="QGU964" s="464"/>
      <c r="QGV964" s="464"/>
      <c r="QGW964" s="464"/>
      <c r="QGX964" s="464"/>
      <c r="QGY964" s="464"/>
      <c r="QGZ964" s="464"/>
      <c r="QHA964" s="464"/>
      <c r="QHB964" s="464"/>
      <c r="QHC964" s="464"/>
      <c r="QHD964" s="464"/>
      <c r="QHE964" s="464"/>
      <c r="QHF964" s="464"/>
      <c r="QHG964" s="464"/>
      <c r="QHH964" s="464"/>
      <c r="QHI964" s="464"/>
      <c r="QHJ964" s="464"/>
      <c r="QHK964" s="464"/>
      <c r="QHL964" s="464"/>
      <c r="QHM964" s="464"/>
      <c r="QHN964" s="464"/>
      <c r="QHO964" s="464"/>
      <c r="QHP964" s="464"/>
      <c r="QHQ964" s="464"/>
      <c r="QHR964" s="464"/>
      <c r="QHS964" s="464"/>
      <c r="QHT964" s="464"/>
      <c r="QHU964" s="464"/>
      <c r="QHV964" s="464"/>
      <c r="QHW964" s="464"/>
      <c r="QHX964" s="464"/>
      <c r="QHY964" s="464"/>
      <c r="QHZ964" s="464"/>
      <c r="QIA964" s="464"/>
      <c r="QIB964" s="464"/>
      <c r="QIC964" s="464"/>
      <c r="QID964" s="464"/>
      <c r="QIE964" s="464"/>
      <c r="QIF964" s="464"/>
      <c r="QIG964" s="464"/>
      <c r="QIH964" s="464"/>
      <c r="QII964" s="464"/>
      <c r="QIJ964" s="464"/>
      <c r="QIK964" s="464"/>
      <c r="QIL964" s="464"/>
      <c r="QIM964" s="464"/>
      <c r="QIN964" s="464"/>
      <c r="QIO964" s="464"/>
      <c r="QIP964" s="464"/>
      <c r="QIQ964" s="464"/>
      <c r="QIR964" s="464"/>
      <c r="QIS964" s="464"/>
      <c r="QIT964" s="464"/>
      <c r="QIU964" s="464"/>
      <c r="QIV964" s="464"/>
      <c r="QIW964" s="464"/>
      <c r="QIX964" s="464"/>
      <c r="QIY964" s="464"/>
      <c r="QIZ964" s="464"/>
      <c r="QJA964" s="464"/>
      <c r="QJB964" s="464"/>
      <c r="QJC964" s="464"/>
      <c r="QJD964" s="464"/>
      <c r="QJE964" s="464"/>
      <c r="QJF964" s="464"/>
      <c r="QJG964" s="464"/>
      <c r="QJH964" s="464"/>
      <c r="QJI964" s="464"/>
      <c r="QJJ964" s="464"/>
      <c r="QJK964" s="464"/>
      <c r="QJL964" s="464"/>
      <c r="QJM964" s="464"/>
      <c r="QJN964" s="464"/>
      <c r="QJO964" s="464"/>
      <c r="QJP964" s="464"/>
      <c r="QJQ964" s="464"/>
      <c r="QJR964" s="464"/>
      <c r="QJS964" s="464"/>
      <c r="QJT964" s="464"/>
      <c r="QJU964" s="464"/>
      <c r="QJV964" s="464"/>
      <c r="QJW964" s="464"/>
      <c r="QJX964" s="464"/>
      <c r="QJY964" s="464"/>
      <c r="QJZ964" s="464"/>
      <c r="QKA964" s="464"/>
      <c r="QKB964" s="464"/>
      <c r="QKC964" s="464"/>
      <c r="QKD964" s="464"/>
      <c r="QKE964" s="464"/>
      <c r="QKF964" s="464"/>
      <c r="QKG964" s="464"/>
      <c r="QKH964" s="464"/>
      <c r="QKI964" s="464"/>
      <c r="QKJ964" s="464"/>
      <c r="QKK964" s="464"/>
      <c r="QKL964" s="464"/>
      <c r="QKM964" s="464"/>
      <c r="QKN964" s="464"/>
      <c r="QKO964" s="464"/>
      <c r="QKP964" s="464"/>
      <c r="QKQ964" s="464"/>
      <c r="QKR964" s="464"/>
      <c r="QKS964" s="464"/>
      <c r="QKT964" s="464"/>
      <c r="QKU964" s="464"/>
      <c r="QKV964" s="464"/>
      <c r="QKW964" s="464"/>
      <c r="QKX964" s="464"/>
      <c r="QKY964" s="464"/>
      <c r="QKZ964" s="464"/>
      <c r="QLA964" s="464"/>
      <c r="QLB964" s="464"/>
      <c r="QLC964" s="464"/>
      <c r="QLD964" s="464"/>
      <c r="QLE964" s="464"/>
      <c r="QLF964" s="464"/>
      <c r="QLG964" s="464"/>
      <c r="QLH964" s="464"/>
      <c r="QLI964" s="464"/>
      <c r="QLJ964" s="464"/>
      <c r="QLK964" s="464"/>
      <c r="QLL964" s="464"/>
      <c r="QLM964" s="464"/>
      <c r="QLN964" s="464"/>
      <c r="QLO964" s="464"/>
      <c r="QLP964" s="464"/>
      <c r="QLQ964" s="464"/>
      <c r="QLR964" s="464"/>
      <c r="QLS964" s="464"/>
      <c r="QLT964" s="464"/>
      <c r="QLU964" s="464"/>
      <c r="QLV964" s="464"/>
      <c r="QLW964" s="464"/>
      <c r="QLX964" s="464"/>
      <c r="QLY964" s="464"/>
      <c r="QLZ964" s="464"/>
      <c r="QMA964" s="464"/>
      <c r="QMB964" s="464"/>
      <c r="QMC964" s="464"/>
      <c r="QMD964" s="464"/>
      <c r="QME964" s="464"/>
      <c r="QMF964" s="464"/>
      <c r="QMG964" s="464"/>
      <c r="QMH964" s="464"/>
      <c r="QMI964" s="464"/>
      <c r="QMJ964" s="464"/>
      <c r="QMK964" s="464"/>
      <c r="QML964" s="464"/>
      <c r="QMM964" s="464"/>
      <c r="QMN964" s="464"/>
      <c r="QMO964" s="464"/>
      <c r="QMP964" s="464"/>
      <c r="QMQ964" s="464"/>
      <c r="QMR964" s="464"/>
      <c r="QMS964" s="464"/>
      <c r="QMT964" s="464"/>
      <c r="QMU964" s="464"/>
      <c r="QMV964" s="464"/>
      <c r="QMW964" s="464"/>
      <c r="QMX964" s="464"/>
      <c r="QMY964" s="464"/>
      <c r="QMZ964" s="464"/>
      <c r="QNA964" s="464"/>
      <c r="QNB964" s="464"/>
      <c r="QNC964" s="464"/>
      <c r="QND964" s="464"/>
      <c r="QNE964" s="464"/>
      <c r="QNF964" s="464"/>
      <c r="QNG964" s="464"/>
      <c r="QNH964" s="464"/>
      <c r="QNI964" s="464"/>
      <c r="QNJ964" s="464"/>
      <c r="QNK964" s="464"/>
      <c r="QNL964" s="464"/>
      <c r="QNM964" s="464"/>
      <c r="QNN964" s="464"/>
      <c r="QNO964" s="464"/>
      <c r="QNP964" s="464"/>
      <c r="QNQ964" s="464"/>
      <c r="QNR964" s="464"/>
      <c r="QNS964" s="464"/>
      <c r="QNT964" s="464"/>
      <c r="QNU964" s="464"/>
      <c r="QNV964" s="464"/>
      <c r="QNW964" s="464"/>
      <c r="QNX964" s="464"/>
      <c r="QNY964" s="464"/>
      <c r="QNZ964" s="464"/>
      <c r="QOA964" s="464"/>
      <c r="QOB964" s="464"/>
      <c r="QOC964" s="464"/>
      <c r="QOD964" s="464"/>
      <c r="QOE964" s="464"/>
      <c r="QOF964" s="464"/>
      <c r="QOG964" s="464"/>
      <c r="QOH964" s="464"/>
      <c r="QOI964" s="464"/>
      <c r="QOJ964" s="464"/>
      <c r="QOK964" s="464"/>
      <c r="QOL964" s="464"/>
      <c r="QOM964" s="464"/>
      <c r="QON964" s="464"/>
      <c r="QOO964" s="464"/>
      <c r="QOP964" s="464"/>
      <c r="QOQ964" s="464"/>
      <c r="QOR964" s="464"/>
      <c r="QOS964" s="464"/>
      <c r="QOT964" s="464"/>
      <c r="QOU964" s="464"/>
      <c r="QOV964" s="464"/>
      <c r="QOW964" s="464"/>
      <c r="QOX964" s="464"/>
      <c r="QOY964" s="464"/>
      <c r="QOZ964" s="464"/>
      <c r="QPA964" s="464"/>
      <c r="QPB964" s="464"/>
      <c r="QPC964" s="464"/>
      <c r="QPD964" s="464"/>
      <c r="QPE964" s="464"/>
      <c r="QPF964" s="464"/>
      <c r="QPG964" s="464"/>
      <c r="QPH964" s="464"/>
      <c r="QPI964" s="464"/>
      <c r="QPJ964" s="464"/>
      <c r="QPK964" s="464"/>
      <c r="QPL964" s="464"/>
      <c r="QPM964" s="464"/>
      <c r="QPN964" s="464"/>
      <c r="QPO964" s="464"/>
      <c r="QPP964" s="464"/>
      <c r="QPQ964" s="464"/>
      <c r="QPR964" s="464"/>
      <c r="QPS964" s="464"/>
      <c r="QPT964" s="464"/>
      <c r="QPU964" s="464"/>
      <c r="QPV964" s="464"/>
      <c r="QPW964" s="464"/>
      <c r="QPX964" s="464"/>
      <c r="QPY964" s="464"/>
      <c r="QPZ964" s="464"/>
      <c r="QQA964" s="464"/>
      <c r="QQB964" s="464"/>
      <c r="QQC964" s="464"/>
      <c r="QQD964" s="464"/>
      <c r="QQE964" s="464"/>
      <c r="QQF964" s="464"/>
      <c r="QQG964" s="464"/>
      <c r="QQH964" s="464"/>
      <c r="QQI964" s="464"/>
      <c r="QQJ964" s="464"/>
      <c r="QQK964" s="464"/>
      <c r="QQL964" s="464"/>
      <c r="QQM964" s="464"/>
      <c r="QQN964" s="464"/>
      <c r="QQO964" s="464"/>
      <c r="QQP964" s="464"/>
      <c r="QQQ964" s="464"/>
      <c r="QQR964" s="464"/>
      <c r="QQS964" s="464"/>
      <c r="QQT964" s="464"/>
      <c r="QQU964" s="464"/>
      <c r="QQV964" s="464"/>
      <c r="QQW964" s="464"/>
      <c r="QQX964" s="464"/>
      <c r="QQY964" s="464"/>
      <c r="QQZ964" s="464"/>
      <c r="QRA964" s="464"/>
      <c r="QRB964" s="464"/>
      <c r="QRC964" s="464"/>
      <c r="QRD964" s="464"/>
      <c r="QRE964" s="464"/>
      <c r="QRF964" s="464"/>
      <c r="QRG964" s="464"/>
      <c r="QRH964" s="464"/>
      <c r="QRI964" s="464"/>
      <c r="QRJ964" s="464"/>
      <c r="QRK964" s="464"/>
      <c r="QRL964" s="464"/>
      <c r="QRM964" s="464"/>
      <c r="QRN964" s="464"/>
      <c r="QRO964" s="464"/>
      <c r="QRP964" s="464"/>
      <c r="QRQ964" s="464"/>
      <c r="QRR964" s="464"/>
      <c r="QRS964" s="464"/>
      <c r="QRT964" s="464"/>
      <c r="QRU964" s="464"/>
      <c r="QRV964" s="464"/>
      <c r="QRW964" s="464"/>
      <c r="QRX964" s="464"/>
      <c r="QRY964" s="464"/>
      <c r="QRZ964" s="464"/>
      <c r="QSA964" s="464"/>
      <c r="QSB964" s="464"/>
      <c r="QSC964" s="464"/>
      <c r="QSD964" s="464"/>
      <c r="QSE964" s="464"/>
      <c r="QSF964" s="464"/>
      <c r="QSG964" s="464"/>
      <c r="QSH964" s="464"/>
      <c r="QSI964" s="464"/>
      <c r="QSJ964" s="464"/>
      <c r="QSK964" s="464"/>
      <c r="QSL964" s="464"/>
      <c r="QSM964" s="464"/>
      <c r="QSN964" s="464"/>
      <c r="QSO964" s="464"/>
      <c r="QSP964" s="464"/>
      <c r="QSQ964" s="464"/>
      <c r="QSR964" s="464"/>
      <c r="QSS964" s="464"/>
      <c r="QST964" s="464"/>
      <c r="QSU964" s="464"/>
      <c r="QSV964" s="464"/>
      <c r="QSW964" s="464"/>
      <c r="QSX964" s="464"/>
      <c r="QSY964" s="464"/>
      <c r="QSZ964" s="464"/>
      <c r="QTA964" s="464"/>
      <c r="QTB964" s="464"/>
      <c r="QTC964" s="464"/>
      <c r="QTD964" s="464"/>
      <c r="QTE964" s="464"/>
      <c r="QTF964" s="464"/>
      <c r="QTG964" s="464"/>
      <c r="QTH964" s="464"/>
      <c r="QTI964" s="464"/>
      <c r="QTJ964" s="464"/>
      <c r="QTK964" s="464"/>
      <c r="QTL964" s="464"/>
      <c r="QTM964" s="464"/>
      <c r="QTN964" s="464"/>
      <c r="QTO964" s="464"/>
      <c r="QTP964" s="464"/>
      <c r="QTQ964" s="464"/>
      <c r="QTR964" s="464"/>
      <c r="QTS964" s="464"/>
      <c r="QTT964" s="464"/>
      <c r="QTU964" s="464"/>
      <c r="QTV964" s="464"/>
      <c r="QTW964" s="464"/>
      <c r="QTX964" s="464"/>
      <c r="QTY964" s="464"/>
      <c r="QTZ964" s="464"/>
      <c r="QUA964" s="464"/>
      <c r="QUB964" s="464"/>
      <c r="QUC964" s="464"/>
      <c r="QUD964" s="464"/>
      <c r="QUE964" s="464"/>
      <c r="QUF964" s="464"/>
      <c r="QUG964" s="464"/>
      <c r="QUH964" s="464"/>
      <c r="QUI964" s="464"/>
      <c r="QUJ964" s="464"/>
      <c r="QUK964" s="464"/>
      <c r="QUL964" s="464"/>
      <c r="QUM964" s="464"/>
      <c r="QUN964" s="464"/>
      <c r="QUO964" s="464"/>
      <c r="QUP964" s="464"/>
      <c r="QUQ964" s="464"/>
      <c r="QUR964" s="464"/>
      <c r="QUS964" s="464"/>
      <c r="QUT964" s="464"/>
      <c r="QUU964" s="464"/>
      <c r="QUV964" s="464"/>
      <c r="QUW964" s="464"/>
      <c r="QUX964" s="464"/>
      <c r="QUY964" s="464"/>
      <c r="QUZ964" s="464"/>
      <c r="QVA964" s="464"/>
      <c r="QVB964" s="464"/>
      <c r="QVC964" s="464"/>
      <c r="QVD964" s="464"/>
      <c r="QVE964" s="464"/>
      <c r="QVF964" s="464"/>
      <c r="QVG964" s="464"/>
      <c r="QVH964" s="464"/>
      <c r="QVI964" s="464"/>
      <c r="QVJ964" s="464"/>
      <c r="QVK964" s="464"/>
      <c r="QVL964" s="464"/>
      <c r="QVM964" s="464"/>
      <c r="QVN964" s="464"/>
      <c r="QVO964" s="464"/>
      <c r="QVP964" s="464"/>
      <c r="QVQ964" s="464"/>
      <c r="QVR964" s="464"/>
      <c r="QVS964" s="464"/>
      <c r="QVT964" s="464"/>
      <c r="QVU964" s="464"/>
      <c r="QVV964" s="464"/>
      <c r="QVW964" s="464"/>
      <c r="QVX964" s="464"/>
      <c r="QVY964" s="464"/>
      <c r="QVZ964" s="464"/>
      <c r="QWA964" s="464"/>
      <c r="QWB964" s="464"/>
      <c r="QWC964" s="464"/>
      <c r="QWD964" s="464"/>
      <c r="QWE964" s="464"/>
      <c r="QWF964" s="464"/>
      <c r="QWG964" s="464"/>
      <c r="QWH964" s="464"/>
      <c r="QWI964" s="464"/>
      <c r="QWJ964" s="464"/>
      <c r="QWK964" s="464"/>
      <c r="QWL964" s="464"/>
      <c r="QWM964" s="464"/>
      <c r="QWN964" s="464"/>
      <c r="QWO964" s="464"/>
      <c r="QWP964" s="464"/>
      <c r="QWQ964" s="464"/>
      <c r="QWR964" s="464"/>
      <c r="QWS964" s="464"/>
      <c r="QWT964" s="464"/>
      <c r="QWU964" s="464"/>
      <c r="QWV964" s="464"/>
      <c r="QWW964" s="464"/>
      <c r="QWX964" s="464"/>
      <c r="QWY964" s="464"/>
      <c r="QWZ964" s="464"/>
      <c r="QXA964" s="464"/>
      <c r="QXB964" s="464"/>
      <c r="QXC964" s="464"/>
      <c r="QXD964" s="464"/>
      <c r="QXE964" s="464"/>
      <c r="QXF964" s="464"/>
      <c r="QXG964" s="464"/>
      <c r="QXH964" s="464"/>
      <c r="QXI964" s="464"/>
      <c r="QXJ964" s="464"/>
      <c r="QXK964" s="464"/>
      <c r="QXL964" s="464"/>
      <c r="QXM964" s="464"/>
      <c r="QXN964" s="464"/>
      <c r="QXO964" s="464"/>
      <c r="QXP964" s="464"/>
      <c r="QXQ964" s="464"/>
      <c r="QXR964" s="464"/>
      <c r="QXS964" s="464"/>
      <c r="QXT964" s="464"/>
      <c r="QXU964" s="464"/>
      <c r="QXV964" s="464"/>
      <c r="QXW964" s="464"/>
      <c r="QXX964" s="464"/>
      <c r="QXY964" s="464"/>
      <c r="QXZ964" s="464"/>
      <c r="QYA964" s="464"/>
      <c r="QYB964" s="464"/>
      <c r="QYC964" s="464"/>
      <c r="QYD964" s="464"/>
      <c r="QYE964" s="464"/>
      <c r="QYF964" s="464"/>
      <c r="QYG964" s="464"/>
      <c r="QYH964" s="464"/>
      <c r="QYI964" s="464"/>
      <c r="QYJ964" s="464"/>
      <c r="QYK964" s="464"/>
      <c r="QYL964" s="464"/>
      <c r="QYM964" s="464"/>
      <c r="QYN964" s="464"/>
      <c r="QYO964" s="464"/>
      <c r="QYP964" s="464"/>
      <c r="QYQ964" s="464"/>
      <c r="QYR964" s="464"/>
      <c r="QYS964" s="464"/>
      <c r="QYT964" s="464"/>
      <c r="QYU964" s="464"/>
      <c r="QYV964" s="464"/>
      <c r="QYW964" s="464"/>
      <c r="QYX964" s="464"/>
      <c r="QYY964" s="464"/>
      <c r="QYZ964" s="464"/>
      <c r="QZA964" s="464"/>
      <c r="QZB964" s="464"/>
      <c r="QZC964" s="464"/>
      <c r="QZD964" s="464"/>
      <c r="QZE964" s="464"/>
      <c r="QZF964" s="464"/>
      <c r="QZG964" s="464"/>
      <c r="QZH964" s="464"/>
      <c r="QZI964" s="464"/>
      <c r="QZJ964" s="464"/>
      <c r="QZK964" s="464"/>
      <c r="QZL964" s="464"/>
      <c r="QZM964" s="464"/>
      <c r="QZN964" s="464"/>
      <c r="QZO964" s="464"/>
      <c r="QZP964" s="464"/>
      <c r="QZQ964" s="464"/>
      <c r="QZR964" s="464"/>
      <c r="QZS964" s="464"/>
      <c r="QZT964" s="464"/>
      <c r="QZU964" s="464"/>
      <c r="QZV964" s="464"/>
      <c r="QZW964" s="464"/>
      <c r="QZX964" s="464"/>
      <c r="QZY964" s="464"/>
      <c r="QZZ964" s="464"/>
      <c r="RAA964" s="464"/>
      <c r="RAB964" s="464"/>
      <c r="RAC964" s="464"/>
      <c r="RAD964" s="464"/>
      <c r="RAE964" s="464"/>
      <c r="RAF964" s="464"/>
      <c r="RAG964" s="464"/>
      <c r="RAH964" s="464"/>
      <c r="RAI964" s="464"/>
      <c r="RAJ964" s="464"/>
      <c r="RAK964" s="464"/>
      <c r="RAL964" s="464"/>
      <c r="RAM964" s="464"/>
      <c r="RAN964" s="464"/>
      <c r="RAO964" s="464"/>
      <c r="RAP964" s="464"/>
      <c r="RAQ964" s="464"/>
      <c r="RAR964" s="464"/>
      <c r="RAS964" s="464"/>
      <c r="RAT964" s="464"/>
      <c r="RAU964" s="464"/>
      <c r="RAV964" s="464"/>
      <c r="RAW964" s="464"/>
      <c r="RAX964" s="464"/>
      <c r="RAY964" s="464"/>
      <c r="RAZ964" s="464"/>
      <c r="RBA964" s="464"/>
      <c r="RBB964" s="464"/>
      <c r="RBC964" s="464"/>
      <c r="RBD964" s="464"/>
      <c r="RBE964" s="464"/>
      <c r="RBF964" s="464"/>
      <c r="RBG964" s="464"/>
      <c r="RBH964" s="464"/>
      <c r="RBI964" s="464"/>
      <c r="RBJ964" s="464"/>
      <c r="RBK964" s="464"/>
      <c r="RBL964" s="464"/>
      <c r="RBM964" s="464"/>
      <c r="RBN964" s="464"/>
      <c r="RBO964" s="464"/>
      <c r="RBP964" s="464"/>
      <c r="RBQ964" s="464"/>
      <c r="RBR964" s="464"/>
      <c r="RBS964" s="464"/>
      <c r="RBT964" s="464"/>
      <c r="RBU964" s="464"/>
      <c r="RBV964" s="464"/>
      <c r="RBW964" s="464"/>
      <c r="RBX964" s="464"/>
      <c r="RBY964" s="464"/>
      <c r="RBZ964" s="464"/>
      <c r="RCA964" s="464"/>
      <c r="RCB964" s="464"/>
      <c r="RCC964" s="464"/>
      <c r="RCD964" s="464"/>
      <c r="RCE964" s="464"/>
      <c r="RCF964" s="464"/>
      <c r="RCG964" s="464"/>
      <c r="RCH964" s="464"/>
      <c r="RCI964" s="464"/>
      <c r="RCJ964" s="464"/>
      <c r="RCK964" s="464"/>
      <c r="RCL964" s="464"/>
      <c r="RCM964" s="464"/>
      <c r="RCN964" s="464"/>
      <c r="RCO964" s="464"/>
      <c r="RCP964" s="464"/>
      <c r="RCQ964" s="464"/>
      <c r="RCR964" s="464"/>
      <c r="RCS964" s="464"/>
      <c r="RCT964" s="464"/>
      <c r="RCU964" s="464"/>
      <c r="RCV964" s="464"/>
      <c r="RCW964" s="464"/>
      <c r="RCX964" s="464"/>
      <c r="RCY964" s="464"/>
      <c r="RCZ964" s="464"/>
      <c r="RDA964" s="464"/>
      <c r="RDB964" s="464"/>
      <c r="RDC964" s="464"/>
      <c r="RDD964" s="464"/>
      <c r="RDE964" s="464"/>
      <c r="RDF964" s="464"/>
      <c r="RDG964" s="464"/>
      <c r="RDH964" s="464"/>
      <c r="RDI964" s="464"/>
      <c r="RDJ964" s="464"/>
      <c r="RDK964" s="464"/>
      <c r="RDL964" s="464"/>
      <c r="RDM964" s="464"/>
      <c r="RDN964" s="464"/>
      <c r="RDO964" s="464"/>
      <c r="RDP964" s="464"/>
      <c r="RDQ964" s="464"/>
      <c r="RDR964" s="464"/>
      <c r="RDS964" s="464"/>
      <c r="RDT964" s="464"/>
      <c r="RDU964" s="464"/>
      <c r="RDV964" s="464"/>
      <c r="RDW964" s="464"/>
      <c r="RDX964" s="464"/>
      <c r="RDY964" s="464"/>
      <c r="RDZ964" s="464"/>
      <c r="REA964" s="464"/>
      <c r="REB964" s="464"/>
      <c r="REC964" s="464"/>
      <c r="RED964" s="464"/>
      <c r="REE964" s="464"/>
      <c r="REF964" s="464"/>
      <c r="REG964" s="464"/>
      <c r="REH964" s="464"/>
      <c r="REI964" s="464"/>
      <c r="REJ964" s="464"/>
      <c r="REK964" s="464"/>
      <c r="REL964" s="464"/>
      <c r="REM964" s="464"/>
      <c r="REN964" s="464"/>
      <c r="REO964" s="464"/>
      <c r="REP964" s="464"/>
      <c r="REQ964" s="464"/>
      <c r="RER964" s="464"/>
      <c r="RES964" s="464"/>
      <c r="RET964" s="464"/>
      <c r="REU964" s="464"/>
      <c r="REV964" s="464"/>
      <c r="REW964" s="464"/>
      <c r="REX964" s="464"/>
      <c r="REY964" s="464"/>
      <c r="REZ964" s="464"/>
      <c r="RFA964" s="464"/>
      <c r="RFB964" s="464"/>
      <c r="RFC964" s="464"/>
      <c r="RFD964" s="464"/>
      <c r="RFE964" s="464"/>
      <c r="RFF964" s="464"/>
      <c r="RFG964" s="464"/>
      <c r="RFH964" s="464"/>
      <c r="RFI964" s="464"/>
      <c r="RFJ964" s="464"/>
      <c r="RFK964" s="464"/>
      <c r="RFL964" s="464"/>
      <c r="RFM964" s="464"/>
      <c r="RFN964" s="464"/>
      <c r="RFO964" s="464"/>
      <c r="RFP964" s="464"/>
      <c r="RFQ964" s="464"/>
      <c r="RFR964" s="464"/>
      <c r="RFS964" s="464"/>
      <c r="RFT964" s="464"/>
      <c r="RFU964" s="464"/>
      <c r="RFV964" s="464"/>
      <c r="RFW964" s="464"/>
      <c r="RFX964" s="464"/>
      <c r="RFY964" s="464"/>
      <c r="RFZ964" s="464"/>
      <c r="RGA964" s="464"/>
      <c r="RGB964" s="464"/>
      <c r="RGC964" s="464"/>
      <c r="RGD964" s="464"/>
      <c r="RGE964" s="464"/>
      <c r="RGF964" s="464"/>
      <c r="RGG964" s="464"/>
      <c r="RGH964" s="464"/>
      <c r="RGI964" s="464"/>
      <c r="RGJ964" s="464"/>
      <c r="RGK964" s="464"/>
      <c r="RGL964" s="464"/>
      <c r="RGM964" s="464"/>
      <c r="RGN964" s="464"/>
      <c r="RGO964" s="464"/>
      <c r="RGP964" s="464"/>
      <c r="RGQ964" s="464"/>
      <c r="RGR964" s="464"/>
      <c r="RGS964" s="464"/>
      <c r="RGT964" s="464"/>
      <c r="RGU964" s="464"/>
      <c r="RGV964" s="464"/>
      <c r="RGW964" s="464"/>
      <c r="RGX964" s="464"/>
      <c r="RGY964" s="464"/>
      <c r="RGZ964" s="464"/>
      <c r="RHA964" s="464"/>
      <c r="RHB964" s="464"/>
      <c r="RHC964" s="464"/>
      <c r="RHD964" s="464"/>
      <c r="RHE964" s="464"/>
      <c r="RHF964" s="464"/>
      <c r="RHG964" s="464"/>
      <c r="RHH964" s="464"/>
      <c r="RHI964" s="464"/>
      <c r="RHJ964" s="464"/>
      <c r="RHK964" s="464"/>
      <c r="RHL964" s="464"/>
      <c r="RHM964" s="464"/>
      <c r="RHN964" s="464"/>
      <c r="RHO964" s="464"/>
      <c r="RHP964" s="464"/>
      <c r="RHQ964" s="464"/>
      <c r="RHR964" s="464"/>
      <c r="RHS964" s="464"/>
      <c r="RHT964" s="464"/>
      <c r="RHU964" s="464"/>
      <c r="RHV964" s="464"/>
      <c r="RHW964" s="464"/>
      <c r="RHX964" s="464"/>
      <c r="RHY964" s="464"/>
      <c r="RHZ964" s="464"/>
      <c r="RIA964" s="464"/>
      <c r="RIB964" s="464"/>
      <c r="RIC964" s="464"/>
      <c r="RID964" s="464"/>
      <c r="RIE964" s="464"/>
      <c r="RIF964" s="464"/>
      <c r="RIG964" s="464"/>
      <c r="RIH964" s="464"/>
      <c r="RII964" s="464"/>
      <c r="RIJ964" s="464"/>
      <c r="RIK964" s="464"/>
      <c r="RIL964" s="464"/>
      <c r="RIM964" s="464"/>
      <c r="RIN964" s="464"/>
      <c r="RIO964" s="464"/>
      <c r="RIP964" s="464"/>
      <c r="RIQ964" s="464"/>
      <c r="RIR964" s="464"/>
      <c r="RIS964" s="464"/>
      <c r="RIT964" s="464"/>
      <c r="RIU964" s="464"/>
      <c r="RIV964" s="464"/>
      <c r="RIW964" s="464"/>
      <c r="RIX964" s="464"/>
      <c r="RIY964" s="464"/>
      <c r="RIZ964" s="464"/>
      <c r="RJA964" s="464"/>
      <c r="RJB964" s="464"/>
      <c r="RJC964" s="464"/>
      <c r="RJD964" s="464"/>
      <c r="RJE964" s="464"/>
      <c r="RJF964" s="464"/>
      <c r="RJG964" s="464"/>
      <c r="RJH964" s="464"/>
      <c r="RJI964" s="464"/>
      <c r="RJJ964" s="464"/>
      <c r="RJK964" s="464"/>
      <c r="RJL964" s="464"/>
      <c r="RJM964" s="464"/>
      <c r="RJN964" s="464"/>
      <c r="RJO964" s="464"/>
      <c r="RJP964" s="464"/>
      <c r="RJQ964" s="464"/>
      <c r="RJR964" s="464"/>
      <c r="RJS964" s="464"/>
      <c r="RJT964" s="464"/>
      <c r="RJU964" s="464"/>
      <c r="RJV964" s="464"/>
      <c r="RJW964" s="464"/>
      <c r="RJX964" s="464"/>
      <c r="RJY964" s="464"/>
      <c r="RJZ964" s="464"/>
      <c r="RKA964" s="464"/>
      <c r="RKB964" s="464"/>
      <c r="RKC964" s="464"/>
      <c r="RKD964" s="464"/>
      <c r="RKE964" s="464"/>
      <c r="RKF964" s="464"/>
      <c r="RKG964" s="464"/>
      <c r="RKH964" s="464"/>
      <c r="RKI964" s="464"/>
      <c r="RKJ964" s="464"/>
      <c r="RKK964" s="464"/>
      <c r="RKL964" s="464"/>
      <c r="RKM964" s="464"/>
      <c r="RKN964" s="464"/>
      <c r="RKO964" s="464"/>
      <c r="RKP964" s="464"/>
      <c r="RKQ964" s="464"/>
      <c r="RKR964" s="464"/>
      <c r="RKS964" s="464"/>
      <c r="RKT964" s="464"/>
      <c r="RKU964" s="464"/>
      <c r="RKV964" s="464"/>
      <c r="RKW964" s="464"/>
      <c r="RKX964" s="464"/>
      <c r="RKY964" s="464"/>
      <c r="RKZ964" s="464"/>
      <c r="RLA964" s="464"/>
      <c r="RLB964" s="464"/>
      <c r="RLC964" s="464"/>
      <c r="RLD964" s="464"/>
      <c r="RLE964" s="464"/>
      <c r="RLF964" s="464"/>
      <c r="RLG964" s="464"/>
      <c r="RLH964" s="464"/>
      <c r="RLI964" s="464"/>
      <c r="RLJ964" s="464"/>
      <c r="RLK964" s="464"/>
      <c r="RLL964" s="464"/>
      <c r="RLM964" s="464"/>
      <c r="RLN964" s="464"/>
      <c r="RLO964" s="464"/>
      <c r="RLP964" s="464"/>
      <c r="RLQ964" s="464"/>
      <c r="RLR964" s="464"/>
      <c r="RLS964" s="464"/>
      <c r="RLT964" s="464"/>
      <c r="RLU964" s="464"/>
      <c r="RLV964" s="464"/>
      <c r="RLW964" s="464"/>
      <c r="RLX964" s="464"/>
      <c r="RLY964" s="464"/>
      <c r="RLZ964" s="464"/>
      <c r="RMA964" s="464"/>
      <c r="RMB964" s="464"/>
      <c r="RMC964" s="464"/>
      <c r="RMD964" s="464"/>
      <c r="RME964" s="464"/>
      <c r="RMF964" s="464"/>
      <c r="RMG964" s="464"/>
      <c r="RMH964" s="464"/>
      <c r="RMI964" s="464"/>
      <c r="RMJ964" s="464"/>
      <c r="RMK964" s="464"/>
      <c r="RML964" s="464"/>
      <c r="RMM964" s="464"/>
      <c r="RMN964" s="464"/>
      <c r="RMO964" s="464"/>
      <c r="RMP964" s="464"/>
      <c r="RMQ964" s="464"/>
      <c r="RMR964" s="464"/>
      <c r="RMS964" s="464"/>
      <c r="RMT964" s="464"/>
      <c r="RMU964" s="464"/>
      <c r="RMV964" s="464"/>
      <c r="RMW964" s="464"/>
      <c r="RMX964" s="464"/>
      <c r="RMY964" s="464"/>
      <c r="RMZ964" s="464"/>
      <c r="RNA964" s="464"/>
      <c r="RNB964" s="464"/>
      <c r="RNC964" s="464"/>
      <c r="RND964" s="464"/>
      <c r="RNE964" s="464"/>
      <c r="RNF964" s="464"/>
      <c r="RNG964" s="464"/>
      <c r="RNH964" s="464"/>
      <c r="RNI964" s="464"/>
      <c r="RNJ964" s="464"/>
      <c r="RNK964" s="464"/>
      <c r="RNL964" s="464"/>
      <c r="RNM964" s="464"/>
      <c r="RNN964" s="464"/>
      <c r="RNO964" s="464"/>
      <c r="RNP964" s="464"/>
      <c r="RNQ964" s="464"/>
      <c r="RNR964" s="464"/>
      <c r="RNS964" s="464"/>
      <c r="RNT964" s="464"/>
      <c r="RNU964" s="464"/>
      <c r="RNV964" s="464"/>
      <c r="RNW964" s="464"/>
      <c r="RNX964" s="464"/>
      <c r="RNY964" s="464"/>
      <c r="RNZ964" s="464"/>
      <c r="ROA964" s="464"/>
      <c r="ROB964" s="464"/>
      <c r="ROC964" s="464"/>
      <c r="ROD964" s="464"/>
      <c r="ROE964" s="464"/>
      <c r="ROF964" s="464"/>
      <c r="ROG964" s="464"/>
      <c r="ROH964" s="464"/>
      <c r="ROI964" s="464"/>
      <c r="ROJ964" s="464"/>
      <c r="ROK964" s="464"/>
      <c r="ROL964" s="464"/>
      <c r="ROM964" s="464"/>
      <c r="RON964" s="464"/>
      <c r="ROO964" s="464"/>
      <c r="ROP964" s="464"/>
      <c r="ROQ964" s="464"/>
      <c r="ROR964" s="464"/>
      <c r="ROS964" s="464"/>
      <c r="ROT964" s="464"/>
      <c r="ROU964" s="464"/>
      <c r="ROV964" s="464"/>
      <c r="ROW964" s="464"/>
      <c r="ROX964" s="464"/>
      <c r="ROY964" s="464"/>
      <c r="ROZ964" s="464"/>
      <c r="RPA964" s="464"/>
      <c r="RPB964" s="464"/>
      <c r="RPC964" s="464"/>
      <c r="RPD964" s="464"/>
      <c r="RPE964" s="464"/>
      <c r="RPF964" s="464"/>
      <c r="RPG964" s="464"/>
      <c r="RPH964" s="464"/>
      <c r="RPI964" s="464"/>
      <c r="RPJ964" s="464"/>
      <c r="RPK964" s="464"/>
      <c r="RPL964" s="464"/>
      <c r="RPM964" s="464"/>
      <c r="RPN964" s="464"/>
      <c r="RPO964" s="464"/>
      <c r="RPP964" s="464"/>
      <c r="RPQ964" s="464"/>
      <c r="RPR964" s="464"/>
      <c r="RPS964" s="464"/>
      <c r="RPT964" s="464"/>
      <c r="RPU964" s="464"/>
      <c r="RPV964" s="464"/>
      <c r="RPW964" s="464"/>
      <c r="RPX964" s="464"/>
      <c r="RPY964" s="464"/>
      <c r="RPZ964" s="464"/>
      <c r="RQA964" s="464"/>
      <c r="RQB964" s="464"/>
      <c r="RQC964" s="464"/>
      <c r="RQD964" s="464"/>
      <c r="RQE964" s="464"/>
      <c r="RQF964" s="464"/>
      <c r="RQG964" s="464"/>
      <c r="RQH964" s="464"/>
      <c r="RQI964" s="464"/>
      <c r="RQJ964" s="464"/>
      <c r="RQK964" s="464"/>
      <c r="RQL964" s="464"/>
      <c r="RQM964" s="464"/>
      <c r="RQN964" s="464"/>
      <c r="RQO964" s="464"/>
      <c r="RQP964" s="464"/>
      <c r="RQQ964" s="464"/>
      <c r="RQR964" s="464"/>
      <c r="RQS964" s="464"/>
      <c r="RQT964" s="464"/>
      <c r="RQU964" s="464"/>
      <c r="RQV964" s="464"/>
      <c r="RQW964" s="464"/>
      <c r="RQX964" s="464"/>
      <c r="RQY964" s="464"/>
      <c r="RQZ964" s="464"/>
      <c r="RRA964" s="464"/>
      <c r="RRB964" s="464"/>
      <c r="RRC964" s="464"/>
      <c r="RRD964" s="464"/>
      <c r="RRE964" s="464"/>
      <c r="RRF964" s="464"/>
      <c r="RRG964" s="464"/>
      <c r="RRH964" s="464"/>
      <c r="RRI964" s="464"/>
      <c r="RRJ964" s="464"/>
      <c r="RRK964" s="464"/>
      <c r="RRL964" s="464"/>
      <c r="RRM964" s="464"/>
      <c r="RRN964" s="464"/>
      <c r="RRO964" s="464"/>
      <c r="RRP964" s="464"/>
      <c r="RRQ964" s="464"/>
      <c r="RRR964" s="464"/>
      <c r="RRS964" s="464"/>
      <c r="RRT964" s="464"/>
      <c r="RRU964" s="464"/>
      <c r="RRV964" s="464"/>
      <c r="RRW964" s="464"/>
      <c r="RRX964" s="464"/>
      <c r="RRY964" s="464"/>
      <c r="RRZ964" s="464"/>
      <c r="RSA964" s="464"/>
      <c r="RSB964" s="464"/>
      <c r="RSC964" s="464"/>
      <c r="RSD964" s="464"/>
      <c r="RSE964" s="464"/>
      <c r="RSF964" s="464"/>
      <c r="RSG964" s="464"/>
      <c r="RSH964" s="464"/>
      <c r="RSI964" s="464"/>
      <c r="RSJ964" s="464"/>
      <c r="RSK964" s="464"/>
      <c r="RSL964" s="464"/>
      <c r="RSM964" s="464"/>
      <c r="RSN964" s="464"/>
      <c r="RSO964" s="464"/>
      <c r="RSP964" s="464"/>
      <c r="RSQ964" s="464"/>
      <c r="RSR964" s="464"/>
      <c r="RSS964" s="464"/>
      <c r="RST964" s="464"/>
      <c r="RSU964" s="464"/>
      <c r="RSV964" s="464"/>
      <c r="RSW964" s="464"/>
      <c r="RSX964" s="464"/>
      <c r="RSY964" s="464"/>
      <c r="RSZ964" s="464"/>
      <c r="RTA964" s="464"/>
      <c r="RTB964" s="464"/>
      <c r="RTC964" s="464"/>
      <c r="RTD964" s="464"/>
      <c r="RTE964" s="464"/>
      <c r="RTF964" s="464"/>
      <c r="RTG964" s="464"/>
      <c r="RTH964" s="464"/>
      <c r="RTI964" s="464"/>
      <c r="RTJ964" s="464"/>
      <c r="RTK964" s="464"/>
      <c r="RTL964" s="464"/>
      <c r="RTM964" s="464"/>
      <c r="RTN964" s="464"/>
      <c r="RTO964" s="464"/>
      <c r="RTP964" s="464"/>
      <c r="RTQ964" s="464"/>
      <c r="RTR964" s="464"/>
      <c r="RTS964" s="464"/>
      <c r="RTT964" s="464"/>
      <c r="RTU964" s="464"/>
      <c r="RTV964" s="464"/>
      <c r="RTW964" s="464"/>
      <c r="RTX964" s="464"/>
      <c r="RTY964" s="464"/>
      <c r="RTZ964" s="464"/>
      <c r="RUA964" s="464"/>
      <c r="RUB964" s="464"/>
      <c r="RUC964" s="464"/>
      <c r="RUD964" s="464"/>
      <c r="RUE964" s="464"/>
      <c r="RUF964" s="464"/>
      <c r="RUG964" s="464"/>
      <c r="RUH964" s="464"/>
      <c r="RUI964" s="464"/>
      <c r="RUJ964" s="464"/>
      <c r="RUK964" s="464"/>
      <c r="RUL964" s="464"/>
      <c r="RUM964" s="464"/>
      <c r="RUN964" s="464"/>
      <c r="RUO964" s="464"/>
      <c r="RUP964" s="464"/>
      <c r="RUQ964" s="464"/>
      <c r="RUR964" s="464"/>
      <c r="RUS964" s="464"/>
      <c r="RUT964" s="464"/>
      <c r="RUU964" s="464"/>
      <c r="RUV964" s="464"/>
      <c r="RUW964" s="464"/>
      <c r="RUX964" s="464"/>
      <c r="RUY964" s="464"/>
      <c r="RUZ964" s="464"/>
      <c r="RVA964" s="464"/>
      <c r="RVB964" s="464"/>
      <c r="RVC964" s="464"/>
      <c r="RVD964" s="464"/>
      <c r="RVE964" s="464"/>
      <c r="RVF964" s="464"/>
      <c r="RVG964" s="464"/>
      <c r="RVH964" s="464"/>
      <c r="RVI964" s="464"/>
      <c r="RVJ964" s="464"/>
      <c r="RVK964" s="464"/>
      <c r="RVL964" s="464"/>
      <c r="RVM964" s="464"/>
      <c r="RVN964" s="464"/>
      <c r="RVO964" s="464"/>
      <c r="RVP964" s="464"/>
      <c r="RVQ964" s="464"/>
      <c r="RVR964" s="464"/>
      <c r="RVS964" s="464"/>
      <c r="RVT964" s="464"/>
      <c r="RVU964" s="464"/>
      <c r="RVV964" s="464"/>
      <c r="RVW964" s="464"/>
      <c r="RVX964" s="464"/>
      <c r="RVY964" s="464"/>
      <c r="RVZ964" s="464"/>
      <c r="RWA964" s="464"/>
      <c r="RWB964" s="464"/>
      <c r="RWC964" s="464"/>
      <c r="RWD964" s="464"/>
      <c r="RWE964" s="464"/>
      <c r="RWF964" s="464"/>
      <c r="RWG964" s="464"/>
      <c r="RWH964" s="464"/>
      <c r="RWI964" s="464"/>
      <c r="RWJ964" s="464"/>
      <c r="RWK964" s="464"/>
      <c r="RWL964" s="464"/>
      <c r="RWM964" s="464"/>
      <c r="RWN964" s="464"/>
      <c r="RWO964" s="464"/>
      <c r="RWP964" s="464"/>
      <c r="RWQ964" s="464"/>
      <c r="RWR964" s="464"/>
      <c r="RWS964" s="464"/>
      <c r="RWT964" s="464"/>
      <c r="RWU964" s="464"/>
      <c r="RWV964" s="464"/>
      <c r="RWW964" s="464"/>
      <c r="RWX964" s="464"/>
      <c r="RWY964" s="464"/>
      <c r="RWZ964" s="464"/>
      <c r="RXA964" s="464"/>
      <c r="RXB964" s="464"/>
      <c r="RXC964" s="464"/>
      <c r="RXD964" s="464"/>
      <c r="RXE964" s="464"/>
      <c r="RXF964" s="464"/>
      <c r="RXG964" s="464"/>
      <c r="RXH964" s="464"/>
      <c r="RXI964" s="464"/>
      <c r="RXJ964" s="464"/>
      <c r="RXK964" s="464"/>
      <c r="RXL964" s="464"/>
      <c r="RXM964" s="464"/>
      <c r="RXN964" s="464"/>
      <c r="RXO964" s="464"/>
      <c r="RXP964" s="464"/>
      <c r="RXQ964" s="464"/>
      <c r="RXR964" s="464"/>
      <c r="RXS964" s="464"/>
      <c r="RXT964" s="464"/>
      <c r="RXU964" s="464"/>
      <c r="RXV964" s="464"/>
      <c r="RXW964" s="464"/>
      <c r="RXX964" s="464"/>
      <c r="RXY964" s="464"/>
      <c r="RXZ964" s="464"/>
      <c r="RYA964" s="464"/>
      <c r="RYB964" s="464"/>
      <c r="RYC964" s="464"/>
      <c r="RYD964" s="464"/>
      <c r="RYE964" s="464"/>
      <c r="RYF964" s="464"/>
      <c r="RYG964" s="464"/>
      <c r="RYH964" s="464"/>
      <c r="RYI964" s="464"/>
      <c r="RYJ964" s="464"/>
      <c r="RYK964" s="464"/>
      <c r="RYL964" s="464"/>
      <c r="RYM964" s="464"/>
      <c r="RYN964" s="464"/>
      <c r="RYO964" s="464"/>
      <c r="RYP964" s="464"/>
      <c r="RYQ964" s="464"/>
      <c r="RYR964" s="464"/>
      <c r="RYS964" s="464"/>
      <c r="RYT964" s="464"/>
      <c r="RYU964" s="464"/>
      <c r="RYV964" s="464"/>
      <c r="RYW964" s="464"/>
      <c r="RYX964" s="464"/>
      <c r="RYY964" s="464"/>
      <c r="RYZ964" s="464"/>
      <c r="RZA964" s="464"/>
      <c r="RZB964" s="464"/>
      <c r="RZC964" s="464"/>
      <c r="RZD964" s="464"/>
      <c r="RZE964" s="464"/>
      <c r="RZF964" s="464"/>
      <c r="RZG964" s="464"/>
      <c r="RZH964" s="464"/>
      <c r="RZI964" s="464"/>
      <c r="RZJ964" s="464"/>
      <c r="RZK964" s="464"/>
      <c r="RZL964" s="464"/>
      <c r="RZM964" s="464"/>
      <c r="RZN964" s="464"/>
      <c r="RZO964" s="464"/>
      <c r="RZP964" s="464"/>
      <c r="RZQ964" s="464"/>
      <c r="RZR964" s="464"/>
      <c r="RZS964" s="464"/>
      <c r="RZT964" s="464"/>
      <c r="RZU964" s="464"/>
      <c r="RZV964" s="464"/>
      <c r="RZW964" s="464"/>
      <c r="RZX964" s="464"/>
      <c r="RZY964" s="464"/>
      <c r="RZZ964" s="464"/>
      <c r="SAA964" s="464"/>
      <c r="SAB964" s="464"/>
      <c r="SAC964" s="464"/>
      <c r="SAD964" s="464"/>
      <c r="SAE964" s="464"/>
      <c r="SAF964" s="464"/>
      <c r="SAG964" s="464"/>
      <c r="SAH964" s="464"/>
      <c r="SAI964" s="464"/>
      <c r="SAJ964" s="464"/>
      <c r="SAK964" s="464"/>
      <c r="SAL964" s="464"/>
      <c r="SAM964" s="464"/>
      <c r="SAN964" s="464"/>
      <c r="SAO964" s="464"/>
      <c r="SAP964" s="464"/>
      <c r="SAQ964" s="464"/>
      <c r="SAR964" s="464"/>
      <c r="SAS964" s="464"/>
      <c r="SAT964" s="464"/>
      <c r="SAU964" s="464"/>
      <c r="SAV964" s="464"/>
      <c r="SAW964" s="464"/>
      <c r="SAX964" s="464"/>
      <c r="SAY964" s="464"/>
      <c r="SAZ964" s="464"/>
      <c r="SBA964" s="464"/>
      <c r="SBB964" s="464"/>
      <c r="SBC964" s="464"/>
      <c r="SBD964" s="464"/>
      <c r="SBE964" s="464"/>
      <c r="SBF964" s="464"/>
      <c r="SBG964" s="464"/>
      <c r="SBH964" s="464"/>
      <c r="SBI964" s="464"/>
      <c r="SBJ964" s="464"/>
      <c r="SBK964" s="464"/>
      <c r="SBL964" s="464"/>
      <c r="SBM964" s="464"/>
      <c r="SBN964" s="464"/>
      <c r="SBO964" s="464"/>
      <c r="SBP964" s="464"/>
      <c r="SBQ964" s="464"/>
      <c r="SBR964" s="464"/>
      <c r="SBS964" s="464"/>
      <c r="SBT964" s="464"/>
      <c r="SBU964" s="464"/>
      <c r="SBV964" s="464"/>
      <c r="SBW964" s="464"/>
      <c r="SBX964" s="464"/>
      <c r="SBY964" s="464"/>
      <c r="SBZ964" s="464"/>
      <c r="SCA964" s="464"/>
      <c r="SCB964" s="464"/>
      <c r="SCC964" s="464"/>
      <c r="SCD964" s="464"/>
      <c r="SCE964" s="464"/>
      <c r="SCF964" s="464"/>
      <c r="SCG964" s="464"/>
      <c r="SCH964" s="464"/>
      <c r="SCI964" s="464"/>
      <c r="SCJ964" s="464"/>
      <c r="SCK964" s="464"/>
      <c r="SCL964" s="464"/>
      <c r="SCM964" s="464"/>
      <c r="SCN964" s="464"/>
      <c r="SCO964" s="464"/>
      <c r="SCP964" s="464"/>
      <c r="SCQ964" s="464"/>
      <c r="SCR964" s="464"/>
      <c r="SCS964" s="464"/>
      <c r="SCT964" s="464"/>
      <c r="SCU964" s="464"/>
      <c r="SCV964" s="464"/>
      <c r="SCW964" s="464"/>
      <c r="SCX964" s="464"/>
      <c r="SCY964" s="464"/>
      <c r="SCZ964" s="464"/>
      <c r="SDA964" s="464"/>
      <c r="SDB964" s="464"/>
      <c r="SDC964" s="464"/>
      <c r="SDD964" s="464"/>
      <c r="SDE964" s="464"/>
      <c r="SDF964" s="464"/>
      <c r="SDG964" s="464"/>
      <c r="SDH964" s="464"/>
      <c r="SDI964" s="464"/>
      <c r="SDJ964" s="464"/>
      <c r="SDK964" s="464"/>
      <c r="SDL964" s="464"/>
      <c r="SDM964" s="464"/>
      <c r="SDN964" s="464"/>
      <c r="SDO964" s="464"/>
      <c r="SDP964" s="464"/>
      <c r="SDQ964" s="464"/>
      <c r="SDR964" s="464"/>
      <c r="SDS964" s="464"/>
      <c r="SDT964" s="464"/>
      <c r="SDU964" s="464"/>
      <c r="SDV964" s="464"/>
      <c r="SDW964" s="464"/>
      <c r="SDX964" s="464"/>
      <c r="SDY964" s="464"/>
      <c r="SDZ964" s="464"/>
      <c r="SEA964" s="464"/>
      <c r="SEB964" s="464"/>
      <c r="SEC964" s="464"/>
      <c r="SED964" s="464"/>
      <c r="SEE964" s="464"/>
      <c r="SEF964" s="464"/>
      <c r="SEG964" s="464"/>
      <c r="SEH964" s="464"/>
      <c r="SEI964" s="464"/>
      <c r="SEJ964" s="464"/>
      <c r="SEK964" s="464"/>
      <c r="SEL964" s="464"/>
      <c r="SEM964" s="464"/>
      <c r="SEN964" s="464"/>
      <c r="SEO964" s="464"/>
      <c r="SEP964" s="464"/>
      <c r="SEQ964" s="464"/>
      <c r="SER964" s="464"/>
      <c r="SES964" s="464"/>
      <c r="SET964" s="464"/>
      <c r="SEU964" s="464"/>
      <c r="SEV964" s="464"/>
      <c r="SEW964" s="464"/>
      <c r="SEX964" s="464"/>
      <c r="SEY964" s="464"/>
      <c r="SEZ964" s="464"/>
      <c r="SFA964" s="464"/>
      <c r="SFB964" s="464"/>
      <c r="SFC964" s="464"/>
      <c r="SFD964" s="464"/>
      <c r="SFE964" s="464"/>
      <c r="SFF964" s="464"/>
      <c r="SFG964" s="464"/>
      <c r="SFH964" s="464"/>
      <c r="SFI964" s="464"/>
      <c r="SFJ964" s="464"/>
      <c r="SFK964" s="464"/>
      <c r="SFL964" s="464"/>
      <c r="SFM964" s="464"/>
      <c r="SFN964" s="464"/>
      <c r="SFO964" s="464"/>
      <c r="SFP964" s="464"/>
      <c r="SFQ964" s="464"/>
      <c r="SFR964" s="464"/>
      <c r="SFS964" s="464"/>
      <c r="SFT964" s="464"/>
      <c r="SFU964" s="464"/>
      <c r="SFV964" s="464"/>
      <c r="SFW964" s="464"/>
      <c r="SFX964" s="464"/>
      <c r="SFY964" s="464"/>
      <c r="SFZ964" s="464"/>
      <c r="SGA964" s="464"/>
      <c r="SGB964" s="464"/>
      <c r="SGC964" s="464"/>
      <c r="SGD964" s="464"/>
      <c r="SGE964" s="464"/>
      <c r="SGF964" s="464"/>
      <c r="SGG964" s="464"/>
      <c r="SGH964" s="464"/>
      <c r="SGI964" s="464"/>
      <c r="SGJ964" s="464"/>
      <c r="SGK964" s="464"/>
      <c r="SGL964" s="464"/>
      <c r="SGM964" s="464"/>
      <c r="SGN964" s="464"/>
      <c r="SGO964" s="464"/>
      <c r="SGP964" s="464"/>
      <c r="SGQ964" s="464"/>
      <c r="SGR964" s="464"/>
      <c r="SGS964" s="464"/>
      <c r="SGT964" s="464"/>
      <c r="SGU964" s="464"/>
      <c r="SGV964" s="464"/>
      <c r="SGW964" s="464"/>
      <c r="SGX964" s="464"/>
      <c r="SGY964" s="464"/>
      <c r="SGZ964" s="464"/>
      <c r="SHA964" s="464"/>
      <c r="SHB964" s="464"/>
      <c r="SHC964" s="464"/>
      <c r="SHD964" s="464"/>
      <c r="SHE964" s="464"/>
      <c r="SHF964" s="464"/>
      <c r="SHG964" s="464"/>
      <c r="SHH964" s="464"/>
      <c r="SHI964" s="464"/>
      <c r="SHJ964" s="464"/>
      <c r="SHK964" s="464"/>
      <c r="SHL964" s="464"/>
      <c r="SHM964" s="464"/>
      <c r="SHN964" s="464"/>
      <c r="SHO964" s="464"/>
      <c r="SHP964" s="464"/>
      <c r="SHQ964" s="464"/>
      <c r="SHR964" s="464"/>
      <c r="SHS964" s="464"/>
      <c r="SHT964" s="464"/>
      <c r="SHU964" s="464"/>
      <c r="SHV964" s="464"/>
      <c r="SHW964" s="464"/>
      <c r="SHX964" s="464"/>
      <c r="SHY964" s="464"/>
      <c r="SHZ964" s="464"/>
      <c r="SIA964" s="464"/>
      <c r="SIB964" s="464"/>
      <c r="SIC964" s="464"/>
      <c r="SID964" s="464"/>
      <c r="SIE964" s="464"/>
      <c r="SIF964" s="464"/>
      <c r="SIG964" s="464"/>
      <c r="SIH964" s="464"/>
      <c r="SII964" s="464"/>
      <c r="SIJ964" s="464"/>
      <c r="SIK964" s="464"/>
      <c r="SIL964" s="464"/>
      <c r="SIM964" s="464"/>
      <c r="SIN964" s="464"/>
      <c r="SIO964" s="464"/>
      <c r="SIP964" s="464"/>
      <c r="SIQ964" s="464"/>
      <c r="SIR964" s="464"/>
      <c r="SIS964" s="464"/>
      <c r="SIT964" s="464"/>
      <c r="SIU964" s="464"/>
      <c r="SIV964" s="464"/>
      <c r="SIW964" s="464"/>
      <c r="SIX964" s="464"/>
      <c r="SIY964" s="464"/>
      <c r="SIZ964" s="464"/>
      <c r="SJA964" s="464"/>
      <c r="SJB964" s="464"/>
      <c r="SJC964" s="464"/>
      <c r="SJD964" s="464"/>
      <c r="SJE964" s="464"/>
      <c r="SJF964" s="464"/>
      <c r="SJG964" s="464"/>
      <c r="SJH964" s="464"/>
      <c r="SJI964" s="464"/>
      <c r="SJJ964" s="464"/>
      <c r="SJK964" s="464"/>
      <c r="SJL964" s="464"/>
      <c r="SJM964" s="464"/>
      <c r="SJN964" s="464"/>
      <c r="SJO964" s="464"/>
      <c r="SJP964" s="464"/>
      <c r="SJQ964" s="464"/>
      <c r="SJR964" s="464"/>
      <c r="SJS964" s="464"/>
      <c r="SJT964" s="464"/>
      <c r="SJU964" s="464"/>
      <c r="SJV964" s="464"/>
      <c r="SJW964" s="464"/>
      <c r="SJX964" s="464"/>
      <c r="SJY964" s="464"/>
      <c r="SJZ964" s="464"/>
      <c r="SKA964" s="464"/>
      <c r="SKB964" s="464"/>
      <c r="SKC964" s="464"/>
      <c r="SKD964" s="464"/>
      <c r="SKE964" s="464"/>
      <c r="SKF964" s="464"/>
      <c r="SKG964" s="464"/>
      <c r="SKH964" s="464"/>
      <c r="SKI964" s="464"/>
      <c r="SKJ964" s="464"/>
      <c r="SKK964" s="464"/>
      <c r="SKL964" s="464"/>
      <c r="SKM964" s="464"/>
      <c r="SKN964" s="464"/>
      <c r="SKO964" s="464"/>
      <c r="SKP964" s="464"/>
      <c r="SKQ964" s="464"/>
      <c r="SKR964" s="464"/>
      <c r="SKS964" s="464"/>
      <c r="SKT964" s="464"/>
      <c r="SKU964" s="464"/>
      <c r="SKV964" s="464"/>
      <c r="SKW964" s="464"/>
      <c r="SKX964" s="464"/>
      <c r="SKY964" s="464"/>
      <c r="SKZ964" s="464"/>
      <c r="SLA964" s="464"/>
      <c r="SLB964" s="464"/>
      <c r="SLC964" s="464"/>
      <c r="SLD964" s="464"/>
      <c r="SLE964" s="464"/>
      <c r="SLF964" s="464"/>
      <c r="SLG964" s="464"/>
      <c r="SLH964" s="464"/>
      <c r="SLI964" s="464"/>
      <c r="SLJ964" s="464"/>
      <c r="SLK964" s="464"/>
      <c r="SLL964" s="464"/>
      <c r="SLM964" s="464"/>
      <c r="SLN964" s="464"/>
      <c r="SLO964" s="464"/>
      <c r="SLP964" s="464"/>
      <c r="SLQ964" s="464"/>
      <c r="SLR964" s="464"/>
      <c r="SLS964" s="464"/>
      <c r="SLT964" s="464"/>
      <c r="SLU964" s="464"/>
      <c r="SLV964" s="464"/>
      <c r="SLW964" s="464"/>
      <c r="SLX964" s="464"/>
      <c r="SLY964" s="464"/>
      <c r="SLZ964" s="464"/>
      <c r="SMA964" s="464"/>
      <c r="SMB964" s="464"/>
      <c r="SMC964" s="464"/>
      <c r="SMD964" s="464"/>
      <c r="SME964" s="464"/>
      <c r="SMF964" s="464"/>
      <c r="SMG964" s="464"/>
      <c r="SMH964" s="464"/>
      <c r="SMI964" s="464"/>
      <c r="SMJ964" s="464"/>
      <c r="SMK964" s="464"/>
      <c r="SML964" s="464"/>
      <c r="SMM964" s="464"/>
      <c r="SMN964" s="464"/>
      <c r="SMO964" s="464"/>
      <c r="SMP964" s="464"/>
      <c r="SMQ964" s="464"/>
      <c r="SMR964" s="464"/>
      <c r="SMS964" s="464"/>
      <c r="SMT964" s="464"/>
      <c r="SMU964" s="464"/>
      <c r="SMV964" s="464"/>
      <c r="SMW964" s="464"/>
      <c r="SMX964" s="464"/>
      <c r="SMY964" s="464"/>
      <c r="SMZ964" s="464"/>
      <c r="SNA964" s="464"/>
      <c r="SNB964" s="464"/>
      <c r="SNC964" s="464"/>
      <c r="SND964" s="464"/>
      <c r="SNE964" s="464"/>
      <c r="SNF964" s="464"/>
      <c r="SNG964" s="464"/>
      <c r="SNH964" s="464"/>
      <c r="SNI964" s="464"/>
      <c r="SNJ964" s="464"/>
      <c r="SNK964" s="464"/>
      <c r="SNL964" s="464"/>
      <c r="SNM964" s="464"/>
      <c r="SNN964" s="464"/>
      <c r="SNO964" s="464"/>
      <c r="SNP964" s="464"/>
      <c r="SNQ964" s="464"/>
      <c r="SNR964" s="464"/>
      <c r="SNS964" s="464"/>
      <c r="SNT964" s="464"/>
      <c r="SNU964" s="464"/>
      <c r="SNV964" s="464"/>
      <c r="SNW964" s="464"/>
      <c r="SNX964" s="464"/>
      <c r="SNY964" s="464"/>
      <c r="SNZ964" s="464"/>
      <c r="SOA964" s="464"/>
      <c r="SOB964" s="464"/>
      <c r="SOC964" s="464"/>
      <c r="SOD964" s="464"/>
      <c r="SOE964" s="464"/>
      <c r="SOF964" s="464"/>
      <c r="SOG964" s="464"/>
      <c r="SOH964" s="464"/>
      <c r="SOI964" s="464"/>
      <c r="SOJ964" s="464"/>
      <c r="SOK964" s="464"/>
      <c r="SOL964" s="464"/>
      <c r="SOM964" s="464"/>
      <c r="SON964" s="464"/>
      <c r="SOO964" s="464"/>
      <c r="SOP964" s="464"/>
      <c r="SOQ964" s="464"/>
      <c r="SOR964" s="464"/>
      <c r="SOS964" s="464"/>
      <c r="SOT964" s="464"/>
      <c r="SOU964" s="464"/>
      <c r="SOV964" s="464"/>
      <c r="SOW964" s="464"/>
      <c r="SOX964" s="464"/>
      <c r="SOY964" s="464"/>
      <c r="SOZ964" s="464"/>
      <c r="SPA964" s="464"/>
      <c r="SPB964" s="464"/>
      <c r="SPC964" s="464"/>
      <c r="SPD964" s="464"/>
      <c r="SPE964" s="464"/>
      <c r="SPF964" s="464"/>
      <c r="SPG964" s="464"/>
      <c r="SPH964" s="464"/>
      <c r="SPI964" s="464"/>
      <c r="SPJ964" s="464"/>
      <c r="SPK964" s="464"/>
      <c r="SPL964" s="464"/>
      <c r="SPM964" s="464"/>
      <c r="SPN964" s="464"/>
      <c r="SPO964" s="464"/>
      <c r="SPP964" s="464"/>
      <c r="SPQ964" s="464"/>
      <c r="SPR964" s="464"/>
      <c r="SPS964" s="464"/>
      <c r="SPT964" s="464"/>
      <c r="SPU964" s="464"/>
      <c r="SPV964" s="464"/>
      <c r="SPW964" s="464"/>
      <c r="SPX964" s="464"/>
      <c r="SPY964" s="464"/>
      <c r="SPZ964" s="464"/>
      <c r="SQA964" s="464"/>
      <c r="SQB964" s="464"/>
      <c r="SQC964" s="464"/>
      <c r="SQD964" s="464"/>
      <c r="SQE964" s="464"/>
      <c r="SQF964" s="464"/>
      <c r="SQG964" s="464"/>
      <c r="SQH964" s="464"/>
      <c r="SQI964" s="464"/>
      <c r="SQJ964" s="464"/>
      <c r="SQK964" s="464"/>
      <c r="SQL964" s="464"/>
      <c r="SQM964" s="464"/>
      <c r="SQN964" s="464"/>
      <c r="SQO964" s="464"/>
      <c r="SQP964" s="464"/>
      <c r="SQQ964" s="464"/>
      <c r="SQR964" s="464"/>
      <c r="SQS964" s="464"/>
      <c r="SQT964" s="464"/>
      <c r="SQU964" s="464"/>
      <c r="SQV964" s="464"/>
      <c r="SQW964" s="464"/>
      <c r="SQX964" s="464"/>
      <c r="SQY964" s="464"/>
      <c r="SQZ964" s="464"/>
      <c r="SRA964" s="464"/>
      <c r="SRB964" s="464"/>
      <c r="SRC964" s="464"/>
      <c r="SRD964" s="464"/>
      <c r="SRE964" s="464"/>
      <c r="SRF964" s="464"/>
      <c r="SRG964" s="464"/>
      <c r="SRH964" s="464"/>
      <c r="SRI964" s="464"/>
      <c r="SRJ964" s="464"/>
      <c r="SRK964" s="464"/>
      <c r="SRL964" s="464"/>
      <c r="SRM964" s="464"/>
      <c r="SRN964" s="464"/>
      <c r="SRO964" s="464"/>
      <c r="SRP964" s="464"/>
      <c r="SRQ964" s="464"/>
      <c r="SRR964" s="464"/>
      <c r="SRS964" s="464"/>
      <c r="SRT964" s="464"/>
      <c r="SRU964" s="464"/>
      <c r="SRV964" s="464"/>
      <c r="SRW964" s="464"/>
      <c r="SRX964" s="464"/>
      <c r="SRY964" s="464"/>
      <c r="SRZ964" s="464"/>
      <c r="SSA964" s="464"/>
      <c r="SSB964" s="464"/>
      <c r="SSC964" s="464"/>
      <c r="SSD964" s="464"/>
      <c r="SSE964" s="464"/>
      <c r="SSF964" s="464"/>
      <c r="SSG964" s="464"/>
      <c r="SSH964" s="464"/>
      <c r="SSI964" s="464"/>
      <c r="SSJ964" s="464"/>
      <c r="SSK964" s="464"/>
      <c r="SSL964" s="464"/>
      <c r="SSM964" s="464"/>
      <c r="SSN964" s="464"/>
      <c r="SSO964" s="464"/>
      <c r="SSP964" s="464"/>
      <c r="SSQ964" s="464"/>
      <c r="SSR964" s="464"/>
      <c r="SSS964" s="464"/>
      <c r="SST964" s="464"/>
      <c r="SSU964" s="464"/>
      <c r="SSV964" s="464"/>
      <c r="SSW964" s="464"/>
      <c r="SSX964" s="464"/>
      <c r="SSY964" s="464"/>
      <c r="SSZ964" s="464"/>
      <c r="STA964" s="464"/>
      <c r="STB964" s="464"/>
      <c r="STC964" s="464"/>
      <c r="STD964" s="464"/>
      <c r="STE964" s="464"/>
      <c r="STF964" s="464"/>
      <c r="STG964" s="464"/>
      <c r="STH964" s="464"/>
      <c r="STI964" s="464"/>
      <c r="STJ964" s="464"/>
      <c r="STK964" s="464"/>
      <c r="STL964" s="464"/>
      <c r="STM964" s="464"/>
      <c r="STN964" s="464"/>
      <c r="STO964" s="464"/>
      <c r="STP964" s="464"/>
      <c r="STQ964" s="464"/>
      <c r="STR964" s="464"/>
      <c r="STS964" s="464"/>
      <c r="STT964" s="464"/>
      <c r="STU964" s="464"/>
      <c r="STV964" s="464"/>
      <c r="STW964" s="464"/>
      <c r="STX964" s="464"/>
      <c r="STY964" s="464"/>
      <c r="STZ964" s="464"/>
      <c r="SUA964" s="464"/>
      <c r="SUB964" s="464"/>
      <c r="SUC964" s="464"/>
      <c r="SUD964" s="464"/>
      <c r="SUE964" s="464"/>
      <c r="SUF964" s="464"/>
      <c r="SUG964" s="464"/>
      <c r="SUH964" s="464"/>
      <c r="SUI964" s="464"/>
      <c r="SUJ964" s="464"/>
      <c r="SUK964" s="464"/>
      <c r="SUL964" s="464"/>
      <c r="SUM964" s="464"/>
      <c r="SUN964" s="464"/>
      <c r="SUO964" s="464"/>
      <c r="SUP964" s="464"/>
      <c r="SUQ964" s="464"/>
      <c r="SUR964" s="464"/>
      <c r="SUS964" s="464"/>
      <c r="SUT964" s="464"/>
      <c r="SUU964" s="464"/>
      <c r="SUV964" s="464"/>
      <c r="SUW964" s="464"/>
      <c r="SUX964" s="464"/>
      <c r="SUY964" s="464"/>
      <c r="SUZ964" s="464"/>
      <c r="SVA964" s="464"/>
      <c r="SVB964" s="464"/>
      <c r="SVC964" s="464"/>
      <c r="SVD964" s="464"/>
      <c r="SVE964" s="464"/>
      <c r="SVF964" s="464"/>
      <c r="SVG964" s="464"/>
      <c r="SVH964" s="464"/>
      <c r="SVI964" s="464"/>
      <c r="SVJ964" s="464"/>
      <c r="SVK964" s="464"/>
      <c r="SVL964" s="464"/>
      <c r="SVM964" s="464"/>
      <c r="SVN964" s="464"/>
      <c r="SVO964" s="464"/>
      <c r="SVP964" s="464"/>
      <c r="SVQ964" s="464"/>
      <c r="SVR964" s="464"/>
      <c r="SVS964" s="464"/>
      <c r="SVT964" s="464"/>
      <c r="SVU964" s="464"/>
      <c r="SVV964" s="464"/>
      <c r="SVW964" s="464"/>
      <c r="SVX964" s="464"/>
      <c r="SVY964" s="464"/>
      <c r="SVZ964" s="464"/>
      <c r="SWA964" s="464"/>
      <c r="SWB964" s="464"/>
      <c r="SWC964" s="464"/>
      <c r="SWD964" s="464"/>
      <c r="SWE964" s="464"/>
      <c r="SWF964" s="464"/>
      <c r="SWG964" s="464"/>
      <c r="SWH964" s="464"/>
      <c r="SWI964" s="464"/>
      <c r="SWJ964" s="464"/>
      <c r="SWK964" s="464"/>
      <c r="SWL964" s="464"/>
      <c r="SWM964" s="464"/>
      <c r="SWN964" s="464"/>
      <c r="SWO964" s="464"/>
      <c r="SWP964" s="464"/>
      <c r="SWQ964" s="464"/>
      <c r="SWR964" s="464"/>
      <c r="SWS964" s="464"/>
      <c r="SWT964" s="464"/>
      <c r="SWU964" s="464"/>
      <c r="SWV964" s="464"/>
      <c r="SWW964" s="464"/>
      <c r="SWX964" s="464"/>
      <c r="SWY964" s="464"/>
      <c r="SWZ964" s="464"/>
      <c r="SXA964" s="464"/>
      <c r="SXB964" s="464"/>
      <c r="SXC964" s="464"/>
      <c r="SXD964" s="464"/>
      <c r="SXE964" s="464"/>
      <c r="SXF964" s="464"/>
      <c r="SXG964" s="464"/>
      <c r="SXH964" s="464"/>
      <c r="SXI964" s="464"/>
      <c r="SXJ964" s="464"/>
      <c r="SXK964" s="464"/>
      <c r="SXL964" s="464"/>
      <c r="SXM964" s="464"/>
      <c r="SXN964" s="464"/>
      <c r="SXO964" s="464"/>
      <c r="SXP964" s="464"/>
      <c r="SXQ964" s="464"/>
      <c r="SXR964" s="464"/>
      <c r="SXS964" s="464"/>
      <c r="SXT964" s="464"/>
      <c r="SXU964" s="464"/>
      <c r="SXV964" s="464"/>
      <c r="SXW964" s="464"/>
      <c r="SXX964" s="464"/>
      <c r="SXY964" s="464"/>
      <c r="SXZ964" s="464"/>
      <c r="SYA964" s="464"/>
      <c r="SYB964" s="464"/>
      <c r="SYC964" s="464"/>
      <c r="SYD964" s="464"/>
      <c r="SYE964" s="464"/>
      <c r="SYF964" s="464"/>
      <c r="SYG964" s="464"/>
      <c r="SYH964" s="464"/>
      <c r="SYI964" s="464"/>
      <c r="SYJ964" s="464"/>
      <c r="SYK964" s="464"/>
      <c r="SYL964" s="464"/>
      <c r="SYM964" s="464"/>
      <c r="SYN964" s="464"/>
      <c r="SYO964" s="464"/>
      <c r="SYP964" s="464"/>
      <c r="SYQ964" s="464"/>
      <c r="SYR964" s="464"/>
      <c r="SYS964" s="464"/>
      <c r="SYT964" s="464"/>
      <c r="SYU964" s="464"/>
      <c r="SYV964" s="464"/>
      <c r="SYW964" s="464"/>
      <c r="SYX964" s="464"/>
      <c r="SYY964" s="464"/>
      <c r="SYZ964" s="464"/>
      <c r="SZA964" s="464"/>
      <c r="SZB964" s="464"/>
      <c r="SZC964" s="464"/>
      <c r="SZD964" s="464"/>
      <c r="SZE964" s="464"/>
      <c r="SZF964" s="464"/>
      <c r="SZG964" s="464"/>
      <c r="SZH964" s="464"/>
      <c r="SZI964" s="464"/>
      <c r="SZJ964" s="464"/>
      <c r="SZK964" s="464"/>
      <c r="SZL964" s="464"/>
      <c r="SZM964" s="464"/>
      <c r="SZN964" s="464"/>
      <c r="SZO964" s="464"/>
      <c r="SZP964" s="464"/>
      <c r="SZQ964" s="464"/>
      <c r="SZR964" s="464"/>
      <c r="SZS964" s="464"/>
      <c r="SZT964" s="464"/>
      <c r="SZU964" s="464"/>
      <c r="SZV964" s="464"/>
      <c r="SZW964" s="464"/>
      <c r="SZX964" s="464"/>
      <c r="SZY964" s="464"/>
      <c r="SZZ964" s="464"/>
      <c r="TAA964" s="464"/>
      <c r="TAB964" s="464"/>
      <c r="TAC964" s="464"/>
      <c r="TAD964" s="464"/>
      <c r="TAE964" s="464"/>
      <c r="TAF964" s="464"/>
      <c r="TAG964" s="464"/>
      <c r="TAH964" s="464"/>
      <c r="TAI964" s="464"/>
      <c r="TAJ964" s="464"/>
      <c r="TAK964" s="464"/>
      <c r="TAL964" s="464"/>
      <c r="TAM964" s="464"/>
      <c r="TAN964" s="464"/>
      <c r="TAO964" s="464"/>
      <c r="TAP964" s="464"/>
      <c r="TAQ964" s="464"/>
      <c r="TAR964" s="464"/>
      <c r="TAS964" s="464"/>
      <c r="TAT964" s="464"/>
      <c r="TAU964" s="464"/>
      <c r="TAV964" s="464"/>
      <c r="TAW964" s="464"/>
      <c r="TAX964" s="464"/>
      <c r="TAY964" s="464"/>
      <c r="TAZ964" s="464"/>
      <c r="TBA964" s="464"/>
      <c r="TBB964" s="464"/>
      <c r="TBC964" s="464"/>
      <c r="TBD964" s="464"/>
      <c r="TBE964" s="464"/>
      <c r="TBF964" s="464"/>
      <c r="TBG964" s="464"/>
      <c r="TBH964" s="464"/>
      <c r="TBI964" s="464"/>
      <c r="TBJ964" s="464"/>
      <c r="TBK964" s="464"/>
      <c r="TBL964" s="464"/>
      <c r="TBM964" s="464"/>
      <c r="TBN964" s="464"/>
      <c r="TBO964" s="464"/>
      <c r="TBP964" s="464"/>
      <c r="TBQ964" s="464"/>
      <c r="TBR964" s="464"/>
      <c r="TBS964" s="464"/>
      <c r="TBT964" s="464"/>
      <c r="TBU964" s="464"/>
      <c r="TBV964" s="464"/>
      <c r="TBW964" s="464"/>
      <c r="TBX964" s="464"/>
      <c r="TBY964" s="464"/>
      <c r="TBZ964" s="464"/>
      <c r="TCA964" s="464"/>
      <c r="TCB964" s="464"/>
      <c r="TCC964" s="464"/>
      <c r="TCD964" s="464"/>
      <c r="TCE964" s="464"/>
      <c r="TCF964" s="464"/>
      <c r="TCG964" s="464"/>
      <c r="TCH964" s="464"/>
      <c r="TCI964" s="464"/>
      <c r="TCJ964" s="464"/>
      <c r="TCK964" s="464"/>
      <c r="TCL964" s="464"/>
      <c r="TCM964" s="464"/>
      <c r="TCN964" s="464"/>
      <c r="TCO964" s="464"/>
      <c r="TCP964" s="464"/>
      <c r="TCQ964" s="464"/>
      <c r="TCR964" s="464"/>
      <c r="TCS964" s="464"/>
      <c r="TCT964" s="464"/>
      <c r="TCU964" s="464"/>
      <c r="TCV964" s="464"/>
      <c r="TCW964" s="464"/>
      <c r="TCX964" s="464"/>
      <c r="TCY964" s="464"/>
      <c r="TCZ964" s="464"/>
      <c r="TDA964" s="464"/>
      <c r="TDB964" s="464"/>
      <c r="TDC964" s="464"/>
      <c r="TDD964" s="464"/>
      <c r="TDE964" s="464"/>
      <c r="TDF964" s="464"/>
      <c r="TDG964" s="464"/>
      <c r="TDH964" s="464"/>
      <c r="TDI964" s="464"/>
      <c r="TDJ964" s="464"/>
      <c r="TDK964" s="464"/>
      <c r="TDL964" s="464"/>
      <c r="TDM964" s="464"/>
      <c r="TDN964" s="464"/>
      <c r="TDO964" s="464"/>
      <c r="TDP964" s="464"/>
      <c r="TDQ964" s="464"/>
      <c r="TDR964" s="464"/>
      <c r="TDS964" s="464"/>
      <c r="TDT964" s="464"/>
      <c r="TDU964" s="464"/>
      <c r="TDV964" s="464"/>
      <c r="TDW964" s="464"/>
      <c r="TDX964" s="464"/>
      <c r="TDY964" s="464"/>
      <c r="TDZ964" s="464"/>
      <c r="TEA964" s="464"/>
      <c r="TEB964" s="464"/>
      <c r="TEC964" s="464"/>
      <c r="TED964" s="464"/>
      <c r="TEE964" s="464"/>
      <c r="TEF964" s="464"/>
      <c r="TEG964" s="464"/>
      <c r="TEH964" s="464"/>
      <c r="TEI964" s="464"/>
      <c r="TEJ964" s="464"/>
      <c r="TEK964" s="464"/>
      <c r="TEL964" s="464"/>
      <c r="TEM964" s="464"/>
      <c r="TEN964" s="464"/>
      <c r="TEO964" s="464"/>
      <c r="TEP964" s="464"/>
      <c r="TEQ964" s="464"/>
      <c r="TER964" s="464"/>
      <c r="TES964" s="464"/>
      <c r="TET964" s="464"/>
      <c r="TEU964" s="464"/>
      <c r="TEV964" s="464"/>
      <c r="TEW964" s="464"/>
      <c r="TEX964" s="464"/>
      <c r="TEY964" s="464"/>
      <c r="TEZ964" s="464"/>
      <c r="TFA964" s="464"/>
      <c r="TFB964" s="464"/>
      <c r="TFC964" s="464"/>
      <c r="TFD964" s="464"/>
      <c r="TFE964" s="464"/>
      <c r="TFF964" s="464"/>
      <c r="TFG964" s="464"/>
      <c r="TFH964" s="464"/>
      <c r="TFI964" s="464"/>
      <c r="TFJ964" s="464"/>
      <c r="TFK964" s="464"/>
      <c r="TFL964" s="464"/>
      <c r="TFM964" s="464"/>
      <c r="TFN964" s="464"/>
      <c r="TFO964" s="464"/>
      <c r="TFP964" s="464"/>
      <c r="TFQ964" s="464"/>
      <c r="TFR964" s="464"/>
      <c r="TFS964" s="464"/>
      <c r="TFT964" s="464"/>
      <c r="TFU964" s="464"/>
      <c r="TFV964" s="464"/>
      <c r="TFW964" s="464"/>
      <c r="TFX964" s="464"/>
      <c r="TFY964" s="464"/>
      <c r="TFZ964" s="464"/>
      <c r="TGA964" s="464"/>
      <c r="TGB964" s="464"/>
      <c r="TGC964" s="464"/>
      <c r="TGD964" s="464"/>
      <c r="TGE964" s="464"/>
      <c r="TGF964" s="464"/>
      <c r="TGG964" s="464"/>
      <c r="TGH964" s="464"/>
      <c r="TGI964" s="464"/>
      <c r="TGJ964" s="464"/>
      <c r="TGK964" s="464"/>
      <c r="TGL964" s="464"/>
      <c r="TGM964" s="464"/>
      <c r="TGN964" s="464"/>
      <c r="TGO964" s="464"/>
      <c r="TGP964" s="464"/>
      <c r="TGQ964" s="464"/>
      <c r="TGR964" s="464"/>
      <c r="TGS964" s="464"/>
      <c r="TGT964" s="464"/>
      <c r="TGU964" s="464"/>
      <c r="TGV964" s="464"/>
      <c r="TGW964" s="464"/>
      <c r="TGX964" s="464"/>
      <c r="TGY964" s="464"/>
      <c r="TGZ964" s="464"/>
      <c r="THA964" s="464"/>
      <c r="THB964" s="464"/>
      <c r="THC964" s="464"/>
      <c r="THD964" s="464"/>
      <c r="THE964" s="464"/>
      <c r="THF964" s="464"/>
      <c r="THG964" s="464"/>
      <c r="THH964" s="464"/>
      <c r="THI964" s="464"/>
      <c r="THJ964" s="464"/>
      <c r="THK964" s="464"/>
      <c r="THL964" s="464"/>
      <c r="THM964" s="464"/>
      <c r="THN964" s="464"/>
      <c r="THO964" s="464"/>
      <c r="THP964" s="464"/>
      <c r="THQ964" s="464"/>
      <c r="THR964" s="464"/>
      <c r="THS964" s="464"/>
      <c r="THT964" s="464"/>
      <c r="THU964" s="464"/>
      <c r="THV964" s="464"/>
      <c r="THW964" s="464"/>
      <c r="THX964" s="464"/>
      <c r="THY964" s="464"/>
      <c r="THZ964" s="464"/>
      <c r="TIA964" s="464"/>
      <c r="TIB964" s="464"/>
      <c r="TIC964" s="464"/>
      <c r="TID964" s="464"/>
      <c r="TIE964" s="464"/>
      <c r="TIF964" s="464"/>
      <c r="TIG964" s="464"/>
      <c r="TIH964" s="464"/>
      <c r="TII964" s="464"/>
      <c r="TIJ964" s="464"/>
      <c r="TIK964" s="464"/>
      <c r="TIL964" s="464"/>
      <c r="TIM964" s="464"/>
      <c r="TIN964" s="464"/>
      <c r="TIO964" s="464"/>
      <c r="TIP964" s="464"/>
      <c r="TIQ964" s="464"/>
      <c r="TIR964" s="464"/>
      <c r="TIS964" s="464"/>
      <c r="TIT964" s="464"/>
      <c r="TIU964" s="464"/>
      <c r="TIV964" s="464"/>
      <c r="TIW964" s="464"/>
      <c r="TIX964" s="464"/>
      <c r="TIY964" s="464"/>
      <c r="TIZ964" s="464"/>
      <c r="TJA964" s="464"/>
      <c r="TJB964" s="464"/>
      <c r="TJC964" s="464"/>
      <c r="TJD964" s="464"/>
      <c r="TJE964" s="464"/>
      <c r="TJF964" s="464"/>
      <c r="TJG964" s="464"/>
      <c r="TJH964" s="464"/>
      <c r="TJI964" s="464"/>
      <c r="TJJ964" s="464"/>
      <c r="TJK964" s="464"/>
      <c r="TJL964" s="464"/>
      <c r="TJM964" s="464"/>
      <c r="TJN964" s="464"/>
      <c r="TJO964" s="464"/>
      <c r="TJP964" s="464"/>
      <c r="TJQ964" s="464"/>
      <c r="TJR964" s="464"/>
      <c r="TJS964" s="464"/>
      <c r="TJT964" s="464"/>
      <c r="TJU964" s="464"/>
      <c r="TJV964" s="464"/>
      <c r="TJW964" s="464"/>
      <c r="TJX964" s="464"/>
      <c r="TJY964" s="464"/>
      <c r="TJZ964" s="464"/>
      <c r="TKA964" s="464"/>
      <c r="TKB964" s="464"/>
      <c r="TKC964" s="464"/>
      <c r="TKD964" s="464"/>
      <c r="TKE964" s="464"/>
      <c r="TKF964" s="464"/>
      <c r="TKG964" s="464"/>
      <c r="TKH964" s="464"/>
      <c r="TKI964" s="464"/>
      <c r="TKJ964" s="464"/>
      <c r="TKK964" s="464"/>
      <c r="TKL964" s="464"/>
      <c r="TKM964" s="464"/>
      <c r="TKN964" s="464"/>
      <c r="TKO964" s="464"/>
      <c r="TKP964" s="464"/>
      <c r="TKQ964" s="464"/>
      <c r="TKR964" s="464"/>
      <c r="TKS964" s="464"/>
      <c r="TKT964" s="464"/>
      <c r="TKU964" s="464"/>
      <c r="TKV964" s="464"/>
      <c r="TKW964" s="464"/>
      <c r="TKX964" s="464"/>
      <c r="TKY964" s="464"/>
      <c r="TKZ964" s="464"/>
      <c r="TLA964" s="464"/>
      <c r="TLB964" s="464"/>
      <c r="TLC964" s="464"/>
      <c r="TLD964" s="464"/>
      <c r="TLE964" s="464"/>
      <c r="TLF964" s="464"/>
      <c r="TLG964" s="464"/>
      <c r="TLH964" s="464"/>
      <c r="TLI964" s="464"/>
      <c r="TLJ964" s="464"/>
      <c r="TLK964" s="464"/>
      <c r="TLL964" s="464"/>
      <c r="TLM964" s="464"/>
      <c r="TLN964" s="464"/>
      <c r="TLO964" s="464"/>
      <c r="TLP964" s="464"/>
      <c r="TLQ964" s="464"/>
      <c r="TLR964" s="464"/>
      <c r="TLS964" s="464"/>
      <c r="TLT964" s="464"/>
      <c r="TLU964" s="464"/>
      <c r="TLV964" s="464"/>
      <c r="TLW964" s="464"/>
      <c r="TLX964" s="464"/>
      <c r="TLY964" s="464"/>
      <c r="TLZ964" s="464"/>
      <c r="TMA964" s="464"/>
      <c r="TMB964" s="464"/>
      <c r="TMC964" s="464"/>
      <c r="TMD964" s="464"/>
      <c r="TME964" s="464"/>
      <c r="TMF964" s="464"/>
      <c r="TMG964" s="464"/>
      <c r="TMH964" s="464"/>
      <c r="TMI964" s="464"/>
      <c r="TMJ964" s="464"/>
      <c r="TMK964" s="464"/>
      <c r="TML964" s="464"/>
      <c r="TMM964" s="464"/>
      <c r="TMN964" s="464"/>
      <c r="TMO964" s="464"/>
      <c r="TMP964" s="464"/>
      <c r="TMQ964" s="464"/>
      <c r="TMR964" s="464"/>
      <c r="TMS964" s="464"/>
      <c r="TMT964" s="464"/>
      <c r="TMU964" s="464"/>
      <c r="TMV964" s="464"/>
      <c r="TMW964" s="464"/>
      <c r="TMX964" s="464"/>
      <c r="TMY964" s="464"/>
      <c r="TMZ964" s="464"/>
      <c r="TNA964" s="464"/>
      <c r="TNB964" s="464"/>
      <c r="TNC964" s="464"/>
      <c r="TND964" s="464"/>
      <c r="TNE964" s="464"/>
      <c r="TNF964" s="464"/>
      <c r="TNG964" s="464"/>
      <c r="TNH964" s="464"/>
      <c r="TNI964" s="464"/>
      <c r="TNJ964" s="464"/>
      <c r="TNK964" s="464"/>
      <c r="TNL964" s="464"/>
      <c r="TNM964" s="464"/>
      <c r="TNN964" s="464"/>
      <c r="TNO964" s="464"/>
      <c r="TNP964" s="464"/>
      <c r="TNQ964" s="464"/>
      <c r="TNR964" s="464"/>
      <c r="TNS964" s="464"/>
      <c r="TNT964" s="464"/>
      <c r="TNU964" s="464"/>
      <c r="TNV964" s="464"/>
      <c r="TNW964" s="464"/>
      <c r="TNX964" s="464"/>
      <c r="TNY964" s="464"/>
      <c r="TNZ964" s="464"/>
      <c r="TOA964" s="464"/>
      <c r="TOB964" s="464"/>
      <c r="TOC964" s="464"/>
      <c r="TOD964" s="464"/>
      <c r="TOE964" s="464"/>
      <c r="TOF964" s="464"/>
      <c r="TOG964" s="464"/>
      <c r="TOH964" s="464"/>
      <c r="TOI964" s="464"/>
      <c r="TOJ964" s="464"/>
      <c r="TOK964" s="464"/>
      <c r="TOL964" s="464"/>
      <c r="TOM964" s="464"/>
      <c r="TON964" s="464"/>
      <c r="TOO964" s="464"/>
      <c r="TOP964" s="464"/>
      <c r="TOQ964" s="464"/>
      <c r="TOR964" s="464"/>
      <c r="TOS964" s="464"/>
      <c r="TOT964" s="464"/>
      <c r="TOU964" s="464"/>
      <c r="TOV964" s="464"/>
      <c r="TOW964" s="464"/>
      <c r="TOX964" s="464"/>
      <c r="TOY964" s="464"/>
      <c r="TOZ964" s="464"/>
      <c r="TPA964" s="464"/>
      <c r="TPB964" s="464"/>
      <c r="TPC964" s="464"/>
      <c r="TPD964" s="464"/>
      <c r="TPE964" s="464"/>
      <c r="TPF964" s="464"/>
      <c r="TPG964" s="464"/>
      <c r="TPH964" s="464"/>
      <c r="TPI964" s="464"/>
      <c r="TPJ964" s="464"/>
      <c r="TPK964" s="464"/>
      <c r="TPL964" s="464"/>
      <c r="TPM964" s="464"/>
      <c r="TPN964" s="464"/>
      <c r="TPO964" s="464"/>
      <c r="TPP964" s="464"/>
      <c r="TPQ964" s="464"/>
      <c r="TPR964" s="464"/>
      <c r="TPS964" s="464"/>
      <c r="TPT964" s="464"/>
      <c r="TPU964" s="464"/>
      <c r="TPV964" s="464"/>
      <c r="TPW964" s="464"/>
      <c r="TPX964" s="464"/>
      <c r="TPY964" s="464"/>
      <c r="TPZ964" s="464"/>
      <c r="TQA964" s="464"/>
      <c r="TQB964" s="464"/>
      <c r="TQC964" s="464"/>
      <c r="TQD964" s="464"/>
      <c r="TQE964" s="464"/>
      <c r="TQF964" s="464"/>
      <c r="TQG964" s="464"/>
      <c r="TQH964" s="464"/>
      <c r="TQI964" s="464"/>
      <c r="TQJ964" s="464"/>
      <c r="TQK964" s="464"/>
      <c r="TQL964" s="464"/>
      <c r="TQM964" s="464"/>
      <c r="TQN964" s="464"/>
      <c r="TQO964" s="464"/>
      <c r="TQP964" s="464"/>
      <c r="TQQ964" s="464"/>
      <c r="TQR964" s="464"/>
      <c r="TQS964" s="464"/>
      <c r="TQT964" s="464"/>
      <c r="TQU964" s="464"/>
      <c r="TQV964" s="464"/>
      <c r="TQW964" s="464"/>
      <c r="TQX964" s="464"/>
      <c r="TQY964" s="464"/>
      <c r="TQZ964" s="464"/>
      <c r="TRA964" s="464"/>
      <c r="TRB964" s="464"/>
      <c r="TRC964" s="464"/>
      <c r="TRD964" s="464"/>
      <c r="TRE964" s="464"/>
      <c r="TRF964" s="464"/>
      <c r="TRG964" s="464"/>
      <c r="TRH964" s="464"/>
      <c r="TRI964" s="464"/>
      <c r="TRJ964" s="464"/>
      <c r="TRK964" s="464"/>
      <c r="TRL964" s="464"/>
      <c r="TRM964" s="464"/>
      <c r="TRN964" s="464"/>
      <c r="TRO964" s="464"/>
      <c r="TRP964" s="464"/>
      <c r="TRQ964" s="464"/>
      <c r="TRR964" s="464"/>
      <c r="TRS964" s="464"/>
      <c r="TRT964" s="464"/>
      <c r="TRU964" s="464"/>
      <c r="TRV964" s="464"/>
      <c r="TRW964" s="464"/>
      <c r="TRX964" s="464"/>
      <c r="TRY964" s="464"/>
      <c r="TRZ964" s="464"/>
      <c r="TSA964" s="464"/>
      <c r="TSB964" s="464"/>
      <c r="TSC964" s="464"/>
      <c r="TSD964" s="464"/>
      <c r="TSE964" s="464"/>
      <c r="TSF964" s="464"/>
      <c r="TSG964" s="464"/>
      <c r="TSH964" s="464"/>
      <c r="TSI964" s="464"/>
      <c r="TSJ964" s="464"/>
      <c r="TSK964" s="464"/>
      <c r="TSL964" s="464"/>
      <c r="TSM964" s="464"/>
      <c r="TSN964" s="464"/>
      <c r="TSO964" s="464"/>
      <c r="TSP964" s="464"/>
      <c r="TSQ964" s="464"/>
      <c r="TSR964" s="464"/>
      <c r="TSS964" s="464"/>
      <c r="TST964" s="464"/>
      <c r="TSU964" s="464"/>
      <c r="TSV964" s="464"/>
      <c r="TSW964" s="464"/>
      <c r="TSX964" s="464"/>
      <c r="TSY964" s="464"/>
      <c r="TSZ964" s="464"/>
      <c r="TTA964" s="464"/>
      <c r="TTB964" s="464"/>
      <c r="TTC964" s="464"/>
      <c r="TTD964" s="464"/>
      <c r="TTE964" s="464"/>
      <c r="TTF964" s="464"/>
      <c r="TTG964" s="464"/>
      <c r="TTH964" s="464"/>
      <c r="TTI964" s="464"/>
      <c r="TTJ964" s="464"/>
      <c r="TTK964" s="464"/>
      <c r="TTL964" s="464"/>
      <c r="TTM964" s="464"/>
      <c r="TTN964" s="464"/>
      <c r="TTO964" s="464"/>
      <c r="TTP964" s="464"/>
      <c r="TTQ964" s="464"/>
      <c r="TTR964" s="464"/>
      <c r="TTS964" s="464"/>
      <c r="TTT964" s="464"/>
      <c r="TTU964" s="464"/>
      <c r="TTV964" s="464"/>
      <c r="TTW964" s="464"/>
      <c r="TTX964" s="464"/>
      <c r="TTY964" s="464"/>
      <c r="TTZ964" s="464"/>
      <c r="TUA964" s="464"/>
      <c r="TUB964" s="464"/>
      <c r="TUC964" s="464"/>
      <c r="TUD964" s="464"/>
      <c r="TUE964" s="464"/>
      <c r="TUF964" s="464"/>
      <c r="TUG964" s="464"/>
      <c r="TUH964" s="464"/>
      <c r="TUI964" s="464"/>
      <c r="TUJ964" s="464"/>
      <c r="TUK964" s="464"/>
      <c r="TUL964" s="464"/>
      <c r="TUM964" s="464"/>
      <c r="TUN964" s="464"/>
      <c r="TUO964" s="464"/>
      <c r="TUP964" s="464"/>
      <c r="TUQ964" s="464"/>
      <c r="TUR964" s="464"/>
      <c r="TUS964" s="464"/>
      <c r="TUT964" s="464"/>
      <c r="TUU964" s="464"/>
      <c r="TUV964" s="464"/>
      <c r="TUW964" s="464"/>
      <c r="TUX964" s="464"/>
      <c r="TUY964" s="464"/>
      <c r="TUZ964" s="464"/>
      <c r="TVA964" s="464"/>
      <c r="TVB964" s="464"/>
      <c r="TVC964" s="464"/>
      <c r="TVD964" s="464"/>
      <c r="TVE964" s="464"/>
      <c r="TVF964" s="464"/>
      <c r="TVG964" s="464"/>
      <c r="TVH964" s="464"/>
      <c r="TVI964" s="464"/>
      <c r="TVJ964" s="464"/>
      <c r="TVK964" s="464"/>
      <c r="TVL964" s="464"/>
      <c r="TVM964" s="464"/>
      <c r="TVN964" s="464"/>
      <c r="TVO964" s="464"/>
      <c r="TVP964" s="464"/>
      <c r="TVQ964" s="464"/>
      <c r="TVR964" s="464"/>
      <c r="TVS964" s="464"/>
      <c r="TVT964" s="464"/>
      <c r="TVU964" s="464"/>
      <c r="TVV964" s="464"/>
      <c r="TVW964" s="464"/>
      <c r="TVX964" s="464"/>
      <c r="TVY964" s="464"/>
      <c r="TVZ964" s="464"/>
      <c r="TWA964" s="464"/>
      <c r="TWB964" s="464"/>
      <c r="TWC964" s="464"/>
      <c r="TWD964" s="464"/>
      <c r="TWE964" s="464"/>
      <c r="TWF964" s="464"/>
      <c r="TWG964" s="464"/>
      <c r="TWH964" s="464"/>
      <c r="TWI964" s="464"/>
      <c r="TWJ964" s="464"/>
      <c r="TWK964" s="464"/>
      <c r="TWL964" s="464"/>
      <c r="TWM964" s="464"/>
      <c r="TWN964" s="464"/>
      <c r="TWO964" s="464"/>
      <c r="TWP964" s="464"/>
      <c r="TWQ964" s="464"/>
      <c r="TWR964" s="464"/>
      <c r="TWS964" s="464"/>
      <c r="TWT964" s="464"/>
      <c r="TWU964" s="464"/>
      <c r="TWV964" s="464"/>
      <c r="TWW964" s="464"/>
      <c r="TWX964" s="464"/>
      <c r="TWY964" s="464"/>
      <c r="TWZ964" s="464"/>
      <c r="TXA964" s="464"/>
      <c r="TXB964" s="464"/>
      <c r="TXC964" s="464"/>
      <c r="TXD964" s="464"/>
      <c r="TXE964" s="464"/>
      <c r="TXF964" s="464"/>
      <c r="TXG964" s="464"/>
      <c r="TXH964" s="464"/>
      <c r="TXI964" s="464"/>
      <c r="TXJ964" s="464"/>
      <c r="TXK964" s="464"/>
      <c r="TXL964" s="464"/>
      <c r="TXM964" s="464"/>
      <c r="TXN964" s="464"/>
      <c r="TXO964" s="464"/>
      <c r="TXP964" s="464"/>
      <c r="TXQ964" s="464"/>
      <c r="TXR964" s="464"/>
      <c r="TXS964" s="464"/>
      <c r="TXT964" s="464"/>
      <c r="TXU964" s="464"/>
      <c r="TXV964" s="464"/>
      <c r="TXW964" s="464"/>
      <c r="TXX964" s="464"/>
      <c r="TXY964" s="464"/>
      <c r="TXZ964" s="464"/>
      <c r="TYA964" s="464"/>
      <c r="TYB964" s="464"/>
      <c r="TYC964" s="464"/>
      <c r="TYD964" s="464"/>
      <c r="TYE964" s="464"/>
      <c r="TYF964" s="464"/>
      <c r="TYG964" s="464"/>
      <c r="TYH964" s="464"/>
      <c r="TYI964" s="464"/>
      <c r="TYJ964" s="464"/>
      <c r="TYK964" s="464"/>
      <c r="TYL964" s="464"/>
      <c r="TYM964" s="464"/>
      <c r="TYN964" s="464"/>
      <c r="TYO964" s="464"/>
      <c r="TYP964" s="464"/>
      <c r="TYQ964" s="464"/>
      <c r="TYR964" s="464"/>
      <c r="TYS964" s="464"/>
      <c r="TYT964" s="464"/>
      <c r="TYU964" s="464"/>
      <c r="TYV964" s="464"/>
      <c r="TYW964" s="464"/>
      <c r="TYX964" s="464"/>
      <c r="TYY964" s="464"/>
      <c r="TYZ964" s="464"/>
      <c r="TZA964" s="464"/>
      <c r="TZB964" s="464"/>
      <c r="TZC964" s="464"/>
      <c r="TZD964" s="464"/>
      <c r="TZE964" s="464"/>
      <c r="TZF964" s="464"/>
      <c r="TZG964" s="464"/>
      <c r="TZH964" s="464"/>
      <c r="TZI964" s="464"/>
      <c r="TZJ964" s="464"/>
      <c r="TZK964" s="464"/>
      <c r="TZL964" s="464"/>
      <c r="TZM964" s="464"/>
      <c r="TZN964" s="464"/>
      <c r="TZO964" s="464"/>
      <c r="TZP964" s="464"/>
      <c r="TZQ964" s="464"/>
      <c r="TZR964" s="464"/>
      <c r="TZS964" s="464"/>
      <c r="TZT964" s="464"/>
      <c r="TZU964" s="464"/>
      <c r="TZV964" s="464"/>
      <c r="TZW964" s="464"/>
      <c r="TZX964" s="464"/>
      <c r="TZY964" s="464"/>
      <c r="TZZ964" s="464"/>
      <c r="UAA964" s="464"/>
      <c r="UAB964" s="464"/>
      <c r="UAC964" s="464"/>
      <c r="UAD964" s="464"/>
      <c r="UAE964" s="464"/>
      <c r="UAF964" s="464"/>
      <c r="UAG964" s="464"/>
      <c r="UAH964" s="464"/>
      <c r="UAI964" s="464"/>
      <c r="UAJ964" s="464"/>
      <c r="UAK964" s="464"/>
      <c r="UAL964" s="464"/>
      <c r="UAM964" s="464"/>
      <c r="UAN964" s="464"/>
      <c r="UAO964" s="464"/>
      <c r="UAP964" s="464"/>
      <c r="UAQ964" s="464"/>
      <c r="UAR964" s="464"/>
      <c r="UAS964" s="464"/>
      <c r="UAT964" s="464"/>
      <c r="UAU964" s="464"/>
      <c r="UAV964" s="464"/>
      <c r="UAW964" s="464"/>
      <c r="UAX964" s="464"/>
      <c r="UAY964" s="464"/>
      <c r="UAZ964" s="464"/>
      <c r="UBA964" s="464"/>
      <c r="UBB964" s="464"/>
      <c r="UBC964" s="464"/>
      <c r="UBD964" s="464"/>
      <c r="UBE964" s="464"/>
      <c r="UBF964" s="464"/>
      <c r="UBG964" s="464"/>
      <c r="UBH964" s="464"/>
      <c r="UBI964" s="464"/>
      <c r="UBJ964" s="464"/>
      <c r="UBK964" s="464"/>
      <c r="UBL964" s="464"/>
      <c r="UBM964" s="464"/>
      <c r="UBN964" s="464"/>
      <c r="UBO964" s="464"/>
      <c r="UBP964" s="464"/>
      <c r="UBQ964" s="464"/>
      <c r="UBR964" s="464"/>
      <c r="UBS964" s="464"/>
      <c r="UBT964" s="464"/>
      <c r="UBU964" s="464"/>
      <c r="UBV964" s="464"/>
      <c r="UBW964" s="464"/>
      <c r="UBX964" s="464"/>
      <c r="UBY964" s="464"/>
      <c r="UBZ964" s="464"/>
      <c r="UCA964" s="464"/>
      <c r="UCB964" s="464"/>
      <c r="UCC964" s="464"/>
      <c r="UCD964" s="464"/>
      <c r="UCE964" s="464"/>
      <c r="UCF964" s="464"/>
      <c r="UCG964" s="464"/>
      <c r="UCH964" s="464"/>
      <c r="UCI964" s="464"/>
      <c r="UCJ964" s="464"/>
      <c r="UCK964" s="464"/>
      <c r="UCL964" s="464"/>
      <c r="UCM964" s="464"/>
      <c r="UCN964" s="464"/>
      <c r="UCO964" s="464"/>
      <c r="UCP964" s="464"/>
      <c r="UCQ964" s="464"/>
      <c r="UCR964" s="464"/>
      <c r="UCS964" s="464"/>
      <c r="UCT964" s="464"/>
      <c r="UCU964" s="464"/>
      <c r="UCV964" s="464"/>
      <c r="UCW964" s="464"/>
      <c r="UCX964" s="464"/>
      <c r="UCY964" s="464"/>
      <c r="UCZ964" s="464"/>
      <c r="UDA964" s="464"/>
      <c r="UDB964" s="464"/>
      <c r="UDC964" s="464"/>
      <c r="UDD964" s="464"/>
      <c r="UDE964" s="464"/>
      <c r="UDF964" s="464"/>
      <c r="UDG964" s="464"/>
      <c r="UDH964" s="464"/>
      <c r="UDI964" s="464"/>
      <c r="UDJ964" s="464"/>
      <c r="UDK964" s="464"/>
      <c r="UDL964" s="464"/>
      <c r="UDM964" s="464"/>
      <c r="UDN964" s="464"/>
      <c r="UDO964" s="464"/>
      <c r="UDP964" s="464"/>
      <c r="UDQ964" s="464"/>
      <c r="UDR964" s="464"/>
      <c r="UDS964" s="464"/>
      <c r="UDT964" s="464"/>
      <c r="UDU964" s="464"/>
      <c r="UDV964" s="464"/>
      <c r="UDW964" s="464"/>
      <c r="UDX964" s="464"/>
      <c r="UDY964" s="464"/>
      <c r="UDZ964" s="464"/>
      <c r="UEA964" s="464"/>
      <c r="UEB964" s="464"/>
      <c r="UEC964" s="464"/>
      <c r="UED964" s="464"/>
      <c r="UEE964" s="464"/>
      <c r="UEF964" s="464"/>
      <c r="UEG964" s="464"/>
      <c r="UEH964" s="464"/>
      <c r="UEI964" s="464"/>
      <c r="UEJ964" s="464"/>
      <c r="UEK964" s="464"/>
      <c r="UEL964" s="464"/>
      <c r="UEM964" s="464"/>
      <c r="UEN964" s="464"/>
      <c r="UEO964" s="464"/>
      <c r="UEP964" s="464"/>
      <c r="UEQ964" s="464"/>
      <c r="UER964" s="464"/>
      <c r="UES964" s="464"/>
      <c r="UET964" s="464"/>
      <c r="UEU964" s="464"/>
      <c r="UEV964" s="464"/>
      <c r="UEW964" s="464"/>
      <c r="UEX964" s="464"/>
      <c r="UEY964" s="464"/>
      <c r="UEZ964" s="464"/>
      <c r="UFA964" s="464"/>
      <c r="UFB964" s="464"/>
      <c r="UFC964" s="464"/>
      <c r="UFD964" s="464"/>
      <c r="UFE964" s="464"/>
      <c r="UFF964" s="464"/>
      <c r="UFG964" s="464"/>
      <c r="UFH964" s="464"/>
      <c r="UFI964" s="464"/>
      <c r="UFJ964" s="464"/>
      <c r="UFK964" s="464"/>
      <c r="UFL964" s="464"/>
      <c r="UFM964" s="464"/>
      <c r="UFN964" s="464"/>
      <c r="UFO964" s="464"/>
      <c r="UFP964" s="464"/>
      <c r="UFQ964" s="464"/>
      <c r="UFR964" s="464"/>
      <c r="UFS964" s="464"/>
      <c r="UFT964" s="464"/>
      <c r="UFU964" s="464"/>
      <c r="UFV964" s="464"/>
      <c r="UFW964" s="464"/>
      <c r="UFX964" s="464"/>
      <c r="UFY964" s="464"/>
      <c r="UFZ964" s="464"/>
      <c r="UGA964" s="464"/>
      <c r="UGB964" s="464"/>
      <c r="UGC964" s="464"/>
      <c r="UGD964" s="464"/>
      <c r="UGE964" s="464"/>
      <c r="UGF964" s="464"/>
      <c r="UGG964" s="464"/>
      <c r="UGH964" s="464"/>
      <c r="UGI964" s="464"/>
      <c r="UGJ964" s="464"/>
      <c r="UGK964" s="464"/>
      <c r="UGL964" s="464"/>
      <c r="UGM964" s="464"/>
      <c r="UGN964" s="464"/>
      <c r="UGO964" s="464"/>
      <c r="UGP964" s="464"/>
      <c r="UGQ964" s="464"/>
      <c r="UGR964" s="464"/>
      <c r="UGS964" s="464"/>
      <c r="UGT964" s="464"/>
      <c r="UGU964" s="464"/>
      <c r="UGV964" s="464"/>
      <c r="UGW964" s="464"/>
      <c r="UGX964" s="464"/>
      <c r="UGY964" s="464"/>
      <c r="UGZ964" s="464"/>
      <c r="UHA964" s="464"/>
      <c r="UHB964" s="464"/>
      <c r="UHC964" s="464"/>
      <c r="UHD964" s="464"/>
      <c r="UHE964" s="464"/>
      <c r="UHF964" s="464"/>
      <c r="UHG964" s="464"/>
      <c r="UHH964" s="464"/>
      <c r="UHI964" s="464"/>
      <c r="UHJ964" s="464"/>
      <c r="UHK964" s="464"/>
      <c r="UHL964" s="464"/>
      <c r="UHM964" s="464"/>
      <c r="UHN964" s="464"/>
      <c r="UHO964" s="464"/>
      <c r="UHP964" s="464"/>
      <c r="UHQ964" s="464"/>
      <c r="UHR964" s="464"/>
      <c r="UHS964" s="464"/>
      <c r="UHT964" s="464"/>
      <c r="UHU964" s="464"/>
      <c r="UHV964" s="464"/>
      <c r="UHW964" s="464"/>
      <c r="UHX964" s="464"/>
      <c r="UHY964" s="464"/>
      <c r="UHZ964" s="464"/>
      <c r="UIA964" s="464"/>
      <c r="UIB964" s="464"/>
      <c r="UIC964" s="464"/>
      <c r="UID964" s="464"/>
      <c r="UIE964" s="464"/>
      <c r="UIF964" s="464"/>
      <c r="UIG964" s="464"/>
      <c r="UIH964" s="464"/>
      <c r="UII964" s="464"/>
      <c r="UIJ964" s="464"/>
      <c r="UIK964" s="464"/>
      <c r="UIL964" s="464"/>
      <c r="UIM964" s="464"/>
      <c r="UIN964" s="464"/>
      <c r="UIO964" s="464"/>
      <c r="UIP964" s="464"/>
      <c r="UIQ964" s="464"/>
      <c r="UIR964" s="464"/>
      <c r="UIS964" s="464"/>
      <c r="UIT964" s="464"/>
      <c r="UIU964" s="464"/>
      <c r="UIV964" s="464"/>
      <c r="UIW964" s="464"/>
      <c r="UIX964" s="464"/>
      <c r="UIY964" s="464"/>
      <c r="UIZ964" s="464"/>
      <c r="UJA964" s="464"/>
      <c r="UJB964" s="464"/>
      <c r="UJC964" s="464"/>
      <c r="UJD964" s="464"/>
      <c r="UJE964" s="464"/>
      <c r="UJF964" s="464"/>
      <c r="UJG964" s="464"/>
      <c r="UJH964" s="464"/>
      <c r="UJI964" s="464"/>
      <c r="UJJ964" s="464"/>
      <c r="UJK964" s="464"/>
      <c r="UJL964" s="464"/>
      <c r="UJM964" s="464"/>
      <c r="UJN964" s="464"/>
      <c r="UJO964" s="464"/>
      <c r="UJP964" s="464"/>
      <c r="UJQ964" s="464"/>
      <c r="UJR964" s="464"/>
      <c r="UJS964" s="464"/>
      <c r="UJT964" s="464"/>
      <c r="UJU964" s="464"/>
      <c r="UJV964" s="464"/>
      <c r="UJW964" s="464"/>
      <c r="UJX964" s="464"/>
      <c r="UJY964" s="464"/>
      <c r="UJZ964" s="464"/>
      <c r="UKA964" s="464"/>
      <c r="UKB964" s="464"/>
      <c r="UKC964" s="464"/>
      <c r="UKD964" s="464"/>
      <c r="UKE964" s="464"/>
      <c r="UKF964" s="464"/>
      <c r="UKG964" s="464"/>
      <c r="UKH964" s="464"/>
      <c r="UKI964" s="464"/>
      <c r="UKJ964" s="464"/>
      <c r="UKK964" s="464"/>
      <c r="UKL964" s="464"/>
      <c r="UKM964" s="464"/>
      <c r="UKN964" s="464"/>
      <c r="UKO964" s="464"/>
      <c r="UKP964" s="464"/>
      <c r="UKQ964" s="464"/>
      <c r="UKR964" s="464"/>
      <c r="UKS964" s="464"/>
      <c r="UKT964" s="464"/>
      <c r="UKU964" s="464"/>
      <c r="UKV964" s="464"/>
      <c r="UKW964" s="464"/>
      <c r="UKX964" s="464"/>
      <c r="UKY964" s="464"/>
      <c r="UKZ964" s="464"/>
      <c r="ULA964" s="464"/>
      <c r="ULB964" s="464"/>
      <c r="ULC964" s="464"/>
      <c r="ULD964" s="464"/>
      <c r="ULE964" s="464"/>
      <c r="ULF964" s="464"/>
      <c r="ULG964" s="464"/>
      <c r="ULH964" s="464"/>
      <c r="ULI964" s="464"/>
      <c r="ULJ964" s="464"/>
      <c r="ULK964" s="464"/>
      <c r="ULL964" s="464"/>
      <c r="ULM964" s="464"/>
      <c r="ULN964" s="464"/>
      <c r="ULO964" s="464"/>
      <c r="ULP964" s="464"/>
      <c r="ULQ964" s="464"/>
      <c r="ULR964" s="464"/>
      <c r="ULS964" s="464"/>
      <c r="ULT964" s="464"/>
      <c r="ULU964" s="464"/>
      <c r="ULV964" s="464"/>
      <c r="ULW964" s="464"/>
      <c r="ULX964" s="464"/>
      <c r="ULY964" s="464"/>
      <c r="ULZ964" s="464"/>
      <c r="UMA964" s="464"/>
      <c r="UMB964" s="464"/>
      <c r="UMC964" s="464"/>
      <c r="UMD964" s="464"/>
      <c r="UME964" s="464"/>
      <c r="UMF964" s="464"/>
      <c r="UMG964" s="464"/>
      <c r="UMH964" s="464"/>
      <c r="UMI964" s="464"/>
      <c r="UMJ964" s="464"/>
      <c r="UMK964" s="464"/>
      <c r="UML964" s="464"/>
      <c r="UMM964" s="464"/>
      <c r="UMN964" s="464"/>
      <c r="UMO964" s="464"/>
      <c r="UMP964" s="464"/>
      <c r="UMQ964" s="464"/>
      <c r="UMR964" s="464"/>
      <c r="UMS964" s="464"/>
      <c r="UMT964" s="464"/>
      <c r="UMU964" s="464"/>
      <c r="UMV964" s="464"/>
      <c r="UMW964" s="464"/>
      <c r="UMX964" s="464"/>
      <c r="UMY964" s="464"/>
      <c r="UMZ964" s="464"/>
      <c r="UNA964" s="464"/>
      <c r="UNB964" s="464"/>
      <c r="UNC964" s="464"/>
      <c r="UND964" s="464"/>
      <c r="UNE964" s="464"/>
      <c r="UNF964" s="464"/>
      <c r="UNG964" s="464"/>
      <c r="UNH964" s="464"/>
      <c r="UNI964" s="464"/>
      <c r="UNJ964" s="464"/>
      <c r="UNK964" s="464"/>
      <c r="UNL964" s="464"/>
      <c r="UNM964" s="464"/>
      <c r="UNN964" s="464"/>
      <c r="UNO964" s="464"/>
      <c r="UNP964" s="464"/>
      <c r="UNQ964" s="464"/>
      <c r="UNR964" s="464"/>
      <c r="UNS964" s="464"/>
      <c r="UNT964" s="464"/>
      <c r="UNU964" s="464"/>
      <c r="UNV964" s="464"/>
      <c r="UNW964" s="464"/>
      <c r="UNX964" s="464"/>
      <c r="UNY964" s="464"/>
      <c r="UNZ964" s="464"/>
      <c r="UOA964" s="464"/>
      <c r="UOB964" s="464"/>
      <c r="UOC964" s="464"/>
      <c r="UOD964" s="464"/>
      <c r="UOE964" s="464"/>
      <c r="UOF964" s="464"/>
      <c r="UOG964" s="464"/>
      <c r="UOH964" s="464"/>
      <c r="UOI964" s="464"/>
      <c r="UOJ964" s="464"/>
      <c r="UOK964" s="464"/>
      <c r="UOL964" s="464"/>
      <c r="UOM964" s="464"/>
      <c r="UON964" s="464"/>
      <c r="UOO964" s="464"/>
      <c r="UOP964" s="464"/>
      <c r="UOQ964" s="464"/>
      <c r="UOR964" s="464"/>
      <c r="UOS964" s="464"/>
      <c r="UOT964" s="464"/>
      <c r="UOU964" s="464"/>
      <c r="UOV964" s="464"/>
      <c r="UOW964" s="464"/>
      <c r="UOX964" s="464"/>
      <c r="UOY964" s="464"/>
      <c r="UOZ964" s="464"/>
      <c r="UPA964" s="464"/>
      <c r="UPB964" s="464"/>
      <c r="UPC964" s="464"/>
      <c r="UPD964" s="464"/>
      <c r="UPE964" s="464"/>
      <c r="UPF964" s="464"/>
      <c r="UPG964" s="464"/>
      <c r="UPH964" s="464"/>
      <c r="UPI964" s="464"/>
      <c r="UPJ964" s="464"/>
      <c r="UPK964" s="464"/>
      <c r="UPL964" s="464"/>
      <c r="UPM964" s="464"/>
      <c r="UPN964" s="464"/>
      <c r="UPO964" s="464"/>
      <c r="UPP964" s="464"/>
      <c r="UPQ964" s="464"/>
      <c r="UPR964" s="464"/>
      <c r="UPS964" s="464"/>
      <c r="UPT964" s="464"/>
      <c r="UPU964" s="464"/>
      <c r="UPV964" s="464"/>
      <c r="UPW964" s="464"/>
      <c r="UPX964" s="464"/>
      <c r="UPY964" s="464"/>
      <c r="UPZ964" s="464"/>
      <c r="UQA964" s="464"/>
      <c r="UQB964" s="464"/>
      <c r="UQC964" s="464"/>
      <c r="UQD964" s="464"/>
      <c r="UQE964" s="464"/>
      <c r="UQF964" s="464"/>
      <c r="UQG964" s="464"/>
      <c r="UQH964" s="464"/>
      <c r="UQI964" s="464"/>
      <c r="UQJ964" s="464"/>
      <c r="UQK964" s="464"/>
      <c r="UQL964" s="464"/>
      <c r="UQM964" s="464"/>
      <c r="UQN964" s="464"/>
      <c r="UQO964" s="464"/>
      <c r="UQP964" s="464"/>
      <c r="UQQ964" s="464"/>
      <c r="UQR964" s="464"/>
      <c r="UQS964" s="464"/>
      <c r="UQT964" s="464"/>
      <c r="UQU964" s="464"/>
      <c r="UQV964" s="464"/>
      <c r="UQW964" s="464"/>
      <c r="UQX964" s="464"/>
      <c r="UQY964" s="464"/>
      <c r="UQZ964" s="464"/>
      <c r="URA964" s="464"/>
      <c r="URB964" s="464"/>
      <c r="URC964" s="464"/>
      <c r="URD964" s="464"/>
      <c r="URE964" s="464"/>
      <c r="URF964" s="464"/>
      <c r="URG964" s="464"/>
      <c r="URH964" s="464"/>
      <c r="URI964" s="464"/>
      <c r="URJ964" s="464"/>
      <c r="URK964" s="464"/>
      <c r="URL964" s="464"/>
      <c r="URM964" s="464"/>
      <c r="URN964" s="464"/>
      <c r="URO964" s="464"/>
      <c r="URP964" s="464"/>
      <c r="URQ964" s="464"/>
      <c r="URR964" s="464"/>
      <c r="URS964" s="464"/>
      <c r="URT964" s="464"/>
      <c r="URU964" s="464"/>
      <c r="URV964" s="464"/>
      <c r="URW964" s="464"/>
      <c r="URX964" s="464"/>
      <c r="URY964" s="464"/>
      <c r="URZ964" s="464"/>
      <c r="USA964" s="464"/>
      <c r="USB964" s="464"/>
      <c r="USC964" s="464"/>
      <c r="USD964" s="464"/>
      <c r="USE964" s="464"/>
      <c r="USF964" s="464"/>
      <c r="USG964" s="464"/>
      <c r="USH964" s="464"/>
      <c r="USI964" s="464"/>
      <c r="USJ964" s="464"/>
      <c r="USK964" s="464"/>
      <c r="USL964" s="464"/>
      <c r="USM964" s="464"/>
      <c r="USN964" s="464"/>
      <c r="USO964" s="464"/>
      <c r="USP964" s="464"/>
      <c r="USQ964" s="464"/>
      <c r="USR964" s="464"/>
      <c r="USS964" s="464"/>
      <c r="UST964" s="464"/>
      <c r="USU964" s="464"/>
      <c r="USV964" s="464"/>
      <c r="USW964" s="464"/>
      <c r="USX964" s="464"/>
      <c r="USY964" s="464"/>
      <c r="USZ964" s="464"/>
      <c r="UTA964" s="464"/>
      <c r="UTB964" s="464"/>
      <c r="UTC964" s="464"/>
      <c r="UTD964" s="464"/>
      <c r="UTE964" s="464"/>
      <c r="UTF964" s="464"/>
      <c r="UTG964" s="464"/>
      <c r="UTH964" s="464"/>
      <c r="UTI964" s="464"/>
      <c r="UTJ964" s="464"/>
      <c r="UTK964" s="464"/>
      <c r="UTL964" s="464"/>
      <c r="UTM964" s="464"/>
      <c r="UTN964" s="464"/>
      <c r="UTO964" s="464"/>
      <c r="UTP964" s="464"/>
      <c r="UTQ964" s="464"/>
      <c r="UTR964" s="464"/>
      <c r="UTS964" s="464"/>
      <c r="UTT964" s="464"/>
      <c r="UTU964" s="464"/>
      <c r="UTV964" s="464"/>
      <c r="UTW964" s="464"/>
      <c r="UTX964" s="464"/>
      <c r="UTY964" s="464"/>
      <c r="UTZ964" s="464"/>
      <c r="UUA964" s="464"/>
      <c r="UUB964" s="464"/>
      <c r="UUC964" s="464"/>
      <c r="UUD964" s="464"/>
      <c r="UUE964" s="464"/>
      <c r="UUF964" s="464"/>
      <c r="UUG964" s="464"/>
      <c r="UUH964" s="464"/>
      <c r="UUI964" s="464"/>
      <c r="UUJ964" s="464"/>
      <c r="UUK964" s="464"/>
      <c r="UUL964" s="464"/>
      <c r="UUM964" s="464"/>
      <c r="UUN964" s="464"/>
      <c r="UUO964" s="464"/>
      <c r="UUP964" s="464"/>
      <c r="UUQ964" s="464"/>
      <c r="UUR964" s="464"/>
      <c r="UUS964" s="464"/>
      <c r="UUT964" s="464"/>
      <c r="UUU964" s="464"/>
      <c r="UUV964" s="464"/>
      <c r="UUW964" s="464"/>
      <c r="UUX964" s="464"/>
      <c r="UUY964" s="464"/>
      <c r="UUZ964" s="464"/>
      <c r="UVA964" s="464"/>
      <c r="UVB964" s="464"/>
      <c r="UVC964" s="464"/>
      <c r="UVD964" s="464"/>
      <c r="UVE964" s="464"/>
      <c r="UVF964" s="464"/>
      <c r="UVG964" s="464"/>
      <c r="UVH964" s="464"/>
      <c r="UVI964" s="464"/>
      <c r="UVJ964" s="464"/>
      <c r="UVK964" s="464"/>
      <c r="UVL964" s="464"/>
      <c r="UVM964" s="464"/>
      <c r="UVN964" s="464"/>
      <c r="UVO964" s="464"/>
      <c r="UVP964" s="464"/>
      <c r="UVQ964" s="464"/>
      <c r="UVR964" s="464"/>
      <c r="UVS964" s="464"/>
      <c r="UVT964" s="464"/>
      <c r="UVU964" s="464"/>
      <c r="UVV964" s="464"/>
      <c r="UVW964" s="464"/>
      <c r="UVX964" s="464"/>
      <c r="UVY964" s="464"/>
      <c r="UVZ964" s="464"/>
      <c r="UWA964" s="464"/>
      <c r="UWB964" s="464"/>
      <c r="UWC964" s="464"/>
      <c r="UWD964" s="464"/>
      <c r="UWE964" s="464"/>
      <c r="UWF964" s="464"/>
      <c r="UWG964" s="464"/>
      <c r="UWH964" s="464"/>
      <c r="UWI964" s="464"/>
      <c r="UWJ964" s="464"/>
      <c r="UWK964" s="464"/>
      <c r="UWL964" s="464"/>
      <c r="UWM964" s="464"/>
      <c r="UWN964" s="464"/>
      <c r="UWO964" s="464"/>
      <c r="UWP964" s="464"/>
      <c r="UWQ964" s="464"/>
      <c r="UWR964" s="464"/>
      <c r="UWS964" s="464"/>
      <c r="UWT964" s="464"/>
      <c r="UWU964" s="464"/>
      <c r="UWV964" s="464"/>
      <c r="UWW964" s="464"/>
      <c r="UWX964" s="464"/>
      <c r="UWY964" s="464"/>
      <c r="UWZ964" s="464"/>
      <c r="UXA964" s="464"/>
      <c r="UXB964" s="464"/>
      <c r="UXC964" s="464"/>
      <c r="UXD964" s="464"/>
      <c r="UXE964" s="464"/>
      <c r="UXF964" s="464"/>
      <c r="UXG964" s="464"/>
      <c r="UXH964" s="464"/>
      <c r="UXI964" s="464"/>
      <c r="UXJ964" s="464"/>
      <c r="UXK964" s="464"/>
      <c r="UXL964" s="464"/>
      <c r="UXM964" s="464"/>
      <c r="UXN964" s="464"/>
      <c r="UXO964" s="464"/>
      <c r="UXP964" s="464"/>
      <c r="UXQ964" s="464"/>
      <c r="UXR964" s="464"/>
      <c r="UXS964" s="464"/>
      <c r="UXT964" s="464"/>
      <c r="UXU964" s="464"/>
      <c r="UXV964" s="464"/>
      <c r="UXW964" s="464"/>
      <c r="UXX964" s="464"/>
      <c r="UXY964" s="464"/>
      <c r="UXZ964" s="464"/>
      <c r="UYA964" s="464"/>
      <c r="UYB964" s="464"/>
      <c r="UYC964" s="464"/>
      <c r="UYD964" s="464"/>
      <c r="UYE964" s="464"/>
      <c r="UYF964" s="464"/>
      <c r="UYG964" s="464"/>
      <c r="UYH964" s="464"/>
      <c r="UYI964" s="464"/>
      <c r="UYJ964" s="464"/>
      <c r="UYK964" s="464"/>
      <c r="UYL964" s="464"/>
      <c r="UYM964" s="464"/>
      <c r="UYN964" s="464"/>
      <c r="UYO964" s="464"/>
      <c r="UYP964" s="464"/>
      <c r="UYQ964" s="464"/>
      <c r="UYR964" s="464"/>
      <c r="UYS964" s="464"/>
      <c r="UYT964" s="464"/>
      <c r="UYU964" s="464"/>
      <c r="UYV964" s="464"/>
      <c r="UYW964" s="464"/>
      <c r="UYX964" s="464"/>
      <c r="UYY964" s="464"/>
      <c r="UYZ964" s="464"/>
      <c r="UZA964" s="464"/>
      <c r="UZB964" s="464"/>
      <c r="UZC964" s="464"/>
      <c r="UZD964" s="464"/>
      <c r="UZE964" s="464"/>
      <c r="UZF964" s="464"/>
      <c r="UZG964" s="464"/>
      <c r="UZH964" s="464"/>
      <c r="UZI964" s="464"/>
      <c r="UZJ964" s="464"/>
      <c r="UZK964" s="464"/>
      <c r="UZL964" s="464"/>
      <c r="UZM964" s="464"/>
      <c r="UZN964" s="464"/>
      <c r="UZO964" s="464"/>
      <c r="UZP964" s="464"/>
      <c r="UZQ964" s="464"/>
      <c r="UZR964" s="464"/>
      <c r="UZS964" s="464"/>
      <c r="UZT964" s="464"/>
      <c r="UZU964" s="464"/>
      <c r="UZV964" s="464"/>
      <c r="UZW964" s="464"/>
      <c r="UZX964" s="464"/>
      <c r="UZY964" s="464"/>
      <c r="UZZ964" s="464"/>
      <c r="VAA964" s="464"/>
      <c r="VAB964" s="464"/>
      <c r="VAC964" s="464"/>
      <c r="VAD964" s="464"/>
      <c r="VAE964" s="464"/>
      <c r="VAF964" s="464"/>
      <c r="VAG964" s="464"/>
      <c r="VAH964" s="464"/>
      <c r="VAI964" s="464"/>
      <c r="VAJ964" s="464"/>
      <c r="VAK964" s="464"/>
      <c r="VAL964" s="464"/>
      <c r="VAM964" s="464"/>
      <c r="VAN964" s="464"/>
      <c r="VAO964" s="464"/>
      <c r="VAP964" s="464"/>
      <c r="VAQ964" s="464"/>
      <c r="VAR964" s="464"/>
      <c r="VAS964" s="464"/>
      <c r="VAT964" s="464"/>
      <c r="VAU964" s="464"/>
      <c r="VAV964" s="464"/>
      <c r="VAW964" s="464"/>
      <c r="VAX964" s="464"/>
      <c r="VAY964" s="464"/>
      <c r="VAZ964" s="464"/>
      <c r="VBA964" s="464"/>
      <c r="VBB964" s="464"/>
      <c r="VBC964" s="464"/>
      <c r="VBD964" s="464"/>
      <c r="VBE964" s="464"/>
      <c r="VBF964" s="464"/>
      <c r="VBG964" s="464"/>
      <c r="VBH964" s="464"/>
      <c r="VBI964" s="464"/>
      <c r="VBJ964" s="464"/>
      <c r="VBK964" s="464"/>
      <c r="VBL964" s="464"/>
      <c r="VBM964" s="464"/>
      <c r="VBN964" s="464"/>
      <c r="VBO964" s="464"/>
      <c r="VBP964" s="464"/>
      <c r="VBQ964" s="464"/>
      <c r="VBR964" s="464"/>
      <c r="VBS964" s="464"/>
      <c r="VBT964" s="464"/>
      <c r="VBU964" s="464"/>
      <c r="VBV964" s="464"/>
      <c r="VBW964" s="464"/>
      <c r="VBX964" s="464"/>
      <c r="VBY964" s="464"/>
      <c r="VBZ964" s="464"/>
      <c r="VCA964" s="464"/>
      <c r="VCB964" s="464"/>
      <c r="VCC964" s="464"/>
      <c r="VCD964" s="464"/>
      <c r="VCE964" s="464"/>
      <c r="VCF964" s="464"/>
      <c r="VCG964" s="464"/>
      <c r="VCH964" s="464"/>
      <c r="VCI964" s="464"/>
      <c r="VCJ964" s="464"/>
      <c r="VCK964" s="464"/>
      <c r="VCL964" s="464"/>
      <c r="VCM964" s="464"/>
      <c r="VCN964" s="464"/>
      <c r="VCO964" s="464"/>
      <c r="VCP964" s="464"/>
      <c r="VCQ964" s="464"/>
      <c r="VCR964" s="464"/>
      <c r="VCS964" s="464"/>
      <c r="VCT964" s="464"/>
      <c r="VCU964" s="464"/>
      <c r="VCV964" s="464"/>
      <c r="VCW964" s="464"/>
      <c r="VCX964" s="464"/>
      <c r="VCY964" s="464"/>
      <c r="VCZ964" s="464"/>
      <c r="VDA964" s="464"/>
      <c r="VDB964" s="464"/>
      <c r="VDC964" s="464"/>
      <c r="VDD964" s="464"/>
      <c r="VDE964" s="464"/>
      <c r="VDF964" s="464"/>
      <c r="VDG964" s="464"/>
      <c r="VDH964" s="464"/>
      <c r="VDI964" s="464"/>
      <c r="VDJ964" s="464"/>
      <c r="VDK964" s="464"/>
      <c r="VDL964" s="464"/>
      <c r="VDM964" s="464"/>
      <c r="VDN964" s="464"/>
      <c r="VDO964" s="464"/>
      <c r="VDP964" s="464"/>
      <c r="VDQ964" s="464"/>
      <c r="VDR964" s="464"/>
      <c r="VDS964" s="464"/>
      <c r="VDT964" s="464"/>
      <c r="VDU964" s="464"/>
      <c r="VDV964" s="464"/>
      <c r="VDW964" s="464"/>
      <c r="VDX964" s="464"/>
      <c r="VDY964" s="464"/>
      <c r="VDZ964" s="464"/>
      <c r="VEA964" s="464"/>
      <c r="VEB964" s="464"/>
      <c r="VEC964" s="464"/>
      <c r="VED964" s="464"/>
      <c r="VEE964" s="464"/>
      <c r="VEF964" s="464"/>
      <c r="VEG964" s="464"/>
      <c r="VEH964" s="464"/>
      <c r="VEI964" s="464"/>
      <c r="VEJ964" s="464"/>
      <c r="VEK964" s="464"/>
      <c r="VEL964" s="464"/>
      <c r="VEM964" s="464"/>
      <c r="VEN964" s="464"/>
      <c r="VEO964" s="464"/>
      <c r="VEP964" s="464"/>
      <c r="VEQ964" s="464"/>
      <c r="VER964" s="464"/>
      <c r="VES964" s="464"/>
      <c r="VET964" s="464"/>
      <c r="VEU964" s="464"/>
      <c r="VEV964" s="464"/>
      <c r="VEW964" s="464"/>
      <c r="VEX964" s="464"/>
      <c r="VEY964" s="464"/>
      <c r="VEZ964" s="464"/>
      <c r="VFA964" s="464"/>
      <c r="VFB964" s="464"/>
      <c r="VFC964" s="464"/>
      <c r="VFD964" s="464"/>
      <c r="VFE964" s="464"/>
      <c r="VFF964" s="464"/>
      <c r="VFG964" s="464"/>
      <c r="VFH964" s="464"/>
      <c r="VFI964" s="464"/>
      <c r="VFJ964" s="464"/>
      <c r="VFK964" s="464"/>
      <c r="VFL964" s="464"/>
      <c r="VFM964" s="464"/>
      <c r="VFN964" s="464"/>
      <c r="VFO964" s="464"/>
      <c r="VFP964" s="464"/>
      <c r="VFQ964" s="464"/>
      <c r="VFR964" s="464"/>
      <c r="VFS964" s="464"/>
      <c r="VFT964" s="464"/>
      <c r="VFU964" s="464"/>
      <c r="VFV964" s="464"/>
      <c r="VFW964" s="464"/>
      <c r="VFX964" s="464"/>
      <c r="VFY964" s="464"/>
      <c r="VFZ964" s="464"/>
      <c r="VGA964" s="464"/>
      <c r="VGB964" s="464"/>
      <c r="VGC964" s="464"/>
      <c r="VGD964" s="464"/>
      <c r="VGE964" s="464"/>
      <c r="VGF964" s="464"/>
      <c r="VGG964" s="464"/>
      <c r="VGH964" s="464"/>
      <c r="VGI964" s="464"/>
      <c r="VGJ964" s="464"/>
      <c r="VGK964" s="464"/>
      <c r="VGL964" s="464"/>
      <c r="VGM964" s="464"/>
      <c r="VGN964" s="464"/>
      <c r="VGO964" s="464"/>
      <c r="VGP964" s="464"/>
      <c r="VGQ964" s="464"/>
      <c r="VGR964" s="464"/>
      <c r="VGS964" s="464"/>
      <c r="VGT964" s="464"/>
      <c r="VGU964" s="464"/>
      <c r="VGV964" s="464"/>
      <c r="VGW964" s="464"/>
      <c r="VGX964" s="464"/>
      <c r="VGY964" s="464"/>
      <c r="VGZ964" s="464"/>
      <c r="VHA964" s="464"/>
      <c r="VHB964" s="464"/>
      <c r="VHC964" s="464"/>
      <c r="VHD964" s="464"/>
      <c r="VHE964" s="464"/>
      <c r="VHF964" s="464"/>
      <c r="VHG964" s="464"/>
      <c r="VHH964" s="464"/>
      <c r="VHI964" s="464"/>
      <c r="VHJ964" s="464"/>
      <c r="VHK964" s="464"/>
      <c r="VHL964" s="464"/>
      <c r="VHM964" s="464"/>
      <c r="VHN964" s="464"/>
      <c r="VHO964" s="464"/>
      <c r="VHP964" s="464"/>
      <c r="VHQ964" s="464"/>
      <c r="VHR964" s="464"/>
      <c r="VHS964" s="464"/>
      <c r="VHT964" s="464"/>
      <c r="VHU964" s="464"/>
      <c r="VHV964" s="464"/>
      <c r="VHW964" s="464"/>
      <c r="VHX964" s="464"/>
      <c r="VHY964" s="464"/>
      <c r="VHZ964" s="464"/>
      <c r="VIA964" s="464"/>
      <c r="VIB964" s="464"/>
      <c r="VIC964" s="464"/>
      <c r="VID964" s="464"/>
      <c r="VIE964" s="464"/>
      <c r="VIF964" s="464"/>
      <c r="VIG964" s="464"/>
      <c r="VIH964" s="464"/>
      <c r="VII964" s="464"/>
      <c r="VIJ964" s="464"/>
      <c r="VIK964" s="464"/>
      <c r="VIL964" s="464"/>
      <c r="VIM964" s="464"/>
      <c r="VIN964" s="464"/>
      <c r="VIO964" s="464"/>
      <c r="VIP964" s="464"/>
      <c r="VIQ964" s="464"/>
      <c r="VIR964" s="464"/>
      <c r="VIS964" s="464"/>
      <c r="VIT964" s="464"/>
      <c r="VIU964" s="464"/>
      <c r="VIV964" s="464"/>
      <c r="VIW964" s="464"/>
      <c r="VIX964" s="464"/>
      <c r="VIY964" s="464"/>
      <c r="VIZ964" s="464"/>
      <c r="VJA964" s="464"/>
      <c r="VJB964" s="464"/>
      <c r="VJC964" s="464"/>
      <c r="VJD964" s="464"/>
      <c r="VJE964" s="464"/>
      <c r="VJF964" s="464"/>
      <c r="VJG964" s="464"/>
      <c r="VJH964" s="464"/>
      <c r="VJI964" s="464"/>
      <c r="VJJ964" s="464"/>
      <c r="VJK964" s="464"/>
      <c r="VJL964" s="464"/>
      <c r="VJM964" s="464"/>
      <c r="VJN964" s="464"/>
      <c r="VJO964" s="464"/>
      <c r="VJP964" s="464"/>
      <c r="VJQ964" s="464"/>
      <c r="VJR964" s="464"/>
      <c r="VJS964" s="464"/>
      <c r="VJT964" s="464"/>
      <c r="VJU964" s="464"/>
      <c r="VJV964" s="464"/>
      <c r="VJW964" s="464"/>
      <c r="VJX964" s="464"/>
      <c r="VJY964" s="464"/>
      <c r="VJZ964" s="464"/>
      <c r="VKA964" s="464"/>
      <c r="VKB964" s="464"/>
      <c r="VKC964" s="464"/>
      <c r="VKD964" s="464"/>
      <c r="VKE964" s="464"/>
      <c r="VKF964" s="464"/>
      <c r="VKG964" s="464"/>
      <c r="VKH964" s="464"/>
      <c r="VKI964" s="464"/>
      <c r="VKJ964" s="464"/>
      <c r="VKK964" s="464"/>
      <c r="VKL964" s="464"/>
      <c r="VKM964" s="464"/>
      <c r="VKN964" s="464"/>
      <c r="VKO964" s="464"/>
      <c r="VKP964" s="464"/>
      <c r="VKQ964" s="464"/>
      <c r="VKR964" s="464"/>
      <c r="VKS964" s="464"/>
      <c r="VKT964" s="464"/>
      <c r="VKU964" s="464"/>
      <c r="VKV964" s="464"/>
      <c r="VKW964" s="464"/>
      <c r="VKX964" s="464"/>
      <c r="VKY964" s="464"/>
      <c r="VKZ964" s="464"/>
      <c r="VLA964" s="464"/>
      <c r="VLB964" s="464"/>
      <c r="VLC964" s="464"/>
      <c r="VLD964" s="464"/>
      <c r="VLE964" s="464"/>
      <c r="VLF964" s="464"/>
      <c r="VLG964" s="464"/>
      <c r="VLH964" s="464"/>
      <c r="VLI964" s="464"/>
      <c r="VLJ964" s="464"/>
      <c r="VLK964" s="464"/>
      <c r="VLL964" s="464"/>
      <c r="VLM964" s="464"/>
      <c r="VLN964" s="464"/>
      <c r="VLO964" s="464"/>
      <c r="VLP964" s="464"/>
      <c r="VLQ964" s="464"/>
      <c r="VLR964" s="464"/>
      <c r="VLS964" s="464"/>
      <c r="VLT964" s="464"/>
      <c r="VLU964" s="464"/>
      <c r="VLV964" s="464"/>
      <c r="VLW964" s="464"/>
      <c r="VLX964" s="464"/>
      <c r="VLY964" s="464"/>
      <c r="VLZ964" s="464"/>
      <c r="VMA964" s="464"/>
      <c r="VMB964" s="464"/>
      <c r="VMC964" s="464"/>
      <c r="VMD964" s="464"/>
      <c r="VME964" s="464"/>
      <c r="VMF964" s="464"/>
      <c r="VMG964" s="464"/>
      <c r="VMH964" s="464"/>
      <c r="VMI964" s="464"/>
      <c r="VMJ964" s="464"/>
      <c r="VMK964" s="464"/>
      <c r="VML964" s="464"/>
      <c r="VMM964" s="464"/>
      <c r="VMN964" s="464"/>
      <c r="VMO964" s="464"/>
      <c r="VMP964" s="464"/>
      <c r="VMQ964" s="464"/>
      <c r="VMR964" s="464"/>
      <c r="VMS964" s="464"/>
      <c r="VMT964" s="464"/>
      <c r="VMU964" s="464"/>
      <c r="VMV964" s="464"/>
      <c r="VMW964" s="464"/>
      <c r="VMX964" s="464"/>
      <c r="VMY964" s="464"/>
      <c r="VMZ964" s="464"/>
      <c r="VNA964" s="464"/>
      <c r="VNB964" s="464"/>
      <c r="VNC964" s="464"/>
      <c r="VND964" s="464"/>
      <c r="VNE964" s="464"/>
      <c r="VNF964" s="464"/>
      <c r="VNG964" s="464"/>
      <c r="VNH964" s="464"/>
      <c r="VNI964" s="464"/>
      <c r="VNJ964" s="464"/>
      <c r="VNK964" s="464"/>
      <c r="VNL964" s="464"/>
      <c r="VNM964" s="464"/>
      <c r="VNN964" s="464"/>
      <c r="VNO964" s="464"/>
      <c r="VNP964" s="464"/>
      <c r="VNQ964" s="464"/>
      <c r="VNR964" s="464"/>
      <c r="VNS964" s="464"/>
      <c r="VNT964" s="464"/>
      <c r="VNU964" s="464"/>
      <c r="VNV964" s="464"/>
      <c r="VNW964" s="464"/>
      <c r="VNX964" s="464"/>
      <c r="VNY964" s="464"/>
      <c r="VNZ964" s="464"/>
      <c r="VOA964" s="464"/>
      <c r="VOB964" s="464"/>
      <c r="VOC964" s="464"/>
      <c r="VOD964" s="464"/>
      <c r="VOE964" s="464"/>
      <c r="VOF964" s="464"/>
      <c r="VOG964" s="464"/>
      <c r="VOH964" s="464"/>
      <c r="VOI964" s="464"/>
      <c r="VOJ964" s="464"/>
      <c r="VOK964" s="464"/>
      <c r="VOL964" s="464"/>
      <c r="VOM964" s="464"/>
      <c r="VON964" s="464"/>
      <c r="VOO964" s="464"/>
      <c r="VOP964" s="464"/>
      <c r="VOQ964" s="464"/>
      <c r="VOR964" s="464"/>
      <c r="VOS964" s="464"/>
      <c r="VOT964" s="464"/>
      <c r="VOU964" s="464"/>
      <c r="VOV964" s="464"/>
      <c r="VOW964" s="464"/>
      <c r="VOX964" s="464"/>
      <c r="VOY964" s="464"/>
      <c r="VOZ964" s="464"/>
      <c r="VPA964" s="464"/>
      <c r="VPB964" s="464"/>
      <c r="VPC964" s="464"/>
      <c r="VPD964" s="464"/>
      <c r="VPE964" s="464"/>
      <c r="VPF964" s="464"/>
      <c r="VPG964" s="464"/>
      <c r="VPH964" s="464"/>
      <c r="VPI964" s="464"/>
      <c r="VPJ964" s="464"/>
      <c r="VPK964" s="464"/>
      <c r="VPL964" s="464"/>
      <c r="VPM964" s="464"/>
      <c r="VPN964" s="464"/>
      <c r="VPO964" s="464"/>
      <c r="VPP964" s="464"/>
      <c r="VPQ964" s="464"/>
      <c r="VPR964" s="464"/>
      <c r="VPS964" s="464"/>
      <c r="VPT964" s="464"/>
      <c r="VPU964" s="464"/>
      <c r="VPV964" s="464"/>
      <c r="VPW964" s="464"/>
      <c r="VPX964" s="464"/>
      <c r="VPY964" s="464"/>
      <c r="VPZ964" s="464"/>
      <c r="VQA964" s="464"/>
      <c r="VQB964" s="464"/>
      <c r="VQC964" s="464"/>
      <c r="VQD964" s="464"/>
      <c r="VQE964" s="464"/>
      <c r="VQF964" s="464"/>
      <c r="VQG964" s="464"/>
      <c r="VQH964" s="464"/>
      <c r="VQI964" s="464"/>
      <c r="VQJ964" s="464"/>
      <c r="VQK964" s="464"/>
      <c r="VQL964" s="464"/>
      <c r="VQM964" s="464"/>
      <c r="VQN964" s="464"/>
      <c r="VQO964" s="464"/>
      <c r="VQP964" s="464"/>
      <c r="VQQ964" s="464"/>
      <c r="VQR964" s="464"/>
      <c r="VQS964" s="464"/>
      <c r="VQT964" s="464"/>
      <c r="VQU964" s="464"/>
      <c r="VQV964" s="464"/>
      <c r="VQW964" s="464"/>
      <c r="VQX964" s="464"/>
      <c r="VQY964" s="464"/>
      <c r="VQZ964" s="464"/>
      <c r="VRA964" s="464"/>
      <c r="VRB964" s="464"/>
      <c r="VRC964" s="464"/>
      <c r="VRD964" s="464"/>
      <c r="VRE964" s="464"/>
      <c r="VRF964" s="464"/>
      <c r="VRG964" s="464"/>
      <c r="VRH964" s="464"/>
      <c r="VRI964" s="464"/>
      <c r="VRJ964" s="464"/>
      <c r="VRK964" s="464"/>
      <c r="VRL964" s="464"/>
      <c r="VRM964" s="464"/>
      <c r="VRN964" s="464"/>
      <c r="VRO964" s="464"/>
      <c r="VRP964" s="464"/>
      <c r="VRQ964" s="464"/>
      <c r="VRR964" s="464"/>
      <c r="VRS964" s="464"/>
      <c r="VRT964" s="464"/>
      <c r="VRU964" s="464"/>
      <c r="VRV964" s="464"/>
      <c r="VRW964" s="464"/>
      <c r="VRX964" s="464"/>
      <c r="VRY964" s="464"/>
      <c r="VRZ964" s="464"/>
      <c r="VSA964" s="464"/>
      <c r="VSB964" s="464"/>
      <c r="VSC964" s="464"/>
      <c r="VSD964" s="464"/>
      <c r="VSE964" s="464"/>
      <c r="VSF964" s="464"/>
      <c r="VSG964" s="464"/>
      <c r="VSH964" s="464"/>
      <c r="VSI964" s="464"/>
      <c r="VSJ964" s="464"/>
      <c r="VSK964" s="464"/>
      <c r="VSL964" s="464"/>
      <c r="VSM964" s="464"/>
      <c r="VSN964" s="464"/>
      <c r="VSO964" s="464"/>
      <c r="VSP964" s="464"/>
      <c r="VSQ964" s="464"/>
      <c r="VSR964" s="464"/>
      <c r="VSS964" s="464"/>
      <c r="VST964" s="464"/>
      <c r="VSU964" s="464"/>
      <c r="VSV964" s="464"/>
      <c r="VSW964" s="464"/>
      <c r="VSX964" s="464"/>
      <c r="VSY964" s="464"/>
      <c r="VSZ964" s="464"/>
      <c r="VTA964" s="464"/>
      <c r="VTB964" s="464"/>
      <c r="VTC964" s="464"/>
      <c r="VTD964" s="464"/>
      <c r="VTE964" s="464"/>
      <c r="VTF964" s="464"/>
      <c r="VTG964" s="464"/>
      <c r="VTH964" s="464"/>
      <c r="VTI964" s="464"/>
      <c r="VTJ964" s="464"/>
      <c r="VTK964" s="464"/>
      <c r="VTL964" s="464"/>
      <c r="VTM964" s="464"/>
      <c r="VTN964" s="464"/>
      <c r="VTO964" s="464"/>
      <c r="VTP964" s="464"/>
      <c r="VTQ964" s="464"/>
      <c r="VTR964" s="464"/>
      <c r="VTS964" s="464"/>
      <c r="VTT964" s="464"/>
      <c r="VTU964" s="464"/>
      <c r="VTV964" s="464"/>
      <c r="VTW964" s="464"/>
      <c r="VTX964" s="464"/>
      <c r="VTY964" s="464"/>
      <c r="VTZ964" s="464"/>
      <c r="VUA964" s="464"/>
      <c r="VUB964" s="464"/>
      <c r="VUC964" s="464"/>
      <c r="VUD964" s="464"/>
      <c r="VUE964" s="464"/>
      <c r="VUF964" s="464"/>
      <c r="VUG964" s="464"/>
      <c r="VUH964" s="464"/>
      <c r="VUI964" s="464"/>
      <c r="VUJ964" s="464"/>
      <c r="VUK964" s="464"/>
      <c r="VUL964" s="464"/>
      <c r="VUM964" s="464"/>
      <c r="VUN964" s="464"/>
      <c r="VUO964" s="464"/>
      <c r="VUP964" s="464"/>
      <c r="VUQ964" s="464"/>
      <c r="VUR964" s="464"/>
      <c r="VUS964" s="464"/>
      <c r="VUT964" s="464"/>
      <c r="VUU964" s="464"/>
      <c r="VUV964" s="464"/>
      <c r="VUW964" s="464"/>
      <c r="VUX964" s="464"/>
      <c r="VUY964" s="464"/>
      <c r="VUZ964" s="464"/>
      <c r="VVA964" s="464"/>
      <c r="VVB964" s="464"/>
      <c r="VVC964" s="464"/>
      <c r="VVD964" s="464"/>
      <c r="VVE964" s="464"/>
      <c r="VVF964" s="464"/>
      <c r="VVG964" s="464"/>
      <c r="VVH964" s="464"/>
      <c r="VVI964" s="464"/>
      <c r="VVJ964" s="464"/>
      <c r="VVK964" s="464"/>
      <c r="VVL964" s="464"/>
      <c r="VVM964" s="464"/>
      <c r="VVN964" s="464"/>
      <c r="VVO964" s="464"/>
      <c r="VVP964" s="464"/>
      <c r="VVQ964" s="464"/>
      <c r="VVR964" s="464"/>
      <c r="VVS964" s="464"/>
      <c r="VVT964" s="464"/>
      <c r="VVU964" s="464"/>
      <c r="VVV964" s="464"/>
      <c r="VVW964" s="464"/>
      <c r="VVX964" s="464"/>
      <c r="VVY964" s="464"/>
      <c r="VVZ964" s="464"/>
      <c r="VWA964" s="464"/>
      <c r="VWB964" s="464"/>
      <c r="VWC964" s="464"/>
      <c r="VWD964" s="464"/>
      <c r="VWE964" s="464"/>
      <c r="VWF964" s="464"/>
      <c r="VWG964" s="464"/>
      <c r="VWH964" s="464"/>
      <c r="VWI964" s="464"/>
      <c r="VWJ964" s="464"/>
      <c r="VWK964" s="464"/>
      <c r="VWL964" s="464"/>
      <c r="VWM964" s="464"/>
      <c r="VWN964" s="464"/>
      <c r="VWO964" s="464"/>
      <c r="VWP964" s="464"/>
      <c r="VWQ964" s="464"/>
      <c r="VWR964" s="464"/>
      <c r="VWS964" s="464"/>
      <c r="VWT964" s="464"/>
      <c r="VWU964" s="464"/>
      <c r="VWV964" s="464"/>
      <c r="VWW964" s="464"/>
      <c r="VWX964" s="464"/>
      <c r="VWY964" s="464"/>
      <c r="VWZ964" s="464"/>
      <c r="VXA964" s="464"/>
      <c r="VXB964" s="464"/>
      <c r="VXC964" s="464"/>
      <c r="VXD964" s="464"/>
      <c r="VXE964" s="464"/>
      <c r="VXF964" s="464"/>
      <c r="VXG964" s="464"/>
      <c r="VXH964" s="464"/>
      <c r="VXI964" s="464"/>
      <c r="VXJ964" s="464"/>
      <c r="VXK964" s="464"/>
      <c r="VXL964" s="464"/>
      <c r="VXM964" s="464"/>
      <c r="VXN964" s="464"/>
      <c r="VXO964" s="464"/>
      <c r="VXP964" s="464"/>
      <c r="VXQ964" s="464"/>
      <c r="VXR964" s="464"/>
      <c r="VXS964" s="464"/>
      <c r="VXT964" s="464"/>
      <c r="VXU964" s="464"/>
      <c r="VXV964" s="464"/>
      <c r="VXW964" s="464"/>
      <c r="VXX964" s="464"/>
      <c r="VXY964" s="464"/>
      <c r="VXZ964" s="464"/>
      <c r="VYA964" s="464"/>
      <c r="VYB964" s="464"/>
      <c r="VYC964" s="464"/>
      <c r="VYD964" s="464"/>
      <c r="VYE964" s="464"/>
      <c r="VYF964" s="464"/>
      <c r="VYG964" s="464"/>
      <c r="VYH964" s="464"/>
      <c r="VYI964" s="464"/>
      <c r="VYJ964" s="464"/>
      <c r="VYK964" s="464"/>
      <c r="VYL964" s="464"/>
      <c r="VYM964" s="464"/>
      <c r="VYN964" s="464"/>
      <c r="VYO964" s="464"/>
      <c r="VYP964" s="464"/>
      <c r="VYQ964" s="464"/>
      <c r="VYR964" s="464"/>
      <c r="VYS964" s="464"/>
      <c r="VYT964" s="464"/>
      <c r="VYU964" s="464"/>
      <c r="VYV964" s="464"/>
      <c r="VYW964" s="464"/>
      <c r="VYX964" s="464"/>
      <c r="VYY964" s="464"/>
      <c r="VYZ964" s="464"/>
      <c r="VZA964" s="464"/>
      <c r="VZB964" s="464"/>
      <c r="VZC964" s="464"/>
      <c r="VZD964" s="464"/>
      <c r="VZE964" s="464"/>
      <c r="VZF964" s="464"/>
      <c r="VZG964" s="464"/>
      <c r="VZH964" s="464"/>
      <c r="VZI964" s="464"/>
      <c r="VZJ964" s="464"/>
      <c r="VZK964" s="464"/>
      <c r="VZL964" s="464"/>
      <c r="VZM964" s="464"/>
      <c r="VZN964" s="464"/>
      <c r="VZO964" s="464"/>
      <c r="VZP964" s="464"/>
      <c r="VZQ964" s="464"/>
      <c r="VZR964" s="464"/>
      <c r="VZS964" s="464"/>
      <c r="VZT964" s="464"/>
      <c r="VZU964" s="464"/>
      <c r="VZV964" s="464"/>
      <c r="VZW964" s="464"/>
      <c r="VZX964" s="464"/>
      <c r="VZY964" s="464"/>
      <c r="VZZ964" s="464"/>
      <c r="WAA964" s="464"/>
      <c r="WAB964" s="464"/>
      <c r="WAC964" s="464"/>
      <c r="WAD964" s="464"/>
      <c r="WAE964" s="464"/>
      <c r="WAF964" s="464"/>
      <c r="WAG964" s="464"/>
      <c r="WAH964" s="464"/>
      <c r="WAI964" s="464"/>
      <c r="WAJ964" s="464"/>
      <c r="WAK964" s="464"/>
      <c r="WAL964" s="464"/>
      <c r="WAM964" s="464"/>
      <c r="WAN964" s="464"/>
      <c r="WAO964" s="464"/>
      <c r="WAP964" s="464"/>
      <c r="WAQ964" s="464"/>
      <c r="WAR964" s="464"/>
      <c r="WAS964" s="464"/>
      <c r="WAT964" s="464"/>
      <c r="WAU964" s="464"/>
      <c r="WAV964" s="464"/>
      <c r="WAW964" s="464"/>
      <c r="WAX964" s="464"/>
      <c r="WAY964" s="464"/>
      <c r="WAZ964" s="464"/>
      <c r="WBA964" s="464"/>
      <c r="WBB964" s="464"/>
      <c r="WBC964" s="464"/>
      <c r="WBD964" s="464"/>
      <c r="WBE964" s="464"/>
      <c r="WBF964" s="464"/>
      <c r="WBG964" s="464"/>
      <c r="WBH964" s="464"/>
      <c r="WBI964" s="464"/>
      <c r="WBJ964" s="464"/>
      <c r="WBK964" s="464"/>
      <c r="WBL964" s="464"/>
      <c r="WBM964" s="464"/>
      <c r="WBN964" s="464"/>
      <c r="WBO964" s="464"/>
      <c r="WBP964" s="464"/>
      <c r="WBQ964" s="464"/>
      <c r="WBR964" s="464"/>
      <c r="WBS964" s="464"/>
      <c r="WBT964" s="464"/>
      <c r="WBU964" s="464"/>
      <c r="WBV964" s="464"/>
      <c r="WBW964" s="464"/>
      <c r="WBX964" s="464"/>
      <c r="WBY964" s="464"/>
      <c r="WBZ964" s="464"/>
      <c r="WCA964" s="464"/>
      <c r="WCB964" s="464"/>
      <c r="WCC964" s="464"/>
      <c r="WCD964" s="464"/>
      <c r="WCE964" s="464"/>
      <c r="WCF964" s="464"/>
      <c r="WCG964" s="464"/>
      <c r="WCH964" s="464"/>
      <c r="WCI964" s="464"/>
      <c r="WCJ964" s="464"/>
      <c r="WCK964" s="464"/>
      <c r="WCL964" s="464"/>
      <c r="WCM964" s="464"/>
      <c r="WCN964" s="464"/>
      <c r="WCO964" s="464"/>
      <c r="WCP964" s="464"/>
      <c r="WCQ964" s="464"/>
      <c r="WCR964" s="464"/>
      <c r="WCS964" s="464"/>
      <c r="WCT964" s="464"/>
      <c r="WCU964" s="464"/>
      <c r="WCV964" s="464"/>
      <c r="WCW964" s="464"/>
      <c r="WCX964" s="464"/>
      <c r="WCY964" s="464"/>
      <c r="WCZ964" s="464"/>
      <c r="WDA964" s="464"/>
      <c r="WDB964" s="464"/>
      <c r="WDC964" s="464"/>
      <c r="WDD964" s="464"/>
      <c r="WDE964" s="464"/>
      <c r="WDF964" s="464"/>
      <c r="WDG964" s="464"/>
      <c r="WDH964" s="464"/>
      <c r="WDI964" s="464"/>
      <c r="WDJ964" s="464"/>
      <c r="WDK964" s="464"/>
      <c r="WDL964" s="464"/>
      <c r="WDM964" s="464"/>
      <c r="WDN964" s="464"/>
      <c r="WDO964" s="464"/>
      <c r="WDP964" s="464"/>
      <c r="WDQ964" s="464"/>
      <c r="WDR964" s="464"/>
      <c r="WDS964" s="464"/>
      <c r="WDT964" s="464"/>
      <c r="WDU964" s="464"/>
      <c r="WDV964" s="464"/>
      <c r="WDW964" s="464"/>
      <c r="WDX964" s="464"/>
      <c r="WDY964" s="464"/>
      <c r="WDZ964" s="464"/>
      <c r="WEA964" s="464"/>
      <c r="WEB964" s="464"/>
      <c r="WEC964" s="464"/>
      <c r="WED964" s="464"/>
      <c r="WEE964" s="464"/>
      <c r="WEF964" s="464"/>
      <c r="WEG964" s="464"/>
      <c r="WEH964" s="464"/>
      <c r="WEI964" s="464"/>
      <c r="WEJ964" s="464"/>
      <c r="WEK964" s="464"/>
      <c r="WEL964" s="464"/>
      <c r="WEM964" s="464"/>
      <c r="WEN964" s="464"/>
      <c r="WEO964" s="464"/>
      <c r="WEP964" s="464"/>
      <c r="WEQ964" s="464"/>
      <c r="WER964" s="464"/>
      <c r="WES964" s="464"/>
      <c r="WET964" s="464"/>
      <c r="WEU964" s="464"/>
      <c r="WEV964" s="464"/>
      <c r="WEW964" s="464"/>
      <c r="WEX964" s="464"/>
      <c r="WEY964" s="464"/>
      <c r="WEZ964" s="464"/>
      <c r="WFA964" s="464"/>
      <c r="WFB964" s="464"/>
      <c r="WFC964" s="464"/>
      <c r="WFD964" s="464"/>
      <c r="WFE964" s="464"/>
      <c r="WFF964" s="464"/>
      <c r="WFG964" s="464"/>
      <c r="WFH964" s="464"/>
      <c r="WFI964" s="464"/>
      <c r="WFJ964" s="464"/>
      <c r="WFK964" s="464"/>
      <c r="WFL964" s="464"/>
      <c r="WFM964" s="464"/>
      <c r="WFN964" s="464"/>
      <c r="WFO964" s="464"/>
      <c r="WFP964" s="464"/>
      <c r="WFQ964" s="464"/>
      <c r="WFR964" s="464"/>
      <c r="WFS964" s="464"/>
      <c r="WFT964" s="464"/>
      <c r="WFU964" s="464"/>
      <c r="WFV964" s="464"/>
      <c r="WFW964" s="464"/>
      <c r="WFX964" s="464"/>
      <c r="WFY964" s="464"/>
      <c r="WFZ964" s="464"/>
      <c r="WGA964" s="464"/>
      <c r="WGB964" s="464"/>
      <c r="WGC964" s="464"/>
      <c r="WGD964" s="464"/>
      <c r="WGE964" s="464"/>
      <c r="WGF964" s="464"/>
      <c r="WGG964" s="464"/>
      <c r="WGH964" s="464"/>
      <c r="WGI964" s="464"/>
      <c r="WGJ964" s="464"/>
      <c r="WGK964" s="464"/>
      <c r="WGL964" s="464"/>
      <c r="WGM964" s="464"/>
      <c r="WGN964" s="464"/>
      <c r="WGO964" s="464"/>
      <c r="WGP964" s="464"/>
      <c r="WGQ964" s="464"/>
      <c r="WGR964" s="464"/>
      <c r="WGS964" s="464"/>
      <c r="WGT964" s="464"/>
      <c r="WGU964" s="464"/>
      <c r="WGV964" s="464"/>
      <c r="WGW964" s="464"/>
      <c r="WGX964" s="464"/>
      <c r="WGY964" s="464"/>
      <c r="WGZ964" s="464"/>
      <c r="WHA964" s="464"/>
      <c r="WHB964" s="464"/>
      <c r="WHC964" s="464"/>
      <c r="WHD964" s="464"/>
      <c r="WHE964" s="464"/>
      <c r="WHF964" s="464"/>
      <c r="WHG964" s="464"/>
      <c r="WHH964" s="464"/>
      <c r="WHI964" s="464"/>
      <c r="WHJ964" s="464"/>
      <c r="WHK964" s="464"/>
      <c r="WHL964" s="464"/>
      <c r="WHM964" s="464"/>
      <c r="WHN964" s="464"/>
      <c r="WHO964" s="464"/>
      <c r="WHP964" s="464"/>
      <c r="WHQ964" s="464"/>
      <c r="WHR964" s="464"/>
      <c r="WHS964" s="464"/>
      <c r="WHT964" s="464"/>
      <c r="WHU964" s="464"/>
      <c r="WHV964" s="464"/>
      <c r="WHW964" s="464"/>
      <c r="WHX964" s="464"/>
      <c r="WHY964" s="464"/>
      <c r="WHZ964" s="464"/>
      <c r="WIA964" s="464"/>
      <c r="WIB964" s="464"/>
      <c r="WIC964" s="464"/>
      <c r="WID964" s="464"/>
      <c r="WIE964" s="464"/>
      <c r="WIF964" s="464"/>
      <c r="WIG964" s="464"/>
      <c r="WIH964" s="464"/>
      <c r="WII964" s="464"/>
      <c r="WIJ964" s="464"/>
      <c r="WIK964" s="464"/>
      <c r="WIL964" s="464"/>
      <c r="WIM964" s="464"/>
      <c r="WIN964" s="464"/>
      <c r="WIO964" s="464"/>
      <c r="WIP964" s="464"/>
      <c r="WIQ964" s="464"/>
      <c r="WIR964" s="464"/>
      <c r="WIS964" s="464"/>
      <c r="WIT964" s="464"/>
      <c r="WIU964" s="464"/>
      <c r="WIV964" s="464"/>
      <c r="WIW964" s="464"/>
      <c r="WIX964" s="464"/>
      <c r="WIY964" s="464"/>
      <c r="WIZ964" s="464"/>
      <c r="WJA964" s="464"/>
      <c r="WJB964" s="464"/>
      <c r="WJC964" s="464"/>
      <c r="WJD964" s="464"/>
      <c r="WJE964" s="464"/>
      <c r="WJF964" s="464"/>
      <c r="WJG964" s="464"/>
      <c r="WJH964" s="464"/>
      <c r="WJI964" s="464"/>
      <c r="WJJ964" s="464"/>
      <c r="WJK964" s="464"/>
      <c r="WJL964" s="464"/>
      <c r="WJM964" s="464"/>
      <c r="WJN964" s="464"/>
      <c r="WJO964" s="464"/>
      <c r="WJP964" s="464"/>
      <c r="WJQ964" s="464"/>
      <c r="WJR964" s="464"/>
      <c r="WJS964" s="464"/>
      <c r="WJT964" s="464"/>
      <c r="WJU964" s="464"/>
      <c r="WJV964" s="464"/>
      <c r="WJW964" s="464"/>
      <c r="WJX964" s="464"/>
      <c r="WJY964" s="464"/>
      <c r="WJZ964" s="464"/>
      <c r="WKA964" s="464"/>
      <c r="WKB964" s="464"/>
      <c r="WKC964" s="464"/>
      <c r="WKD964" s="464"/>
      <c r="WKE964" s="464"/>
      <c r="WKF964" s="464"/>
      <c r="WKG964" s="464"/>
      <c r="WKH964" s="464"/>
      <c r="WKI964" s="464"/>
      <c r="WKJ964" s="464"/>
      <c r="WKK964" s="464"/>
      <c r="WKL964" s="464"/>
      <c r="WKM964" s="464"/>
      <c r="WKN964" s="464"/>
      <c r="WKO964" s="464"/>
      <c r="WKP964" s="464"/>
      <c r="WKQ964" s="464"/>
      <c r="WKR964" s="464"/>
      <c r="WKS964" s="464"/>
      <c r="WKT964" s="464"/>
      <c r="WKU964" s="464"/>
      <c r="WKV964" s="464"/>
      <c r="WKW964" s="464"/>
      <c r="WKX964" s="464"/>
      <c r="WKY964" s="464"/>
      <c r="WKZ964" s="464"/>
      <c r="WLA964" s="464"/>
      <c r="WLB964" s="464"/>
      <c r="WLC964" s="464"/>
      <c r="WLD964" s="464"/>
      <c r="WLE964" s="464"/>
      <c r="WLF964" s="464"/>
      <c r="WLG964" s="464"/>
      <c r="WLH964" s="464"/>
      <c r="WLI964" s="464"/>
      <c r="WLJ964" s="464"/>
      <c r="WLK964" s="464"/>
      <c r="WLL964" s="464"/>
      <c r="WLM964" s="464"/>
      <c r="WLN964" s="464"/>
      <c r="WLO964" s="464"/>
      <c r="WLP964" s="464"/>
      <c r="WLQ964" s="464"/>
      <c r="WLR964" s="464"/>
      <c r="WLS964" s="464"/>
      <c r="WLT964" s="464"/>
      <c r="WLU964" s="464"/>
      <c r="WLV964" s="464"/>
      <c r="WLW964" s="464"/>
      <c r="WLX964" s="464"/>
      <c r="WLY964" s="464"/>
      <c r="WLZ964" s="464"/>
      <c r="WMA964" s="464"/>
      <c r="WMB964" s="464"/>
      <c r="WMC964" s="464"/>
      <c r="WMD964" s="464"/>
      <c r="WME964" s="464"/>
      <c r="WMF964" s="464"/>
      <c r="WMG964" s="464"/>
      <c r="WMH964" s="464"/>
      <c r="WMI964" s="464"/>
      <c r="WMJ964" s="464"/>
      <c r="WMK964" s="464"/>
      <c r="WML964" s="464"/>
      <c r="WMM964" s="464"/>
      <c r="WMN964" s="464"/>
      <c r="WMO964" s="464"/>
      <c r="WMP964" s="464"/>
      <c r="WMQ964" s="464"/>
      <c r="WMR964" s="464"/>
      <c r="WMS964" s="464"/>
      <c r="WMT964" s="464"/>
      <c r="WMU964" s="464"/>
      <c r="WMV964" s="464"/>
      <c r="WMW964" s="464"/>
      <c r="WMX964" s="464"/>
      <c r="WMY964" s="464"/>
      <c r="WMZ964" s="464"/>
      <c r="WNA964" s="464"/>
      <c r="WNB964" s="464"/>
      <c r="WNC964" s="464"/>
      <c r="WND964" s="464"/>
      <c r="WNE964" s="464"/>
      <c r="WNF964" s="464"/>
      <c r="WNG964" s="464"/>
      <c r="WNH964" s="464"/>
      <c r="WNI964" s="464"/>
      <c r="WNJ964" s="464"/>
      <c r="WNK964" s="464"/>
      <c r="WNL964" s="464"/>
      <c r="WNM964" s="464"/>
      <c r="WNN964" s="464"/>
      <c r="WNO964" s="464"/>
      <c r="WNP964" s="464"/>
      <c r="WNQ964" s="464"/>
      <c r="WNR964" s="464"/>
      <c r="WNS964" s="464"/>
      <c r="WNT964" s="464"/>
      <c r="WNU964" s="464"/>
      <c r="WNV964" s="464"/>
      <c r="WNW964" s="464"/>
      <c r="WNX964" s="464"/>
      <c r="WNY964" s="464"/>
      <c r="WNZ964" s="464"/>
      <c r="WOA964" s="464"/>
      <c r="WOB964" s="464"/>
      <c r="WOC964" s="464"/>
      <c r="WOD964" s="464"/>
      <c r="WOE964" s="464"/>
      <c r="WOF964" s="464"/>
      <c r="WOG964" s="464"/>
      <c r="WOH964" s="464"/>
      <c r="WOI964" s="464"/>
      <c r="WOJ964" s="464"/>
      <c r="WOK964" s="464"/>
      <c r="WOL964" s="464"/>
      <c r="WOM964" s="464"/>
      <c r="WON964" s="464"/>
      <c r="WOO964" s="464"/>
      <c r="WOP964" s="464"/>
      <c r="WOQ964" s="464"/>
      <c r="WOR964" s="464"/>
      <c r="WOS964" s="464"/>
      <c r="WOT964" s="464"/>
      <c r="WOU964" s="464"/>
      <c r="WOV964" s="464"/>
      <c r="WOW964" s="464"/>
      <c r="WOX964" s="464"/>
      <c r="WOY964" s="464"/>
      <c r="WOZ964" s="464"/>
      <c r="WPA964" s="464"/>
      <c r="WPB964" s="464"/>
      <c r="WPC964" s="464"/>
      <c r="WPD964" s="464"/>
      <c r="WPE964" s="464"/>
      <c r="WPF964" s="464"/>
      <c r="WPG964" s="464"/>
      <c r="WPH964" s="464"/>
      <c r="WPI964" s="464"/>
      <c r="WPJ964" s="464"/>
      <c r="WPK964" s="464"/>
      <c r="WPL964" s="464"/>
      <c r="WPM964" s="464"/>
      <c r="WPN964" s="464"/>
      <c r="WPO964" s="464"/>
      <c r="WPP964" s="464"/>
      <c r="WPQ964" s="464"/>
      <c r="WPR964" s="464"/>
      <c r="WPS964" s="464"/>
      <c r="WPT964" s="464"/>
      <c r="WPU964" s="464"/>
      <c r="WPV964" s="464"/>
      <c r="WPW964" s="464"/>
      <c r="WPX964" s="464"/>
      <c r="WPY964" s="464"/>
      <c r="WPZ964" s="464"/>
      <c r="WQA964" s="464"/>
      <c r="WQB964" s="464"/>
      <c r="WQC964" s="464"/>
      <c r="WQD964" s="464"/>
      <c r="WQE964" s="464"/>
      <c r="WQF964" s="464"/>
      <c r="WQG964" s="464"/>
      <c r="WQH964" s="464"/>
      <c r="WQI964" s="464"/>
      <c r="WQJ964" s="464"/>
      <c r="WQK964" s="464"/>
      <c r="WQL964" s="464"/>
      <c r="WQM964" s="464"/>
      <c r="WQN964" s="464"/>
      <c r="WQO964" s="464"/>
      <c r="WQP964" s="464"/>
      <c r="WQQ964" s="464"/>
      <c r="WQR964" s="464"/>
      <c r="WQS964" s="464"/>
      <c r="WQT964" s="464"/>
      <c r="WQU964" s="464"/>
      <c r="WQV964" s="464"/>
      <c r="WQW964" s="464"/>
      <c r="WQX964" s="464"/>
      <c r="WQY964" s="464"/>
      <c r="WQZ964" s="464"/>
      <c r="WRA964" s="464"/>
      <c r="WRB964" s="464"/>
      <c r="WRC964" s="464"/>
      <c r="WRD964" s="464"/>
      <c r="WRE964" s="464"/>
      <c r="WRF964" s="464"/>
      <c r="WRG964" s="464"/>
      <c r="WRH964" s="464"/>
      <c r="WRI964" s="464"/>
      <c r="WRJ964" s="464"/>
      <c r="WRK964" s="464"/>
      <c r="WRL964" s="464"/>
      <c r="WRM964" s="464"/>
      <c r="WRN964" s="464"/>
      <c r="WRO964" s="464"/>
      <c r="WRP964" s="464"/>
      <c r="WRQ964" s="464"/>
      <c r="WRR964" s="464"/>
      <c r="WRS964" s="464"/>
      <c r="WRT964" s="464"/>
      <c r="WRU964" s="464"/>
      <c r="WRV964" s="464"/>
      <c r="WRW964" s="464"/>
      <c r="WRX964" s="464"/>
      <c r="WRY964" s="464"/>
      <c r="WRZ964" s="464"/>
      <c r="WSA964" s="464"/>
      <c r="WSB964" s="464"/>
      <c r="WSC964" s="464"/>
      <c r="WSD964" s="464"/>
      <c r="WSE964" s="464"/>
      <c r="WSF964" s="464"/>
      <c r="WSG964" s="464"/>
      <c r="WSH964" s="464"/>
      <c r="WSI964" s="464"/>
      <c r="WSJ964" s="464"/>
      <c r="WSK964" s="464"/>
      <c r="WSL964" s="464"/>
      <c r="WSM964" s="464"/>
      <c r="WSN964" s="464"/>
      <c r="WSO964" s="464"/>
      <c r="WSP964" s="464"/>
      <c r="WSQ964" s="464"/>
      <c r="WSR964" s="464"/>
      <c r="WSS964" s="464"/>
      <c r="WST964" s="464"/>
      <c r="WSU964" s="464"/>
      <c r="WSV964" s="464"/>
      <c r="WSW964" s="464"/>
      <c r="WSX964" s="464"/>
      <c r="WSY964" s="464"/>
      <c r="WSZ964" s="464"/>
      <c r="WTA964" s="464"/>
      <c r="WTB964" s="464"/>
      <c r="WTC964" s="464"/>
      <c r="WTD964" s="464"/>
      <c r="WTE964" s="464"/>
      <c r="WTF964" s="464"/>
      <c r="WTG964" s="464"/>
      <c r="WTH964" s="464"/>
      <c r="WTI964" s="464"/>
      <c r="WTJ964" s="464"/>
      <c r="WTK964" s="464"/>
      <c r="WTL964" s="464"/>
      <c r="WTM964" s="464"/>
      <c r="WTN964" s="464"/>
      <c r="WTO964" s="464"/>
      <c r="WTP964" s="464"/>
      <c r="WTQ964" s="464"/>
      <c r="WTR964" s="464"/>
      <c r="WTS964" s="464"/>
      <c r="WTT964" s="464"/>
      <c r="WTU964" s="464"/>
      <c r="WTV964" s="464"/>
      <c r="WTW964" s="464"/>
      <c r="WTX964" s="464"/>
      <c r="WTY964" s="464"/>
      <c r="WTZ964" s="464"/>
      <c r="WUA964" s="464"/>
      <c r="WUB964" s="464"/>
      <c r="WUC964" s="464"/>
      <c r="WUD964" s="464"/>
      <c r="WUE964" s="464"/>
      <c r="WUF964" s="464"/>
      <c r="WUG964" s="464"/>
      <c r="WUH964" s="464"/>
      <c r="WUI964" s="464"/>
      <c r="WUJ964" s="464"/>
      <c r="WUK964" s="464"/>
      <c r="WUL964" s="464"/>
      <c r="WUM964" s="464"/>
      <c r="WUN964" s="464"/>
      <c r="WUO964" s="464"/>
      <c r="WUP964" s="464"/>
      <c r="WUQ964" s="464"/>
      <c r="WUR964" s="464"/>
      <c r="WUS964" s="464"/>
      <c r="WUT964" s="464"/>
      <c r="WUU964" s="464"/>
      <c r="WUV964" s="464"/>
      <c r="WUW964" s="464"/>
      <c r="WUX964" s="464"/>
      <c r="WUY964" s="464"/>
      <c r="WUZ964" s="464"/>
      <c r="WVA964" s="464"/>
      <c r="WVB964" s="464"/>
      <c r="WVC964" s="464"/>
      <c r="WVD964" s="464"/>
      <c r="WVE964" s="464"/>
      <c r="WVF964" s="464"/>
      <c r="WVG964" s="464"/>
      <c r="WVH964" s="464"/>
      <c r="WVI964" s="464"/>
      <c r="WVJ964" s="464"/>
      <c r="WVK964" s="464"/>
      <c r="WVL964" s="464"/>
      <c r="WVM964" s="464"/>
      <c r="WVN964" s="464"/>
      <c r="WVO964" s="464"/>
      <c r="WVP964" s="464"/>
      <c r="WVQ964" s="464"/>
      <c r="WVR964" s="464"/>
      <c r="WVS964" s="464"/>
      <c r="WVT964" s="464"/>
      <c r="WVU964" s="464"/>
      <c r="WVV964" s="464"/>
      <c r="WVW964" s="464"/>
      <c r="WVX964" s="464"/>
      <c r="WVY964" s="464"/>
      <c r="WVZ964" s="464"/>
      <c r="WWA964" s="464"/>
      <c r="WWB964" s="464"/>
      <c r="WWC964" s="464"/>
      <c r="WWD964" s="464"/>
      <c r="WWE964" s="464"/>
      <c r="WWF964" s="464"/>
      <c r="WWG964" s="464"/>
      <c r="WWH964" s="464"/>
      <c r="WWI964" s="464"/>
      <c r="WWJ964" s="464"/>
      <c r="WWK964" s="464"/>
      <c r="WWL964" s="464"/>
      <c r="WWM964" s="464"/>
      <c r="WWN964" s="464"/>
      <c r="WWO964" s="464"/>
      <c r="WWP964" s="464"/>
      <c r="WWQ964" s="464"/>
      <c r="WWR964" s="464"/>
      <c r="WWS964" s="464"/>
      <c r="WWT964" s="464"/>
      <c r="WWU964" s="464"/>
      <c r="WWV964" s="464"/>
      <c r="WWW964" s="464"/>
      <c r="WWX964" s="464"/>
      <c r="WWY964" s="464"/>
      <c r="WWZ964" s="464"/>
      <c r="WXA964" s="464"/>
      <c r="WXB964" s="464"/>
      <c r="WXC964" s="464"/>
      <c r="WXD964" s="464"/>
      <c r="WXE964" s="464"/>
      <c r="WXF964" s="464"/>
      <c r="WXG964" s="464"/>
      <c r="WXH964" s="464"/>
      <c r="WXI964" s="464"/>
      <c r="WXJ964" s="464"/>
      <c r="WXK964" s="464"/>
      <c r="WXL964" s="464"/>
      <c r="WXM964" s="464"/>
      <c r="WXN964" s="464"/>
      <c r="WXO964" s="464"/>
      <c r="WXP964" s="464"/>
      <c r="WXQ964" s="464"/>
      <c r="WXR964" s="464"/>
      <c r="WXS964" s="464"/>
      <c r="WXT964" s="464"/>
      <c r="WXU964" s="464"/>
      <c r="WXV964" s="464"/>
      <c r="WXW964" s="464"/>
      <c r="WXX964" s="464"/>
      <c r="WXY964" s="464"/>
      <c r="WXZ964" s="464"/>
      <c r="WYA964" s="464"/>
      <c r="WYB964" s="464"/>
      <c r="WYC964" s="464"/>
      <c r="WYD964" s="464"/>
      <c r="WYE964" s="464"/>
      <c r="WYF964" s="464"/>
      <c r="WYG964" s="464"/>
      <c r="WYH964" s="464"/>
      <c r="WYI964" s="464"/>
      <c r="WYJ964" s="464"/>
      <c r="WYK964" s="464"/>
      <c r="WYL964" s="464"/>
      <c r="WYM964" s="464"/>
      <c r="WYN964" s="464"/>
      <c r="WYO964" s="464"/>
      <c r="WYP964" s="464"/>
      <c r="WYQ964" s="464"/>
      <c r="WYR964" s="464"/>
      <c r="WYS964" s="464"/>
      <c r="WYT964" s="464"/>
      <c r="WYU964" s="464"/>
      <c r="WYV964" s="464"/>
      <c r="WYW964" s="464"/>
      <c r="WYX964" s="464"/>
      <c r="WYY964" s="464"/>
      <c r="WYZ964" s="464"/>
      <c r="WZA964" s="464"/>
      <c r="WZB964" s="464"/>
      <c r="WZC964" s="464"/>
      <c r="WZD964" s="464"/>
      <c r="WZE964" s="464"/>
      <c r="WZF964" s="464"/>
      <c r="WZG964" s="464"/>
      <c r="WZH964" s="464"/>
      <c r="WZI964" s="464"/>
      <c r="WZJ964" s="464"/>
      <c r="WZK964" s="464"/>
      <c r="WZL964" s="464"/>
      <c r="WZM964" s="464"/>
      <c r="WZN964" s="464"/>
      <c r="WZO964" s="464"/>
      <c r="WZP964" s="464"/>
      <c r="WZQ964" s="464"/>
      <c r="WZR964" s="464"/>
      <c r="WZS964" s="464"/>
      <c r="WZT964" s="464"/>
      <c r="WZU964" s="464"/>
      <c r="WZV964" s="464"/>
      <c r="WZW964" s="464"/>
      <c r="WZX964" s="464"/>
      <c r="WZY964" s="464"/>
      <c r="WZZ964" s="464"/>
      <c r="XAA964" s="464"/>
      <c r="XAB964" s="464"/>
      <c r="XAC964" s="464"/>
      <c r="XAD964" s="464"/>
      <c r="XAE964" s="464"/>
      <c r="XAF964" s="464"/>
      <c r="XAG964" s="464"/>
      <c r="XAH964" s="464"/>
      <c r="XAI964" s="464"/>
      <c r="XAJ964" s="464"/>
      <c r="XAK964" s="464"/>
      <c r="XAL964" s="464"/>
      <c r="XAM964" s="464"/>
      <c r="XAN964" s="464"/>
      <c r="XAO964" s="464"/>
      <c r="XAP964" s="464"/>
      <c r="XAQ964" s="464"/>
      <c r="XAR964" s="464"/>
      <c r="XAS964" s="464"/>
      <c r="XAT964" s="464"/>
      <c r="XAU964" s="464"/>
      <c r="XAV964" s="464"/>
      <c r="XAW964" s="464"/>
      <c r="XAX964" s="464"/>
      <c r="XAY964" s="464"/>
      <c r="XAZ964" s="464"/>
      <c r="XBA964" s="464"/>
      <c r="XBB964" s="464"/>
      <c r="XBC964" s="464"/>
      <c r="XBD964" s="464"/>
      <c r="XBE964" s="464"/>
      <c r="XBF964" s="464"/>
      <c r="XBG964" s="464"/>
      <c r="XBH964" s="464"/>
      <c r="XBI964" s="464"/>
      <c r="XBJ964" s="464"/>
      <c r="XBK964" s="464"/>
      <c r="XBL964" s="464"/>
      <c r="XBM964" s="464"/>
      <c r="XBN964" s="464"/>
      <c r="XBO964" s="464"/>
      <c r="XBP964" s="464"/>
      <c r="XBQ964" s="464"/>
      <c r="XBR964" s="464"/>
      <c r="XBS964" s="464"/>
      <c r="XBT964" s="464"/>
      <c r="XBU964" s="464"/>
      <c r="XBV964" s="464"/>
      <c r="XBW964" s="464"/>
      <c r="XBX964" s="464"/>
      <c r="XBY964" s="464"/>
      <c r="XBZ964" s="464"/>
      <c r="XCA964" s="464"/>
      <c r="XCB964" s="464"/>
      <c r="XCC964" s="464"/>
      <c r="XCD964" s="464"/>
      <c r="XCE964" s="464"/>
      <c r="XCF964" s="464"/>
      <c r="XCG964" s="464"/>
      <c r="XCH964" s="464"/>
      <c r="XCI964" s="464"/>
      <c r="XCJ964" s="464"/>
      <c r="XCK964" s="464"/>
      <c r="XCL964" s="464"/>
      <c r="XCM964" s="464"/>
      <c r="XCN964" s="464"/>
      <c r="XCO964" s="464"/>
      <c r="XCP964" s="464"/>
      <c r="XCQ964" s="464"/>
      <c r="XCR964" s="464"/>
      <c r="XCS964" s="464"/>
      <c r="XCT964" s="464"/>
      <c r="XCU964" s="464"/>
      <c r="XCV964" s="464"/>
      <c r="XCW964" s="464"/>
      <c r="XCX964" s="464"/>
      <c r="XCY964" s="464"/>
      <c r="XCZ964" s="464"/>
      <c r="XDA964" s="464"/>
      <c r="XDB964" s="464"/>
      <c r="XDC964" s="464"/>
      <c r="XDD964" s="464"/>
      <c r="XDE964" s="464"/>
      <c r="XDF964" s="464"/>
      <c r="XDG964" s="464"/>
      <c r="XDH964" s="464"/>
      <c r="XDI964" s="464"/>
      <c r="XDJ964" s="464"/>
      <c r="XDK964" s="464"/>
      <c r="XDL964" s="464"/>
      <c r="XDM964" s="464"/>
      <c r="XDN964" s="464"/>
      <c r="XDO964" s="464"/>
      <c r="XDP964" s="464"/>
      <c r="XDQ964" s="464"/>
      <c r="XDR964" s="464"/>
      <c r="XDS964" s="464"/>
      <c r="XDT964" s="464"/>
      <c r="XDU964" s="464"/>
      <c r="XDV964" s="464"/>
      <c r="XDW964" s="464"/>
      <c r="XDX964" s="464"/>
      <c r="XDY964" s="464"/>
      <c r="XDZ964" s="464"/>
      <c r="XEA964" s="464"/>
      <c r="XEB964" s="464"/>
      <c r="XEC964" s="464"/>
      <c r="XED964" s="464"/>
      <c r="XEE964" s="464"/>
      <c r="XEF964" s="464"/>
      <c r="XEG964" s="464"/>
      <c r="XEH964" s="464"/>
      <c r="XEI964" s="464"/>
      <c r="XEJ964" s="464"/>
      <c r="XEK964" s="464"/>
      <c r="XEL964" s="464"/>
      <c r="XEM964" s="464"/>
      <c r="XEN964" s="464"/>
      <c r="XEO964" s="464"/>
      <c r="XEP964" s="464"/>
      <c r="XEQ964" s="464"/>
      <c r="XER964" s="464"/>
      <c r="XES964" s="464"/>
      <c r="XET964" s="464"/>
      <c r="XEU964" s="464"/>
      <c r="XEV964" s="464"/>
      <c r="XEW964" s="464"/>
      <c r="XEX964" s="464"/>
      <c r="XEY964" s="464"/>
    </row>
    <row r="965" spans="1:16379" s="442" customFormat="1" ht="15.75" customHeight="1" x14ac:dyDescent="0.25">
      <c r="A965" s="433">
        <f>+SUBTOTAL(3,$C$6:C965)</f>
        <v>28</v>
      </c>
      <c r="B965" s="398" t="s">
        <v>2405</v>
      </c>
      <c r="C965" s="398" t="s">
        <v>2360</v>
      </c>
      <c r="D965" s="398" t="s">
        <v>2406</v>
      </c>
      <c r="E965" s="441" t="s">
        <v>207</v>
      </c>
      <c r="F965" s="398">
        <f t="shared" si="59"/>
        <v>1989</v>
      </c>
      <c r="G965" s="434">
        <v>32813</v>
      </c>
      <c r="H965" s="433" t="s">
        <v>645</v>
      </c>
      <c r="I965" s="435" t="s">
        <v>976</v>
      </c>
      <c r="J965" s="398" t="s">
        <v>621</v>
      </c>
      <c r="K965" s="398">
        <v>0</v>
      </c>
      <c r="L965" s="398" t="s">
        <v>2407</v>
      </c>
      <c r="M965" s="398" t="s">
        <v>1013</v>
      </c>
      <c r="N965" s="398"/>
      <c r="O965" s="398" t="s">
        <v>227</v>
      </c>
      <c r="P965" s="436"/>
      <c r="Q965" s="398"/>
      <c r="R965" s="437" t="s">
        <v>902</v>
      </c>
      <c r="S965" s="433" t="s">
        <v>746</v>
      </c>
      <c r="T965" s="433"/>
      <c r="U965" s="433"/>
      <c r="V965" s="433" t="s">
        <v>651</v>
      </c>
      <c r="W965" s="440" t="s">
        <v>655</v>
      </c>
      <c r="X965" s="433"/>
      <c r="Y965" s="437">
        <v>42009</v>
      </c>
      <c r="Z965" s="437">
        <v>42374</v>
      </c>
      <c r="AA965" s="438">
        <f t="shared" ca="1" si="57"/>
        <v>21.666666666666668</v>
      </c>
      <c r="AB965" s="395" t="e">
        <v>#REF!</v>
      </c>
      <c r="AC965" s="396"/>
      <c r="AD965" s="374"/>
      <c r="AE965" s="374"/>
      <c r="AF965" s="374"/>
    </row>
    <row r="966" spans="1:16379" s="442" customFormat="1" ht="15.75" customHeight="1" x14ac:dyDescent="0.25">
      <c r="A966" s="433">
        <f>+SUBTOTAL(3,$C$6:C966)</f>
        <v>29</v>
      </c>
      <c r="B966" s="398" t="s">
        <v>2408</v>
      </c>
      <c r="C966" s="398" t="s">
        <v>2360</v>
      </c>
      <c r="D966" s="398" t="s">
        <v>2406</v>
      </c>
      <c r="E966" s="441" t="s">
        <v>206</v>
      </c>
      <c r="F966" s="398">
        <f t="shared" si="59"/>
        <v>1991</v>
      </c>
      <c r="G966" s="434">
        <v>33539</v>
      </c>
      <c r="H966" s="433" t="s">
        <v>639</v>
      </c>
      <c r="I966" s="435" t="s">
        <v>749</v>
      </c>
      <c r="J966" s="398" t="s">
        <v>621</v>
      </c>
      <c r="K966" s="398">
        <v>0</v>
      </c>
      <c r="L966" s="398" t="s">
        <v>875</v>
      </c>
      <c r="M966" s="398" t="s">
        <v>2409</v>
      </c>
      <c r="N966" s="398"/>
      <c r="O966" s="398">
        <v>0</v>
      </c>
      <c r="P966" s="436"/>
      <c r="Q966" s="398"/>
      <c r="R966" s="437" t="s">
        <v>730</v>
      </c>
      <c r="S966" s="433" t="s">
        <v>746</v>
      </c>
      <c r="T966" s="433">
        <v>2018</v>
      </c>
      <c r="U966" s="433"/>
      <c r="V966" s="433"/>
      <c r="W966" s="433">
        <v>0</v>
      </c>
      <c r="X966" s="433"/>
      <c r="Y966" s="437"/>
      <c r="Z966" s="437"/>
      <c r="AA966" s="438">
        <f t="shared" ca="1" si="57"/>
        <v>28.583333333333332</v>
      </c>
      <c r="AB966" s="395" t="e">
        <v>#REF!</v>
      </c>
      <c r="AC966" s="396"/>
      <c r="AD966" s="374"/>
      <c r="AE966" s="374"/>
      <c r="AF966" s="374"/>
    </row>
    <row r="967" spans="1:16379" s="442" customFormat="1" ht="15.75" customHeight="1" x14ac:dyDescent="0.25">
      <c r="A967" s="433">
        <f>+SUBTOTAL(3,$C$6:C967)</f>
        <v>30</v>
      </c>
      <c r="B967" s="398" t="s">
        <v>2410</v>
      </c>
      <c r="C967" s="398" t="s">
        <v>2360</v>
      </c>
      <c r="D967" s="398" t="s">
        <v>2406</v>
      </c>
      <c r="E967" s="441" t="s">
        <v>206</v>
      </c>
      <c r="F967" s="398">
        <f t="shared" si="59"/>
        <v>1978</v>
      </c>
      <c r="G967" s="434">
        <v>28691</v>
      </c>
      <c r="H967" s="433" t="s">
        <v>650</v>
      </c>
      <c r="I967" s="435" t="s">
        <v>2918</v>
      </c>
      <c r="J967" s="398" t="s">
        <v>621</v>
      </c>
      <c r="K967" s="398">
        <v>0</v>
      </c>
      <c r="L967" s="398" t="s">
        <v>983</v>
      </c>
      <c r="M967" s="398" t="s">
        <v>1105</v>
      </c>
      <c r="N967" s="398"/>
      <c r="O967" s="398" t="s">
        <v>227</v>
      </c>
      <c r="P967" s="436"/>
      <c r="Q967" s="398"/>
      <c r="R967" s="433"/>
      <c r="S967" s="433"/>
      <c r="T967" s="433"/>
      <c r="U967" s="433"/>
      <c r="V967" s="433" t="s">
        <v>651</v>
      </c>
      <c r="W967" s="433" t="s">
        <v>636</v>
      </c>
      <c r="X967" s="433"/>
      <c r="Y967" s="437"/>
      <c r="Z967" s="437"/>
      <c r="AA967" s="438">
        <f t="shared" ca="1" si="57"/>
        <v>15.333333333333334</v>
      </c>
      <c r="AB967" s="395" t="e">
        <v>#REF!</v>
      </c>
      <c r="AC967" s="396"/>
      <c r="AD967" s="374"/>
      <c r="AE967" s="374"/>
      <c r="AF967" s="374"/>
    </row>
    <row r="968" spans="1:16379" s="442" customFormat="1" ht="15.75" customHeight="1" x14ac:dyDescent="0.25">
      <c r="A968" s="433">
        <f>+SUBTOTAL(3,$C$6:C968)</f>
        <v>31</v>
      </c>
      <c r="B968" s="398" t="s">
        <v>2411</v>
      </c>
      <c r="C968" s="398" t="s">
        <v>2360</v>
      </c>
      <c r="D968" s="398" t="s">
        <v>2406</v>
      </c>
      <c r="E968" s="433" t="s">
        <v>206</v>
      </c>
      <c r="F968" s="398">
        <f t="shared" si="59"/>
        <v>1978</v>
      </c>
      <c r="G968" s="434">
        <v>28523</v>
      </c>
      <c r="H968" s="433" t="s">
        <v>639</v>
      </c>
      <c r="I968" s="435" t="s">
        <v>749</v>
      </c>
      <c r="J968" s="398" t="s">
        <v>623</v>
      </c>
      <c r="K968" s="398"/>
      <c r="L968" s="398" t="s">
        <v>2412</v>
      </c>
      <c r="M968" s="398" t="s">
        <v>2116</v>
      </c>
      <c r="N968" s="398"/>
      <c r="O968" s="398" t="s">
        <v>2116</v>
      </c>
      <c r="P968" s="436"/>
      <c r="Q968" s="398" t="s">
        <v>696</v>
      </c>
      <c r="R968" s="433" t="s">
        <v>2501</v>
      </c>
      <c r="S968" s="433" t="s">
        <v>2502</v>
      </c>
      <c r="T968" s="433">
        <v>2018</v>
      </c>
      <c r="U968" s="433" t="s">
        <v>765</v>
      </c>
      <c r="V968" s="433"/>
      <c r="W968" s="433" t="s">
        <v>979</v>
      </c>
      <c r="X968" s="433"/>
      <c r="Y968" s="437">
        <v>37666</v>
      </c>
      <c r="Z968" s="437">
        <v>38031</v>
      </c>
      <c r="AA968" s="438">
        <f t="shared" ca="1" si="57"/>
        <v>14.916666666666666</v>
      </c>
      <c r="AB968" s="395" t="e">
        <v>#REF!</v>
      </c>
      <c r="AC968" s="418" t="e">
        <f>+#REF!-#REF!</f>
        <v>#REF!</v>
      </c>
      <c r="AD968" s="374"/>
      <c r="AE968" s="374"/>
      <c r="AF968" s="374"/>
    </row>
    <row r="969" spans="1:16379" s="442" customFormat="1" ht="15.75" customHeight="1" x14ac:dyDescent="0.25">
      <c r="A969" s="433">
        <f>+SUBTOTAL(3,$C$6:C969)</f>
        <v>32</v>
      </c>
      <c r="B969" s="398" t="s">
        <v>2413</v>
      </c>
      <c r="C969" s="398" t="s">
        <v>2360</v>
      </c>
      <c r="D969" s="398" t="s">
        <v>2406</v>
      </c>
      <c r="E969" s="441" t="s">
        <v>207</v>
      </c>
      <c r="F969" s="398">
        <f t="shared" si="59"/>
        <v>1993</v>
      </c>
      <c r="G969" s="434">
        <v>34240</v>
      </c>
      <c r="H969" s="433" t="s">
        <v>650</v>
      </c>
      <c r="I969" s="435" t="s">
        <v>2918</v>
      </c>
      <c r="J969" s="398" t="s">
        <v>621</v>
      </c>
      <c r="K969" s="398">
        <v>0</v>
      </c>
      <c r="L969" s="398" t="s">
        <v>1150</v>
      </c>
      <c r="M969" s="398" t="s">
        <v>986</v>
      </c>
      <c r="N969" s="398">
        <v>2020</v>
      </c>
      <c r="O969" s="398">
        <v>0</v>
      </c>
      <c r="P969" s="436"/>
      <c r="Q969" s="398"/>
      <c r="R969" s="437" t="s">
        <v>669</v>
      </c>
      <c r="S969" s="433" t="s">
        <v>1151</v>
      </c>
      <c r="T969" s="433"/>
      <c r="U969" s="433"/>
      <c r="V969" s="433" t="s">
        <v>651</v>
      </c>
      <c r="W969" s="433" t="s">
        <v>943</v>
      </c>
      <c r="X969" s="433"/>
      <c r="Y969" s="437"/>
      <c r="Z969" s="437"/>
      <c r="AA969" s="438">
        <f t="shared" ca="1" si="57"/>
        <v>25.5</v>
      </c>
      <c r="AB969" s="395" t="e">
        <v>#REF!</v>
      </c>
      <c r="AC969" s="396"/>
      <c r="AD969" s="374"/>
      <c r="AE969" s="374"/>
      <c r="AF969" s="374"/>
    </row>
    <row r="970" spans="1:16379" s="442" customFormat="1" ht="15.75" customHeight="1" x14ac:dyDescent="0.25">
      <c r="A970" s="433">
        <f>+SUBTOTAL(3,$C$6:C970)</f>
        <v>33</v>
      </c>
      <c r="B970" s="398" t="s">
        <v>2414</v>
      </c>
      <c r="C970" s="398" t="s">
        <v>2360</v>
      </c>
      <c r="D970" s="398" t="s">
        <v>2406</v>
      </c>
      <c r="E970" s="433" t="s">
        <v>207</v>
      </c>
      <c r="F970" s="398">
        <f t="shared" si="59"/>
        <v>1982</v>
      </c>
      <c r="G970" s="434">
        <v>30111</v>
      </c>
      <c r="H970" s="433" t="s">
        <v>639</v>
      </c>
      <c r="I970" s="435" t="s">
        <v>749</v>
      </c>
      <c r="J970" s="398" t="s">
        <v>623</v>
      </c>
      <c r="K970" s="398">
        <v>0</v>
      </c>
      <c r="L970" s="398" t="s">
        <v>999</v>
      </c>
      <c r="M970" s="398" t="s">
        <v>1883</v>
      </c>
      <c r="N970" s="398"/>
      <c r="O970" s="398" t="s">
        <v>999</v>
      </c>
      <c r="P970" s="436"/>
      <c r="Q970" s="398" t="s">
        <v>761</v>
      </c>
      <c r="R970" s="437" t="s">
        <v>1234</v>
      </c>
      <c r="S970" s="433" t="s">
        <v>699</v>
      </c>
      <c r="T970" s="433" t="s">
        <v>636</v>
      </c>
      <c r="U970" s="433" t="s">
        <v>633</v>
      </c>
      <c r="V970" s="433"/>
      <c r="W970" s="433">
        <v>0</v>
      </c>
      <c r="X970" s="433" t="s">
        <v>635</v>
      </c>
      <c r="Y970" s="437">
        <v>37107</v>
      </c>
      <c r="Z970" s="437">
        <v>37472</v>
      </c>
      <c r="AA970" s="438">
        <f t="shared" ca="1" si="57"/>
        <v>14.25</v>
      </c>
      <c r="AB970" s="395" t="e">
        <v>#REF!</v>
      </c>
      <c r="AC970" s="418" t="e">
        <f>+#REF!-#REF!</f>
        <v>#REF!</v>
      </c>
      <c r="AD970" s="374"/>
      <c r="AE970" s="374"/>
      <c r="AF970" s="374"/>
    </row>
    <row r="971" spans="1:16379" s="442" customFormat="1" ht="15.75" customHeight="1" x14ac:dyDescent="0.25">
      <c r="A971" s="433">
        <f>+SUBTOTAL(3,$C$6:C971)</f>
        <v>34</v>
      </c>
      <c r="B971" s="398" t="s">
        <v>2415</v>
      </c>
      <c r="C971" s="398" t="s">
        <v>2360</v>
      </c>
      <c r="D971" s="398" t="s">
        <v>2406</v>
      </c>
      <c r="E971" s="433" t="s">
        <v>206</v>
      </c>
      <c r="F971" s="398">
        <f t="shared" si="59"/>
        <v>1986</v>
      </c>
      <c r="G971" s="434">
        <v>31625</v>
      </c>
      <c r="H971" s="433" t="s">
        <v>645</v>
      </c>
      <c r="I971" s="435" t="s">
        <v>976</v>
      </c>
      <c r="J971" s="398" t="s">
        <v>621</v>
      </c>
      <c r="K971" s="398">
        <v>0</v>
      </c>
      <c r="L971" s="398" t="s">
        <v>971</v>
      </c>
      <c r="M971" s="398" t="s">
        <v>986</v>
      </c>
      <c r="N971" s="439">
        <v>44529</v>
      </c>
      <c r="O971" s="398" t="s">
        <v>227</v>
      </c>
      <c r="P971" s="436"/>
      <c r="Q971" s="398"/>
      <c r="R971" s="433"/>
      <c r="S971" s="433" t="s">
        <v>746</v>
      </c>
      <c r="T971" s="433"/>
      <c r="U971" s="433"/>
      <c r="V971" s="433" t="s">
        <v>651</v>
      </c>
      <c r="W971" s="440" t="s">
        <v>648</v>
      </c>
      <c r="X971" s="433"/>
      <c r="Y971" s="437">
        <v>39916</v>
      </c>
      <c r="Z971" s="437">
        <v>40281</v>
      </c>
      <c r="AA971" s="438">
        <f t="shared" ca="1" si="57"/>
        <v>23.416666666666668</v>
      </c>
      <c r="AB971" s="395" t="e">
        <v>#REF!</v>
      </c>
      <c r="AC971" s="396"/>
      <c r="AD971" s="374"/>
      <c r="AE971" s="374"/>
      <c r="AF971" s="374"/>
    </row>
    <row r="972" spans="1:16379" s="442" customFormat="1" ht="15.75" customHeight="1" x14ac:dyDescent="0.25">
      <c r="A972" s="433">
        <f>+SUBTOTAL(3,$C$6:C972)</f>
        <v>35</v>
      </c>
      <c r="B972" s="398" t="s">
        <v>2416</v>
      </c>
      <c r="C972" s="398" t="s">
        <v>2360</v>
      </c>
      <c r="D972" s="398" t="s">
        <v>2406</v>
      </c>
      <c r="E972" s="433" t="s">
        <v>206</v>
      </c>
      <c r="F972" s="398">
        <f t="shared" si="59"/>
        <v>1981</v>
      </c>
      <c r="G972" s="434">
        <v>29668</v>
      </c>
      <c r="H972" s="433" t="s">
        <v>645</v>
      </c>
      <c r="I972" s="435" t="s">
        <v>976</v>
      </c>
      <c r="J972" s="398" t="s">
        <v>621</v>
      </c>
      <c r="K972" s="398"/>
      <c r="L972" s="398" t="s">
        <v>1071</v>
      </c>
      <c r="M972" s="398" t="s">
        <v>798</v>
      </c>
      <c r="N972" s="398">
        <v>2022</v>
      </c>
      <c r="O972" s="398">
        <v>0</v>
      </c>
      <c r="P972" s="436"/>
      <c r="Q972" s="398"/>
      <c r="R972" s="437" t="s">
        <v>669</v>
      </c>
      <c r="S972" s="433" t="s">
        <v>1091</v>
      </c>
      <c r="T972" s="433"/>
      <c r="U972" s="433"/>
      <c r="V972" s="433" t="s">
        <v>651</v>
      </c>
      <c r="W972" s="440" t="s">
        <v>655</v>
      </c>
      <c r="X972" s="433"/>
      <c r="Y972" s="437" t="s">
        <v>2503</v>
      </c>
      <c r="Z972" s="437"/>
      <c r="AA972" s="438">
        <f t="shared" ca="1" si="57"/>
        <v>18</v>
      </c>
      <c r="AB972" s="395" t="e">
        <v>#REF!</v>
      </c>
      <c r="AC972" s="396"/>
      <c r="AD972" s="374"/>
      <c r="AE972" s="374"/>
      <c r="AF972" s="374"/>
    </row>
    <row r="973" spans="1:16379" s="442" customFormat="1" ht="15.75" customHeight="1" x14ac:dyDescent="0.25">
      <c r="A973" s="433">
        <f>+SUBTOTAL(3,$C$6:C973)</f>
        <v>36</v>
      </c>
      <c r="B973" s="398" t="s">
        <v>2417</v>
      </c>
      <c r="C973" s="398" t="s">
        <v>2360</v>
      </c>
      <c r="D973" s="398" t="s">
        <v>2406</v>
      </c>
      <c r="E973" s="441" t="s">
        <v>207</v>
      </c>
      <c r="F973" s="398">
        <f t="shared" si="59"/>
        <v>1995</v>
      </c>
      <c r="G973" s="434">
        <v>34706</v>
      </c>
      <c r="H973" s="433" t="s">
        <v>1676</v>
      </c>
      <c r="I973" s="435" t="s">
        <v>3006</v>
      </c>
      <c r="J973" s="398" t="s">
        <v>237</v>
      </c>
      <c r="K973" s="398"/>
      <c r="L973" s="398" t="s">
        <v>1053</v>
      </c>
      <c r="M973" s="398">
        <v>0</v>
      </c>
      <c r="N973" s="398"/>
      <c r="O973" s="398">
        <v>0</v>
      </c>
      <c r="P973" s="436"/>
      <c r="Q973" s="398"/>
      <c r="R973" s="437" t="s">
        <v>658</v>
      </c>
      <c r="S973" s="433" t="s">
        <v>746</v>
      </c>
      <c r="T973" s="433"/>
      <c r="U973" s="433" t="s">
        <v>1673</v>
      </c>
      <c r="V973" s="433" t="s">
        <v>2585</v>
      </c>
      <c r="W973" s="433">
        <v>0</v>
      </c>
      <c r="X973" s="433"/>
      <c r="Y973" s="437">
        <v>42296</v>
      </c>
      <c r="Z973" s="437">
        <v>42662</v>
      </c>
      <c r="AA973" s="438">
        <f t="shared" ca="1" si="57"/>
        <v>26.833333333333332</v>
      </c>
      <c r="AB973" s="395" t="e">
        <v>#REF!</v>
      </c>
      <c r="AC973" s="396"/>
      <c r="AD973" s="374"/>
      <c r="AE973" s="374"/>
      <c r="AF973" s="374"/>
    </row>
    <row r="974" spans="1:16379" s="454" customFormat="1" ht="15.75" customHeight="1" x14ac:dyDescent="0.25">
      <c r="A974" s="443">
        <f>+SUBTOTAL(3,$C$6:C974)</f>
        <v>37</v>
      </c>
      <c r="B974" s="444" t="s">
        <v>2419</v>
      </c>
      <c r="C974" s="444" t="s">
        <v>2360</v>
      </c>
      <c r="D974" s="444" t="s">
        <v>2418</v>
      </c>
      <c r="E974" s="445" t="s">
        <v>207</v>
      </c>
      <c r="F974" s="444">
        <f t="shared" si="59"/>
        <v>1996</v>
      </c>
      <c r="G974" s="446">
        <v>35328</v>
      </c>
      <c r="H974" s="445" t="s">
        <v>645</v>
      </c>
      <c r="I974" s="447" t="s">
        <v>976</v>
      </c>
      <c r="J974" s="444" t="s">
        <v>621</v>
      </c>
      <c r="K974" s="444"/>
      <c r="L974" s="448" t="s">
        <v>2420</v>
      </c>
      <c r="M974" s="448" t="s">
        <v>2420</v>
      </c>
      <c r="N974" s="444">
        <v>2022</v>
      </c>
      <c r="O974" s="444"/>
      <c r="P974" s="449"/>
      <c r="Q974" s="444"/>
      <c r="R974" s="443"/>
      <c r="S974" s="443"/>
      <c r="T974" s="443"/>
      <c r="U974" s="443"/>
      <c r="V974" s="443"/>
      <c r="W974" s="443"/>
      <c r="X974" s="443"/>
      <c r="Y974" s="443"/>
      <c r="Z974" s="450"/>
      <c r="AA974" s="451"/>
      <c r="AB974" s="395" t="e">
        <v>#REF!</v>
      </c>
      <c r="AC974" s="396"/>
      <c r="AD974" s="374"/>
      <c r="AE974" s="374"/>
      <c r="AF974" s="374"/>
    </row>
    <row r="975" spans="1:16379" s="454" customFormat="1" ht="15.75" customHeight="1" x14ac:dyDescent="0.25">
      <c r="A975" s="443">
        <f>+SUBTOTAL(3,$C$6:C975)</f>
        <v>38</v>
      </c>
      <c r="B975" s="444" t="s">
        <v>2421</v>
      </c>
      <c r="C975" s="444" t="s">
        <v>2360</v>
      </c>
      <c r="D975" s="444" t="s">
        <v>2418</v>
      </c>
      <c r="E975" s="443" t="s">
        <v>207</v>
      </c>
      <c r="F975" s="444">
        <f t="shared" si="59"/>
        <v>1981</v>
      </c>
      <c r="G975" s="446">
        <v>29886</v>
      </c>
      <c r="H975" s="443" t="s">
        <v>645</v>
      </c>
      <c r="I975" s="447" t="s">
        <v>976</v>
      </c>
      <c r="J975" s="444" t="s">
        <v>621</v>
      </c>
      <c r="K975" s="444"/>
      <c r="L975" s="444" t="s">
        <v>967</v>
      </c>
      <c r="M975" s="444" t="s">
        <v>1770</v>
      </c>
      <c r="N975" s="444">
        <v>2013</v>
      </c>
      <c r="O975" s="444">
        <v>0</v>
      </c>
      <c r="P975" s="449"/>
      <c r="Q975" s="444"/>
      <c r="R975" s="443" t="s">
        <v>2629</v>
      </c>
      <c r="S975" s="443" t="s">
        <v>2630</v>
      </c>
      <c r="T975" s="443"/>
      <c r="U975" s="443"/>
      <c r="V975" s="443" t="s">
        <v>659</v>
      </c>
      <c r="W975" s="452" t="s">
        <v>655</v>
      </c>
      <c r="X975" s="443" t="s">
        <v>635</v>
      </c>
      <c r="Y975" s="450">
        <v>42515</v>
      </c>
      <c r="Z975" s="450">
        <v>42880</v>
      </c>
      <c r="AA975" s="453">
        <f ca="1">IF(E975="nữ",660-DATEDIF(G975,TODAY(),"m"),720-DATEDIF(G975,TODAY(),"m"))/12</f>
        <v>13.583333333333334</v>
      </c>
      <c r="AB975" s="395" t="e">
        <v>#REF!</v>
      </c>
      <c r="AC975" s="396"/>
      <c r="AD975" s="374"/>
      <c r="AE975" s="374"/>
      <c r="AF975" s="374"/>
    </row>
    <row r="976" spans="1:16379" s="454" customFormat="1" ht="15.75" customHeight="1" x14ac:dyDescent="0.25">
      <c r="A976" s="443">
        <f>+SUBTOTAL(3,$C$6:C976)</f>
        <v>39</v>
      </c>
      <c r="B976" s="444" t="s">
        <v>2422</v>
      </c>
      <c r="C976" s="444" t="s">
        <v>2360</v>
      </c>
      <c r="D976" s="444" t="s">
        <v>2418</v>
      </c>
      <c r="E976" s="445" t="s">
        <v>207</v>
      </c>
      <c r="F976" s="444">
        <f t="shared" si="59"/>
        <v>1998</v>
      </c>
      <c r="G976" s="446">
        <v>36152</v>
      </c>
      <c r="H976" s="445" t="s">
        <v>645</v>
      </c>
      <c r="I976" s="447" t="s">
        <v>976</v>
      </c>
      <c r="J976" s="444" t="s">
        <v>237</v>
      </c>
      <c r="K976" s="444"/>
      <c r="L976" s="448" t="s">
        <v>1052</v>
      </c>
      <c r="M976" s="444"/>
      <c r="N976" s="444"/>
      <c r="O976" s="444"/>
      <c r="P976" s="449"/>
      <c r="Q976" s="444"/>
      <c r="R976" s="443"/>
      <c r="S976" s="443"/>
      <c r="T976" s="443"/>
      <c r="U976" s="443"/>
      <c r="V976" s="443"/>
      <c r="W976" s="443"/>
      <c r="X976" s="443"/>
      <c r="Y976" s="443"/>
      <c r="Z976" s="450"/>
      <c r="AA976" s="451"/>
      <c r="AB976" s="395" t="e">
        <v>#REF!</v>
      </c>
      <c r="AC976" s="396"/>
      <c r="AD976" s="374"/>
      <c r="AE976" s="374"/>
      <c r="AF976" s="374"/>
    </row>
    <row r="977" spans="1:29" ht="15.75" hidden="1" customHeight="1" x14ac:dyDescent="0.25">
      <c r="A977" s="386">
        <f>+SUBTOTAL(3,$C$6:C977)</f>
        <v>39</v>
      </c>
      <c r="B977" s="387" t="s">
        <v>2423</v>
      </c>
      <c r="C977" s="387" t="s">
        <v>2424</v>
      </c>
      <c r="D977" s="387" t="s">
        <v>647</v>
      </c>
      <c r="E977" s="388" t="s">
        <v>207</v>
      </c>
      <c r="F977" s="387">
        <f t="shared" si="59"/>
        <v>1985</v>
      </c>
      <c r="G977" s="389">
        <v>31364</v>
      </c>
      <c r="H977" s="386" t="s">
        <v>639</v>
      </c>
      <c r="I977" s="390" t="s">
        <v>749</v>
      </c>
      <c r="J977" s="387" t="s">
        <v>621</v>
      </c>
      <c r="K977" s="387">
        <v>0</v>
      </c>
      <c r="L977" s="387" t="s">
        <v>675</v>
      </c>
      <c r="M977" s="387" t="s">
        <v>647</v>
      </c>
      <c r="N977" s="387"/>
      <c r="O977" s="387" t="s">
        <v>227</v>
      </c>
      <c r="P977" s="391"/>
      <c r="Q977" s="387"/>
      <c r="R977" s="393" t="s">
        <v>685</v>
      </c>
      <c r="S977" s="386" t="s">
        <v>746</v>
      </c>
      <c r="T977" s="386" t="s">
        <v>636</v>
      </c>
      <c r="U977" s="386" t="s">
        <v>714</v>
      </c>
      <c r="V977" s="386"/>
      <c r="W977" s="386" t="s">
        <v>979</v>
      </c>
      <c r="X977" s="386" t="s">
        <v>710</v>
      </c>
      <c r="Y977" s="393"/>
      <c r="Z977" s="393" t="s">
        <v>636</v>
      </c>
      <c r="AA977" s="394">
        <f t="shared" ref="AA977:AA1014" ca="1" si="60">IF(E977="nữ",660-DATEDIF(G977,TODAY(),"m"),720-DATEDIF(G977,TODAY(),"m"))/12</f>
        <v>17.666666666666668</v>
      </c>
      <c r="AB977" s="395" t="e">
        <v>#REF!</v>
      </c>
      <c r="AC977" s="396"/>
    </row>
    <row r="978" spans="1:29" ht="15.75" hidden="1" customHeight="1" x14ac:dyDescent="0.25">
      <c r="A978" s="386">
        <f>+SUBTOTAL(3,$C$6:C978)</f>
        <v>39</v>
      </c>
      <c r="B978" s="387" t="s">
        <v>2425</v>
      </c>
      <c r="C978" s="387" t="s">
        <v>2424</v>
      </c>
      <c r="D978" s="387" t="s">
        <v>647</v>
      </c>
      <c r="E978" s="386" t="s">
        <v>207</v>
      </c>
      <c r="F978" s="387">
        <f t="shared" si="59"/>
        <v>1986</v>
      </c>
      <c r="G978" s="389">
        <v>31490</v>
      </c>
      <c r="H978" s="386" t="s">
        <v>639</v>
      </c>
      <c r="I978" s="390" t="s">
        <v>749</v>
      </c>
      <c r="J978" s="387" t="s">
        <v>623</v>
      </c>
      <c r="K978" s="387">
        <v>0</v>
      </c>
      <c r="L978" s="387" t="s">
        <v>1034</v>
      </c>
      <c r="M978" s="387" t="s">
        <v>647</v>
      </c>
      <c r="N978" s="387"/>
      <c r="O978" s="387" t="s">
        <v>999</v>
      </c>
      <c r="P978" s="391">
        <v>43221</v>
      </c>
      <c r="Q978" s="387"/>
      <c r="R978" s="393" t="s">
        <v>702</v>
      </c>
      <c r="S978" s="386"/>
      <c r="T978" s="386" t="s">
        <v>636</v>
      </c>
      <c r="U978" s="386" t="s">
        <v>714</v>
      </c>
      <c r="V978" s="386"/>
      <c r="W978" s="386" t="s">
        <v>689</v>
      </c>
      <c r="X978" s="386"/>
      <c r="Y978" s="393">
        <v>39693</v>
      </c>
      <c r="Z978" s="393">
        <v>40058</v>
      </c>
      <c r="AA978" s="394">
        <f t="shared" ca="1" si="60"/>
        <v>18</v>
      </c>
      <c r="AB978" s="395" t="e">
        <v>#REF!</v>
      </c>
      <c r="AC978" s="396"/>
    </row>
    <row r="979" spans="1:29" ht="15.75" hidden="1" customHeight="1" x14ac:dyDescent="0.25">
      <c r="A979" s="386">
        <f>+SUBTOTAL(3,$C$6:C979)</f>
        <v>39</v>
      </c>
      <c r="B979" s="387" t="s">
        <v>2426</v>
      </c>
      <c r="C979" s="387" t="s">
        <v>2424</v>
      </c>
      <c r="D979" s="387" t="s">
        <v>647</v>
      </c>
      <c r="E979" s="386" t="s">
        <v>206</v>
      </c>
      <c r="F979" s="387">
        <f t="shared" si="59"/>
        <v>1982</v>
      </c>
      <c r="G979" s="389">
        <v>29973</v>
      </c>
      <c r="H979" s="386" t="s">
        <v>639</v>
      </c>
      <c r="I979" s="390" t="s">
        <v>749</v>
      </c>
      <c r="J979" s="387" t="s">
        <v>623</v>
      </c>
      <c r="K979" s="387">
        <v>0</v>
      </c>
      <c r="L979" s="387" t="s">
        <v>646</v>
      </c>
      <c r="M979" s="387" t="s">
        <v>647</v>
      </c>
      <c r="N979" s="387"/>
      <c r="O979" s="387" t="s">
        <v>647</v>
      </c>
      <c r="P979" s="391"/>
      <c r="Q979" s="387"/>
      <c r="R979" s="393" t="s">
        <v>2427</v>
      </c>
      <c r="S979" s="386"/>
      <c r="T979" s="386" t="s">
        <v>636</v>
      </c>
      <c r="U979" s="386" t="s">
        <v>714</v>
      </c>
      <c r="V979" s="386"/>
      <c r="W979" s="392" t="s">
        <v>655</v>
      </c>
      <c r="X979" s="386" t="s">
        <v>710</v>
      </c>
      <c r="Y979" s="393">
        <v>41254</v>
      </c>
      <c r="Z979" s="393">
        <v>41619</v>
      </c>
      <c r="AA979" s="394">
        <f t="shared" ca="1" si="60"/>
        <v>18.833333333333332</v>
      </c>
      <c r="AB979" s="395" t="e">
        <v>#REF!</v>
      </c>
      <c r="AC979" s="396"/>
    </row>
    <row r="980" spans="1:29" ht="15.75" hidden="1" customHeight="1" x14ac:dyDescent="0.25">
      <c r="A980" s="386">
        <f>+SUBTOTAL(3,$C$6:C980)</f>
        <v>39</v>
      </c>
      <c r="B980" s="387" t="s">
        <v>2428</v>
      </c>
      <c r="C980" s="387" t="s">
        <v>2424</v>
      </c>
      <c r="D980" s="387" t="s">
        <v>647</v>
      </c>
      <c r="E980" s="386" t="s">
        <v>207</v>
      </c>
      <c r="F980" s="387">
        <f t="shared" si="59"/>
        <v>1978</v>
      </c>
      <c r="G980" s="389">
        <v>28787</v>
      </c>
      <c r="H980" s="386" t="s">
        <v>639</v>
      </c>
      <c r="I980" s="390" t="s">
        <v>749</v>
      </c>
      <c r="J980" s="387" t="s">
        <v>621</v>
      </c>
      <c r="K980" s="387">
        <v>0</v>
      </c>
      <c r="L980" s="387" t="s">
        <v>2429</v>
      </c>
      <c r="M980" s="387" t="s">
        <v>2430</v>
      </c>
      <c r="N980" s="387"/>
      <c r="O980" s="387" t="s">
        <v>227</v>
      </c>
      <c r="P980" s="391"/>
      <c r="Q980" s="387"/>
      <c r="R980" s="393" t="s">
        <v>685</v>
      </c>
      <c r="S980" s="386"/>
      <c r="T980" s="386">
        <v>0</v>
      </c>
      <c r="U980" s="386" t="s">
        <v>714</v>
      </c>
      <c r="V980" s="386"/>
      <c r="W980" s="386">
        <v>0</v>
      </c>
      <c r="X980" s="386"/>
      <c r="Y980" s="393"/>
      <c r="Z980" s="393"/>
      <c r="AA980" s="394">
        <f t="shared" ca="1" si="60"/>
        <v>10.583333333333334</v>
      </c>
      <c r="AB980" s="395" t="e">
        <v>#REF!</v>
      </c>
      <c r="AC980" s="396"/>
    </row>
    <row r="981" spans="1:29" ht="15.75" hidden="1" customHeight="1" x14ac:dyDescent="0.25">
      <c r="A981" s="386">
        <f>+SUBTOTAL(3,$C$6:C981)</f>
        <v>39</v>
      </c>
      <c r="B981" s="387" t="s">
        <v>2431</v>
      </c>
      <c r="C981" s="387" t="s">
        <v>2424</v>
      </c>
      <c r="D981" s="387" t="s">
        <v>647</v>
      </c>
      <c r="E981" s="388" t="s">
        <v>207</v>
      </c>
      <c r="F981" s="387">
        <f t="shared" si="59"/>
        <v>1977</v>
      </c>
      <c r="G981" s="389">
        <v>28356</v>
      </c>
      <c r="H981" s="386" t="s">
        <v>630</v>
      </c>
      <c r="I981" s="390" t="s">
        <v>2660</v>
      </c>
      <c r="J981" s="387" t="s">
        <v>623</v>
      </c>
      <c r="K981" s="387">
        <v>0</v>
      </c>
      <c r="L981" s="387" t="s">
        <v>999</v>
      </c>
      <c r="M981" s="387" t="s">
        <v>999</v>
      </c>
      <c r="N981" s="387"/>
      <c r="O981" s="387" t="s">
        <v>999</v>
      </c>
      <c r="P981" s="391"/>
      <c r="Q981" s="387"/>
      <c r="R981" s="393" t="s">
        <v>1074</v>
      </c>
      <c r="S981" s="386"/>
      <c r="T981" s="386" t="s">
        <v>636</v>
      </c>
      <c r="U981" s="386" t="s">
        <v>714</v>
      </c>
      <c r="V981" s="386"/>
      <c r="W981" s="386">
        <v>0</v>
      </c>
      <c r="X981" s="386" t="s">
        <v>763</v>
      </c>
      <c r="Y981" s="393">
        <v>37440</v>
      </c>
      <c r="Z981" s="393">
        <v>37805</v>
      </c>
      <c r="AA981" s="394">
        <f t="shared" ca="1" si="60"/>
        <v>9.4166666666666661</v>
      </c>
      <c r="AB981" s="395" t="e">
        <v>#REF!</v>
      </c>
      <c r="AC981" s="396"/>
    </row>
    <row r="982" spans="1:29" ht="15.75" hidden="1" customHeight="1" x14ac:dyDescent="0.25">
      <c r="A982" s="386">
        <f>+SUBTOTAL(3,$C$6:C982)</f>
        <v>39</v>
      </c>
      <c r="B982" s="387" t="s">
        <v>2432</v>
      </c>
      <c r="C982" s="387" t="s">
        <v>2424</v>
      </c>
      <c r="D982" s="387" t="s">
        <v>647</v>
      </c>
      <c r="E982" s="386" t="s">
        <v>207</v>
      </c>
      <c r="F982" s="387">
        <f t="shared" si="59"/>
        <v>1981</v>
      </c>
      <c r="G982" s="389">
        <v>29688</v>
      </c>
      <c r="H982" s="386" t="s">
        <v>639</v>
      </c>
      <c r="I982" s="390" t="s">
        <v>749</v>
      </c>
      <c r="J982" s="387" t="s">
        <v>623</v>
      </c>
      <c r="K982" s="387">
        <v>0</v>
      </c>
      <c r="L982" s="387" t="s">
        <v>646</v>
      </c>
      <c r="M982" s="387" t="s">
        <v>2281</v>
      </c>
      <c r="N982" s="387"/>
      <c r="O982" s="387" t="s">
        <v>2281</v>
      </c>
      <c r="P982" s="391">
        <v>44438</v>
      </c>
      <c r="Q982" s="387"/>
      <c r="R982" s="393" t="s">
        <v>2433</v>
      </c>
      <c r="S982" s="386"/>
      <c r="T982" s="386" t="s">
        <v>636</v>
      </c>
      <c r="U982" s="386"/>
      <c r="V982" s="386"/>
      <c r="W982" s="386" t="s">
        <v>681</v>
      </c>
      <c r="X982" s="386"/>
      <c r="Y982" s="393">
        <v>43644</v>
      </c>
      <c r="Z982" s="393">
        <v>44010</v>
      </c>
      <c r="AA982" s="394">
        <f t="shared" ca="1" si="60"/>
        <v>13.083333333333334</v>
      </c>
      <c r="AB982" s="395" t="e">
        <v>#REF!</v>
      </c>
      <c r="AC982" s="396"/>
    </row>
    <row r="983" spans="1:29" ht="15.75" hidden="1" customHeight="1" x14ac:dyDescent="0.25">
      <c r="A983" s="386">
        <f>+SUBTOTAL(3,$C$6:C983)</f>
        <v>39</v>
      </c>
      <c r="B983" s="387" t="s">
        <v>2434</v>
      </c>
      <c r="C983" s="387" t="s">
        <v>2424</v>
      </c>
      <c r="D983" s="387" t="s">
        <v>647</v>
      </c>
      <c r="E983" s="388" t="s">
        <v>207</v>
      </c>
      <c r="F983" s="387">
        <f t="shared" si="59"/>
        <v>1985</v>
      </c>
      <c r="G983" s="389">
        <v>31052</v>
      </c>
      <c r="H983" s="386" t="s">
        <v>639</v>
      </c>
      <c r="I983" s="390" t="s">
        <v>749</v>
      </c>
      <c r="J983" s="387" t="s">
        <v>623</v>
      </c>
      <c r="K983" s="387">
        <v>0</v>
      </c>
      <c r="L983" s="387" t="s">
        <v>675</v>
      </c>
      <c r="M983" s="387" t="s">
        <v>647</v>
      </c>
      <c r="N983" s="387"/>
      <c r="O983" s="387" t="s">
        <v>1185</v>
      </c>
      <c r="P983" s="391"/>
      <c r="Q983" s="387"/>
      <c r="R983" s="393" t="s">
        <v>702</v>
      </c>
      <c r="S983" s="386"/>
      <c r="T983" s="386" t="s">
        <v>636</v>
      </c>
      <c r="U983" s="386" t="s">
        <v>714</v>
      </c>
      <c r="V983" s="386"/>
      <c r="W983" s="386">
        <v>0</v>
      </c>
      <c r="X983" s="386"/>
      <c r="Y983" s="393">
        <v>40969</v>
      </c>
      <c r="Z983" s="393">
        <v>41334</v>
      </c>
      <c r="AA983" s="394">
        <f t="shared" ca="1" si="60"/>
        <v>16.833333333333332</v>
      </c>
      <c r="AB983" s="395" t="e">
        <v>#REF!</v>
      </c>
      <c r="AC983" s="396"/>
    </row>
    <row r="984" spans="1:29" ht="15.75" hidden="1" customHeight="1" x14ac:dyDescent="0.25">
      <c r="A984" s="386">
        <f>+SUBTOTAL(3,$C$6:C984)</f>
        <v>39</v>
      </c>
      <c r="B984" s="387" t="s">
        <v>2435</v>
      </c>
      <c r="C984" s="387" t="s">
        <v>2424</v>
      </c>
      <c r="D984" s="387" t="s">
        <v>647</v>
      </c>
      <c r="E984" s="386" t="s">
        <v>206</v>
      </c>
      <c r="F984" s="387">
        <f t="shared" si="59"/>
        <v>1982</v>
      </c>
      <c r="G984" s="389">
        <v>30294</v>
      </c>
      <c r="H984" s="386" t="s">
        <v>639</v>
      </c>
      <c r="I984" s="390" t="s">
        <v>749</v>
      </c>
      <c r="J984" s="387" t="s">
        <v>621</v>
      </c>
      <c r="K984" s="387">
        <v>0</v>
      </c>
      <c r="L984" s="387" t="s">
        <v>2436</v>
      </c>
      <c r="M984" s="387" t="s">
        <v>647</v>
      </c>
      <c r="N984" s="387"/>
      <c r="O984" s="387" t="s">
        <v>227</v>
      </c>
      <c r="P984" s="391"/>
      <c r="Q984" s="387"/>
      <c r="R984" s="393" t="s">
        <v>685</v>
      </c>
      <c r="S984" s="386"/>
      <c r="T984" s="386" t="s">
        <v>636</v>
      </c>
      <c r="U984" s="386" t="s">
        <v>714</v>
      </c>
      <c r="V984" s="386"/>
      <c r="W984" s="386">
        <v>0</v>
      </c>
      <c r="X984" s="386"/>
      <c r="Y984" s="393">
        <v>39456</v>
      </c>
      <c r="Z984" s="393">
        <v>39822</v>
      </c>
      <c r="AA984" s="394">
        <f t="shared" ca="1" si="60"/>
        <v>19.75</v>
      </c>
      <c r="AB984" s="395" t="e">
        <v>#REF!</v>
      </c>
      <c r="AC984" s="396"/>
    </row>
    <row r="985" spans="1:29" ht="15.75" hidden="1" customHeight="1" x14ac:dyDescent="0.25">
      <c r="A985" s="386">
        <f>+SUBTOTAL(3,$C$6:C985)</f>
        <v>39</v>
      </c>
      <c r="B985" s="387" t="s">
        <v>2437</v>
      </c>
      <c r="C985" s="387" t="s">
        <v>2424</v>
      </c>
      <c r="D985" s="387" t="s">
        <v>647</v>
      </c>
      <c r="E985" s="386" t="s">
        <v>207</v>
      </c>
      <c r="F985" s="387">
        <f t="shared" si="59"/>
        <v>1982</v>
      </c>
      <c r="G985" s="389">
        <v>30210</v>
      </c>
      <c r="H985" s="386" t="s">
        <v>630</v>
      </c>
      <c r="I985" s="390" t="s">
        <v>2660</v>
      </c>
      <c r="J985" s="387" t="s">
        <v>623</v>
      </c>
      <c r="K985" s="387">
        <v>0</v>
      </c>
      <c r="L985" s="387" t="s">
        <v>675</v>
      </c>
      <c r="M985" s="387" t="s">
        <v>2438</v>
      </c>
      <c r="N985" s="387"/>
      <c r="O985" s="387" t="s">
        <v>999</v>
      </c>
      <c r="P985" s="391"/>
      <c r="Q985" s="387"/>
      <c r="R985" s="393" t="s">
        <v>685</v>
      </c>
      <c r="S985" s="386"/>
      <c r="T985" s="386" t="s">
        <v>636</v>
      </c>
      <c r="U985" s="386" t="s">
        <v>714</v>
      </c>
      <c r="V985" s="386"/>
      <c r="W985" s="386" t="s">
        <v>689</v>
      </c>
      <c r="X985" s="386"/>
      <c r="Y985" s="393"/>
      <c r="Z985" s="393"/>
      <c r="AA985" s="394">
        <f t="shared" ca="1" si="60"/>
        <v>14.5</v>
      </c>
      <c r="AB985" s="395" t="e">
        <v>#REF!</v>
      </c>
      <c r="AC985" s="396"/>
    </row>
    <row r="986" spans="1:29" ht="15.75" hidden="1" customHeight="1" x14ac:dyDescent="0.25">
      <c r="A986" s="386">
        <f>+SUBTOTAL(3,$C$6:C986)</f>
        <v>39</v>
      </c>
      <c r="B986" s="387" t="s">
        <v>2439</v>
      </c>
      <c r="C986" s="387" t="s">
        <v>2424</v>
      </c>
      <c r="D986" s="387" t="s">
        <v>647</v>
      </c>
      <c r="E986" s="388" t="s">
        <v>207</v>
      </c>
      <c r="F986" s="387">
        <f t="shared" si="59"/>
        <v>1986</v>
      </c>
      <c r="G986" s="389">
        <v>31516</v>
      </c>
      <c r="H986" s="386" t="s">
        <v>639</v>
      </c>
      <c r="I986" s="390" t="s">
        <v>749</v>
      </c>
      <c r="J986" s="387" t="s">
        <v>623</v>
      </c>
      <c r="K986" s="387">
        <v>0</v>
      </c>
      <c r="L986" s="387" t="s">
        <v>675</v>
      </c>
      <c r="M986" s="387" t="s">
        <v>647</v>
      </c>
      <c r="N986" s="387"/>
      <c r="O986" s="387" t="s">
        <v>999</v>
      </c>
      <c r="P986" s="391"/>
      <c r="Q986" s="387"/>
      <c r="R986" s="393" t="s">
        <v>713</v>
      </c>
      <c r="S986" s="386"/>
      <c r="T986" s="386" t="s">
        <v>636</v>
      </c>
      <c r="U986" s="386"/>
      <c r="V986" s="386"/>
      <c r="W986" s="386">
        <v>0</v>
      </c>
      <c r="X986" s="386" t="s">
        <v>710</v>
      </c>
      <c r="Y986" s="393">
        <v>39371</v>
      </c>
      <c r="Z986" s="393">
        <v>39737</v>
      </c>
      <c r="AA986" s="394">
        <f t="shared" ca="1" si="60"/>
        <v>18.083333333333332</v>
      </c>
      <c r="AB986" s="395" t="e">
        <v>#REF!</v>
      </c>
      <c r="AC986" s="396"/>
    </row>
    <row r="987" spans="1:29" ht="15.75" hidden="1" customHeight="1" x14ac:dyDescent="0.25">
      <c r="A987" s="386">
        <f>+SUBTOTAL(3,$C$6:C987)</f>
        <v>39</v>
      </c>
      <c r="B987" s="387" t="s">
        <v>2440</v>
      </c>
      <c r="C987" s="387" t="s">
        <v>2424</v>
      </c>
      <c r="D987" s="387" t="s">
        <v>647</v>
      </c>
      <c r="E987" s="386" t="s">
        <v>206</v>
      </c>
      <c r="F987" s="387">
        <f t="shared" si="59"/>
        <v>1982</v>
      </c>
      <c r="G987" s="389">
        <v>29961</v>
      </c>
      <c r="H987" s="386" t="s">
        <v>639</v>
      </c>
      <c r="I987" s="390" t="s">
        <v>749</v>
      </c>
      <c r="J987" s="387" t="s">
        <v>621</v>
      </c>
      <c r="K987" s="387">
        <v>0</v>
      </c>
      <c r="L987" s="387" t="s">
        <v>999</v>
      </c>
      <c r="M987" s="387" t="s">
        <v>1008</v>
      </c>
      <c r="N987" s="387"/>
      <c r="O987" s="387" t="s">
        <v>2013</v>
      </c>
      <c r="P987" s="391"/>
      <c r="Q987" s="387"/>
      <c r="R987" s="393" t="s">
        <v>702</v>
      </c>
      <c r="S987" s="386"/>
      <c r="T987" s="386" t="s">
        <v>636</v>
      </c>
      <c r="U987" s="386" t="s">
        <v>714</v>
      </c>
      <c r="V987" s="386"/>
      <c r="W987" s="392" t="s">
        <v>655</v>
      </c>
      <c r="X987" s="386"/>
      <c r="Y987" s="393">
        <v>42898</v>
      </c>
      <c r="Z987" s="393">
        <v>43263</v>
      </c>
      <c r="AA987" s="394">
        <f t="shared" ca="1" si="60"/>
        <v>18.833333333333332</v>
      </c>
      <c r="AB987" s="395" t="e">
        <v>#REF!</v>
      </c>
      <c r="AC987" s="396"/>
    </row>
    <row r="988" spans="1:29" ht="15.75" hidden="1" customHeight="1" x14ac:dyDescent="0.25">
      <c r="A988" s="386">
        <f>+SUBTOTAL(3,$C$6:C988)</f>
        <v>39</v>
      </c>
      <c r="B988" s="387" t="s">
        <v>2441</v>
      </c>
      <c r="C988" s="387" t="s">
        <v>2424</v>
      </c>
      <c r="D988" s="387" t="s">
        <v>638</v>
      </c>
      <c r="E988" s="386" t="s">
        <v>207</v>
      </c>
      <c r="F988" s="387">
        <f t="shared" si="59"/>
        <v>1983</v>
      </c>
      <c r="G988" s="389">
        <v>30513</v>
      </c>
      <c r="H988" s="386" t="s">
        <v>639</v>
      </c>
      <c r="I988" s="390" t="s">
        <v>749</v>
      </c>
      <c r="J988" s="387" t="s">
        <v>621</v>
      </c>
      <c r="K988" s="387">
        <v>0</v>
      </c>
      <c r="L988" s="387" t="s">
        <v>2442</v>
      </c>
      <c r="M988" s="387" t="s">
        <v>2443</v>
      </c>
      <c r="N988" s="387"/>
      <c r="O988" s="387" t="s">
        <v>227</v>
      </c>
      <c r="P988" s="391"/>
      <c r="Q988" s="387"/>
      <c r="R988" s="386" t="s">
        <v>908</v>
      </c>
      <c r="S988" s="386"/>
      <c r="T988" s="386" t="s">
        <v>636</v>
      </c>
      <c r="U988" s="386" t="s">
        <v>714</v>
      </c>
      <c r="V988" s="386"/>
      <c r="W988" s="386">
        <v>0</v>
      </c>
      <c r="X988" s="386"/>
      <c r="Y988" s="393"/>
      <c r="Z988" s="393"/>
      <c r="AA988" s="394">
        <f t="shared" ca="1" si="60"/>
        <v>15.333333333333334</v>
      </c>
      <c r="AB988" s="395" t="e">
        <v>#REF!</v>
      </c>
      <c r="AC988" s="396"/>
    </row>
    <row r="989" spans="1:29" ht="15.75" hidden="1" customHeight="1" x14ac:dyDescent="0.25">
      <c r="A989" s="386">
        <f>+SUBTOTAL(3,$C$6:C989)</f>
        <v>39</v>
      </c>
      <c r="B989" s="387" t="s">
        <v>2444</v>
      </c>
      <c r="C989" s="387" t="s">
        <v>2424</v>
      </c>
      <c r="D989" s="387" t="s">
        <v>638</v>
      </c>
      <c r="E989" s="388" t="s">
        <v>206</v>
      </c>
      <c r="F989" s="387">
        <f t="shared" si="59"/>
        <v>1979</v>
      </c>
      <c r="G989" s="389">
        <v>29173</v>
      </c>
      <c r="H989" s="386" t="s">
        <v>639</v>
      </c>
      <c r="I989" s="390" t="s">
        <v>749</v>
      </c>
      <c r="J989" s="387" t="s">
        <v>623</v>
      </c>
      <c r="K989" s="387">
        <v>0</v>
      </c>
      <c r="L989" s="387" t="s">
        <v>640</v>
      </c>
      <c r="M989" s="387" t="s">
        <v>2445</v>
      </c>
      <c r="N989" s="387"/>
      <c r="O989" s="387" t="s">
        <v>641</v>
      </c>
      <c r="P989" s="391"/>
      <c r="Q989" s="387"/>
      <c r="R989" s="393" t="s">
        <v>642</v>
      </c>
      <c r="S989" s="386"/>
      <c r="T989" s="386">
        <v>0</v>
      </c>
      <c r="U989" s="386" t="s">
        <v>714</v>
      </c>
      <c r="V989" s="386"/>
      <c r="W989" s="386">
        <v>0</v>
      </c>
      <c r="X989" s="386"/>
      <c r="Y989" s="393">
        <v>37041</v>
      </c>
      <c r="Z989" s="393">
        <v>37406</v>
      </c>
      <c r="AA989" s="394">
        <f t="shared" ca="1" si="60"/>
        <v>16.666666666666668</v>
      </c>
      <c r="AB989" s="395" t="e">
        <v>#REF!</v>
      </c>
      <c r="AC989" s="396"/>
    </row>
    <row r="990" spans="1:29" ht="15.75" hidden="1" customHeight="1" x14ac:dyDescent="0.25">
      <c r="A990" s="386">
        <f>+SUBTOTAL(3,$C$6:C990)</f>
        <v>39</v>
      </c>
      <c r="B990" s="387" t="s">
        <v>2446</v>
      </c>
      <c r="C990" s="387" t="s">
        <v>2424</v>
      </c>
      <c r="D990" s="387" t="s">
        <v>638</v>
      </c>
      <c r="E990" s="386" t="s">
        <v>206</v>
      </c>
      <c r="F990" s="387">
        <f t="shared" si="59"/>
        <v>1982</v>
      </c>
      <c r="G990" s="389">
        <v>29971</v>
      </c>
      <c r="H990" s="386" t="s">
        <v>639</v>
      </c>
      <c r="I990" s="390" t="s">
        <v>749</v>
      </c>
      <c r="J990" s="387" t="s">
        <v>623</v>
      </c>
      <c r="K990" s="387">
        <v>0</v>
      </c>
      <c r="L990" s="387" t="s">
        <v>640</v>
      </c>
      <c r="M990" s="387" t="s">
        <v>2445</v>
      </c>
      <c r="N990" s="387"/>
      <c r="O990" s="387" t="s">
        <v>2445</v>
      </c>
      <c r="P990" s="399" t="s">
        <v>721</v>
      </c>
      <c r="Q990" s="387"/>
      <c r="R990" s="393" t="s">
        <v>705</v>
      </c>
      <c r="S990" s="386"/>
      <c r="T990" s="386" t="s">
        <v>636</v>
      </c>
      <c r="U990" s="386" t="s">
        <v>714</v>
      </c>
      <c r="V990" s="386"/>
      <c r="W990" s="386">
        <v>0</v>
      </c>
      <c r="X990" s="386"/>
      <c r="Y990" s="393">
        <v>38505</v>
      </c>
      <c r="Z990" s="393">
        <v>38870</v>
      </c>
      <c r="AA990" s="394">
        <f t="shared" ca="1" si="60"/>
        <v>18.833333333333332</v>
      </c>
      <c r="AB990" s="395" t="e">
        <v>#REF!</v>
      </c>
      <c r="AC990" s="396"/>
    </row>
    <row r="991" spans="1:29" ht="15.75" hidden="1" customHeight="1" x14ac:dyDescent="0.25">
      <c r="A991" s="386">
        <f>+SUBTOTAL(3,$C$6:C991)</f>
        <v>39</v>
      </c>
      <c r="B991" s="387" t="s">
        <v>2447</v>
      </c>
      <c r="C991" s="387" t="s">
        <v>2424</v>
      </c>
      <c r="D991" s="387" t="s">
        <v>818</v>
      </c>
      <c r="E991" s="388" t="s">
        <v>206</v>
      </c>
      <c r="F991" s="387">
        <f t="shared" si="59"/>
        <v>1988</v>
      </c>
      <c r="G991" s="389">
        <v>32313</v>
      </c>
      <c r="H991" s="386" t="s">
        <v>639</v>
      </c>
      <c r="I991" s="390" t="s">
        <v>749</v>
      </c>
      <c r="J991" s="387" t="s">
        <v>621</v>
      </c>
      <c r="K991" s="387">
        <v>0</v>
      </c>
      <c r="L991" s="387" t="s">
        <v>1230</v>
      </c>
      <c r="M991" s="387" t="s">
        <v>818</v>
      </c>
      <c r="N991" s="387"/>
      <c r="O991" s="387" t="s">
        <v>227</v>
      </c>
      <c r="P991" s="391"/>
      <c r="Q991" s="387"/>
      <c r="R991" s="393" t="s">
        <v>685</v>
      </c>
      <c r="S991" s="386" t="s">
        <v>746</v>
      </c>
      <c r="T991" s="386" t="s">
        <v>636</v>
      </c>
      <c r="U991" s="386" t="s">
        <v>714</v>
      </c>
      <c r="V991" s="386"/>
      <c r="W991" s="386" t="s">
        <v>689</v>
      </c>
      <c r="X991" s="386"/>
      <c r="Y991" s="393"/>
      <c r="Z991" s="393" t="s">
        <v>636</v>
      </c>
      <c r="AA991" s="394">
        <f t="shared" ca="1" si="60"/>
        <v>25.25</v>
      </c>
      <c r="AB991" s="395" t="e">
        <v>#REF!</v>
      </c>
      <c r="AC991" s="396"/>
    </row>
    <row r="992" spans="1:29" ht="15.75" hidden="1" customHeight="1" x14ac:dyDescent="0.25">
      <c r="A992" s="386">
        <f>+SUBTOTAL(3,$C$6:C992)</f>
        <v>39</v>
      </c>
      <c r="B992" s="387" t="s">
        <v>2448</v>
      </c>
      <c r="C992" s="387" t="s">
        <v>2424</v>
      </c>
      <c r="D992" s="387" t="s">
        <v>818</v>
      </c>
      <c r="E992" s="386" t="s">
        <v>207</v>
      </c>
      <c r="F992" s="387">
        <f t="shared" si="59"/>
        <v>1987</v>
      </c>
      <c r="G992" s="389">
        <v>31844</v>
      </c>
      <c r="H992" s="386" t="s">
        <v>639</v>
      </c>
      <c r="I992" s="390" t="s">
        <v>749</v>
      </c>
      <c r="J992" s="387" t="s">
        <v>621</v>
      </c>
      <c r="K992" s="387">
        <v>0</v>
      </c>
      <c r="L992" s="387" t="s">
        <v>2449</v>
      </c>
      <c r="M992" s="387" t="s">
        <v>2450</v>
      </c>
      <c r="N992" s="387"/>
      <c r="O992" s="387" t="s">
        <v>818</v>
      </c>
      <c r="P992" s="391"/>
      <c r="Q992" s="387"/>
      <c r="R992" s="393" t="s">
        <v>713</v>
      </c>
      <c r="S992" s="386"/>
      <c r="T992" s="386" t="s">
        <v>636</v>
      </c>
      <c r="U992" s="386" t="s">
        <v>714</v>
      </c>
      <c r="V992" s="386"/>
      <c r="W992" s="392" t="s">
        <v>655</v>
      </c>
      <c r="X992" s="386"/>
      <c r="Y992" s="393">
        <v>43168</v>
      </c>
      <c r="Z992" s="393">
        <v>43533</v>
      </c>
      <c r="AA992" s="394">
        <f t="shared" ca="1" si="60"/>
        <v>19</v>
      </c>
      <c r="AB992" s="395" t="e">
        <v>#REF!</v>
      </c>
      <c r="AC992" s="396"/>
    </row>
    <row r="993" spans="1:29" ht="15.75" hidden="1" customHeight="1" x14ac:dyDescent="0.25">
      <c r="A993" s="386">
        <f>+SUBTOTAL(3,$C$6:C993)</f>
        <v>39</v>
      </c>
      <c r="B993" s="387" t="s">
        <v>2451</v>
      </c>
      <c r="C993" s="387" t="s">
        <v>2424</v>
      </c>
      <c r="D993" s="387" t="s">
        <v>818</v>
      </c>
      <c r="E993" s="388" t="s">
        <v>206</v>
      </c>
      <c r="F993" s="387">
        <f t="shared" si="59"/>
        <v>1979</v>
      </c>
      <c r="G993" s="389">
        <v>29007</v>
      </c>
      <c r="H993" s="386" t="s">
        <v>639</v>
      </c>
      <c r="I993" s="390" t="s">
        <v>749</v>
      </c>
      <c r="J993" s="387" t="s">
        <v>623</v>
      </c>
      <c r="K993" s="387">
        <v>0</v>
      </c>
      <c r="L993" s="387" t="s">
        <v>1230</v>
      </c>
      <c r="M993" s="387" t="s">
        <v>1231</v>
      </c>
      <c r="N993" s="387"/>
      <c r="O993" s="387" t="s">
        <v>2452</v>
      </c>
      <c r="P993" s="391"/>
      <c r="Q993" s="387" t="s">
        <v>696</v>
      </c>
      <c r="R993" s="393" t="s">
        <v>1107</v>
      </c>
      <c r="S993" s="386"/>
      <c r="T993" s="386">
        <v>2018</v>
      </c>
      <c r="U993" s="386" t="s">
        <v>714</v>
      </c>
      <c r="V993" s="386"/>
      <c r="W993" s="386" t="s">
        <v>660</v>
      </c>
      <c r="X993" s="386" t="s">
        <v>710</v>
      </c>
      <c r="Y993" s="393">
        <v>42358</v>
      </c>
      <c r="Z993" s="393">
        <v>42724</v>
      </c>
      <c r="AA993" s="394">
        <f t="shared" ca="1" si="60"/>
        <v>16.25</v>
      </c>
      <c r="AB993" s="395" t="e">
        <v>#REF!</v>
      </c>
      <c r="AC993" s="396"/>
    </row>
    <row r="994" spans="1:29" ht="15.75" hidden="1" customHeight="1" x14ac:dyDescent="0.25">
      <c r="A994" s="386">
        <f>+SUBTOTAL(3,$C$6:C994)</f>
        <v>39</v>
      </c>
      <c r="B994" s="387" t="s">
        <v>2453</v>
      </c>
      <c r="C994" s="387" t="s">
        <v>2424</v>
      </c>
      <c r="D994" s="387" t="s">
        <v>818</v>
      </c>
      <c r="E994" s="388" t="s">
        <v>207</v>
      </c>
      <c r="F994" s="387">
        <f t="shared" si="59"/>
        <v>1987</v>
      </c>
      <c r="G994" s="389">
        <v>32005</v>
      </c>
      <c r="H994" s="386" t="s">
        <v>639</v>
      </c>
      <c r="I994" s="390" t="s">
        <v>749</v>
      </c>
      <c r="J994" s="387" t="s">
        <v>621</v>
      </c>
      <c r="K994" s="387">
        <v>0</v>
      </c>
      <c r="L994" s="387" t="s">
        <v>818</v>
      </c>
      <c r="M994" s="387" t="s">
        <v>818</v>
      </c>
      <c r="N994" s="387"/>
      <c r="O994" s="387" t="s">
        <v>227</v>
      </c>
      <c r="P994" s="391"/>
      <c r="Q994" s="387"/>
      <c r="R994" s="393" t="s">
        <v>685</v>
      </c>
      <c r="S994" s="386"/>
      <c r="T994" s="386">
        <v>0</v>
      </c>
      <c r="U994" s="386" t="s">
        <v>714</v>
      </c>
      <c r="V994" s="386"/>
      <c r="W994" s="392" t="s">
        <v>655</v>
      </c>
      <c r="X994" s="386"/>
      <c r="Y994" s="393">
        <v>43168</v>
      </c>
      <c r="Z994" s="393">
        <v>43533</v>
      </c>
      <c r="AA994" s="394">
        <f t="shared" ca="1" si="60"/>
        <v>19.416666666666668</v>
      </c>
      <c r="AB994" s="395" t="e">
        <v>#REF!</v>
      </c>
      <c r="AC994" s="396"/>
    </row>
    <row r="995" spans="1:29" ht="15.75" hidden="1" customHeight="1" x14ac:dyDescent="0.25">
      <c r="A995" s="386">
        <f>+SUBTOTAL(3,$C$6:C995)</f>
        <v>39</v>
      </c>
      <c r="B995" s="387" t="s">
        <v>2454</v>
      </c>
      <c r="C995" s="387" t="s">
        <v>2424</v>
      </c>
      <c r="D995" s="387" t="s">
        <v>2455</v>
      </c>
      <c r="E995" s="386" t="s">
        <v>206</v>
      </c>
      <c r="F995" s="387">
        <f t="shared" si="59"/>
        <v>1976</v>
      </c>
      <c r="G995" s="389">
        <v>28122</v>
      </c>
      <c r="H995" s="386" t="s">
        <v>639</v>
      </c>
      <c r="I995" s="390" t="s">
        <v>749</v>
      </c>
      <c r="J995" s="387" t="s">
        <v>621</v>
      </c>
      <c r="K995" s="387">
        <v>0</v>
      </c>
      <c r="L995" s="387" t="s">
        <v>1230</v>
      </c>
      <c r="M995" s="387" t="s">
        <v>1725</v>
      </c>
      <c r="N995" s="387"/>
      <c r="O995" s="387" t="s">
        <v>227</v>
      </c>
      <c r="P995" s="391"/>
      <c r="Q995" s="387" t="s">
        <v>696</v>
      </c>
      <c r="R995" s="393" t="s">
        <v>702</v>
      </c>
      <c r="S995" s="386"/>
      <c r="T995" s="386" t="s">
        <v>636</v>
      </c>
      <c r="U995" s="386" t="s">
        <v>714</v>
      </c>
      <c r="V995" s="386"/>
      <c r="W995" s="386"/>
      <c r="X995" s="386" t="s">
        <v>635</v>
      </c>
      <c r="Y995" s="393">
        <v>38512</v>
      </c>
      <c r="Z995" s="393">
        <v>38877</v>
      </c>
      <c r="AA995" s="394">
        <f t="shared" ca="1" si="60"/>
        <v>13.75</v>
      </c>
      <c r="AB995" s="395" t="e">
        <v>#REF!</v>
      </c>
      <c r="AC995" s="396"/>
    </row>
    <row r="996" spans="1:29" ht="15.75" hidden="1" customHeight="1" x14ac:dyDescent="0.25">
      <c r="A996" s="386">
        <f>+SUBTOTAL(3,$C$6:C996)</f>
        <v>39</v>
      </c>
      <c r="B996" s="387" t="s">
        <v>2456</v>
      </c>
      <c r="C996" s="387" t="s">
        <v>2424</v>
      </c>
      <c r="D996" s="387" t="s">
        <v>2455</v>
      </c>
      <c r="E996" s="388" t="s">
        <v>206</v>
      </c>
      <c r="F996" s="387">
        <f t="shared" si="59"/>
        <v>1984</v>
      </c>
      <c r="G996" s="389">
        <v>30867</v>
      </c>
      <c r="H996" s="386" t="s">
        <v>639</v>
      </c>
      <c r="I996" s="390" t="s">
        <v>749</v>
      </c>
      <c r="J996" s="387" t="s">
        <v>621</v>
      </c>
      <c r="K996" s="387">
        <v>0</v>
      </c>
      <c r="L996" s="387" t="s">
        <v>2449</v>
      </c>
      <c r="M996" s="387" t="s">
        <v>2457</v>
      </c>
      <c r="N996" s="387"/>
      <c r="O996" s="387" t="s">
        <v>227</v>
      </c>
      <c r="P996" s="391"/>
      <c r="Q996" s="387"/>
      <c r="R996" s="393" t="s">
        <v>685</v>
      </c>
      <c r="S996" s="386"/>
      <c r="T996" s="386">
        <v>0</v>
      </c>
      <c r="U996" s="386"/>
      <c r="V996" s="386"/>
      <c r="W996" s="386">
        <v>0</v>
      </c>
      <c r="X996" s="386"/>
      <c r="Y996" s="393"/>
      <c r="Z996" s="393" t="s">
        <v>636</v>
      </c>
      <c r="AA996" s="394">
        <f t="shared" ca="1" si="60"/>
        <v>21.333333333333332</v>
      </c>
      <c r="AB996" s="395" t="e">
        <v>#REF!</v>
      </c>
      <c r="AC996" s="396"/>
    </row>
    <row r="997" spans="1:29" ht="15.75" hidden="1" customHeight="1" x14ac:dyDescent="0.25">
      <c r="A997" s="386">
        <f>+SUBTOTAL(3,$C$6:C997)</f>
        <v>39</v>
      </c>
      <c r="B997" s="387" t="s">
        <v>2458</v>
      </c>
      <c r="C997" s="387" t="s">
        <v>2424</v>
      </c>
      <c r="D997" s="387" t="s">
        <v>2455</v>
      </c>
      <c r="E997" s="386" t="s">
        <v>207</v>
      </c>
      <c r="F997" s="387">
        <f t="shared" si="59"/>
        <v>1991</v>
      </c>
      <c r="G997" s="389">
        <v>33469</v>
      </c>
      <c r="H997" s="386" t="s">
        <v>639</v>
      </c>
      <c r="I997" s="390" t="s">
        <v>749</v>
      </c>
      <c r="J997" s="387" t="s">
        <v>621</v>
      </c>
      <c r="K997" s="387"/>
      <c r="L997" s="397" t="s">
        <v>2459</v>
      </c>
      <c r="M997" s="387" t="s">
        <v>2459</v>
      </c>
      <c r="N997" s="387"/>
      <c r="O997" s="387">
        <v>0</v>
      </c>
      <c r="P997" s="391"/>
      <c r="Q997" s="387"/>
      <c r="R997" s="386" t="s">
        <v>685</v>
      </c>
      <c r="S997" s="386" t="s">
        <v>746</v>
      </c>
      <c r="T997" s="386">
        <v>2018</v>
      </c>
      <c r="U997" s="386"/>
      <c r="V997" s="386"/>
      <c r="W997" s="386" t="s">
        <v>636</v>
      </c>
      <c r="X997" s="386"/>
      <c r="Y997" s="393"/>
      <c r="Z997" s="393"/>
      <c r="AA997" s="394">
        <f t="shared" ca="1" si="60"/>
        <v>23.416666666666668</v>
      </c>
      <c r="AB997" s="395" t="e">
        <v>#REF!</v>
      </c>
      <c r="AC997" s="396"/>
    </row>
    <row r="998" spans="1:29" ht="15.75" hidden="1" customHeight="1" x14ac:dyDescent="0.25">
      <c r="A998" s="386">
        <f>+SUBTOTAL(3,$C$6:C998)</f>
        <v>39</v>
      </c>
      <c r="B998" s="387" t="s">
        <v>2460</v>
      </c>
      <c r="C998" s="387" t="s">
        <v>2424</v>
      </c>
      <c r="D998" s="387" t="s">
        <v>2455</v>
      </c>
      <c r="E998" s="386" t="s">
        <v>207</v>
      </c>
      <c r="F998" s="387">
        <f t="shared" si="59"/>
        <v>1991</v>
      </c>
      <c r="G998" s="389">
        <v>33240</v>
      </c>
      <c r="H998" s="386" t="s">
        <v>639</v>
      </c>
      <c r="I998" s="390" t="s">
        <v>749</v>
      </c>
      <c r="J998" s="387" t="s">
        <v>621</v>
      </c>
      <c r="K998" s="387">
        <v>0</v>
      </c>
      <c r="L998" s="387" t="s">
        <v>992</v>
      </c>
      <c r="M998" s="387" t="s">
        <v>992</v>
      </c>
      <c r="N998" s="387"/>
      <c r="O998" s="387" t="s">
        <v>227</v>
      </c>
      <c r="P998" s="391"/>
      <c r="Q998" s="387"/>
      <c r="R998" s="393" t="s">
        <v>685</v>
      </c>
      <c r="S998" s="386"/>
      <c r="T998" s="386" t="s">
        <v>636</v>
      </c>
      <c r="U998" s="386"/>
      <c r="V998" s="386"/>
      <c r="W998" s="386" t="s">
        <v>681</v>
      </c>
      <c r="X998" s="386"/>
      <c r="Y998" s="393"/>
      <c r="Z998" s="393" t="s">
        <v>636</v>
      </c>
      <c r="AA998" s="394">
        <f t="shared" ca="1" si="60"/>
        <v>22.833333333333332</v>
      </c>
      <c r="AB998" s="395" t="e">
        <v>#REF!</v>
      </c>
      <c r="AC998" s="396"/>
    </row>
    <row r="999" spans="1:29" ht="15.75" hidden="1" customHeight="1" x14ac:dyDescent="0.25">
      <c r="A999" s="386">
        <f>+SUBTOTAL(3,$C$6:C999)</f>
        <v>39</v>
      </c>
      <c r="B999" s="387" t="s">
        <v>2461</v>
      </c>
      <c r="C999" s="387" t="s">
        <v>2424</v>
      </c>
      <c r="D999" s="387" t="s">
        <v>2455</v>
      </c>
      <c r="E999" s="386" t="s">
        <v>207</v>
      </c>
      <c r="F999" s="387">
        <f t="shared" si="59"/>
        <v>1986</v>
      </c>
      <c r="G999" s="389">
        <v>31420</v>
      </c>
      <c r="H999" s="386" t="s">
        <v>639</v>
      </c>
      <c r="I999" s="390" t="s">
        <v>749</v>
      </c>
      <c r="J999" s="387" t="s">
        <v>621</v>
      </c>
      <c r="K999" s="387">
        <v>0</v>
      </c>
      <c r="L999" s="387" t="s">
        <v>992</v>
      </c>
      <c r="M999" s="387" t="s">
        <v>992</v>
      </c>
      <c r="N999" s="387"/>
      <c r="O999" s="387" t="s">
        <v>227</v>
      </c>
      <c r="P999" s="391"/>
      <c r="Q999" s="387"/>
      <c r="R999" s="393" t="s">
        <v>685</v>
      </c>
      <c r="S999" s="386"/>
      <c r="T999" s="386" t="s">
        <v>636</v>
      </c>
      <c r="U999" s="386" t="s">
        <v>714</v>
      </c>
      <c r="V999" s="386"/>
      <c r="W999" s="392" t="s">
        <v>648</v>
      </c>
      <c r="X999" s="386"/>
      <c r="Y999" s="393"/>
      <c r="Z999" s="393"/>
      <c r="AA999" s="394">
        <f t="shared" ca="1" si="60"/>
        <v>17.833333333333332</v>
      </c>
      <c r="AB999" s="395" t="e">
        <v>#REF!</v>
      </c>
      <c r="AC999" s="396"/>
    </row>
    <row r="1000" spans="1:29" ht="15.75" hidden="1" customHeight="1" x14ac:dyDescent="0.25">
      <c r="A1000" s="386">
        <f>+SUBTOTAL(3,$C$6:C1000)</f>
        <v>39</v>
      </c>
      <c r="B1000" s="387" t="s">
        <v>2462</v>
      </c>
      <c r="C1000" s="387" t="s">
        <v>2424</v>
      </c>
      <c r="D1000" s="387" t="s">
        <v>2455</v>
      </c>
      <c r="E1000" s="388" t="s">
        <v>207</v>
      </c>
      <c r="F1000" s="387">
        <f t="shared" si="59"/>
        <v>1982</v>
      </c>
      <c r="G1000" s="389">
        <v>30178</v>
      </c>
      <c r="H1000" s="386" t="s">
        <v>801</v>
      </c>
      <c r="I1000" s="390" t="s">
        <v>2917</v>
      </c>
      <c r="J1000" s="387" t="s">
        <v>623</v>
      </c>
      <c r="K1000" s="387" t="s">
        <v>802</v>
      </c>
      <c r="L1000" s="387" t="s">
        <v>1446</v>
      </c>
      <c r="M1000" s="387" t="s">
        <v>1725</v>
      </c>
      <c r="N1000" s="387"/>
      <c r="O1000" s="387" t="s">
        <v>1725</v>
      </c>
      <c r="P1000" s="391"/>
      <c r="Q1000" s="387" t="s">
        <v>696</v>
      </c>
      <c r="R1000" s="393" t="s">
        <v>1074</v>
      </c>
      <c r="S1000" s="386"/>
      <c r="T1000" s="386" t="s">
        <v>636</v>
      </c>
      <c r="U1000" s="386" t="s">
        <v>700</v>
      </c>
      <c r="V1000" s="386"/>
      <c r="W1000" s="386">
        <v>0</v>
      </c>
      <c r="X1000" s="386" t="s">
        <v>635</v>
      </c>
      <c r="Y1000" s="393">
        <v>41282</v>
      </c>
      <c r="Z1000" s="393">
        <v>41647</v>
      </c>
      <c r="AA1000" s="394">
        <f t="shared" ca="1" si="60"/>
        <v>14.416666666666666</v>
      </c>
      <c r="AB1000" s="395" t="e">
        <v>#REF!</v>
      </c>
      <c r="AC1000" s="396"/>
    </row>
    <row r="1001" spans="1:29" ht="15.75" hidden="1" customHeight="1" x14ac:dyDescent="0.25">
      <c r="A1001" s="386">
        <f>+SUBTOTAL(3,$C$6:C1001)</f>
        <v>39</v>
      </c>
      <c r="B1001" s="387" t="s">
        <v>2463</v>
      </c>
      <c r="C1001" s="387" t="s">
        <v>2424</v>
      </c>
      <c r="D1001" s="387" t="s">
        <v>2455</v>
      </c>
      <c r="E1001" s="386" t="s">
        <v>206</v>
      </c>
      <c r="F1001" s="387">
        <f t="shared" si="59"/>
        <v>1976</v>
      </c>
      <c r="G1001" s="389">
        <v>28091</v>
      </c>
      <c r="H1001" s="386" t="s">
        <v>639</v>
      </c>
      <c r="I1001" s="390" t="s">
        <v>749</v>
      </c>
      <c r="J1001" s="387" t="s">
        <v>621</v>
      </c>
      <c r="K1001" s="387">
        <v>0</v>
      </c>
      <c r="L1001" s="387" t="s">
        <v>1230</v>
      </c>
      <c r="M1001" s="387" t="s">
        <v>2443</v>
      </c>
      <c r="N1001" s="387"/>
      <c r="O1001" s="387" t="s">
        <v>227</v>
      </c>
      <c r="P1001" s="391"/>
      <c r="Q1001" s="387"/>
      <c r="R1001" s="386" t="s">
        <v>702</v>
      </c>
      <c r="S1001" s="386"/>
      <c r="T1001" s="386">
        <v>2018</v>
      </c>
      <c r="U1001" s="386" t="s">
        <v>714</v>
      </c>
      <c r="V1001" s="386"/>
      <c r="W1001" s="392" t="s">
        <v>648</v>
      </c>
      <c r="X1001" s="386"/>
      <c r="Y1001" s="393"/>
      <c r="Z1001" s="393"/>
      <c r="AA1001" s="394">
        <f t="shared" ca="1" si="60"/>
        <v>13.666666666666666</v>
      </c>
      <c r="AB1001" s="395" t="e">
        <v>#REF!</v>
      </c>
      <c r="AC1001" s="396"/>
    </row>
    <row r="1002" spans="1:29" ht="15.75" hidden="1" customHeight="1" x14ac:dyDescent="0.25">
      <c r="A1002" s="386">
        <f>+SUBTOTAL(3,$C$6:C1002)</f>
        <v>39</v>
      </c>
      <c r="B1002" s="387" t="s">
        <v>2464</v>
      </c>
      <c r="C1002" s="387" t="s">
        <v>2424</v>
      </c>
      <c r="D1002" s="387" t="s">
        <v>2465</v>
      </c>
      <c r="E1002" s="386" t="s">
        <v>207</v>
      </c>
      <c r="F1002" s="387">
        <f t="shared" si="59"/>
        <v>1986</v>
      </c>
      <c r="G1002" s="389">
        <v>31568</v>
      </c>
      <c r="H1002" s="386" t="s">
        <v>639</v>
      </c>
      <c r="I1002" s="390" t="s">
        <v>749</v>
      </c>
      <c r="J1002" s="387" t="s">
        <v>623</v>
      </c>
      <c r="K1002" s="387">
        <v>0</v>
      </c>
      <c r="L1002" s="387" t="s">
        <v>2466</v>
      </c>
      <c r="M1002" s="387" t="s">
        <v>2467</v>
      </c>
      <c r="N1002" s="387"/>
      <c r="O1002" s="387" t="s">
        <v>2468</v>
      </c>
      <c r="P1002" s="391">
        <v>44415</v>
      </c>
      <c r="Q1002" s="387"/>
      <c r="R1002" s="393" t="s">
        <v>669</v>
      </c>
      <c r="S1002" s="386"/>
      <c r="T1002" s="386" t="s">
        <v>636</v>
      </c>
      <c r="U1002" s="386" t="s">
        <v>714</v>
      </c>
      <c r="V1002" s="386"/>
      <c r="W1002" s="386" t="s">
        <v>943</v>
      </c>
      <c r="X1002" s="386"/>
      <c r="Y1002" s="393"/>
      <c r="Z1002" s="393"/>
      <c r="AA1002" s="394">
        <f t="shared" ca="1" si="60"/>
        <v>18.25</v>
      </c>
      <c r="AB1002" s="395" t="e">
        <v>#REF!</v>
      </c>
      <c r="AC1002" s="396"/>
    </row>
    <row r="1003" spans="1:29" ht="15.75" hidden="1" customHeight="1" x14ac:dyDescent="0.25">
      <c r="A1003" s="386">
        <f>+SUBTOTAL(3,$C$6:C1003)</f>
        <v>39</v>
      </c>
      <c r="B1003" s="387" t="s">
        <v>2469</v>
      </c>
      <c r="C1003" s="387" t="s">
        <v>2424</v>
      </c>
      <c r="D1003" s="387" t="s">
        <v>2465</v>
      </c>
      <c r="E1003" s="388" t="s">
        <v>206</v>
      </c>
      <c r="F1003" s="387">
        <f t="shared" si="59"/>
        <v>1979</v>
      </c>
      <c r="G1003" s="389">
        <v>28949</v>
      </c>
      <c r="H1003" s="386" t="s">
        <v>639</v>
      </c>
      <c r="I1003" s="390" t="s">
        <v>749</v>
      </c>
      <c r="J1003" s="387" t="s">
        <v>623</v>
      </c>
      <c r="K1003" s="387">
        <v>0</v>
      </c>
      <c r="L1003" s="387" t="s">
        <v>740</v>
      </c>
      <c r="M1003" s="387" t="s">
        <v>740</v>
      </c>
      <c r="N1003" s="387"/>
      <c r="O1003" s="387" t="s">
        <v>2470</v>
      </c>
      <c r="P1003" s="391"/>
      <c r="Q1003" s="387"/>
      <c r="R1003" s="393" t="s">
        <v>702</v>
      </c>
      <c r="S1003" s="386"/>
      <c r="T1003" s="386">
        <v>0</v>
      </c>
      <c r="U1003" s="386" t="s">
        <v>714</v>
      </c>
      <c r="V1003" s="386"/>
      <c r="W1003" s="392" t="s">
        <v>655</v>
      </c>
      <c r="X1003" s="386" t="s">
        <v>710</v>
      </c>
      <c r="Y1003" s="393">
        <v>36298</v>
      </c>
      <c r="Z1003" s="393">
        <v>36664</v>
      </c>
      <c r="AA1003" s="394">
        <f t="shared" ca="1" si="60"/>
        <v>16.083333333333332</v>
      </c>
      <c r="AB1003" s="395" t="e">
        <v>#REF!</v>
      </c>
      <c r="AC1003" s="396"/>
    </row>
    <row r="1004" spans="1:29" ht="15.75" hidden="1" customHeight="1" x14ac:dyDescent="0.25">
      <c r="A1004" s="386">
        <f>+SUBTOTAL(3,$C$6:C1004)</f>
        <v>39</v>
      </c>
      <c r="B1004" s="387" t="s">
        <v>2471</v>
      </c>
      <c r="C1004" s="387" t="s">
        <v>2424</v>
      </c>
      <c r="D1004" s="387" t="s">
        <v>2465</v>
      </c>
      <c r="E1004" s="386" t="s">
        <v>206</v>
      </c>
      <c r="F1004" s="387">
        <f t="shared" si="59"/>
        <v>1980</v>
      </c>
      <c r="G1004" s="389">
        <v>29440</v>
      </c>
      <c r="H1004" s="386" t="s">
        <v>639</v>
      </c>
      <c r="I1004" s="390" t="s">
        <v>749</v>
      </c>
      <c r="J1004" s="387" t="s">
        <v>623</v>
      </c>
      <c r="K1004" s="387">
        <v>0</v>
      </c>
      <c r="L1004" s="387" t="s">
        <v>999</v>
      </c>
      <c r="M1004" s="387" t="s">
        <v>740</v>
      </c>
      <c r="N1004" s="387"/>
      <c r="O1004" s="387" t="s">
        <v>1209</v>
      </c>
      <c r="P1004" s="391"/>
      <c r="Q1004" s="387"/>
      <c r="R1004" s="386" t="s">
        <v>2472</v>
      </c>
      <c r="S1004" s="386"/>
      <c r="T1004" s="386" t="s">
        <v>636</v>
      </c>
      <c r="U1004" s="386" t="s">
        <v>633</v>
      </c>
      <c r="V1004" s="386"/>
      <c r="W1004" s="386" t="s">
        <v>943</v>
      </c>
      <c r="X1004" s="386" t="s">
        <v>635</v>
      </c>
      <c r="Y1004" s="393">
        <v>37795</v>
      </c>
      <c r="Z1004" s="393">
        <v>38161</v>
      </c>
      <c r="AA1004" s="394">
        <f t="shared" ca="1" si="60"/>
        <v>17.416666666666668</v>
      </c>
      <c r="AB1004" s="395" t="e">
        <v>#REF!</v>
      </c>
      <c r="AC1004" s="396"/>
    </row>
    <row r="1005" spans="1:29" ht="15.75" hidden="1" customHeight="1" x14ac:dyDescent="0.25">
      <c r="A1005" s="386">
        <f>+SUBTOTAL(3,$C$6:C1005)</f>
        <v>39</v>
      </c>
      <c r="B1005" s="387" t="s">
        <v>2473</v>
      </c>
      <c r="C1005" s="387" t="s">
        <v>2424</v>
      </c>
      <c r="D1005" s="387" t="s">
        <v>2465</v>
      </c>
      <c r="E1005" s="386" t="s">
        <v>207</v>
      </c>
      <c r="F1005" s="387">
        <f t="shared" si="59"/>
        <v>1981</v>
      </c>
      <c r="G1005" s="389">
        <v>29821</v>
      </c>
      <c r="H1005" s="386" t="s">
        <v>639</v>
      </c>
      <c r="I1005" s="390" t="s">
        <v>749</v>
      </c>
      <c r="J1005" s="387" t="s">
        <v>623</v>
      </c>
      <c r="K1005" s="387">
        <v>0</v>
      </c>
      <c r="L1005" s="387" t="s">
        <v>740</v>
      </c>
      <c r="M1005" s="387" t="s">
        <v>740</v>
      </c>
      <c r="N1005" s="387"/>
      <c r="O1005" s="387" t="s">
        <v>2474</v>
      </c>
      <c r="P1005" s="391">
        <v>43862</v>
      </c>
      <c r="Q1005" s="387"/>
      <c r="R1005" s="393" t="s">
        <v>856</v>
      </c>
      <c r="S1005" s="386"/>
      <c r="T1005" s="386" t="s">
        <v>636</v>
      </c>
      <c r="U1005" s="386"/>
      <c r="V1005" s="386"/>
      <c r="W1005" s="386">
        <v>0</v>
      </c>
      <c r="X1005" s="386"/>
      <c r="Y1005" s="393"/>
      <c r="Z1005" s="393"/>
      <c r="AA1005" s="394">
        <f t="shared" ca="1" si="60"/>
        <v>13.416666666666666</v>
      </c>
      <c r="AB1005" s="395" t="e">
        <v>#REF!</v>
      </c>
      <c r="AC1005" s="396"/>
    </row>
    <row r="1006" spans="1:29" ht="15.75" hidden="1" customHeight="1" x14ac:dyDescent="0.25">
      <c r="A1006" s="386">
        <f>+SUBTOTAL(3,$C$6:C1006)</f>
        <v>39</v>
      </c>
      <c r="B1006" s="387" t="s">
        <v>2475</v>
      </c>
      <c r="C1006" s="387" t="s">
        <v>2424</v>
      </c>
      <c r="D1006" s="387" t="s">
        <v>2465</v>
      </c>
      <c r="E1006" s="388" t="s">
        <v>207</v>
      </c>
      <c r="F1006" s="387">
        <f t="shared" si="59"/>
        <v>1978</v>
      </c>
      <c r="G1006" s="389">
        <v>28810</v>
      </c>
      <c r="H1006" s="386" t="s">
        <v>639</v>
      </c>
      <c r="I1006" s="390" t="s">
        <v>749</v>
      </c>
      <c r="J1006" s="387" t="s">
        <v>623</v>
      </c>
      <c r="K1006" s="387">
        <v>0</v>
      </c>
      <c r="L1006" s="387" t="s">
        <v>740</v>
      </c>
      <c r="M1006" s="387" t="s">
        <v>740</v>
      </c>
      <c r="N1006" s="387"/>
      <c r="O1006" s="387" t="s">
        <v>2470</v>
      </c>
      <c r="P1006" s="399" t="s">
        <v>1524</v>
      </c>
      <c r="Q1006" s="387"/>
      <c r="R1006" s="386" t="s">
        <v>685</v>
      </c>
      <c r="S1006" s="386"/>
      <c r="T1006" s="386" t="s">
        <v>636</v>
      </c>
      <c r="U1006" s="386" t="s">
        <v>714</v>
      </c>
      <c r="V1006" s="386"/>
      <c r="W1006" s="386">
        <v>0</v>
      </c>
      <c r="X1006" s="386"/>
      <c r="Y1006" s="393"/>
      <c r="Z1006" s="393"/>
      <c r="AA1006" s="394">
        <f t="shared" ca="1" si="60"/>
        <v>10.666666666666666</v>
      </c>
      <c r="AB1006" s="395" t="e">
        <v>#REF!</v>
      </c>
      <c r="AC1006" s="396"/>
    </row>
    <row r="1007" spans="1:29" ht="15.75" hidden="1" customHeight="1" x14ac:dyDescent="0.25">
      <c r="A1007" s="386">
        <f>+SUBTOTAL(3,$C$6:C1007)</f>
        <v>39</v>
      </c>
      <c r="B1007" s="387" t="s">
        <v>2476</v>
      </c>
      <c r="C1007" s="387" t="s">
        <v>2424</v>
      </c>
      <c r="D1007" s="387" t="s">
        <v>2465</v>
      </c>
      <c r="E1007" s="386" t="s">
        <v>206</v>
      </c>
      <c r="F1007" s="387">
        <f t="shared" si="59"/>
        <v>1976</v>
      </c>
      <c r="G1007" s="389">
        <v>27774</v>
      </c>
      <c r="H1007" s="386" t="s">
        <v>639</v>
      </c>
      <c r="I1007" s="390" t="s">
        <v>749</v>
      </c>
      <c r="J1007" s="387" t="s">
        <v>623</v>
      </c>
      <c r="K1007" s="387">
        <v>0</v>
      </c>
      <c r="L1007" s="387" t="s">
        <v>740</v>
      </c>
      <c r="M1007" s="387" t="s">
        <v>740</v>
      </c>
      <c r="N1007" s="387"/>
      <c r="O1007" s="387" t="s">
        <v>2281</v>
      </c>
      <c r="P1007" s="391"/>
      <c r="Q1007" s="387"/>
      <c r="R1007" s="393" t="s">
        <v>1016</v>
      </c>
      <c r="S1007" s="386"/>
      <c r="T1007" s="386">
        <v>2018</v>
      </c>
      <c r="U1007" s="386" t="s">
        <v>714</v>
      </c>
      <c r="V1007" s="386"/>
      <c r="W1007" s="386" t="s">
        <v>636</v>
      </c>
      <c r="X1007" s="386"/>
      <c r="Y1007" s="393"/>
      <c r="Z1007" s="393"/>
      <c r="AA1007" s="394">
        <f t="shared" ca="1" si="60"/>
        <v>12.833333333333334</v>
      </c>
      <c r="AB1007" s="395" t="e">
        <v>#REF!</v>
      </c>
      <c r="AC1007" s="396"/>
    </row>
    <row r="1008" spans="1:29" ht="15.75" hidden="1" customHeight="1" x14ac:dyDescent="0.25">
      <c r="A1008" s="386">
        <f>+SUBTOTAL(3,$C$6:C1008)</f>
        <v>39</v>
      </c>
      <c r="B1008" s="387" t="s">
        <v>2477</v>
      </c>
      <c r="C1008" s="387" t="s">
        <v>2424</v>
      </c>
      <c r="D1008" s="387" t="s">
        <v>2465</v>
      </c>
      <c r="E1008" s="386" t="s">
        <v>207</v>
      </c>
      <c r="F1008" s="387">
        <f t="shared" si="59"/>
        <v>1981</v>
      </c>
      <c r="G1008" s="389">
        <v>29822</v>
      </c>
      <c r="H1008" s="386" t="s">
        <v>630</v>
      </c>
      <c r="I1008" s="390" t="s">
        <v>2660</v>
      </c>
      <c r="J1008" s="387" t="s">
        <v>623</v>
      </c>
      <c r="K1008" s="387">
        <v>0</v>
      </c>
      <c r="L1008" s="387" t="s">
        <v>740</v>
      </c>
      <c r="M1008" s="387" t="s">
        <v>740</v>
      </c>
      <c r="N1008" s="387"/>
      <c r="O1008" s="387" t="s">
        <v>2470</v>
      </c>
      <c r="P1008" s="391">
        <v>43770</v>
      </c>
      <c r="Q1008" s="387"/>
      <c r="R1008" s="393" t="s">
        <v>1234</v>
      </c>
      <c r="S1008" s="386"/>
      <c r="T1008" s="386">
        <v>0</v>
      </c>
      <c r="U1008" s="386" t="s">
        <v>714</v>
      </c>
      <c r="V1008" s="386"/>
      <c r="W1008" s="386">
        <v>0</v>
      </c>
      <c r="X1008" s="386" t="s">
        <v>710</v>
      </c>
      <c r="Y1008" s="393">
        <v>41123</v>
      </c>
      <c r="Z1008" s="393">
        <v>41488</v>
      </c>
      <c r="AA1008" s="394">
        <f t="shared" ca="1" si="60"/>
        <v>13.416666666666666</v>
      </c>
      <c r="AB1008" s="395" t="e">
        <v>#REF!</v>
      </c>
      <c r="AC1008" s="396"/>
    </row>
    <row r="1009" spans="1:30" ht="15.75" hidden="1" customHeight="1" x14ac:dyDescent="0.25">
      <c r="A1009" s="386">
        <f>+SUBTOTAL(3,$C$6:C1009)</f>
        <v>39</v>
      </c>
      <c r="B1009" s="387" t="s">
        <v>2478</v>
      </c>
      <c r="C1009" s="387" t="s">
        <v>2424</v>
      </c>
      <c r="D1009" s="387" t="s">
        <v>2465</v>
      </c>
      <c r="E1009" s="388" t="s">
        <v>207</v>
      </c>
      <c r="F1009" s="387">
        <f t="shared" si="59"/>
        <v>1979</v>
      </c>
      <c r="G1009" s="389">
        <v>29000</v>
      </c>
      <c r="H1009" s="386" t="s">
        <v>639</v>
      </c>
      <c r="I1009" s="390" t="s">
        <v>749</v>
      </c>
      <c r="J1009" s="387" t="s">
        <v>623</v>
      </c>
      <c r="K1009" s="387">
        <v>0</v>
      </c>
      <c r="L1009" s="387" t="s">
        <v>740</v>
      </c>
      <c r="M1009" s="387" t="s">
        <v>740</v>
      </c>
      <c r="N1009" s="387"/>
      <c r="O1009" s="387" t="s">
        <v>1209</v>
      </c>
      <c r="P1009" s="391">
        <v>44105</v>
      </c>
      <c r="Q1009" s="387"/>
      <c r="R1009" s="386"/>
      <c r="S1009" s="386"/>
      <c r="T1009" s="386" t="s">
        <v>636</v>
      </c>
      <c r="U1009" s="386" t="s">
        <v>714</v>
      </c>
      <c r="V1009" s="386"/>
      <c r="W1009" s="392" t="s">
        <v>648</v>
      </c>
      <c r="X1009" s="386"/>
      <c r="Y1009" s="393">
        <v>41746</v>
      </c>
      <c r="Z1009" s="393">
        <v>42111</v>
      </c>
      <c r="AA1009" s="394">
        <f t="shared" ca="1" si="60"/>
        <v>11.166666666666666</v>
      </c>
      <c r="AB1009" s="395" t="e">
        <v>#REF!</v>
      </c>
      <c r="AC1009" s="396"/>
    </row>
    <row r="1010" spans="1:30" ht="15.75" hidden="1" customHeight="1" x14ac:dyDescent="0.25">
      <c r="A1010" s="386">
        <f>+SUBTOTAL(3,$C$6:C1010)</f>
        <v>39</v>
      </c>
      <c r="B1010" s="387" t="s">
        <v>2479</v>
      </c>
      <c r="C1010" s="387" t="s">
        <v>2424</v>
      </c>
      <c r="D1010" s="387" t="s">
        <v>2465</v>
      </c>
      <c r="E1010" s="386" t="s">
        <v>207</v>
      </c>
      <c r="F1010" s="387">
        <f t="shared" si="59"/>
        <v>1980</v>
      </c>
      <c r="G1010" s="389">
        <v>29457</v>
      </c>
      <c r="H1010" s="386" t="s">
        <v>639</v>
      </c>
      <c r="I1010" s="390" t="s">
        <v>749</v>
      </c>
      <c r="J1010" s="387" t="s">
        <v>623</v>
      </c>
      <c r="K1010" s="387">
        <v>0</v>
      </c>
      <c r="L1010" s="387" t="s">
        <v>740</v>
      </c>
      <c r="M1010" s="387" t="s">
        <v>740</v>
      </c>
      <c r="N1010" s="387"/>
      <c r="O1010" s="387" t="s">
        <v>992</v>
      </c>
      <c r="P1010" s="391"/>
      <c r="Q1010" s="387"/>
      <c r="R1010" s="393" t="s">
        <v>856</v>
      </c>
      <c r="S1010" s="386"/>
      <c r="T1010" s="386"/>
      <c r="U1010" s="386"/>
      <c r="V1010" s="386"/>
      <c r="W1010" s="386">
        <v>0</v>
      </c>
      <c r="X1010" s="386"/>
      <c r="Y1010" s="393"/>
      <c r="Z1010" s="393" t="s">
        <v>636</v>
      </c>
      <c r="AA1010" s="394">
        <f t="shared" ca="1" si="60"/>
        <v>12.416666666666666</v>
      </c>
      <c r="AB1010" s="395" t="e">
        <v>#REF!</v>
      </c>
      <c r="AC1010" s="396"/>
    </row>
    <row r="1011" spans="1:30" ht="15.75" hidden="1" customHeight="1" x14ac:dyDescent="0.25">
      <c r="A1011" s="386">
        <f>+SUBTOTAL(3,$C$6:C1011)</f>
        <v>39</v>
      </c>
      <c r="B1011" s="387" t="s">
        <v>2480</v>
      </c>
      <c r="C1011" s="387" t="s">
        <v>2424</v>
      </c>
      <c r="D1011" s="387" t="s">
        <v>2465</v>
      </c>
      <c r="E1011" s="388" t="s">
        <v>207</v>
      </c>
      <c r="F1011" s="387">
        <f t="shared" si="59"/>
        <v>1984</v>
      </c>
      <c r="G1011" s="389">
        <v>30839</v>
      </c>
      <c r="H1011" s="386" t="s">
        <v>639</v>
      </c>
      <c r="I1011" s="390" t="s">
        <v>749</v>
      </c>
      <c r="J1011" s="387" t="s">
        <v>621</v>
      </c>
      <c r="K1011" s="387">
        <v>0</v>
      </c>
      <c r="L1011" s="387" t="s">
        <v>740</v>
      </c>
      <c r="M1011" s="387" t="s">
        <v>740</v>
      </c>
      <c r="N1011" s="387"/>
      <c r="O1011" s="387" t="s">
        <v>227</v>
      </c>
      <c r="P1011" s="391"/>
      <c r="Q1011" s="387"/>
      <c r="R1011" s="386"/>
      <c r="S1011" s="386"/>
      <c r="T1011" s="386" t="s">
        <v>636</v>
      </c>
      <c r="U1011" s="386" t="s">
        <v>714</v>
      </c>
      <c r="V1011" s="386"/>
      <c r="W1011" s="386">
        <v>0</v>
      </c>
      <c r="X1011" s="386"/>
      <c r="Y1011" s="393"/>
      <c r="Z1011" s="393"/>
      <c r="AA1011" s="394">
        <f t="shared" ca="1" si="60"/>
        <v>16.25</v>
      </c>
      <c r="AB1011" s="395" t="e">
        <v>#REF!</v>
      </c>
      <c r="AC1011" s="396"/>
    </row>
    <row r="1012" spans="1:30" s="428" customFormat="1" ht="15.75" hidden="1" customHeight="1" x14ac:dyDescent="0.25">
      <c r="A1012" s="386">
        <f>+SUBTOTAL(3,$C$6:C1012)</f>
        <v>39</v>
      </c>
      <c r="B1012" s="387" t="s">
        <v>2481</v>
      </c>
      <c r="C1012" s="387" t="s">
        <v>2424</v>
      </c>
      <c r="D1012" s="387" t="s">
        <v>644</v>
      </c>
      <c r="E1012" s="388" t="s">
        <v>207</v>
      </c>
      <c r="F1012" s="387">
        <f t="shared" si="59"/>
        <v>1985</v>
      </c>
      <c r="G1012" s="389">
        <v>31057</v>
      </c>
      <c r="H1012" s="386" t="s">
        <v>645</v>
      </c>
      <c r="I1012" s="390" t="s">
        <v>976</v>
      </c>
      <c r="J1012" s="387" t="s">
        <v>237</v>
      </c>
      <c r="K1012" s="387">
        <v>0</v>
      </c>
      <c r="L1012" s="387" t="s">
        <v>678</v>
      </c>
      <c r="M1012" s="387">
        <v>0</v>
      </c>
      <c r="N1012" s="387"/>
      <c r="O1012" s="387" t="s">
        <v>227</v>
      </c>
      <c r="P1012" s="391"/>
      <c r="Q1012" s="387"/>
      <c r="R1012" s="393" t="s">
        <v>669</v>
      </c>
      <c r="S1012" s="386" t="s">
        <v>746</v>
      </c>
      <c r="T1012" s="386"/>
      <c r="U1012" s="386"/>
      <c r="V1012" s="386" t="s">
        <v>651</v>
      </c>
      <c r="W1012" s="392" t="s">
        <v>655</v>
      </c>
      <c r="X1012" s="386"/>
      <c r="Y1012" s="393"/>
      <c r="Z1012" s="393"/>
      <c r="AA1012" s="394">
        <f t="shared" ca="1" si="60"/>
        <v>16.833333333333332</v>
      </c>
      <c r="AB1012" s="395" t="e">
        <v>#REF!</v>
      </c>
      <c r="AC1012" s="396"/>
      <c r="AD1012" s="374"/>
    </row>
    <row r="1013" spans="1:30" ht="15.75" hidden="1" customHeight="1" x14ac:dyDescent="0.25">
      <c r="A1013" s="386">
        <f>+SUBTOTAL(3,$C$6:C1013)</f>
        <v>39</v>
      </c>
      <c r="B1013" s="387" t="s">
        <v>2482</v>
      </c>
      <c r="C1013" s="387" t="s">
        <v>2424</v>
      </c>
      <c r="D1013" s="387" t="s">
        <v>644</v>
      </c>
      <c r="E1013" s="388" t="s">
        <v>206</v>
      </c>
      <c r="F1013" s="387">
        <f t="shared" si="59"/>
        <v>1974</v>
      </c>
      <c r="G1013" s="389">
        <v>27345</v>
      </c>
      <c r="H1013" s="386" t="s">
        <v>650</v>
      </c>
      <c r="I1013" s="390" t="s">
        <v>2918</v>
      </c>
      <c r="J1013" s="387" t="s">
        <v>237</v>
      </c>
      <c r="K1013" s="387">
        <v>0</v>
      </c>
      <c r="L1013" s="387" t="s">
        <v>1071</v>
      </c>
      <c r="M1013" s="387">
        <v>0</v>
      </c>
      <c r="N1013" s="387"/>
      <c r="O1013" s="387">
        <v>0</v>
      </c>
      <c r="P1013" s="391"/>
      <c r="Q1013" s="387"/>
      <c r="R1013" s="393" t="s">
        <v>2483</v>
      </c>
      <c r="S1013" s="386" t="s">
        <v>1091</v>
      </c>
      <c r="T1013" s="386"/>
      <c r="U1013" s="386"/>
      <c r="V1013" s="386"/>
      <c r="W1013" s="386">
        <v>0</v>
      </c>
      <c r="X1013" s="386"/>
      <c r="Y1013" s="393"/>
      <c r="Z1013" s="393"/>
      <c r="AA1013" s="394">
        <f t="shared" ca="1" si="60"/>
        <v>11.666666666666666</v>
      </c>
      <c r="AB1013" s="395" t="e">
        <v>#REF!</v>
      </c>
      <c r="AC1013" s="396"/>
    </row>
    <row r="1014" spans="1:30" ht="15.75" hidden="1" customHeight="1" x14ac:dyDescent="0.25">
      <c r="A1014" s="386">
        <f>+SUBTOTAL(3,$C$6:C1014)</f>
        <v>39</v>
      </c>
      <c r="B1014" s="387" t="s">
        <v>2484</v>
      </c>
      <c r="C1014" s="387" t="s">
        <v>2424</v>
      </c>
      <c r="D1014" s="387"/>
      <c r="E1014" s="386" t="s">
        <v>206</v>
      </c>
      <c r="F1014" s="387">
        <f t="shared" si="59"/>
        <v>1970</v>
      </c>
      <c r="G1014" s="389">
        <v>25813</v>
      </c>
      <c r="H1014" s="386" t="s">
        <v>687</v>
      </c>
      <c r="I1014" s="390" t="s">
        <v>2997</v>
      </c>
      <c r="J1014" s="387" t="s">
        <v>237</v>
      </c>
      <c r="K1014" s="387">
        <v>0</v>
      </c>
      <c r="L1014" s="387" t="s">
        <v>1080</v>
      </c>
      <c r="M1014" s="387">
        <v>0</v>
      </c>
      <c r="N1014" s="387"/>
      <c r="O1014" s="387" t="s">
        <v>227</v>
      </c>
      <c r="P1014" s="391"/>
      <c r="Q1014" s="387"/>
      <c r="R1014" s="386"/>
      <c r="S1014" s="386"/>
      <c r="T1014" s="386"/>
      <c r="U1014" s="386"/>
      <c r="V1014" s="386"/>
      <c r="W1014" s="386">
        <v>0</v>
      </c>
      <c r="X1014" s="386"/>
      <c r="Y1014" s="393"/>
      <c r="Z1014" s="393"/>
      <c r="AA1014" s="394">
        <f t="shared" ca="1" si="60"/>
        <v>7.5</v>
      </c>
      <c r="AB1014" s="395" t="e">
        <v>#REF!</v>
      </c>
      <c r="AC1014" s="396"/>
    </row>
    <row r="1015" spans="1:30" ht="15.75" hidden="1" customHeight="1" x14ac:dyDescent="0.25">
      <c r="A1015" s="386"/>
      <c r="B1015" s="417"/>
      <c r="C1015" s="387"/>
      <c r="D1015" s="387"/>
      <c r="E1015" s="388"/>
      <c r="F1015" s="387"/>
      <c r="G1015" s="389"/>
      <c r="H1015" s="388"/>
      <c r="I1015" s="390"/>
      <c r="J1015" s="387"/>
      <c r="K1015" s="387"/>
      <c r="L1015" s="387"/>
      <c r="M1015" s="387"/>
      <c r="N1015" s="387"/>
      <c r="O1015" s="387" t="s">
        <v>227</v>
      </c>
      <c r="P1015" s="391"/>
      <c r="Q1015" s="387"/>
      <c r="R1015" s="386"/>
      <c r="S1015" s="386"/>
      <c r="T1015" s="386"/>
      <c r="U1015" s="386"/>
      <c r="V1015" s="386"/>
      <c r="W1015" s="386"/>
      <c r="X1015" s="386"/>
      <c r="Y1015" s="386"/>
      <c r="Z1015" s="386"/>
      <c r="AA1015" s="401"/>
      <c r="AB1015" s="395"/>
    </row>
    <row r="1016" spans="1:30" x14ac:dyDescent="0.25">
      <c r="A1016" s="386"/>
      <c r="B1016" s="429"/>
      <c r="C1016" s="387"/>
      <c r="D1016" s="387"/>
      <c r="E1016" s="388"/>
      <c r="F1016" s="387"/>
      <c r="G1016" s="389"/>
      <c r="H1016" s="388"/>
      <c r="I1016" s="390"/>
      <c r="J1016" s="387"/>
      <c r="K1016" s="387"/>
      <c r="L1016" s="387"/>
      <c r="M1016" s="387"/>
      <c r="N1016" s="387"/>
      <c r="O1016" s="387"/>
      <c r="P1016" s="391"/>
      <c r="Q1016" s="387"/>
      <c r="R1016" s="386"/>
      <c r="S1016" s="386"/>
      <c r="T1016" s="386"/>
      <c r="U1016" s="386"/>
      <c r="V1016" s="386"/>
      <c r="W1016" s="386"/>
      <c r="X1016" s="386"/>
      <c r="Y1016" s="386"/>
      <c r="Z1016" s="386"/>
      <c r="AA1016" s="401"/>
      <c r="AB1016" s="430"/>
    </row>
    <row r="1017" spans="1:30" x14ac:dyDescent="0.25">
      <c r="A1017" s="386"/>
      <c r="B1017" s="431"/>
      <c r="C1017" s="387"/>
      <c r="D1017" s="387"/>
      <c r="E1017" s="388"/>
      <c r="F1017" s="387"/>
      <c r="G1017" s="389"/>
      <c r="H1017" s="388"/>
      <c r="I1017" s="390"/>
      <c r="J1017" s="387"/>
      <c r="K1017" s="387"/>
      <c r="L1017" s="387"/>
      <c r="M1017" s="387"/>
      <c r="N1017" s="387"/>
      <c r="O1017" s="387"/>
      <c r="P1017" s="391"/>
      <c r="Q1017" s="387"/>
      <c r="R1017" s="386"/>
      <c r="S1017" s="386"/>
      <c r="T1017" s="386"/>
      <c r="U1017" s="386"/>
      <c r="V1017" s="386"/>
      <c r="W1017" s="386"/>
      <c r="X1017" s="386"/>
      <c r="Y1017" s="386"/>
      <c r="Z1017" s="386"/>
      <c r="AA1017" s="401"/>
      <c r="AB1017" s="430"/>
    </row>
    <row r="1018" spans="1:30" x14ac:dyDescent="0.25">
      <c r="A1018" s="386"/>
      <c r="B1018" s="431"/>
      <c r="C1018" s="387"/>
      <c r="D1018" s="387"/>
      <c r="E1018" s="388"/>
      <c r="F1018" s="387"/>
      <c r="G1018" s="389"/>
      <c r="H1018" s="388"/>
      <c r="I1018" s="390"/>
      <c r="J1018" s="387"/>
      <c r="K1018" s="387"/>
      <c r="L1018" s="387"/>
      <c r="M1018" s="387"/>
      <c r="N1018" s="387"/>
      <c r="O1018" s="387"/>
      <c r="P1018" s="391"/>
      <c r="Q1018" s="387"/>
      <c r="R1018" s="386"/>
      <c r="S1018" s="386"/>
      <c r="T1018" s="386"/>
      <c r="U1018" s="386"/>
      <c r="V1018" s="386"/>
      <c r="W1018" s="386"/>
      <c r="X1018" s="386"/>
      <c r="Y1018" s="386"/>
      <c r="Z1018" s="386"/>
      <c r="AA1018" s="401"/>
      <c r="AB1018" s="430"/>
    </row>
    <row r="1019" spans="1:30" x14ac:dyDescent="0.25">
      <c r="A1019" s="386"/>
      <c r="B1019" s="432"/>
      <c r="C1019" s="387"/>
      <c r="D1019" s="387"/>
      <c r="E1019" s="388"/>
      <c r="F1019" s="387"/>
      <c r="G1019" s="389"/>
      <c r="H1019" s="388"/>
      <c r="I1019" s="390"/>
      <c r="J1019" s="387"/>
      <c r="K1019" s="387"/>
      <c r="L1019" s="387"/>
      <c r="M1019" s="387"/>
      <c r="N1019" s="387"/>
      <c r="O1019" s="387"/>
      <c r="P1019" s="391"/>
      <c r="Q1019" s="387"/>
      <c r="R1019" s="386"/>
      <c r="S1019" s="386"/>
      <c r="T1019" s="386"/>
      <c r="U1019" s="386"/>
      <c r="V1019" s="386"/>
      <c r="W1019" s="386"/>
      <c r="X1019" s="386"/>
      <c r="Y1019" s="386"/>
      <c r="Z1019" s="386"/>
      <c r="AA1019" s="401"/>
      <c r="AB1019" s="430"/>
    </row>
    <row r="1020" spans="1:30" x14ac:dyDescent="0.25">
      <c r="A1020" s="386"/>
      <c r="B1020" s="432"/>
      <c r="C1020" s="387"/>
      <c r="D1020" s="387"/>
      <c r="E1020" s="388"/>
      <c r="F1020" s="387"/>
      <c r="G1020" s="389"/>
      <c r="H1020" s="388"/>
      <c r="I1020" s="390"/>
      <c r="J1020" s="387"/>
      <c r="K1020" s="387"/>
      <c r="L1020" s="387"/>
      <c r="M1020" s="387"/>
      <c r="N1020" s="387"/>
      <c r="O1020" s="387"/>
      <c r="P1020" s="391"/>
      <c r="Q1020" s="387"/>
      <c r="R1020" s="386"/>
      <c r="S1020" s="386"/>
      <c r="T1020" s="386"/>
      <c r="U1020" s="386"/>
      <c r="V1020" s="386"/>
      <c r="W1020" s="386"/>
      <c r="X1020" s="386"/>
      <c r="Y1020" s="386"/>
      <c r="Z1020" s="386"/>
      <c r="AA1020" s="401"/>
      <c r="AB1020" s="430"/>
    </row>
  </sheetData>
  <autoFilter ref="A5:XEY1015" xr:uid="{FC633182-AA92-4C28-9C86-6AB42081033E}">
    <filterColumn colId="2">
      <filters>
        <filter val="Viện Nghiên cứu và Đào tạo Trực tuyến"/>
      </filters>
    </filterColumn>
  </autoFilter>
  <mergeCells count="25">
    <mergeCell ref="J4:J5"/>
    <mergeCell ref="A1:D1"/>
    <mergeCell ref="A2:D2"/>
    <mergeCell ref="B3:D3"/>
    <mergeCell ref="A4:A5"/>
    <mergeCell ref="B4:B5"/>
    <mergeCell ref="C4:C5"/>
    <mergeCell ref="D4:D5"/>
    <mergeCell ref="E4:E5"/>
    <mergeCell ref="F4:F5"/>
    <mergeCell ref="G4:G5"/>
    <mergeCell ref="H4:H5"/>
    <mergeCell ref="I4:I5"/>
    <mergeCell ref="AA4:AA5"/>
    <mergeCell ref="K4:K5"/>
    <mergeCell ref="L4:P4"/>
    <mergeCell ref="Q4:Q5"/>
    <mergeCell ref="R4:R5"/>
    <mergeCell ref="S4:S5"/>
    <mergeCell ref="T4:T5"/>
    <mergeCell ref="U4:U5"/>
    <mergeCell ref="V4:V5"/>
    <mergeCell ref="W4:W5"/>
    <mergeCell ref="X4:X5"/>
    <mergeCell ref="Y4:Z4"/>
  </mergeCells>
  <conditionalFormatting sqref="B1012">
    <cfRule type="duplicateValues" dxfId="35" priority="26"/>
  </conditionalFormatting>
  <conditionalFormatting sqref="B1012">
    <cfRule type="duplicateValues" dxfId="34" priority="25"/>
  </conditionalFormatting>
  <conditionalFormatting sqref="B1016">
    <cfRule type="duplicateValues" dxfId="33" priority="24"/>
  </conditionalFormatting>
  <conditionalFormatting sqref="B1016">
    <cfRule type="duplicateValues" dxfId="32" priority="23"/>
  </conditionalFormatting>
  <conditionalFormatting sqref="B1017:B1018">
    <cfRule type="duplicateValues" dxfId="31" priority="19"/>
    <cfRule type="duplicateValues" dxfId="30" priority="20"/>
    <cfRule type="duplicateValues" dxfId="29" priority="21"/>
    <cfRule type="duplicateValues" dxfId="28" priority="22"/>
  </conditionalFormatting>
  <conditionalFormatting sqref="B1017:B1018">
    <cfRule type="duplicateValues" dxfId="27" priority="18"/>
  </conditionalFormatting>
  <conditionalFormatting sqref="B1017:B1018">
    <cfRule type="duplicateValues" dxfId="26" priority="17"/>
  </conditionalFormatting>
  <conditionalFormatting sqref="B1021:B1048576 B3:B4 B6:B938 B1013:B1015 B965:B1011 B945:B955">
    <cfRule type="duplicateValues" dxfId="25" priority="27"/>
  </conditionalFormatting>
  <conditionalFormatting sqref="B1021:B1048576 B1013:B1015 B1:B938 B965:B1011 B945:B955">
    <cfRule type="duplicateValues" dxfId="24" priority="28"/>
  </conditionalFormatting>
  <conditionalFormatting sqref="B1021:B1048576 B1:B938 B965:B1015 B945:B955">
    <cfRule type="duplicateValues" dxfId="23" priority="29"/>
  </conditionalFormatting>
  <conditionalFormatting sqref="B1021:B1048576 B1:B938 B965:B1015 B945:B955">
    <cfRule type="duplicateValues" dxfId="22" priority="30"/>
    <cfRule type="duplicateValues" dxfId="21" priority="31"/>
  </conditionalFormatting>
  <conditionalFormatting sqref="B1021:B1048576 B1:B938 B965:B1016 B945:B955">
    <cfRule type="duplicateValues" dxfId="20" priority="32"/>
  </conditionalFormatting>
  <conditionalFormatting sqref="B1021:B1048576 B1:B938 B965:B1018 B945:B955">
    <cfRule type="duplicateValues" dxfId="19" priority="33"/>
  </conditionalFormatting>
  <conditionalFormatting sqref="B1019:B1020">
    <cfRule type="duplicateValues" dxfId="18" priority="34"/>
  </conditionalFormatting>
  <conditionalFormatting sqref="B1019:B1020">
    <cfRule type="duplicateValues" dxfId="17" priority="35"/>
  </conditionalFormatting>
  <conditionalFormatting sqref="B1:B938 B965:B1048576 B945:B955">
    <cfRule type="duplicateValues" dxfId="16" priority="36"/>
  </conditionalFormatting>
  <conditionalFormatting sqref="B956:B964">
    <cfRule type="duplicateValues" dxfId="15" priority="9"/>
  </conditionalFormatting>
  <conditionalFormatting sqref="B956:B964">
    <cfRule type="duplicateValues" dxfId="14" priority="10"/>
  </conditionalFormatting>
  <conditionalFormatting sqref="B956:B964">
    <cfRule type="duplicateValues" dxfId="13" priority="11"/>
  </conditionalFormatting>
  <conditionalFormatting sqref="B956:B964">
    <cfRule type="duplicateValues" dxfId="12" priority="12"/>
    <cfRule type="duplicateValues" dxfId="11" priority="13"/>
  </conditionalFormatting>
  <conditionalFormatting sqref="B956:B964">
    <cfRule type="duplicateValues" dxfId="10" priority="14"/>
  </conditionalFormatting>
  <conditionalFormatting sqref="B956:B964">
    <cfRule type="duplicateValues" dxfId="9" priority="15"/>
  </conditionalFormatting>
  <conditionalFormatting sqref="B956:B964">
    <cfRule type="duplicateValues" dxfId="8" priority="16"/>
  </conditionalFormatting>
  <conditionalFormatting sqref="B939:B944">
    <cfRule type="duplicateValues" dxfId="7" priority="1"/>
  </conditionalFormatting>
  <conditionalFormatting sqref="B939:B944">
    <cfRule type="duplicateValues" dxfId="6" priority="2"/>
  </conditionalFormatting>
  <conditionalFormatting sqref="B939:B944">
    <cfRule type="duplicateValues" dxfId="5" priority="3"/>
  </conditionalFormatting>
  <conditionalFormatting sqref="B939:B944">
    <cfRule type="duplicateValues" dxfId="4" priority="4"/>
    <cfRule type="duplicateValues" dxfId="3" priority="5"/>
  </conditionalFormatting>
  <conditionalFormatting sqref="B939:B944">
    <cfRule type="duplicateValues" dxfId="2" priority="6"/>
  </conditionalFormatting>
  <conditionalFormatting sqref="B939:B944">
    <cfRule type="duplicateValues" dxfId="1" priority="7"/>
  </conditionalFormatting>
  <conditionalFormatting sqref="B939:B944">
    <cfRule type="duplicateValues" dxfId="0" priority="8"/>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2AD7C-2B81-4A59-84F9-15B777F358E9}">
  <dimension ref="A1:P64"/>
  <sheetViews>
    <sheetView tabSelected="1" topLeftCell="A3" zoomScaleNormal="100" workbookViewId="0">
      <selection activeCell="G12" sqref="G12:I12"/>
    </sheetView>
  </sheetViews>
  <sheetFormatPr defaultColWidth="9.140625" defaultRowHeight="15" x14ac:dyDescent="0.25"/>
  <cols>
    <col min="1" max="1" width="4.7109375" style="14" customWidth="1"/>
    <col min="2" max="2" width="11.7109375" customWidth="1"/>
    <col min="3" max="3" width="8.5703125" style="782" customWidth="1"/>
    <col min="4" max="4" width="7.140625" style="14" customWidth="1"/>
    <col min="5" max="5" width="8.7109375" style="14" customWidth="1"/>
    <col min="6" max="6" width="11" style="14" customWidth="1"/>
    <col min="7" max="7" width="19.140625" style="14" customWidth="1"/>
    <col min="8" max="8" width="12.5703125" style="14" customWidth="1"/>
    <col min="9" max="9" width="8.5703125" customWidth="1"/>
    <col min="10" max="10" width="10" customWidth="1"/>
    <col min="11" max="11" width="7.42578125" customWidth="1"/>
    <col min="12" max="12" width="11.140625" customWidth="1"/>
    <col min="13" max="13" width="13.5703125" style="778" customWidth="1"/>
    <col min="14" max="14" width="9.7109375" customWidth="1"/>
  </cols>
  <sheetData>
    <row r="1" spans="1:14" s="47" customFormat="1" ht="22.5" customHeight="1" x14ac:dyDescent="0.2">
      <c r="A1" s="361"/>
      <c r="C1" s="779"/>
      <c r="D1" s="361"/>
      <c r="E1" s="361"/>
      <c r="F1" s="361"/>
      <c r="G1" s="361"/>
      <c r="H1" s="361"/>
      <c r="M1" s="771"/>
      <c r="N1" s="165" t="s">
        <v>585</v>
      </c>
    </row>
    <row r="2" spans="1:14" s="47" customFormat="1" ht="15" customHeight="1" x14ac:dyDescent="0.2">
      <c r="A2" s="361"/>
      <c r="C2" s="779"/>
      <c r="D2" s="361"/>
      <c r="E2" s="361"/>
      <c r="F2" s="361"/>
      <c r="G2" s="361"/>
      <c r="H2" s="361"/>
      <c r="M2" s="771"/>
    </row>
    <row r="3" spans="1:14" s="47" customFormat="1" ht="18.75" x14ac:dyDescent="0.3">
      <c r="A3" s="1406" t="s">
        <v>0</v>
      </c>
      <c r="B3" s="1406"/>
      <c r="C3" s="1406"/>
      <c r="D3" s="1406"/>
      <c r="E3" s="1406"/>
      <c r="F3" s="1406"/>
      <c r="G3" s="1407" t="s">
        <v>198</v>
      </c>
      <c r="H3" s="1407"/>
      <c r="I3" s="1407"/>
      <c r="J3" s="1407"/>
      <c r="K3" s="1407"/>
      <c r="L3" s="1407"/>
      <c r="M3" s="1407"/>
      <c r="N3" s="48"/>
    </row>
    <row r="4" spans="1:14" s="47" customFormat="1" ht="18.75" x14ac:dyDescent="0.3">
      <c r="A4" s="1311" t="s">
        <v>2758</v>
      </c>
      <c r="B4" s="1311"/>
      <c r="C4" s="1311"/>
      <c r="D4" s="1311"/>
      <c r="E4" s="1311"/>
      <c r="F4" s="1311"/>
      <c r="G4" s="1407" t="s">
        <v>199</v>
      </c>
      <c r="H4" s="1407"/>
      <c r="I4" s="1407"/>
      <c r="J4" s="1407"/>
      <c r="K4" s="1407"/>
      <c r="L4" s="1407"/>
      <c r="M4" s="1407"/>
    </row>
    <row r="5" spans="1:14" s="47" customFormat="1" ht="14.25" customHeight="1" x14ac:dyDescent="0.2">
      <c r="A5" s="361"/>
      <c r="C5" s="779"/>
      <c r="D5" s="361"/>
      <c r="E5" s="361"/>
      <c r="F5" s="361"/>
      <c r="G5" s="361"/>
      <c r="H5" s="361"/>
      <c r="M5" s="771"/>
    </row>
    <row r="6" spans="1:14" s="47" customFormat="1" ht="23.85" customHeight="1" x14ac:dyDescent="0.2">
      <c r="A6" s="1408" t="s">
        <v>600</v>
      </c>
      <c r="B6" s="1408"/>
      <c r="C6" s="1408"/>
      <c r="D6" s="1408"/>
      <c r="E6" s="1408"/>
      <c r="F6" s="1408"/>
      <c r="G6" s="1408"/>
      <c r="H6" s="1408"/>
      <c r="I6" s="1408"/>
      <c r="J6" s="1408"/>
      <c r="K6" s="1408"/>
      <c r="L6" s="1408"/>
      <c r="M6" s="1408"/>
      <c r="N6" s="1408"/>
    </row>
    <row r="7" spans="1:14" s="47" customFormat="1" ht="12.75" x14ac:dyDescent="0.2">
      <c r="A7" s="361"/>
      <c r="C7" s="779"/>
      <c r="D7" s="361"/>
      <c r="E7" s="361"/>
      <c r="F7" s="361"/>
      <c r="G7" s="361"/>
      <c r="H7" s="361"/>
      <c r="M7" s="771"/>
    </row>
    <row r="8" spans="1:14" s="51" customFormat="1" ht="24.75" customHeight="1" x14ac:dyDescent="0.25">
      <c r="A8" s="50">
        <v>1</v>
      </c>
      <c r="B8" s="1403" t="s">
        <v>586</v>
      </c>
      <c r="C8" s="1404"/>
      <c r="D8" s="1404"/>
      <c r="E8" s="1404"/>
      <c r="F8" s="1404"/>
      <c r="G8" s="1404"/>
      <c r="H8" s="1404"/>
      <c r="I8" s="1404"/>
      <c r="J8" s="1404"/>
      <c r="K8" s="1404"/>
      <c r="L8" s="1404"/>
      <c r="M8" s="1404"/>
      <c r="N8" s="1405"/>
    </row>
    <row r="9" spans="1:14" s="49" customFormat="1" ht="45" customHeight="1" x14ac:dyDescent="0.25">
      <c r="A9" s="362" t="s">
        <v>144</v>
      </c>
      <c r="B9" s="1383" t="s">
        <v>587</v>
      </c>
      <c r="C9" s="1384"/>
      <c r="D9" s="360" t="s">
        <v>45</v>
      </c>
      <c r="E9" s="1409" t="s">
        <v>200</v>
      </c>
      <c r="F9" s="1410"/>
      <c r="G9" s="1383" t="s">
        <v>588</v>
      </c>
      <c r="H9" s="1393"/>
      <c r="I9" s="1384"/>
      <c r="J9" s="1383" t="s">
        <v>201</v>
      </c>
      <c r="K9" s="1393"/>
      <c r="L9" s="1384"/>
      <c r="M9" s="1409" t="s">
        <v>14</v>
      </c>
      <c r="N9" s="1410"/>
    </row>
    <row r="10" spans="1:14" s="49" customFormat="1" ht="20.100000000000001" customHeight="1" x14ac:dyDescent="0.25">
      <c r="A10" s="358">
        <v>1</v>
      </c>
      <c r="B10" s="742" t="s">
        <v>2496</v>
      </c>
      <c r="C10" s="780"/>
      <c r="D10" s="1065">
        <v>2</v>
      </c>
      <c r="E10" s="1411" t="s">
        <v>2952</v>
      </c>
      <c r="F10" s="1411"/>
      <c r="G10" s="1411" t="s">
        <v>798</v>
      </c>
      <c r="H10" s="1411"/>
      <c r="I10" s="1411"/>
      <c r="J10" s="1412" t="s">
        <v>237</v>
      </c>
      <c r="K10" s="1413"/>
      <c r="L10" s="1414"/>
      <c r="M10" s="1402" t="s">
        <v>589</v>
      </c>
      <c r="N10" s="1402"/>
    </row>
    <row r="11" spans="1:14" s="49" customFormat="1" ht="20.100000000000001" customHeight="1" x14ac:dyDescent="0.25">
      <c r="A11" s="1061">
        <v>2</v>
      </c>
      <c r="B11" s="1415" t="s">
        <v>2659</v>
      </c>
      <c r="C11" s="1416"/>
      <c r="D11" s="1066">
        <v>1</v>
      </c>
      <c r="E11" s="1417" t="s">
        <v>2988</v>
      </c>
      <c r="F11" s="1418"/>
      <c r="G11" s="1411" t="s">
        <v>798</v>
      </c>
      <c r="H11" s="1411"/>
      <c r="I11" s="1411"/>
      <c r="J11" s="1062"/>
      <c r="K11" s="1063" t="s">
        <v>237</v>
      </c>
      <c r="L11" s="1064"/>
      <c r="M11" s="1402" t="s">
        <v>589</v>
      </c>
      <c r="N11" s="1402"/>
    </row>
    <row r="12" spans="1:14" s="49" customFormat="1" ht="20.100000000000001" customHeight="1" x14ac:dyDescent="0.25">
      <c r="A12" s="1061">
        <v>3</v>
      </c>
      <c r="B12" s="1419" t="s">
        <v>2418</v>
      </c>
      <c r="C12" s="1420"/>
      <c r="D12" s="1066">
        <v>2</v>
      </c>
      <c r="E12" s="1417" t="s">
        <v>976</v>
      </c>
      <c r="F12" s="1418"/>
      <c r="G12" s="1417"/>
      <c r="H12" s="1421"/>
      <c r="I12" s="1418"/>
      <c r="J12" s="1062"/>
      <c r="K12" s="1063" t="s">
        <v>237</v>
      </c>
      <c r="L12" s="1064"/>
      <c r="M12" s="1422" t="s">
        <v>2989</v>
      </c>
      <c r="N12" s="1423"/>
    </row>
    <row r="13" spans="1:14" s="49" customFormat="1" ht="20.100000000000001" customHeight="1" x14ac:dyDescent="0.25">
      <c r="A13" s="359"/>
      <c r="B13" s="1425" t="s">
        <v>131</v>
      </c>
      <c r="C13" s="1425"/>
      <c r="D13" s="363">
        <f>SUM(D10:D12)</f>
        <v>5</v>
      </c>
      <c r="E13" s="1425"/>
      <c r="F13" s="1425"/>
      <c r="G13" s="1425"/>
      <c r="H13" s="1425"/>
      <c r="I13" s="1425"/>
      <c r="J13" s="1401"/>
      <c r="K13" s="1401"/>
      <c r="L13" s="1401"/>
      <c r="M13" s="1401"/>
      <c r="N13" s="1401"/>
    </row>
    <row r="14" spans="1:14" ht="36" customHeight="1" x14ac:dyDescent="0.25">
      <c r="A14" s="364">
        <v>2</v>
      </c>
      <c r="B14" s="1426" t="s">
        <v>590</v>
      </c>
      <c r="C14" s="1427"/>
      <c r="D14" s="1427"/>
      <c r="E14" s="1427"/>
      <c r="F14" s="1427"/>
      <c r="G14" s="1427"/>
      <c r="H14" s="1427"/>
      <c r="I14" s="1427"/>
      <c r="J14" s="1427"/>
      <c r="K14" s="1427"/>
      <c r="L14" s="1427"/>
      <c r="M14" s="1427"/>
      <c r="N14" s="1428"/>
    </row>
    <row r="15" spans="1:14" ht="15.75" x14ac:dyDescent="0.25">
      <c r="A15" s="1385" t="s">
        <v>144</v>
      </c>
      <c r="B15" s="1399" t="s">
        <v>112</v>
      </c>
      <c r="C15" s="1399"/>
      <c r="D15" s="1383" t="s">
        <v>202</v>
      </c>
      <c r="E15" s="1384"/>
      <c r="F15" s="1385" t="s">
        <v>203</v>
      </c>
      <c r="G15" s="1385" t="s">
        <v>204</v>
      </c>
      <c r="H15" s="1385" t="s">
        <v>205</v>
      </c>
      <c r="I15" s="1385" t="s">
        <v>113</v>
      </c>
      <c r="J15" s="1385" t="s">
        <v>138</v>
      </c>
      <c r="K15" s="1385" t="s">
        <v>200</v>
      </c>
      <c r="L15" s="1385" t="s">
        <v>591</v>
      </c>
      <c r="M15" s="1379" t="s">
        <v>14</v>
      </c>
      <c r="N15" s="1380"/>
    </row>
    <row r="16" spans="1:14" ht="15.75" x14ac:dyDescent="0.25">
      <c r="A16" s="1386"/>
      <c r="B16" s="1399"/>
      <c r="C16" s="1399"/>
      <c r="D16" s="360" t="s">
        <v>206</v>
      </c>
      <c r="E16" s="360" t="s">
        <v>207</v>
      </c>
      <c r="F16" s="1386"/>
      <c r="G16" s="1386"/>
      <c r="H16" s="1386"/>
      <c r="I16" s="1386"/>
      <c r="J16" s="1386"/>
      <c r="K16" s="1386"/>
      <c r="L16" s="1386"/>
      <c r="M16" s="1381"/>
      <c r="N16" s="1382"/>
    </row>
    <row r="17" spans="1:14" ht="15.75" x14ac:dyDescent="0.25">
      <c r="A17" s="717">
        <v>1</v>
      </c>
      <c r="B17" s="716" t="s">
        <v>2508</v>
      </c>
      <c r="C17" s="716" t="s">
        <v>2507</v>
      </c>
      <c r="D17" s="769"/>
      <c r="E17" s="717" t="s">
        <v>636</v>
      </c>
      <c r="F17" s="717" t="s">
        <v>2504</v>
      </c>
      <c r="G17" s="717"/>
      <c r="H17" s="717" t="s">
        <v>1012</v>
      </c>
      <c r="I17" s="716" t="s">
        <v>2512</v>
      </c>
      <c r="J17" s="716"/>
      <c r="K17" s="716" t="s">
        <v>621</v>
      </c>
      <c r="L17" s="716" t="s">
        <v>2505</v>
      </c>
      <c r="M17" s="1429" t="s">
        <v>592</v>
      </c>
      <c r="N17" s="1429"/>
    </row>
    <row r="18" spans="1:14" ht="31.5" x14ac:dyDescent="0.25">
      <c r="A18" s="366">
        <v>2</v>
      </c>
      <c r="B18" s="365" t="s">
        <v>2509</v>
      </c>
      <c r="C18" s="365" t="s">
        <v>2506</v>
      </c>
      <c r="D18" s="770"/>
      <c r="E18" s="366" t="s">
        <v>636</v>
      </c>
      <c r="F18" s="366" t="s">
        <v>2504</v>
      </c>
      <c r="G18" s="366"/>
      <c r="H18" s="366" t="s">
        <v>2510</v>
      </c>
      <c r="I18" s="365" t="s">
        <v>2511</v>
      </c>
      <c r="J18" s="365"/>
      <c r="K18" s="365" t="s">
        <v>237</v>
      </c>
      <c r="L18" s="365" t="s">
        <v>2505</v>
      </c>
      <c r="M18" s="1400" t="s">
        <v>592</v>
      </c>
      <c r="N18" s="1400"/>
    </row>
    <row r="19" spans="1:14" ht="40.700000000000003" customHeight="1" x14ac:dyDescent="0.25">
      <c r="A19" s="52">
        <v>3</v>
      </c>
      <c r="B19" s="1390" t="s">
        <v>593</v>
      </c>
      <c r="C19" s="1391"/>
      <c r="D19" s="1391"/>
      <c r="E19" s="1391"/>
      <c r="F19" s="1391"/>
      <c r="G19" s="1391"/>
      <c r="H19" s="1391"/>
      <c r="I19" s="1391"/>
      <c r="J19" s="1391"/>
      <c r="K19" s="1391"/>
      <c r="L19" s="1391"/>
      <c r="M19" s="1391"/>
      <c r="N19" s="1392"/>
    </row>
    <row r="20" spans="1:14" ht="37.5" customHeight="1" x14ac:dyDescent="0.25">
      <c r="A20" s="1399" t="s">
        <v>144</v>
      </c>
      <c r="B20" s="1399" t="s">
        <v>112</v>
      </c>
      <c r="C20" s="1399"/>
      <c r="D20" s="1399" t="s">
        <v>202</v>
      </c>
      <c r="E20" s="1399"/>
      <c r="F20" s="1399" t="s">
        <v>203</v>
      </c>
      <c r="G20" s="1399" t="s">
        <v>208</v>
      </c>
      <c r="H20" s="1399" t="s">
        <v>209</v>
      </c>
      <c r="I20" s="1399" t="s">
        <v>210</v>
      </c>
      <c r="J20" s="1399"/>
      <c r="K20" s="1399"/>
      <c r="L20" s="1397" t="s">
        <v>594</v>
      </c>
      <c r="M20" s="1398" t="s">
        <v>211</v>
      </c>
      <c r="N20" s="1399" t="s">
        <v>14</v>
      </c>
    </row>
    <row r="21" spans="1:14" ht="36" customHeight="1" x14ac:dyDescent="0.25">
      <c r="A21" s="1399"/>
      <c r="B21" s="1399"/>
      <c r="C21" s="1399"/>
      <c r="D21" s="360" t="s">
        <v>206</v>
      </c>
      <c r="E21" s="360" t="s">
        <v>207</v>
      </c>
      <c r="F21" s="1399"/>
      <c r="G21" s="1399"/>
      <c r="H21" s="1399"/>
      <c r="I21" s="360" t="s">
        <v>212</v>
      </c>
      <c r="J21" s="360" t="s">
        <v>213</v>
      </c>
      <c r="K21" s="360" t="s">
        <v>214</v>
      </c>
      <c r="L21" s="1397"/>
      <c r="M21" s="1398"/>
      <c r="N21" s="1399"/>
    </row>
    <row r="22" spans="1:14" s="121" customFormat="1" ht="31.5" x14ac:dyDescent="0.25">
      <c r="A22" s="467">
        <v>1</v>
      </c>
      <c r="B22" s="716" t="s">
        <v>2664</v>
      </c>
      <c r="C22" s="781" t="s">
        <v>2932</v>
      </c>
      <c r="D22" s="717">
        <v>1978</v>
      </c>
      <c r="E22" s="717"/>
      <c r="F22" s="717" t="s">
        <v>2504</v>
      </c>
      <c r="G22" s="717" t="s">
        <v>2929</v>
      </c>
      <c r="H22" s="466" t="s">
        <v>623</v>
      </c>
      <c r="I22" s="717" t="s">
        <v>2930</v>
      </c>
      <c r="J22" s="717"/>
      <c r="K22" s="720"/>
      <c r="L22" s="717">
        <v>2019</v>
      </c>
      <c r="M22" s="718">
        <v>30000</v>
      </c>
      <c r="N22" s="719" t="s">
        <v>2931</v>
      </c>
    </row>
    <row r="23" spans="1:14" ht="47.25" x14ac:dyDescent="0.25">
      <c r="A23" s="466">
        <v>2</v>
      </c>
      <c r="B23" s="465" t="s">
        <v>2514</v>
      </c>
      <c r="C23" s="465" t="s">
        <v>2513</v>
      </c>
      <c r="D23" s="466">
        <v>1991</v>
      </c>
      <c r="E23" s="466"/>
      <c r="F23" s="466" t="s">
        <v>2504</v>
      </c>
      <c r="G23" s="466" t="s">
        <v>798</v>
      </c>
      <c r="H23" s="466" t="s">
        <v>621</v>
      </c>
      <c r="I23" s="466"/>
      <c r="J23" s="466"/>
      <c r="K23" s="466" t="s">
        <v>636</v>
      </c>
      <c r="L23" s="584" t="s">
        <v>2515</v>
      </c>
      <c r="M23" s="772"/>
      <c r="N23" s="466" t="s">
        <v>2682</v>
      </c>
    </row>
    <row r="24" spans="1:14" ht="47.25" x14ac:dyDescent="0.25">
      <c r="A24" s="466">
        <v>3</v>
      </c>
      <c r="B24" s="465" t="s">
        <v>2664</v>
      </c>
      <c r="C24" s="465" t="s">
        <v>2527</v>
      </c>
      <c r="D24" s="466">
        <v>1985</v>
      </c>
      <c r="E24" s="466"/>
      <c r="F24" s="466" t="s">
        <v>2504</v>
      </c>
      <c r="G24" s="466" t="s">
        <v>1940</v>
      </c>
      <c r="H24" s="466" t="s">
        <v>623</v>
      </c>
      <c r="I24" s="466"/>
      <c r="J24" s="466" t="s">
        <v>2676</v>
      </c>
      <c r="K24" s="466"/>
      <c r="L24" s="584" t="s">
        <v>2515</v>
      </c>
      <c r="N24" s="772" t="s">
        <v>2677</v>
      </c>
    </row>
    <row r="25" spans="1:14" s="1236" customFormat="1" ht="47.25" x14ac:dyDescent="0.25">
      <c r="A25" s="466">
        <v>4</v>
      </c>
      <c r="B25" s="465" t="s">
        <v>2671</v>
      </c>
      <c r="C25" s="465" t="s">
        <v>2672</v>
      </c>
      <c r="D25" s="466">
        <v>1987</v>
      </c>
      <c r="E25" s="466"/>
      <c r="F25" s="466" t="s">
        <v>2504</v>
      </c>
      <c r="G25" s="466" t="s">
        <v>1940</v>
      </c>
      <c r="H25" s="466" t="s">
        <v>623</v>
      </c>
      <c r="I25" s="466"/>
      <c r="J25" s="466" t="s">
        <v>2676</v>
      </c>
      <c r="K25" s="466"/>
      <c r="L25" s="466" t="s">
        <v>2678</v>
      </c>
      <c r="M25" s="1237"/>
      <c r="N25" s="772" t="s">
        <v>2677</v>
      </c>
    </row>
    <row r="26" spans="1:14" s="1236" customFormat="1" ht="47.25" x14ac:dyDescent="0.25">
      <c r="A26" s="466">
        <v>5</v>
      </c>
      <c r="B26" s="465" t="s">
        <v>2673</v>
      </c>
      <c r="C26" s="465" t="s">
        <v>2528</v>
      </c>
      <c r="D26" s="466">
        <v>1986</v>
      </c>
      <c r="E26" s="466"/>
      <c r="F26" s="466" t="s">
        <v>2504</v>
      </c>
      <c r="G26" s="466" t="s">
        <v>1150</v>
      </c>
      <c r="H26" s="466" t="s">
        <v>623</v>
      </c>
      <c r="I26" s="466"/>
      <c r="J26" s="466" t="s">
        <v>2676</v>
      </c>
      <c r="K26" s="466"/>
      <c r="L26" s="584" t="s">
        <v>2515</v>
      </c>
      <c r="M26" s="1237"/>
      <c r="N26" s="772" t="s">
        <v>2677</v>
      </c>
    </row>
    <row r="27" spans="1:14" ht="47.25" x14ac:dyDescent="0.25">
      <c r="A27" s="466">
        <v>6</v>
      </c>
      <c r="B27" s="465" t="s">
        <v>2661</v>
      </c>
      <c r="C27" s="465" t="s">
        <v>2527</v>
      </c>
      <c r="D27" s="466">
        <v>1974</v>
      </c>
      <c r="E27" s="466"/>
      <c r="F27" s="466" t="s">
        <v>2504</v>
      </c>
      <c r="G27" s="466" t="s">
        <v>618</v>
      </c>
      <c r="H27" s="466" t="s">
        <v>2679</v>
      </c>
      <c r="I27" s="466" t="s">
        <v>2680</v>
      </c>
      <c r="J27" s="466"/>
      <c r="K27" s="466"/>
      <c r="L27" s="466" t="s">
        <v>2681</v>
      </c>
      <c r="M27" s="1237"/>
      <c r="N27" s="772" t="s">
        <v>2677</v>
      </c>
    </row>
    <row r="28" spans="1:14" ht="47.25" x14ac:dyDescent="0.25">
      <c r="A28" s="466">
        <v>7</v>
      </c>
      <c r="B28" s="465" t="s">
        <v>2797</v>
      </c>
      <c r="C28" s="465" t="s">
        <v>2798</v>
      </c>
      <c r="D28" s="466">
        <v>1975</v>
      </c>
      <c r="E28" s="466"/>
      <c r="F28" s="466" t="s">
        <v>2504</v>
      </c>
      <c r="G28" s="466" t="s">
        <v>1148</v>
      </c>
      <c r="H28" s="466" t="s">
        <v>621</v>
      </c>
      <c r="I28" s="466" t="s">
        <v>636</v>
      </c>
      <c r="J28" s="466"/>
      <c r="K28" s="466"/>
      <c r="L28" s="466" t="s">
        <v>2799</v>
      </c>
      <c r="M28" s="1237"/>
      <c r="N28" s="772" t="s">
        <v>2677</v>
      </c>
    </row>
    <row r="29" spans="1:14" ht="47.25" x14ac:dyDescent="0.25">
      <c r="A29" s="466">
        <v>8</v>
      </c>
      <c r="B29" s="586" t="s">
        <v>2800</v>
      </c>
      <c r="C29" s="586" t="s">
        <v>2507</v>
      </c>
      <c r="D29" s="291"/>
      <c r="E29" s="585">
        <v>1998</v>
      </c>
      <c r="F29" s="585" t="s">
        <v>2504</v>
      </c>
      <c r="G29" s="585" t="s">
        <v>1023</v>
      </c>
      <c r="H29" s="585" t="s">
        <v>621</v>
      </c>
      <c r="I29" s="585" t="s">
        <v>636</v>
      </c>
      <c r="J29" s="585"/>
      <c r="K29" s="585"/>
      <c r="L29" s="585" t="s">
        <v>2799</v>
      </c>
      <c r="M29" s="1237"/>
      <c r="N29" s="773" t="s">
        <v>2677</v>
      </c>
    </row>
    <row r="30" spans="1:14" ht="22.7" customHeight="1" x14ac:dyDescent="0.25">
      <c r="A30" s="1396" t="s">
        <v>131</v>
      </c>
      <c r="B30" s="1396"/>
      <c r="C30" s="1396"/>
      <c r="D30" s="1396"/>
      <c r="E30" s="1396"/>
      <c r="F30" s="1396"/>
      <c r="G30" s="1396"/>
      <c r="H30" s="1396"/>
      <c r="I30" s="786"/>
      <c r="J30" s="786"/>
      <c r="K30" s="786"/>
      <c r="L30" s="786"/>
      <c r="M30" s="787">
        <f>SUM(M22:M29)</f>
        <v>30000</v>
      </c>
      <c r="N30" s="786"/>
    </row>
    <row r="31" spans="1:14" ht="39.6" customHeight="1" x14ac:dyDescent="0.25">
      <c r="A31" s="52">
        <v>4</v>
      </c>
      <c r="B31" s="1390" t="s">
        <v>595</v>
      </c>
      <c r="C31" s="1391"/>
      <c r="D31" s="1391"/>
      <c r="E31" s="1391"/>
      <c r="F31" s="1391"/>
      <c r="G31" s="1391"/>
      <c r="H31" s="1391"/>
      <c r="I31" s="1391"/>
      <c r="J31" s="1391"/>
      <c r="K31" s="1391"/>
      <c r="L31" s="1391"/>
      <c r="M31" s="1391"/>
      <c r="N31" s="1392"/>
    </row>
    <row r="32" spans="1:14" ht="15.75" x14ac:dyDescent="0.25">
      <c r="A32" s="1385" t="s">
        <v>144</v>
      </c>
      <c r="B32" s="1379" t="s">
        <v>112</v>
      </c>
      <c r="C32" s="1380"/>
      <c r="D32" s="1383" t="s">
        <v>202</v>
      </c>
      <c r="E32" s="1384"/>
      <c r="F32" s="1385" t="s">
        <v>203</v>
      </c>
      <c r="G32" s="1385" t="s">
        <v>215</v>
      </c>
      <c r="H32" s="1385" t="s">
        <v>216</v>
      </c>
      <c r="I32" s="1383" t="s">
        <v>217</v>
      </c>
      <c r="J32" s="1393"/>
      <c r="K32" s="1384"/>
      <c r="L32" s="1385" t="s">
        <v>596</v>
      </c>
      <c r="M32" s="1394" t="s">
        <v>218</v>
      </c>
      <c r="N32" s="1385" t="s">
        <v>14</v>
      </c>
    </row>
    <row r="33" spans="1:16" ht="31.5" x14ac:dyDescent="0.25">
      <c r="A33" s="1386"/>
      <c r="B33" s="1381"/>
      <c r="C33" s="1382"/>
      <c r="D33" s="360" t="s">
        <v>206</v>
      </c>
      <c r="E33" s="360" t="s">
        <v>207</v>
      </c>
      <c r="F33" s="1386"/>
      <c r="G33" s="1386"/>
      <c r="H33" s="1386"/>
      <c r="I33" s="360" t="s">
        <v>219</v>
      </c>
      <c r="J33" s="360" t="s">
        <v>213</v>
      </c>
      <c r="K33" s="360" t="s">
        <v>214</v>
      </c>
      <c r="L33" s="1386"/>
      <c r="M33" s="1395"/>
      <c r="N33" s="1386"/>
    </row>
    <row r="34" spans="1:16" s="489" customFormat="1" ht="141.75" x14ac:dyDescent="0.25">
      <c r="A34" s="151"/>
      <c r="B34" s="150" t="s">
        <v>2520</v>
      </c>
      <c r="C34" s="150" t="s">
        <v>2521</v>
      </c>
      <c r="D34" s="151"/>
      <c r="E34" s="151" t="s">
        <v>636</v>
      </c>
      <c r="F34" s="151" t="s">
        <v>2504</v>
      </c>
      <c r="G34" s="151" t="s">
        <v>2522</v>
      </c>
      <c r="H34" s="151" t="s">
        <v>2523</v>
      </c>
      <c r="I34" s="151"/>
      <c r="J34" s="151" t="s">
        <v>636</v>
      </c>
      <c r="K34" s="151"/>
      <c r="L34" s="151" t="s">
        <v>2523</v>
      </c>
      <c r="M34" s="774">
        <v>2400</v>
      </c>
      <c r="N34" s="466" t="s">
        <v>2974</v>
      </c>
    </row>
    <row r="35" spans="1:16" s="489" customFormat="1" ht="141.75" x14ac:dyDescent="0.25">
      <c r="A35" s="151"/>
      <c r="B35" s="150" t="s">
        <v>2524</v>
      </c>
      <c r="C35" s="150" t="s">
        <v>2525</v>
      </c>
      <c r="D35" s="151" t="s">
        <v>636</v>
      </c>
      <c r="E35" s="151"/>
      <c r="F35" s="151" t="s">
        <v>2504</v>
      </c>
      <c r="G35" s="151" t="s">
        <v>2522</v>
      </c>
      <c r="H35" s="151" t="s">
        <v>2523</v>
      </c>
      <c r="I35" s="151"/>
      <c r="J35" s="151" t="s">
        <v>636</v>
      </c>
      <c r="K35" s="151"/>
      <c r="L35" s="151" t="s">
        <v>2523</v>
      </c>
      <c r="M35" s="774">
        <v>2400</v>
      </c>
      <c r="N35" s="466" t="s">
        <v>2974</v>
      </c>
    </row>
    <row r="36" spans="1:16" s="489" customFormat="1" ht="141.75" x14ac:dyDescent="0.25">
      <c r="A36" s="151">
        <v>1</v>
      </c>
      <c r="B36" s="150" t="s">
        <v>2516</v>
      </c>
      <c r="C36" s="150" t="s">
        <v>2517</v>
      </c>
      <c r="D36" s="151" t="s">
        <v>636</v>
      </c>
      <c r="E36" s="151"/>
      <c r="F36" s="151" t="s">
        <v>2504</v>
      </c>
      <c r="G36" s="151" t="s">
        <v>2530</v>
      </c>
      <c r="H36" s="151" t="s">
        <v>2523</v>
      </c>
      <c r="I36" s="151"/>
      <c r="J36" s="151" t="s">
        <v>636</v>
      </c>
      <c r="K36" s="151"/>
      <c r="L36" s="151" t="s">
        <v>2523</v>
      </c>
      <c r="M36" s="774">
        <v>2000</v>
      </c>
      <c r="N36" s="466" t="s">
        <v>2974</v>
      </c>
    </row>
    <row r="37" spans="1:16" s="489" customFormat="1" ht="141.75" x14ac:dyDescent="0.25">
      <c r="A37" s="151">
        <v>2</v>
      </c>
      <c r="B37" s="150" t="s">
        <v>2518</v>
      </c>
      <c r="C37" s="150" t="s">
        <v>2519</v>
      </c>
      <c r="D37" s="151"/>
      <c r="E37" s="151" t="s">
        <v>636</v>
      </c>
      <c r="F37" s="151" t="s">
        <v>2504</v>
      </c>
      <c r="G37" s="151" t="s">
        <v>2530</v>
      </c>
      <c r="H37" s="151" t="s">
        <v>2523</v>
      </c>
      <c r="I37" s="151"/>
      <c r="J37" s="151" t="s">
        <v>636</v>
      </c>
      <c r="K37" s="151"/>
      <c r="L37" s="151" t="s">
        <v>2523</v>
      </c>
      <c r="M37" s="774">
        <v>2000</v>
      </c>
      <c r="N37" s="466" t="s">
        <v>2974</v>
      </c>
    </row>
    <row r="38" spans="1:16" s="489" customFormat="1" ht="141.75" x14ac:dyDescent="0.25">
      <c r="A38" s="151">
        <v>3</v>
      </c>
      <c r="B38" s="150" t="s">
        <v>2526</v>
      </c>
      <c r="C38" s="150" t="s">
        <v>2527</v>
      </c>
      <c r="D38" s="151" t="s">
        <v>636</v>
      </c>
      <c r="E38" s="151"/>
      <c r="F38" s="151" t="s">
        <v>2504</v>
      </c>
      <c r="G38" s="151" t="s">
        <v>2530</v>
      </c>
      <c r="H38" s="151" t="s">
        <v>2523</v>
      </c>
      <c r="I38" s="151"/>
      <c r="J38" s="151" t="s">
        <v>636</v>
      </c>
      <c r="K38" s="151"/>
      <c r="L38" s="151" t="s">
        <v>2523</v>
      </c>
      <c r="M38" s="774">
        <v>2000</v>
      </c>
      <c r="N38" s="466" t="s">
        <v>2974</v>
      </c>
    </row>
    <row r="39" spans="1:16" s="489" customFormat="1" ht="141.75" x14ac:dyDescent="0.25">
      <c r="A39" s="151">
        <v>4</v>
      </c>
      <c r="B39" s="150" t="s">
        <v>2514</v>
      </c>
      <c r="C39" s="150" t="s">
        <v>2513</v>
      </c>
      <c r="D39" s="151" t="s">
        <v>636</v>
      </c>
      <c r="E39" s="151"/>
      <c r="F39" s="151" t="s">
        <v>2504</v>
      </c>
      <c r="G39" s="151" t="s">
        <v>2530</v>
      </c>
      <c r="H39" s="151" t="s">
        <v>2523</v>
      </c>
      <c r="I39" s="151"/>
      <c r="J39" s="151" t="s">
        <v>636</v>
      </c>
      <c r="K39" s="151"/>
      <c r="L39" s="151" t="s">
        <v>2523</v>
      </c>
      <c r="M39" s="774">
        <v>2000</v>
      </c>
      <c r="N39" s="466" t="s">
        <v>2974</v>
      </c>
    </row>
    <row r="40" spans="1:16" s="489" customFormat="1" ht="141.75" x14ac:dyDescent="0.25">
      <c r="A40" s="151">
        <v>5</v>
      </c>
      <c r="B40" s="150" t="s">
        <v>2529</v>
      </c>
      <c r="C40" s="150" t="s">
        <v>2528</v>
      </c>
      <c r="D40" s="151" t="s">
        <v>636</v>
      </c>
      <c r="E40" s="151"/>
      <c r="F40" s="151" t="s">
        <v>2504</v>
      </c>
      <c r="G40" s="151" t="s">
        <v>2530</v>
      </c>
      <c r="H40" s="151" t="s">
        <v>2523</v>
      </c>
      <c r="I40" s="151"/>
      <c r="J40" s="151" t="s">
        <v>636</v>
      </c>
      <c r="K40" s="151"/>
      <c r="L40" s="151" t="s">
        <v>2523</v>
      </c>
      <c r="M40" s="774">
        <v>2000</v>
      </c>
      <c r="N40" s="466" t="s">
        <v>2974</v>
      </c>
    </row>
    <row r="41" spans="1:16" s="489" customFormat="1" ht="141.75" x14ac:dyDescent="0.25">
      <c r="A41" s="151">
        <v>6</v>
      </c>
      <c r="B41" s="365" t="s">
        <v>2509</v>
      </c>
      <c r="C41" s="365" t="s">
        <v>2506</v>
      </c>
      <c r="D41" s="366"/>
      <c r="E41" s="366" t="s">
        <v>636</v>
      </c>
      <c r="F41" s="151" t="s">
        <v>2504</v>
      </c>
      <c r="G41" s="151" t="s">
        <v>2530</v>
      </c>
      <c r="H41" s="151" t="s">
        <v>2523</v>
      </c>
      <c r="I41" s="151"/>
      <c r="J41" s="151" t="s">
        <v>636</v>
      </c>
      <c r="K41" s="151"/>
      <c r="L41" s="151" t="s">
        <v>2523</v>
      </c>
      <c r="M41" s="774">
        <v>2000</v>
      </c>
      <c r="N41" s="466" t="s">
        <v>2974</v>
      </c>
    </row>
    <row r="42" spans="1:16" s="524" customFormat="1" ht="15.75" x14ac:dyDescent="0.25">
      <c r="A42" s="1389" t="s">
        <v>131</v>
      </c>
      <c r="B42" s="1389"/>
      <c r="C42" s="1389"/>
      <c r="D42" s="1389"/>
      <c r="E42" s="1389"/>
      <c r="F42" s="1389"/>
      <c r="G42" s="1389"/>
      <c r="H42" s="1389"/>
      <c r="I42" s="783"/>
      <c r="J42" s="784"/>
      <c r="K42" s="784"/>
      <c r="L42" s="784"/>
      <c r="M42" s="785">
        <f>SUM(M34:M41)</f>
        <v>16800</v>
      </c>
      <c r="N42" s="784"/>
      <c r="P42" s="806">
        <f>M42+M57</f>
        <v>59600</v>
      </c>
    </row>
    <row r="43" spans="1:16" ht="33" customHeight="1" x14ac:dyDescent="0.25">
      <c r="A43" s="52">
        <v>5</v>
      </c>
      <c r="B43" s="1390" t="s">
        <v>597</v>
      </c>
      <c r="C43" s="1391"/>
      <c r="D43" s="1391"/>
      <c r="E43" s="1391"/>
      <c r="F43" s="1391"/>
      <c r="G43" s="1391"/>
      <c r="H43" s="1391"/>
      <c r="I43" s="1391"/>
      <c r="J43" s="1391"/>
      <c r="K43" s="1391"/>
      <c r="L43" s="1391"/>
      <c r="M43" s="1391"/>
      <c r="N43" s="1392"/>
    </row>
    <row r="44" spans="1:16" ht="15.75" x14ac:dyDescent="0.25">
      <c r="A44" s="1385" t="s">
        <v>144</v>
      </c>
      <c r="B44" s="1379" t="s">
        <v>112</v>
      </c>
      <c r="C44" s="1380"/>
      <c r="D44" s="1383" t="s">
        <v>202</v>
      </c>
      <c r="E44" s="1384"/>
      <c r="F44" s="1385" t="s">
        <v>203</v>
      </c>
      <c r="G44" s="1385" t="s">
        <v>220</v>
      </c>
      <c r="H44" s="1385" t="s">
        <v>221</v>
      </c>
      <c r="I44" s="1383" t="s">
        <v>222</v>
      </c>
      <c r="J44" s="1393"/>
      <c r="K44" s="1384"/>
      <c r="L44" s="1385" t="s">
        <v>596</v>
      </c>
      <c r="M44" s="1394" t="s">
        <v>218</v>
      </c>
      <c r="N44" s="1385" t="s">
        <v>14</v>
      </c>
    </row>
    <row r="45" spans="1:16" ht="31.5" x14ac:dyDescent="0.25">
      <c r="A45" s="1386"/>
      <c r="B45" s="1381"/>
      <c r="C45" s="1382"/>
      <c r="D45" s="360" t="s">
        <v>206</v>
      </c>
      <c r="E45" s="360" t="s">
        <v>207</v>
      </c>
      <c r="F45" s="1386"/>
      <c r="G45" s="1386"/>
      <c r="H45" s="1386"/>
      <c r="I45" s="360" t="s">
        <v>219</v>
      </c>
      <c r="J45" s="360" t="s">
        <v>213</v>
      </c>
      <c r="K45" s="360" t="s">
        <v>214</v>
      </c>
      <c r="L45" s="1386"/>
      <c r="M45" s="1395"/>
      <c r="N45" s="1386"/>
    </row>
    <row r="46" spans="1:16" ht="141.75" x14ac:dyDescent="0.25">
      <c r="A46" s="467">
        <v>1</v>
      </c>
      <c r="B46" s="468" t="s">
        <v>2520</v>
      </c>
      <c r="C46" s="468" t="s">
        <v>2521</v>
      </c>
      <c r="D46" s="467"/>
      <c r="E46" s="467" t="s">
        <v>636</v>
      </c>
      <c r="F46" s="467" t="s">
        <v>2504</v>
      </c>
      <c r="G46" s="467" t="s">
        <v>2531</v>
      </c>
      <c r="H46" s="467" t="s">
        <v>2532</v>
      </c>
      <c r="I46" s="467"/>
      <c r="J46" s="467" t="s">
        <v>636</v>
      </c>
      <c r="K46" s="467"/>
      <c r="L46" s="467" t="s">
        <v>2532</v>
      </c>
      <c r="M46" s="775">
        <v>2400</v>
      </c>
      <c r="N46" s="466" t="s">
        <v>2974</v>
      </c>
    </row>
    <row r="47" spans="1:16" ht="141.75" x14ac:dyDescent="0.25">
      <c r="A47" s="466">
        <v>2</v>
      </c>
      <c r="B47" s="465" t="s">
        <v>2524</v>
      </c>
      <c r="C47" s="465" t="s">
        <v>2525</v>
      </c>
      <c r="D47" s="466" t="s">
        <v>636</v>
      </c>
      <c r="E47" s="466"/>
      <c r="F47" s="466" t="s">
        <v>2504</v>
      </c>
      <c r="G47" s="466" t="s">
        <v>2531</v>
      </c>
      <c r="H47" s="466" t="s">
        <v>2532</v>
      </c>
      <c r="I47" s="466"/>
      <c r="J47" s="466" t="s">
        <v>636</v>
      </c>
      <c r="K47" s="466"/>
      <c r="L47" s="466" t="s">
        <v>2532</v>
      </c>
      <c r="M47" s="775">
        <v>2400</v>
      </c>
      <c r="N47" s="466" t="s">
        <v>2974</v>
      </c>
    </row>
    <row r="48" spans="1:16" ht="110.25" x14ac:dyDescent="0.25">
      <c r="A48" s="466">
        <v>3</v>
      </c>
      <c r="B48" s="465" t="s">
        <v>2516</v>
      </c>
      <c r="C48" s="465" t="s">
        <v>2517</v>
      </c>
      <c r="D48" s="466" t="s">
        <v>636</v>
      </c>
      <c r="E48" s="466"/>
      <c r="F48" s="466" t="s">
        <v>2504</v>
      </c>
      <c r="G48" s="466" t="s">
        <v>2531</v>
      </c>
      <c r="H48" s="466" t="s">
        <v>2532</v>
      </c>
      <c r="I48" s="466"/>
      <c r="J48" s="466" t="s">
        <v>636</v>
      </c>
      <c r="K48" s="466"/>
      <c r="L48" s="466" t="s">
        <v>2532</v>
      </c>
      <c r="M48" s="775">
        <v>2000</v>
      </c>
      <c r="N48" s="466" t="s">
        <v>2663</v>
      </c>
    </row>
    <row r="49" spans="1:14" ht="141.75" x14ac:dyDescent="0.25">
      <c r="A49" s="466">
        <v>4</v>
      </c>
      <c r="B49" s="465" t="s">
        <v>2661</v>
      </c>
      <c r="C49" s="465" t="s">
        <v>2527</v>
      </c>
      <c r="D49" s="466">
        <v>1974</v>
      </c>
      <c r="E49" s="466"/>
      <c r="F49" s="466" t="s">
        <v>2504</v>
      </c>
      <c r="G49" s="466" t="s">
        <v>2662</v>
      </c>
      <c r="H49" s="466" t="s">
        <v>2532</v>
      </c>
      <c r="I49" s="466"/>
      <c r="J49" s="466" t="s">
        <v>636</v>
      </c>
      <c r="K49" s="466"/>
      <c r="L49" s="466" t="s">
        <v>2532</v>
      </c>
      <c r="M49" s="772">
        <v>4800</v>
      </c>
      <c r="N49" s="466" t="s">
        <v>2974</v>
      </c>
    </row>
    <row r="50" spans="1:14" ht="141.75" x14ac:dyDescent="0.25">
      <c r="A50" s="466">
        <v>5</v>
      </c>
      <c r="B50" s="465" t="s">
        <v>2664</v>
      </c>
      <c r="C50" s="465" t="s">
        <v>2665</v>
      </c>
      <c r="D50" s="466">
        <v>1980</v>
      </c>
      <c r="E50" s="466"/>
      <c r="F50" s="466" t="s">
        <v>2504</v>
      </c>
      <c r="G50" s="466" t="s">
        <v>2662</v>
      </c>
      <c r="H50" s="466" t="s">
        <v>2532</v>
      </c>
      <c r="I50" s="466"/>
      <c r="J50" s="466" t="s">
        <v>636</v>
      </c>
      <c r="K50" s="466"/>
      <c r="L50" s="466" t="s">
        <v>2532</v>
      </c>
      <c r="M50" s="772">
        <v>4800</v>
      </c>
      <c r="N50" s="466" t="s">
        <v>2974</v>
      </c>
    </row>
    <row r="51" spans="1:14" ht="141.75" x14ac:dyDescent="0.25">
      <c r="A51" s="466">
        <v>6</v>
      </c>
      <c r="B51" s="465" t="s">
        <v>2664</v>
      </c>
      <c r="C51" s="465" t="s">
        <v>2527</v>
      </c>
      <c r="D51" s="466">
        <v>1985</v>
      </c>
      <c r="E51" s="466"/>
      <c r="F51" s="466" t="s">
        <v>2504</v>
      </c>
      <c r="G51" s="466" t="s">
        <v>2666</v>
      </c>
      <c r="H51" s="466" t="s">
        <v>2532</v>
      </c>
      <c r="I51" s="466"/>
      <c r="J51" s="466" t="s">
        <v>636</v>
      </c>
      <c r="K51" s="466"/>
      <c r="L51" s="466" t="s">
        <v>2532</v>
      </c>
      <c r="M51" s="772">
        <v>4800</v>
      </c>
      <c r="N51" s="466" t="s">
        <v>2974</v>
      </c>
    </row>
    <row r="52" spans="1:14" ht="141.75" x14ac:dyDescent="0.25">
      <c r="A52" s="466">
        <v>7</v>
      </c>
      <c r="B52" s="465" t="s">
        <v>2667</v>
      </c>
      <c r="C52" s="465" t="s">
        <v>2668</v>
      </c>
      <c r="D52" s="466">
        <v>1981</v>
      </c>
      <c r="E52" s="466"/>
      <c r="F52" s="466" t="s">
        <v>2504</v>
      </c>
      <c r="G52" s="466" t="s">
        <v>2666</v>
      </c>
      <c r="H52" s="466" t="s">
        <v>2532</v>
      </c>
      <c r="I52" s="466"/>
      <c r="J52" s="466" t="s">
        <v>636</v>
      </c>
      <c r="K52" s="466"/>
      <c r="L52" s="466" t="s">
        <v>2532</v>
      </c>
      <c r="M52" s="772">
        <v>4800</v>
      </c>
      <c r="N52" s="466" t="s">
        <v>2974</v>
      </c>
    </row>
    <row r="53" spans="1:14" ht="141.75" x14ac:dyDescent="0.25">
      <c r="A53" s="466">
        <v>8</v>
      </c>
      <c r="B53" s="465" t="s">
        <v>2669</v>
      </c>
      <c r="C53" s="465" t="s">
        <v>2670</v>
      </c>
      <c r="D53" s="466">
        <v>1978</v>
      </c>
      <c r="E53" s="466"/>
      <c r="F53" s="466" t="s">
        <v>2504</v>
      </c>
      <c r="G53" s="466" t="s">
        <v>2666</v>
      </c>
      <c r="H53" s="466" t="s">
        <v>2532</v>
      </c>
      <c r="I53" s="466"/>
      <c r="J53" s="466" t="s">
        <v>636</v>
      </c>
      <c r="K53" s="466"/>
      <c r="L53" s="466" t="s">
        <v>2532</v>
      </c>
      <c r="M53" s="772">
        <v>4800</v>
      </c>
      <c r="N53" s="466" t="s">
        <v>2974</v>
      </c>
    </row>
    <row r="54" spans="1:14" ht="141.75" x14ac:dyDescent="0.25">
      <c r="A54" s="466">
        <v>9</v>
      </c>
      <c r="B54" s="465" t="s">
        <v>2671</v>
      </c>
      <c r="C54" s="465" t="s">
        <v>2672</v>
      </c>
      <c r="D54" s="466">
        <v>1987</v>
      </c>
      <c r="E54" s="466"/>
      <c r="F54" s="466" t="s">
        <v>2504</v>
      </c>
      <c r="G54" s="466" t="s">
        <v>2666</v>
      </c>
      <c r="H54" s="466" t="s">
        <v>2532</v>
      </c>
      <c r="I54" s="466"/>
      <c r="J54" s="466" t="s">
        <v>636</v>
      </c>
      <c r="K54" s="466"/>
      <c r="L54" s="466" t="s">
        <v>2532</v>
      </c>
      <c r="M54" s="772">
        <v>4000</v>
      </c>
      <c r="N54" s="466" t="s">
        <v>2954</v>
      </c>
    </row>
    <row r="55" spans="1:14" ht="141.75" x14ac:dyDescent="0.25">
      <c r="A55" s="466">
        <v>10</v>
      </c>
      <c r="B55" s="465" t="s">
        <v>2673</v>
      </c>
      <c r="C55" s="465" t="s">
        <v>2528</v>
      </c>
      <c r="D55" s="466">
        <v>1986</v>
      </c>
      <c r="E55" s="466"/>
      <c r="F55" s="466" t="s">
        <v>2504</v>
      </c>
      <c r="G55" s="466" t="s">
        <v>2666</v>
      </c>
      <c r="H55" s="466" t="s">
        <v>2532</v>
      </c>
      <c r="I55" s="466"/>
      <c r="J55" s="466" t="s">
        <v>636</v>
      </c>
      <c r="K55" s="466"/>
      <c r="L55" s="466" t="s">
        <v>2532</v>
      </c>
      <c r="M55" s="772">
        <v>4000</v>
      </c>
      <c r="N55" s="466" t="s">
        <v>2954</v>
      </c>
    </row>
    <row r="56" spans="1:14" ht="141.75" x14ac:dyDescent="0.25">
      <c r="A56" s="585">
        <v>11</v>
      </c>
      <c r="B56" s="586" t="s">
        <v>2674</v>
      </c>
      <c r="C56" s="586" t="s">
        <v>2675</v>
      </c>
      <c r="D56" s="585"/>
      <c r="E56" s="585">
        <v>1988</v>
      </c>
      <c r="F56" s="585" t="s">
        <v>2504</v>
      </c>
      <c r="G56" s="585" t="s">
        <v>2666</v>
      </c>
      <c r="H56" s="585" t="s">
        <v>2532</v>
      </c>
      <c r="I56" s="585"/>
      <c r="J56" s="585" t="s">
        <v>636</v>
      </c>
      <c r="K56" s="585"/>
      <c r="L56" s="585" t="s">
        <v>2532</v>
      </c>
      <c r="M56" s="772">
        <v>4000</v>
      </c>
      <c r="N56" s="466" t="s">
        <v>2954</v>
      </c>
    </row>
    <row r="57" spans="1:14" ht="15.75" x14ac:dyDescent="0.25">
      <c r="A57" s="1396" t="s">
        <v>131</v>
      </c>
      <c r="B57" s="1396"/>
      <c r="C57" s="1396"/>
      <c r="D57" s="1396"/>
      <c r="E57" s="1396"/>
      <c r="F57" s="1396"/>
      <c r="G57" s="1396"/>
      <c r="H57" s="1396"/>
      <c r="I57" s="788"/>
      <c r="J57" s="786"/>
      <c r="K57" s="786"/>
      <c r="L57" s="786"/>
      <c r="M57" s="787">
        <f>SUM(M46:M56)</f>
        <v>42800</v>
      </c>
      <c r="N57" s="786"/>
    </row>
    <row r="58" spans="1:14" s="53" customFormat="1" ht="27" customHeight="1" x14ac:dyDescent="0.3">
      <c r="A58" s="52">
        <v>7</v>
      </c>
      <c r="B58" s="1390" t="s">
        <v>598</v>
      </c>
      <c r="C58" s="1391"/>
      <c r="D58" s="1391"/>
      <c r="E58" s="1391"/>
      <c r="F58" s="1391"/>
      <c r="G58" s="1391"/>
      <c r="H58" s="1391"/>
      <c r="I58" s="1391"/>
      <c r="J58" s="1391"/>
      <c r="K58" s="1391"/>
      <c r="L58" s="1391"/>
      <c r="M58" s="1391"/>
      <c r="N58" s="1392"/>
    </row>
    <row r="59" spans="1:14" s="54" customFormat="1" ht="34.5" customHeight="1" x14ac:dyDescent="0.25">
      <c r="A59" s="1385" t="s">
        <v>144</v>
      </c>
      <c r="B59" s="1379" t="s">
        <v>112</v>
      </c>
      <c r="C59" s="1380"/>
      <c r="D59" s="1383" t="s">
        <v>202</v>
      </c>
      <c r="E59" s="1384"/>
      <c r="F59" s="1385" t="s">
        <v>203</v>
      </c>
      <c r="G59" s="1385" t="s">
        <v>200</v>
      </c>
      <c r="H59" s="1379" t="s">
        <v>223</v>
      </c>
      <c r="I59" s="1380"/>
      <c r="J59" s="1379" t="s">
        <v>224</v>
      </c>
      <c r="K59" s="1380"/>
      <c r="L59" s="1383" t="s">
        <v>225</v>
      </c>
      <c r="M59" s="1384"/>
      <c r="N59" s="360" t="s">
        <v>14</v>
      </c>
    </row>
    <row r="60" spans="1:14" s="54" customFormat="1" ht="23.1" customHeight="1" x14ac:dyDescent="0.25">
      <c r="A60" s="1386"/>
      <c r="B60" s="1381"/>
      <c r="C60" s="1382"/>
      <c r="D60" s="360" t="s">
        <v>206</v>
      </c>
      <c r="E60" s="360" t="s">
        <v>207</v>
      </c>
      <c r="F60" s="1386"/>
      <c r="G60" s="1386"/>
      <c r="H60" s="1381"/>
      <c r="I60" s="1382"/>
      <c r="J60" s="1381"/>
      <c r="K60" s="1382"/>
      <c r="L60" s="360" t="s">
        <v>113</v>
      </c>
      <c r="M60" s="776" t="s">
        <v>226</v>
      </c>
      <c r="N60" s="360"/>
    </row>
    <row r="61" spans="1:14" s="588" customFormat="1" ht="30" customHeight="1" x14ac:dyDescent="0.25">
      <c r="A61" s="587">
        <v>1</v>
      </c>
      <c r="B61" s="589" t="s">
        <v>2520</v>
      </c>
      <c r="C61" s="589" t="s">
        <v>2521</v>
      </c>
      <c r="D61" s="587"/>
      <c r="E61" s="587" t="s">
        <v>636</v>
      </c>
      <c r="F61" s="587" t="s">
        <v>2504</v>
      </c>
      <c r="G61" s="587" t="s">
        <v>2494</v>
      </c>
      <c r="H61" s="1387" t="s">
        <v>695</v>
      </c>
      <c r="I61" s="1387"/>
      <c r="J61" s="1388" t="s">
        <v>2533</v>
      </c>
      <c r="K61" s="1388"/>
      <c r="L61" s="587" t="s">
        <v>599</v>
      </c>
      <c r="M61" s="777">
        <v>2023</v>
      </c>
      <c r="N61" s="587"/>
    </row>
    <row r="62" spans="1:14" ht="15.75" x14ac:dyDescent="0.25">
      <c r="A62" s="1159"/>
      <c r="B62" s="1424" t="s">
        <v>3050</v>
      </c>
      <c r="C62" s="1424"/>
      <c r="D62" s="1424"/>
      <c r="E62" s="1159"/>
      <c r="F62" s="1159"/>
      <c r="G62" s="1159"/>
      <c r="H62" s="1159"/>
      <c r="I62" s="1160"/>
      <c r="J62" s="1160"/>
      <c r="K62" s="1160"/>
      <c r="L62" s="1160"/>
      <c r="M62" s="1161">
        <f>M57+M42+M30</f>
        <v>89600</v>
      </c>
      <c r="N62" s="1160"/>
    </row>
    <row r="63" spans="1:14" ht="25.5" customHeight="1" x14ac:dyDescent="0.25">
      <c r="A63" s="15"/>
      <c r="B63" s="15"/>
      <c r="C63" s="15"/>
      <c r="D63" s="324"/>
      <c r="E63" s="324"/>
      <c r="F63" s="1162"/>
      <c r="L63" s="1378" t="s">
        <v>2951</v>
      </c>
      <c r="M63" s="1378"/>
      <c r="N63" s="1378"/>
    </row>
    <row r="64" spans="1:14" ht="18.75" customHeight="1" x14ac:dyDescent="0.25">
      <c r="A64" s="1348" t="s">
        <v>3056</v>
      </c>
      <c r="B64" s="1348"/>
      <c r="F64" s="1348" t="s">
        <v>3058</v>
      </c>
      <c r="G64" s="1348"/>
      <c r="H64" s="1348" t="s">
        <v>3057</v>
      </c>
      <c r="I64" s="1348"/>
      <c r="L64" s="1348" t="s">
        <v>3054</v>
      </c>
      <c r="M64" s="1348"/>
      <c r="N64" s="1348"/>
    </row>
  </sheetData>
  <mergeCells count="95">
    <mergeCell ref="B62:D62"/>
    <mergeCell ref="B13:C13"/>
    <mergeCell ref="E13:F13"/>
    <mergeCell ref="G13:I13"/>
    <mergeCell ref="J13:L13"/>
    <mergeCell ref="B14:N14"/>
    <mergeCell ref="H15:H16"/>
    <mergeCell ref="I15:I16"/>
    <mergeCell ref="J15:J16"/>
    <mergeCell ref="K15:K16"/>
    <mergeCell ref="L15:L16"/>
    <mergeCell ref="M15:N16"/>
    <mergeCell ref="M17:N17"/>
    <mergeCell ref="B19:N19"/>
    <mergeCell ref="H20:H21"/>
    <mergeCell ref="I20:K20"/>
    <mergeCell ref="B11:C11"/>
    <mergeCell ref="E11:F11"/>
    <mergeCell ref="G11:I11"/>
    <mergeCell ref="M11:N11"/>
    <mergeCell ref="B12:C12"/>
    <mergeCell ref="E12:F12"/>
    <mergeCell ref="G12:I12"/>
    <mergeCell ref="M12:N12"/>
    <mergeCell ref="M13:N13"/>
    <mergeCell ref="M10:N10"/>
    <mergeCell ref="B8:N8"/>
    <mergeCell ref="A3:F3"/>
    <mergeCell ref="G3:M3"/>
    <mergeCell ref="A4:F4"/>
    <mergeCell ref="G4:M4"/>
    <mergeCell ref="A6:N6"/>
    <mergeCell ref="B9:C9"/>
    <mergeCell ref="E9:F9"/>
    <mergeCell ref="G9:I9"/>
    <mergeCell ref="J9:L9"/>
    <mergeCell ref="M9:N9"/>
    <mergeCell ref="E10:F10"/>
    <mergeCell ref="G10:I10"/>
    <mergeCell ref="J10:L10"/>
    <mergeCell ref="A15:A16"/>
    <mergeCell ref="B15:C16"/>
    <mergeCell ref="D15:E15"/>
    <mergeCell ref="F15:F16"/>
    <mergeCell ref="G15:G16"/>
    <mergeCell ref="L20:L21"/>
    <mergeCell ref="M20:M21"/>
    <mergeCell ref="N20:N21"/>
    <mergeCell ref="M18:N18"/>
    <mergeCell ref="A30:H30"/>
    <mergeCell ref="A20:A21"/>
    <mergeCell ref="B20:C21"/>
    <mergeCell ref="D20:E20"/>
    <mergeCell ref="F20:F21"/>
    <mergeCell ref="G20:G21"/>
    <mergeCell ref="B31:N31"/>
    <mergeCell ref="A32:A33"/>
    <mergeCell ref="B32:C33"/>
    <mergeCell ref="D32:E32"/>
    <mergeCell ref="F32:F33"/>
    <mergeCell ref="G32:G33"/>
    <mergeCell ref="H32:H33"/>
    <mergeCell ref="I32:K32"/>
    <mergeCell ref="L32:L33"/>
    <mergeCell ref="M32:M33"/>
    <mergeCell ref="N32:N33"/>
    <mergeCell ref="H61:I61"/>
    <mergeCell ref="J61:K61"/>
    <mergeCell ref="A42:H42"/>
    <mergeCell ref="B43:N43"/>
    <mergeCell ref="A44:A45"/>
    <mergeCell ref="B44:C45"/>
    <mergeCell ref="D44:E44"/>
    <mergeCell ref="F44:F45"/>
    <mergeCell ref="G44:G45"/>
    <mergeCell ref="H44:H45"/>
    <mergeCell ref="I44:K44"/>
    <mergeCell ref="L44:L45"/>
    <mergeCell ref="M44:M45"/>
    <mergeCell ref="N44:N45"/>
    <mergeCell ref="A57:H57"/>
    <mergeCell ref="B58:N58"/>
    <mergeCell ref="H59:I60"/>
    <mergeCell ref="J59:K60"/>
    <mergeCell ref="L59:M59"/>
    <mergeCell ref="A59:A60"/>
    <mergeCell ref="B59:C60"/>
    <mergeCell ref="D59:E59"/>
    <mergeCell ref="F59:F60"/>
    <mergeCell ref="G59:G60"/>
    <mergeCell ref="A64:B64"/>
    <mergeCell ref="F64:G64"/>
    <mergeCell ref="H64:I64"/>
    <mergeCell ref="L63:N63"/>
    <mergeCell ref="L64:N64"/>
  </mergeCells>
  <phoneticPr fontId="54" type="noConversion"/>
  <pageMargins left="0.11811023622047245" right="0.31496062992125984" top="0.74803149606299213" bottom="0.74803149606299213" header="0.31496062992125984" footer="0.31496062992125984"/>
  <pageSetup paperSize="9" orientation="landscape"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29"/>
  <sheetViews>
    <sheetView view="pageBreakPreview" zoomScale="86" zoomScaleNormal="86" zoomScaleSheetLayoutView="86" workbookViewId="0">
      <selection activeCell="B20" sqref="B20"/>
    </sheetView>
  </sheetViews>
  <sheetFormatPr defaultColWidth="9" defaultRowHeight="16.5" x14ac:dyDescent="0.25"/>
  <cols>
    <col min="1" max="1" width="10.140625" style="879" customWidth="1"/>
    <col min="2" max="2" width="80.5703125" style="879" customWidth="1"/>
    <col min="3" max="3" width="35" style="932" customWidth="1"/>
    <col min="4" max="4" width="30.7109375" style="895" customWidth="1"/>
    <col min="5" max="5" width="29.5703125" style="895" customWidth="1"/>
    <col min="6" max="6" width="21.28515625" style="895" customWidth="1"/>
    <col min="7" max="7" width="18.42578125" style="895" customWidth="1"/>
    <col min="8" max="8" width="45.42578125" style="879" customWidth="1"/>
    <col min="9" max="9" width="102.140625" style="879" customWidth="1"/>
    <col min="10" max="16384" width="9" style="879"/>
  </cols>
  <sheetData>
    <row r="1" spans="1:9" ht="27.75" customHeight="1" x14ac:dyDescent="0.25">
      <c r="A1" s="1430" t="s">
        <v>132</v>
      </c>
      <c r="B1" s="1430"/>
      <c r="C1" s="876"/>
      <c r="D1" s="877"/>
      <c r="E1" s="877"/>
      <c r="F1" s="877"/>
      <c r="G1" s="877"/>
      <c r="H1" s="878" t="s">
        <v>139</v>
      </c>
    </row>
    <row r="2" spans="1:9" ht="21" customHeight="1" x14ac:dyDescent="0.25">
      <c r="A2" s="1432" t="s">
        <v>2758</v>
      </c>
      <c r="B2" s="1432"/>
      <c r="C2" s="876"/>
      <c r="D2" s="877"/>
      <c r="E2" s="877"/>
      <c r="F2" s="877"/>
      <c r="G2" s="877"/>
    </row>
    <row r="3" spans="1:9" ht="34.5" customHeight="1" x14ac:dyDescent="0.25">
      <c r="A3" s="1432" t="s">
        <v>533</v>
      </c>
      <c r="B3" s="1432"/>
      <c r="C3" s="1432"/>
      <c r="D3" s="1432"/>
      <c r="E3" s="1432"/>
      <c r="F3" s="1432"/>
      <c r="G3" s="1432"/>
      <c r="H3" s="1432"/>
    </row>
    <row r="4" spans="1:9" ht="21" customHeight="1" x14ac:dyDescent="0.25">
      <c r="A4" s="1437" t="s">
        <v>374</v>
      </c>
      <c r="B4" s="1437"/>
      <c r="C4" s="1437"/>
      <c r="D4" s="1437"/>
      <c r="E4" s="1437"/>
      <c r="F4" s="1437"/>
      <c r="G4" s="1437"/>
      <c r="H4" s="1437"/>
    </row>
    <row r="5" spans="1:9" x14ac:dyDescent="0.25">
      <c r="A5" s="880"/>
      <c r="B5" s="880"/>
      <c r="C5" s="881"/>
      <c r="D5" s="882"/>
      <c r="E5" s="882"/>
      <c r="F5" s="882"/>
      <c r="G5" s="882"/>
      <c r="H5" s="881"/>
    </row>
    <row r="6" spans="1:9" ht="24.95" customHeight="1" x14ac:dyDescent="0.25">
      <c r="A6" s="1436" t="s">
        <v>3</v>
      </c>
      <c r="B6" s="1436" t="s">
        <v>289</v>
      </c>
      <c r="C6" s="1436" t="s">
        <v>140</v>
      </c>
      <c r="D6" s="1435" t="s">
        <v>122</v>
      </c>
      <c r="E6" s="1435" t="s">
        <v>294</v>
      </c>
      <c r="F6" s="1435"/>
      <c r="G6" s="1435"/>
      <c r="H6" s="883" t="s">
        <v>14</v>
      </c>
      <c r="I6" s="884"/>
    </row>
    <row r="7" spans="1:9" ht="99.75" customHeight="1" x14ac:dyDescent="0.25">
      <c r="A7" s="1436"/>
      <c r="B7" s="1436"/>
      <c r="C7" s="1436"/>
      <c r="D7" s="1435"/>
      <c r="E7" s="885" t="s">
        <v>253</v>
      </c>
      <c r="F7" s="885" t="s">
        <v>254</v>
      </c>
      <c r="G7" s="885" t="s">
        <v>255</v>
      </c>
      <c r="H7" s="883"/>
      <c r="I7" s="886" t="s">
        <v>584</v>
      </c>
    </row>
    <row r="8" spans="1:9" ht="62.25" customHeight="1" x14ac:dyDescent="0.25">
      <c r="A8" s="887" t="s">
        <v>17</v>
      </c>
      <c r="B8" s="888" t="s">
        <v>288</v>
      </c>
      <c r="C8" s="887"/>
      <c r="D8" s="889"/>
      <c r="E8" s="889"/>
      <c r="F8" s="889"/>
      <c r="G8" s="889"/>
      <c r="H8" s="887"/>
      <c r="I8" s="884"/>
    </row>
    <row r="9" spans="1:9" ht="21.95" customHeight="1" x14ac:dyDescent="0.25">
      <c r="A9" s="890" t="s">
        <v>18</v>
      </c>
      <c r="B9" s="891" t="s">
        <v>141</v>
      </c>
      <c r="C9" s="890"/>
      <c r="D9" s="885">
        <f>SUM(D10)</f>
        <v>1500000000</v>
      </c>
      <c r="E9" s="885">
        <f t="shared" ref="E9:F9" si="0">SUM(E10)</f>
        <v>1000000000</v>
      </c>
      <c r="F9" s="885">
        <f t="shared" si="0"/>
        <v>500000000</v>
      </c>
      <c r="G9" s="885"/>
      <c r="H9" s="892"/>
    </row>
    <row r="10" spans="1:9" ht="49.5" x14ac:dyDescent="0.25">
      <c r="A10" s="890"/>
      <c r="B10" s="893" t="s">
        <v>2955</v>
      </c>
      <c r="C10" s="894" t="s">
        <v>2956</v>
      </c>
      <c r="D10" s="1071">
        <v>1500000000</v>
      </c>
      <c r="E10" s="895">
        <v>1000000000</v>
      </c>
      <c r="F10" s="896">
        <v>500000000</v>
      </c>
      <c r="G10" s="885"/>
      <c r="H10" s="897" t="s">
        <v>2957</v>
      </c>
    </row>
    <row r="11" spans="1:9" ht="49.35" customHeight="1" x14ac:dyDescent="0.25">
      <c r="A11" s="887" t="s">
        <v>31</v>
      </c>
      <c r="B11" s="888" t="s">
        <v>290</v>
      </c>
      <c r="C11" s="887"/>
      <c r="D11" s="889">
        <f>D12+D14</f>
        <v>2078000000</v>
      </c>
      <c r="E11" s="889">
        <f t="shared" ref="E11:F11" si="1">E12+E14</f>
        <v>0</v>
      </c>
      <c r="F11" s="889">
        <f t="shared" si="1"/>
        <v>2078000000</v>
      </c>
      <c r="G11" s="889"/>
      <c r="H11" s="887"/>
    </row>
    <row r="12" spans="1:9" ht="49.35" customHeight="1" x14ac:dyDescent="0.25">
      <c r="A12" s="898" t="s">
        <v>180</v>
      </c>
      <c r="B12" s="899" t="s">
        <v>291</v>
      </c>
      <c r="C12" s="898"/>
      <c r="D12" s="900">
        <f>SUM(E12:G12)</f>
        <v>468000000</v>
      </c>
      <c r="E12" s="900">
        <f>SUM(E13:E17)</f>
        <v>0</v>
      </c>
      <c r="F12" s="900">
        <f>SUM(F13:F13)</f>
        <v>468000000</v>
      </c>
      <c r="G12" s="901">
        <f>SUM(G13:G13)</f>
        <v>0</v>
      </c>
      <c r="H12" s="902"/>
    </row>
    <row r="13" spans="1:9" s="909" customFormat="1" ht="38.25" customHeight="1" x14ac:dyDescent="0.3">
      <c r="A13" s="903">
        <v>1</v>
      </c>
      <c r="B13" s="904" t="s">
        <v>2586</v>
      </c>
      <c r="C13" s="903" t="s">
        <v>2587</v>
      </c>
      <c r="D13" s="905">
        <v>468000000</v>
      </c>
      <c r="E13" s="905"/>
      <c r="F13" s="906">
        <v>468000000</v>
      </c>
      <c r="G13" s="905"/>
      <c r="H13" s="907"/>
      <c r="I13" s="908"/>
    </row>
    <row r="14" spans="1:9" ht="49.35" customHeight="1" x14ac:dyDescent="0.25">
      <c r="A14" s="910" t="s">
        <v>181</v>
      </c>
      <c r="B14" s="911" t="s">
        <v>292</v>
      </c>
      <c r="C14" s="910"/>
      <c r="D14" s="912">
        <f>SUM(D15:D19)</f>
        <v>1610000000</v>
      </c>
      <c r="E14" s="912">
        <f>SUM(E17:E18)</f>
        <v>0</v>
      </c>
      <c r="F14" s="912">
        <f>SUM(F15:F19)</f>
        <v>1610000000</v>
      </c>
      <c r="G14" s="913">
        <f>SUM(G17:G18)</f>
        <v>0</v>
      </c>
      <c r="H14" s="914"/>
    </row>
    <row r="15" spans="1:9" ht="49.35" customHeight="1" x14ac:dyDescent="0.25">
      <c r="A15" s="915">
        <v>1</v>
      </c>
      <c r="B15" s="916" t="s">
        <v>2953</v>
      </c>
      <c r="C15" s="915" t="s">
        <v>2394</v>
      </c>
      <c r="D15" s="917">
        <v>390000000</v>
      </c>
      <c r="E15" s="913"/>
      <c r="F15" s="917">
        <v>390000000</v>
      </c>
      <c r="G15" s="913"/>
      <c r="H15" s="918" t="s">
        <v>2684</v>
      </c>
    </row>
    <row r="16" spans="1:9" ht="49.35" customHeight="1" x14ac:dyDescent="0.25">
      <c r="A16" s="915">
        <v>2</v>
      </c>
      <c r="B16" s="919" t="s">
        <v>2933</v>
      </c>
      <c r="C16" s="920" t="s">
        <v>2381</v>
      </c>
      <c r="D16" s="921">
        <v>390000000</v>
      </c>
      <c r="E16" s="922"/>
      <c r="F16" s="917">
        <v>390000000</v>
      </c>
      <c r="G16" s="913"/>
      <c r="H16" s="914"/>
    </row>
    <row r="17" spans="1:9" ht="38.25" customHeight="1" x14ac:dyDescent="0.3">
      <c r="A17" s="915">
        <v>3</v>
      </c>
      <c r="B17" s="916" t="s">
        <v>2683</v>
      </c>
      <c r="C17" s="915" t="s">
        <v>2388</v>
      </c>
      <c r="D17" s="917">
        <f>SUM(E17:G17)</f>
        <v>290000000</v>
      </c>
      <c r="E17" s="917"/>
      <c r="F17" s="917">
        <v>290000000</v>
      </c>
      <c r="G17" s="917"/>
      <c r="H17" s="918" t="s">
        <v>2684</v>
      </c>
      <c r="I17" s="923"/>
    </row>
    <row r="18" spans="1:9" ht="50.1" customHeight="1" x14ac:dyDescent="0.25">
      <c r="A18" s="915">
        <v>4</v>
      </c>
      <c r="B18" s="916" t="s">
        <v>2685</v>
      </c>
      <c r="C18" s="915" t="s">
        <v>2686</v>
      </c>
      <c r="D18" s="917">
        <v>290000000</v>
      </c>
      <c r="E18" s="917"/>
      <c r="F18" s="917">
        <v>290000000</v>
      </c>
      <c r="G18" s="917"/>
      <c r="H18" s="918" t="s">
        <v>2687</v>
      </c>
    </row>
    <row r="19" spans="1:9" ht="33" x14ac:dyDescent="0.25">
      <c r="A19" s="924">
        <v>5</v>
      </c>
      <c r="B19" s="925" t="s">
        <v>2688</v>
      </c>
      <c r="C19" s="924" t="s">
        <v>2404</v>
      </c>
      <c r="D19" s="926">
        <v>250000000</v>
      </c>
      <c r="E19" s="926"/>
      <c r="F19" s="926">
        <v>250000000</v>
      </c>
      <c r="G19" s="926"/>
      <c r="H19" s="927" t="s">
        <v>2684</v>
      </c>
    </row>
    <row r="20" spans="1:9" s="1249" customFormat="1" ht="42.75" customHeight="1" x14ac:dyDescent="0.25">
      <c r="A20" s="1245" t="s">
        <v>74</v>
      </c>
      <c r="B20" s="1246" t="s">
        <v>3060</v>
      </c>
      <c r="C20" s="1245" t="s">
        <v>3061</v>
      </c>
      <c r="D20" s="1247"/>
      <c r="E20" s="1247"/>
      <c r="F20" s="1247"/>
      <c r="G20" s="1247"/>
      <c r="H20" s="1248"/>
    </row>
    <row r="21" spans="1:9" ht="39" customHeight="1" x14ac:dyDescent="0.25">
      <c r="A21" s="928"/>
      <c r="B21" s="929" t="s">
        <v>2958</v>
      </c>
      <c r="C21" s="928"/>
      <c r="D21" s="930">
        <f>D9+D11</f>
        <v>3578000000</v>
      </c>
      <c r="E21" s="930">
        <f t="shared" ref="E21:F21" si="2">E9+E11</f>
        <v>1000000000</v>
      </c>
      <c r="F21" s="930">
        <f t="shared" si="2"/>
        <v>2578000000</v>
      </c>
      <c r="G21" s="930"/>
      <c r="H21" s="931"/>
    </row>
    <row r="22" spans="1:9" ht="32.25" customHeight="1" x14ac:dyDescent="0.25">
      <c r="A22" s="932"/>
      <c r="B22" s="884"/>
      <c r="C22" s="1431" t="s">
        <v>293</v>
      </c>
      <c r="D22" s="1431"/>
      <c r="E22" s="1431"/>
      <c r="F22" s="1431"/>
      <c r="G22" s="1431"/>
      <c r="H22" s="1431"/>
    </row>
    <row r="23" spans="1:9" x14ac:dyDescent="0.25">
      <c r="B23" s="933" t="s">
        <v>2959</v>
      </c>
      <c r="C23" s="1438" t="s">
        <v>2960</v>
      </c>
      <c r="D23" s="1438"/>
      <c r="E23" s="934"/>
      <c r="F23" s="879"/>
      <c r="G23" s="1432" t="s">
        <v>2961</v>
      </c>
      <c r="H23" s="1432"/>
    </row>
    <row r="24" spans="1:9" x14ac:dyDescent="0.25">
      <c r="B24" s="935"/>
      <c r="C24" s="933"/>
      <c r="D24" s="741"/>
      <c r="E24" s="934"/>
      <c r="F24" s="879"/>
      <c r="G24" s="879"/>
    </row>
    <row r="25" spans="1:9" x14ac:dyDescent="0.25">
      <c r="B25" s="935"/>
      <c r="C25" s="933"/>
      <c r="D25" s="741"/>
      <c r="E25" s="934"/>
      <c r="F25" s="879"/>
      <c r="G25" s="879"/>
    </row>
    <row r="26" spans="1:9" x14ac:dyDescent="0.25">
      <c r="B26" s="935"/>
      <c r="C26" s="933"/>
      <c r="D26" s="741"/>
      <c r="E26" s="934"/>
      <c r="F26" s="879"/>
      <c r="G26" s="879"/>
    </row>
    <row r="27" spans="1:9" ht="17.25" x14ac:dyDescent="0.25">
      <c r="B27" s="934"/>
      <c r="C27" s="1433"/>
      <c r="D27" s="1434"/>
      <c r="E27" s="934"/>
      <c r="F27" s="879"/>
      <c r="G27" s="879"/>
    </row>
    <row r="28" spans="1:9" x14ac:dyDescent="0.25">
      <c r="A28" s="932"/>
      <c r="B28" s="884"/>
      <c r="C28" s="876"/>
      <c r="D28" s="877"/>
      <c r="E28" s="877"/>
      <c r="F28" s="877"/>
      <c r="G28" s="877"/>
    </row>
    <row r="29" spans="1:9" x14ac:dyDescent="0.25">
      <c r="A29" s="932"/>
      <c r="B29" s="884"/>
      <c r="C29" s="876"/>
      <c r="D29" s="877"/>
      <c r="E29" s="877"/>
      <c r="F29" s="877"/>
      <c r="G29" s="877"/>
    </row>
  </sheetData>
  <mergeCells count="13">
    <mergeCell ref="A1:B1"/>
    <mergeCell ref="C22:H22"/>
    <mergeCell ref="A3:H3"/>
    <mergeCell ref="A2:B2"/>
    <mergeCell ref="C27:D27"/>
    <mergeCell ref="D6:D7"/>
    <mergeCell ref="E6:G6"/>
    <mergeCell ref="A6:A7"/>
    <mergeCell ref="B6:B7"/>
    <mergeCell ref="C6:C7"/>
    <mergeCell ref="A4:H4"/>
    <mergeCell ref="G23:H23"/>
    <mergeCell ref="C23:D23"/>
  </mergeCells>
  <pageMargins left="0.19685039370078741" right="0.19685039370078741" top="0.51181102362204722" bottom="0" header="0" footer="0"/>
  <pageSetup paperSize="9" scale="52"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AB68-305E-4764-96B0-30DAA69B303D}">
  <dimension ref="A1:D14"/>
  <sheetViews>
    <sheetView view="pageBreakPreview" topLeftCell="A9" zoomScale="115" zoomScaleNormal="100" zoomScaleSheetLayoutView="115" workbookViewId="0">
      <selection activeCell="B18" sqref="B18"/>
    </sheetView>
  </sheetViews>
  <sheetFormatPr defaultColWidth="9" defaultRowHeight="15" x14ac:dyDescent="0.25"/>
  <cols>
    <col min="1" max="1" width="6.5703125" style="56" customWidth="1"/>
    <col min="2" max="2" width="75.140625" style="56" customWidth="1"/>
    <col min="3" max="3" width="12.42578125" style="293" customWidth="1"/>
    <col min="4" max="4" width="30.140625" style="293" customWidth="1"/>
    <col min="5" max="16384" width="9" style="56"/>
  </cols>
  <sheetData>
    <row r="1" spans="1:4" ht="24.75" customHeight="1" x14ac:dyDescent="0.25">
      <c r="A1" s="1439" t="s">
        <v>132</v>
      </c>
      <c r="B1" s="1439"/>
      <c r="C1" s="185"/>
      <c r="D1" s="327" t="s">
        <v>529</v>
      </c>
    </row>
    <row r="2" spans="1:4" ht="15.75" x14ac:dyDescent="0.25">
      <c r="A2" s="1440" t="s">
        <v>2692</v>
      </c>
      <c r="B2" s="1440"/>
      <c r="C2" s="185"/>
    </row>
    <row r="3" spans="1:4" ht="15.75" x14ac:dyDescent="0.25">
      <c r="A3" s="295"/>
      <c r="B3" s="295"/>
      <c r="C3" s="185"/>
    </row>
    <row r="4" spans="1:4" ht="24.95" customHeight="1" x14ac:dyDescent="0.25">
      <c r="A4" s="1440" t="s">
        <v>530</v>
      </c>
      <c r="B4" s="1440"/>
      <c r="C4" s="1440"/>
      <c r="D4" s="1440"/>
    </row>
    <row r="5" spans="1:4" x14ac:dyDescent="0.25">
      <c r="A5" s="186"/>
      <c r="B5" s="186"/>
      <c r="C5" s="124"/>
    </row>
    <row r="6" spans="1:4" x14ac:dyDescent="0.25">
      <c r="A6" s="789" t="s">
        <v>3</v>
      </c>
      <c r="B6" s="790" t="s">
        <v>315</v>
      </c>
      <c r="C6" s="791" t="s">
        <v>45</v>
      </c>
      <c r="D6" s="791" t="s">
        <v>14</v>
      </c>
    </row>
    <row r="7" spans="1:4" ht="24.95" customHeight="1" x14ac:dyDescent="0.25">
      <c r="A7" s="469">
        <v>1</v>
      </c>
      <c r="B7" s="470" t="s">
        <v>316</v>
      </c>
      <c r="C7" s="471">
        <v>1</v>
      </c>
      <c r="D7" s="472" t="s">
        <v>2659</v>
      </c>
    </row>
    <row r="8" spans="1:4" ht="36" customHeight="1" x14ac:dyDescent="0.25">
      <c r="A8" s="469">
        <v>2</v>
      </c>
      <c r="B8" s="473" t="s">
        <v>317</v>
      </c>
      <c r="C8" s="471">
        <v>6</v>
      </c>
      <c r="D8" s="472" t="s">
        <v>2689</v>
      </c>
    </row>
    <row r="9" spans="1:4" ht="24.75" customHeight="1" x14ac:dyDescent="0.25">
      <c r="A9" s="469">
        <v>3</v>
      </c>
      <c r="B9" s="473" t="s">
        <v>318</v>
      </c>
      <c r="C9" s="471">
        <v>1</v>
      </c>
      <c r="D9" s="472" t="s">
        <v>2690</v>
      </c>
    </row>
    <row r="10" spans="1:4" ht="41.25" customHeight="1" x14ac:dyDescent="0.25">
      <c r="A10" s="469">
        <v>4</v>
      </c>
      <c r="B10" s="473" t="s">
        <v>319</v>
      </c>
      <c r="C10" s="471">
        <v>10</v>
      </c>
      <c r="D10" s="472" t="s">
        <v>2923</v>
      </c>
    </row>
    <row r="11" spans="1:4" ht="41.25" customHeight="1" x14ac:dyDescent="0.25">
      <c r="A11" s="469">
        <v>5</v>
      </c>
      <c r="B11" s="473" t="s">
        <v>320</v>
      </c>
      <c r="C11" s="471">
        <v>4</v>
      </c>
      <c r="D11" s="472" t="s">
        <v>2691</v>
      </c>
    </row>
    <row r="12" spans="1:4" ht="24.95" customHeight="1" x14ac:dyDescent="0.25">
      <c r="A12" s="469">
        <v>6</v>
      </c>
      <c r="B12" s="473" t="s">
        <v>321</v>
      </c>
      <c r="C12" s="474"/>
      <c r="D12" s="471"/>
    </row>
    <row r="13" spans="1:4" ht="15.75" x14ac:dyDescent="0.25">
      <c r="B13" s="326"/>
    </row>
    <row r="14" spans="1:4" s="57" customFormat="1" ht="15.75" x14ac:dyDescent="0.2">
      <c r="B14" s="128" t="s">
        <v>531</v>
      </c>
      <c r="C14" s="128"/>
      <c r="D14" s="128" t="s">
        <v>532</v>
      </c>
    </row>
  </sheetData>
  <mergeCells count="3">
    <mergeCell ref="A1:B1"/>
    <mergeCell ref="A2:B2"/>
    <mergeCell ref="A4:D4"/>
  </mergeCells>
  <pageMargins left="0.70866141732283472" right="0.70866141732283472" top="0.74803149606299213" bottom="0.7480314960629921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22"/>
  <sheetViews>
    <sheetView topLeftCell="A17" zoomScale="95" zoomScaleNormal="95" workbookViewId="0">
      <selection activeCell="G17" sqref="G17"/>
    </sheetView>
  </sheetViews>
  <sheetFormatPr defaultColWidth="9" defaultRowHeight="15.75" x14ac:dyDescent="0.25"/>
  <cols>
    <col min="1" max="1" width="5.7109375" style="141" customWidth="1"/>
    <col min="2" max="2" width="36.7109375" style="141" customWidth="1"/>
    <col min="3" max="3" width="19.28515625" style="141" customWidth="1"/>
    <col min="4" max="4" width="8.28515625" style="141" customWidth="1"/>
    <col min="5" max="5" width="12" style="141" customWidth="1"/>
    <col min="6" max="6" width="5.7109375" style="141" customWidth="1"/>
    <col min="7" max="7" width="26.5703125" style="141" customWidth="1"/>
    <col min="8" max="8" width="26.5703125" style="171" customWidth="1"/>
    <col min="9" max="9" width="27.42578125" style="141" customWidth="1"/>
    <col min="10" max="10" width="30.85546875" style="141" customWidth="1"/>
    <col min="11" max="11" width="40.28515625" style="141" customWidth="1"/>
    <col min="12" max="16384" width="9" style="141"/>
  </cols>
  <sheetData>
    <row r="1" spans="1:11" x14ac:dyDescent="0.25">
      <c r="A1" s="1444" t="s">
        <v>185</v>
      </c>
      <c r="B1" s="1444"/>
      <c r="C1" s="1444"/>
      <c r="D1" s="1444"/>
      <c r="E1" s="1137"/>
      <c r="F1" s="1137"/>
      <c r="G1" s="1137"/>
      <c r="H1" s="1137"/>
      <c r="I1" s="1137"/>
      <c r="J1" s="90" t="s">
        <v>145</v>
      </c>
    </row>
    <row r="2" spans="1:11" x14ac:dyDescent="0.25">
      <c r="A2" s="1287" t="s">
        <v>2487</v>
      </c>
      <c r="B2" s="1287"/>
      <c r="C2" s="1287"/>
      <c r="D2" s="1287"/>
      <c r="E2" s="1137"/>
      <c r="F2" s="1137"/>
      <c r="G2" s="1137"/>
      <c r="H2" s="1137"/>
      <c r="I2" s="1137"/>
      <c r="J2" s="91"/>
    </row>
    <row r="3" spans="1:11" x14ac:dyDescent="0.25">
      <c r="A3" s="129"/>
      <c r="B3" s="129"/>
      <c r="C3" s="1441" t="s">
        <v>238</v>
      </c>
      <c r="D3" s="1441"/>
      <c r="E3" s="1441"/>
      <c r="F3" s="1441"/>
      <c r="G3" s="1441"/>
      <c r="H3" s="1441"/>
      <c r="I3" s="1441"/>
      <c r="J3" s="91"/>
    </row>
    <row r="4" spans="1:11" x14ac:dyDescent="0.25">
      <c r="A4" s="129"/>
      <c r="B4" s="129"/>
      <c r="C4" s="1441"/>
      <c r="D4" s="1441"/>
      <c r="E4" s="1441"/>
      <c r="F4" s="1441"/>
      <c r="G4" s="1441"/>
      <c r="H4" s="1441"/>
      <c r="I4" s="1441"/>
      <c r="J4" s="91"/>
    </row>
    <row r="5" spans="1:11" x14ac:dyDescent="0.25">
      <c r="A5" s="129"/>
      <c r="B5" s="129"/>
      <c r="C5" s="1441"/>
      <c r="D5" s="1441"/>
      <c r="E5" s="1441"/>
      <c r="F5" s="1441"/>
      <c r="G5" s="1441"/>
      <c r="H5" s="1441"/>
      <c r="I5" s="1441"/>
      <c r="J5" s="91"/>
    </row>
    <row r="6" spans="1:11" x14ac:dyDescent="0.25">
      <c r="A6" s="91"/>
      <c r="B6" s="91"/>
      <c r="C6" s="1441"/>
      <c r="D6" s="1441"/>
      <c r="E6" s="1441"/>
      <c r="F6" s="1441"/>
      <c r="G6" s="1441"/>
      <c r="H6" s="1441"/>
      <c r="I6" s="1441"/>
      <c r="J6" s="91"/>
    </row>
    <row r="7" spans="1:11" ht="35.25" customHeight="1" x14ac:dyDescent="0.25">
      <c r="A7" s="1443" t="s">
        <v>373</v>
      </c>
      <c r="B7" s="1443"/>
      <c r="C7" s="1443"/>
      <c r="D7" s="1443"/>
      <c r="E7" s="1443"/>
      <c r="F7" s="1443"/>
      <c r="G7" s="1443"/>
      <c r="H7" s="1443"/>
      <c r="I7" s="1443"/>
      <c r="J7" s="1443"/>
    </row>
    <row r="8" spans="1:11" ht="44.25" customHeight="1" x14ac:dyDescent="0.25">
      <c r="A8" s="143" t="s">
        <v>144</v>
      </c>
      <c r="B8" s="144" t="s">
        <v>239</v>
      </c>
      <c r="C8" s="144" t="s">
        <v>240</v>
      </c>
      <c r="D8" s="145" t="s">
        <v>241</v>
      </c>
      <c r="E8" s="144" t="s">
        <v>242</v>
      </c>
      <c r="F8" s="144" t="s">
        <v>243</v>
      </c>
      <c r="G8" s="144" t="s">
        <v>244</v>
      </c>
      <c r="H8" s="144" t="s">
        <v>245</v>
      </c>
      <c r="I8" s="144" t="s">
        <v>246</v>
      </c>
      <c r="J8" s="144" t="s">
        <v>247</v>
      </c>
    </row>
    <row r="9" spans="1:11" ht="44.25" customHeight="1" x14ac:dyDescent="0.25">
      <c r="A9" s="166" t="s">
        <v>17</v>
      </c>
      <c r="B9" s="172" t="s">
        <v>295</v>
      </c>
      <c r="C9" s="167"/>
      <c r="D9" s="168"/>
      <c r="E9" s="167"/>
      <c r="F9" s="167"/>
      <c r="G9" s="167"/>
      <c r="H9" s="167"/>
      <c r="I9" s="167"/>
      <c r="J9" s="167"/>
      <c r="K9" s="357"/>
    </row>
    <row r="10" spans="1:11" s="173" customFormat="1" ht="60.75" customHeight="1" x14ac:dyDescent="0.25">
      <c r="A10" s="590" t="s">
        <v>18</v>
      </c>
      <c r="B10" s="591" t="s">
        <v>296</v>
      </c>
      <c r="C10" s="591"/>
      <c r="D10" s="592"/>
      <c r="E10" s="593"/>
      <c r="F10" s="594"/>
      <c r="G10" s="593"/>
      <c r="H10" s="595"/>
      <c r="I10" s="595"/>
      <c r="J10" s="596"/>
    </row>
    <row r="11" spans="1:11" ht="44.25" customHeight="1" x14ac:dyDescent="0.25">
      <c r="A11" s="477">
        <v>1</v>
      </c>
      <c r="B11" s="482" t="s">
        <v>2534</v>
      </c>
      <c r="C11" s="482" t="s">
        <v>2534</v>
      </c>
      <c r="D11" s="478" t="s">
        <v>248</v>
      </c>
      <c r="E11" s="479"/>
      <c r="F11" s="477">
        <v>5</v>
      </c>
      <c r="G11" s="479" t="s">
        <v>2536</v>
      </c>
      <c r="H11" s="480" t="s">
        <v>2537</v>
      </c>
      <c r="I11" s="480" t="s">
        <v>2535</v>
      </c>
      <c r="J11" s="481">
        <v>2022</v>
      </c>
    </row>
    <row r="12" spans="1:11" ht="57" customHeight="1" x14ac:dyDescent="0.25">
      <c r="A12" s="477">
        <v>2</v>
      </c>
      <c r="B12" s="482" t="s">
        <v>2693</v>
      </c>
      <c r="C12" s="483" t="s">
        <v>2693</v>
      </c>
      <c r="D12" s="478" t="s">
        <v>248</v>
      </c>
      <c r="E12" s="479" t="s">
        <v>2694</v>
      </c>
      <c r="F12" s="477">
        <v>3</v>
      </c>
      <c r="G12" s="479" t="s">
        <v>2695</v>
      </c>
      <c r="H12" s="480" t="s">
        <v>2696</v>
      </c>
      <c r="I12" s="479" t="s">
        <v>2697</v>
      </c>
      <c r="J12" s="475" t="s">
        <v>2698</v>
      </c>
      <c r="K12" s="475"/>
    </row>
    <row r="13" spans="1:11" ht="24.95" customHeight="1" x14ac:dyDescent="0.25">
      <c r="A13" s="477">
        <v>3</v>
      </c>
      <c r="B13" s="482" t="s">
        <v>2699</v>
      </c>
      <c r="C13" s="483" t="s">
        <v>2699</v>
      </c>
      <c r="D13" s="478" t="s">
        <v>248</v>
      </c>
      <c r="E13" s="484" t="s">
        <v>2700</v>
      </c>
      <c r="F13" s="477">
        <v>3</v>
      </c>
      <c r="G13" s="479" t="s">
        <v>2701</v>
      </c>
      <c r="H13" s="480" t="s">
        <v>2702</v>
      </c>
      <c r="I13" s="479" t="s">
        <v>2703</v>
      </c>
      <c r="J13" s="476" t="s">
        <v>2704</v>
      </c>
      <c r="K13" s="476"/>
    </row>
    <row r="14" spans="1:11" x14ac:dyDescent="0.25">
      <c r="A14" s="146"/>
      <c r="B14" s="147" t="s">
        <v>229</v>
      </c>
      <c r="C14" s="148"/>
      <c r="D14" s="148"/>
      <c r="E14" s="148"/>
      <c r="F14" s="149">
        <f>SUM(F11:F13)</f>
        <v>11</v>
      </c>
      <c r="G14" s="148"/>
      <c r="H14" s="169"/>
      <c r="I14" s="148"/>
      <c r="J14" s="148"/>
    </row>
    <row r="15" spans="1:11" ht="18" customHeight="1" x14ac:dyDescent="0.25">
      <c r="A15" s="91"/>
      <c r="B15" s="91"/>
      <c r="C15" s="88"/>
      <c r="D15" s="142"/>
      <c r="E15" s="142"/>
      <c r="G15" s="142"/>
      <c r="H15" s="142"/>
      <c r="I15" s="142"/>
      <c r="J15" s="142"/>
    </row>
    <row r="16" spans="1:11" ht="18" customHeight="1" x14ac:dyDescent="0.25">
      <c r="A16" s="88"/>
      <c r="B16" s="88"/>
      <c r="C16" s="87"/>
      <c r="D16" s="89"/>
      <c r="E16" s="87"/>
      <c r="F16" s="140"/>
      <c r="G16" s="140"/>
      <c r="H16" s="1442" t="s">
        <v>297</v>
      </c>
      <c r="I16" s="1442"/>
      <c r="J16" s="1442"/>
    </row>
    <row r="17" spans="2:9" s="22" customFormat="1" ht="30" customHeight="1" x14ac:dyDescent="0.25">
      <c r="B17" s="131" t="s">
        <v>265</v>
      </c>
      <c r="C17" s="131" t="s">
        <v>267</v>
      </c>
      <c r="F17" s="27"/>
      <c r="G17" s="131" t="s">
        <v>266</v>
      </c>
      <c r="H17" s="39"/>
      <c r="I17" s="27" t="s">
        <v>264</v>
      </c>
    </row>
    <row r="18" spans="2:9" s="37" customFormat="1" ht="18.75" x14ac:dyDescent="0.25">
      <c r="B18" s="36"/>
      <c r="C18" s="129"/>
      <c r="D18" s="135"/>
      <c r="E18" s="134"/>
      <c r="H18" s="170"/>
    </row>
    <row r="19" spans="2:9" s="37" customFormat="1" ht="18.75" x14ac:dyDescent="0.25">
      <c r="B19" s="36"/>
      <c r="C19" s="129"/>
      <c r="D19" s="135"/>
      <c r="E19" s="134"/>
      <c r="H19" s="170"/>
    </row>
    <row r="20" spans="2:9" s="37" customFormat="1" ht="18.75" x14ac:dyDescent="0.25">
      <c r="B20" s="36"/>
      <c r="C20" s="129"/>
      <c r="D20" s="135"/>
      <c r="E20" s="134"/>
      <c r="H20" s="170"/>
    </row>
    <row r="21" spans="2:9" s="37" customFormat="1" ht="18.75" x14ac:dyDescent="0.25">
      <c r="B21" s="36"/>
      <c r="C21" s="129"/>
      <c r="D21" s="135"/>
      <c r="E21" s="134"/>
      <c r="H21" s="170"/>
    </row>
    <row r="22" spans="2:9" s="37" customFormat="1" ht="18.75" x14ac:dyDescent="0.25">
      <c r="B22" s="136"/>
      <c r="C22" s="1433"/>
      <c r="D22" s="1434"/>
      <c r="E22" s="134"/>
      <c r="H22" s="170"/>
    </row>
  </sheetData>
  <sortState xmlns:xlrd2="http://schemas.microsoft.com/office/spreadsheetml/2017/richdata2" ref="A10:J14">
    <sortCondition ref="A10:A14"/>
  </sortState>
  <mergeCells count="6">
    <mergeCell ref="C22:D22"/>
    <mergeCell ref="C3:I6"/>
    <mergeCell ref="H16:J16"/>
    <mergeCell ref="A7:J7"/>
    <mergeCell ref="A1:D1"/>
    <mergeCell ref="A2:D2"/>
  </mergeCells>
  <pageMargins left="0" right="0" top="0.4" bottom="0" header="0" footer="0"/>
  <pageSetup paperSize="9" scale="72"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01543-1C1C-4530-B73E-AEF1CDB3102E}">
  <dimension ref="A1:L23"/>
  <sheetViews>
    <sheetView topLeftCell="A9" workbookViewId="0">
      <selection activeCell="K14" sqref="K14"/>
    </sheetView>
  </sheetViews>
  <sheetFormatPr defaultColWidth="9" defaultRowHeight="15.75" x14ac:dyDescent="0.25"/>
  <cols>
    <col min="1" max="1" width="8" style="183" customWidth="1"/>
    <col min="2" max="2" width="17" style="38" hidden="1" customWidth="1"/>
    <col min="3" max="3" width="64.42578125" style="38" customWidth="1"/>
    <col min="4" max="4" width="18" style="38" hidden="1" customWidth="1"/>
    <col min="5" max="5" width="17.42578125" style="38" hidden="1" customWidth="1"/>
    <col min="6" max="6" width="18.7109375" style="38" hidden="1" customWidth="1"/>
    <col min="7" max="7" width="15.85546875" style="38" hidden="1" customWidth="1"/>
    <col min="8" max="8" width="13.7109375" style="38" customWidth="1"/>
    <col min="9" max="9" width="16.140625" style="38" customWidth="1"/>
    <col min="10" max="10" width="17.28515625" style="38" customWidth="1"/>
    <col min="11" max="11" width="15.42578125" style="38" customWidth="1"/>
    <col min="12" max="16384" width="9" style="38"/>
  </cols>
  <sheetData>
    <row r="1" spans="1:12" ht="29.25" customHeight="1" x14ac:dyDescent="0.25">
      <c r="A1" s="181"/>
      <c r="B1" s="156"/>
      <c r="C1" s="181" t="s">
        <v>127</v>
      </c>
      <c r="D1" s="183"/>
      <c r="E1" s="183"/>
      <c r="F1" s="183"/>
      <c r="K1" s="184" t="s">
        <v>272</v>
      </c>
    </row>
    <row r="2" spans="1:12" x14ac:dyDescent="0.25">
      <c r="A2" s="182"/>
      <c r="B2" s="157"/>
      <c r="C2" s="182" t="s">
        <v>2487</v>
      </c>
      <c r="D2" s="183"/>
      <c r="E2" s="183"/>
      <c r="F2" s="183"/>
      <c r="G2" s="183"/>
    </row>
    <row r="3" spans="1:12" ht="17.25" x14ac:dyDescent="0.25">
      <c r="A3" s="182"/>
      <c r="B3" s="157"/>
      <c r="C3" s="158" t="s">
        <v>273</v>
      </c>
      <c r="D3" s="183"/>
      <c r="E3" s="183"/>
      <c r="F3" s="183"/>
      <c r="G3" s="183"/>
    </row>
    <row r="4" spans="1:12" ht="30" customHeight="1" x14ac:dyDescent="0.25">
      <c r="A4" s="1261" t="s">
        <v>511</v>
      </c>
      <c r="B4" s="1261"/>
      <c r="C4" s="1261"/>
      <c r="D4" s="1261"/>
      <c r="E4" s="1261"/>
      <c r="F4" s="1261"/>
      <c r="G4" s="1261"/>
      <c r="H4" s="1261"/>
      <c r="I4" s="1261"/>
      <c r="J4" s="1261"/>
      <c r="K4" s="1261"/>
    </row>
    <row r="5" spans="1:12" ht="30" customHeight="1" thickBot="1" x14ac:dyDescent="0.3">
      <c r="A5" s="1262" t="s">
        <v>536</v>
      </c>
      <c r="B5" s="1262"/>
      <c r="C5" s="1262"/>
      <c r="D5" s="1262"/>
      <c r="E5" s="1262"/>
      <c r="F5" s="1262"/>
      <c r="G5" s="1262"/>
      <c r="H5" s="1262"/>
      <c r="I5" s="1262"/>
      <c r="J5" s="1262"/>
      <c r="K5" s="1262"/>
      <c r="L5" s="33"/>
    </row>
    <row r="6" spans="1:12" ht="51" customHeight="1" thickTop="1" x14ac:dyDescent="0.25">
      <c r="A6" s="1264" t="s">
        <v>3</v>
      </c>
      <c r="B6" s="1097"/>
      <c r="C6" s="1266" t="s">
        <v>275</v>
      </c>
      <c r="D6" s="1263" t="s">
        <v>382</v>
      </c>
      <c r="E6" s="1263"/>
      <c r="F6" s="1263"/>
      <c r="G6" s="1263"/>
      <c r="H6" s="1259" t="s">
        <v>383</v>
      </c>
      <c r="I6" s="1259"/>
      <c r="J6" s="1259"/>
      <c r="K6" s="1260"/>
    </row>
    <row r="7" spans="1:12" ht="62.25" customHeight="1" x14ac:dyDescent="0.25">
      <c r="A7" s="1265"/>
      <c r="B7" s="1099" t="s">
        <v>274</v>
      </c>
      <c r="C7" s="1267"/>
      <c r="D7" s="1100" t="s">
        <v>378</v>
      </c>
      <c r="E7" s="1100" t="s">
        <v>379</v>
      </c>
      <c r="F7" s="1101" t="s">
        <v>380</v>
      </c>
      <c r="G7" s="1100" t="s">
        <v>381</v>
      </c>
      <c r="H7" s="1102" t="s">
        <v>384</v>
      </c>
      <c r="I7" s="1102" t="s">
        <v>385</v>
      </c>
      <c r="J7" s="1103" t="s">
        <v>386</v>
      </c>
      <c r="K7" s="1104" t="s">
        <v>387</v>
      </c>
    </row>
    <row r="8" spans="1:12" s="183" customFormat="1" ht="20.100000000000001" customHeight="1" x14ac:dyDescent="0.25">
      <c r="A8" s="1087" t="s">
        <v>17</v>
      </c>
      <c r="B8" s="1088" t="s">
        <v>237</v>
      </c>
      <c r="C8" s="1089" t="s">
        <v>276</v>
      </c>
      <c r="D8" s="1090">
        <f>SUM(D13:D15)</f>
        <v>199</v>
      </c>
      <c r="E8" s="1090">
        <f>SUM(E13:E15)</f>
        <v>87</v>
      </c>
      <c r="F8" s="1090">
        <f>SUM(F13:F15)</f>
        <v>123</v>
      </c>
      <c r="G8" s="1090">
        <f>SUM(G13:G15)</f>
        <v>235</v>
      </c>
      <c r="H8" s="1091">
        <f>SUM(H9:H14)</f>
        <v>684</v>
      </c>
      <c r="I8" s="1091">
        <f t="shared" ref="I8:J8" si="0">SUM(I9:I14)</f>
        <v>98</v>
      </c>
      <c r="J8" s="1091">
        <f t="shared" si="0"/>
        <v>625</v>
      </c>
      <c r="K8" s="1155">
        <f>H8+J8-I8</f>
        <v>1211</v>
      </c>
    </row>
    <row r="9" spans="1:12" s="183" customFormat="1" ht="20.100000000000001" customHeight="1" x14ac:dyDescent="0.25">
      <c r="A9" s="1093">
        <v>1</v>
      </c>
      <c r="B9" s="986"/>
      <c r="C9" s="1094" t="s">
        <v>3022</v>
      </c>
      <c r="D9" s="1095"/>
      <c r="E9" s="1095"/>
      <c r="F9" s="1095"/>
      <c r="G9" s="1095"/>
      <c r="H9" s="1098">
        <v>98</v>
      </c>
      <c r="I9" s="1096"/>
      <c r="J9" s="1096"/>
      <c r="K9" s="1156">
        <f t="shared" ref="K9:K14" si="1">H9+J9-I9</f>
        <v>98</v>
      </c>
    </row>
    <row r="10" spans="1:12" s="183" customFormat="1" ht="20.100000000000001" customHeight="1" x14ac:dyDescent="0.25">
      <c r="A10" s="1093">
        <v>2</v>
      </c>
      <c r="B10" s="986"/>
      <c r="C10" s="797" t="s">
        <v>3018</v>
      </c>
      <c r="D10" s="1095"/>
      <c r="E10" s="1095"/>
      <c r="F10" s="1095"/>
      <c r="G10" s="1095"/>
      <c r="H10" s="1098">
        <v>71</v>
      </c>
      <c r="I10" s="1096"/>
      <c r="J10" s="1096"/>
      <c r="K10" s="1156">
        <f t="shared" si="1"/>
        <v>71</v>
      </c>
    </row>
    <row r="11" spans="1:12" s="183" customFormat="1" ht="20.100000000000001" customHeight="1" x14ac:dyDescent="0.25">
      <c r="A11" s="1093">
        <v>3</v>
      </c>
      <c r="B11" s="986"/>
      <c r="C11" s="797" t="s">
        <v>3019</v>
      </c>
      <c r="D11" s="1095"/>
      <c r="E11" s="1095"/>
      <c r="F11" s="1095"/>
      <c r="G11" s="1095"/>
      <c r="H11" s="1098">
        <v>233</v>
      </c>
      <c r="I11" s="1096"/>
      <c r="J11" s="1096"/>
      <c r="K11" s="1156">
        <f t="shared" si="1"/>
        <v>233</v>
      </c>
    </row>
    <row r="12" spans="1:12" ht="20.100000000000001" customHeight="1" x14ac:dyDescent="0.25">
      <c r="A12" s="1093">
        <v>4</v>
      </c>
      <c r="B12" s="986" t="s">
        <v>237</v>
      </c>
      <c r="C12" s="797" t="s">
        <v>3021</v>
      </c>
      <c r="D12" s="987"/>
      <c r="E12" s="987"/>
      <c r="F12" s="987">
        <v>2119</v>
      </c>
      <c r="G12" s="988">
        <f>+D12-E12+F12</f>
        <v>2119</v>
      </c>
      <c r="H12" s="797">
        <v>40</v>
      </c>
      <c r="I12" s="797">
        <v>22</v>
      </c>
      <c r="J12" s="797"/>
      <c r="K12" s="1156">
        <f t="shared" si="1"/>
        <v>18</v>
      </c>
    </row>
    <row r="13" spans="1:12" ht="20.100000000000001" customHeight="1" x14ac:dyDescent="0.25">
      <c r="A13" s="1093">
        <v>5</v>
      </c>
      <c r="B13" s="986" t="s">
        <v>237</v>
      </c>
      <c r="C13" s="797" t="s">
        <v>3020</v>
      </c>
      <c r="D13" s="987">
        <v>199</v>
      </c>
      <c r="E13" s="987">
        <v>87</v>
      </c>
      <c r="F13" s="987">
        <v>123</v>
      </c>
      <c r="G13" s="988">
        <f>+D13-E13+F13</f>
        <v>235</v>
      </c>
      <c r="H13" s="797">
        <v>242</v>
      </c>
      <c r="I13" s="797">
        <v>76</v>
      </c>
      <c r="J13" s="797">
        <v>250</v>
      </c>
      <c r="K13" s="1156">
        <f t="shared" si="1"/>
        <v>416</v>
      </c>
    </row>
    <row r="14" spans="1:12" ht="20.100000000000001" customHeight="1" thickBot="1" x14ac:dyDescent="0.3">
      <c r="A14" s="1092">
        <v>6</v>
      </c>
      <c r="B14" s="989"/>
      <c r="C14" s="990" t="s">
        <v>3023</v>
      </c>
      <c r="D14" s="991"/>
      <c r="E14" s="991"/>
      <c r="F14" s="991"/>
      <c r="G14" s="992"/>
      <c r="H14" s="990"/>
      <c r="I14" s="990"/>
      <c r="J14" s="990">
        <v>375</v>
      </c>
      <c r="K14" s="1157">
        <f t="shared" si="1"/>
        <v>375</v>
      </c>
    </row>
    <row r="15" spans="1:12" ht="16.5" thickTop="1" x14ac:dyDescent="0.25"/>
    <row r="16" spans="1:12" ht="27" customHeight="1" x14ac:dyDescent="0.25">
      <c r="B16" s="131"/>
      <c r="C16" s="131" t="s">
        <v>400</v>
      </c>
      <c r="D16" s="131"/>
      <c r="E16" s="131"/>
      <c r="F16" s="131"/>
      <c r="G16" s="131"/>
    </row>
    <row r="17" spans="1:11" x14ac:dyDescent="0.25">
      <c r="A17" s="130"/>
      <c r="B17" s="131"/>
      <c r="C17" s="131"/>
      <c r="D17" s="131"/>
      <c r="E17" s="131"/>
      <c r="F17" s="131"/>
      <c r="G17" s="131"/>
    </row>
    <row r="18" spans="1:11" x14ac:dyDescent="0.25">
      <c r="A18" s="130"/>
      <c r="B18" s="131"/>
      <c r="C18" s="131"/>
      <c r="D18" s="131"/>
      <c r="E18" s="131"/>
      <c r="F18" s="131"/>
      <c r="G18" s="131"/>
    </row>
    <row r="19" spans="1:11" x14ac:dyDescent="0.25">
      <c r="A19" s="130"/>
      <c r="B19" s="131"/>
      <c r="C19" s="131"/>
      <c r="D19" s="131"/>
      <c r="E19" s="131"/>
      <c r="F19" s="131"/>
      <c r="G19" s="131"/>
    </row>
    <row r="20" spans="1:11" x14ac:dyDescent="0.25">
      <c r="A20" s="130"/>
      <c r="B20" s="131"/>
      <c r="C20" s="131"/>
      <c r="D20" s="131"/>
      <c r="E20" s="131"/>
      <c r="F20" s="131"/>
      <c r="G20" s="131"/>
    </row>
    <row r="21" spans="1:11" x14ac:dyDescent="0.25">
      <c r="A21" s="130"/>
      <c r="B21" s="131"/>
      <c r="C21" s="131"/>
      <c r="D21" s="131"/>
      <c r="E21" s="131"/>
      <c r="F21" s="131"/>
      <c r="G21" s="131"/>
    </row>
    <row r="22" spans="1:11" x14ac:dyDescent="0.25">
      <c r="A22" s="130"/>
      <c r="B22" s="131"/>
      <c r="C22" s="131"/>
      <c r="D22" s="131"/>
      <c r="E22" s="131"/>
      <c r="F22" s="131"/>
      <c r="G22" s="131"/>
    </row>
    <row r="23" spans="1:11" ht="27" customHeight="1" x14ac:dyDescent="0.25">
      <c r="A23" s="130"/>
      <c r="B23" s="131"/>
      <c r="C23" s="1258" t="s">
        <v>277</v>
      </c>
      <c r="D23" s="1258"/>
      <c r="E23" s="1258"/>
      <c r="F23" s="1258"/>
      <c r="G23" s="1258"/>
      <c r="H23" s="1258"/>
      <c r="I23" s="1258"/>
      <c r="J23" s="1258"/>
      <c r="K23" s="1258"/>
    </row>
  </sheetData>
  <mergeCells count="7">
    <mergeCell ref="C23:K23"/>
    <mergeCell ref="H6:K6"/>
    <mergeCell ref="A4:K4"/>
    <mergeCell ref="A5:K5"/>
    <mergeCell ref="D6:G6"/>
    <mergeCell ref="A6:A7"/>
    <mergeCell ref="C6:C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87B52-1FF8-4600-9429-7891FD8E2758}">
  <dimension ref="A1:I22"/>
  <sheetViews>
    <sheetView topLeftCell="C1" zoomScale="120" zoomScaleNormal="120" workbookViewId="0">
      <selection activeCell="I12" sqref="I12"/>
    </sheetView>
  </sheetViews>
  <sheetFormatPr defaultColWidth="9" defaultRowHeight="15.75" x14ac:dyDescent="0.25"/>
  <cols>
    <col min="1" max="1" width="5.140625" style="22" customWidth="1"/>
    <col min="2" max="2" width="52.42578125" style="22" customWidth="1"/>
    <col min="3" max="3" width="11.140625" style="225" customWidth="1"/>
    <col min="4" max="4" width="11.140625" style="22" customWidth="1"/>
    <col min="5" max="5" width="11" style="317" customWidth="1"/>
    <col min="6" max="6" width="13.5703125" style="317" customWidth="1"/>
    <col min="7" max="7" width="12.42578125" style="22" customWidth="1"/>
    <col min="8" max="8" width="48" style="39" customWidth="1"/>
    <col min="9" max="16384" width="9" style="22"/>
  </cols>
  <sheetData>
    <row r="1" spans="1:8" ht="18" customHeight="1" x14ac:dyDescent="0.25">
      <c r="A1" s="1304" t="s">
        <v>0</v>
      </c>
      <c r="B1" s="1304"/>
      <c r="C1" s="1304"/>
      <c r="D1" s="1304"/>
      <c r="G1" s="184" t="s">
        <v>513</v>
      </c>
    </row>
    <row r="2" spans="1:8" ht="18" customHeight="1" x14ac:dyDescent="0.25">
      <c r="A2" s="1287" t="s">
        <v>2487</v>
      </c>
      <c r="B2" s="1287"/>
      <c r="C2" s="1287"/>
      <c r="D2" s="1287"/>
      <c r="E2" s="318"/>
    </row>
    <row r="3" spans="1:8" ht="24.95" customHeight="1" x14ac:dyDescent="0.25">
      <c r="A3" s="1432" t="s">
        <v>540</v>
      </c>
      <c r="B3" s="1432"/>
      <c r="C3" s="1432"/>
      <c r="D3" s="1432"/>
      <c r="E3" s="1432"/>
      <c r="F3" s="1432"/>
      <c r="G3" s="1432"/>
    </row>
    <row r="4" spans="1:8" ht="20.100000000000001" customHeight="1" x14ac:dyDescent="0.25">
      <c r="A4" s="1447" t="s">
        <v>541</v>
      </c>
      <c r="B4" s="1447"/>
      <c r="C4" s="1447"/>
      <c r="D4" s="1447"/>
      <c r="E4" s="1447"/>
      <c r="F4" s="1447"/>
      <c r="G4" s="1447"/>
    </row>
    <row r="5" spans="1:8" ht="21" customHeight="1" thickBot="1" x14ac:dyDescent="0.3">
      <c r="F5" s="1315" t="s">
        <v>143</v>
      </c>
      <c r="G5" s="1315"/>
    </row>
    <row r="6" spans="1:8" s="128" customFormat="1" ht="32.25" thickTop="1" x14ac:dyDescent="0.25">
      <c r="A6" s="23" t="s">
        <v>144</v>
      </c>
      <c r="B6" s="24" t="s">
        <v>4</v>
      </c>
      <c r="C6" s="25" t="s">
        <v>5</v>
      </c>
      <c r="D6" s="25" t="s">
        <v>45</v>
      </c>
      <c r="E6" s="319" t="s">
        <v>135</v>
      </c>
      <c r="F6" s="319" t="s">
        <v>136</v>
      </c>
      <c r="G6" s="26" t="s">
        <v>14</v>
      </c>
      <c r="H6" s="224"/>
    </row>
    <row r="7" spans="1:8" s="125" customFormat="1" ht="24.95" customHeight="1" x14ac:dyDescent="0.25">
      <c r="A7" s="331" t="s">
        <v>90</v>
      </c>
      <c r="B7" s="332" t="s">
        <v>91</v>
      </c>
      <c r="C7" s="333" t="s">
        <v>92</v>
      </c>
      <c r="D7" s="333" t="s">
        <v>93</v>
      </c>
      <c r="E7" s="334" t="s">
        <v>94</v>
      </c>
      <c r="F7" s="335" t="s">
        <v>514</v>
      </c>
      <c r="G7" s="336" t="s">
        <v>95</v>
      </c>
      <c r="H7" s="328"/>
    </row>
    <row r="8" spans="1:8" x14ac:dyDescent="0.25">
      <c r="A8" s="860">
        <v>1</v>
      </c>
      <c r="B8" s="861" t="s">
        <v>515</v>
      </c>
      <c r="C8" s="862"/>
      <c r="D8" s="863"/>
      <c r="E8" s="864"/>
      <c r="F8" s="865">
        <f>SUM(F9:F16)</f>
        <v>19820000</v>
      </c>
      <c r="G8" s="866"/>
    </row>
    <row r="9" spans="1:8" x14ac:dyDescent="0.25">
      <c r="A9" s="872" t="s">
        <v>18</v>
      </c>
      <c r="B9" s="55" t="s">
        <v>516</v>
      </c>
      <c r="C9" s="485" t="s">
        <v>517</v>
      </c>
      <c r="D9" s="34">
        <v>500</v>
      </c>
      <c r="E9" s="320">
        <v>1800</v>
      </c>
      <c r="F9" s="321">
        <f>+E9*D9</f>
        <v>900000</v>
      </c>
      <c r="G9" s="35"/>
    </row>
    <row r="10" spans="1:8" x14ac:dyDescent="0.25">
      <c r="A10" s="872" t="s">
        <v>25</v>
      </c>
      <c r="B10" s="55" t="s">
        <v>518</v>
      </c>
      <c r="C10" s="485" t="s">
        <v>517</v>
      </c>
      <c r="D10" s="34">
        <v>1900</v>
      </c>
      <c r="E10" s="320">
        <v>1500</v>
      </c>
      <c r="F10" s="321">
        <f t="shared" ref="F10:F16" si="0">+E10*D10</f>
        <v>2850000</v>
      </c>
      <c r="G10" s="35"/>
    </row>
    <row r="11" spans="1:8" x14ac:dyDescent="0.25">
      <c r="A11" s="872" t="s">
        <v>27</v>
      </c>
      <c r="B11" s="55" t="s">
        <v>519</v>
      </c>
      <c r="C11" s="485" t="s">
        <v>517</v>
      </c>
      <c r="D11" s="34">
        <v>5000</v>
      </c>
      <c r="E11" s="320">
        <v>1000</v>
      </c>
      <c r="F11" s="321">
        <f t="shared" si="0"/>
        <v>5000000</v>
      </c>
      <c r="G11" s="35"/>
    </row>
    <row r="12" spans="1:8" x14ac:dyDescent="0.25">
      <c r="A12" s="872" t="s">
        <v>29</v>
      </c>
      <c r="B12" s="55" t="s">
        <v>2627</v>
      </c>
      <c r="C12" s="485" t="s">
        <v>517</v>
      </c>
      <c r="D12" s="34">
        <v>250</v>
      </c>
      <c r="E12" s="320">
        <v>600</v>
      </c>
      <c r="F12" s="321">
        <f t="shared" si="0"/>
        <v>150000</v>
      </c>
      <c r="G12" s="35"/>
    </row>
    <row r="13" spans="1:8" x14ac:dyDescent="0.25">
      <c r="A13" s="872" t="s">
        <v>257</v>
      </c>
      <c r="B13" s="55" t="s">
        <v>2628</v>
      </c>
      <c r="C13" s="485" t="s">
        <v>517</v>
      </c>
      <c r="D13" s="34">
        <v>250</v>
      </c>
      <c r="E13" s="320">
        <v>800</v>
      </c>
      <c r="F13" s="321">
        <f t="shared" si="0"/>
        <v>200000</v>
      </c>
      <c r="G13" s="35"/>
    </row>
    <row r="14" spans="1:8" x14ac:dyDescent="0.25">
      <c r="A14" s="872" t="s">
        <v>258</v>
      </c>
      <c r="B14" s="55" t="s">
        <v>520</v>
      </c>
      <c r="C14" s="485" t="s">
        <v>517</v>
      </c>
      <c r="D14" s="34">
        <v>200</v>
      </c>
      <c r="E14" s="320">
        <v>1100</v>
      </c>
      <c r="F14" s="321">
        <f t="shared" si="0"/>
        <v>220000</v>
      </c>
      <c r="G14" s="35"/>
    </row>
    <row r="15" spans="1:8" x14ac:dyDescent="0.25">
      <c r="A15" s="872" t="s">
        <v>259</v>
      </c>
      <c r="B15" s="55" t="s">
        <v>521</v>
      </c>
      <c r="C15" s="485" t="s">
        <v>517</v>
      </c>
      <c r="D15" s="34">
        <v>200</v>
      </c>
      <c r="E15" s="320">
        <v>2500</v>
      </c>
      <c r="F15" s="321">
        <f t="shared" si="0"/>
        <v>500000</v>
      </c>
      <c r="G15" s="35"/>
    </row>
    <row r="16" spans="1:8" x14ac:dyDescent="0.25">
      <c r="A16" s="872" t="s">
        <v>260</v>
      </c>
      <c r="B16" s="55" t="s">
        <v>2919</v>
      </c>
      <c r="C16" s="485" t="s">
        <v>517</v>
      </c>
      <c r="D16" s="34">
        <v>5000</v>
      </c>
      <c r="E16" s="320">
        <v>2000</v>
      </c>
      <c r="F16" s="321">
        <f t="shared" si="0"/>
        <v>10000000</v>
      </c>
      <c r="G16" s="35"/>
    </row>
    <row r="17" spans="1:9" s="27" customFormat="1" ht="63" x14ac:dyDescent="0.25">
      <c r="A17" s="860">
        <v>2</v>
      </c>
      <c r="B17" s="867" t="s">
        <v>523</v>
      </c>
      <c r="C17" s="868" t="s">
        <v>2924</v>
      </c>
      <c r="D17" s="869">
        <v>3</v>
      </c>
      <c r="E17" s="870"/>
      <c r="F17" s="865">
        <v>580000</v>
      </c>
      <c r="G17" s="871" t="s">
        <v>2920</v>
      </c>
      <c r="H17" s="19"/>
    </row>
    <row r="18" spans="1:9" ht="16.5" thickBot="1" x14ac:dyDescent="0.3">
      <c r="A18" s="28"/>
      <c r="B18" s="30"/>
      <c r="C18" s="486"/>
      <c r="D18" s="29"/>
      <c r="E18" s="322"/>
      <c r="F18" s="323"/>
      <c r="G18" s="31"/>
    </row>
    <row r="19" spans="1:9" s="32" customFormat="1" ht="36.75" customHeight="1" thickTop="1" x14ac:dyDescent="0.25">
      <c r="A19" s="15"/>
      <c r="B19" s="15"/>
      <c r="C19" s="15"/>
      <c r="D19" s="324"/>
      <c r="E19" s="1378" t="s">
        <v>2951</v>
      </c>
      <c r="F19" s="1378"/>
      <c r="G19" s="1378"/>
      <c r="H19" s="14"/>
      <c r="I19"/>
    </row>
    <row r="20" spans="1:9" x14ac:dyDescent="0.25">
      <c r="A20" s="1348" t="s">
        <v>3056</v>
      </c>
      <c r="B20" s="1348"/>
      <c r="C20" s="1348" t="s">
        <v>3058</v>
      </c>
      <c r="D20" s="1348"/>
      <c r="E20" s="1348" t="s">
        <v>3054</v>
      </c>
      <c r="F20" s="1348"/>
      <c r="G20" s="1348"/>
      <c r="H20" s="1348"/>
      <c r="I20" s="1348"/>
    </row>
    <row r="21" spans="1:9" x14ac:dyDescent="0.25">
      <c r="A21" s="1445"/>
      <c r="B21" s="1446"/>
      <c r="C21" s="1446"/>
      <c r="D21" s="1446"/>
      <c r="E21" s="1446"/>
    </row>
    <row r="22" spans="1:9" x14ac:dyDescent="0.25">
      <c r="A22" s="27"/>
    </row>
  </sheetData>
  <mergeCells count="11">
    <mergeCell ref="A21:E21"/>
    <mergeCell ref="A3:G3"/>
    <mergeCell ref="A4:G4"/>
    <mergeCell ref="F5:G5"/>
    <mergeCell ref="E19:G19"/>
    <mergeCell ref="A20:B20"/>
    <mergeCell ref="H20:I20"/>
    <mergeCell ref="E20:G20"/>
    <mergeCell ref="A2:D2"/>
    <mergeCell ref="A1:D1"/>
    <mergeCell ref="C20:D20"/>
  </mergeCells>
  <phoneticPr fontId="54" type="noConversion"/>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A1:F47"/>
  <sheetViews>
    <sheetView topLeftCell="A36" zoomScaleNormal="100" workbookViewId="0">
      <selection activeCell="A40" sqref="A40:D40"/>
    </sheetView>
  </sheetViews>
  <sheetFormatPr defaultColWidth="9" defaultRowHeight="18.75" x14ac:dyDescent="0.25"/>
  <cols>
    <col min="1" max="1" width="5.140625" style="37" customWidth="1"/>
    <col min="2" max="2" width="63.140625" style="36" bestFit="1" customWidth="1"/>
    <col min="3" max="3" width="16" style="973" bestFit="1" customWidth="1"/>
    <col min="4" max="4" width="43.42578125" style="36" customWidth="1"/>
    <col min="5" max="6" width="9" style="37"/>
    <col min="7" max="7" width="12.42578125" style="37" bestFit="1" customWidth="1"/>
    <col min="8" max="16384" width="9" style="37"/>
  </cols>
  <sheetData>
    <row r="1" spans="1:6" x14ac:dyDescent="0.25">
      <c r="A1" s="1439" t="s">
        <v>175</v>
      </c>
      <c r="B1" s="1439"/>
      <c r="C1" s="1449" t="s">
        <v>176</v>
      </c>
      <c r="D1" s="1449"/>
      <c r="E1" s="36"/>
      <c r="F1" s="36"/>
    </row>
    <row r="2" spans="1:6" x14ac:dyDescent="0.25">
      <c r="A2" s="1287" t="s">
        <v>2487</v>
      </c>
      <c r="B2" s="1287"/>
      <c r="C2" s="134"/>
      <c r="D2" s="134"/>
      <c r="E2" s="36"/>
      <c r="F2" s="36"/>
    </row>
    <row r="3" spans="1:6" ht="8.25" customHeight="1" x14ac:dyDescent="0.25">
      <c r="A3" s="36"/>
      <c r="C3" s="960"/>
      <c r="E3" s="36"/>
      <c r="F3" s="36"/>
    </row>
    <row r="4" spans="1:6" ht="30" customHeight="1" x14ac:dyDescent="0.25">
      <c r="A4" s="1258" t="s">
        <v>311</v>
      </c>
      <c r="B4" s="1258"/>
      <c r="C4" s="1258"/>
      <c r="D4" s="1258"/>
      <c r="E4" s="36"/>
      <c r="F4" s="36"/>
    </row>
    <row r="5" spans="1:6" ht="19.5" thickBot="1" x14ac:dyDescent="0.3">
      <c r="A5" s="36"/>
      <c r="C5" s="1450" t="s">
        <v>177</v>
      </c>
      <c r="D5" s="1450"/>
      <c r="E5" s="36"/>
      <c r="F5" s="36"/>
    </row>
    <row r="6" spans="1:6" s="128" customFormat="1" ht="33.75" customHeight="1" thickTop="1" x14ac:dyDescent="0.25">
      <c r="A6" s="137" t="s">
        <v>144</v>
      </c>
      <c r="B6" s="938" t="s">
        <v>4</v>
      </c>
      <c r="C6" s="961" t="s">
        <v>136</v>
      </c>
      <c r="D6" s="939" t="s">
        <v>14</v>
      </c>
      <c r="E6" s="130"/>
      <c r="F6" s="130"/>
    </row>
    <row r="7" spans="1:6" s="27" customFormat="1" ht="24" customHeight="1" x14ac:dyDescent="0.25">
      <c r="A7" s="940">
        <v>1</v>
      </c>
      <c r="B7" s="814" t="s">
        <v>178</v>
      </c>
      <c r="C7" s="962">
        <f>C9+C15+C16+C17+C18+C19+C20</f>
        <v>8105173.7600580519</v>
      </c>
      <c r="D7" s="941"/>
      <c r="E7" s="131"/>
      <c r="F7" s="131"/>
    </row>
    <row r="8" spans="1:6" s="22" customFormat="1" ht="104.25" customHeight="1" x14ac:dyDescent="0.25">
      <c r="A8" s="942" t="s">
        <v>18</v>
      </c>
      <c r="B8" s="813" t="s">
        <v>365</v>
      </c>
      <c r="C8" s="963"/>
      <c r="D8" s="943" t="s">
        <v>363</v>
      </c>
    </row>
    <row r="9" spans="1:6" s="32" customFormat="1" ht="20.100000000000001" customHeight="1" x14ac:dyDescent="0.25">
      <c r="A9" s="949" t="s">
        <v>103</v>
      </c>
      <c r="B9" s="1126" t="s">
        <v>366</v>
      </c>
      <c r="C9" s="1127">
        <f>SUM(C10:C14)</f>
        <v>4919309.3280000007</v>
      </c>
      <c r="D9" s="1128"/>
    </row>
    <row r="10" spans="1:6" s="22" customFormat="1" ht="33" x14ac:dyDescent="0.25">
      <c r="A10" s="944" t="s">
        <v>2962</v>
      </c>
      <c r="B10" s="807" t="s">
        <v>349</v>
      </c>
      <c r="C10" s="1239">
        <f>'Bieu so lieu ThuNhap 2021'!C37+'Bieu so lieu ThuNhap 2021'!E37</f>
        <v>973693.54799999995</v>
      </c>
      <c r="D10" s="945" t="s">
        <v>2967</v>
      </c>
    </row>
    <row r="11" spans="1:6" s="22" customFormat="1" ht="20.100000000000001" customHeight="1" x14ac:dyDescent="0.25">
      <c r="A11" s="936" t="s">
        <v>2963</v>
      </c>
      <c r="B11" s="808" t="s">
        <v>350</v>
      </c>
      <c r="C11" s="1240">
        <f>'Bieu so lieu ThuNhap 2021'!C38+'Bieu so lieu ThuNhap 2021'!E38</f>
        <v>968898.16799999995</v>
      </c>
      <c r="D11" s="946" t="s">
        <v>2967</v>
      </c>
    </row>
    <row r="12" spans="1:6" s="22" customFormat="1" ht="33" x14ac:dyDescent="0.25">
      <c r="A12" s="936" t="s">
        <v>2964</v>
      </c>
      <c r="B12" s="808" t="s">
        <v>351</v>
      </c>
      <c r="C12" s="1240">
        <f>'Bieu so lieu ThuNhap 2021'!C39+'Bieu so lieu ThuNhap 2021'!E39</f>
        <v>1241357.6040000001</v>
      </c>
      <c r="D12" s="946" t="s">
        <v>2967</v>
      </c>
    </row>
    <row r="13" spans="1:6" s="22" customFormat="1" ht="33" x14ac:dyDescent="0.25">
      <c r="A13" s="936" t="s">
        <v>2965</v>
      </c>
      <c r="B13" s="808" t="s">
        <v>352</v>
      </c>
      <c r="C13" s="1240">
        <f>'Bieu so lieu ThuNhap 2021'!C40+'Bieu so lieu ThuNhap 2021'!E40</f>
        <v>794708.96400000004</v>
      </c>
      <c r="D13" s="946" t="s">
        <v>2967</v>
      </c>
    </row>
    <row r="14" spans="1:6" s="22" customFormat="1" ht="21" customHeight="1" x14ac:dyDescent="0.25">
      <c r="A14" s="947" t="s">
        <v>2966</v>
      </c>
      <c r="B14" s="809" t="s">
        <v>353</v>
      </c>
      <c r="C14" s="1241">
        <f>'Bieu so lieu ThuNhap 2021'!C41+'Bieu so lieu ThuNhap 2021'!E41</f>
        <v>940651.04399999999</v>
      </c>
      <c r="D14" s="948" t="s">
        <v>2967</v>
      </c>
    </row>
    <row r="15" spans="1:6" s="22" customFormat="1" ht="40.5" customHeight="1" x14ac:dyDescent="0.25">
      <c r="A15" s="949" t="s">
        <v>109</v>
      </c>
      <c r="B15" s="812" t="s">
        <v>364</v>
      </c>
      <c r="C15" s="1127">
        <f>'Bieu so lieu ThuNhap 2021'!G36</f>
        <v>1058828.7276000001</v>
      </c>
      <c r="D15" s="941"/>
    </row>
    <row r="16" spans="1:6" s="22" customFormat="1" ht="126" customHeight="1" x14ac:dyDescent="0.25">
      <c r="A16" s="950" t="s">
        <v>25</v>
      </c>
      <c r="B16" s="810" t="s">
        <v>361</v>
      </c>
      <c r="C16" s="964">
        <f>'Bieu so lieu ThuNhap 2021'!H36</f>
        <v>854618.4</v>
      </c>
      <c r="D16" s="951" t="s">
        <v>362</v>
      </c>
    </row>
    <row r="17" spans="1:6" s="22" customFormat="1" ht="20.100000000000001" customHeight="1" x14ac:dyDescent="0.25">
      <c r="A17" s="936" t="s">
        <v>27</v>
      </c>
      <c r="B17" s="139" t="s">
        <v>314</v>
      </c>
      <c r="C17" s="965">
        <f>'Bieu so lieu ThuNhap 2021'!I36</f>
        <v>681953.00783266081</v>
      </c>
      <c r="D17" s="946" t="s">
        <v>2967</v>
      </c>
    </row>
    <row r="18" spans="1:6" s="22" customFormat="1" ht="39" customHeight="1" x14ac:dyDescent="0.25">
      <c r="A18" s="936" t="s">
        <v>29</v>
      </c>
      <c r="B18" s="138" t="s">
        <v>2968</v>
      </c>
      <c r="C18" s="966">
        <f>'Bieu so lieu ThuNhap 2021'!J36</f>
        <v>425464.29662538978</v>
      </c>
      <c r="D18" s="952" t="s">
        <v>2967</v>
      </c>
    </row>
    <row r="19" spans="1:6" s="22" customFormat="1" ht="48" customHeight="1" x14ac:dyDescent="0.25">
      <c r="A19" s="936" t="s">
        <v>257</v>
      </c>
      <c r="B19" s="138" t="s">
        <v>3035</v>
      </c>
      <c r="C19" s="1151">
        <f>(5*200)+(34*1500)+(39*600)</f>
        <v>75400</v>
      </c>
      <c r="D19" s="946" t="s">
        <v>371</v>
      </c>
    </row>
    <row r="20" spans="1:6" s="22" customFormat="1" ht="67.5" customHeight="1" x14ac:dyDescent="0.25">
      <c r="A20" s="953" t="s">
        <v>258</v>
      </c>
      <c r="B20" s="804" t="s">
        <v>370</v>
      </c>
      <c r="C20" s="967">
        <f>'Bieu 6 Ke hoach can bo'!M62</f>
        <v>89600</v>
      </c>
      <c r="D20" s="954" t="s">
        <v>2969</v>
      </c>
    </row>
    <row r="21" spans="1:6" s="22" customFormat="1" ht="24" customHeight="1" x14ac:dyDescent="0.25">
      <c r="A21" s="940">
        <v>2</v>
      </c>
      <c r="B21" s="814" t="s">
        <v>179</v>
      </c>
      <c r="C21" s="962">
        <f>SUM(C22:C25)</f>
        <v>195000</v>
      </c>
      <c r="D21" s="941"/>
    </row>
    <row r="22" spans="1:6" s="22" customFormat="1" ht="20.100000000000001" customHeight="1" x14ac:dyDescent="0.25">
      <c r="A22" s="950" t="s">
        <v>180</v>
      </c>
      <c r="B22" s="811" t="s">
        <v>261</v>
      </c>
      <c r="C22" s="968">
        <f>'Bieu 5 -Nhu cau mua sam sua chu'!G61</f>
        <v>120900</v>
      </c>
      <c r="D22" s="955" t="s">
        <v>147</v>
      </c>
    </row>
    <row r="23" spans="1:6" s="22" customFormat="1" ht="47.25" x14ac:dyDescent="0.25">
      <c r="A23" s="936" t="s">
        <v>181</v>
      </c>
      <c r="B23" s="804" t="s">
        <v>3036</v>
      </c>
      <c r="C23" s="966">
        <f>39*900</f>
        <v>35100</v>
      </c>
      <c r="D23" s="805" t="s">
        <v>2970</v>
      </c>
    </row>
    <row r="24" spans="1:6" s="22" customFormat="1" ht="62.25" customHeight="1" x14ac:dyDescent="0.25">
      <c r="A24" s="936" t="s">
        <v>182</v>
      </c>
      <c r="B24" s="138" t="s">
        <v>2971</v>
      </c>
      <c r="C24" s="966">
        <f>39*1000</f>
        <v>39000</v>
      </c>
      <c r="D24" s="952" t="s">
        <v>367</v>
      </c>
    </row>
    <row r="25" spans="1:6" s="22" customFormat="1" ht="24" customHeight="1" x14ac:dyDescent="0.25">
      <c r="A25" s="953" t="s">
        <v>2985</v>
      </c>
      <c r="B25" s="804" t="s">
        <v>2972</v>
      </c>
      <c r="C25" s="967"/>
      <c r="D25" s="954" t="s">
        <v>2737</v>
      </c>
    </row>
    <row r="26" spans="1:6" s="22" customFormat="1" ht="45.75" customHeight="1" x14ac:dyDescent="0.25">
      <c r="A26" s="956">
        <v>3</v>
      </c>
      <c r="B26" s="815" t="s">
        <v>369</v>
      </c>
      <c r="C26" s="962">
        <f>SUM(C27:C27)</f>
        <v>4233769</v>
      </c>
      <c r="D26" s="941"/>
    </row>
    <row r="27" spans="1:6" s="22" customFormat="1" ht="18.75" customHeight="1" x14ac:dyDescent="0.25">
      <c r="A27" s="953" t="s">
        <v>230</v>
      </c>
      <c r="B27" s="804" t="s">
        <v>137</v>
      </c>
      <c r="C27" s="967">
        <f>'Bieu 5 -Nhu cau mua sam sua chu'!G7</f>
        <v>4233769</v>
      </c>
      <c r="D27" s="954" t="s">
        <v>147</v>
      </c>
    </row>
    <row r="28" spans="1:6" s="22" customFormat="1" ht="24" customHeight="1" x14ac:dyDescent="0.25">
      <c r="A28" s="956">
        <v>4</v>
      </c>
      <c r="B28" s="815" t="s">
        <v>183</v>
      </c>
      <c r="C28" s="962">
        <f>SUM(C29:C33)</f>
        <v>195520</v>
      </c>
      <c r="D28" s="941"/>
    </row>
    <row r="29" spans="1:6" s="22" customFormat="1" ht="24" customHeight="1" x14ac:dyDescent="0.25">
      <c r="A29" s="936">
        <v>2.1</v>
      </c>
      <c r="B29" s="138" t="s">
        <v>2975</v>
      </c>
      <c r="C29" s="969">
        <f>'Bieu 5a Ke hoach gio lam them  '!F11</f>
        <v>119040</v>
      </c>
      <c r="D29" s="937" t="s">
        <v>2980</v>
      </c>
      <c r="E29" s="27"/>
      <c r="F29" s="27"/>
    </row>
    <row r="30" spans="1:6" s="22" customFormat="1" ht="24" customHeight="1" x14ac:dyDescent="0.25">
      <c r="A30" s="936">
        <v>2.2000000000000002</v>
      </c>
      <c r="B30" s="138" t="s">
        <v>2976</v>
      </c>
      <c r="C30" s="969">
        <f>'Bieu 5a Ke hoach gio lam them  '!F18</f>
        <v>21600</v>
      </c>
      <c r="D30" s="937" t="s">
        <v>2981</v>
      </c>
    </row>
    <row r="31" spans="1:6" s="22" customFormat="1" ht="24" customHeight="1" x14ac:dyDescent="0.25">
      <c r="A31" s="936">
        <v>2.2999999999999998</v>
      </c>
      <c r="B31" s="138" t="s">
        <v>2977</v>
      </c>
      <c r="C31" s="969">
        <f>'Bieu 5a Ke hoach gio lam them  '!F27</f>
        <v>30000</v>
      </c>
      <c r="D31" s="937" t="s">
        <v>2982</v>
      </c>
    </row>
    <row r="32" spans="1:6" s="22" customFormat="1" ht="33" customHeight="1" x14ac:dyDescent="0.25">
      <c r="A32" s="936">
        <v>2.4</v>
      </c>
      <c r="B32" s="138" t="s">
        <v>2978</v>
      </c>
      <c r="C32" s="969">
        <f>'Bieu 5a Ke hoach gio lam them  '!F33</f>
        <v>6400</v>
      </c>
      <c r="D32" s="937" t="s">
        <v>2983</v>
      </c>
    </row>
    <row r="33" spans="1:5" s="22" customFormat="1" ht="24" customHeight="1" x14ac:dyDescent="0.25">
      <c r="A33" s="936">
        <v>2.5</v>
      </c>
      <c r="B33" s="138" t="s">
        <v>2979</v>
      </c>
      <c r="C33" s="969">
        <f>'Bieu 5a Ke hoach gio lam them  '!F42</f>
        <v>18480</v>
      </c>
      <c r="D33" s="937" t="s">
        <v>2984</v>
      </c>
    </row>
    <row r="34" spans="1:5" s="22" customFormat="1" ht="24" customHeight="1" x14ac:dyDescent="0.25">
      <c r="A34" s="942">
        <v>2.6</v>
      </c>
      <c r="B34" s="1139" t="s">
        <v>3040</v>
      </c>
      <c r="C34" s="1140"/>
      <c r="D34" s="1141"/>
    </row>
    <row r="35" spans="1:5" s="22" customFormat="1" ht="24" customHeight="1" x14ac:dyDescent="0.25">
      <c r="A35" s="1142"/>
      <c r="B35" s="1146" t="s">
        <v>3041</v>
      </c>
      <c r="C35" s="1140">
        <f>'Biểu tổng thu khác'!F20*60%</f>
        <v>5451660</v>
      </c>
      <c r="D35" s="1147" t="s">
        <v>3043</v>
      </c>
    </row>
    <row r="36" spans="1:5" s="22" customFormat="1" ht="24" customHeight="1" thickBot="1" x14ac:dyDescent="0.3">
      <c r="A36" s="1142"/>
      <c r="B36" s="1148" t="s">
        <v>3042</v>
      </c>
      <c r="C36" s="1149">
        <f>'Biểu tổng thu khác'!F10*60%</f>
        <v>11892000</v>
      </c>
      <c r="D36" s="1150" t="s">
        <v>3043</v>
      </c>
    </row>
    <row r="37" spans="1:5" s="22" customFormat="1" ht="24" customHeight="1" thickTop="1" x14ac:dyDescent="0.25">
      <c r="A37" s="956">
        <v>5</v>
      </c>
      <c r="B37" s="1143" t="s">
        <v>251</v>
      </c>
      <c r="C37" s="1144">
        <f>'Biểu tổng thu khác'!F23*60%</f>
        <v>0</v>
      </c>
      <c r="D37" s="1145"/>
    </row>
    <row r="38" spans="1:5" ht="28.5" customHeight="1" thickBot="1" x14ac:dyDescent="0.3">
      <c r="A38" s="957"/>
      <c r="B38" s="958" t="s">
        <v>262</v>
      </c>
      <c r="C38" s="970">
        <f>C7+C9+C15+C16+C17+C18+C19+C20+C21+C26+C28</f>
        <v>20834636.520116106</v>
      </c>
      <c r="D38" s="959"/>
    </row>
    <row r="39" spans="1:5" ht="19.5" thickTop="1" x14ac:dyDescent="0.25">
      <c r="C39" s="971"/>
      <c r="D39" s="132" t="s">
        <v>522</v>
      </c>
      <c r="E39" s="133"/>
    </row>
    <row r="40" spans="1:5" s="22" customFormat="1" ht="30" customHeight="1" x14ac:dyDescent="0.25">
      <c r="A40" s="1258" t="s">
        <v>263</v>
      </c>
      <c r="B40" s="1258"/>
      <c r="C40" s="1258"/>
      <c r="D40" s="1258"/>
      <c r="E40" s="131"/>
    </row>
    <row r="41" spans="1:5" s="22" customFormat="1" ht="15.75" x14ac:dyDescent="0.25">
      <c r="B41" s="38"/>
      <c r="C41" s="184"/>
      <c r="D41" s="152"/>
      <c r="E41" s="131"/>
    </row>
    <row r="42" spans="1:5" s="22" customFormat="1" ht="15.75" x14ac:dyDescent="0.25">
      <c r="B42" s="38"/>
      <c r="C42" s="184"/>
      <c r="D42" s="152"/>
      <c r="E42" s="131"/>
    </row>
    <row r="43" spans="1:5" s="22" customFormat="1" ht="15.75" x14ac:dyDescent="0.25">
      <c r="B43" s="38"/>
      <c r="C43" s="184"/>
      <c r="D43" s="152"/>
      <c r="E43" s="131"/>
    </row>
    <row r="44" spans="1:5" s="22" customFormat="1" ht="15.75" x14ac:dyDescent="0.25">
      <c r="B44" s="38"/>
      <c r="C44" s="184"/>
      <c r="D44" s="152"/>
      <c r="E44" s="131"/>
    </row>
    <row r="45" spans="1:5" s="22" customFormat="1" ht="15.75" x14ac:dyDescent="0.25">
      <c r="B45" s="131"/>
      <c r="C45" s="1451"/>
      <c r="D45" s="1452"/>
      <c r="E45" s="131"/>
    </row>
    <row r="46" spans="1:5" s="22" customFormat="1" ht="15.75" x14ac:dyDescent="0.25">
      <c r="B46" s="38"/>
      <c r="C46" s="972"/>
      <c r="D46" s="130"/>
      <c r="E46" s="131"/>
    </row>
    <row r="47" spans="1:5" s="22" customFormat="1" ht="63" customHeight="1" x14ac:dyDescent="0.25">
      <c r="B47" s="1448"/>
      <c r="C47" s="1448"/>
      <c r="D47" s="1448"/>
    </row>
  </sheetData>
  <mergeCells count="8">
    <mergeCell ref="B47:D47"/>
    <mergeCell ref="A1:B1"/>
    <mergeCell ref="C1:D1"/>
    <mergeCell ref="A2:B2"/>
    <mergeCell ref="A4:D4"/>
    <mergeCell ref="C5:D5"/>
    <mergeCell ref="A40:D40"/>
    <mergeCell ref="C45:D45"/>
  </mergeCells>
  <phoneticPr fontId="54" type="noConversion"/>
  <pageMargins left="0.68" right="0.17" top="0.41" bottom="0.17" header="0.3" footer="0.3"/>
  <pageSetup paperSize="9" scale="96"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C35C2-05D3-467F-B452-1C655A1C2F69}">
  <sheetPr>
    <tabColor rgb="FF00B050"/>
    <pageSetUpPr fitToPage="1"/>
  </sheetPr>
  <dimension ref="A1:G26"/>
  <sheetViews>
    <sheetView topLeftCell="A20" zoomScale="89" zoomScaleNormal="89" workbookViewId="0">
      <selection activeCell="B30" sqref="B30"/>
    </sheetView>
  </sheetViews>
  <sheetFormatPr defaultColWidth="9" defaultRowHeight="15.75" x14ac:dyDescent="0.25"/>
  <cols>
    <col min="1" max="1" width="5.140625" style="22" customWidth="1"/>
    <col min="2" max="2" width="52.42578125" style="22" customWidth="1"/>
    <col min="3" max="4" width="11.140625" style="22" customWidth="1"/>
    <col min="5" max="5" width="11" style="317" customWidth="1"/>
    <col min="6" max="6" width="13.28515625" style="317" bestFit="1" customWidth="1"/>
    <col min="7" max="7" width="35.140625" style="22" bestFit="1" customWidth="1"/>
    <col min="8" max="16384" width="9" style="22"/>
  </cols>
  <sheetData>
    <row r="1" spans="1:7" ht="25.5" customHeight="1" x14ac:dyDescent="0.25">
      <c r="A1" s="1304" t="s">
        <v>0</v>
      </c>
      <c r="B1" s="1304"/>
      <c r="C1" s="128"/>
      <c r="D1" s="128"/>
      <c r="G1" s="184" t="s">
        <v>513</v>
      </c>
    </row>
    <row r="2" spans="1:7" ht="28.5" customHeight="1" x14ac:dyDescent="0.25">
      <c r="A2" s="1287" t="s">
        <v>2487</v>
      </c>
      <c r="B2" s="1287"/>
      <c r="C2" s="128"/>
      <c r="D2" s="128"/>
      <c r="E2" s="318"/>
    </row>
    <row r="3" spans="1:7" ht="47.25" customHeight="1" x14ac:dyDescent="0.25">
      <c r="A3" s="1432" t="s">
        <v>3013</v>
      </c>
      <c r="B3" s="1432"/>
      <c r="C3" s="1432"/>
      <c r="D3" s="1432"/>
      <c r="E3" s="1432"/>
      <c r="F3" s="1432"/>
      <c r="G3" s="1432"/>
    </row>
    <row r="4" spans="1:7" ht="37.5" customHeight="1" x14ac:dyDescent="0.25">
      <c r="A4" s="1455"/>
      <c r="B4" s="1455"/>
      <c r="C4" s="1455"/>
      <c r="D4" s="1455"/>
      <c r="E4" s="1455"/>
      <c r="F4" s="1455"/>
      <c r="G4" s="1455"/>
    </row>
    <row r="5" spans="1:7" ht="16.5" thickBot="1" x14ac:dyDescent="0.3">
      <c r="F5" s="1315" t="s">
        <v>143</v>
      </c>
      <c r="G5" s="1315"/>
    </row>
    <row r="6" spans="1:7" s="128" customFormat="1" ht="24.95" customHeight="1" thickTop="1" x14ac:dyDescent="0.25">
      <c r="A6" s="23" t="s">
        <v>144</v>
      </c>
      <c r="B6" s="24" t="s">
        <v>4</v>
      </c>
      <c r="C6" s="25" t="s">
        <v>5</v>
      </c>
      <c r="D6" s="25" t="s">
        <v>45</v>
      </c>
      <c r="E6" s="319" t="s">
        <v>135</v>
      </c>
      <c r="F6" s="319" t="s">
        <v>136</v>
      </c>
      <c r="G6" s="26" t="s">
        <v>14</v>
      </c>
    </row>
    <row r="7" spans="1:7" s="225" customFormat="1" ht="24.95" customHeight="1" x14ac:dyDescent="0.25">
      <c r="A7" s="1072" t="s">
        <v>90</v>
      </c>
      <c r="B7" s="1073" t="s">
        <v>91</v>
      </c>
      <c r="C7" s="1074" t="s">
        <v>92</v>
      </c>
      <c r="D7" s="1074" t="s">
        <v>93</v>
      </c>
      <c r="E7" s="1075" t="s">
        <v>94</v>
      </c>
      <c r="F7" s="1076" t="s">
        <v>514</v>
      </c>
      <c r="G7" s="1077" t="s">
        <v>95</v>
      </c>
    </row>
    <row r="8" spans="1:7" s="27" customFormat="1" ht="28.5" customHeight="1" x14ac:dyDescent="0.25">
      <c r="A8" s="1078" t="s">
        <v>15</v>
      </c>
      <c r="B8" s="1079" t="s">
        <v>3014</v>
      </c>
      <c r="C8" s="1079"/>
      <c r="D8" s="1079"/>
      <c r="E8" s="1080"/>
      <c r="F8" s="1081">
        <f>F10+F19+F20</f>
        <v>29486100</v>
      </c>
      <c r="G8" s="1082"/>
    </row>
    <row r="9" spans="1:7" x14ac:dyDescent="0.25">
      <c r="A9" s="1083">
        <v>1</v>
      </c>
      <c r="B9" s="1084" t="s">
        <v>3015</v>
      </c>
      <c r="C9" s="1085"/>
      <c r="D9" s="1085"/>
      <c r="E9" s="320"/>
      <c r="F9" s="321"/>
      <c r="G9" s="35"/>
    </row>
    <row r="10" spans="1:7" x14ac:dyDescent="0.25">
      <c r="A10" s="860">
        <v>1</v>
      </c>
      <c r="B10" s="861" t="s">
        <v>515</v>
      </c>
      <c r="C10" s="862"/>
      <c r="D10" s="863"/>
      <c r="E10" s="864"/>
      <c r="F10" s="865">
        <f>SUM(F11:F18)</f>
        <v>19820000</v>
      </c>
      <c r="G10" s="35"/>
    </row>
    <row r="11" spans="1:7" x14ac:dyDescent="0.25">
      <c r="A11" s="872" t="s">
        <v>18</v>
      </c>
      <c r="B11" s="55" t="s">
        <v>516</v>
      </c>
      <c r="C11" s="485" t="s">
        <v>517</v>
      </c>
      <c r="D11" s="34">
        <v>500</v>
      </c>
      <c r="E11" s="320">
        <v>1800</v>
      </c>
      <c r="F11" s="321">
        <f>+E11*D11</f>
        <v>900000</v>
      </c>
      <c r="G11" s="35"/>
    </row>
    <row r="12" spans="1:7" x14ac:dyDescent="0.25">
      <c r="A12" s="872" t="s">
        <v>25</v>
      </c>
      <c r="B12" s="55" t="s">
        <v>518</v>
      </c>
      <c r="C12" s="485" t="s">
        <v>517</v>
      </c>
      <c r="D12" s="34">
        <v>1900</v>
      </c>
      <c r="E12" s="320">
        <v>1500</v>
      </c>
      <c r="F12" s="321">
        <f t="shared" ref="F12:F18" si="0">+E12*D12</f>
        <v>2850000</v>
      </c>
      <c r="G12" s="35"/>
    </row>
    <row r="13" spans="1:7" x14ac:dyDescent="0.25">
      <c r="A13" s="872" t="s">
        <v>27</v>
      </c>
      <c r="B13" s="55" t="s">
        <v>519</v>
      </c>
      <c r="C13" s="485" t="s">
        <v>517</v>
      </c>
      <c r="D13" s="34">
        <v>5000</v>
      </c>
      <c r="E13" s="320">
        <v>1000</v>
      </c>
      <c r="F13" s="321">
        <f t="shared" si="0"/>
        <v>5000000</v>
      </c>
      <c r="G13" s="35"/>
    </row>
    <row r="14" spans="1:7" x14ac:dyDescent="0.25">
      <c r="A14" s="872" t="s">
        <v>29</v>
      </c>
      <c r="B14" s="55" t="s">
        <v>2627</v>
      </c>
      <c r="C14" s="485" t="s">
        <v>517</v>
      </c>
      <c r="D14" s="34">
        <v>250</v>
      </c>
      <c r="E14" s="320">
        <v>600</v>
      </c>
      <c r="F14" s="321">
        <f t="shared" si="0"/>
        <v>150000</v>
      </c>
      <c r="G14" s="35"/>
    </row>
    <row r="15" spans="1:7" x14ac:dyDescent="0.25">
      <c r="A15" s="872" t="s">
        <v>257</v>
      </c>
      <c r="B15" s="55" t="s">
        <v>2628</v>
      </c>
      <c r="C15" s="485" t="s">
        <v>517</v>
      </c>
      <c r="D15" s="34">
        <v>250</v>
      </c>
      <c r="E15" s="320">
        <v>800</v>
      </c>
      <c r="F15" s="321">
        <f t="shared" si="0"/>
        <v>200000</v>
      </c>
      <c r="G15" s="35"/>
    </row>
    <row r="16" spans="1:7" x14ac:dyDescent="0.25">
      <c r="A16" s="872" t="s">
        <v>258</v>
      </c>
      <c r="B16" s="55" t="s">
        <v>520</v>
      </c>
      <c r="C16" s="485" t="s">
        <v>517</v>
      </c>
      <c r="D16" s="34">
        <v>200</v>
      </c>
      <c r="E16" s="320">
        <v>1100</v>
      </c>
      <c r="F16" s="321">
        <f t="shared" si="0"/>
        <v>220000</v>
      </c>
      <c r="G16" s="35"/>
    </row>
    <row r="17" spans="1:7" x14ac:dyDescent="0.25">
      <c r="A17" s="872" t="s">
        <v>259</v>
      </c>
      <c r="B17" s="55" t="s">
        <v>521</v>
      </c>
      <c r="C17" s="485" t="s">
        <v>517</v>
      </c>
      <c r="D17" s="34">
        <v>200</v>
      </c>
      <c r="E17" s="320">
        <v>2500</v>
      </c>
      <c r="F17" s="321">
        <f t="shared" si="0"/>
        <v>500000</v>
      </c>
      <c r="G17" s="35"/>
    </row>
    <row r="18" spans="1:7" x14ac:dyDescent="0.25">
      <c r="A18" s="872" t="s">
        <v>260</v>
      </c>
      <c r="B18" s="55" t="s">
        <v>2919</v>
      </c>
      <c r="C18" s="485" t="s">
        <v>517</v>
      </c>
      <c r="D18" s="34">
        <v>5000</v>
      </c>
      <c r="E18" s="320">
        <v>2000</v>
      </c>
      <c r="F18" s="321">
        <f t="shared" si="0"/>
        <v>10000000</v>
      </c>
      <c r="G18" s="35"/>
    </row>
    <row r="19" spans="1:7" x14ac:dyDescent="0.25">
      <c r="A19" s="860">
        <v>2</v>
      </c>
      <c r="B19" s="867" t="s">
        <v>523</v>
      </c>
      <c r="C19" s="868" t="s">
        <v>2924</v>
      </c>
      <c r="D19" s="869">
        <v>3</v>
      </c>
      <c r="E19" s="870"/>
      <c r="F19" s="865">
        <v>580000</v>
      </c>
      <c r="G19" s="35"/>
    </row>
    <row r="20" spans="1:7" x14ac:dyDescent="0.25">
      <c r="A20" s="860">
        <v>3</v>
      </c>
      <c r="B20" s="861" t="s">
        <v>3037</v>
      </c>
      <c r="C20" s="869"/>
      <c r="D20" s="869"/>
      <c r="E20" s="870"/>
      <c r="F20" s="865">
        <f>F21+F22</f>
        <v>9086100</v>
      </c>
      <c r="G20" s="35"/>
    </row>
    <row r="21" spans="1:7" ht="36" customHeight="1" x14ac:dyDescent="0.25">
      <c r="A21" s="1129">
        <v>1</v>
      </c>
      <c r="B21" s="1130" t="s">
        <v>3048</v>
      </c>
      <c r="C21" s="1131" t="s">
        <v>20</v>
      </c>
      <c r="D21" s="1131">
        <v>602</v>
      </c>
      <c r="E21" s="1132">
        <f>(310*15)*2</f>
        <v>9300</v>
      </c>
      <c r="F21" s="1133">
        <f>D21*E21</f>
        <v>5598600</v>
      </c>
      <c r="G21" s="1134" t="s">
        <v>3038</v>
      </c>
    </row>
    <row r="22" spans="1:7" ht="47.25" customHeight="1" x14ac:dyDescent="0.25">
      <c r="A22" s="1129">
        <v>2</v>
      </c>
      <c r="B22" s="1130" t="s">
        <v>3049</v>
      </c>
      <c r="C22" s="1131" t="s">
        <v>20</v>
      </c>
      <c r="D22" s="1131">
        <v>375</v>
      </c>
      <c r="E22" s="1132">
        <f>(310*15)*2</f>
        <v>9300</v>
      </c>
      <c r="F22" s="1133">
        <f>D22*E22</f>
        <v>3487500</v>
      </c>
      <c r="G22" s="1135" t="s">
        <v>3039</v>
      </c>
    </row>
    <row r="23" spans="1:7" ht="16.5" thickBot="1" x14ac:dyDescent="0.3">
      <c r="A23" s="28"/>
      <c r="B23" s="30"/>
      <c r="C23" s="29"/>
      <c r="D23" s="29"/>
      <c r="E23" s="322"/>
      <c r="F23" s="323"/>
      <c r="G23" s="1136"/>
    </row>
    <row r="24" spans="1:7" ht="24.75" customHeight="1" thickTop="1" x14ac:dyDescent="0.25">
      <c r="A24" s="32"/>
      <c r="B24" s="32"/>
      <c r="C24" s="32"/>
      <c r="D24" s="32"/>
      <c r="E24" s="1453" t="s">
        <v>3016</v>
      </c>
      <c r="F24" s="1453"/>
      <c r="G24" s="1453"/>
    </row>
    <row r="25" spans="1:7" x14ac:dyDescent="0.25">
      <c r="A25" s="1454" t="s">
        <v>3059</v>
      </c>
      <c r="B25" s="1454"/>
      <c r="C25" s="1454"/>
      <c r="D25" s="1454"/>
      <c r="E25" s="1454"/>
      <c r="F25" s="1454"/>
      <c r="G25" s="1454"/>
    </row>
    <row r="26" spans="1:7" x14ac:dyDescent="0.25">
      <c r="A26" s="27"/>
    </row>
  </sheetData>
  <mergeCells count="7">
    <mergeCell ref="E24:G24"/>
    <mergeCell ref="A25:G25"/>
    <mergeCell ref="A1:B1"/>
    <mergeCell ref="A2:B2"/>
    <mergeCell ref="A3:G3"/>
    <mergeCell ref="A4:G4"/>
    <mergeCell ref="F5:G5"/>
  </mergeCells>
  <pageMargins left="0.7" right="0.17" top="0.33" bottom="0.18" header="0.3" footer="0.3"/>
  <pageSetup paperSize="9" scale="84"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4E270-0812-4E06-929F-C7C08762EBD6}">
  <sheetPr>
    <tabColor rgb="FF7030A0"/>
  </sheetPr>
  <dimension ref="A1:M75"/>
  <sheetViews>
    <sheetView workbookViewId="0">
      <pane ySplit="8" topLeftCell="A53" activePane="bottomLeft" state="frozen"/>
      <selection pane="bottomLeft" activeCell="C37" sqref="C37"/>
    </sheetView>
  </sheetViews>
  <sheetFormatPr defaultColWidth="8.85546875" defaultRowHeight="16.5" x14ac:dyDescent="0.25"/>
  <cols>
    <col min="1" max="1" width="9" style="204" bestFit="1" customWidth="1"/>
    <col min="2" max="2" width="42" style="222" customWidth="1"/>
    <col min="3" max="3" width="27.42578125" style="204" customWidth="1"/>
    <col min="4" max="4" width="18.28515625" style="204" customWidth="1"/>
    <col min="5" max="5" width="23.28515625" style="204" customWidth="1"/>
    <col min="6" max="7" width="18.28515625" style="204" customWidth="1"/>
    <col min="8" max="8" width="23.7109375" style="204" customWidth="1"/>
    <col min="9" max="9" width="12.5703125" style="204" customWidth="1"/>
    <col min="10" max="10" width="19.140625" style="204" customWidth="1"/>
    <col min="11" max="11" width="16.42578125" style="204" customWidth="1"/>
    <col min="12" max="12" width="13.85546875" style="204" customWidth="1"/>
    <col min="13" max="13" width="9.5703125" style="204" bestFit="1" customWidth="1"/>
    <col min="14" max="16384" width="8.85546875" style="204"/>
  </cols>
  <sheetData>
    <row r="1" spans="1:12" x14ac:dyDescent="0.25">
      <c r="A1" s="1456" t="s">
        <v>127</v>
      </c>
      <c r="B1" s="1456"/>
      <c r="C1" s="202"/>
      <c r="D1" s="202"/>
      <c r="E1" s="202"/>
      <c r="F1" s="202"/>
      <c r="G1" s="202"/>
      <c r="H1" s="202"/>
      <c r="I1" s="202"/>
      <c r="J1" s="202"/>
      <c r="K1" s="203" t="s">
        <v>148</v>
      </c>
    </row>
    <row r="2" spans="1:12" x14ac:dyDescent="0.25">
      <c r="A2" s="1457" t="s">
        <v>0</v>
      </c>
      <c r="B2" s="1457"/>
      <c r="C2" s="202"/>
      <c r="D2" s="202"/>
      <c r="E2" s="202"/>
      <c r="F2" s="202"/>
      <c r="G2" s="202"/>
      <c r="H2" s="202"/>
      <c r="I2" s="202"/>
      <c r="J2" s="202"/>
      <c r="K2" s="202"/>
    </row>
    <row r="3" spans="1:12" x14ac:dyDescent="0.25">
      <c r="A3" s="205"/>
      <c r="B3" s="205"/>
      <c r="C3" s="202"/>
      <c r="D3" s="202"/>
      <c r="E3" s="202"/>
      <c r="F3" s="202"/>
      <c r="G3" s="202"/>
      <c r="H3" s="202"/>
      <c r="I3" s="202"/>
      <c r="J3" s="202"/>
      <c r="K3" s="202"/>
      <c r="L3" s="203"/>
    </row>
    <row r="4" spans="1:12" ht="22.5" x14ac:dyDescent="0.25">
      <c r="A4" s="1458" t="s">
        <v>313</v>
      </c>
      <c r="B4" s="1458"/>
      <c r="C4" s="1458"/>
      <c r="D4" s="1458"/>
      <c r="E4" s="1458"/>
      <c r="F4" s="1458"/>
      <c r="G4" s="1458"/>
      <c r="H4" s="1458"/>
      <c r="I4" s="1458"/>
      <c r="J4" s="1458"/>
      <c r="K4" s="1458"/>
      <c r="L4" s="1458"/>
    </row>
    <row r="5" spans="1:12" ht="51" customHeight="1" x14ac:dyDescent="0.25">
      <c r="A5" s="1459" t="s">
        <v>322</v>
      </c>
      <c r="B5" s="1459"/>
      <c r="C5" s="1459"/>
      <c r="D5" s="1459"/>
      <c r="E5" s="1459"/>
      <c r="F5" s="1459"/>
      <c r="G5" s="1459"/>
      <c r="H5" s="1459"/>
      <c r="I5" s="1459"/>
      <c r="J5" s="1459"/>
      <c r="K5" s="1459"/>
      <c r="L5" s="1459"/>
    </row>
    <row r="6" spans="1:12" x14ac:dyDescent="0.25">
      <c r="A6" s="206"/>
      <c r="B6" s="206"/>
      <c r="C6" s="206"/>
      <c r="D6" s="206"/>
      <c r="E6" s="206"/>
      <c r="F6" s="206"/>
      <c r="G6" s="206"/>
      <c r="H6" s="206"/>
      <c r="I6" s="206"/>
      <c r="J6" s="206"/>
      <c r="K6" s="207" t="s">
        <v>130</v>
      </c>
      <c r="L6" s="208"/>
    </row>
    <row r="7" spans="1:12" ht="35.25" customHeight="1" x14ac:dyDescent="0.25">
      <c r="A7" s="1462" t="s">
        <v>3</v>
      </c>
      <c r="B7" s="1460" t="s">
        <v>149</v>
      </c>
      <c r="C7" s="1464" t="s">
        <v>543</v>
      </c>
      <c r="D7" s="1465"/>
      <c r="E7" s="1466" t="s">
        <v>542</v>
      </c>
      <c r="F7" s="1467"/>
      <c r="G7" s="1125"/>
      <c r="H7" s="1460" t="s">
        <v>460</v>
      </c>
      <c r="I7" s="1460" t="s">
        <v>314</v>
      </c>
      <c r="J7" s="1460" t="s">
        <v>461</v>
      </c>
      <c r="K7" s="1460" t="s">
        <v>312</v>
      </c>
      <c r="L7" s="1460" t="s">
        <v>14</v>
      </c>
    </row>
    <row r="8" spans="1:12" ht="57" customHeight="1" x14ac:dyDescent="0.25">
      <c r="A8" s="1463"/>
      <c r="B8" s="1461"/>
      <c r="C8" s="597" t="s">
        <v>462</v>
      </c>
      <c r="D8" s="597" t="s">
        <v>463</v>
      </c>
      <c r="E8" s="209" t="s">
        <v>462</v>
      </c>
      <c r="F8" s="209" t="s">
        <v>463</v>
      </c>
      <c r="G8" s="1153"/>
      <c r="H8" s="1461"/>
      <c r="I8" s="1461"/>
      <c r="J8" s="1461"/>
      <c r="K8" s="1461"/>
      <c r="L8" s="1461"/>
    </row>
    <row r="9" spans="1:12" x14ac:dyDescent="0.25">
      <c r="A9" s="210">
        <v>1</v>
      </c>
      <c r="B9" s="211" t="s">
        <v>323</v>
      </c>
      <c r="C9" s="212"/>
      <c r="D9" s="212"/>
      <c r="E9" s="212"/>
      <c r="F9" s="212"/>
      <c r="G9" s="212"/>
      <c r="H9" s="212"/>
      <c r="I9" s="212"/>
      <c r="J9" s="212"/>
      <c r="K9" s="212"/>
      <c r="L9" s="209"/>
    </row>
    <row r="10" spans="1:12" ht="33" x14ac:dyDescent="0.25">
      <c r="A10" s="210"/>
      <c r="B10" s="213" t="s">
        <v>324</v>
      </c>
      <c r="C10" s="212">
        <v>2092380.132</v>
      </c>
      <c r="D10" s="212">
        <v>419811.31440000003</v>
      </c>
      <c r="E10" s="212">
        <v>128446.02</v>
      </c>
      <c r="F10" s="212">
        <v>43671.646800000002</v>
      </c>
      <c r="G10" s="212"/>
      <c r="H10" s="212">
        <v>635316.69999999995</v>
      </c>
      <c r="I10" s="212">
        <v>22197.636304185886</v>
      </c>
      <c r="J10" s="212">
        <v>150552.24778602563</v>
      </c>
      <c r="K10" s="214">
        <f t="shared" ref="K10:K41" si="0">SUM(C10:J10)</f>
        <v>3492375.697290211</v>
      </c>
      <c r="L10" s="215"/>
    </row>
    <row r="11" spans="1:12" ht="33" x14ac:dyDescent="0.25">
      <c r="A11" s="210"/>
      <c r="B11" s="213" t="s">
        <v>325</v>
      </c>
      <c r="C11" s="212">
        <v>2026458.672</v>
      </c>
      <c r="D11" s="212">
        <v>424048.51679999992</v>
      </c>
      <c r="E11" s="212">
        <v>129742.44</v>
      </c>
      <c r="F11" s="212">
        <v>44112.429600000003</v>
      </c>
      <c r="G11" s="212"/>
      <c r="H11" s="212">
        <v>271385.42499999999</v>
      </c>
      <c r="I11" s="212">
        <v>0</v>
      </c>
      <c r="J11" s="212">
        <v>170121.96666155881</v>
      </c>
      <c r="K11" s="214">
        <f t="shared" si="0"/>
        <v>3065869.4500615587</v>
      </c>
      <c r="L11" s="215"/>
    </row>
    <row r="12" spans="1:12" ht="33" x14ac:dyDescent="0.25">
      <c r="A12" s="210"/>
      <c r="B12" s="213" t="s">
        <v>326</v>
      </c>
      <c r="C12" s="212">
        <v>2006159.9280000001</v>
      </c>
      <c r="D12" s="212">
        <v>426139.76160000009</v>
      </c>
      <c r="E12" s="212">
        <v>130382.28</v>
      </c>
      <c r="F12" s="212">
        <v>44329.975200000008</v>
      </c>
      <c r="G12" s="212"/>
      <c r="H12" s="212">
        <v>908578.35699999996</v>
      </c>
      <c r="I12" s="212">
        <v>0</v>
      </c>
      <c r="J12" s="212">
        <v>199229.55452989077</v>
      </c>
      <c r="K12" s="214">
        <f t="shared" si="0"/>
        <v>3714819.8563298909</v>
      </c>
      <c r="L12" s="215"/>
    </row>
    <row r="13" spans="1:12" ht="33" x14ac:dyDescent="0.25">
      <c r="A13" s="210"/>
      <c r="B13" s="213" t="s">
        <v>327</v>
      </c>
      <c r="C13" s="212">
        <v>1680510.156</v>
      </c>
      <c r="D13" s="212">
        <v>330781.43039999995</v>
      </c>
      <c r="E13" s="212">
        <v>108019.5</v>
      </c>
      <c r="F13" s="212">
        <v>36726.629999999997</v>
      </c>
      <c r="G13" s="212"/>
      <c r="H13" s="212">
        <v>1156789.4879999999</v>
      </c>
      <c r="I13" s="212">
        <v>0</v>
      </c>
      <c r="J13" s="212">
        <v>169498.78672927065</v>
      </c>
      <c r="K13" s="214">
        <f t="shared" si="0"/>
        <v>3482325.9911292703</v>
      </c>
      <c r="L13" s="215"/>
    </row>
    <row r="14" spans="1:12" ht="49.5" x14ac:dyDescent="0.25">
      <c r="A14" s="210"/>
      <c r="B14" s="213" t="s">
        <v>328</v>
      </c>
      <c r="C14" s="212">
        <v>454088.56800000003</v>
      </c>
      <c r="D14" s="212">
        <v>93011.76</v>
      </c>
      <c r="E14" s="212">
        <v>28458</v>
      </c>
      <c r="F14" s="212">
        <v>9675.7199999999993</v>
      </c>
      <c r="G14" s="212"/>
      <c r="H14" s="212">
        <v>0</v>
      </c>
      <c r="I14" s="212">
        <v>101137.98041094696</v>
      </c>
      <c r="J14" s="212">
        <v>44742.328991422262</v>
      </c>
      <c r="K14" s="214">
        <f t="shared" si="0"/>
        <v>731114.35740236926</v>
      </c>
      <c r="L14" s="215"/>
    </row>
    <row r="15" spans="1:12" x14ac:dyDescent="0.25">
      <c r="A15" s="210">
        <v>2</v>
      </c>
      <c r="B15" s="213" t="s">
        <v>329</v>
      </c>
      <c r="C15" s="212">
        <v>0</v>
      </c>
      <c r="D15" s="212">
        <v>0</v>
      </c>
      <c r="E15" s="212">
        <v>0</v>
      </c>
      <c r="F15" s="212">
        <v>0</v>
      </c>
      <c r="G15" s="212"/>
      <c r="H15" s="212">
        <v>0</v>
      </c>
      <c r="I15" s="212">
        <v>0</v>
      </c>
      <c r="J15" s="212">
        <v>0</v>
      </c>
      <c r="K15" s="214">
        <f t="shared" si="0"/>
        <v>0</v>
      </c>
      <c r="L15" s="215"/>
    </row>
    <row r="16" spans="1:12" x14ac:dyDescent="0.25">
      <c r="A16" s="210"/>
      <c r="B16" s="213" t="s">
        <v>330</v>
      </c>
      <c r="C16" s="212">
        <v>1874932.7879999999</v>
      </c>
      <c r="D16" s="212">
        <v>403537.29600000003</v>
      </c>
      <c r="E16" s="212">
        <v>123466.8</v>
      </c>
      <c r="F16" s="212">
        <v>41978.712000000007</v>
      </c>
      <c r="G16" s="212"/>
      <c r="H16" s="212">
        <v>651182.25</v>
      </c>
      <c r="I16" s="212">
        <v>0</v>
      </c>
      <c r="J16" s="212">
        <v>172570.73614081729</v>
      </c>
      <c r="K16" s="214">
        <f t="shared" si="0"/>
        <v>3267668.5821408168</v>
      </c>
      <c r="L16" s="215"/>
    </row>
    <row r="17" spans="1:12" x14ac:dyDescent="0.25">
      <c r="A17" s="210"/>
      <c r="B17" s="213" t="s">
        <v>331</v>
      </c>
      <c r="C17" s="212">
        <v>2173609.9679999999</v>
      </c>
      <c r="D17" s="212">
        <v>479934.60240000003</v>
      </c>
      <c r="E17" s="212">
        <v>146841.42000000001</v>
      </c>
      <c r="F17" s="212">
        <v>49926.082800000004</v>
      </c>
      <c r="G17" s="212"/>
      <c r="H17" s="212">
        <v>1005213.55</v>
      </c>
      <c r="I17" s="212">
        <v>18937.358472008582</v>
      </c>
      <c r="J17" s="212">
        <v>194738.64501404102</v>
      </c>
      <c r="K17" s="214">
        <f t="shared" si="0"/>
        <v>4069201.6266860501</v>
      </c>
      <c r="L17" s="215"/>
    </row>
    <row r="18" spans="1:12" ht="33" x14ac:dyDescent="0.25">
      <c r="A18" s="210"/>
      <c r="B18" s="213" t="s">
        <v>332</v>
      </c>
      <c r="C18" s="212">
        <v>1033787.616</v>
      </c>
      <c r="D18" s="212">
        <v>227599.16880000004</v>
      </c>
      <c r="E18" s="212">
        <v>69636.539999999994</v>
      </c>
      <c r="F18" s="212">
        <v>23676.423600000002</v>
      </c>
      <c r="G18" s="212"/>
      <c r="H18" s="212">
        <v>480739.9</v>
      </c>
      <c r="I18" s="212">
        <v>0</v>
      </c>
      <c r="J18" s="212">
        <v>79311.46479132981</v>
      </c>
      <c r="K18" s="214">
        <f t="shared" si="0"/>
        <v>1914751.1131913301</v>
      </c>
      <c r="L18" s="215"/>
    </row>
    <row r="19" spans="1:12" ht="33" x14ac:dyDescent="0.25">
      <c r="A19" s="210"/>
      <c r="B19" s="213" t="s">
        <v>333</v>
      </c>
      <c r="C19" s="212">
        <v>1461048.5759999999</v>
      </c>
      <c r="D19" s="212">
        <v>286713.30959999998</v>
      </c>
      <c r="E19" s="212">
        <v>95416.14</v>
      </c>
      <c r="F19" s="212">
        <v>32441.487599999993</v>
      </c>
      <c r="G19" s="212"/>
      <c r="H19" s="212">
        <v>356659.15700000001</v>
      </c>
      <c r="I19" s="212">
        <v>0</v>
      </c>
      <c r="J19" s="212">
        <v>145309.25992053046</v>
      </c>
      <c r="K19" s="214">
        <f t="shared" si="0"/>
        <v>2377587.9301205305</v>
      </c>
      <c r="L19" s="215"/>
    </row>
    <row r="20" spans="1:12" ht="33" x14ac:dyDescent="0.25">
      <c r="A20" s="210"/>
      <c r="B20" s="213" t="s">
        <v>334</v>
      </c>
      <c r="C20" s="212">
        <v>510081.67200000002</v>
      </c>
      <c r="D20" s="212">
        <v>101218.68</v>
      </c>
      <c r="E20" s="212">
        <v>30969</v>
      </c>
      <c r="F20" s="212">
        <v>10529.46</v>
      </c>
      <c r="G20" s="212"/>
      <c r="H20" s="212">
        <v>0</v>
      </c>
      <c r="I20" s="212">
        <v>129856.17237948741</v>
      </c>
      <c r="J20" s="212">
        <v>55656.582375960985</v>
      </c>
      <c r="K20" s="214">
        <f t="shared" si="0"/>
        <v>838311.56675544835</v>
      </c>
      <c r="L20" s="215"/>
    </row>
    <row r="21" spans="1:12" x14ac:dyDescent="0.25">
      <c r="A21" s="210">
        <v>3</v>
      </c>
      <c r="B21" s="213" t="s">
        <v>464</v>
      </c>
      <c r="C21" s="212">
        <v>0</v>
      </c>
      <c r="D21" s="212">
        <v>0</v>
      </c>
      <c r="E21" s="212">
        <v>0</v>
      </c>
      <c r="F21" s="212">
        <v>0</v>
      </c>
      <c r="G21" s="212"/>
      <c r="H21" s="212">
        <v>0</v>
      </c>
      <c r="I21" s="212">
        <v>0</v>
      </c>
      <c r="J21" s="212">
        <v>0</v>
      </c>
      <c r="K21" s="214">
        <f t="shared" si="0"/>
        <v>0</v>
      </c>
      <c r="L21" s="215"/>
    </row>
    <row r="22" spans="1:12" x14ac:dyDescent="0.25">
      <c r="A22" s="210"/>
      <c r="B22" s="213" t="s">
        <v>335</v>
      </c>
      <c r="C22" s="212">
        <v>1394603.5319999999</v>
      </c>
      <c r="D22" s="212">
        <v>286731.54720000003</v>
      </c>
      <c r="E22" s="212">
        <v>87728.76</v>
      </c>
      <c r="F22" s="212">
        <v>29827.778400000003</v>
      </c>
      <c r="G22" s="212"/>
      <c r="H22" s="212">
        <v>98530.1</v>
      </c>
      <c r="I22" s="212">
        <v>0</v>
      </c>
      <c r="J22" s="212">
        <v>93012.252074136544</v>
      </c>
      <c r="K22" s="214">
        <f t="shared" si="0"/>
        <v>1990433.9696741367</v>
      </c>
      <c r="L22" s="215"/>
    </row>
    <row r="23" spans="1:12" ht="33" x14ac:dyDescent="0.25">
      <c r="A23" s="210"/>
      <c r="B23" s="213" t="s">
        <v>336</v>
      </c>
      <c r="C23" s="212">
        <v>2094610.632</v>
      </c>
      <c r="D23" s="212">
        <v>407081.46960000001</v>
      </c>
      <c r="E23" s="212">
        <v>129517.38</v>
      </c>
      <c r="F23" s="212">
        <v>44035.909200000002</v>
      </c>
      <c r="G23" s="212"/>
      <c r="H23" s="212">
        <v>745387.1</v>
      </c>
      <c r="I23" s="212">
        <v>0</v>
      </c>
      <c r="J23" s="212">
        <v>152323.56580527354</v>
      </c>
      <c r="K23" s="214">
        <f t="shared" si="0"/>
        <v>3572956.0566052739</v>
      </c>
      <c r="L23" s="215"/>
    </row>
    <row r="24" spans="1:12" ht="33" x14ac:dyDescent="0.25">
      <c r="A24" s="216"/>
      <c r="B24" s="213" t="s">
        <v>337</v>
      </c>
      <c r="C24" s="212">
        <v>1117363.956</v>
      </c>
      <c r="D24" s="212">
        <v>230395.60080000004</v>
      </c>
      <c r="E24" s="212">
        <v>70492.14</v>
      </c>
      <c r="F24" s="212">
        <v>23967.327600000001</v>
      </c>
      <c r="G24" s="212"/>
      <c r="H24" s="212">
        <v>1391506.969</v>
      </c>
      <c r="I24" s="212">
        <v>0</v>
      </c>
      <c r="J24" s="212">
        <v>90351.701040850225</v>
      </c>
      <c r="K24" s="214">
        <f t="shared" si="0"/>
        <v>2924077.6944408501</v>
      </c>
      <c r="L24" s="215"/>
    </row>
    <row r="25" spans="1:12" ht="33" x14ac:dyDescent="0.25">
      <c r="A25" s="210"/>
      <c r="B25" s="213" t="s">
        <v>338</v>
      </c>
      <c r="C25" s="212">
        <v>1757505.3119999999</v>
      </c>
      <c r="D25" s="212">
        <v>360593.82720000006</v>
      </c>
      <c r="E25" s="212">
        <v>110327.76</v>
      </c>
      <c r="F25" s="212">
        <v>37511.438400000006</v>
      </c>
      <c r="G25" s="212"/>
      <c r="H25" s="212">
        <v>2207802.9</v>
      </c>
      <c r="I25" s="212">
        <v>24972.340842209123</v>
      </c>
      <c r="J25" s="212">
        <v>124773.34565535754</v>
      </c>
      <c r="K25" s="214">
        <f t="shared" si="0"/>
        <v>4623486.9240975659</v>
      </c>
      <c r="L25" s="209"/>
    </row>
    <row r="26" spans="1:12" x14ac:dyDescent="0.25">
      <c r="A26" s="210"/>
      <c r="B26" s="213" t="s">
        <v>339</v>
      </c>
      <c r="C26" s="212">
        <v>2264851.176</v>
      </c>
      <c r="D26" s="212">
        <v>469344.63600000012</v>
      </c>
      <c r="E26" s="212">
        <v>143601.29999999999</v>
      </c>
      <c r="F26" s="212">
        <v>48824.442000000003</v>
      </c>
      <c r="G26" s="212"/>
      <c r="H26" s="212">
        <v>217218.5</v>
      </c>
      <c r="I26" s="212">
        <v>0</v>
      </c>
      <c r="J26" s="212">
        <v>160681.43941092727</v>
      </c>
      <c r="K26" s="214">
        <f t="shared" si="0"/>
        <v>3304521.4934109268</v>
      </c>
      <c r="L26" s="209"/>
    </row>
    <row r="27" spans="1:12" x14ac:dyDescent="0.25">
      <c r="A27" s="210"/>
      <c r="B27" s="213" t="s">
        <v>340</v>
      </c>
      <c r="C27" s="212">
        <v>2312666.148</v>
      </c>
      <c r="D27" s="212">
        <v>480001.47360000014</v>
      </c>
      <c r="E27" s="212">
        <v>146861.88</v>
      </c>
      <c r="F27" s="212">
        <v>49933.039200000007</v>
      </c>
      <c r="G27" s="212"/>
      <c r="H27" s="212">
        <v>119378.9</v>
      </c>
      <c r="I27" s="212">
        <v>0</v>
      </c>
      <c r="J27" s="212">
        <v>153077.68649296756</v>
      </c>
      <c r="K27" s="214">
        <f t="shared" si="0"/>
        <v>3261919.1272929674</v>
      </c>
      <c r="L27" s="209"/>
    </row>
    <row r="28" spans="1:12" x14ac:dyDescent="0.25">
      <c r="A28" s="210"/>
      <c r="B28" s="213" t="s">
        <v>341</v>
      </c>
      <c r="C28" s="212">
        <v>2925347.6639999999</v>
      </c>
      <c r="D28" s="212">
        <v>605743.64640000009</v>
      </c>
      <c r="E28" s="212">
        <v>185334.12</v>
      </c>
      <c r="F28" s="212">
        <v>63013.600800000007</v>
      </c>
      <c r="G28" s="212"/>
      <c r="H28" s="212">
        <v>628069.55599999998</v>
      </c>
      <c r="I28" s="212">
        <v>22093.584884010012</v>
      </c>
      <c r="J28" s="212">
        <v>206529.95756352664</v>
      </c>
      <c r="K28" s="214">
        <f t="shared" si="0"/>
        <v>4636132.1296475371</v>
      </c>
      <c r="L28" s="209"/>
    </row>
    <row r="29" spans="1:12" x14ac:dyDescent="0.25">
      <c r="A29" s="210"/>
      <c r="B29" s="213" t="s">
        <v>342</v>
      </c>
      <c r="C29" s="212">
        <v>2229999.7560000001</v>
      </c>
      <c r="D29" s="212">
        <v>461326.1712000001</v>
      </c>
      <c r="E29" s="212">
        <v>141147.96</v>
      </c>
      <c r="F29" s="212">
        <v>47990.306400000001</v>
      </c>
      <c r="G29" s="212"/>
      <c r="H29" s="212">
        <v>107556.6</v>
      </c>
      <c r="I29" s="212">
        <v>25249.811296011445</v>
      </c>
      <c r="J29" s="212">
        <v>148527.92574388572</v>
      </c>
      <c r="K29" s="214">
        <f t="shared" si="0"/>
        <v>3161798.5306398976</v>
      </c>
      <c r="L29" s="209"/>
    </row>
    <row r="30" spans="1:12" ht="33" x14ac:dyDescent="0.25">
      <c r="A30" s="216"/>
      <c r="B30" s="213" t="s">
        <v>343</v>
      </c>
      <c r="C30" s="212">
        <v>2555179.6919999998</v>
      </c>
      <c r="D30" s="212">
        <v>508020.50640000007</v>
      </c>
      <c r="E30" s="212">
        <v>162186.42000000001</v>
      </c>
      <c r="F30" s="212">
        <v>55143.382800000007</v>
      </c>
      <c r="G30" s="212"/>
      <c r="H30" s="212">
        <v>2100009.5580000002</v>
      </c>
      <c r="I30" s="212">
        <v>0</v>
      </c>
      <c r="J30" s="212">
        <v>189737.34836002105</v>
      </c>
      <c r="K30" s="214">
        <f t="shared" si="0"/>
        <v>5570276.9075600207</v>
      </c>
      <c r="L30" s="215"/>
    </row>
    <row r="31" spans="1:12" x14ac:dyDescent="0.25">
      <c r="A31" s="210"/>
      <c r="B31" s="213" t="s">
        <v>344</v>
      </c>
      <c r="C31" s="212">
        <v>920430.28799999994</v>
      </c>
      <c r="D31" s="212">
        <v>193859.60880000002</v>
      </c>
      <c r="E31" s="212">
        <v>59313.54</v>
      </c>
      <c r="F31" s="212">
        <v>20166.603600000002</v>
      </c>
      <c r="G31" s="212"/>
      <c r="H31" s="212">
        <v>441068.2</v>
      </c>
      <c r="I31" s="212">
        <v>0</v>
      </c>
      <c r="J31" s="212">
        <v>57626.453275008149</v>
      </c>
      <c r="K31" s="214">
        <f t="shared" si="0"/>
        <v>1692464.6936750081</v>
      </c>
      <c r="L31" s="215"/>
    </row>
    <row r="32" spans="1:12" x14ac:dyDescent="0.25">
      <c r="A32" s="210"/>
      <c r="B32" s="213" t="s">
        <v>345</v>
      </c>
      <c r="C32" s="212">
        <v>4676477.7479999997</v>
      </c>
      <c r="D32" s="212">
        <v>1008928.3488</v>
      </c>
      <c r="E32" s="212">
        <v>308693.03999999998</v>
      </c>
      <c r="F32" s="212">
        <v>104955.63360000002</v>
      </c>
      <c r="G32" s="212"/>
      <c r="H32" s="212">
        <v>667263.9</v>
      </c>
      <c r="I32" s="212">
        <v>0</v>
      </c>
      <c r="J32" s="212">
        <v>283176.26622146653</v>
      </c>
      <c r="K32" s="214">
        <f t="shared" si="0"/>
        <v>7049494.9366214667</v>
      </c>
      <c r="L32" s="215"/>
    </row>
    <row r="33" spans="1:13" x14ac:dyDescent="0.25">
      <c r="A33" s="210"/>
      <c r="B33" s="213" t="s">
        <v>346</v>
      </c>
      <c r="C33" s="212">
        <v>1965887.328</v>
      </c>
      <c r="D33" s="212">
        <v>416467.75440000003</v>
      </c>
      <c r="E33" s="212">
        <v>127423.02</v>
      </c>
      <c r="F33" s="212">
        <v>43323.826800000003</v>
      </c>
      <c r="G33" s="212"/>
      <c r="H33" s="212">
        <v>190199.33799999999</v>
      </c>
      <c r="I33" s="212">
        <v>0</v>
      </c>
      <c r="J33" s="212">
        <v>122528.68456788771</v>
      </c>
      <c r="K33" s="214">
        <f t="shared" si="0"/>
        <v>2865829.9517678879</v>
      </c>
      <c r="L33" s="215"/>
    </row>
    <row r="34" spans="1:13" ht="33" x14ac:dyDescent="0.25">
      <c r="A34" s="210"/>
      <c r="B34" s="213" t="s">
        <v>347</v>
      </c>
      <c r="C34" s="212">
        <v>794642.52</v>
      </c>
      <c r="D34" s="212">
        <v>174649.33680000002</v>
      </c>
      <c r="E34" s="212">
        <v>53435.94</v>
      </c>
      <c r="F34" s="212">
        <v>18168.2196</v>
      </c>
      <c r="G34" s="212"/>
      <c r="H34" s="212">
        <v>23068.799999999999</v>
      </c>
      <c r="I34" s="212">
        <v>167175.94841589997</v>
      </c>
      <c r="J34" s="212">
        <v>77453.727681597898</v>
      </c>
      <c r="K34" s="214">
        <f t="shared" si="0"/>
        <v>1308594.4924974979</v>
      </c>
      <c r="L34" s="215"/>
    </row>
    <row r="35" spans="1:13" x14ac:dyDescent="0.25">
      <c r="A35" s="210"/>
      <c r="B35" s="213" t="s">
        <v>348</v>
      </c>
      <c r="C35" s="212">
        <v>957963.24</v>
      </c>
      <c r="D35" s="212">
        <v>200704.788</v>
      </c>
      <c r="E35" s="212">
        <v>61407.9</v>
      </c>
      <c r="F35" s="212">
        <v>20878.686000000002</v>
      </c>
      <c r="G35" s="212"/>
      <c r="H35" s="212">
        <v>0</v>
      </c>
      <c r="I35" s="212">
        <v>201825.07133446512</v>
      </c>
      <c r="J35" s="212">
        <v>88779.217613507702</v>
      </c>
      <c r="K35" s="214">
        <f t="shared" si="0"/>
        <v>1531558.9029479728</v>
      </c>
      <c r="L35" s="215"/>
    </row>
    <row r="36" spans="1:13" s="803" customFormat="1" ht="33" x14ac:dyDescent="0.25">
      <c r="A36" s="798">
        <v>4</v>
      </c>
      <c r="B36" s="799" t="s">
        <v>269</v>
      </c>
      <c r="C36" s="800">
        <f>SUM(C37:C41)</f>
        <v>4625873.8679999998</v>
      </c>
      <c r="D36" s="800">
        <f>SUM(D37:D41)</f>
        <v>959060.67119999998</v>
      </c>
      <c r="E36" s="800">
        <f t="shared" ref="E36:J36" si="1">SUM(E37:E41)</f>
        <v>293435.46000000002</v>
      </c>
      <c r="F36" s="800">
        <f t="shared" si="1"/>
        <v>99768.056400000016</v>
      </c>
      <c r="G36" s="800">
        <f>D36+F36</f>
        <v>1058828.7276000001</v>
      </c>
      <c r="H36" s="800">
        <f t="shared" si="1"/>
        <v>854618.4</v>
      </c>
      <c r="I36" s="800">
        <f t="shared" si="1"/>
        <v>681953.00783266081</v>
      </c>
      <c r="J36" s="800">
        <f t="shared" si="1"/>
        <v>425464.29662538978</v>
      </c>
      <c r="K36" s="801">
        <f t="shared" si="0"/>
        <v>8999002.4876580518</v>
      </c>
      <c r="L36" s="802"/>
    </row>
    <row r="37" spans="1:13" ht="33" x14ac:dyDescent="0.25">
      <c r="A37" s="792"/>
      <c r="B37" s="793" t="s">
        <v>349</v>
      </c>
      <c r="C37" s="794">
        <v>915750.82799999998</v>
      </c>
      <c r="D37" s="794">
        <v>189379.2384</v>
      </c>
      <c r="E37" s="794">
        <v>57942.720000000001</v>
      </c>
      <c r="F37" s="794">
        <v>19700.524799999999</v>
      </c>
      <c r="G37" s="800">
        <f t="shared" ref="G37:G41" si="2">D37+F37</f>
        <v>209079.76319999999</v>
      </c>
      <c r="H37" s="794">
        <v>115260</v>
      </c>
      <c r="I37" s="794">
        <v>131122.13132496056</v>
      </c>
      <c r="J37" s="794">
        <v>78630.663446995357</v>
      </c>
      <c r="K37" s="795">
        <f t="shared" si="0"/>
        <v>1716865.8691719559</v>
      </c>
      <c r="L37" s="796"/>
      <c r="M37" s="223"/>
    </row>
    <row r="38" spans="1:13" ht="33" x14ac:dyDescent="0.25">
      <c r="A38" s="792"/>
      <c r="B38" s="793" t="s">
        <v>350</v>
      </c>
      <c r="C38" s="794">
        <v>910912.66799999995</v>
      </c>
      <c r="D38" s="794">
        <v>189519.06</v>
      </c>
      <c r="E38" s="794">
        <v>57985.5</v>
      </c>
      <c r="F38" s="794">
        <v>19715.07</v>
      </c>
      <c r="G38" s="800">
        <f t="shared" si="2"/>
        <v>209234.13</v>
      </c>
      <c r="H38" s="794">
        <v>32552.5</v>
      </c>
      <c r="I38" s="794">
        <v>205466.87104062067</v>
      </c>
      <c r="J38" s="794">
        <v>88414.128209724455</v>
      </c>
      <c r="K38" s="795">
        <f t="shared" si="0"/>
        <v>1713799.927250345</v>
      </c>
      <c r="L38" s="796"/>
    </row>
    <row r="39" spans="1:13" ht="49.5" x14ac:dyDescent="0.25">
      <c r="A39" s="792"/>
      <c r="B39" s="793" t="s">
        <v>351</v>
      </c>
      <c r="C39" s="794">
        <v>1166931.564</v>
      </c>
      <c r="D39" s="794">
        <v>243253.10880000002</v>
      </c>
      <c r="E39" s="794">
        <v>74426.039999999994</v>
      </c>
      <c r="F39" s="794">
        <v>25304.853600000002</v>
      </c>
      <c r="G39" s="800">
        <f t="shared" si="2"/>
        <v>268557.96240000002</v>
      </c>
      <c r="H39" s="794">
        <v>634252.4</v>
      </c>
      <c r="I39" s="794">
        <v>82599.485716279189</v>
      </c>
      <c r="J39" s="794">
        <v>100841.36682718758</v>
      </c>
      <c r="K39" s="795">
        <f t="shared" si="0"/>
        <v>2596166.7813434671</v>
      </c>
      <c r="L39" s="796"/>
    </row>
    <row r="40" spans="1:13" ht="33" x14ac:dyDescent="0.25">
      <c r="A40" s="792"/>
      <c r="B40" s="793" t="s">
        <v>352</v>
      </c>
      <c r="C40" s="794">
        <v>749032.94400000002</v>
      </c>
      <c r="D40" s="794">
        <v>149286.91440000001</v>
      </c>
      <c r="E40" s="794">
        <v>45676.02</v>
      </c>
      <c r="F40" s="794">
        <v>15529.846800000001</v>
      </c>
      <c r="G40" s="800">
        <f t="shared" si="2"/>
        <v>164816.76120000001</v>
      </c>
      <c r="H40" s="794">
        <v>48560.4</v>
      </c>
      <c r="I40" s="794">
        <v>108230.81888626884</v>
      </c>
      <c r="J40" s="794">
        <v>76642.595841051574</v>
      </c>
      <c r="K40" s="795">
        <f t="shared" si="0"/>
        <v>1357776.3011273204</v>
      </c>
      <c r="L40" s="796"/>
    </row>
    <row r="41" spans="1:13" ht="33" x14ac:dyDescent="0.25">
      <c r="A41" s="792"/>
      <c r="B41" s="793" t="s">
        <v>353</v>
      </c>
      <c r="C41" s="794">
        <v>883245.86399999994</v>
      </c>
      <c r="D41" s="794">
        <v>187622.34960000002</v>
      </c>
      <c r="E41" s="794">
        <v>57405.18</v>
      </c>
      <c r="F41" s="794">
        <v>19517.761200000004</v>
      </c>
      <c r="G41" s="800">
        <f t="shared" si="2"/>
        <v>207140.11080000002</v>
      </c>
      <c r="H41" s="794">
        <v>23993.1</v>
      </c>
      <c r="I41" s="794">
        <v>154533.70086453159</v>
      </c>
      <c r="J41" s="794">
        <v>80935.542300430767</v>
      </c>
      <c r="K41" s="795">
        <f t="shared" si="0"/>
        <v>1614393.6087649625</v>
      </c>
      <c r="L41" s="796"/>
    </row>
    <row r="42" spans="1:13" x14ac:dyDescent="0.25">
      <c r="A42" s="216">
        <v>5</v>
      </c>
      <c r="B42" s="213" t="s">
        <v>170</v>
      </c>
      <c r="C42" s="212">
        <v>2054262.5519999999</v>
      </c>
      <c r="D42" s="212">
        <v>440662.97040000011</v>
      </c>
      <c r="E42" s="212">
        <v>134825.82</v>
      </c>
      <c r="F42" s="212">
        <v>45840.778800000007</v>
      </c>
      <c r="G42" s="212"/>
      <c r="H42" s="212">
        <v>91054.55</v>
      </c>
      <c r="I42" s="212">
        <v>55494.090760464715</v>
      </c>
      <c r="J42" s="212">
        <v>187932.74626681776</v>
      </c>
      <c r="K42" s="214">
        <f t="shared" ref="K42:K72" si="3">SUM(C42:J42)</f>
        <v>3010073.5082272822</v>
      </c>
      <c r="L42" s="215"/>
    </row>
    <row r="43" spans="1:13" x14ac:dyDescent="0.25">
      <c r="A43" s="216">
        <v>6</v>
      </c>
      <c r="B43" s="213" t="s">
        <v>171</v>
      </c>
      <c r="C43" s="212">
        <v>5052396.7319999998</v>
      </c>
      <c r="D43" s="212">
        <v>1106578.5384000002</v>
      </c>
      <c r="E43" s="212">
        <v>338570.22</v>
      </c>
      <c r="F43" s="212">
        <v>115113.87479999999</v>
      </c>
      <c r="G43" s="212"/>
      <c r="H43" s="212">
        <v>1613770.3130000001</v>
      </c>
      <c r="I43" s="212">
        <v>78246.667972255265</v>
      </c>
      <c r="J43" s="212">
        <v>432269.06357933616</v>
      </c>
      <c r="K43" s="214">
        <f t="shared" si="3"/>
        <v>8736945.4097515922</v>
      </c>
      <c r="L43" s="215"/>
    </row>
    <row r="44" spans="1:13" x14ac:dyDescent="0.25">
      <c r="A44" s="216">
        <v>7</v>
      </c>
      <c r="B44" s="213" t="s">
        <v>172</v>
      </c>
      <c r="C44" s="212">
        <v>4490881.8480000002</v>
      </c>
      <c r="D44" s="212">
        <v>994921.87200000009</v>
      </c>
      <c r="E44" s="212">
        <v>303793.8</v>
      </c>
      <c r="F44" s="212">
        <v>103289.89200000004</v>
      </c>
      <c r="G44" s="212"/>
      <c r="H44" s="212">
        <v>168975.47500000001</v>
      </c>
      <c r="I44" s="212">
        <v>69367.613450580888</v>
      </c>
      <c r="J44" s="212">
        <v>416389.83776393603</v>
      </c>
      <c r="K44" s="214">
        <f t="shared" si="3"/>
        <v>6547620.3382145176</v>
      </c>
      <c r="L44" s="215"/>
    </row>
    <row r="45" spans="1:13" x14ac:dyDescent="0.25">
      <c r="A45" s="216">
        <v>8</v>
      </c>
      <c r="B45" s="213" t="s">
        <v>173</v>
      </c>
      <c r="C45" s="212">
        <v>110961.408</v>
      </c>
      <c r="D45" s="212">
        <v>24256.008000000005</v>
      </c>
      <c r="E45" s="212">
        <v>7421.4</v>
      </c>
      <c r="F45" s="212">
        <v>2523.2759999999998</v>
      </c>
      <c r="G45" s="212"/>
      <c r="H45" s="212">
        <v>0</v>
      </c>
      <c r="I45" s="212">
        <v>24972.340842209123</v>
      </c>
      <c r="J45" s="212">
        <v>10850.063612624112</v>
      </c>
      <c r="K45" s="214">
        <f t="shared" si="3"/>
        <v>180984.49645483322</v>
      </c>
      <c r="L45" s="215"/>
    </row>
    <row r="46" spans="1:13" ht="33" x14ac:dyDescent="0.25">
      <c r="A46" s="216">
        <v>9</v>
      </c>
      <c r="B46" s="213" t="s">
        <v>356</v>
      </c>
      <c r="C46" s="212">
        <v>2035317.3840000001</v>
      </c>
      <c r="D46" s="212">
        <v>409045.05120000005</v>
      </c>
      <c r="E46" s="212">
        <v>125151.96</v>
      </c>
      <c r="F46" s="212">
        <v>42551.666400000002</v>
      </c>
      <c r="G46" s="212"/>
      <c r="H46" s="212">
        <v>114783.2</v>
      </c>
      <c r="I46" s="212">
        <v>386516.34214663669</v>
      </c>
      <c r="J46" s="212">
        <v>148976.06018401592</v>
      </c>
      <c r="K46" s="214">
        <f t="shared" si="3"/>
        <v>3262341.6639306527</v>
      </c>
      <c r="L46" s="215"/>
    </row>
    <row r="47" spans="1:13" x14ac:dyDescent="0.25">
      <c r="A47" s="216">
        <v>10</v>
      </c>
      <c r="B47" s="213" t="s">
        <v>152</v>
      </c>
      <c r="C47" s="212">
        <v>3234982.92</v>
      </c>
      <c r="D47" s="212">
        <v>680645.46960000007</v>
      </c>
      <c r="E47" s="212">
        <v>208251.18</v>
      </c>
      <c r="F47" s="212">
        <v>70805.401200000008</v>
      </c>
      <c r="G47" s="212"/>
      <c r="H47" s="212">
        <v>410540.21299999999</v>
      </c>
      <c r="I47" s="212">
        <v>24972.340842209123</v>
      </c>
      <c r="J47" s="212">
        <v>225532.72104193259</v>
      </c>
      <c r="K47" s="214">
        <f t="shared" si="3"/>
        <v>4855730.2456841422</v>
      </c>
      <c r="L47" s="215"/>
    </row>
    <row r="48" spans="1:13" x14ac:dyDescent="0.25">
      <c r="A48" s="216">
        <v>11</v>
      </c>
      <c r="B48" s="213" t="s">
        <v>153</v>
      </c>
      <c r="C48" s="212">
        <v>7448834.6519999998</v>
      </c>
      <c r="D48" s="212">
        <v>1560798.1247999999</v>
      </c>
      <c r="E48" s="212">
        <v>477543.84</v>
      </c>
      <c r="F48" s="212">
        <v>162364.9056</v>
      </c>
      <c r="G48" s="212"/>
      <c r="H48" s="212">
        <v>2765064.017</v>
      </c>
      <c r="I48" s="212">
        <v>150527.72118776059</v>
      </c>
      <c r="J48" s="212">
        <v>574838.92762051441</v>
      </c>
      <c r="K48" s="214">
        <f t="shared" si="3"/>
        <v>13139972.188208276</v>
      </c>
      <c r="L48" s="215"/>
    </row>
    <row r="49" spans="1:12" x14ac:dyDescent="0.25">
      <c r="A49" s="216">
        <v>12</v>
      </c>
      <c r="B49" s="213" t="s">
        <v>154</v>
      </c>
      <c r="C49" s="212">
        <v>4426409.1960000005</v>
      </c>
      <c r="D49" s="212">
        <v>987559.96080000023</v>
      </c>
      <c r="E49" s="212">
        <v>302155.14</v>
      </c>
      <c r="F49" s="212">
        <v>102732.7476</v>
      </c>
      <c r="G49" s="212"/>
      <c r="H49" s="212">
        <v>525840.125</v>
      </c>
      <c r="I49" s="212">
        <v>49944.681684418247</v>
      </c>
      <c r="J49" s="212">
        <v>441893.59003511188</v>
      </c>
      <c r="K49" s="214">
        <f t="shared" si="3"/>
        <v>6836535.4411195312</v>
      </c>
      <c r="L49" s="215"/>
    </row>
    <row r="50" spans="1:12" x14ac:dyDescent="0.25">
      <c r="A50" s="216">
        <v>13</v>
      </c>
      <c r="B50" s="213" t="s">
        <v>155</v>
      </c>
      <c r="C50" s="212">
        <v>966262.08</v>
      </c>
      <c r="D50" s="212">
        <v>202589.34</v>
      </c>
      <c r="E50" s="212">
        <v>61984.5</v>
      </c>
      <c r="F50" s="212">
        <v>21074.73</v>
      </c>
      <c r="G50" s="212"/>
      <c r="H50" s="212">
        <v>45230</v>
      </c>
      <c r="I50" s="212">
        <v>283019.86287837004</v>
      </c>
      <c r="J50" s="212">
        <v>113938.24744833331</v>
      </c>
      <c r="K50" s="214">
        <f t="shared" si="3"/>
        <v>1694098.7603267033</v>
      </c>
      <c r="L50" s="215"/>
    </row>
    <row r="51" spans="1:12" x14ac:dyDescent="0.25">
      <c r="A51" s="216">
        <v>14</v>
      </c>
      <c r="B51" s="213" t="s">
        <v>156</v>
      </c>
      <c r="C51" s="212">
        <v>1300033.764</v>
      </c>
      <c r="D51" s="212">
        <v>271715.92320000002</v>
      </c>
      <c r="E51" s="212">
        <v>83134.559999999998</v>
      </c>
      <c r="F51" s="212">
        <v>28265.750399999997</v>
      </c>
      <c r="G51" s="212"/>
      <c r="H51" s="212">
        <v>71709.3</v>
      </c>
      <c r="I51" s="212">
        <v>242439.80900978026</v>
      </c>
      <c r="J51" s="212">
        <v>113729.87810454037</v>
      </c>
      <c r="K51" s="214">
        <f t="shared" si="3"/>
        <v>2111028.9847143209</v>
      </c>
      <c r="L51" s="215"/>
    </row>
    <row r="52" spans="1:12" x14ac:dyDescent="0.25">
      <c r="A52" s="216">
        <v>15</v>
      </c>
      <c r="B52" s="213" t="s">
        <v>157</v>
      </c>
      <c r="C52" s="212">
        <v>1362705.852</v>
      </c>
      <c r="D52" s="212">
        <v>293394.35040000005</v>
      </c>
      <c r="E52" s="212">
        <v>89767.32</v>
      </c>
      <c r="F52" s="212">
        <v>30520.888800000001</v>
      </c>
      <c r="G52" s="212"/>
      <c r="H52" s="212">
        <v>3083.4</v>
      </c>
      <c r="I52" s="212">
        <v>206576.75285582992</v>
      </c>
      <c r="J52" s="212">
        <v>103088.18383570919</v>
      </c>
      <c r="K52" s="214">
        <f t="shared" si="3"/>
        <v>2089136.7478915392</v>
      </c>
      <c r="L52" s="215"/>
    </row>
    <row r="53" spans="1:12" x14ac:dyDescent="0.25">
      <c r="A53" s="216">
        <v>16</v>
      </c>
      <c r="B53" s="213" t="s">
        <v>158</v>
      </c>
      <c r="C53" s="212">
        <v>1507698.72</v>
      </c>
      <c r="D53" s="212">
        <v>319346.45520000003</v>
      </c>
      <c r="E53" s="212">
        <v>97707.66</v>
      </c>
      <c r="F53" s="212">
        <v>33220.604400000004</v>
      </c>
      <c r="G53" s="212"/>
      <c r="H53" s="212">
        <v>0</v>
      </c>
      <c r="I53" s="212">
        <v>391233.33986127615</v>
      </c>
      <c r="J53" s="212">
        <v>157619.75985040778</v>
      </c>
      <c r="K53" s="214">
        <f t="shared" si="3"/>
        <v>2506826.5393116842</v>
      </c>
      <c r="L53" s="215"/>
    </row>
    <row r="54" spans="1:12" x14ac:dyDescent="0.25">
      <c r="A54" s="216">
        <v>17</v>
      </c>
      <c r="B54" s="213" t="s">
        <v>159</v>
      </c>
      <c r="C54" s="212">
        <v>1296511.284</v>
      </c>
      <c r="D54" s="212">
        <v>272226.576</v>
      </c>
      <c r="E54" s="212">
        <v>83290.8</v>
      </c>
      <c r="F54" s="212">
        <v>28318.871999999999</v>
      </c>
      <c r="G54" s="212"/>
      <c r="H54" s="212">
        <v>0</v>
      </c>
      <c r="I54" s="212">
        <v>349543.40417747712</v>
      </c>
      <c r="J54" s="212">
        <v>145228.91464673786</v>
      </c>
      <c r="K54" s="214">
        <f t="shared" si="3"/>
        <v>2175119.850824215</v>
      </c>
      <c r="L54" s="215"/>
    </row>
    <row r="55" spans="1:12" x14ac:dyDescent="0.25">
      <c r="A55" s="216">
        <v>18</v>
      </c>
      <c r="B55" s="213" t="s">
        <v>357</v>
      </c>
      <c r="C55" s="212">
        <v>1188810.804</v>
      </c>
      <c r="D55" s="212">
        <v>253283.78880000001</v>
      </c>
      <c r="E55" s="212">
        <v>77495.039999999994</v>
      </c>
      <c r="F55" s="212">
        <v>26348.313599999998</v>
      </c>
      <c r="G55" s="212"/>
      <c r="H55" s="212">
        <v>159208.875</v>
      </c>
      <c r="I55" s="212">
        <v>125139.17466484795</v>
      </c>
      <c r="J55" s="212">
        <v>102329.5898373933</v>
      </c>
      <c r="K55" s="214">
        <f t="shared" si="3"/>
        <v>1932615.5859022413</v>
      </c>
      <c r="L55" s="215"/>
    </row>
    <row r="56" spans="1:12" x14ac:dyDescent="0.25">
      <c r="A56" s="216">
        <v>19</v>
      </c>
      <c r="B56" s="213" t="s">
        <v>160</v>
      </c>
      <c r="C56" s="212">
        <v>2414176.8840000001</v>
      </c>
      <c r="D56" s="212">
        <v>512190.83760000003</v>
      </c>
      <c r="E56" s="212">
        <v>156710.57999999999</v>
      </c>
      <c r="F56" s="212">
        <v>53281.597200000004</v>
      </c>
      <c r="G56" s="212"/>
      <c r="H56" s="212">
        <v>0</v>
      </c>
      <c r="I56" s="212">
        <v>596561.47567499545</v>
      </c>
      <c r="J56" s="212">
        <v>254164.04260613467</v>
      </c>
      <c r="K56" s="214">
        <f t="shared" si="3"/>
        <v>3987085.4170811307</v>
      </c>
      <c r="L56" s="215"/>
    </row>
    <row r="57" spans="1:12" x14ac:dyDescent="0.25">
      <c r="A57" s="216">
        <v>20</v>
      </c>
      <c r="B57" s="213" t="s">
        <v>161</v>
      </c>
      <c r="C57" s="212">
        <v>1237896.18</v>
      </c>
      <c r="D57" s="212">
        <v>261381.28320000001</v>
      </c>
      <c r="E57" s="212">
        <v>79972.56</v>
      </c>
      <c r="F57" s="212">
        <v>27190.670400000003</v>
      </c>
      <c r="G57" s="212"/>
      <c r="H57" s="212">
        <v>102861.79399999999</v>
      </c>
      <c r="I57" s="212">
        <v>180633.26542531271</v>
      </c>
      <c r="J57" s="212">
        <v>102817.09513844531</v>
      </c>
      <c r="K57" s="214">
        <f t="shared" si="3"/>
        <v>1992752.8481637579</v>
      </c>
      <c r="L57" s="209"/>
    </row>
    <row r="58" spans="1:12" x14ac:dyDescent="0.25">
      <c r="A58" s="216">
        <v>21</v>
      </c>
      <c r="B58" s="213" t="s">
        <v>162</v>
      </c>
      <c r="C58" s="212">
        <v>825113.66399999999</v>
      </c>
      <c r="D58" s="212">
        <v>173494.28880000001</v>
      </c>
      <c r="E58" s="212">
        <v>53082.54</v>
      </c>
      <c r="F58" s="212">
        <v>18048.063600000001</v>
      </c>
      <c r="G58" s="212"/>
      <c r="H58" s="212">
        <v>52627</v>
      </c>
      <c r="I58" s="212">
        <v>202622.7988891468</v>
      </c>
      <c r="J58" s="212">
        <v>80585.013456673405</v>
      </c>
      <c r="K58" s="214">
        <f t="shared" si="3"/>
        <v>1405573.3687458201</v>
      </c>
      <c r="L58" s="209"/>
    </row>
    <row r="59" spans="1:12" x14ac:dyDescent="0.25">
      <c r="A59" s="216">
        <v>22</v>
      </c>
      <c r="B59" s="213" t="s">
        <v>163</v>
      </c>
      <c r="C59" s="212">
        <v>1522219.9080000001</v>
      </c>
      <c r="D59" s="212">
        <v>324234.13199999998</v>
      </c>
      <c r="E59" s="212">
        <v>99203.1</v>
      </c>
      <c r="F59" s="212">
        <v>33729.053999999996</v>
      </c>
      <c r="G59" s="212"/>
      <c r="H59" s="212">
        <v>89803.199999999997</v>
      </c>
      <c r="I59" s="212">
        <v>269146.3401882539</v>
      </c>
      <c r="J59" s="212">
        <v>134889.9075211637</v>
      </c>
      <c r="K59" s="214">
        <f t="shared" si="3"/>
        <v>2473225.6417094176</v>
      </c>
      <c r="L59" s="209"/>
    </row>
    <row r="60" spans="1:12" ht="33" x14ac:dyDescent="0.25">
      <c r="A60" s="216">
        <v>23</v>
      </c>
      <c r="B60" s="213" t="s">
        <v>358</v>
      </c>
      <c r="C60" s="212">
        <v>996111.85199999996</v>
      </c>
      <c r="D60" s="212">
        <v>214145.89920000001</v>
      </c>
      <c r="E60" s="212">
        <v>65520.36</v>
      </c>
      <c r="F60" s="212">
        <v>22276.922400000003</v>
      </c>
      <c r="G60" s="212"/>
      <c r="H60" s="212">
        <v>98054.8</v>
      </c>
      <c r="I60" s="212">
        <v>233630.12210155648</v>
      </c>
      <c r="J60" s="212">
        <v>106887.08043013365</v>
      </c>
      <c r="K60" s="214">
        <f t="shared" si="3"/>
        <v>1736627.0361316905</v>
      </c>
      <c r="L60" s="215"/>
    </row>
    <row r="61" spans="1:12" x14ac:dyDescent="0.25">
      <c r="A61" s="216">
        <v>24</v>
      </c>
      <c r="B61" s="213" t="s">
        <v>359</v>
      </c>
      <c r="C61" s="212">
        <v>1016208.8639999999</v>
      </c>
      <c r="D61" s="212">
        <v>190619.3952</v>
      </c>
      <c r="E61" s="212">
        <v>58322.16</v>
      </c>
      <c r="F61" s="212">
        <v>19829.5344</v>
      </c>
      <c r="G61" s="212"/>
      <c r="H61" s="212">
        <v>192132.91</v>
      </c>
      <c r="I61" s="212">
        <v>22197.636304185886</v>
      </c>
      <c r="J61" s="212">
        <v>109363.15202939713</v>
      </c>
      <c r="K61" s="214">
        <f t="shared" si="3"/>
        <v>1608673.651933583</v>
      </c>
      <c r="L61" s="209"/>
    </row>
    <row r="62" spans="1:12" x14ac:dyDescent="0.25">
      <c r="A62" s="216">
        <v>25</v>
      </c>
      <c r="B62" s="213" t="s">
        <v>164</v>
      </c>
      <c r="C62" s="212">
        <v>1430579.16</v>
      </c>
      <c r="D62" s="212">
        <v>304336.91039999999</v>
      </c>
      <c r="E62" s="212">
        <v>93115.32</v>
      </c>
      <c r="F62" s="212">
        <v>31659.2088</v>
      </c>
      <c r="G62" s="212"/>
      <c r="H62" s="212">
        <v>49790</v>
      </c>
      <c r="I62" s="212">
        <v>324519.03762518003</v>
      </c>
      <c r="J62" s="212">
        <v>125846.37952516065</v>
      </c>
      <c r="K62" s="214">
        <f t="shared" si="3"/>
        <v>2359846.0163503401</v>
      </c>
      <c r="L62" s="209"/>
    </row>
    <row r="63" spans="1:12" ht="33" x14ac:dyDescent="0.25">
      <c r="A63" s="216">
        <v>26</v>
      </c>
      <c r="B63" s="213" t="s">
        <v>165</v>
      </c>
      <c r="C63" s="212">
        <v>1091276.916</v>
      </c>
      <c r="D63" s="212">
        <v>231976.19280000002</v>
      </c>
      <c r="E63" s="212">
        <v>70975.740000000005</v>
      </c>
      <c r="F63" s="212">
        <v>24131.751600000003</v>
      </c>
      <c r="G63" s="212"/>
      <c r="H63" s="212">
        <v>10572</v>
      </c>
      <c r="I63" s="212">
        <v>191142.45886307565</v>
      </c>
      <c r="J63" s="212">
        <v>90494.346368351049</v>
      </c>
      <c r="K63" s="214">
        <f t="shared" si="3"/>
        <v>1710569.4056314267</v>
      </c>
      <c r="L63" s="215"/>
    </row>
    <row r="64" spans="1:12" x14ac:dyDescent="0.25">
      <c r="A64" s="216">
        <v>27</v>
      </c>
      <c r="B64" s="213" t="s">
        <v>166</v>
      </c>
      <c r="C64" s="212">
        <v>1943962.74</v>
      </c>
      <c r="D64" s="212">
        <v>409069.36800000002</v>
      </c>
      <c r="E64" s="212">
        <v>125159.4</v>
      </c>
      <c r="F64" s="212">
        <v>42554.196000000004</v>
      </c>
      <c r="G64" s="212"/>
      <c r="H64" s="212">
        <v>0</v>
      </c>
      <c r="I64" s="212">
        <v>504996.22592022881</v>
      </c>
      <c r="J64" s="212">
        <v>213688.8199619503</v>
      </c>
      <c r="K64" s="214">
        <f t="shared" si="3"/>
        <v>3239430.7498821788</v>
      </c>
      <c r="L64" s="215"/>
    </row>
    <row r="65" spans="1:12" ht="33" x14ac:dyDescent="0.25">
      <c r="A65" s="216">
        <v>28</v>
      </c>
      <c r="B65" s="213" t="s">
        <v>360</v>
      </c>
      <c r="C65" s="212">
        <v>2536472.196</v>
      </c>
      <c r="D65" s="212">
        <v>541595.92799999996</v>
      </c>
      <c r="E65" s="212">
        <v>165707.4</v>
      </c>
      <c r="F65" s="212">
        <v>56340.516000000003</v>
      </c>
      <c r="G65" s="212"/>
      <c r="H65" s="212">
        <v>0</v>
      </c>
      <c r="I65" s="212">
        <v>616331.24550841108</v>
      </c>
      <c r="J65" s="212">
        <v>259244.26076476127</v>
      </c>
      <c r="K65" s="214">
        <f t="shared" si="3"/>
        <v>4175691.5462731719</v>
      </c>
      <c r="L65" s="215"/>
    </row>
    <row r="66" spans="1:12" x14ac:dyDescent="0.25">
      <c r="A66" s="216">
        <v>29</v>
      </c>
      <c r="B66" s="213" t="s">
        <v>167</v>
      </c>
      <c r="C66" s="212">
        <v>3221275.872</v>
      </c>
      <c r="D66" s="212">
        <v>677429.57279999997</v>
      </c>
      <c r="E66" s="212">
        <v>207267.24</v>
      </c>
      <c r="F66" s="212">
        <v>70470.861600000004</v>
      </c>
      <c r="G66" s="212"/>
      <c r="H66" s="212">
        <v>14865.3</v>
      </c>
      <c r="I66" s="212">
        <v>758361.43404847535</v>
      </c>
      <c r="J66" s="212">
        <v>340467.26398535189</v>
      </c>
      <c r="K66" s="214">
        <f t="shared" si="3"/>
        <v>5290137.5444338266</v>
      </c>
      <c r="L66" s="215"/>
    </row>
    <row r="67" spans="1:12" x14ac:dyDescent="0.25">
      <c r="A67" s="216">
        <v>30</v>
      </c>
      <c r="B67" s="213" t="s">
        <v>169</v>
      </c>
      <c r="C67" s="212">
        <v>11688885.960000001</v>
      </c>
      <c r="D67" s="212">
        <v>2174742.6119999993</v>
      </c>
      <c r="E67" s="212">
        <v>665387.1</v>
      </c>
      <c r="F67" s="212">
        <v>226231.61399999997</v>
      </c>
      <c r="G67" s="212"/>
      <c r="H67" s="212">
        <v>1942943.7</v>
      </c>
      <c r="I67" s="212">
        <v>99889.363368836493</v>
      </c>
      <c r="J67" s="212">
        <v>805421.28927116957</v>
      </c>
      <c r="K67" s="214">
        <f t="shared" si="3"/>
        <v>17603501.638640005</v>
      </c>
      <c r="L67" s="215"/>
    </row>
    <row r="68" spans="1:12" x14ac:dyDescent="0.25">
      <c r="A68" s="216">
        <v>31</v>
      </c>
      <c r="B68" s="213" t="s">
        <v>354</v>
      </c>
      <c r="C68" s="212">
        <v>4205079.9119999995</v>
      </c>
      <c r="D68" s="212">
        <v>859057.83120000002</v>
      </c>
      <c r="E68" s="212">
        <v>262838.46000000002</v>
      </c>
      <c r="F68" s="212">
        <v>89365.076399999991</v>
      </c>
      <c r="G68" s="212"/>
      <c r="H68" s="212">
        <v>6980</v>
      </c>
      <c r="I68" s="212">
        <v>135613.68429588564</v>
      </c>
      <c r="J68" s="212">
        <v>435121.22111737938</v>
      </c>
      <c r="K68" s="214">
        <f t="shared" si="3"/>
        <v>5994056.1850132635</v>
      </c>
      <c r="L68" s="215"/>
    </row>
    <row r="69" spans="1:12" ht="33" x14ac:dyDescent="0.25">
      <c r="A69" s="216">
        <v>32</v>
      </c>
      <c r="B69" s="213" t="s">
        <v>355</v>
      </c>
      <c r="C69" s="212">
        <v>6144698.9879999999</v>
      </c>
      <c r="D69" s="212">
        <v>1293623.3640000001</v>
      </c>
      <c r="E69" s="212">
        <v>401769.3</v>
      </c>
      <c r="F69" s="212">
        <v>136601.56200000001</v>
      </c>
      <c r="G69" s="212"/>
      <c r="H69" s="212">
        <v>920645.57499999995</v>
      </c>
      <c r="I69" s="212">
        <v>141509.93143918502</v>
      </c>
      <c r="J69" s="212">
        <v>639170.52430271974</v>
      </c>
      <c r="K69" s="214">
        <f t="shared" si="3"/>
        <v>9678019.2447419036</v>
      </c>
      <c r="L69" s="215"/>
    </row>
    <row r="70" spans="1:12" x14ac:dyDescent="0.25">
      <c r="A70" s="216">
        <v>33</v>
      </c>
      <c r="B70" s="213" t="s">
        <v>150</v>
      </c>
      <c r="C70" s="212">
        <v>1627988.5919999999</v>
      </c>
      <c r="D70" s="212">
        <v>347292.53760000004</v>
      </c>
      <c r="E70" s="212">
        <v>106258.08</v>
      </c>
      <c r="F70" s="212">
        <v>36127.747200000005</v>
      </c>
      <c r="G70" s="212"/>
      <c r="H70" s="212">
        <v>0</v>
      </c>
      <c r="I70" s="212">
        <v>375486.89160799433</v>
      </c>
      <c r="J70" s="212">
        <v>166482.27575356376</v>
      </c>
      <c r="K70" s="214">
        <f t="shared" si="3"/>
        <v>2659636.1241615582</v>
      </c>
      <c r="L70" s="217"/>
    </row>
    <row r="71" spans="1:12" x14ac:dyDescent="0.25">
      <c r="A71" s="216">
        <v>34</v>
      </c>
      <c r="B71" s="213" t="s">
        <v>174</v>
      </c>
      <c r="C71" s="212">
        <v>626480.17200000002</v>
      </c>
      <c r="D71" s="212">
        <v>132581.27280000001</v>
      </c>
      <c r="E71" s="212">
        <v>40564.74</v>
      </c>
      <c r="F71" s="212">
        <v>13792.011600000002</v>
      </c>
      <c r="G71" s="212"/>
      <c r="H71" s="212">
        <v>27428.400000000001</v>
      </c>
      <c r="I71" s="212">
        <v>83418.89065016419</v>
      </c>
      <c r="J71" s="212">
        <v>46698.174864593595</v>
      </c>
      <c r="K71" s="214">
        <f t="shared" si="3"/>
        <v>970963.6619147578</v>
      </c>
      <c r="L71" s="215"/>
    </row>
    <row r="72" spans="1:12" x14ac:dyDescent="0.25">
      <c r="A72" s="216">
        <v>35</v>
      </c>
      <c r="B72" s="213" t="s">
        <v>151</v>
      </c>
      <c r="C72" s="212">
        <v>1016600.112</v>
      </c>
      <c r="D72" s="212">
        <v>218760.01199999999</v>
      </c>
      <c r="E72" s="212">
        <v>66932.100000000006</v>
      </c>
      <c r="F72" s="212">
        <v>22756.914000000001</v>
      </c>
      <c r="G72" s="212"/>
      <c r="H72" s="212">
        <v>0</v>
      </c>
      <c r="I72" s="212">
        <v>222583.32965955147</v>
      </c>
      <c r="J72" s="212">
        <v>95989.058290879053</v>
      </c>
      <c r="K72" s="214">
        <f t="shared" si="3"/>
        <v>1643621.5259504304</v>
      </c>
      <c r="L72" s="215"/>
    </row>
    <row r="73" spans="1:12" s="221" customFormat="1" x14ac:dyDescent="0.25">
      <c r="A73" s="218"/>
      <c r="B73" s="219" t="s">
        <v>465</v>
      </c>
      <c r="C73" s="220">
        <f t="shared" ref="C73:J73" si="4">SUM(C9:C72)</f>
        <v>132553431.97199999</v>
      </c>
      <c r="D73" s="220">
        <f t="shared" si="4"/>
        <v>27598321.763999999</v>
      </c>
      <c r="E73" s="220">
        <f>SUM(E9:E72)</f>
        <v>8475599.6400000006</v>
      </c>
      <c r="F73" s="220">
        <f>SUM(F9:F72)</f>
        <v>2881703.8775999998</v>
      </c>
      <c r="G73" s="220"/>
      <c r="H73" s="220">
        <f t="shared" si="4"/>
        <v>25590126.195</v>
      </c>
      <c r="I73" s="220">
        <f t="shared" si="4"/>
        <v>9473990.1939091012</v>
      </c>
      <c r="J73" s="220">
        <f t="shared" si="4"/>
        <v>11363187.226913281</v>
      </c>
      <c r="K73" s="220">
        <f>SUM(K9:K72)</f>
        <v>220054018.32462245</v>
      </c>
      <c r="L73" s="218"/>
    </row>
    <row r="75" spans="1:12" x14ac:dyDescent="0.25">
      <c r="C75" s="223"/>
      <c r="D75" s="223"/>
      <c r="E75" s="223"/>
      <c r="F75" s="223"/>
      <c r="G75" s="223"/>
      <c r="K75" s="223"/>
    </row>
  </sheetData>
  <mergeCells count="13">
    <mergeCell ref="A1:B1"/>
    <mergeCell ref="A2:B2"/>
    <mergeCell ref="A4:L4"/>
    <mergeCell ref="A5:L5"/>
    <mergeCell ref="I7:I8"/>
    <mergeCell ref="J7:J8"/>
    <mergeCell ref="K7:K8"/>
    <mergeCell ref="L7:L8"/>
    <mergeCell ref="A7:A8"/>
    <mergeCell ref="B7:B8"/>
    <mergeCell ref="C7:D7"/>
    <mergeCell ref="E7:F7"/>
    <mergeCell ref="H7:H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M110"/>
  <sheetViews>
    <sheetView topLeftCell="A82" zoomScale="115" zoomScaleNormal="115" workbookViewId="0">
      <selection activeCell="B101" sqref="B101"/>
    </sheetView>
  </sheetViews>
  <sheetFormatPr defaultColWidth="9" defaultRowHeight="15" x14ac:dyDescent="0.25"/>
  <cols>
    <col min="1" max="1" width="4.7109375" style="15" customWidth="1"/>
    <col min="2" max="2" width="34.42578125" style="15" customWidth="1"/>
    <col min="3" max="5" width="8.140625" style="15" customWidth="1"/>
    <col min="6" max="11" width="8.140625" style="74" customWidth="1"/>
    <col min="12" max="12" width="8.140625" style="15" customWidth="1"/>
    <col min="13" max="13" width="31.28515625" style="15" bestFit="1" customWidth="1"/>
    <col min="14" max="16384" width="9" style="15"/>
  </cols>
  <sheetData>
    <row r="1" spans="1:12" x14ac:dyDescent="0.25">
      <c r="A1" s="1273" t="s">
        <v>0</v>
      </c>
      <c r="B1" s="1273"/>
      <c r="C1" s="17"/>
      <c r="D1" s="17"/>
      <c r="E1" s="17"/>
      <c r="F1" s="70"/>
      <c r="G1" s="70"/>
      <c r="H1" s="70"/>
      <c r="I1" s="70"/>
      <c r="J1" s="70"/>
      <c r="K1" s="1274" t="s">
        <v>1</v>
      </c>
      <c r="L1" s="1274"/>
    </row>
    <row r="2" spans="1:12" x14ac:dyDescent="0.25">
      <c r="A2" s="1275" t="s">
        <v>268</v>
      </c>
      <c r="B2" s="1275"/>
      <c r="C2" s="17"/>
      <c r="D2" s="17"/>
      <c r="E2" s="17"/>
      <c r="F2" s="70"/>
      <c r="G2" s="70"/>
      <c r="H2" s="70"/>
      <c r="I2" s="70"/>
      <c r="J2" s="70"/>
      <c r="K2" s="71"/>
      <c r="L2" s="18"/>
    </row>
    <row r="3" spans="1:12" ht="26.25" customHeight="1" x14ac:dyDescent="0.25">
      <c r="A3" s="1257" t="s">
        <v>467</v>
      </c>
      <c r="B3" s="1257"/>
      <c r="C3" s="1257"/>
      <c r="D3" s="1257"/>
      <c r="E3" s="1257"/>
      <c r="F3" s="1257"/>
      <c r="G3" s="1257"/>
      <c r="H3" s="1257"/>
      <c r="I3" s="1257"/>
      <c r="J3" s="1257"/>
      <c r="K3" s="1257"/>
      <c r="L3" s="1257"/>
    </row>
    <row r="4" spans="1:12" ht="26.25" customHeight="1" x14ac:dyDescent="0.25">
      <c r="A4" s="1277" t="s">
        <v>372</v>
      </c>
      <c r="B4" s="1277"/>
      <c r="C4" s="1277"/>
      <c r="D4" s="1277"/>
      <c r="E4" s="1277"/>
      <c r="F4" s="1277"/>
      <c r="G4" s="1277"/>
      <c r="H4" s="1277"/>
      <c r="I4" s="1277"/>
      <c r="J4" s="1277"/>
      <c r="K4" s="1277"/>
      <c r="L4" s="1277"/>
    </row>
    <row r="5" spans="1:12" ht="15.75" thickBot="1" x14ac:dyDescent="0.3">
      <c r="A5" s="20"/>
      <c r="B5" s="20"/>
      <c r="C5" s="20"/>
      <c r="D5" s="20"/>
      <c r="E5" s="20"/>
      <c r="F5" s="72"/>
      <c r="G5" s="72"/>
      <c r="H5" s="72"/>
      <c r="I5" s="72"/>
      <c r="J5" s="72"/>
      <c r="K5" s="72"/>
      <c r="L5" s="21" t="s">
        <v>2</v>
      </c>
    </row>
    <row r="6" spans="1:12" ht="35.25" customHeight="1" x14ac:dyDescent="0.25">
      <c r="A6" s="99" t="s">
        <v>3</v>
      </c>
      <c r="B6" s="100" t="s">
        <v>4</v>
      </c>
      <c r="C6" s="100" t="s">
        <v>5</v>
      </c>
      <c r="D6" s="100" t="s">
        <v>6</v>
      </c>
      <c r="E6" s="100" t="s">
        <v>7</v>
      </c>
      <c r="F6" s="118" t="s">
        <v>8</v>
      </c>
      <c r="G6" s="118" t="s">
        <v>9</v>
      </c>
      <c r="H6" s="118" t="s">
        <v>10</v>
      </c>
      <c r="I6" s="118" t="s">
        <v>11</v>
      </c>
      <c r="J6" s="118" t="s">
        <v>12</v>
      </c>
      <c r="K6" s="118" t="s">
        <v>13</v>
      </c>
      <c r="L6" s="101" t="s">
        <v>14</v>
      </c>
    </row>
    <row r="7" spans="1:12" ht="25.5" hidden="1" customHeight="1" x14ac:dyDescent="0.25">
      <c r="A7" s="191" t="s">
        <v>15</v>
      </c>
      <c r="B7" s="192" t="s">
        <v>16</v>
      </c>
      <c r="C7" s="193"/>
      <c r="D7" s="194"/>
      <c r="E7" s="194"/>
      <c r="F7" s="195"/>
      <c r="G7" s="195"/>
      <c r="H7" s="195"/>
      <c r="I7" s="195"/>
      <c r="J7" s="195"/>
      <c r="K7" s="195"/>
      <c r="L7" s="196"/>
    </row>
    <row r="8" spans="1:12" ht="28.5" hidden="1" customHeight="1" x14ac:dyDescent="0.25">
      <c r="A8" s="95" t="s">
        <v>17</v>
      </c>
      <c r="B8" s="116" t="s">
        <v>186</v>
      </c>
      <c r="C8" s="85"/>
      <c r="D8" s="104"/>
      <c r="E8" s="104"/>
      <c r="F8" s="115"/>
      <c r="G8" s="115"/>
      <c r="H8" s="115"/>
      <c r="I8" s="115"/>
      <c r="J8" s="115"/>
      <c r="K8" s="115"/>
      <c r="L8" s="94"/>
    </row>
    <row r="9" spans="1:12" ht="94.5" hidden="1" customHeight="1" x14ac:dyDescent="0.25">
      <c r="A9" s="107" t="s">
        <v>18</v>
      </c>
      <c r="B9" s="108" t="s">
        <v>538</v>
      </c>
      <c r="C9" s="84" t="s">
        <v>20</v>
      </c>
      <c r="D9" s="104">
        <v>0</v>
      </c>
      <c r="E9" s="104">
        <v>0</v>
      </c>
      <c r="F9" s="115">
        <f>SUM(F10:F13)</f>
        <v>0</v>
      </c>
      <c r="G9" s="115">
        <v>0</v>
      </c>
      <c r="H9" s="115">
        <v>0</v>
      </c>
      <c r="I9" s="115">
        <v>0</v>
      </c>
      <c r="J9" s="115">
        <f>SUM(J10:J13)</f>
        <v>0</v>
      </c>
      <c r="K9" s="115">
        <f>F9+J9</f>
        <v>0</v>
      </c>
      <c r="L9" s="106"/>
    </row>
    <row r="10" spans="1:12" s="201" customFormat="1" ht="25.5" hidden="1" x14ac:dyDescent="0.25">
      <c r="A10" s="329" t="s">
        <v>103</v>
      </c>
      <c r="B10" s="160" t="s">
        <v>434</v>
      </c>
      <c r="C10" s="84" t="s">
        <v>20</v>
      </c>
      <c r="D10" s="198"/>
      <c r="E10" s="198"/>
      <c r="F10" s="199"/>
      <c r="G10" s="199"/>
      <c r="H10" s="199"/>
      <c r="I10" s="199"/>
      <c r="J10" s="199"/>
      <c r="K10" s="199"/>
      <c r="L10" s="200"/>
    </row>
    <row r="11" spans="1:12" ht="36" hidden="1" customHeight="1" x14ac:dyDescent="0.25">
      <c r="A11" s="330" t="s">
        <v>109</v>
      </c>
      <c r="B11" s="160" t="s">
        <v>439</v>
      </c>
      <c r="C11" s="84" t="s">
        <v>20</v>
      </c>
      <c r="D11" s="105"/>
      <c r="E11" s="105"/>
      <c r="F11" s="109"/>
      <c r="G11" s="109"/>
      <c r="H11" s="109"/>
      <c r="I11" s="109"/>
      <c r="J11" s="109"/>
      <c r="K11" s="109"/>
      <c r="L11" s="106"/>
    </row>
    <row r="12" spans="1:12" ht="25.5" hidden="1" x14ac:dyDescent="0.25">
      <c r="A12" s="330" t="s">
        <v>435</v>
      </c>
      <c r="B12" s="160" t="s">
        <v>440</v>
      </c>
      <c r="C12" s="84" t="s">
        <v>20</v>
      </c>
      <c r="D12" s="105"/>
      <c r="E12" s="105"/>
      <c r="F12" s="109"/>
      <c r="G12" s="109"/>
      <c r="H12" s="109"/>
      <c r="I12" s="109"/>
      <c r="J12" s="109"/>
      <c r="K12" s="109"/>
      <c r="L12" s="106"/>
    </row>
    <row r="13" spans="1:12" ht="25.5" hidden="1" x14ac:dyDescent="0.25">
      <c r="A13" s="330" t="s">
        <v>436</v>
      </c>
      <c r="B13" s="160" t="s">
        <v>441</v>
      </c>
      <c r="C13" s="84" t="s">
        <v>20</v>
      </c>
      <c r="D13" s="105"/>
      <c r="E13" s="105"/>
      <c r="F13" s="109"/>
      <c r="G13" s="109"/>
      <c r="H13" s="109"/>
      <c r="I13" s="109"/>
      <c r="J13" s="109"/>
      <c r="K13" s="109"/>
      <c r="L13" s="106"/>
    </row>
    <row r="14" spans="1:12" ht="25.5" hidden="1" x14ac:dyDescent="0.25">
      <c r="A14" s="330" t="s">
        <v>437</v>
      </c>
      <c r="B14" s="160" t="s">
        <v>433</v>
      </c>
      <c r="C14" s="84" t="s">
        <v>20</v>
      </c>
      <c r="D14" s="105"/>
      <c r="E14" s="105"/>
      <c r="F14" s="109"/>
      <c r="G14" s="109"/>
      <c r="H14" s="109"/>
      <c r="I14" s="109"/>
      <c r="J14" s="109"/>
      <c r="K14" s="109"/>
      <c r="L14" s="106"/>
    </row>
    <row r="15" spans="1:12" hidden="1" x14ac:dyDescent="0.25">
      <c r="A15" s="330" t="s">
        <v>438</v>
      </c>
      <c r="B15" s="160"/>
      <c r="C15" s="84"/>
      <c r="D15" s="105"/>
      <c r="E15" s="105"/>
      <c r="F15" s="109"/>
      <c r="G15" s="109"/>
      <c r="H15" s="109"/>
      <c r="I15" s="109"/>
      <c r="J15" s="109"/>
      <c r="K15" s="109"/>
      <c r="L15" s="106"/>
    </row>
    <row r="16" spans="1:12" ht="33" hidden="1" customHeight="1" x14ac:dyDescent="0.25">
      <c r="A16" s="107" t="s">
        <v>539</v>
      </c>
      <c r="B16" s="93" t="s">
        <v>432</v>
      </c>
      <c r="C16" s="84" t="s">
        <v>20</v>
      </c>
      <c r="D16" s="105"/>
      <c r="E16" s="105"/>
      <c r="F16" s="109"/>
      <c r="G16" s="109"/>
      <c r="H16" s="109"/>
      <c r="I16" s="109"/>
      <c r="J16" s="109"/>
      <c r="K16" s="109"/>
      <c r="L16" s="106"/>
    </row>
    <row r="17" spans="1:13" s="201" customFormat="1" hidden="1" x14ac:dyDescent="0.25">
      <c r="A17" s="197"/>
      <c r="B17" s="119" t="s">
        <v>427</v>
      </c>
      <c r="C17" s="84" t="s">
        <v>20</v>
      </c>
      <c r="D17" s="198"/>
      <c r="E17" s="198"/>
      <c r="F17" s="199"/>
      <c r="G17" s="199"/>
      <c r="H17" s="199"/>
      <c r="I17" s="199"/>
      <c r="J17" s="199"/>
      <c r="K17" s="199"/>
      <c r="L17" s="200"/>
    </row>
    <row r="18" spans="1:13" s="201" customFormat="1" ht="25.5" hidden="1" x14ac:dyDescent="0.25">
      <c r="A18" s="197"/>
      <c r="B18" s="119" t="s">
        <v>428</v>
      </c>
      <c r="C18" s="84" t="s">
        <v>20</v>
      </c>
      <c r="D18" s="198"/>
      <c r="E18" s="198"/>
      <c r="F18" s="199"/>
      <c r="G18" s="199"/>
      <c r="H18" s="199"/>
      <c r="I18" s="199"/>
      <c r="J18" s="199"/>
      <c r="K18" s="199"/>
      <c r="L18" s="200"/>
    </row>
    <row r="19" spans="1:13" ht="25.5" hidden="1" x14ac:dyDescent="0.25">
      <c r="A19" s="107"/>
      <c r="B19" s="119" t="s">
        <v>430</v>
      </c>
      <c r="C19" s="84" t="s">
        <v>20</v>
      </c>
      <c r="D19" s="105"/>
      <c r="E19" s="105"/>
      <c r="F19" s="109"/>
      <c r="G19" s="109"/>
      <c r="H19" s="109"/>
      <c r="I19" s="109"/>
      <c r="J19" s="109"/>
      <c r="K19" s="109"/>
      <c r="L19" s="106"/>
    </row>
    <row r="20" spans="1:13" s="201" customFormat="1" ht="25.5" hidden="1" x14ac:dyDescent="0.25">
      <c r="A20" s="197"/>
      <c r="B20" s="119" t="s">
        <v>429</v>
      </c>
      <c r="C20" s="84" t="s">
        <v>20</v>
      </c>
      <c r="D20" s="198"/>
      <c r="E20" s="198"/>
      <c r="F20" s="199"/>
      <c r="G20" s="199"/>
      <c r="H20" s="199"/>
      <c r="I20" s="199"/>
      <c r="J20" s="199"/>
      <c r="K20" s="199"/>
      <c r="L20" s="200"/>
    </row>
    <row r="21" spans="1:13" s="201" customFormat="1" ht="25.5" hidden="1" x14ac:dyDescent="0.25">
      <c r="A21" s="197"/>
      <c r="B21" s="119" t="s">
        <v>431</v>
      </c>
      <c r="C21" s="84" t="s">
        <v>20</v>
      </c>
      <c r="D21" s="198"/>
      <c r="E21" s="198"/>
      <c r="F21" s="199"/>
      <c r="G21" s="199"/>
      <c r="H21" s="199"/>
      <c r="I21" s="199"/>
      <c r="J21" s="199"/>
      <c r="K21" s="199"/>
      <c r="L21" s="200"/>
    </row>
    <row r="22" spans="1:13" s="201" customFormat="1" hidden="1" x14ac:dyDescent="0.25">
      <c r="A22" s="197"/>
      <c r="B22" s="119" t="s">
        <v>426</v>
      </c>
      <c r="C22" s="84" t="s">
        <v>20</v>
      </c>
      <c r="D22" s="198"/>
      <c r="E22" s="198"/>
      <c r="F22" s="199"/>
      <c r="G22" s="199"/>
      <c r="H22" s="199"/>
      <c r="I22" s="199"/>
      <c r="J22" s="199"/>
      <c r="K22" s="199"/>
      <c r="L22" s="200"/>
    </row>
    <row r="23" spans="1:13" ht="76.5" hidden="1" customHeight="1" x14ac:dyDescent="0.25">
      <c r="A23" s="110" t="s">
        <v>25</v>
      </c>
      <c r="B23" s="108" t="s">
        <v>466</v>
      </c>
      <c r="C23" s="84"/>
      <c r="D23" s="105">
        <v>0</v>
      </c>
      <c r="E23" s="105">
        <v>0</v>
      </c>
      <c r="F23" s="109"/>
      <c r="G23" s="109"/>
      <c r="H23" s="109"/>
      <c r="I23" s="109"/>
      <c r="J23" s="109"/>
      <c r="K23" s="109"/>
      <c r="L23" s="106"/>
    </row>
    <row r="24" spans="1:13" hidden="1" x14ac:dyDescent="0.25">
      <c r="A24" s="107"/>
      <c r="B24" s="160" t="s">
        <v>284</v>
      </c>
      <c r="C24" s="84" t="s">
        <v>20</v>
      </c>
      <c r="D24" s="105"/>
      <c r="E24" s="105"/>
      <c r="F24" s="109"/>
      <c r="G24" s="109"/>
      <c r="H24" s="109"/>
      <c r="I24" s="109"/>
      <c r="J24" s="109"/>
      <c r="K24" s="109"/>
      <c r="L24" s="106"/>
      <c r="M24" s="127"/>
    </row>
    <row r="25" spans="1:13" ht="25.5" hidden="1" x14ac:dyDescent="0.25">
      <c r="A25" s="107"/>
      <c r="B25" s="160" t="s">
        <v>285</v>
      </c>
      <c r="C25" s="84" t="s">
        <v>20</v>
      </c>
      <c r="D25" s="105"/>
      <c r="E25" s="105"/>
      <c r="F25" s="109"/>
      <c r="G25" s="109"/>
      <c r="H25" s="109"/>
      <c r="I25" s="109"/>
      <c r="J25" s="109"/>
      <c r="K25" s="109"/>
      <c r="L25" s="106"/>
      <c r="M25" s="127"/>
    </row>
    <row r="26" spans="1:13" hidden="1" x14ac:dyDescent="0.25">
      <c r="A26" s="107"/>
      <c r="B26" s="93" t="s">
        <v>283</v>
      </c>
      <c r="C26" s="84" t="s">
        <v>20</v>
      </c>
      <c r="D26" s="105"/>
      <c r="E26" s="105"/>
      <c r="F26" s="109"/>
      <c r="G26" s="109"/>
      <c r="H26" s="109"/>
      <c r="I26" s="109"/>
      <c r="J26" s="109"/>
      <c r="K26" s="109"/>
      <c r="L26" s="106"/>
    </row>
    <row r="27" spans="1:13" ht="25.5" hidden="1" x14ac:dyDescent="0.25">
      <c r="A27" s="107"/>
      <c r="B27" s="93" t="s">
        <v>282</v>
      </c>
      <c r="C27" s="84" t="s">
        <v>20</v>
      </c>
      <c r="D27" s="105"/>
      <c r="E27" s="105"/>
      <c r="F27" s="109"/>
      <c r="G27" s="109"/>
      <c r="H27" s="109"/>
      <c r="I27" s="109"/>
      <c r="J27" s="109"/>
      <c r="K27" s="109"/>
      <c r="L27" s="106"/>
    </row>
    <row r="28" spans="1:13" hidden="1" x14ac:dyDescent="0.25">
      <c r="A28" s="107"/>
      <c r="B28" s="93" t="s">
        <v>281</v>
      </c>
      <c r="C28" s="84" t="s">
        <v>20</v>
      </c>
      <c r="D28" s="105"/>
      <c r="E28" s="105"/>
      <c r="F28" s="109"/>
      <c r="G28" s="109"/>
      <c r="H28" s="109"/>
      <c r="I28" s="109"/>
      <c r="J28" s="109"/>
      <c r="K28" s="109"/>
      <c r="L28" s="106"/>
    </row>
    <row r="29" spans="1:13" hidden="1" x14ac:dyDescent="0.25">
      <c r="A29" s="107"/>
      <c r="B29" s="93" t="s">
        <v>280</v>
      </c>
      <c r="C29" s="84" t="s">
        <v>20</v>
      </c>
      <c r="D29" s="105"/>
      <c r="E29" s="105"/>
      <c r="F29" s="109"/>
      <c r="G29" s="109"/>
      <c r="H29" s="109"/>
      <c r="I29" s="109"/>
      <c r="J29" s="109"/>
      <c r="K29" s="109"/>
      <c r="L29" s="106"/>
    </row>
    <row r="30" spans="1:13" hidden="1" x14ac:dyDescent="0.25">
      <c r="A30" s="107"/>
      <c r="B30" s="93" t="s">
        <v>279</v>
      </c>
      <c r="C30" s="84" t="s">
        <v>20</v>
      </c>
      <c r="D30" s="105"/>
      <c r="E30" s="105"/>
      <c r="F30" s="109"/>
      <c r="G30" s="109"/>
      <c r="H30" s="109"/>
      <c r="I30" s="109"/>
      <c r="J30" s="109"/>
      <c r="K30" s="109"/>
      <c r="L30" s="106"/>
    </row>
    <row r="31" spans="1:13" hidden="1" x14ac:dyDescent="0.25">
      <c r="A31" s="107"/>
      <c r="B31" s="93" t="s">
        <v>278</v>
      </c>
      <c r="C31" s="84" t="s">
        <v>20</v>
      </c>
      <c r="D31" s="105"/>
      <c r="E31" s="105"/>
      <c r="F31" s="109"/>
      <c r="G31" s="109"/>
      <c r="H31" s="109"/>
      <c r="I31" s="109"/>
      <c r="J31" s="109"/>
      <c r="K31" s="109"/>
      <c r="L31" s="106"/>
    </row>
    <row r="32" spans="1:13" ht="65.25" hidden="1" customHeight="1" x14ac:dyDescent="0.25">
      <c r="A32" s="110" t="s">
        <v>27</v>
      </c>
      <c r="B32" s="111" t="s">
        <v>401</v>
      </c>
      <c r="C32" s="84" t="s">
        <v>20</v>
      </c>
      <c r="D32" s="105"/>
      <c r="E32" s="105"/>
      <c r="F32" s="109"/>
      <c r="G32" s="109"/>
      <c r="H32" s="109"/>
      <c r="I32" s="109"/>
      <c r="J32" s="109"/>
      <c r="K32" s="109">
        <v>0</v>
      </c>
      <c r="L32" s="106"/>
    </row>
    <row r="33" spans="1:13" ht="61.5" hidden="1" customHeight="1" x14ac:dyDescent="0.25">
      <c r="A33" s="159"/>
      <c r="B33" s="160" t="s">
        <v>287</v>
      </c>
      <c r="C33" s="161"/>
      <c r="D33" s="162"/>
      <c r="E33" s="162"/>
      <c r="F33" s="163"/>
      <c r="G33" s="163"/>
      <c r="H33" s="163"/>
      <c r="I33" s="163"/>
      <c r="J33" s="163"/>
      <c r="K33" s="163"/>
      <c r="L33" s="164"/>
      <c r="M33" s="127"/>
    </row>
    <row r="34" spans="1:13" ht="61.5" hidden="1" customHeight="1" x14ac:dyDescent="0.25">
      <c r="A34" s="110"/>
      <c r="B34" s="93" t="s">
        <v>286</v>
      </c>
      <c r="C34" s="84"/>
      <c r="D34" s="105"/>
      <c r="E34" s="105"/>
      <c r="F34" s="109"/>
      <c r="G34" s="109"/>
      <c r="H34" s="109"/>
      <c r="I34" s="109"/>
      <c r="J34" s="109"/>
      <c r="K34" s="109"/>
      <c r="L34" s="106"/>
    </row>
    <row r="35" spans="1:13" ht="96.75" hidden="1" customHeight="1" x14ac:dyDescent="0.25">
      <c r="A35" s="110" t="s">
        <v>29</v>
      </c>
      <c r="B35" s="108" t="s">
        <v>402</v>
      </c>
      <c r="C35" s="112" t="s">
        <v>20</v>
      </c>
      <c r="D35" s="117">
        <f>+D9-D23+D32</f>
        <v>0</v>
      </c>
      <c r="E35" s="117">
        <f t="shared" ref="E35:K35" si="0">+E9-E23+E32</f>
        <v>0</v>
      </c>
      <c r="F35" s="117">
        <f t="shared" si="0"/>
        <v>0</v>
      </c>
      <c r="G35" s="117">
        <f t="shared" si="0"/>
        <v>0</v>
      </c>
      <c r="H35" s="117">
        <f t="shared" si="0"/>
        <v>0</v>
      </c>
      <c r="I35" s="117">
        <f t="shared" si="0"/>
        <v>0</v>
      </c>
      <c r="J35" s="117">
        <f t="shared" si="0"/>
        <v>0</v>
      </c>
      <c r="K35" s="117">
        <f t="shared" si="0"/>
        <v>0</v>
      </c>
      <c r="L35" s="114"/>
    </row>
    <row r="36" spans="1:13" ht="28.5" hidden="1" customHeight="1" x14ac:dyDescent="0.25">
      <c r="A36" s="191" t="s">
        <v>31</v>
      </c>
      <c r="B36" s="192" t="s">
        <v>187</v>
      </c>
      <c r="C36" s="193"/>
      <c r="D36" s="194"/>
      <c r="E36" s="194"/>
      <c r="F36" s="195"/>
      <c r="G36" s="195"/>
      <c r="H36" s="195"/>
      <c r="I36" s="195"/>
      <c r="J36" s="195"/>
      <c r="K36" s="195"/>
      <c r="L36" s="196"/>
    </row>
    <row r="37" spans="1:13" ht="74.25" hidden="1" customHeight="1" x14ac:dyDescent="0.25">
      <c r="A37" s="107" t="s">
        <v>18</v>
      </c>
      <c r="B37" s="108" t="s">
        <v>408</v>
      </c>
      <c r="C37" s="84" t="s">
        <v>20</v>
      </c>
      <c r="D37" s="104">
        <f>SUM(D38:D48)</f>
        <v>0</v>
      </c>
      <c r="E37" s="104">
        <f t="shared" ref="E37:L37" si="1">SUM(E38:E48)</f>
        <v>0</v>
      </c>
      <c r="F37" s="104">
        <f t="shared" si="1"/>
        <v>0</v>
      </c>
      <c r="G37" s="104">
        <f t="shared" si="1"/>
        <v>0</v>
      </c>
      <c r="H37" s="104">
        <f t="shared" si="1"/>
        <v>0</v>
      </c>
      <c r="I37" s="104">
        <f t="shared" si="1"/>
        <v>0</v>
      </c>
      <c r="J37" s="104">
        <f t="shared" si="1"/>
        <v>0</v>
      </c>
      <c r="K37" s="104">
        <f t="shared" si="1"/>
        <v>0</v>
      </c>
      <c r="L37" s="104">
        <f t="shared" si="1"/>
        <v>0</v>
      </c>
    </row>
    <row r="38" spans="1:13" ht="25.5" hidden="1" x14ac:dyDescent="0.25">
      <c r="A38" s="107" t="s">
        <v>103</v>
      </c>
      <c r="B38" s="93" t="s">
        <v>407</v>
      </c>
      <c r="C38" s="84" t="s">
        <v>20</v>
      </c>
      <c r="D38" s="105"/>
      <c r="E38" s="105"/>
      <c r="F38" s="109"/>
      <c r="G38" s="109"/>
      <c r="H38" s="109"/>
      <c r="I38" s="109"/>
      <c r="J38" s="109"/>
      <c r="K38" s="109"/>
      <c r="L38" s="106"/>
    </row>
    <row r="39" spans="1:13" ht="39" hidden="1" customHeight="1" x14ac:dyDescent="0.25">
      <c r="A39" s="107" t="s">
        <v>109</v>
      </c>
      <c r="B39" s="93" t="s">
        <v>405</v>
      </c>
      <c r="C39" s="84" t="s">
        <v>20</v>
      </c>
      <c r="D39" s="105"/>
      <c r="E39" s="105"/>
      <c r="F39" s="109"/>
      <c r="G39" s="109"/>
      <c r="H39" s="109"/>
      <c r="I39" s="109"/>
      <c r="J39" s="109"/>
      <c r="K39" s="109"/>
      <c r="L39" s="106"/>
    </row>
    <row r="40" spans="1:13" ht="47.25" hidden="1" customHeight="1" x14ac:dyDescent="0.25">
      <c r="A40" s="107" t="s">
        <v>435</v>
      </c>
      <c r="B40" s="93" t="s">
        <v>404</v>
      </c>
      <c r="C40" s="84" t="s">
        <v>20</v>
      </c>
      <c r="D40" s="105"/>
      <c r="E40" s="105"/>
      <c r="F40" s="109"/>
      <c r="G40" s="109"/>
      <c r="H40" s="109"/>
      <c r="I40" s="109"/>
      <c r="J40" s="109"/>
      <c r="K40" s="109"/>
      <c r="L40" s="106"/>
    </row>
    <row r="41" spans="1:13" ht="41.25" hidden="1" customHeight="1" x14ac:dyDescent="0.25">
      <c r="A41" s="107" t="s">
        <v>437</v>
      </c>
      <c r="B41" s="93" t="s">
        <v>406</v>
      </c>
      <c r="C41" s="84" t="s">
        <v>20</v>
      </c>
      <c r="D41" s="105"/>
      <c r="E41" s="105"/>
      <c r="F41" s="109"/>
      <c r="G41" s="109"/>
      <c r="H41" s="109"/>
      <c r="I41" s="109"/>
      <c r="J41" s="109"/>
      <c r="K41" s="109"/>
      <c r="L41" s="106"/>
    </row>
    <row r="42" spans="1:13" ht="33" hidden="1" customHeight="1" x14ac:dyDescent="0.25">
      <c r="A42" s="107" t="s">
        <v>437</v>
      </c>
      <c r="B42" s="93" t="s">
        <v>432</v>
      </c>
      <c r="C42" s="84" t="s">
        <v>20</v>
      </c>
      <c r="D42" s="105"/>
      <c r="E42" s="105"/>
      <c r="F42" s="109"/>
      <c r="G42" s="109"/>
      <c r="H42" s="109"/>
      <c r="I42" s="109"/>
      <c r="J42" s="109"/>
      <c r="K42" s="109"/>
      <c r="L42" s="106"/>
    </row>
    <row r="43" spans="1:13" s="201" customFormat="1" hidden="1" x14ac:dyDescent="0.25">
      <c r="A43" s="197"/>
      <c r="B43" s="119" t="s">
        <v>427</v>
      </c>
      <c r="C43" s="84" t="s">
        <v>20</v>
      </c>
      <c r="D43" s="198"/>
      <c r="E43" s="198"/>
      <c r="F43" s="199"/>
      <c r="G43" s="199"/>
      <c r="H43" s="199"/>
      <c r="I43" s="199"/>
      <c r="J43" s="199"/>
      <c r="K43" s="199"/>
      <c r="L43" s="200"/>
    </row>
    <row r="44" spans="1:13" s="201" customFormat="1" ht="25.5" hidden="1" x14ac:dyDescent="0.25">
      <c r="A44" s="197"/>
      <c r="B44" s="119" t="s">
        <v>428</v>
      </c>
      <c r="C44" s="84" t="s">
        <v>20</v>
      </c>
      <c r="D44" s="198"/>
      <c r="E44" s="198"/>
      <c r="F44" s="199"/>
      <c r="G44" s="199"/>
      <c r="H44" s="199"/>
      <c r="I44" s="199"/>
      <c r="J44" s="199"/>
      <c r="K44" s="199"/>
      <c r="L44" s="200"/>
    </row>
    <row r="45" spans="1:13" ht="25.5" hidden="1" x14ac:dyDescent="0.25">
      <c r="A45" s="107"/>
      <c r="B45" s="119" t="s">
        <v>430</v>
      </c>
      <c r="C45" s="84" t="s">
        <v>20</v>
      </c>
      <c r="D45" s="105"/>
      <c r="E45" s="105"/>
      <c r="F45" s="109"/>
      <c r="G45" s="109"/>
      <c r="H45" s="109"/>
      <c r="I45" s="109"/>
      <c r="J45" s="109"/>
      <c r="K45" s="109"/>
      <c r="L45" s="106"/>
    </row>
    <row r="46" spans="1:13" s="201" customFormat="1" ht="25.5" hidden="1" x14ac:dyDescent="0.25">
      <c r="A46" s="197"/>
      <c r="B46" s="119" t="s">
        <v>429</v>
      </c>
      <c r="C46" s="84" t="s">
        <v>20</v>
      </c>
      <c r="D46" s="198"/>
      <c r="E46" s="198"/>
      <c r="F46" s="199"/>
      <c r="G46" s="199"/>
      <c r="H46" s="199"/>
      <c r="I46" s="199"/>
      <c r="J46" s="199"/>
      <c r="K46" s="199"/>
      <c r="L46" s="200"/>
    </row>
    <row r="47" spans="1:13" s="201" customFormat="1" ht="25.5" hidden="1" x14ac:dyDescent="0.25">
      <c r="A47" s="197"/>
      <c r="B47" s="119" t="s">
        <v>431</v>
      </c>
      <c r="C47" s="84" t="s">
        <v>20</v>
      </c>
      <c r="D47" s="198"/>
      <c r="E47" s="198"/>
      <c r="F47" s="199"/>
      <c r="G47" s="199"/>
      <c r="H47" s="199"/>
      <c r="I47" s="199"/>
      <c r="J47" s="199"/>
      <c r="K47" s="199"/>
      <c r="L47" s="200"/>
    </row>
    <row r="48" spans="1:13" s="201" customFormat="1" hidden="1" x14ac:dyDescent="0.25">
      <c r="A48" s="197"/>
      <c r="B48" s="119" t="s">
        <v>426</v>
      </c>
      <c r="C48" s="84" t="s">
        <v>20</v>
      </c>
      <c r="D48" s="198"/>
      <c r="E48" s="198"/>
      <c r="F48" s="199"/>
      <c r="G48" s="199"/>
      <c r="H48" s="199"/>
      <c r="I48" s="199"/>
      <c r="J48" s="199"/>
      <c r="K48" s="199"/>
      <c r="L48" s="200"/>
    </row>
    <row r="49" spans="1:12" ht="57" hidden="1" customHeight="1" x14ac:dyDescent="0.25">
      <c r="A49" s="110" t="s">
        <v>25</v>
      </c>
      <c r="B49" s="108" t="s">
        <v>468</v>
      </c>
      <c r="C49" s="84"/>
      <c r="D49" s="105">
        <f>SUM(D50:D53)</f>
        <v>0</v>
      </c>
      <c r="E49" s="105">
        <f t="shared" ref="E49:K49" si="2">SUM(E50:E53)</f>
        <v>0</v>
      </c>
      <c r="F49" s="105">
        <f t="shared" si="2"/>
        <v>0</v>
      </c>
      <c r="G49" s="105">
        <f t="shared" si="2"/>
        <v>0</v>
      </c>
      <c r="H49" s="105">
        <f t="shared" si="2"/>
        <v>0</v>
      </c>
      <c r="I49" s="105">
        <f t="shared" si="2"/>
        <v>0</v>
      </c>
      <c r="J49" s="105">
        <f t="shared" si="2"/>
        <v>0</v>
      </c>
      <c r="K49" s="105">
        <f t="shared" si="2"/>
        <v>0</v>
      </c>
      <c r="L49" s="106"/>
    </row>
    <row r="50" spans="1:12" ht="25.5" hidden="1" x14ac:dyDescent="0.25">
      <c r="A50" s="107"/>
      <c r="B50" s="93" t="s">
        <v>407</v>
      </c>
      <c r="C50" s="84" t="s">
        <v>20</v>
      </c>
      <c r="D50" s="105"/>
      <c r="E50" s="105"/>
      <c r="F50" s="109"/>
      <c r="G50" s="109"/>
      <c r="H50" s="109"/>
      <c r="I50" s="109"/>
      <c r="J50" s="109"/>
      <c r="K50" s="109"/>
      <c r="L50" s="106"/>
    </row>
    <row r="51" spans="1:12" ht="25.5" hidden="1" x14ac:dyDescent="0.25">
      <c r="A51" s="107"/>
      <c r="B51" s="93" t="s">
        <v>405</v>
      </c>
      <c r="C51" s="84" t="s">
        <v>20</v>
      </c>
      <c r="D51" s="105"/>
      <c r="E51" s="105"/>
      <c r="F51" s="109"/>
      <c r="G51" s="109"/>
      <c r="H51" s="109"/>
      <c r="I51" s="109"/>
      <c r="J51" s="109"/>
      <c r="K51" s="109"/>
      <c r="L51" s="106"/>
    </row>
    <row r="52" spans="1:12" ht="25.5" hidden="1" x14ac:dyDescent="0.25">
      <c r="A52" s="107"/>
      <c r="B52" s="93" t="s">
        <v>404</v>
      </c>
      <c r="C52" s="84" t="s">
        <v>20</v>
      </c>
      <c r="D52" s="105"/>
      <c r="E52" s="105"/>
      <c r="F52" s="109"/>
      <c r="G52" s="109"/>
      <c r="H52" s="109"/>
      <c r="I52" s="109"/>
      <c r="J52" s="109"/>
      <c r="K52" s="109"/>
      <c r="L52" s="106"/>
    </row>
    <row r="53" spans="1:12" ht="25.5" hidden="1" x14ac:dyDescent="0.25">
      <c r="A53" s="107"/>
      <c r="B53" s="93" t="s">
        <v>406</v>
      </c>
      <c r="C53" s="84" t="s">
        <v>20</v>
      </c>
      <c r="D53" s="105"/>
      <c r="E53" s="105"/>
      <c r="F53" s="109"/>
      <c r="G53" s="109"/>
      <c r="H53" s="109"/>
      <c r="I53" s="109"/>
      <c r="J53" s="109"/>
      <c r="K53" s="109"/>
      <c r="L53" s="106"/>
    </row>
    <row r="54" spans="1:12" ht="54" hidden="1" x14ac:dyDescent="0.25">
      <c r="A54" s="110" t="s">
        <v>27</v>
      </c>
      <c r="B54" s="111" t="s">
        <v>409</v>
      </c>
      <c r="C54" s="84" t="s">
        <v>20</v>
      </c>
      <c r="D54" s="105"/>
      <c r="E54" s="105"/>
      <c r="F54" s="109"/>
      <c r="G54" s="109"/>
      <c r="H54" s="109"/>
      <c r="I54" s="109"/>
      <c r="J54" s="109"/>
      <c r="K54" s="109"/>
      <c r="L54" s="106"/>
    </row>
    <row r="55" spans="1:12" ht="25.5" hidden="1" x14ac:dyDescent="0.25">
      <c r="A55" s="110"/>
      <c r="B55" s="93" t="s">
        <v>410</v>
      </c>
      <c r="C55" s="84"/>
      <c r="D55" s="105"/>
      <c r="E55" s="105"/>
      <c r="F55" s="109"/>
      <c r="G55" s="109"/>
      <c r="H55" s="109"/>
      <c r="I55" s="109"/>
      <c r="J55" s="109"/>
      <c r="K55" s="109"/>
      <c r="L55" s="106"/>
    </row>
    <row r="56" spans="1:12" ht="82.5" hidden="1" customHeight="1" x14ac:dyDescent="0.25">
      <c r="A56" s="110" t="s">
        <v>29</v>
      </c>
      <c r="B56" s="108" t="s">
        <v>411</v>
      </c>
      <c r="C56" s="112" t="s">
        <v>20</v>
      </c>
      <c r="D56" s="117">
        <f>+D37-D49+D54</f>
        <v>0</v>
      </c>
      <c r="E56" s="117">
        <f t="shared" ref="E56:K56" si="3">+E37-E49+E54</f>
        <v>0</v>
      </c>
      <c r="F56" s="117">
        <f t="shared" si="3"/>
        <v>0</v>
      </c>
      <c r="G56" s="117">
        <f t="shared" si="3"/>
        <v>0</v>
      </c>
      <c r="H56" s="117">
        <f t="shared" si="3"/>
        <v>0</v>
      </c>
      <c r="I56" s="117">
        <f t="shared" si="3"/>
        <v>0</v>
      </c>
      <c r="J56" s="117">
        <f t="shared" si="3"/>
        <v>0</v>
      </c>
      <c r="K56" s="117">
        <f t="shared" si="3"/>
        <v>0</v>
      </c>
      <c r="L56" s="114"/>
    </row>
    <row r="57" spans="1:12" ht="28.5" customHeight="1" x14ac:dyDescent="0.25">
      <c r="A57" s="191" t="s">
        <v>74</v>
      </c>
      <c r="B57" s="192" t="s">
        <v>188</v>
      </c>
      <c r="C57" s="193"/>
      <c r="D57" s="194"/>
      <c r="E57" s="194"/>
      <c r="F57" s="195"/>
      <c r="G57" s="195"/>
      <c r="H57" s="195"/>
      <c r="I57" s="195"/>
      <c r="J57" s="195"/>
      <c r="K57" s="195"/>
      <c r="L57" s="196"/>
    </row>
    <row r="58" spans="1:12" ht="67.5" x14ac:dyDescent="0.25">
      <c r="A58" s="107" t="s">
        <v>18</v>
      </c>
      <c r="B58" s="108" t="s">
        <v>412</v>
      </c>
      <c r="C58" s="84" t="s">
        <v>20</v>
      </c>
      <c r="D58" s="105">
        <v>0</v>
      </c>
      <c r="E58" s="105">
        <v>0</v>
      </c>
      <c r="F58" s="109"/>
      <c r="G58" s="109"/>
      <c r="H58" s="109"/>
      <c r="I58" s="109"/>
      <c r="J58" s="109"/>
      <c r="K58" s="109"/>
      <c r="L58" s="106"/>
    </row>
    <row r="59" spans="1:12" ht="25.5" x14ac:dyDescent="0.25">
      <c r="A59" s="107"/>
      <c r="B59" s="93" t="s">
        <v>416</v>
      </c>
      <c r="C59" s="84" t="s">
        <v>20</v>
      </c>
      <c r="D59" s="105"/>
      <c r="E59" s="105"/>
      <c r="F59" s="109"/>
      <c r="G59" s="109"/>
      <c r="H59" s="109"/>
      <c r="I59" s="109"/>
      <c r="J59" s="109"/>
      <c r="K59" s="109"/>
      <c r="L59" s="106"/>
    </row>
    <row r="60" spans="1:12" ht="25.5" x14ac:dyDescent="0.25">
      <c r="A60" s="107"/>
      <c r="B60" s="93" t="s">
        <v>415</v>
      </c>
      <c r="C60" s="84" t="s">
        <v>20</v>
      </c>
      <c r="D60" s="105"/>
      <c r="E60" s="105"/>
      <c r="F60" s="109"/>
      <c r="G60" s="109"/>
      <c r="H60" s="109"/>
      <c r="I60" s="109"/>
      <c r="J60" s="109"/>
      <c r="K60" s="109"/>
      <c r="L60" s="106"/>
    </row>
    <row r="61" spans="1:12" ht="25.5" x14ac:dyDescent="0.25">
      <c r="A61" s="107"/>
      <c r="B61" s="93" t="s">
        <v>414</v>
      </c>
      <c r="C61" s="84" t="s">
        <v>20</v>
      </c>
      <c r="D61" s="105"/>
      <c r="E61" s="105"/>
      <c r="F61" s="109"/>
      <c r="G61" s="109"/>
      <c r="H61" s="109"/>
      <c r="I61" s="109"/>
      <c r="J61" s="109"/>
      <c r="K61" s="109"/>
      <c r="L61" s="106"/>
    </row>
    <row r="62" spans="1:12" ht="25.5" x14ac:dyDescent="0.25">
      <c r="A62" s="107"/>
      <c r="B62" s="93" t="s">
        <v>413</v>
      </c>
      <c r="C62" s="84" t="s">
        <v>20</v>
      </c>
      <c r="D62" s="105"/>
      <c r="E62" s="105"/>
      <c r="F62" s="109"/>
      <c r="G62" s="109"/>
      <c r="H62" s="109"/>
      <c r="I62" s="109"/>
      <c r="J62" s="109"/>
      <c r="K62" s="109"/>
      <c r="L62" s="106"/>
    </row>
    <row r="63" spans="1:12" ht="54" x14ac:dyDescent="0.25">
      <c r="A63" s="110" t="s">
        <v>25</v>
      </c>
      <c r="B63" s="108" t="s">
        <v>469</v>
      </c>
      <c r="C63" s="84"/>
      <c r="D63" s="105">
        <v>0</v>
      </c>
      <c r="E63" s="105">
        <v>0</v>
      </c>
      <c r="F63" s="109"/>
      <c r="G63" s="109"/>
      <c r="H63" s="109"/>
      <c r="I63" s="109"/>
      <c r="J63" s="109"/>
      <c r="K63" s="109"/>
      <c r="L63" s="106"/>
    </row>
    <row r="64" spans="1:12" ht="25.5" x14ac:dyDescent="0.25">
      <c r="A64" s="107"/>
      <c r="B64" s="93" t="s">
        <v>416</v>
      </c>
      <c r="C64" s="84" t="s">
        <v>20</v>
      </c>
      <c r="D64" s="105"/>
      <c r="E64" s="105"/>
      <c r="F64" s="109"/>
      <c r="G64" s="109"/>
      <c r="H64" s="109"/>
      <c r="I64" s="109"/>
      <c r="J64" s="109"/>
      <c r="K64" s="109"/>
      <c r="L64" s="106"/>
    </row>
    <row r="65" spans="1:12" ht="25.5" x14ac:dyDescent="0.25">
      <c r="A65" s="107"/>
      <c r="B65" s="93" t="s">
        <v>415</v>
      </c>
      <c r="C65" s="84" t="s">
        <v>20</v>
      </c>
      <c r="D65" s="105"/>
      <c r="E65" s="105"/>
      <c r="F65" s="109"/>
      <c r="G65" s="109"/>
      <c r="H65" s="109"/>
      <c r="I65" s="109"/>
      <c r="J65" s="109"/>
      <c r="K65" s="109"/>
      <c r="L65" s="106"/>
    </row>
    <row r="66" spans="1:12" ht="25.5" x14ac:dyDescent="0.25">
      <c r="A66" s="107"/>
      <c r="B66" s="93" t="s">
        <v>414</v>
      </c>
      <c r="C66" s="84" t="s">
        <v>20</v>
      </c>
      <c r="D66" s="105"/>
      <c r="E66" s="105"/>
      <c r="F66" s="109"/>
      <c r="G66" s="109"/>
      <c r="H66" s="109"/>
      <c r="I66" s="109"/>
      <c r="J66" s="109"/>
      <c r="K66" s="109"/>
      <c r="L66" s="106"/>
    </row>
    <row r="67" spans="1:12" ht="25.5" x14ac:dyDescent="0.25">
      <c r="A67" s="107"/>
      <c r="B67" s="93" t="s">
        <v>413</v>
      </c>
      <c r="C67" s="84" t="s">
        <v>20</v>
      </c>
      <c r="D67" s="105"/>
      <c r="E67" s="105"/>
      <c r="F67" s="109"/>
      <c r="G67" s="109"/>
      <c r="H67" s="109"/>
      <c r="I67" s="109"/>
      <c r="J67" s="109"/>
      <c r="K67" s="109"/>
      <c r="L67" s="106"/>
    </row>
    <row r="68" spans="1:12" ht="25.5" x14ac:dyDescent="0.25">
      <c r="A68" s="107"/>
      <c r="B68" s="93" t="s">
        <v>420</v>
      </c>
      <c r="C68" s="84"/>
      <c r="D68" s="105"/>
      <c r="E68" s="105"/>
      <c r="F68" s="109"/>
      <c r="G68" s="109"/>
      <c r="H68" s="109"/>
      <c r="I68" s="109"/>
      <c r="J68" s="109"/>
      <c r="K68" s="109"/>
      <c r="L68" s="106"/>
    </row>
    <row r="69" spans="1:12" ht="54" x14ac:dyDescent="0.25">
      <c r="A69" s="110" t="s">
        <v>27</v>
      </c>
      <c r="B69" s="111" t="s">
        <v>417</v>
      </c>
      <c r="C69" s="84" t="s">
        <v>20</v>
      </c>
      <c r="D69" s="105"/>
      <c r="E69" s="105"/>
      <c r="F69" s="109"/>
      <c r="G69" s="109"/>
      <c r="H69" s="109"/>
      <c r="I69" s="109"/>
      <c r="J69" s="109"/>
      <c r="K69" s="109"/>
      <c r="L69" s="106"/>
    </row>
    <row r="70" spans="1:12" ht="66.75" customHeight="1" x14ac:dyDescent="0.25">
      <c r="A70" s="110"/>
      <c r="B70" s="93" t="s">
        <v>418</v>
      </c>
      <c r="C70" s="84"/>
      <c r="D70" s="105"/>
      <c r="E70" s="105"/>
      <c r="F70" s="109"/>
      <c r="G70" s="109"/>
      <c r="H70" s="109"/>
      <c r="I70" s="109"/>
      <c r="J70" s="109"/>
      <c r="K70" s="109"/>
      <c r="L70" s="106"/>
    </row>
    <row r="71" spans="1:12" ht="67.5" x14ac:dyDescent="0.25">
      <c r="A71" s="110" t="s">
        <v>29</v>
      </c>
      <c r="B71" s="108" t="s">
        <v>419</v>
      </c>
      <c r="C71" s="112" t="s">
        <v>20</v>
      </c>
      <c r="D71" s="117">
        <f>+D58-D63+D69</f>
        <v>0</v>
      </c>
      <c r="E71" s="117">
        <f t="shared" ref="E71:K71" si="4">+E58-E63+E69</f>
        <v>0</v>
      </c>
      <c r="F71" s="117">
        <f t="shared" si="4"/>
        <v>0</v>
      </c>
      <c r="G71" s="117">
        <f t="shared" si="4"/>
        <v>0</v>
      </c>
      <c r="H71" s="117">
        <f t="shared" si="4"/>
        <v>0</v>
      </c>
      <c r="I71" s="117">
        <f t="shared" si="4"/>
        <v>0</v>
      </c>
      <c r="J71" s="117">
        <f t="shared" si="4"/>
        <v>0</v>
      </c>
      <c r="K71" s="117">
        <f t="shared" si="4"/>
        <v>0</v>
      </c>
      <c r="L71" s="114"/>
    </row>
    <row r="72" spans="1:12" ht="28.5" customHeight="1" x14ac:dyDescent="0.25">
      <c r="A72" s="191" t="s">
        <v>142</v>
      </c>
      <c r="B72" s="192" t="s">
        <v>189</v>
      </c>
      <c r="C72" s="193"/>
      <c r="D72" s="194"/>
      <c r="E72" s="194"/>
      <c r="F72" s="195"/>
      <c r="G72" s="195"/>
      <c r="H72" s="195"/>
      <c r="I72" s="195"/>
      <c r="J72" s="195"/>
      <c r="K72" s="195"/>
      <c r="L72" s="196"/>
    </row>
    <row r="73" spans="1:12" ht="67.5" x14ac:dyDescent="0.25">
      <c r="A73" s="107" t="s">
        <v>18</v>
      </c>
      <c r="B73" s="108" t="s">
        <v>403</v>
      </c>
      <c r="C73" s="84" t="s">
        <v>20</v>
      </c>
      <c r="D73" s="105">
        <v>0</v>
      </c>
      <c r="E73" s="105">
        <v>0</v>
      </c>
      <c r="F73" s="109"/>
      <c r="G73" s="109"/>
      <c r="H73" s="109"/>
      <c r="I73" s="109"/>
      <c r="J73" s="109"/>
      <c r="K73" s="109"/>
      <c r="L73" s="106"/>
    </row>
    <row r="74" spans="1:12" ht="25.5" x14ac:dyDescent="0.25">
      <c r="A74" s="107"/>
      <c r="B74" s="93" t="s">
        <v>424</v>
      </c>
      <c r="C74" s="84" t="s">
        <v>20</v>
      </c>
      <c r="D74" s="105"/>
      <c r="E74" s="105"/>
      <c r="F74" s="109"/>
      <c r="G74" s="109"/>
      <c r="H74" s="109"/>
      <c r="I74" s="109"/>
      <c r="J74" s="109"/>
      <c r="K74" s="109"/>
      <c r="L74" s="106"/>
    </row>
    <row r="75" spans="1:12" ht="25.5" x14ac:dyDescent="0.25">
      <c r="A75" s="107"/>
      <c r="B75" s="93" t="s">
        <v>423</v>
      </c>
      <c r="C75" s="84" t="s">
        <v>20</v>
      </c>
      <c r="D75" s="105"/>
      <c r="E75" s="105"/>
      <c r="F75" s="109"/>
      <c r="G75" s="109"/>
      <c r="H75" s="109"/>
      <c r="I75" s="109"/>
      <c r="J75" s="109"/>
      <c r="K75" s="109"/>
      <c r="L75" s="106"/>
    </row>
    <row r="76" spans="1:12" ht="25.5" x14ac:dyDescent="0.25">
      <c r="A76" s="107"/>
      <c r="B76" s="93" t="s">
        <v>422</v>
      </c>
      <c r="C76" s="84" t="s">
        <v>20</v>
      </c>
      <c r="D76" s="105"/>
      <c r="E76" s="105"/>
      <c r="F76" s="109"/>
      <c r="G76" s="109"/>
      <c r="H76" s="109"/>
      <c r="I76" s="109"/>
      <c r="J76" s="109"/>
      <c r="K76" s="109"/>
      <c r="L76" s="106"/>
    </row>
    <row r="77" spans="1:12" ht="25.5" x14ac:dyDescent="0.25">
      <c r="A77" s="107"/>
      <c r="B77" s="93" t="s">
        <v>421</v>
      </c>
      <c r="C77" s="84"/>
      <c r="D77" s="105"/>
      <c r="E77" s="105"/>
      <c r="F77" s="109"/>
      <c r="G77" s="109"/>
      <c r="H77" s="109"/>
      <c r="I77" s="109"/>
      <c r="J77" s="109"/>
      <c r="K77" s="109"/>
      <c r="L77" s="106"/>
    </row>
    <row r="78" spans="1:12" ht="54" x14ac:dyDescent="0.25">
      <c r="A78" s="110" t="s">
        <v>25</v>
      </c>
      <c r="B78" s="108" t="s">
        <v>425</v>
      </c>
      <c r="C78" s="84"/>
      <c r="D78" s="105">
        <v>0</v>
      </c>
      <c r="E78" s="105">
        <v>0</v>
      </c>
      <c r="F78" s="109"/>
      <c r="G78" s="109"/>
      <c r="H78" s="109"/>
      <c r="I78" s="109"/>
      <c r="J78" s="109"/>
      <c r="K78" s="109"/>
      <c r="L78" s="106"/>
    </row>
    <row r="79" spans="1:12" ht="25.5" x14ac:dyDescent="0.25">
      <c r="A79" s="107"/>
      <c r="B79" s="93" t="s">
        <v>424</v>
      </c>
      <c r="C79" s="84" t="s">
        <v>20</v>
      </c>
      <c r="D79" s="105"/>
      <c r="E79" s="105"/>
      <c r="F79" s="109"/>
      <c r="G79" s="109"/>
      <c r="H79" s="109"/>
      <c r="I79" s="109"/>
      <c r="J79" s="109"/>
      <c r="K79" s="109"/>
      <c r="L79" s="106"/>
    </row>
    <row r="80" spans="1:12" ht="25.5" x14ac:dyDescent="0.25">
      <c r="A80" s="107"/>
      <c r="B80" s="93" t="s">
        <v>423</v>
      </c>
      <c r="C80" s="84" t="s">
        <v>20</v>
      </c>
      <c r="D80" s="105"/>
      <c r="E80" s="105"/>
      <c r="F80" s="109"/>
      <c r="G80" s="109"/>
      <c r="H80" s="109"/>
      <c r="I80" s="109"/>
      <c r="J80" s="109"/>
      <c r="K80" s="109"/>
      <c r="L80" s="106"/>
    </row>
    <row r="81" spans="1:12" ht="25.5" x14ac:dyDescent="0.25">
      <c r="A81" s="107"/>
      <c r="B81" s="93" t="s">
        <v>422</v>
      </c>
      <c r="C81" s="84" t="s">
        <v>20</v>
      </c>
      <c r="D81" s="105"/>
      <c r="E81" s="105"/>
      <c r="F81" s="109"/>
      <c r="G81" s="109"/>
      <c r="H81" s="109"/>
      <c r="I81" s="109"/>
      <c r="J81" s="109"/>
      <c r="K81" s="109"/>
      <c r="L81" s="106"/>
    </row>
    <row r="82" spans="1:12" ht="25.5" x14ac:dyDescent="0.25">
      <c r="A82" s="107"/>
      <c r="B82" s="93" t="s">
        <v>421</v>
      </c>
      <c r="C82" s="84"/>
      <c r="D82" s="105"/>
      <c r="E82" s="105"/>
      <c r="F82" s="109"/>
      <c r="G82" s="109"/>
      <c r="H82" s="109"/>
      <c r="I82" s="109"/>
      <c r="J82" s="109"/>
      <c r="K82" s="109"/>
      <c r="L82" s="106"/>
    </row>
    <row r="83" spans="1:12" ht="54" x14ac:dyDescent="0.25">
      <c r="A83" s="110" t="s">
        <v>27</v>
      </c>
      <c r="B83" s="111" t="s">
        <v>409</v>
      </c>
      <c r="C83" s="84" t="s">
        <v>20</v>
      </c>
      <c r="D83" s="105"/>
      <c r="E83" s="105"/>
      <c r="F83" s="109"/>
      <c r="G83" s="109"/>
      <c r="H83" s="109"/>
      <c r="I83" s="109"/>
      <c r="J83" s="109"/>
      <c r="K83" s="109"/>
      <c r="L83" s="106"/>
    </row>
    <row r="84" spans="1:12" ht="61.5" customHeight="1" x14ac:dyDescent="0.25">
      <c r="A84" s="110"/>
      <c r="B84" s="93" t="s">
        <v>129</v>
      </c>
      <c r="C84" s="84"/>
      <c r="D84" s="105"/>
      <c r="E84" s="105"/>
      <c r="F84" s="109"/>
      <c r="G84" s="109"/>
      <c r="H84" s="109"/>
      <c r="I84" s="109"/>
      <c r="J84" s="109"/>
      <c r="K84" s="109"/>
      <c r="L84" s="106"/>
    </row>
    <row r="85" spans="1:12" ht="67.5" x14ac:dyDescent="0.25">
      <c r="A85" s="110" t="s">
        <v>29</v>
      </c>
      <c r="B85" s="108" t="s">
        <v>30</v>
      </c>
      <c r="C85" s="112" t="s">
        <v>20</v>
      </c>
      <c r="D85" s="117">
        <f>+D73-D78+D83</f>
        <v>0</v>
      </c>
      <c r="E85" s="117">
        <f t="shared" ref="E85:K85" si="5">+E73-E78+E83</f>
        <v>0</v>
      </c>
      <c r="F85" s="117">
        <f t="shared" si="5"/>
        <v>0</v>
      </c>
      <c r="G85" s="117">
        <f t="shared" si="5"/>
        <v>0</v>
      </c>
      <c r="H85" s="117">
        <f t="shared" si="5"/>
        <v>0</v>
      </c>
      <c r="I85" s="117">
        <f t="shared" si="5"/>
        <v>0</v>
      </c>
      <c r="J85" s="117">
        <f t="shared" si="5"/>
        <v>0</v>
      </c>
      <c r="K85" s="117">
        <f t="shared" si="5"/>
        <v>0</v>
      </c>
      <c r="L85" s="114"/>
    </row>
    <row r="86" spans="1:12" ht="23.25" customHeight="1" x14ac:dyDescent="0.25">
      <c r="A86" s="191" t="s">
        <v>142</v>
      </c>
      <c r="B86" s="192" t="s">
        <v>191</v>
      </c>
      <c r="C86" s="193"/>
      <c r="D86" s="194"/>
      <c r="E86" s="194"/>
      <c r="F86" s="195"/>
      <c r="G86" s="195"/>
      <c r="H86" s="195"/>
      <c r="I86" s="195"/>
      <c r="J86" s="195"/>
      <c r="K86" s="195"/>
      <c r="L86" s="196"/>
    </row>
    <row r="87" spans="1:12" ht="67.5" x14ac:dyDescent="0.25">
      <c r="A87" s="107" t="s">
        <v>18</v>
      </c>
      <c r="B87" s="108" t="s">
        <v>19</v>
      </c>
      <c r="C87" s="84" t="s">
        <v>20</v>
      </c>
      <c r="D87" s="105">
        <v>0</v>
      </c>
      <c r="E87" s="105">
        <v>0</v>
      </c>
      <c r="F87" s="109"/>
      <c r="G87" s="109"/>
      <c r="H87" s="109"/>
      <c r="I87" s="109"/>
      <c r="J87" s="109"/>
      <c r="K87" s="109"/>
      <c r="L87" s="106"/>
    </row>
    <row r="88" spans="1:12" ht="25.5" x14ac:dyDescent="0.25">
      <c r="A88" s="107"/>
      <c r="B88" s="93" t="s">
        <v>190</v>
      </c>
      <c r="C88" s="84" t="s">
        <v>20</v>
      </c>
      <c r="D88" s="105"/>
      <c r="E88" s="105"/>
      <c r="F88" s="109"/>
      <c r="G88" s="109"/>
      <c r="H88" s="109"/>
      <c r="I88" s="109"/>
      <c r="J88" s="109"/>
      <c r="K88" s="109"/>
      <c r="L88" s="106"/>
    </row>
    <row r="89" spans="1:12" x14ac:dyDescent="0.25">
      <c r="A89" s="107"/>
      <c r="B89" s="93" t="s">
        <v>21</v>
      </c>
      <c r="C89" s="84" t="s">
        <v>20</v>
      </c>
      <c r="D89" s="105"/>
      <c r="E89" s="105"/>
      <c r="F89" s="109"/>
      <c r="G89" s="109"/>
      <c r="H89" s="109"/>
      <c r="I89" s="109"/>
      <c r="J89" s="109"/>
      <c r="K89" s="109"/>
      <c r="L89" s="106"/>
    </row>
    <row r="90" spans="1:12" x14ac:dyDescent="0.25">
      <c r="A90" s="107"/>
      <c r="B90" s="93" t="s">
        <v>22</v>
      </c>
      <c r="C90" s="84" t="s">
        <v>20</v>
      </c>
      <c r="D90" s="105"/>
      <c r="E90" s="105"/>
      <c r="F90" s="109"/>
      <c r="G90" s="109"/>
      <c r="H90" s="109"/>
      <c r="I90" s="109"/>
      <c r="J90" s="109"/>
      <c r="K90" s="109"/>
      <c r="L90" s="106"/>
    </row>
    <row r="91" spans="1:12" x14ac:dyDescent="0.25">
      <c r="A91" s="107"/>
      <c r="B91" s="93" t="s">
        <v>23</v>
      </c>
      <c r="C91" s="84" t="s">
        <v>20</v>
      </c>
      <c r="D91" s="105"/>
      <c r="E91" s="105"/>
      <c r="F91" s="109"/>
      <c r="G91" s="109"/>
      <c r="H91" s="109"/>
      <c r="I91" s="109"/>
      <c r="J91" s="109"/>
      <c r="K91" s="109"/>
      <c r="L91" s="106"/>
    </row>
    <row r="92" spans="1:12" x14ac:dyDescent="0.25">
      <c r="A92" s="107"/>
      <c r="B92" s="93" t="s">
        <v>24</v>
      </c>
      <c r="C92" s="84" t="s">
        <v>20</v>
      </c>
      <c r="D92" s="105"/>
      <c r="E92" s="105"/>
      <c r="F92" s="109"/>
      <c r="G92" s="109"/>
      <c r="H92" s="109"/>
      <c r="I92" s="109"/>
      <c r="J92" s="109"/>
      <c r="K92" s="109"/>
      <c r="L92" s="106"/>
    </row>
    <row r="93" spans="1:12" ht="54" x14ac:dyDescent="0.25">
      <c r="A93" s="110" t="s">
        <v>25</v>
      </c>
      <c r="B93" s="108" t="s">
        <v>26</v>
      </c>
      <c r="C93" s="84"/>
      <c r="D93" s="105">
        <v>0</v>
      </c>
      <c r="E93" s="105">
        <v>0</v>
      </c>
      <c r="F93" s="109"/>
      <c r="G93" s="109"/>
      <c r="H93" s="109"/>
      <c r="I93" s="109"/>
      <c r="J93" s="109"/>
      <c r="K93" s="109"/>
      <c r="L93" s="106"/>
    </row>
    <row r="94" spans="1:12" ht="25.5" x14ac:dyDescent="0.25">
      <c r="A94" s="107"/>
      <c r="B94" s="93" t="s">
        <v>190</v>
      </c>
      <c r="C94" s="84" t="s">
        <v>20</v>
      </c>
      <c r="D94" s="105"/>
      <c r="E94" s="105"/>
      <c r="F94" s="109"/>
      <c r="G94" s="109"/>
      <c r="H94" s="109"/>
      <c r="I94" s="109"/>
      <c r="J94" s="109"/>
      <c r="K94" s="109"/>
      <c r="L94" s="106"/>
    </row>
    <row r="95" spans="1:12" x14ac:dyDescent="0.25">
      <c r="A95" s="107"/>
      <c r="B95" s="93" t="s">
        <v>21</v>
      </c>
      <c r="C95" s="84" t="s">
        <v>20</v>
      </c>
      <c r="D95" s="105"/>
      <c r="E95" s="105"/>
      <c r="F95" s="109"/>
      <c r="G95" s="109"/>
      <c r="H95" s="109"/>
      <c r="I95" s="109"/>
      <c r="J95" s="109"/>
      <c r="K95" s="109"/>
      <c r="L95" s="106"/>
    </row>
    <row r="96" spans="1:12" x14ac:dyDescent="0.25">
      <c r="A96" s="107"/>
      <c r="B96" s="93" t="s">
        <v>22</v>
      </c>
      <c r="C96" s="84" t="s">
        <v>20</v>
      </c>
      <c r="D96" s="105"/>
      <c r="E96" s="105"/>
      <c r="F96" s="109"/>
      <c r="G96" s="109"/>
      <c r="H96" s="109"/>
      <c r="I96" s="109"/>
      <c r="J96" s="109"/>
      <c r="K96" s="109"/>
      <c r="L96" s="106"/>
    </row>
    <row r="97" spans="1:12" x14ac:dyDescent="0.25">
      <c r="A97" s="107"/>
      <c r="B97" s="93" t="s">
        <v>23</v>
      </c>
      <c r="C97" s="84" t="s">
        <v>20</v>
      </c>
      <c r="D97" s="105"/>
      <c r="E97" s="105"/>
      <c r="F97" s="109"/>
      <c r="G97" s="109"/>
      <c r="H97" s="109"/>
      <c r="I97" s="109"/>
      <c r="J97" s="109"/>
      <c r="K97" s="109"/>
      <c r="L97" s="106"/>
    </row>
    <row r="98" spans="1:12" x14ac:dyDescent="0.25">
      <c r="A98" s="107"/>
      <c r="B98" s="93" t="s">
        <v>24</v>
      </c>
      <c r="C98" s="84" t="s">
        <v>20</v>
      </c>
      <c r="D98" s="105"/>
      <c r="E98" s="105"/>
      <c r="F98" s="109"/>
      <c r="G98" s="109"/>
      <c r="H98" s="109"/>
      <c r="I98" s="109"/>
      <c r="J98" s="109"/>
      <c r="K98" s="109"/>
      <c r="L98" s="106"/>
    </row>
    <row r="99" spans="1:12" ht="54" x14ac:dyDescent="0.25">
      <c r="A99" s="110" t="s">
        <v>27</v>
      </c>
      <c r="B99" s="111" t="s">
        <v>28</v>
      </c>
      <c r="C99" s="84" t="s">
        <v>20</v>
      </c>
      <c r="D99" s="105"/>
      <c r="E99" s="105"/>
      <c r="F99" s="109"/>
      <c r="G99" s="109"/>
      <c r="H99" s="109"/>
      <c r="I99" s="109"/>
      <c r="J99" s="109"/>
      <c r="K99" s="109"/>
      <c r="L99" s="106"/>
    </row>
    <row r="100" spans="1:12" ht="61.5" customHeight="1" x14ac:dyDescent="0.25">
      <c r="A100" s="110"/>
      <c r="B100" s="93" t="s">
        <v>129</v>
      </c>
      <c r="C100" s="84"/>
      <c r="D100" s="105"/>
      <c r="E100" s="105"/>
      <c r="F100" s="109"/>
      <c r="G100" s="109"/>
      <c r="H100" s="109"/>
      <c r="I100" s="109"/>
      <c r="J100" s="109"/>
      <c r="K100" s="109"/>
      <c r="L100" s="106"/>
    </row>
    <row r="101" spans="1:12" ht="67.5" x14ac:dyDescent="0.25">
      <c r="A101" s="110" t="s">
        <v>29</v>
      </c>
      <c r="B101" s="108" t="s">
        <v>30</v>
      </c>
      <c r="C101" s="112" t="s">
        <v>20</v>
      </c>
      <c r="D101" s="117">
        <f>+D87-D93+D99</f>
        <v>0</v>
      </c>
      <c r="E101" s="117">
        <f t="shared" ref="E101:K101" si="6">+E87-E93+E99</f>
        <v>0</v>
      </c>
      <c r="F101" s="117">
        <f t="shared" si="6"/>
        <v>0</v>
      </c>
      <c r="G101" s="117">
        <f t="shared" si="6"/>
        <v>0</v>
      </c>
      <c r="H101" s="117">
        <f t="shared" si="6"/>
        <v>0</v>
      </c>
      <c r="I101" s="117">
        <f t="shared" si="6"/>
        <v>0</v>
      </c>
      <c r="J101" s="117">
        <f t="shared" si="6"/>
        <v>0</v>
      </c>
      <c r="K101" s="117">
        <f t="shared" si="6"/>
        <v>0</v>
      </c>
      <c r="L101" s="114"/>
    </row>
    <row r="102" spans="1:12" x14ac:dyDescent="0.25">
      <c r="A102" s="16"/>
      <c r="B102" s="17"/>
      <c r="C102" s="17"/>
      <c r="D102" s="17"/>
      <c r="E102" s="17"/>
      <c r="F102" s="70"/>
      <c r="G102" s="70"/>
      <c r="H102" s="70"/>
      <c r="I102" s="70"/>
      <c r="J102" s="1276"/>
      <c r="K102" s="1276"/>
      <c r="L102" s="1276"/>
    </row>
    <row r="103" spans="1:12" x14ac:dyDescent="0.25">
      <c r="A103" s="43"/>
      <c r="B103" s="44"/>
      <c r="C103" s="45"/>
      <c r="D103" s="45"/>
      <c r="E103" s="45"/>
      <c r="F103" s="73"/>
      <c r="G103" s="73"/>
      <c r="H103" s="73"/>
      <c r="I103" s="73"/>
      <c r="K103" s="72"/>
      <c r="L103" s="21" t="s">
        <v>298</v>
      </c>
    </row>
    <row r="104" spans="1:12" s="232" customFormat="1" ht="33" customHeight="1" x14ac:dyDescent="0.25">
      <c r="A104" s="1271" t="s">
        <v>470</v>
      </c>
      <c r="B104" s="1271"/>
      <c r="C104" s="1271"/>
      <c r="D104" s="229"/>
      <c r="E104" s="230" t="s">
        <v>471</v>
      </c>
      <c r="F104" s="231"/>
      <c r="G104" s="231"/>
      <c r="H104" s="231"/>
      <c r="I104" s="231"/>
      <c r="J104" s="1269" t="s">
        <v>472</v>
      </c>
      <c r="K104" s="1269"/>
      <c r="L104" s="1269"/>
    </row>
    <row r="105" spans="1:12" ht="15.75" x14ac:dyDescent="0.25">
      <c r="A105" s="120"/>
      <c r="B105" s="120"/>
      <c r="C105" s="120"/>
      <c r="D105" s="46"/>
      <c r="E105" s="46"/>
      <c r="F105" s="75"/>
      <c r="G105" s="75"/>
      <c r="H105" s="75"/>
      <c r="I105" s="75"/>
      <c r="J105" s="1269"/>
      <c r="K105" s="1269"/>
      <c r="L105" s="1269"/>
    </row>
    <row r="106" spans="1:12" ht="15.75" x14ac:dyDescent="0.25">
      <c r="A106" s="120"/>
      <c r="B106" s="120"/>
      <c r="C106" s="120"/>
      <c r="D106" s="46"/>
      <c r="E106" s="46"/>
      <c r="F106" s="75"/>
      <c r="G106" s="75"/>
      <c r="H106" s="75"/>
      <c r="I106" s="75"/>
      <c r="J106" s="190"/>
      <c r="K106" s="190"/>
      <c r="L106" s="190"/>
    </row>
    <row r="107" spans="1:12" ht="15.75" x14ac:dyDescent="0.25">
      <c r="A107" s="120"/>
      <c r="B107" s="120"/>
      <c r="C107" s="120"/>
      <c r="D107" s="46"/>
      <c r="E107" s="46"/>
      <c r="F107" s="75"/>
      <c r="G107" s="75"/>
      <c r="H107" s="75"/>
      <c r="I107" s="75"/>
      <c r="J107" s="190"/>
      <c r="K107" s="190"/>
      <c r="L107" s="190"/>
    </row>
    <row r="108" spans="1:12" x14ac:dyDescent="0.25">
      <c r="I108" s="1268"/>
      <c r="J108" s="1268"/>
      <c r="K108" s="1268"/>
      <c r="L108" s="1268"/>
    </row>
    <row r="109" spans="1:12" customFormat="1" ht="42.75" customHeight="1" x14ac:dyDescent="0.3">
      <c r="A109" s="13"/>
      <c r="B109" s="1272" t="s">
        <v>581</v>
      </c>
      <c r="C109" s="1272"/>
      <c r="D109" s="1272"/>
      <c r="E109" s="1272"/>
      <c r="F109" s="1272"/>
      <c r="G109" s="1272"/>
      <c r="H109" s="1272"/>
      <c r="I109" s="1272"/>
      <c r="J109" s="1272"/>
      <c r="K109" s="1272"/>
      <c r="L109" s="1272"/>
    </row>
    <row r="110" spans="1:12" ht="15.75" x14ac:dyDescent="0.25">
      <c r="J110" s="1270"/>
      <c r="K110" s="1270"/>
      <c r="L110" s="1270"/>
    </row>
  </sheetData>
  <mergeCells count="12">
    <mergeCell ref="A1:B1"/>
    <mergeCell ref="K1:L1"/>
    <mergeCell ref="A2:B2"/>
    <mergeCell ref="A3:L3"/>
    <mergeCell ref="J102:L102"/>
    <mergeCell ref="A4:L4"/>
    <mergeCell ref="I108:L108"/>
    <mergeCell ref="J105:L105"/>
    <mergeCell ref="J110:L110"/>
    <mergeCell ref="A104:C104"/>
    <mergeCell ref="J104:L104"/>
    <mergeCell ref="B109:L109"/>
  </mergeCells>
  <pageMargins left="0" right="0" top="0" bottom="0" header="0" footer="0"/>
  <pageSetup paperSize="9" scale="8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Q103"/>
  <sheetViews>
    <sheetView topLeftCell="A9" workbookViewId="0">
      <selection sqref="A1:XFD1048576"/>
    </sheetView>
  </sheetViews>
  <sheetFormatPr defaultColWidth="8.7109375" defaultRowHeight="15" x14ac:dyDescent="0.25"/>
  <cols>
    <col min="1" max="1" width="4.7109375" style="291" customWidth="1"/>
    <col min="2" max="2" width="31" style="292" customWidth="1"/>
    <col min="3" max="10" width="8.140625" style="292" customWidth="1"/>
    <col min="11" max="12" width="8.140625" style="126" customWidth="1"/>
    <col min="13" max="13" width="68.7109375" style="292" customWidth="1"/>
    <col min="14" max="16384" width="8.7109375" style="126"/>
  </cols>
  <sheetData>
    <row r="1" spans="1:17" ht="14.25" customHeight="1" x14ac:dyDescent="0.25">
      <c r="A1" s="1284" t="s">
        <v>0</v>
      </c>
      <c r="B1" s="1284"/>
      <c r="C1" s="1284"/>
      <c r="D1" s="81"/>
      <c r="E1" s="81"/>
      <c r="F1" s="81"/>
      <c r="G1" s="81"/>
      <c r="H1" s="81"/>
      <c r="I1" s="81"/>
      <c r="J1" s="81"/>
      <c r="K1" s="1281" t="s">
        <v>1</v>
      </c>
      <c r="L1" s="1281"/>
      <c r="M1" s="81"/>
      <c r="N1" s="76"/>
      <c r="O1" s="76"/>
      <c r="P1" s="76"/>
      <c r="Q1" s="76"/>
    </row>
    <row r="2" spans="1:17" x14ac:dyDescent="0.25">
      <c r="A2" s="1287" t="s">
        <v>268</v>
      </c>
      <c r="B2" s="1287"/>
      <c r="C2" s="1287"/>
      <c r="D2" s="81"/>
      <c r="E2" s="81"/>
      <c r="F2" s="81"/>
      <c r="G2" s="81"/>
      <c r="H2" s="81"/>
      <c r="I2" s="81"/>
      <c r="J2" s="81"/>
      <c r="K2" s="76"/>
      <c r="L2" s="76"/>
      <c r="M2" s="81"/>
      <c r="N2" s="76"/>
      <c r="O2" s="76"/>
      <c r="P2" s="76"/>
      <c r="Q2" s="76"/>
    </row>
    <row r="3" spans="1:17" ht="22.5" customHeight="1" x14ac:dyDescent="0.25">
      <c r="A3" s="1282" t="s">
        <v>388</v>
      </c>
      <c r="B3" s="1282"/>
      <c r="C3" s="1282"/>
      <c r="D3" s="1282"/>
      <c r="E3" s="1282"/>
      <c r="F3" s="1282"/>
      <c r="G3" s="1282"/>
      <c r="H3" s="1282"/>
      <c r="I3" s="1282"/>
      <c r="J3" s="1282"/>
      <c r="K3" s="1282"/>
      <c r="L3" s="1282"/>
      <c r="M3" s="81"/>
      <c r="N3" s="76"/>
      <c r="O3" s="76"/>
      <c r="P3" s="76"/>
      <c r="Q3" s="76"/>
    </row>
    <row r="4" spans="1:17" s="245" customFormat="1" ht="22.5" customHeight="1" x14ac:dyDescent="0.3">
      <c r="A4" s="1288" t="s">
        <v>442</v>
      </c>
      <c r="B4" s="1288"/>
      <c r="C4" s="1288"/>
      <c r="D4" s="1288"/>
      <c r="E4" s="1288"/>
      <c r="F4" s="1288"/>
      <c r="G4" s="1288"/>
      <c r="H4" s="1288"/>
      <c r="I4" s="1288"/>
      <c r="J4" s="1288"/>
      <c r="K4" s="1288"/>
      <c r="L4" s="1288"/>
      <c r="M4" s="243"/>
      <c r="N4" s="244"/>
      <c r="O4" s="244"/>
      <c r="P4" s="244"/>
      <c r="Q4" s="244"/>
    </row>
    <row r="5" spans="1:17" ht="23.25" customHeight="1" thickBot="1" x14ac:dyDescent="0.3">
      <c r="A5" s="246"/>
      <c r="B5" s="246"/>
      <c r="C5" s="246"/>
      <c r="D5" s="246"/>
      <c r="E5" s="246"/>
      <c r="F5" s="246"/>
      <c r="G5" s="246"/>
      <c r="H5" s="246"/>
      <c r="I5" s="246"/>
      <c r="J5" s="246"/>
      <c r="K5" s="246"/>
      <c r="L5" s="247" t="s">
        <v>2</v>
      </c>
      <c r="M5" s="81"/>
      <c r="N5" s="76"/>
      <c r="O5" s="76"/>
      <c r="P5" s="76"/>
      <c r="Q5" s="76"/>
    </row>
    <row r="6" spans="1:17" ht="35.25" customHeight="1" x14ac:dyDescent="0.25">
      <c r="A6" s="248" t="s">
        <v>3</v>
      </c>
      <c r="B6" s="249" t="s">
        <v>4</v>
      </c>
      <c r="C6" s="249" t="s">
        <v>5</v>
      </c>
      <c r="D6" s="249" t="s">
        <v>6</v>
      </c>
      <c r="E6" s="249" t="s">
        <v>7</v>
      </c>
      <c r="F6" s="249" t="s">
        <v>8</v>
      </c>
      <c r="G6" s="249" t="s">
        <v>9</v>
      </c>
      <c r="H6" s="249" t="s">
        <v>10</v>
      </c>
      <c r="I6" s="249" t="s">
        <v>11</v>
      </c>
      <c r="J6" s="249" t="s">
        <v>12</v>
      </c>
      <c r="K6" s="249" t="s">
        <v>13</v>
      </c>
      <c r="L6" s="250" t="s">
        <v>14</v>
      </c>
      <c r="M6" s="81"/>
      <c r="N6" s="76"/>
      <c r="O6" s="76"/>
      <c r="P6" s="76"/>
      <c r="Q6" s="76"/>
    </row>
    <row r="7" spans="1:17" s="242" customFormat="1" ht="19.5" customHeight="1" x14ac:dyDescent="0.25">
      <c r="A7" s="251" t="s">
        <v>15</v>
      </c>
      <c r="B7" s="252" t="s">
        <v>33</v>
      </c>
      <c r="C7" s="253"/>
      <c r="D7" s="254"/>
      <c r="E7" s="254"/>
      <c r="F7" s="254"/>
      <c r="G7" s="254"/>
      <c r="H7" s="254"/>
      <c r="I7" s="254"/>
      <c r="J7" s="254"/>
      <c r="K7" s="254"/>
      <c r="L7" s="255"/>
      <c r="M7" s="241"/>
      <c r="N7" s="83"/>
      <c r="O7" s="83"/>
      <c r="P7" s="83"/>
      <c r="Q7" s="83"/>
    </row>
    <row r="8" spans="1:17" s="242" customFormat="1" ht="19.5" customHeight="1" x14ac:dyDescent="0.25">
      <c r="A8" s="256" t="s">
        <v>17</v>
      </c>
      <c r="B8" s="257" t="s">
        <v>192</v>
      </c>
      <c r="C8" s="258"/>
      <c r="D8" s="259"/>
      <c r="E8" s="259"/>
      <c r="F8" s="259"/>
      <c r="G8" s="259"/>
      <c r="H8" s="259"/>
      <c r="I8" s="259"/>
      <c r="J8" s="259"/>
      <c r="K8" s="259"/>
      <c r="L8" s="260"/>
      <c r="M8" s="241"/>
      <c r="N8" s="83"/>
      <c r="O8" s="83"/>
      <c r="P8" s="83"/>
      <c r="Q8" s="83"/>
    </row>
    <row r="9" spans="1:17" s="242" customFormat="1" ht="73.5" customHeight="1" x14ac:dyDescent="0.25">
      <c r="A9" s="96" t="s">
        <v>18</v>
      </c>
      <c r="B9" s="234" t="s">
        <v>389</v>
      </c>
      <c r="C9" s="86" t="s">
        <v>34</v>
      </c>
      <c r="D9" s="261">
        <f t="shared" ref="D9:K9" si="0">SUM(D10:D11)</f>
        <v>0</v>
      </c>
      <c r="E9" s="261">
        <f t="shared" si="0"/>
        <v>0</v>
      </c>
      <c r="F9" s="261">
        <f t="shared" si="0"/>
        <v>0</v>
      </c>
      <c r="G9" s="261">
        <f t="shared" si="0"/>
        <v>0</v>
      </c>
      <c r="H9" s="261">
        <f t="shared" si="0"/>
        <v>0</v>
      </c>
      <c r="I9" s="261">
        <f t="shared" si="0"/>
        <v>0</v>
      </c>
      <c r="J9" s="261">
        <f t="shared" si="0"/>
        <v>0</v>
      </c>
      <c r="K9" s="261">
        <f t="shared" si="0"/>
        <v>0</v>
      </c>
      <c r="L9" s="97"/>
      <c r="M9" s="241"/>
      <c r="N9" s="83"/>
      <c r="O9" s="83"/>
      <c r="P9" s="83"/>
      <c r="Q9" s="83"/>
    </row>
    <row r="10" spans="1:17" s="242" customFormat="1" ht="25.5" x14ac:dyDescent="0.25">
      <c r="A10" s="96" t="s">
        <v>103</v>
      </c>
      <c r="B10" s="239" t="s">
        <v>391</v>
      </c>
      <c r="C10" s="86" t="s">
        <v>34</v>
      </c>
      <c r="D10" s="240"/>
      <c r="E10" s="240"/>
      <c r="F10" s="240"/>
      <c r="G10" s="240"/>
      <c r="H10" s="240"/>
      <c r="I10" s="240"/>
      <c r="J10" s="240"/>
      <c r="K10" s="240"/>
      <c r="L10" s="97"/>
      <c r="M10" s="241"/>
      <c r="N10" s="83"/>
      <c r="O10" s="83"/>
      <c r="P10" s="83"/>
      <c r="Q10" s="83"/>
    </row>
    <row r="11" spans="1:17" s="242" customFormat="1" ht="25.5" x14ac:dyDescent="0.25">
      <c r="A11" s="96" t="s">
        <v>109</v>
      </c>
      <c r="B11" s="239" t="s">
        <v>390</v>
      </c>
      <c r="C11" s="86"/>
      <c r="D11" s="240"/>
      <c r="E11" s="240"/>
      <c r="F11" s="240"/>
      <c r="G11" s="240"/>
      <c r="H11" s="240"/>
      <c r="I11" s="240"/>
      <c r="J11" s="240"/>
      <c r="K11" s="240"/>
      <c r="L11" s="97"/>
      <c r="M11" s="241"/>
      <c r="N11" s="83"/>
      <c r="O11" s="83"/>
      <c r="P11" s="83"/>
      <c r="Q11" s="83"/>
    </row>
    <row r="12" spans="1:17" s="264" customFormat="1" ht="33" customHeight="1" x14ac:dyDescent="0.25">
      <c r="A12" s="96" t="s">
        <v>435</v>
      </c>
      <c r="B12" s="239" t="s">
        <v>432</v>
      </c>
      <c r="C12" s="86" t="s">
        <v>20</v>
      </c>
      <c r="D12" s="262"/>
      <c r="E12" s="262"/>
      <c r="F12" s="263"/>
      <c r="G12" s="263"/>
      <c r="H12" s="263"/>
      <c r="I12" s="263"/>
      <c r="J12" s="263"/>
      <c r="K12" s="263"/>
      <c r="L12" s="97"/>
    </row>
    <row r="13" spans="1:17" s="270" customFormat="1" x14ac:dyDescent="0.25">
      <c r="A13" s="265"/>
      <c r="B13" s="266" t="s">
        <v>427</v>
      </c>
      <c r="C13" s="86" t="s">
        <v>20</v>
      </c>
      <c r="D13" s="267"/>
      <c r="E13" s="267"/>
      <c r="F13" s="268"/>
      <c r="G13" s="268"/>
      <c r="H13" s="268"/>
      <c r="I13" s="268"/>
      <c r="J13" s="268"/>
      <c r="K13" s="268"/>
      <c r="L13" s="269"/>
    </row>
    <row r="14" spans="1:17" s="270" customFormat="1" ht="25.5" x14ac:dyDescent="0.25">
      <c r="A14" s="265"/>
      <c r="B14" s="266" t="s">
        <v>428</v>
      </c>
      <c r="C14" s="86" t="s">
        <v>20</v>
      </c>
      <c r="D14" s="267"/>
      <c r="E14" s="267"/>
      <c r="F14" s="268"/>
      <c r="G14" s="268"/>
      <c r="H14" s="268"/>
      <c r="I14" s="268"/>
      <c r="J14" s="268"/>
      <c r="K14" s="268"/>
      <c r="L14" s="269"/>
    </row>
    <row r="15" spans="1:17" s="270" customFormat="1" ht="25.5" x14ac:dyDescent="0.25">
      <c r="A15" s="265"/>
      <c r="B15" s="266" t="s">
        <v>429</v>
      </c>
      <c r="C15" s="86" t="s">
        <v>20</v>
      </c>
      <c r="D15" s="267"/>
      <c r="E15" s="267"/>
      <c r="F15" s="268"/>
      <c r="G15" s="268"/>
      <c r="H15" s="268"/>
      <c r="I15" s="268"/>
      <c r="J15" s="268"/>
      <c r="K15" s="268"/>
      <c r="L15" s="269"/>
    </row>
    <row r="16" spans="1:17" s="270" customFormat="1" x14ac:dyDescent="0.25">
      <c r="A16" s="265"/>
      <c r="B16" s="266" t="s">
        <v>426</v>
      </c>
      <c r="C16" s="86" t="s">
        <v>20</v>
      </c>
      <c r="D16" s="267"/>
      <c r="E16" s="267"/>
      <c r="F16" s="268"/>
      <c r="G16" s="268"/>
      <c r="H16" s="268"/>
      <c r="I16" s="268"/>
      <c r="J16" s="268"/>
      <c r="K16" s="268"/>
      <c r="L16" s="269"/>
    </row>
    <row r="17" spans="1:17" s="242" customFormat="1" ht="62.25" customHeight="1" x14ac:dyDescent="0.25">
      <c r="A17" s="96" t="s">
        <v>25</v>
      </c>
      <c r="B17" s="234" t="s">
        <v>473</v>
      </c>
      <c r="C17" s="86" t="s">
        <v>34</v>
      </c>
      <c r="D17" s="240">
        <f>SUM(D18:D20)</f>
        <v>0</v>
      </c>
      <c r="E17" s="240">
        <f t="shared" ref="E17:K17" si="1">SUM(E18:E20)</f>
        <v>0</v>
      </c>
      <c r="F17" s="240">
        <f t="shared" si="1"/>
        <v>0</v>
      </c>
      <c r="G17" s="240">
        <f t="shared" si="1"/>
        <v>0</v>
      </c>
      <c r="H17" s="240">
        <f t="shared" si="1"/>
        <v>0</v>
      </c>
      <c r="I17" s="240">
        <f t="shared" si="1"/>
        <v>0</v>
      </c>
      <c r="J17" s="240">
        <f t="shared" si="1"/>
        <v>0</v>
      </c>
      <c r="K17" s="240">
        <f t="shared" si="1"/>
        <v>0</v>
      </c>
      <c r="L17" s="97"/>
      <c r="M17" s="241"/>
      <c r="N17" s="83"/>
      <c r="O17" s="83"/>
      <c r="P17" s="83"/>
      <c r="Q17" s="83"/>
    </row>
    <row r="18" spans="1:17" s="242" customFormat="1" ht="38.25" x14ac:dyDescent="0.25">
      <c r="A18" s="96"/>
      <c r="B18" s="239" t="s">
        <v>395</v>
      </c>
      <c r="C18" s="86" t="s">
        <v>34</v>
      </c>
      <c r="D18" s="240"/>
      <c r="E18" s="240"/>
      <c r="F18" s="240"/>
      <c r="G18" s="240"/>
      <c r="H18" s="240"/>
      <c r="I18" s="240"/>
      <c r="J18" s="240"/>
      <c r="K18" s="240"/>
      <c r="L18" s="97"/>
      <c r="M18" s="241"/>
      <c r="N18" s="83"/>
      <c r="O18" s="83"/>
      <c r="P18" s="83"/>
      <c r="Q18" s="83"/>
    </row>
    <row r="19" spans="1:17" s="242" customFormat="1" ht="38.25" x14ac:dyDescent="0.25">
      <c r="A19" s="96"/>
      <c r="B19" s="239" t="s">
        <v>394</v>
      </c>
      <c r="C19" s="86" t="s">
        <v>34</v>
      </c>
      <c r="D19" s="240"/>
      <c r="E19" s="240"/>
      <c r="F19" s="240"/>
      <c r="G19" s="240"/>
      <c r="H19" s="240"/>
      <c r="I19" s="240"/>
      <c r="J19" s="240"/>
      <c r="K19" s="240"/>
      <c r="L19" s="97"/>
      <c r="M19" s="241"/>
      <c r="N19" s="83"/>
      <c r="O19" s="83"/>
      <c r="P19" s="83"/>
      <c r="Q19" s="83"/>
    </row>
    <row r="20" spans="1:17" s="242" customFormat="1" ht="38.25" x14ac:dyDescent="0.25">
      <c r="A20" s="96"/>
      <c r="B20" s="239" t="s">
        <v>393</v>
      </c>
      <c r="C20" s="86" t="s">
        <v>34</v>
      </c>
      <c r="D20" s="240"/>
      <c r="E20" s="240"/>
      <c r="F20" s="240"/>
      <c r="G20" s="240"/>
      <c r="H20" s="240"/>
      <c r="I20" s="240"/>
      <c r="J20" s="240"/>
      <c r="K20" s="240"/>
      <c r="L20" s="97"/>
      <c r="M20" s="241"/>
      <c r="N20" s="83"/>
      <c r="O20" s="83"/>
      <c r="P20" s="83"/>
      <c r="Q20" s="83"/>
    </row>
    <row r="21" spans="1:17" s="242" customFormat="1" ht="54" x14ac:dyDescent="0.25">
      <c r="A21" s="96" t="s">
        <v>27</v>
      </c>
      <c r="B21" s="271" t="s">
        <v>396</v>
      </c>
      <c r="C21" s="86" t="s">
        <v>34</v>
      </c>
      <c r="D21" s="240">
        <v>0</v>
      </c>
      <c r="E21" s="240"/>
      <c r="F21" s="240"/>
      <c r="G21" s="240"/>
      <c r="H21" s="240"/>
      <c r="I21" s="240"/>
      <c r="J21" s="240"/>
      <c r="K21" s="240"/>
      <c r="L21" s="97"/>
      <c r="M21" s="241"/>
      <c r="N21" s="83"/>
      <c r="O21" s="83"/>
      <c r="P21" s="83"/>
      <c r="Q21" s="83"/>
    </row>
    <row r="22" spans="1:17" s="242" customFormat="1" ht="25.5" x14ac:dyDescent="0.25">
      <c r="A22" s="96"/>
      <c r="B22" s="239" t="s">
        <v>397</v>
      </c>
      <c r="C22" s="86" t="s">
        <v>34</v>
      </c>
      <c r="D22" s="240"/>
      <c r="E22" s="240"/>
      <c r="F22" s="240"/>
      <c r="G22" s="240"/>
      <c r="H22" s="240"/>
      <c r="I22" s="240"/>
      <c r="J22" s="240"/>
      <c r="K22" s="240"/>
      <c r="L22" s="97"/>
      <c r="M22" s="241"/>
      <c r="N22" s="83"/>
      <c r="O22" s="83"/>
      <c r="P22" s="83"/>
      <c r="Q22" s="83"/>
    </row>
    <row r="23" spans="1:17" s="79" customFormat="1" ht="105" customHeight="1" x14ac:dyDescent="0.25">
      <c r="A23" s="96" t="s">
        <v>29</v>
      </c>
      <c r="B23" s="234" t="s">
        <v>476</v>
      </c>
      <c r="C23" s="86" t="s">
        <v>34</v>
      </c>
      <c r="D23" s="236">
        <f>+D9-D17+D21</f>
        <v>0</v>
      </c>
      <c r="E23" s="236">
        <f t="shared" ref="E23:K23" si="2">+E9-E17+E21</f>
        <v>0</v>
      </c>
      <c r="F23" s="236">
        <f t="shared" si="2"/>
        <v>0</v>
      </c>
      <c r="G23" s="236">
        <f t="shared" si="2"/>
        <v>0</v>
      </c>
      <c r="H23" s="236">
        <f t="shared" si="2"/>
        <v>0</v>
      </c>
      <c r="I23" s="236">
        <f t="shared" si="2"/>
        <v>0</v>
      </c>
      <c r="J23" s="236">
        <f t="shared" si="2"/>
        <v>0</v>
      </c>
      <c r="K23" s="236">
        <f t="shared" si="2"/>
        <v>0</v>
      </c>
      <c r="L23" s="237"/>
      <c r="M23" s="238"/>
      <c r="N23" s="78"/>
      <c r="O23" s="78"/>
      <c r="P23" s="78"/>
      <c r="Q23" s="78"/>
    </row>
    <row r="24" spans="1:17" s="242" customFormat="1" ht="19.5" customHeight="1" x14ac:dyDescent="0.25">
      <c r="A24" s="256" t="s">
        <v>31</v>
      </c>
      <c r="B24" s="257" t="s">
        <v>193</v>
      </c>
      <c r="C24" s="258"/>
      <c r="D24" s="259"/>
      <c r="E24" s="259"/>
      <c r="F24" s="259"/>
      <c r="G24" s="259"/>
      <c r="H24" s="259"/>
      <c r="I24" s="259"/>
      <c r="J24" s="259"/>
      <c r="K24" s="259"/>
      <c r="L24" s="260"/>
      <c r="M24" s="241"/>
      <c r="N24" s="83"/>
      <c r="O24" s="83"/>
      <c r="P24" s="83"/>
      <c r="Q24" s="83"/>
    </row>
    <row r="25" spans="1:17" s="242" customFormat="1" ht="73.5" customHeight="1" x14ac:dyDescent="0.25">
      <c r="A25" s="96" t="s">
        <v>18</v>
      </c>
      <c r="B25" s="234" t="s">
        <v>398</v>
      </c>
      <c r="C25" s="86" t="s">
        <v>34</v>
      </c>
      <c r="D25" s="240">
        <f>SUM(D26:D28)</f>
        <v>0</v>
      </c>
      <c r="E25" s="240">
        <f t="shared" ref="E25:K25" si="3">SUM(E26:E28)</f>
        <v>0</v>
      </c>
      <c r="F25" s="240">
        <f t="shared" si="3"/>
        <v>0</v>
      </c>
      <c r="G25" s="240">
        <f t="shared" si="3"/>
        <v>0</v>
      </c>
      <c r="H25" s="240">
        <f t="shared" si="3"/>
        <v>0</v>
      </c>
      <c r="I25" s="240">
        <f t="shared" si="3"/>
        <v>0</v>
      </c>
      <c r="J25" s="240">
        <f t="shared" si="3"/>
        <v>0</v>
      </c>
      <c r="K25" s="240">
        <f t="shared" si="3"/>
        <v>0</v>
      </c>
      <c r="L25" s="97"/>
      <c r="M25" s="241"/>
      <c r="N25" s="83"/>
      <c r="O25" s="83"/>
      <c r="P25" s="83"/>
      <c r="Q25" s="83"/>
    </row>
    <row r="26" spans="1:17" s="242" customFormat="1" ht="38.25" x14ac:dyDescent="0.25">
      <c r="A26" s="96"/>
      <c r="B26" s="239" t="s">
        <v>392</v>
      </c>
      <c r="C26" s="86" t="s">
        <v>34</v>
      </c>
      <c r="D26" s="240"/>
      <c r="E26" s="240"/>
      <c r="F26" s="240"/>
      <c r="G26" s="240"/>
      <c r="H26" s="240"/>
      <c r="I26" s="240"/>
      <c r="J26" s="240"/>
      <c r="K26" s="240">
        <f>SUM(D26:J26)</f>
        <v>0</v>
      </c>
      <c r="L26" s="97"/>
      <c r="M26" s="241"/>
      <c r="N26" s="83"/>
      <c r="O26" s="83"/>
      <c r="P26" s="83"/>
      <c r="Q26" s="83"/>
    </row>
    <row r="27" spans="1:17" s="242" customFormat="1" ht="25.5" x14ac:dyDescent="0.25">
      <c r="A27" s="96"/>
      <c r="B27" s="239" t="s">
        <v>391</v>
      </c>
      <c r="C27" s="86" t="s">
        <v>34</v>
      </c>
      <c r="D27" s="240"/>
      <c r="E27" s="240"/>
      <c r="F27" s="240"/>
      <c r="G27" s="240"/>
      <c r="H27" s="240"/>
      <c r="I27" s="240"/>
      <c r="J27" s="240"/>
      <c r="K27" s="240">
        <f t="shared" ref="K27:K34" si="4">SUM(D27:J27)</f>
        <v>0</v>
      </c>
      <c r="L27" s="97"/>
      <c r="M27" s="241"/>
      <c r="N27" s="83"/>
      <c r="O27" s="83"/>
      <c r="P27" s="83"/>
      <c r="Q27" s="83"/>
    </row>
    <row r="28" spans="1:17" s="242" customFormat="1" ht="25.5" x14ac:dyDescent="0.25">
      <c r="A28" s="96"/>
      <c r="B28" s="239" t="s">
        <v>390</v>
      </c>
      <c r="C28" s="86" t="s">
        <v>34</v>
      </c>
      <c r="D28" s="240"/>
      <c r="E28" s="240"/>
      <c r="F28" s="240"/>
      <c r="G28" s="240"/>
      <c r="H28" s="240"/>
      <c r="I28" s="240"/>
      <c r="J28" s="240"/>
      <c r="K28" s="240">
        <f t="shared" si="4"/>
        <v>0</v>
      </c>
      <c r="L28" s="97"/>
      <c r="M28" s="241"/>
      <c r="N28" s="83"/>
      <c r="O28" s="83"/>
      <c r="P28" s="83"/>
      <c r="Q28" s="83"/>
    </row>
    <row r="29" spans="1:17" s="242" customFormat="1" ht="62.25" customHeight="1" x14ac:dyDescent="0.25">
      <c r="A29" s="96" t="s">
        <v>25</v>
      </c>
      <c r="B29" s="234" t="s">
        <v>474</v>
      </c>
      <c r="C29" s="86" t="s">
        <v>34</v>
      </c>
      <c r="D29" s="240">
        <f>SUM(D30:D32)</f>
        <v>0</v>
      </c>
      <c r="E29" s="240">
        <f t="shared" ref="E29:K29" si="5">SUM(E30:E32)</f>
        <v>0</v>
      </c>
      <c r="F29" s="240">
        <f t="shared" si="5"/>
        <v>0</v>
      </c>
      <c r="G29" s="240">
        <f t="shared" si="5"/>
        <v>0</v>
      </c>
      <c r="H29" s="240">
        <f t="shared" si="5"/>
        <v>0</v>
      </c>
      <c r="I29" s="240">
        <f t="shared" si="5"/>
        <v>0</v>
      </c>
      <c r="J29" s="240">
        <f t="shared" si="5"/>
        <v>0</v>
      </c>
      <c r="K29" s="240">
        <f t="shared" si="5"/>
        <v>0</v>
      </c>
      <c r="L29" s="97"/>
      <c r="M29" s="241"/>
      <c r="N29" s="83"/>
      <c r="O29" s="83"/>
      <c r="P29" s="83"/>
      <c r="Q29" s="83"/>
    </row>
    <row r="30" spans="1:17" s="242" customFormat="1" ht="38.25" x14ac:dyDescent="0.25">
      <c r="A30" s="96"/>
      <c r="B30" s="239" t="s">
        <v>395</v>
      </c>
      <c r="C30" s="86" t="s">
        <v>34</v>
      </c>
      <c r="D30" s="240"/>
      <c r="E30" s="240"/>
      <c r="F30" s="240"/>
      <c r="G30" s="240"/>
      <c r="H30" s="240"/>
      <c r="I30" s="240"/>
      <c r="J30" s="240"/>
      <c r="K30" s="240">
        <f t="shared" si="4"/>
        <v>0</v>
      </c>
      <c r="L30" s="97"/>
      <c r="M30" s="241"/>
      <c r="N30" s="83"/>
      <c r="O30" s="83"/>
      <c r="P30" s="83"/>
      <c r="Q30" s="83"/>
    </row>
    <row r="31" spans="1:17" s="242" customFormat="1" ht="38.25" x14ac:dyDescent="0.25">
      <c r="A31" s="96"/>
      <c r="B31" s="239" t="s">
        <v>394</v>
      </c>
      <c r="C31" s="86" t="s">
        <v>34</v>
      </c>
      <c r="D31" s="240"/>
      <c r="E31" s="240"/>
      <c r="F31" s="240"/>
      <c r="G31" s="240"/>
      <c r="H31" s="240"/>
      <c r="I31" s="240"/>
      <c r="J31" s="240"/>
      <c r="K31" s="240">
        <f t="shared" si="4"/>
        <v>0</v>
      </c>
      <c r="L31" s="97"/>
      <c r="M31" s="241"/>
      <c r="N31" s="83"/>
      <c r="O31" s="83"/>
      <c r="P31" s="83"/>
      <c r="Q31" s="83"/>
    </row>
    <row r="32" spans="1:17" s="242" customFormat="1" ht="38.25" x14ac:dyDescent="0.25">
      <c r="A32" s="96"/>
      <c r="B32" s="239" t="s">
        <v>393</v>
      </c>
      <c r="C32" s="86" t="s">
        <v>34</v>
      </c>
      <c r="D32" s="240"/>
      <c r="E32" s="240"/>
      <c r="F32" s="240"/>
      <c r="G32" s="240"/>
      <c r="H32" s="240"/>
      <c r="I32" s="240"/>
      <c r="J32" s="240"/>
      <c r="K32" s="240">
        <f t="shared" si="4"/>
        <v>0</v>
      </c>
      <c r="L32" s="97"/>
      <c r="M32" s="241"/>
      <c r="N32" s="83"/>
      <c r="O32" s="83"/>
      <c r="P32" s="83"/>
      <c r="Q32" s="83"/>
    </row>
    <row r="33" spans="1:17" s="242" customFormat="1" ht="54" x14ac:dyDescent="0.25">
      <c r="A33" s="96" t="s">
        <v>27</v>
      </c>
      <c r="B33" s="271" t="s">
        <v>399</v>
      </c>
      <c r="C33" s="86" t="s">
        <v>34</v>
      </c>
      <c r="D33" s="240">
        <f>SUM(D34)</f>
        <v>0</v>
      </c>
      <c r="E33" s="240">
        <f t="shared" ref="E33:K33" si="6">SUM(E34)</f>
        <v>0</v>
      </c>
      <c r="F33" s="240">
        <f t="shared" si="6"/>
        <v>0</v>
      </c>
      <c r="G33" s="240">
        <f t="shared" si="6"/>
        <v>0</v>
      </c>
      <c r="H33" s="240">
        <f t="shared" si="6"/>
        <v>0</v>
      </c>
      <c r="I33" s="240">
        <f t="shared" si="6"/>
        <v>0</v>
      </c>
      <c r="J33" s="240">
        <f t="shared" si="6"/>
        <v>0</v>
      </c>
      <c r="K33" s="240">
        <f t="shared" si="6"/>
        <v>0</v>
      </c>
      <c r="L33" s="97"/>
      <c r="M33" s="241"/>
      <c r="N33" s="83"/>
      <c r="O33" s="83"/>
      <c r="P33" s="83"/>
      <c r="Q33" s="83"/>
    </row>
    <row r="34" spans="1:17" s="242" customFormat="1" ht="25.5" x14ac:dyDescent="0.25">
      <c r="A34" s="96"/>
      <c r="B34" s="239" t="s">
        <v>397</v>
      </c>
      <c r="C34" s="86" t="s">
        <v>34</v>
      </c>
      <c r="D34" s="240"/>
      <c r="E34" s="240"/>
      <c r="F34" s="240"/>
      <c r="G34" s="240"/>
      <c r="H34" s="240"/>
      <c r="I34" s="240"/>
      <c r="J34" s="240"/>
      <c r="K34" s="240">
        <f t="shared" si="4"/>
        <v>0</v>
      </c>
      <c r="L34" s="97"/>
      <c r="M34" s="241"/>
      <c r="N34" s="83"/>
      <c r="O34" s="83"/>
      <c r="P34" s="83"/>
      <c r="Q34" s="83"/>
    </row>
    <row r="35" spans="1:17" s="79" customFormat="1" ht="120" customHeight="1" x14ac:dyDescent="0.25">
      <c r="A35" s="96" t="s">
        <v>29</v>
      </c>
      <c r="B35" s="234" t="s">
        <v>475</v>
      </c>
      <c r="C35" s="86" t="s">
        <v>34</v>
      </c>
      <c r="D35" s="236">
        <f>+D25-D29+D33</f>
        <v>0</v>
      </c>
      <c r="E35" s="236">
        <f t="shared" ref="E35:K35" si="7">+E25-E29+E33</f>
        <v>0</v>
      </c>
      <c r="F35" s="236">
        <f t="shared" si="7"/>
        <v>0</v>
      </c>
      <c r="G35" s="236">
        <f t="shared" si="7"/>
        <v>0</v>
      </c>
      <c r="H35" s="236">
        <f t="shared" si="7"/>
        <v>0</v>
      </c>
      <c r="I35" s="236">
        <f t="shared" si="7"/>
        <v>0</v>
      </c>
      <c r="J35" s="236">
        <f t="shared" si="7"/>
        <v>0</v>
      </c>
      <c r="K35" s="236">
        <f t="shared" si="7"/>
        <v>0</v>
      </c>
      <c r="L35" s="237"/>
      <c r="M35" s="238"/>
      <c r="N35" s="78"/>
      <c r="O35" s="78"/>
      <c r="P35" s="78"/>
      <c r="Q35" s="78"/>
    </row>
    <row r="36" spans="1:17" s="242" customFormat="1" ht="19.5" customHeight="1" x14ac:dyDescent="0.25">
      <c r="A36" s="272" t="s">
        <v>15</v>
      </c>
      <c r="B36" s="252" t="s">
        <v>35</v>
      </c>
      <c r="C36" s="253"/>
      <c r="D36" s="273"/>
      <c r="E36" s="273"/>
      <c r="F36" s="273"/>
      <c r="G36" s="273"/>
      <c r="H36" s="273"/>
      <c r="I36" s="273"/>
      <c r="J36" s="273"/>
      <c r="K36" s="273"/>
      <c r="L36" s="255"/>
      <c r="M36" s="241"/>
      <c r="N36" s="83"/>
      <c r="O36" s="83"/>
      <c r="P36" s="83"/>
      <c r="Q36" s="83"/>
    </row>
    <row r="37" spans="1:17" s="242" customFormat="1" ht="27.75" customHeight="1" x14ac:dyDescent="0.25">
      <c r="A37" s="256" t="s">
        <v>17</v>
      </c>
      <c r="B37" s="257" t="s">
        <v>194</v>
      </c>
      <c r="C37" s="258"/>
      <c r="D37" s="274"/>
      <c r="E37" s="274"/>
      <c r="F37" s="274"/>
      <c r="G37" s="274"/>
      <c r="H37" s="274"/>
      <c r="I37" s="274"/>
      <c r="J37" s="274"/>
      <c r="K37" s="274"/>
      <c r="L37" s="260"/>
      <c r="M37" s="241"/>
      <c r="N37" s="83"/>
      <c r="O37" s="83"/>
      <c r="P37" s="83"/>
      <c r="Q37" s="83"/>
    </row>
    <row r="38" spans="1:17" s="79" customFormat="1" ht="117.75" customHeight="1" x14ac:dyDescent="0.25">
      <c r="A38" s="233" t="s">
        <v>18</v>
      </c>
      <c r="B38" s="234" t="s">
        <v>479</v>
      </c>
      <c r="C38" s="235" t="s">
        <v>36</v>
      </c>
      <c r="D38" s="236">
        <f>SUM(D39:D44)</f>
        <v>0</v>
      </c>
      <c r="E38" s="236">
        <f t="shared" ref="E38:K38" si="8">SUM(E39:E44)</f>
        <v>0</v>
      </c>
      <c r="F38" s="236">
        <f t="shared" si="8"/>
        <v>0</v>
      </c>
      <c r="G38" s="236">
        <f t="shared" si="8"/>
        <v>0</v>
      </c>
      <c r="H38" s="236">
        <f t="shared" si="8"/>
        <v>0</v>
      </c>
      <c r="I38" s="236">
        <f t="shared" si="8"/>
        <v>0</v>
      </c>
      <c r="J38" s="236">
        <f t="shared" si="8"/>
        <v>0</v>
      </c>
      <c r="K38" s="236">
        <f t="shared" si="8"/>
        <v>0</v>
      </c>
      <c r="L38" s="237"/>
      <c r="M38" s="238"/>
      <c r="N38" s="78"/>
      <c r="O38" s="78"/>
      <c r="P38" s="78"/>
      <c r="Q38" s="78"/>
    </row>
    <row r="39" spans="1:17" s="242" customFormat="1" ht="25.5" x14ac:dyDescent="0.25">
      <c r="A39" s="96"/>
      <c r="B39" s="239" t="s">
        <v>480</v>
      </c>
      <c r="C39" s="86"/>
      <c r="D39" s="240"/>
      <c r="E39" s="240"/>
      <c r="F39" s="240"/>
      <c r="G39" s="240"/>
      <c r="H39" s="240"/>
      <c r="I39" s="240"/>
      <c r="J39" s="240"/>
      <c r="K39" s="240">
        <f>SUM(D39:J39)</f>
        <v>0</v>
      </c>
      <c r="L39" s="97"/>
      <c r="M39" s="241"/>
      <c r="N39" s="83"/>
      <c r="O39" s="83"/>
      <c r="P39" s="83"/>
      <c r="Q39" s="83"/>
    </row>
    <row r="40" spans="1:17" s="242" customFormat="1" ht="25.5" x14ac:dyDescent="0.25">
      <c r="A40" s="96"/>
      <c r="B40" s="239" t="s">
        <v>481</v>
      </c>
      <c r="C40" s="86"/>
      <c r="D40" s="240"/>
      <c r="E40" s="240"/>
      <c r="F40" s="240">
        <v>0</v>
      </c>
      <c r="G40" s="240"/>
      <c r="H40" s="240"/>
      <c r="I40" s="240"/>
      <c r="J40" s="240">
        <v>0</v>
      </c>
      <c r="K40" s="240">
        <f t="shared" ref="K40:K53" si="9">SUM(D40:J40)</f>
        <v>0</v>
      </c>
      <c r="L40" s="97"/>
      <c r="M40" s="241"/>
      <c r="N40" s="83"/>
      <c r="O40" s="83"/>
      <c r="P40" s="83"/>
      <c r="Q40" s="83"/>
    </row>
    <row r="41" spans="1:17" s="242" customFormat="1" ht="25.5" x14ac:dyDescent="0.25">
      <c r="A41" s="96"/>
      <c r="B41" s="239" t="s">
        <v>482</v>
      </c>
      <c r="C41" s="86"/>
      <c r="D41" s="240"/>
      <c r="E41" s="240"/>
      <c r="F41" s="240">
        <v>0</v>
      </c>
      <c r="G41" s="240"/>
      <c r="H41" s="240"/>
      <c r="I41" s="240"/>
      <c r="J41" s="240">
        <v>0</v>
      </c>
      <c r="K41" s="240">
        <f t="shared" si="9"/>
        <v>0</v>
      </c>
      <c r="L41" s="97"/>
      <c r="M41" s="241"/>
      <c r="N41" s="83"/>
      <c r="O41" s="83"/>
      <c r="P41" s="83"/>
      <c r="Q41" s="83"/>
    </row>
    <row r="42" spans="1:17" s="242" customFormat="1" ht="25.5" x14ac:dyDescent="0.25">
      <c r="A42" s="96"/>
      <c r="B42" s="239" t="s">
        <v>483</v>
      </c>
      <c r="C42" s="86"/>
      <c r="D42" s="240"/>
      <c r="E42" s="240"/>
      <c r="F42" s="240">
        <v>0</v>
      </c>
      <c r="G42" s="240"/>
      <c r="H42" s="240"/>
      <c r="I42" s="240"/>
      <c r="J42" s="240">
        <v>0</v>
      </c>
      <c r="K42" s="240">
        <f t="shared" si="9"/>
        <v>0</v>
      </c>
      <c r="L42" s="97"/>
      <c r="M42" s="241"/>
      <c r="N42" s="83"/>
      <c r="O42" s="83"/>
      <c r="P42" s="83"/>
      <c r="Q42" s="83"/>
    </row>
    <row r="43" spans="1:17" s="242" customFormat="1" ht="25.5" x14ac:dyDescent="0.25">
      <c r="A43" s="96"/>
      <c r="B43" s="239" t="s">
        <v>477</v>
      </c>
      <c r="C43" s="86"/>
      <c r="D43" s="240"/>
      <c r="E43" s="240"/>
      <c r="F43" s="240">
        <v>0</v>
      </c>
      <c r="G43" s="240"/>
      <c r="H43" s="240"/>
      <c r="I43" s="240"/>
      <c r="J43" s="240">
        <v>0</v>
      </c>
      <c r="K43" s="240">
        <f t="shared" si="9"/>
        <v>0</v>
      </c>
      <c r="L43" s="97"/>
      <c r="M43" s="241"/>
      <c r="N43" s="83"/>
      <c r="O43" s="83"/>
      <c r="P43" s="83"/>
      <c r="Q43" s="83"/>
    </row>
    <row r="44" spans="1:17" s="242" customFormat="1" ht="25.5" x14ac:dyDescent="0.25">
      <c r="A44" s="96"/>
      <c r="B44" s="239" t="s">
        <v>478</v>
      </c>
      <c r="C44" s="86"/>
      <c r="D44" s="240"/>
      <c r="E44" s="240"/>
      <c r="F44" s="240">
        <v>0</v>
      </c>
      <c r="G44" s="240"/>
      <c r="H44" s="240"/>
      <c r="I44" s="240"/>
      <c r="J44" s="240">
        <v>0</v>
      </c>
      <c r="K44" s="240">
        <f t="shared" si="9"/>
        <v>0</v>
      </c>
      <c r="L44" s="97"/>
      <c r="M44" s="241"/>
      <c r="N44" s="83"/>
      <c r="O44" s="83"/>
      <c r="P44" s="83"/>
      <c r="Q44" s="83"/>
    </row>
    <row r="45" spans="1:17" s="79" customFormat="1" ht="81" x14ac:dyDescent="0.25">
      <c r="A45" s="233" t="s">
        <v>25</v>
      </c>
      <c r="B45" s="234" t="s">
        <v>484</v>
      </c>
      <c r="C45" s="235" t="s">
        <v>36</v>
      </c>
      <c r="D45" s="236">
        <f>SUM(D46:D51)</f>
        <v>0</v>
      </c>
      <c r="E45" s="236">
        <f t="shared" ref="E45:K45" si="10">SUM(E46:E51)</f>
        <v>0</v>
      </c>
      <c r="F45" s="236">
        <f t="shared" si="10"/>
        <v>0</v>
      </c>
      <c r="G45" s="236">
        <f t="shared" si="10"/>
        <v>0</v>
      </c>
      <c r="H45" s="236">
        <f t="shared" si="10"/>
        <v>0</v>
      </c>
      <c r="I45" s="236">
        <f t="shared" si="10"/>
        <v>0</v>
      </c>
      <c r="J45" s="236">
        <f t="shared" si="10"/>
        <v>0</v>
      </c>
      <c r="K45" s="236">
        <f t="shared" si="10"/>
        <v>0</v>
      </c>
      <c r="L45" s="237"/>
      <c r="M45" s="238"/>
      <c r="N45" s="78"/>
      <c r="O45" s="78"/>
      <c r="P45" s="78"/>
      <c r="Q45" s="78"/>
    </row>
    <row r="46" spans="1:17" s="242" customFormat="1" ht="25.5" x14ac:dyDescent="0.25">
      <c r="A46" s="96"/>
      <c r="B46" s="239" t="s">
        <v>480</v>
      </c>
      <c r="C46" s="86"/>
      <c r="D46" s="240"/>
      <c r="E46" s="240"/>
      <c r="F46" s="240"/>
      <c r="G46" s="240"/>
      <c r="H46" s="240"/>
      <c r="I46" s="240"/>
      <c r="J46" s="240"/>
      <c r="K46" s="240">
        <f t="shared" si="9"/>
        <v>0</v>
      </c>
      <c r="L46" s="97"/>
      <c r="M46" s="241"/>
      <c r="N46" s="83"/>
      <c r="O46" s="83"/>
      <c r="P46" s="83"/>
      <c r="Q46" s="83"/>
    </row>
    <row r="47" spans="1:17" s="242" customFormat="1" ht="25.5" x14ac:dyDescent="0.25">
      <c r="A47" s="96"/>
      <c r="B47" s="239" t="s">
        <v>481</v>
      </c>
      <c r="C47" s="86"/>
      <c r="D47" s="240"/>
      <c r="E47" s="240"/>
      <c r="F47" s="240">
        <v>0</v>
      </c>
      <c r="G47" s="240"/>
      <c r="H47" s="240"/>
      <c r="I47" s="240"/>
      <c r="J47" s="240">
        <v>0</v>
      </c>
      <c r="K47" s="240">
        <f t="shared" si="9"/>
        <v>0</v>
      </c>
      <c r="L47" s="97"/>
      <c r="M47" s="241"/>
      <c r="N47" s="83"/>
      <c r="O47" s="83"/>
      <c r="P47" s="83"/>
      <c r="Q47" s="83"/>
    </row>
    <row r="48" spans="1:17" s="242" customFormat="1" ht="25.5" x14ac:dyDescent="0.25">
      <c r="A48" s="96"/>
      <c r="B48" s="239" t="s">
        <v>482</v>
      </c>
      <c r="C48" s="86"/>
      <c r="D48" s="240"/>
      <c r="E48" s="240"/>
      <c r="F48" s="240">
        <v>0</v>
      </c>
      <c r="G48" s="240"/>
      <c r="H48" s="240"/>
      <c r="I48" s="240"/>
      <c r="J48" s="240">
        <v>0</v>
      </c>
      <c r="K48" s="240">
        <f t="shared" si="9"/>
        <v>0</v>
      </c>
      <c r="L48" s="97"/>
      <c r="M48" s="241"/>
      <c r="N48" s="83"/>
      <c r="O48" s="83"/>
      <c r="P48" s="83"/>
      <c r="Q48" s="83"/>
    </row>
    <row r="49" spans="1:17" s="242" customFormat="1" ht="25.5" x14ac:dyDescent="0.25">
      <c r="A49" s="96"/>
      <c r="B49" s="239" t="s">
        <v>483</v>
      </c>
      <c r="C49" s="86"/>
      <c r="D49" s="240"/>
      <c r="E49" s="240"/>
      <c r="F49" s="240">
        <v>0</v>
      </c>
      <c r="G49" s="240"/>
      <c r="H49" s="240"/>
      <c r="I49" s="240"/>
      <c r="J49" s="240">
        <v>0</v>
      </c>
      <c r="K49" s="240">
        <f t="shared" si="9"/>
        <v>0</v>
      </c>
      <c r="L49" s="97"/>
      <c r="M49" s="241"/>
      <c r="N49" s="83"/>
      <c r="O49" s="83"/>
      <c r="P49" s="83"/>
      <c r="Q49" s="83"/>
    </row>
    <row r="50" spans="1:17" s="242" customFormat="1" ht="25.5" x14ac:dyDescent="0.25">
      <c r="A50" s="96"/>
      <c r="B50" s="239" t="s">
        <v>477</v>
      </c>
      <c r="C50" s="86"/>
      <c r="D50" s="240"/>
      <c r="E50" s="240"/>
      <c r="F50" s="240">
        <v>0</v>
      </c>
      <c r="G50" s="240"/>
      <c r="H50" s="240"/>
      <c r="I50" s="240"/>
      <c r="J50" s="240">
        <v>0</v>
      </c>
      <c r="K50" s="240">
        <f t="shared" si="9"/>
        <v>0</v>
      </c>
      <c r="L50" s="97"/>
      <c r="M50" s="241"/>
      <c r="N50" s="83"/>
      <c r="O50" s="83"/>
      <c r="P50" s="83"/>
      <c r="Q50" s="83"/>
    </row>
    <row r="51" spans="1:17" s="242" customFormat="1" ht="25.5" x14ac:dyDescent="0.25">
      <c r="A51" s="96"/>
      <c r="B51" s="239" t="s">
        <v>478</v>
      </c>
      <c r="C51" s="86"/>
      <c r="D51" s="240"/>
      <c r="E51" s="240"/>
      <c r="F51" s="240">
        <v>0</v>
      </c>
      <c r="G51" s="240"/>
      <c r="H51" s="240"/>
      <c r="I51" s="240"/>
      <c r="J51" s="240">
        <v>0</v>
      </c>
      <c r="K51" s="240">
        <f t="shared" si="9"/>
        <v>0</v>
      </c>
      <c r="L51" s="97"/>
      <c r="M51" s="241"/>
      <c r="N51" s="83"/>
      <c r="O51" s="83"/>
      <c r="P51" s="83"/>
      <c r="Q51" s="83"/>
    </row>
    <row r="52" spans="1:17" s="79" customFormat="1" ht="25.5" customHeight="1" x14ac:dyDescent="0.25">
      <c r="A52" s="233" t="s">
        <v>27</v>
      </c>
      <c r="B52" s="234" t="s">
        <v>485</v>
      </c>
      <c r="C52" s="86" t="s">
        <v>36</v>
      </c>
      <c r="D52" s="236">
        <v>0</v>
      </c>
      <c r="E52" s="236"/>
      <c r="F52" s="236">
        <v>0</v>
      </c>
      <c r="G52" s="236"/>
      <c r="H52" s="236"/>
      <c r="I52" s="236"/>
      <c r="J52" s="236">
        <v>0</v>
      </c>
      <c r="K52" s="240">
        <v>0</v>
      </c>
      <c r="L52" s="237"/>
      <c r="M52" s="238"/>
      <c r="N52" s="78"/>
      <c r="O52" s="78"/>
      <c r="P52" s="78"/>
      <c r="Q52" s="78"/>
    </row>
    <row r="53" spans="1:17" s="242" customFormat="1" ht="25.5" x14ac:dyDescent="0.25">
      <c r="A53" s="96"/>
      <c r="B53" s="239" t="s">
        <v>486</v>
      </c>
      <c r="C53" s="86" t="s">
        <v>36</v>
      </c>
      <c r="D53" s="240"/>
      <c r="E53" s="240"/>
      <c r="F53" s="240">
        <v>0</v>
      </c>
      <c r="G53" s="240"/>
      <c r="H53" s="240"/>
      <c r="I53" s="240"/>
      <c r="J53" s="240"/>
      <c r="K53" s="240">
        <f t="shared" si="9"/>
        <v>0</v>
      </c>
      <c r="L53" s="97"/>
      <c r="M53" s="241"/>
      <c r="N53" s="83"/>
      <c r="O53" s="83"/>
      <c r="P53" s="83"/>
      <c r="Q53" s="83"/>
    </row>
    <row r="54" spans="1:17" s="79" customFormat="1" ht="94.5" x14ac:dyDescent="0.25">
      <c r="A54" s="233" t="s">
        <v>29</v>
      </c>
      <c r="B54" s="234" t="s">
        <v>487</v>
      </c>
      <c r="C54" s="235" t="s">
        <v>36</v>
      </c>
      <c r="D54" s="236">
        <f>+D38-D45+D52</f>
        <v>0</v>
      </c>
      <c r="E54" s="236">
        <f t="shared" ref="E54:K54" si="11">+E38-E45+E52</f>
        <v>0</v>
      </c>
      <c r="F54" s="236">
        <f t="shared" si="11"/>
        <v>0</v>
      </c>
      <c r="G54" s="236">
        <f t="shared" si="11"/>
        <v>0</v>
      </c>
      <c r="H54" s="236">
        <f t="shared" si="11"/>
        <v>0</v>
      </c>
      <c r="I54" s="236">
        <f t="shared" si="11"/>
        <v>0</v>
      </c>
      <c r="J54" s="236">
        <f t="shared" si="11"/>
        <v>0</v>
      </c>
      <c r="K54" s="236">
        <f t="shared" si="11"/>
        <v>0</v>
      </c>
      <c r="L54" s="237"/>
      <c r="M54" s="238"/>
      <c r="N54" s="78"/>
      <c r="O54" s="78"/>
      <c r="P54" s="78"/>
      <c r="Q54" s="78"/>
    </row>
    <row r="55" spans="1:17" s="242" customFormat="1" ht="27.75" customHeight="1" x14ac:dyDescent="0.25">
      <c r="A55" s="256" t="s">
        <v>31</v>
      </c>
      <c r="B55" s="257" t="s">
        <v>195</v>
      </c>
      <c r="C55" s="258"/>
      <c r="D55" s="274"/>
      <c r="E55" s="274"/>
      <c r="F55" s="274"/>
      <c r="G55" s="274"/>
      <c r="H55" s="274"/>
      <c r="I55" s="274"/>
      <c r="J55" s="274"/>
      <c r="K55" s="274"/>
      <c r="L55" s="260"/>
      <c r="M55" s="241"/>
      <c r="N55" s="83"/>
      <c r="O55" s="83"/>
      <c r="P55" s="83"/>
      <c r="Q55" s="83"/>
    </row>
    <row r="56" spans="1:17" s="79" customFormat="1" ht="108" x14ac:dyDescent="0.25">
      <c r="A56" s="233" t="s">
        <v>18</v>
      </c>
      <c r="B56" s="234" t="s">
        <v>479</v>
      </c>
      <c r="C56" s="235" t="s">
        <v>36</v>
      </c>
      <c r="D56" s="236">
        <v>0</v>
      </c>
      <c r="E56" s="236"/>
      <c r="F56" s="236"/>
      <c r="G56" s="236"/>
      <c r="H56" s="236"/>
      <c r="I56" s="236"/>
      <c r="J56" s="236">
        <v>0</v>
      </c>
      <c r="K56" s="236">
        <v>0</v>
      </c>
      <c r="L56" s="237"/>
      <c r="M56" s="238"/>
      <c r="N56" s="78"/>
      <c r="O56" s="78"/>
      <c r="P56" s="78"/>
      <c r="Q56" s="78"/>
    </row>
    <row r="57" spans="1:17" s="242" customFormat="1" ht="25.5" x14ac:dyDescent="0.25">
      <c r="A57" s="96"/>
      <c r="B57" s="239" t="s">
        <v>488</v>
      </c>
      <c r="C57" s="86"/>
      <c r="D57" s="240"/>
      <c r="E57" s="240"/>
      <c r="F57" s="240"/>
      <c r="G57" s="240"/>
      <c r="H57" s="240"/>
      <c r="I57" s="240"/>
      <c r="J57" s="240"/>
      <c r="K57" s="240">
        <f>SUM(D57:J57)</f>
        <v>0</v>
      </c>
      <c r="L57" s="97"/>
      <c r="M57" s="241"/>
      <c r="N57" s="83"/>
      <c r="O57" s="83"/>
      <c r="P57" s="83"/>
      <c r="Q57" s="83"/>
    </row>
    <row r="58" spans="1:17" s="242" customFormat="1" ht="25.5" x14ac:dyDescent="0.25">
      <c r="A58" s="96"/>
      <c r="B58" s="239" t="s">
        <v>489</v>
      </c>
      <c r="C58" s="86"/>
      <c r="D58" s="240"/>
      <c r="E58" s="240"/>
      <c r="F58" s="240">
        <v>0</v>
      </c>
      <c r="G58" s="240"/>
      <c r="H58" s="240"/>
      <c r="I58" s="240"/>
      <c r="J58" s="240">
        <v>0</v>
      </c>
      <c r="K58" s="240">
        <f t="shared" ref="K58:K62" si="12">SUM(D58:J58)</f>
        <v>0</v>
      </c>
      <c r="L58" s="97"/>
      <c r="M58" s="241"/>
      <c r="N58" s="83"/>
      <c r="O58" s="83"/>
      <c r="P58" s="83"/>
      <c r="Q58" s="83"/>
    </row>
    <row r="59" spans="1:17" s="242" customFormat="1" ht="25.5" x14ac:dyDescent="0.25">
      <c r="A59" s="96"/>
      <c r="B59" s="239" t="s">
        <v>490</v>
      </c>
      <c r="C59" s="86"/>
      <c r="D59" s="240"/>
      <c r="E59" s="240"/>
      <c r="F59" s="240">
        <v>0</v>
      </c>
      <c r="G59" s="240"/>
      <c r="H59" s="240"/>
      <c r="I59" s="240"/>
      <c r="J59" s="240">
        <v>0</v>
      </c>
      <c r="K59" s="240">
        <f t="shared" si="12"/>
        <v>0</v>
      </c>
      <c r="L59" s="97"/>
      <c r="M59" s="241"/>
      <c r="N59" s="83"/>
      <c r="O59" s="83"/>
      <c r="P59" s="83"/>
      <c r="Q59" s="83"/>
    </row>
    <row r="60" spans="1:17" s="242" customFormat="1" ht="25.5" x14ac:dyDescent="0.25">
      <c r="A60" s="96"/>
      <c r="B60" s="239" t="s">
        <v>491</v>
      </c>
      <c r="C60" s="86"/>
      <c r="D60" s="240"/>
      <c r="E60" s="240"/>
      <c r="F60" s="240">
        <v>0</v>
      </c>
      <c r="G60" s="240"/>
      <c r="H60" s="240"/>
      <c r="I60" s="240"/>
      <c r="J60" s="240">
        <v>0</v>
      </c>
      <c r="K60" s="240">
        <f t="shared" si="12"/>
        <v>0</v>
      </c>
      <c r="L60" s="97"/>
      <c r="M60" s="241"/>
      <c r="N60" s="83"/>
      <c r="O60" s="83"/>
      <c r="P60" s="83"/>
      <c r="Q60" s="83"/>
    </row>
    <row r="61" spans="1:17" s="242" customFormat="1" ht="38.25" x14ac:dyDescent="0.25">
      <c r="A61" s="96"/>
      <c r="B61" s="239" t="s">
        <v>492</v>
      </c>
      <c r="C61" s="86"/>
      <c r="D61" s="240"/>
      <c r="E61" s="240"/>
      <c r="F61" s="240">
        <v>0</v>
      </c>
      <c r="G61" s="240"/>
      <c r="H61" s="240"/>
      <c r="I61" s="240"/>
      <c r="J61" s="240">
        <v>0</v>
      </c>
      <c r="K61" s="240">
        <f t="shared" si="12"/>
        <v>0</v>
      </c>
      <c r="L61" s="97"/>
      <c r="M61" s="241"/>
      <c r="N61" s="83"/>
      <c r="O61" s="83"/>
      <c r="P61" s="83"/>
      <c r="Q61" s="83"/>
    </row>
    <row r="62" spans="1:17" s="242" customFormat="1" ht="38.25" x14ac:dyDescent="0.25">
      <c r="A62" s="96"/>
      <c r="B62" s="239" t="s">
        <v>493</v>
      </c>
      <c r="C62" s="86"/>
      <c r="D62" s="240"/>
      <c r="E62" s="240"/>
      <c r="F62" s="240">
        <v>0</v>
      </c>
      <c r="G62" s="240"/>
      <c r="H62" s="240"/>
      <c r="I62" s="240"/>
      <c r="J62" s="240">
        <v>0</v>
      </c>
      <c r="K62" s="240">
        <f t="shared" si="12"/>
        <v>0</v>
      </c>
      <c r="L62" s="97"/>
      <c r="M62" s="241"/>
      <c r="N62" s="83"/>
      <c r="O62" s="83"/>
      <c r="P62" s="83"/>
      <c r="Q62" s="83"/>
    </row>
    <row r="63" spans="1:17" s="79" customFormat="1" ht="40.5" x14ac:dyDescent="0.25">
      <c r="A63" s="233" t="s">
        <v>25</v>
      </c>
      <c r="B63" s="234" t="s">
        <v>494</v>
      </c>
      <c r="C63" s="235" t="s">
        <v>36</v>
      </c>
      <c r="D63" s="236">
        <v>0</v>
      </c>
      <c r="E63" s="236">
        <v>0</v>
      </c>
      <c r="F63" s="236">
        <v>0</v>
      </c>
      <c r="G63" s="236">
        <v>0</v>
      </c>
      <c r="H63" s="236">
        <v>0</v>
      </c>
      <c r="I63" s="236">
        <v>0</v>
      </c>
      <c r="J63" s="236">
        <v>0</v>
      </c>
      <c r="K63" s="236">
        <v>0</v>
      </c>
      <c r="L63" s="237"/>
      <c r="M63" s="238"/>
      <c r="N63" s="78"/>
      <c r="O63" s="78"/>
      <c r="P63" s="78"/>
      <c r="Q63" s="78"/>
    </row>
    <row r="64" spans="1:17" s="242" customFormat="1" ht="25.5" x14ac:dyDescent="0.25">
      <c r="A64" s="96"/>
      <c r="B64" s="239" t="s">
        <v>37</v>
      </c>
      <c r="C64" s="86"/>
      <c r="D64" s="240"/>
      <c r="E64" s="240"/>
      <c r="F64" s="240">
        <v>0</v>
      </c>
      <c r="G64" s="240"/>
      <c r="H64" s="240"/>
      <c r="I64" s="240"/>
      <c r="J64" s="240"/>
      <c r="K64" s="240">
        <v>0</v>
      </c>
      <c r="L64" s="97"/>
      <c r="M64" s="241"/>
      <c r="N64" s="83"/>
      <c r="O64" s="83"/>
      <c r="P64" s="83"/>
      <c r="Q64" s="83"/>
    </row>
    <row r="65" spans="1:17" s="242" customFormat="1" x14ac:dyDescent="0.25">
      <c r="A65" s="96"/>
      <c r="B65" s="239" t="s">
        <v>38</v>
      </c>
      <c r="C65" s="86"/>
      <c r="D65" s="240"/>
      <c r="E65" s="240"/>
      <c r="F65" s="240">
        <v>0</v>
      </c>
      <c r="G65" s="240"/>
      <c r="H65" s="240"/>
      <c r="I65" s="240"/>
      <c r="J65" s="240"/>
      <c r="K65" s="240">
        <v>0</v>
      </c>
      <c r="L65" s="97"/>
      <c r="M65" s="241"/>
      <c r="N65" s="83"/>
      <c r="O65" s="83"/>
      <c r="P65" s="83"/>
      <c r="Q65" s="83"/>
    </row>
    <row r="66" spans="1:17" s="242" customFormat="1" x14ac:dyDescent="0.25">
      <c r="A66" s="96"/>
      <c r="B66" s="239" t="s">
        <v>39</v>
      </c>
      <c r="C66" s="86"/>
      <c r="D66" s="240"/>
      <c r="E66" s="240"/>
      <c r="F66" s="240">
        <v>0</v>
      </c>
      <c r="G66" s="240"/>
      <c r="H66" s="240"/>
      <c r="I66" s="240"/>
      <c r="J66" s="240"/>
      <c r="K66" s="240">
        <v>0</v>
      </c>
      <c r="L66" s="97"/>
      <c r="M66" s="241"/>
      <c r="N66" s="83"/>
      <c r="O66" s="83"/>
      <c r="P66" s="83"/>
      <c r="Q66" s="83"/>
    </row>
    <row r="67" spans="1:17" s="242" customFormat="1" x14ac:dyDescent="0.25">
      <c r="A67" s="96"/>
      <c r="B67" s="239" t="s">
        <v>40</v>
      </c>
      <c r="C67" s="86"/>
      <c r="D67" s="240"/>
      <c r="E67" s="240"/>
      <c r="F67" s="240">
        <v>0</v>
      </c>
      <c r="G67" s="240"/>
      <c r="H67" s="240"/>
      <c r="I67" s="240"/>
      <c r="J67" s="240"/>
      <c r="K67" s="240">
        <v>0</v>
      </c>
      <c r="L67" s="97"/>
      <c r="M67" s="241"/>
      <c r="N67" s="83"/>
      <c r="O67" s="83"/>
      <c r="P67" s="83"/>
      <c r="Q67" s="83"/>
    </row>
    <row r="68" spans="1:17" s="242" customFormat="1" x14ac:dyDescent="0.25">
      <c r="A68" s="96"/>
      <c r="B68" s="239" t="s">
        <v>41</v>
      </c>
      <c r="C68" s="86"/>
      <c r="D68" s="240"/>
      <c r="E68" s="240"/>
      <c r="F68" s="240">
        <v>0</v>
      </c>
      <c r="G68" s="240"/>
      <c r="H68" s="240"/>
      <c r="I68" s="240"/>
      <c r="J68" s="240"/>
      <c r="K68" s="240">
        <v>0</v>
      </c>
      <c r="L68" s="97"/>
      <c r="M68" s="241"/>
      <c r="N68" s="83"/>
      <c r="O68" s="83"/>
      <c r="P68" s="83"/>
      <c r="Q68" s="83"/>
    </row>
    <row r="69" spans="1:17" s="242" customFormat="1" x14ac:dyDescent="0.25">
      <c r="A69" s="96"/>
      <c r="B69" s="239" t="s">
        <v>42</v>
      </c>
      <c r="C69" s="86"/>
      <c r="D69" s="240"/>
      <c r="E69" s="240"/>
      <c r="F69" s="240">
        <v>0</v>
      </c>
      <c r="G69" s="240"/>
      <c r="H69" s="240"/>
      <c r="I69" s="240"/>
      <c r="J69" s="240"/>
      <c r="K69" s="240">
        <v>0</v>
      </c>
      <c r="L69" s="97"/>
      <c r="M69" s="241"/>
      <c r="N69" s="83"/>
      <c r="O69" s="83"/>
      <c r="P69" s="83"/>
      <c r="Q69" s="83"/>
    </row>
    <row r="70" spans="1:17" s="79" customFormat="1" ht="27" x14ac:dyDescent="0.25">
      <c r="A70" s="233" t="s">
        <v>27</v>
      </c>
      <c r="B70" s="234" t="s">
        <v>495</v>
      </c>
      <c r="C70" s="86" t="s">
        <v>36</v>
      </c>
      <c r="D70" s="236">
        <v>0</v>
      </c>
      <c r="E70" s="236"/>
      <c r="F70" s="236">
        <v>0</v>
      </c>
      <c r="G70" s="236"/>
      <c r="H70" s="236"/>
      <c r="I70" s="236"/>
      <c r="J70" s="236">
        <v>0</v>
      </c>
      <c r="K70" s="240">
        <v>0</v>
      </c>
      <c r="L70" s="237"/>
      <c r="M70" s="238"/>
      <c r="N70" s="78"/>
      <c r="O70" s="78"/>
      <c r="P70" s="78"/>
      <c r="Q70" s="78"/>
    </row>
    <row r="71" spans="1:17" s="242" customFormat="1" ht="25.5" x14ac:dyDescent="0.25">
      <c r="A71" s="96"/>
      <c r="B71" s="239" t="s">
        <v>486</v>
      </c>
      <c r="C71" s="86" t="s">
        <v>36</v>
      </c>
      <c r="D71" s="240"/>
      <c r="E71" s="240"/>
      <c r="F71" s="240">
        <v>0</v>
      </c>
      <c r="G71" s="240"/>
      <c r="H71" s="240"/>
      <c r="I71" s="240"/>
      <c r="J71" s="240"/>
      <c r="K71" s="240"/>
      <c r="L71" s="97"/>
      <c r="M71" s="241"/>
      <c r="N71" s="83"/>
      <c r="O71" s="83"/>
      <c r="P71" s="83"/>
      <c r="Q71" s="83"/>
    </row>
    <row r="72" spans="1:17" s="79" customFormat="1" ht="108" x14ac:dyDescent="0.25">
      <c r="A72" s="233" t="s">
        <v>29</v>
      </c>
      <c r="B72" s="234" t="s">
        <v>496</v>
      </c>
      <c r="C72" s="235" t="s">
        <v>36</v>
      </c>
      <c r="D72" s="236">
        <v>0</v>
      </c>
      <c r="E72" s="236">
        <v>0</v>
      </c>
      <c r="F72" s="236">
        <v>0</v>
      </c>
      <c r="G72" s="236">
        <v>0</v>
      </c>
      <c r="H72" s="236">
        <v>0</v>
      </c>
      <c r="I72" s="236">
        <v>0</v>
      </c>
      <c r="J72" s="236">
        <v>0</v>
      </c>
      <c r="K72" s="236">
        <v>0</v>
      </c>
      <c r="L72" s="237"/>
      <c r="M72" s="238"/>
      <c r="N72" s="78"/>
      <c r="O72" s="78"/>
      <c r="P72" s="78"/>
      <c r="Q72" s="78"/>
    </row>
    <row r="73" spans="1:17" x14ac:dyDescent="0.25">
      <c r="A73" s="80"/>
      <c r="B73" s="81"/>
      <c r="C73" s="81"/>
      <c r="D73" s="81"/>
      <c r="E73" s="81"/>
      <c r="F73" s="81"/>
      <c r="G73" s="81"/>
      <c r="H73" s="81"/>
      <c r="I73" s="81"/>
      <c r="J73" s="1283"/>
      <c r="K73" s="1283"/>
      <c r="L73" s="1283"/>
      <c r="M73" s="81"/>
      <c r="N73" s="76"/>
      <c r="O73" s="76"/>
      <c r="P73" s="76"/>
      <c r="Q73" s="76"/>
    </row>
    <row r="74" spans="1:17" s="264" customFormat="1" x14ac:dyDescent="0.25">
      <c r="A74" s="275"/>
      <c r="B74" s="276"/>
      <c r="C74" s="277"/>
      <c r="D74" s="277"/>
      <c r="E74" s="277"/>
      <c r="F74" s="278"/>
      <c r="G74" s="278"/>
      <c r="H74" s="278"/>
      <c r="I74" s="278"/>
      <c r="J74" s="279"/>
      <c r="K74" s="280"/>
      <c r="L74" s="281" t="s">
        <v>298</v>
      </c>
    </row>
    <row r="75" spans="1:17" s="285" customFormat="1" ht="33" customHeight="1" x14ac:dyDescent="0.25">
      <c r="A75" s="1278" t="s">
        <v>470</v>
      </c>
      <c r="B75" s="1278"/>
      <c r="C75" s="1278"/>
      <c r="D75" s="282"/>
      <c r="E75" s="283" t="s">
        <v>471</v>
      </c>
      <c r="F75" s="284"/>
      <c r="G75" s="284"/>
      <c r="H75" s="284"/>
      <c r="I75" s="284"/>
      <c r="J75" s="1279" t="s">
        <v>472</v>
      </c>
      <c r="K75" s="1279"/>
      <c r="L75" s="1279"/>
    </row>
    <row r="76" spans="1:17" s="264" customFormat="1" ht="15.75" x14ac:dyDescent="0.25">
      <c r="A76" s="286"/>
      <c r="B76" s="286"/>
      <c r="C76" s="286"/>
      <c r="D76" s="287"/>
      <c r="E76" s="287"/>
      <c r="F76" s="288"/>
      <c r="G76" s="288"/>
      <c r="H76" s="288"/>
      <c r="I76" s="288"/>
      <c r="J76" s="1279"/>
      <c r="K76" s="1279"/>
      <c r="L76" s="1279"/>
    </row>
    <row r="77" spans="1:17" ht="12.75" customHeight="1" x14ac:dyDescent="0.25">
      <c r="A77" s="289"/>
      <c r="B77" s="289"/>
      <c r="C77" s="289"/>
      <c r="D77" s="289"/>
      <c r="E77" s="289"/>
      <c r="F77" s="289"/>
      <c r="G77" s="289"/>
      <c r="H77" s="289"/>
      <c r="I77" s="1285"/>
      <c r="J77" s="1285"/>
      <c r="K77" s="1285"/>
      <c r="L77" s="1285"/>
      <c r="M77" s="81"/>
      <c r="N77" s="76"/>
      <c r="O77" s="76"/>
      <c r="P77" s="76"/>
      <c r="Q77" s="76"/>
    </row>
    <row r="78" spans="1:17" ht="12.75" customHeight="1" x14ac:dyDescent="0.25">
      <c r="A78" s="289"/>
      <c r="B78" s="289"/>
      <c r="C78" s="289"/>
      <c r="D78" s="289"/>
      <c r="E78" s="289"/>
      <c r="F78" s="289"/>
      <c r="G78" s="289"/>
      <c r="H78" s="289"/>
      <c r="I78" s="279"/>
      <c r="J78" s="279"/>
      <c r="K78" s="279"/>
      <c r="L78" s="264"/>
      <c r="M78" s="81"/>
      <c r="N78" s="76"/>
      <c r="O78" s="76"/>
      <c r="P78" s="76"/>
      <c r="Q78" s="76"/>
    </row>
    <row r="79" spans="1:17" ht="12.75" customHeight="1" x14ac:dyDescent="0.25">
      <c r="A79" s="289"/>
      <c r="B79" s="289"/>
      <c r="C79" s="289"/>
      <c r="D79" s="289"/>
      <c r="E79" s="289"/>
      <c r="F79" s="289"/>
      <c r="G79" s="289"/>
      <c r="H79" s="289"/>
      <c r="I79" s="279"/>
      <c r="J79" s="1286"/>
      <c r="K79" s="1286"/>
      <c r="L79" s="1286"/>
      <c r="M79" s="81"/>
      <c r="N79" s="76"/>
      <c r="O79" s="76"/>
      <c r="P79" s="76"/>
      <c r="Q79" s="76"/>
    </row>
    <row r="80" spans="1:17" s="77" customFormat="1" ht="49.5" customHeight="1" x14ac:dyDescent="0.25">
      <c r="A80" s="290" t="s">
        <v>43</v>
      </c>
      <c r="B80" s="289"/>
      <c r="C80" s="289"/>
      <c r="D80" s="289"/>
      <c r="E80" s="289"/>
      <c r="F80" s="289"/>
      <c r="G80" s="289"/>
      <c r="H80" s="289"/>
      <c r="I80" s="289"/>
      <c r="J80" s="289"/>
      <c r="K80" s="289"/>
      <c r="L80" s="289"/>
      <c r="M80" s="81"/>
      <c r="N80" s="76"/>
      <c r="O80" s="76"/>
      <c r="P80" s="76"/>
      <c r="Q80" s="76"/>
    </row>
    <row r="81" spans="1:17" ht="34.5" customHeight="1" x14ac:dyDescent="0.25">
      <c r="A81" s="1280"/>
      <c r="B81" s="1280"/>
      <c r="C81" s="1280"/>
      <c r="D81" s="1280"/>
      <c r="E81" s="1280"/>
      <c r="F81" s="1280"/>
      <c r="G81" s="1280"/>
      <c r="H81" s="1280"/>
      <c r="I81" s="1280"/>
      <c r="J81" s="1280"/>
      <c r="K81" s="1280"/>
      <c r="L81" s="1280"/>
      <c r="M81" s="81"/>
      <c r="N81" s="76"/>
      <c r="O81" s="76"/>
      <c r="P81" s="76"/>
      <c r="Q81" s="76"/>
    </row>
    <row r="82" spans="1:17" ht="33.75" customHeight="1" x14ac:dyDescent="0.25">
      <c r="A82" s="1280"/>
      <c r="B82" s="1280"/>
      <c r="C82" s="1280"/>
      <c r="D82" s="1280"/>
      <c r="E82" s="1280"/>
      <c r="F82" s="1280"/>
      <c r="G82" s="1280"/>
      <c r="H82" s="1280"/>
      <c r="I82" s="1280"/>
      <c r="J82" s="1280"/>
      <c r="K82" s="1280"/>
      <c r="L82" s="1280"/>
      <c r="M82" s="81"/>
      <c r="N82" s="76"/>
      <c r="O82" s="76"/>
      <c r="P82" s="76"/>
      <c r="Q82" s="76"/>
    </row>
    <row r="83" spans="1:17" x14ac:dyDescent="0.25">
      <c r="A83" s="80"/>
      <c r="B83" s="81"/>
      <c r="C83" s="81"/>
      <c r="D83" s="81"/>
      <c r="E83" s="81"/>
      <c r="F83" s="81"/>
      <c r="G83" s="81"/>
      <c r="H83" s="81"/>
      <c r="I83" s="81"/>
      <c r="J83" s="81"/>
      <c r="K83" s="76"/>
      <c r="L83" s="76"/>
      <c r="M83" s="81"/>
      <c r="N83" s="76"/>
      <c r="O83" s="76"/>
      <c r="P83" s="76"/>
      <c r="Q83" s="76"/>
    </row>
    <row r="84" spans="1:17" x14ac:dyDescent="0.25">
      <c r="A84" s="80"/>
      <c r="B84" s="81"/>
      <c r="C84" s="81"/>
      <c r="D84" s="81"/>
      <c r="E84" s="81"/>
      <c r="F84" s="81"/>
      <c r="G84" s="81"/>
      <c r="H84" s="81"/>
      <c r="I84" s="81"/>
      <c r="J84" s="81"/>
      <c r="K84" s="76"/>
      <c r="L84" s="76"/>
      <c r="M84" s="81"/>
      <c r="N84" s="76"/>
      <c r="O84" s="76"/>
      <c r="P84" s="76"/>
      <c r="Q84" s="76"/>
    </row>
    <row r="85" spans="1:17" x14ac:dyDescent="0.25">
      <c r="A85" s="80"/>
      <c r="B85" s="81"/>
      <c r="C85" s="81"/>
      <c r="D85" s="81"/>
      <c r="E85" s="81"/>
      <c r="F85" s="81"/>
      <c r="G85" s="81"/>
      <c r="H85" s="81"/>
      <c r="I85" s="81"/>
      <c r="J85" s="81"/>
      <c r="K85" s="76"/>
      <c r="L85" s="76"/>
      <c r="M85" s="81"/>
      <c r="N85" s="76"/>
      <c r="O85" s="76"/>
      <c r="P85" s="76"/>
      <c r="Q85" s="76"/>
    </row>
    <row r="86" spans="1:17" x14ac:dyDescent="0.25">
      <c r="A86" s="80"/>
      <c r="B86" s="81"/>
      <c r="C86" s="81"/>
      <c r="D86" s="81"/>
      <c r="E86" s="81"/>
      <c r="F86" s="81"/>
      <c r="G86" s="81"/>
      <c r="H86" s="81"/>
      <c r="I86" s="81"/>
      <c r="J86" s="81"/>
      <c r="K86" s="76"/>
      <c r="L86" s="76"/>
      <c r="M86" s="81"/>
      <c r="N86" s="76"/>
      <c r="O86" s="76"/>
      <c r="P86" s="76"/>
      <c r="Q86" s="76"/>
    </row>
    <row r="87" spans="1:17" x14ac:dyDescent="0.25">
      <c r="A87" s="80"/>
      <c r="B87" s="81"/>
      <c r="C87" s="81"/>
      <c r="D87" s="81"/>
      <c r="E87" s="81"/>
      <c r="F87" s="81"/>
      <c r="G87" s="81"/>
      <c r="H87" s="81"/>
      <c r="I87" s="81"/>
      <c r="J87" s="81"/>
      <c r="K87" s="76"/>
      <c r="L87" s="76"/>
      <c r="M87" s="81"/>
      <c r="N87" s="76"/>
      <c r="O87" s="76"/>
      <c r="P87" s="76"/>
      <c r="Q87" s="76"/>
    </row>
    <row r="88" spans="1:17" x14ac:dyDescent="0.25">
      <c r="A88" s="80"/>
      <c r="B88" s="81"/>
      <c r="C88" s="81"/>
      <c r="D88" s="81"/>
      <c r="E88" s="81"/>
      <c r="F88" s="81"/>
      <c r="G88" s="81"/>
      <c r="H88" s="81"/>
      <c r="I88" s="81"/>
      <c r="J88" s="81"/>
      <c r="K88" s="76"/>
      <c r="L88" s="76"/>
      <c r="M88" s="81"/>
      <c r="N88" s="76"/>
      <c r="O88" s="76"/>
      <c r="P88" s="76"/>
      <c r="Q88" s="76"/>
    </row>
    <row r="89" spans="1:17" x14ac:dyDescent="0.25">
      <c r="A89" s="80"/>
      <c r="B89" s="81"/>
      <c r="C89" s="81"/>
      <c r="D89" s="81"/>
      <c r="E89" s="81"/>
      <c r="F89" s="81"/>
      <c r="G89" s="81"/>
      <c r="H89" s="81"/>
      <c r="I89" s="81"/>
      <c r="J89" s="81"/>
      <c r="K89" s="76"/>
      <c r="L89" s="76"/>
      <c r="M89" s="81"/>
      <c r="N89" s="76"/>
      <c r="O89" s="76"/>
      <c r="P89" s="76"/>
      <c r="Q89" s="76"/>
    </row>
    <row r="90" spans="1:17" x14ac:dyDescent="0.25">
      <c r="A90" s="80"/>
      <c r="B90" s="81"/>
      <c r="C90" s="81"/>
      <c r="D90" s="81"/>
      <c r="E90" s="81"/>
      <c r="F90" s="81"/>
      <c r="G90" s="81"/>
      <c r="H90" s="81"/>
      <c r="I90" s="81"/>
      <c r="J90" s="81"/>
      <c r="K90" s="76"/>
      <c r="L90" s="76"/>
      <c r="M90" s="81"/>
      <c r="N90" s="76"/>
      <c r="O90" s="76"/>
      <c r="P90" s="76"/>
      <c r="Q90" s="76"/>
    </row>
    <row r="91" spans="1:17" x14ac:dyDescent="0.25">
      <c r="A91" s="80"/>
      <c r="B91" s="81"/>
      <c r="C91" s="81"/>
      <c r="D91" s="81"/>
      <c r="E91" s="81"/>
      <c r="F91" s="81"/>
      <c r="G91" s="81"/>
      <c r="H91" s="81"/>
      <c r="I91" s="81"/>
      <c r="J91" s="81"/>
      <c r="K91" s="76"/>
      <c r="L91" s="76"/>
      <c r="M91" s="81"/>
      <c r="N91" s="76"/>
      <c r="O91" s="76"/>
      <c r="P91" s="76"/>
      <c r="Q91" s="76"/>
    </row>
    <row r="92" spans="1:17" x14ac:dyDescent="0.25">
      <c r="A92" s="80"/>
      <c r="B92" s="81"/>
      <c r="C92" s="81"/>
      <c r="D92" s="81"/>
      <c r="E92" s="81"/>
      <c r="F92" s="81"/>
      <c r="G92" s="81"/>
      <c r="H92" s="81"/>
      <c r="I92" s="81"/>
      <c r="J92" s="81"/>
      <c r="K92" s="76"/>
      <c r="L92" s="76"/>
      <c r="M92" s="81"/>
      <c r="N92" s="76"/>
      <c r="O92" s="76"/>
      <c r="P92" s="76"/>
      <c r="Q92" s="76"/>
    </row>
    <row r="93" spans="1:17" x14ac:dyDescent="0.25">
      <c r="A93" s="80"/>
      <c r="B93" s="81"/>
      <c r="C93" s="81"/>
      <c r="D93" s="81"/>
      <c r="E93" s="81"/>
      <c r="F93" s="81"/>
      <c r="G93" s="81"/>
      <c r="H93" s="81"/>
      <c r="I93" s="81"/>
      <c r="J93" s="81"/>
      <c r="K93" s="76"/>
      <c r="L93" s="76"/>
      <c r="M93" s="81"/>
      <c r="N93" s="76"/>
      <c r="O93" s="76"/>
      <c r="P93" s="76"/>
      <c r="Q93" s="76"/>
    </row>
    <row r="94" spans="1:17" x14ac:dyDescent="0.25">
      <c r="A94" s="80"/>
      <c r="B94" s="81"/>
      <c r="C94" s="81"/>
      <c r="D94" s="81"/>
      <c r="E94" s="81"/>
      <c r="F94" s="81"/>
      <c r="G94" s="81"/>
      <c r="H94" s="81"/>
      <c r="I94" s="81"/>
      <c r="J94" s="81"/>
      <c r="K94" s="76"/>
      <c r="L94" s="76"/>
      <c r="M94" s="81"/>
      <c r="N94" s="76"/>
      <c r="O94" s="76"/>
      <c r="P94" s="76"/>
      <c r="Q94" s="76"/>
    </row>
    <row r="95" spans="1:17" x14ac:dyDescent="0.25">
      <c r="A95" s="80"/>
      <c r="B95" s="81"/>
      <c r="C95" s="81"/>
      <c r="D95" s="81"/>
      <c r="E95" s="81"/>
      <c r="F95" s="81"/>
      <c r="G95" s="81"/>
      <c r="H95" s="81"/>
      <c r="I95" s="81"/>
      <c r="J95" s="81"/>
      <c r="K95" s="76"/>
      <c r="L95" s="76"/>
      <c r="M95" s="81"/>
      <c r="N95" s="76"/>
      <c r="O95" s="76"/>
      <c r="P95" s="76"/>
      <c r="Q95" s="76"/>
    </row>
    <row r="96" spans="1:17" x14ac:dyDescent="0.25">
      <c r="A96" s="80"/>
      <c r="B96" s="81"/>
      <c r="C96" s="81"/>
      <c r="D96" s="81"/>
      <c r="E96" s="81"/>
      <c r="F96" s="81"/>
      <c r="G96" s="81"/>
      <c r="H96" s="81"/>
      <c r="I96" s="81"/>
      <c r="J96" s="81"/>
      <c r="K96" s="76"/>
      <c r="L96" s="76"/>
      <c r="M96" s="81"/>
      <c r="N96" s="76"/>
      <c r="O96" s="76"/>
      <c r="P96" s="76"/>
      <c r="Q96" s="76"/>
    </row>
    <row r="97" spans="1:17" x14ac:dyDescent="0.25">
      <c r="A97" s="80"/>
      <c r="B97" s="81"/>
      <c r="C97" s="81"/>
      <c r="D97" s="81"/>
      <c r="E97" s="81"/>
      <c r="F97" s="81"/>
      <c r="G97" s="81"/>
      <c r="H97" s="81"/>
      <c r="I97" s="81"/>
      <c r="J97" s="81"/>
      <c r="K97" s="76"/>
      <c r="L97" s="76"/>
      <c r="M97" s="81"/>
      <c r="N97" s="76"/>
      <c r="O97" s="76"/>
      <c r="P97" s="76"/>
      <c r="Q97" s="76"/>
    </row>
    <row r="98" spans="1:17" x14ac:dyDescent="0.25">
      <c r="A98" s="80"/>
      <c r="B98" s="81"/>
      <c r="C98" s="81"/>
      <c r="D98" s="81"/>
      <c r="E98" s="81"/>
      <c r="F98" s="81"/>
      <c r="G98" s="81"/>
      <c r="H98" s="81"/>
      <c r="I98" s="81"/>
      <c r="J98" s="81"/>
      <c r="K98" s="76"/>
      <c r="L98" s="76"/>
      <c r="M98" s="81"/>
      <c r="N98" s="76"/>
      <c r="O98" s="76"/>
      <c r="P98" s="76"/>
      <c r="Q98" s="76"/>
    </row>
    <row r="99" spans="1:17" x14ac:dyDescent="0.25">
      <c r="A99" s="80"/>
      <c r="B99" s="81"/>
      <c r="C99" s="81"/>
      <c r="D99" s="81"/>
      <c r="E99" s="81"/>
      <c r="F99" s="81"/>
      <c r="G99" s="81"/>
      <c r="H99" s="81"/>
      <c r="I99" s="81"/>
      <c r="J99" s="81"/>
      <c r="K99" s="76"/>
      <c r="L99" s="76"/>
      <c r="M99" s="81"/>
      <c r="N99" s="76"/>
      <c r="O99" s="76"/>
      <c r="P99" s="76"/>
      <c r="Q99" s="76"/>
    </row>
    <row r="100" spans="1:17" x14ac:dyDescent="0.25">
      <c r="A100" s="80"/>
      <c r="B100" s="81"/>
      <c r="C100" s="81"/>
      <c r="D100" s="81"/>
      <c r="E100" s="81"/>
      <c r="F100" s="81"/>
      <c r="G100" s="81"/>
      <c r="H100" s="81"/>
      <c r="I100" s="81"/>
      <c r="J100" s="81"/>
      <c r="K100" s="76"/>
      <c r="L100" s="76"/>
      <c r="M100" s="81"/>
      <c r="N100" s="76"/>
      <c r="O100" s="76"/>
      <c r="P100" s="76"/>
      <c r="Q100" s="76"/>
    </row>
    <row r="101" spans="1:17" x14ac:dyDescent="0.25">
      <c r="A101" s="80"/>
      <c r="B101" s="81"/>
      <c r="C101" s="81"/>
      <c r="D101" s="81"/>
      <c r="E101" s="81"/>
      <c r="F101" s="81"/>
      <c r="G101" s="81"/>
      <c r="H101" s="81"/>
      <c r="I101" s="81"/>
      <c r="J101" s="81"/>
      <c r="K101" s="76"/>
      <c r="L101" s="76"/>
      <c r="M101" s="81"/>
      <c r="N101" s="76"/>
      <c r="O101" s="76"/>
      <c r="P101" s="76"/>
      <c r="Q101" s="76"/>
    </row>
    <row r="102" spans="1:17" x14ac:dyDescent="0.25">
      <c r="A102" s="80"/>
      <c r="B102" s="81"/>
      <c r="C102" s="81"/>
      <c r="D102" s="81"/>
      <c r="E102" s="81"/>
      <c r="F102" s="81"/>
      <c r="G102" s="81"/>
      <c r="H102" s="81"/>
      <c r="I102" s="81"/>
      <c r="J102" s="81"/>
      <c r="K102" s="76"/>
      <c r="L102" s="76"/>
      <c r="M102" s="81"/>
      <c r="N102" s="76"/>
      <c r="O102" s="76"/>
      <c r="P102" s="76"/>
      <c r="Q102" s="76"/>
    </row>
    <row r="103" spans="1:17" x14ac:dyDescent="0.25">
      <c r="A103" s="80"/>
      <c r="B103" s="81"/>
      <c r="C103" s="81"/>
      <c r="D103" s="81"/>
      <c r="E103" s="81"/>
      <c r="F103" s="81"/>
      <c r="G103" s="81"/>
      <c r="H103" s="81"/>
      <c r="I103" s="81"/>
      <c r="J103" s="81"/>
      <c r="K103" s="76"/>
      <c r="L103" s="76"/>
      <c r="M103" s="81"/>
      <c r="N103" s="76"/>
      <c r="O103" s="76"/>
      <c r="P103" s="76"/>
      <c r="Q103" s="76"/>
    </row>
  </sheetData>
  <mergeCells count="13">
    <mergeCell ref="A75:C75"/>
    <mergeCell ref="J75:L75"/>
    <mergeCell ref="A81:L81"/>
    <mergeCell ref="A82:L82"/>
    <mergeCell ref="K1:L1"/>
    <mergeCell ref="A3:L3"/>
    <mergeCell ref="J73:L73"/>
    <mergeCell ref="A1:C1"/>
    <mergeCell ref="J76:L76"/>
    <mergeCell ref="I77:L77"/>
    <mergeCell ref="J79:L79"/>
    <mergeCell ref="A2:C2"/>
    <mergeCell ref="A4:L4"/>
  </mergeCells>
  <pageMargins left="0" right="0" top="0" bottom="0" header="0" footer="0"/>
  <pageSetup paperSize="9" scale="8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Q82"/>
  <sheetViews>
    <sheetView topLeftCell="A56" workbookViewId="0">
      <selection activeCell="P67" sqref="P67"/>
    </sheetView>
  </sheetViews>
  <sheetFormatPr defaultColWidth="8.7109375" defaultRowHeight="15" x14ac:dyDescent="0.25"/>
  <cols>
    <col min="1" max="1" width="4.7109375" customWidth="1"/>
    <col min="2" max="2" width="27.42578125" customWidth="1"/>
    <col min="3" max="11" width="8.140625" customWidth="1"/>
    <col min="12" max="12" width="18.42578125" bestFit="1" customWidth="1"/>
  </cols>
  <sheetData>
    <row r="1" spans="1:17" x14ac:dyDescent="0.25">
      <c r="A1" s="1295" t="s">
        <v>0</v>
      </c>
      <c r="B1" s="1295"/>
      <c r="C1" s="1295"/>
      <c r="D1" s="1295"/>
      <c r="E1" s="1295"/>
      <c r="F1" s="1"/>
      <c r="G1" s="1"/>
      <c r="H1" s="1"/>
      <c r="I1" s="1"/>
      <c r="J1" s="1"/>
      <c r="K1" s="1292" t="s">
        <v>1</v>
      </c>
      <c r="L1" s="1292"/>
    </row>
    <row r="2" spans="1:17" x14ac:dyDescent="0.25">
      <c r="A2" s="82" t="s">
        <v>2486</v>
      </c>
      <c r="B2" s="82"/>
      <c r="C2" s="82"/>
      <c r="D2" s="1"/>
      <c r="E2" s="1"/>
      <c r="F2" s="1"/>
      <c r="G2" s="1"/>
      <c r="H2" s="1"/>
      <c r="I2" s="1"/>
      <c r="J2" s="1"/>
      <c r="K2" s="2"/>
      <c r="L2" s="2"/>
    </row>
    <row r="3" spans="1:17" ht="27.75" customHeight="1" x14ac:dyDescent="0.25">
      <c r="A3" s="1257" t="s">
        <v>443</v>
      </c>
      <c r="B3" s="1257"/>
      <c r="C3" s="1257"/>
      <c r="D3" s="1257"/>
      <c r="E3" s="1257"/>
      <c r="F3" s="1257"/>
      <c r="G3" s="1257"/>
      <c r="H3" s="1257"/>
      <c r="I3" s="1257"/>
      <c r="J3" s="1257"/>
      <c r="K3" s="1257"/>
      <c r="L3" s="1257"/>
    </row>
    <row r="4" spans="1:17" s="189" customFormat="1" ht="22.5" customHeight="1" x14ac:dyDescent="0.3">
      <c r="A4" s="1288" t="s">
        <v>372</v>
      </c>
      <c r="B4" s="1288"/>
      <c r="C4" s="1288"/>
      <c r="D4" s="1288"/>
      <c r="E4" s="1288"/>
      <c r="F4" s="1288"/>
      <c r="G4" s="1288"/>
      <c r="H4" s="1288"/>
      <c r="I4" s="1288"/>
      <c r="J4" s="1288"/>
      <c r="K4" s="1288"/>
      <c r="L4" s="1288"/>
      <c r="M4" s="187"/>
      <c r="N4" s="188"/>
      <c r="O4" s="188"/>
      <c r="P4" s="188"/>
      <c r="Q4" s="188"/>
    </row>
    <row r="5" spans="1:17" ht="15.75" thickBot="1" x14ac:dyDescent="0.3">
      <c r="A5" s="3"/>
      <c r="B5" s="3"/>
      <c r="C5" s="3"/>
      <c r="D5" s="3"/>
      <c r="E5" s="3"/>
      <c r="F5" s="3"/>
      <c r="G5" s="3"/>
      <c r="H5" s="1296" t="s">
        <v>2</v>
      </c>
      <c r="I5" s="1296"/>
      <c r="J5" s="1296"/>
      <c r="K5" s="1296"/>
      <c r="L5" s="1296"/>
    </row>
    <row r="6" spans="1:17" ht="45" customHeight="1" thickTop="1" x14ac:dyDescent="0.25">
      <c r="A6" s="993" t="s">
        <v>3</v>
      </c>
      <c r="B6" s="994" t="s">
        <v>4</v>
      </c>
      <c r="C6" s="994" t="s">
        <v>5</v>
      </c>
      <c r="D6" s="994" t="s">
        <v>6</v>
      </c>
      <c r="E6" s="994" t="s">
        <v>7</v>
      </c>
      <c r="F6" s="994" t="s">
        <v>8</v>
      </c>
      <c r="G6" s="994" t="s">
        <v>9</v>
      </c>
      <c r="H6" s="994" t="s">
        <v>10</v>
      </c>
      <c r="I6" s="994" t="s">
        <v>11</v>
      </c>
      <c r="J6" s="994" t="s">
        <v>12</v>
      </c>
      <c r="K6" s="994" t="s">
        <v>13</v>
      </c>
      <c r="L6" s="995" t="s">
        <v>14</v>
      </c>
    </row>
    <row r="7" spans="1:17" x14ac:dyDescent="0.25">
      <c r="A7" s="996"/>
      <c r="B7" s="102"/>
      <c r="C7" s="103"/>
      <c r="D7" s="103"/>
      <c r="E7" s="103"/>
      <c r="F7" s="103"/>
      <c r="G7" s="103"/>
      <c r="H7" s="103"/>
      <c r="I7" s="103"/>
      <c r="J7" s="103"/>
      <c r="K7" s="104"/>
      <c r="L7" s="997"/>
    </row>
    <row r="8" spans="1:17" ht="22.5" hidden="1" customHeight="1" x14ac:dyDescent="0.25">
      <c r="A8" s="1105" t="s">
        <v>17</v>
      </c>
      <c r="B8" s="1106" t="s">
        <v>44</v>
      </c>
      <c r="C8" s="84"/>
      <c r="D8" s="105"/>
      <c r="E8" s="105"/>
      <c r="F8" s="105"/>
      <c r="G8" s="105"/>
      <c r="H8" s="105"/>
      <c r="I8" s="105"/>
      <c r="J8" s="105"/>
      <c r="K8" s="104"/>
      <c r="L8" s="1107"/>
    </row>
    <row r="9" spans="1:17" ht="94.5" hidden="1" x14ac:dyDescent="0.25">
      <c r="A9" s="1108" t="s">
        <v>18</v>
      </c>
      <c r="B9" s="108" t="s">
        <v>582</v>
      </c>
      <c r="C9" s="84" t="s">
        <v>20</v>
      </c>
      <c r="D9" s="109">
        <f>SUM(D10:D12)</f>
        <v>0</v>
      </c>
      <c r="E9" s="109">
        <f>SUM(E10:E12)</f>
        <v>0</v>
      </c>
      <c r="F9" s="115">
        <f>SUM(F10:F13)</f>
        <v>0</v>
      </c>
      <c r="G9" s="109">
        <f>SUM(G10:G12)</f>
        <v>0</v>
      </c>
      <c r="H9" s="109">
        <f>SUM(H10:H12)</f>
        <v>0</v>
      </c>
      <c r="I9" s="109">
        <f>SUM(I10:I12)</f>
        <v>0</v>
      </c>
      <c r="J9" s="115">
        <f>SUM(J10:J13)</f>
        <v>0</v>
      </c>
      <c r="K9" s="115">
        <f>F9+J9</f>
        <v>0</v>
      </c>
      <c r="L9" s="1107"/>
    </row>
    <row r="10" spans="1:17" hidden="1" x14ac:dyDescent="0.25">
      <c r="A10" s="1108"/>
      <c r="B10" s="93" t="s">
        <v>447</v>
      </c>
      <c r="C10" s="84" t="s">
        <v>20</v>
      </c>
      <c r="D10" s="109"/>
      <c r="E10" s="109"/>
      <c r="F10" s="109"/>
      <c r="G10" s="109"/>
      <c r="H10" s="109"/>
      <c r="I10" s="109"/>
      <c r="J10" s="109"/>
      <c r="K10" s="109">
        <f t="shared" ref="K10:K13" si="0">F10+J10</f>
        <v>0</v>
      </c>
      <c r="L10" s="1107"/>
    </row>
    <row r="11" spans="1:17" hidden="1" x14ac:dyDescent="0.25">
      <c r="A11" s="1108"/>
      <c r="B11" s="93" t="s">
        <v>446</v>
      </c>
      <c r="C11" s="84" t="s">
        <v>20</v>
      </c>
      <c r="D11" s="109"/>
      <c r="E11" s="109"/>
      <c r="F11" s="109"/>
      <c r="G11" s="109"/>
      <c r="H11" s="109"/>
      <c r="I11" s="109"/>
      <c r="J11" s="109"/>
      <c r="K11" s="109">
        <f t="shared" si="0"/>
        <v>0</v>
      </c>
      <c r="L11" s="1107"/>
    </row>
    <row r="12" spans="1:17" hidden="1" x14ac:dyDescent="0.25">
      <c r="A12" s="1108"/>
      <c r="B12" s="93" t="s">
        <v>445</v>
      </c>
      <c r="C12" s="84" t="s">
        <v>20</v>
      </c>
      <c r="D12" s="109"/>
      <c r="E12" s="109"/>
      <c r="F12" s="109"/>
      <c r="G12" s="109"/>
      <c r="H12" s="109"/>
      <c r="I12" s="109"/>
      <c r="J12" s="109"/>
      <c r="K12" s="109">
        <f t="shared" si="0"/>
        <v>0</v>
      </c>
      <c r="L12" s="1107"/>
    </row>
    <row r="13" spans="1:17" hidden="1" x14ac:dyDescent="0.25">
      <c r="A13" s="1108"/>
      <c r="B13" s="93" t="s">
        <v>444</v>
      </c>
      <c r="C13" s="84" t="s">
        <v>20</v>
      </c>
      <c r="D13" s="109"/>
      <c r="E13" s="109"/>
      <c r="F13" s="109"/>
      <c r="G13" s="109"/>
      <c r="H13" s="109"/>
      <c r="I13" s="109"/>
      <c r="J13" s="109"/>
      <c r="K13" s="109">
        <f t="shared" si="0"/>
        <v>0</v>
      </c>
      <c r="L13" s="1107"/>
    </row>
    <row r="14" spans="1:17" ht="67.5" hidden="1" x14ac:dyDescent="0.25">
      <c r="A14" s="1109" t="s">
        <v>25</v>
      </c>
      <c r="B14" s="108" t="s">
        <v>448</v>
      </c>
      <c r="C14" s="84"/>
      <c r="D14" s="109">
        <f>SUM(D15:D17)</f>
        <v>0</v>
      </c>
      <c r="E14" s="109">
        <f>SUM(E15:E17)</f>
        <v>0</v>
      </c>
      <c r="F14" s="109">
        <f>SUM(F15:F18)</f>
        <v>0</v>
      </c>
      <c r="G14" s="109">
        <f>SUM(G15:G17)</f>
        <v>0</v>
      </c>
      <c r="H14" s="109">
        <f>SUM(H15:H17)</f>
        <v>0</v>
      </c>
      <c r="I14" s="109">
        <f>SUM(I15:I17)</f>
        <v>0</v>
      </c>
      <c r="J14" s="109">
        <f>SUM(J15:J18)</f>
        <v>0</v>
      </c>
      <c r="K14" s="109">
        <f t="shared" ref="K14:K23" si="1">SUM(D14:J14)</f>
        <v>0</v>
      </c>
      <c r="L14" s="1107"/>
    </row>
    <row r="15" spans="1:17" hidden="1" x14ac:dyDescent="0.25">
      <c r="A15" s="1108"/>
      <c r="B15" s="93" t="s">
        <v>447</v>
      </c>
      <c r="C15" s="84" t="s">
        <v>20</v>
      </c>
      <c r="D15" s="109"/>
      <c r="E15" s="109"/>
      <c r="F15" s="109"/>
      <c r="G15" s="109"/>
      <c r="H15" s="109"/>
      <c r="I15" s="109"/>
      <c r="J15" s="109"/>
      <c r="K15" s="109">
        <f t="shared" si="1"/>
        <v>0</v>
      </c>
      <c r="L15" s="1107"/>
    </row>
    <row r="16" spans="1:17" hidden="1" x14ac:dyDescent="0.25">
      <c r="A16" s="1108"/>
      <c r="B16" s="93" t="s">
        <v>446</v>
      </c>
      <c r="C16" s="84" t="s">
        <v>20</v>
      </c>
      <c r="D16" s="109"/>
      <c r="E16" s="109"/>
      <c r="F16" s="109"/>
      <c r="G16" s="109"/>
      <c r="H16" s="109"/>
      <c r="I16" s="109"/>
      <c r="J16" s="109"/>
      <c r="K16" s="109">
        <f t="shared" si="1"/>
        <v>0</v>
      </c>
      <c r="L16" s="1107"/>
    </row>
    <row r="17" spans="1:12" hidden="1" x14ac:dyDescent="0.25">
      <c r="A17" s="1108"/>
      <c r="B17" s="93" t="s">
        <v>445</v>
      </c>
      <c r="C17" s="84" t="s">
        <v>20</v>
      </c>
      <c r="D17" s="109"/>
      <c r="E17" s="109"/>
      <c r="F17" s="109"/>
      <c r="G17" s="109"/>
      <c r="H17" s="109"/>
      <c r="I17" s="109"/>
      <c r="J17" s="109"/>
      <c r="K17" s="109">
        <f t="shared" si="1"/>
        <v>0</v>
      </c>
      <c r="L17" s="1107"/>
    </row>
    <row r="18" spans="1:12" hidden="1" x14ac:dyDescent="0.25">
      <c r="A18" s="1108"/>
      <c r="B18" s="93" t="s">
        <v>444</v>
      </c>
      <c r="C18" s="84" t="s">
        <v>20</v>
      </c>
      <c r="D18" s="109"/>
      <c r="E18" s="109"/>
      <c r="F18" s="109"/>
      <c r="G18" s="109"/>
      <c r="H18" s="109"/>
      <c r="I18" s="109"/>
      <c r="J18" s="109"/>
      <c r="K18" s="109"/>
      <c r="L18" s="1107"/>
    </row>
    <row r="19" spans="1:12" ht="54" hidden="1" x14ac:dyDescent="0.25">
      <c r="A19" s="1109" t="s">
        <v>27</v>
      </c>
      <c r="B19" s="111" t="s">
        <v>449</v>
      </c>
      <c r="C19" s="84" t="s">
        <v>20</v>
      </c>
      <c r="D19" s="109"/>
      <c r="E19" s="109"/>
      <c r="F19" s="109"/>
      <c r="G19" s="109"/>
      <c r="H19" s="109"/>
      <c r="I19" s="109"/>
      <c r="J19" s="109"/>
      <c r="K19" s="109">
        <f t="shared" si="1"/>
        <v>0</v>
      </c>
      <c r="L19" s="1107"/>
    </row>
    <row r="20" spans="1:12" hidden="1" x14ac:dyDescent="0.25">
      <c r="A20" s="1109"/>
      <c r="B20" s="93" t="s">
        <v>450</v>
      </c>
      <c r="C20" s="84"/>
      <c r="D20" s="109"/>
      <c r="E20" s="109"/>
      <c r="F20" s="109"/>
      <c r="G20" s="109"/>
      <c r="H20" s="109"/>
      <c r="I20" s="109"/>
      <c r="J20" s="109"/>
      <c r="K20" s="109">
        <f t="shared" si="1"/>
        <v>0</v>
      </c>
      <c r="L20" s="1107"/>
    </row>
    <row r="21" spans="1:12" ht="94.5" hidden="1" x14ac:dyDescent="0.25">
      <c r="A21" s="1109" t="s">
        <v>29</v>
      </c>
      <c r="B21" s="108" t="s">
        <v>583</v>
      </c>
      <c r="C21" s="112" t="s">
        <v>20</v>
      </c>
      <c r="D21" s="113">
        <f>SUM(D22:D24)</f>
        <v>0</v>
      </c>
      <c r="E21" s="113">
        <f>SUM(E22:E24)</f>
        <v>0</v>
      </c>
      <c r="F21" s="113">
        <f>SUM(F22:F25)</f>
        <v>0</v>
      </c>
      <c r="G21" s="113">
        <f>SUM(G22:G24)</f>
        <v>0</v>
      </c>
      <c r="H21" s="113">
        <f>SUM(H22:H24)</f>
        <v>0</v>
      </c>
      <c r="I21" s="113">
        <f>SUM(I22:I24)</f>
        <v>0</v>
      </c>
      <c r="J21" s="113">
        <f>SUM(J22:J25)</f>
        <v>0</v>
      </c>
      <c r="K21" s="113">
        <f>F21+J21</f>
        <v>0</v>
      </c>
      <c r="L21" s="1110"/>
    </row>
    <row r="22" spans="1:12" hidden="1" x14ac:dyDescent="0.25">
      <c r="A22" s="1108"/>
      <c r="B22" s="93" t="s">
        <v>446</v>
      </c>
      <c r="C22" s="84" t="s">
        <v>20</v>
      </c>
      <c r="D22" s="109"/>
      <c r="E22" s="109"/>
      <c r="F22" s="109"/>
      <c r="G22" s="109"/>
      <c r="H22" s="109"/>
      <c r="I22" s="109"/>
      <c r="J22" s="109"/>
      <c r="K22" s="109"/>
      <c r="L22" s="1107"/>
    </row>
    <row r="23" spans="1:12" s="1111" customFormat="1" ht="36.6" hidden="1" customHeight="1" x14ac:dyDescent="0.25">
      <c r="A23" s="1108"/>
      <c r="B23" s="93" t="s">
        <v>445</v>
      </c>
      <c r="C23" s="84" t="s">
        <v>20</v>
      </c>
      <c r="D23" s="109"/>
      <c r="E23" s="109"/>
      <c r="F23" s="109"/>
      <c r="G23" s="109"/>
      <c r="H23" s="109"/>
      <c r="I23" s="109"/>
      <c r="J23" s="109"/>
      <c r="K23" s="109">
        <f t="shared" si="1"/>
        <v>0</v>
      </c>
      <c r="L23" s="1107"/>
    </row>
    <row r="24" spans="1:12" hidden="1" x14ac:dyDescent="0.25">
      <c r="A24" s="1108"/>
      <c r="B24" s="93" t="s">
        <v>444</v>
      </c>
      <c r="C24" s="84" t="s">
        <v>20</v>
      </c>
      <c r="D24" s="109"/>
      <c r="E24" s="109"/>
      <c r="F24" s="109"/>
      <c r="G24" s="109"/>
      <c r="H24" s="109"/>
      <c r="I24" s="109"/>
      <c r="J24" s="109"/>
      <c r="K24" s="109">
        <f>F24+J24</f>
        <v>0</v>
      </c>
      <c r="L24" s="1107"/>
    </row>
    <row r="25" spans="1:12" hidden="1" x14ac:dyDescent="0.25">
      <c r="A25" s="1108"/>
      <c r="B25" s="93" t="s">
        <v>450</v>
      </c>
      <c r="C25" s="84" t="s">
        <v>20</v>
      </c>
      <c r="D25" s="109"/>
      <c r="E25" s="109"/>
      <c r="F25" s="109"/>
      <c r="G25" s="109"/>
      <c r="H25" s="109"/>
      <c r="I25" s="109"/>
      <c r="J25" s="109"/>
      <c r="K25" s="109">
        <f>F25+J25</f>
        <v>0</v>
      </c>
      <c r="L25" s="1107"/>
    </row>
    <row r="26" spans="1:12" ht="48" hidden="1" customHeight="1" x14ac:dyDescent="0.25">
      <c r="A26" s="1105" t="s">
        <v>31</v>
      </c>
      <c r="B26" s="1106" t="s">
        <v>455</v>
      </c>
      <c r="C26" s="84"/>
      <c r="D26" s="105"/>
      <c r="E26" s="105"/>
      <c r="F26" s="105"/>
      <c r="G26" s="105"/>
      <c r="H26" s="105"/>
      <c r="I26" s="105"/>
      <c r="J26" s="105"/>
      <c r="K26" s="104"/>
      <c r="L26" s="1107"/>
    </row>
    <row r="27" spans="1:12" ht="94.5" hidden="1" x14ac:dyDescent="0.25">
      <c r="A27" s="1108" t="s">
        <v>18</v>
      </c>
      <c r="B27" s="108" t="s">
        <v>582</v>
      </c>
      <c r="C27" s="84" t="s">
        <v>20</v>
      </c>
      <c r="D27" s="109">
        <f t="shared" ref="D27:J27" si="2">SUM(D28:D31)</f>
        <v>0</v>
      </c>
      <c r="E27" s="109">
        <f t="shared" si="2"/>
        <v>0</v>
      </c>
      <c r="F27" s="109">
        <f t="shared" si="2"/>
        <v>0</v>
      </c>
      <c r="G27" s="109">
        <f t="shared" si="2"/>
        <v>0</v>
      </c>
      <c r="H27" s="109">
        <f t="shared" si="2"/>
        <v>0</v>
      </c>
      <c r="I27" s="109">
        <f t="shared" si="2"/>
        <v>0</v>
      </c>
      <c r="J27" s="109">
        <f t="shared" si="2"/>
        <v>0</v>
      </c>
      <c r="K27" s="109"/>
      <c r="L27" s="1107"/>
    </row>
    <row r="28" spans="1:12" ht="25.5" hidden="1" x14ac:dyDescent="0.25">
      <c r="A28" s="1108"/>
      <c r="B28" s="93" t="s">
        <v>452</v>
      </c>
      <c r="C28" s="84" t="s">
        <v>20</v>
      </c>
      <c r="D28" s="109"/>
      <c r="E28" s="109"/>
      <c r="F28" s="109"/>
      <c r="G28" s="109"/>
      <c r="H28" s="109"/>
      <c r="I28" s="109"/>
      <c r="J28" s="109"/>
      <c r="K28" s="109"/>
      <c r="L28" s="1107"/>
    </row>
    <row r="29" spans="1:12" ht="38.25" hidden="1" x14ac:dyDescent="0.25">
      <c r="A29" s="1108"/>
      <c r="B29" s="93" t="s">
        <v>453</v>
      </c>
      <c r="C29" s="84" t="s">
        <v>20</v>
      </c>
      <c r="D29" s="109"/>
      <c r="E29" s="109"/>
      <c r="F29" s="109"/>
      <c r="G29" s="109"/>
      <c r="H29" s="109"/>
      <c r="I29" s="109"/>
      <c r="J29" s="109"/>
      <c r="K29" s="109"/>
      <c r="L29" s="1107"/>
    </row>
    <row r="30" spans="1:12" ht="38.25" hidden="1" x14ac:dyDescent="0.25">
      <c r="A30" s="1108"/>
      <c r="B30" s="93" t="s">
        <v>454</v>
      </c>
      <c r="C30" s="84" t="s">
        <v>20</v>
      </c>
      <c r="D30" s="109"/>
      <c r="E30" s="109"/>
      <c r="F30" s="109"/>
      <c r="G30" s="109"/>
      <c r="H30" s="109"/>
      <c r="I30" s="109"/>
      <c r="J30" s="109"/>
      <c r="K30" s="109"/>
      <c r="L30" s="1107"/>
    </row>
    <row r="31" spans="1:12" ht="25.5" hidden="1" x14ac:dyDescent="0.25">
      <c r="A31" s="1108"/>
      <c r="B31" s="93" t="s">
        <v>456</v>
      </c>
      <c r="C31" s="84" t="s">
        <v>20</v>
      </c>
      <c r="D31" s="109"/>
      <c r="E31" s="109"/>
      <c r="F31" s="109"/>
      <c r="G31" s="109"/>
      <c r="H31" s="109"/>
      <c r="I31" s="109"/>
      <c r="J31" s="109"/>
      <c r="K31" s="109"/>
      <c r="L31" s="1107"/>
    </row>
    <row r="32" spans="1:12" ht="81" hidden="1" x14ac:dyDescent="0.25">
      <c r="A32" s="1109" t="s">
        <v>25</v>
      </c>
      <c r="B32" s="108" t="s">
        <v>457</v>
      </c>
      <c r="C32" s="84"/>
      <c r="D32" s="109">
        <f t="shared" ref="D32:J32" si="3">SUM(D33:D36)</f>
        <v>0</v>
      </c>
      <c r="E32" s="109">
        <f t="shared" si="3"/>
        <v>0</v>
      </c>
      <c r="F32" s="109">
        <f t="shared" si="3"/>
        <v>0</v>
      </c>
      <c r="G32" s="109">
        <f t="shared" si="3"/>
        <v>0</v>
      </c>
      <c r="H32" s="109">
        <f t="shared" si="3"/>
        <v>0</v>
      </c>
      <c r="I32" s="109">
        <f t="shared" si="3"/>
        <v>0</v>
      </c>
      <c r="J32" s="109">
        <f t="shared" si="3"/>
        <v>0</v>
      </c>
      <c r="K32" s="109">
        <f t="shared" ref="K32:K39" si="4">SUM(D32:J32)</f>
        <v>0</v>
      </c>
      <c r="L32" s="1107"/>
    </row>
    <row r="33" spans="1:12" ht="25.5" hidden="1" x14ac:dyDescent="0.25">
      <c r="A33" s="1108"/>
      <c r="B33" s="93" t="s">
        <v>452</v>
      </c>
      <c r="C33" s="84" t="s">
        <v>20</v>
      </c>
      <c r="D33" s="109"/>
      <c r="E33" s="109"/>
      <c r="F33" s="109"/>
      <c r="G33" s="109"/>
      <c r="H33" s="109"/>
      <c r="I33" s="109"/>
      <c r="J33" s="109"/>
      <c r="K33" s="109"/>
      <c r="L33" s="1107"/>
    </row>
    <row r="34" spans="1:12" ht="38.25" hidden="1" x14ac:dyDescent="0.25">
      <c r="A34" s="1108"/>
      <c r="B34" s="93" t="s">
        <v>453</v>
      </c>
      <c r="C34" s="84" t="s">
        <v>20</v>
      </c>
      <c r="D34" s="109"/>
      <c r="E34" s="109"/>
      <c r="F34" s="109"/>
      <c r="G34" s="109"/>
      <c r="H34" s="109"/>
      <c r="I34" s="109"/>
      <c r="J34" s="109"/>
      <c r="K34" s="109"/>
      <c r="L34" s="1107"/>
    </row>
    <row r="35" spans="1:12" ht="38.25" hidden="1" x14ac:dyDescent="0.25">
      <c r="A35" s="1108"/>
      <c r="B35" s="93" t="s">
        <v>454</v>
      </c>
      <c r="C35" s="84" t="s">
        <v>20</v>
      </c>
      <c r="D35" s="109"/>
      <c r="E35" s="109"/>
      <c r="F35" s="109"/>
      <c r="G35" s="109"/>
      <c r="H35" s="109"/>
      <c r="I35" s="109"/>
      <c r="J35" s="109"/>
      <c r="K35" s="109"/>
      <c r="L35" s="1107"/>
    </row>
    <row r="36" spans="1:12" ht="25.5" hidden="1" x14ac:dyDescent="0.25">
      <c r="A36" s="1108"/>
      <c r="B36" s="93" t="s">
        <v>456</v>
      </c>
      <c r="C36" s="84" t="s">
        <v>20</v>
      </c>
      <c r="D36" s="109"/>
      <c r="E36" s="109"/>
      <c r="F36" s="109"/>
      <c r="G36" s="109"/>
      <c r="H36" s="109"/>
      <c r="I36" s="109"/>
      <c r="J36" s="109"/>
      <c r="K36" s="109"/>
      <c r="L36" s="1107"/>
    </row>
    <row r="37" spans="1:12" ht="54" hidden="1" x14ac:dyDescent="0.25">
      <c r="A37" s="1109" t="s">
        <v>27</v>
      </c>
      <c r="B37" s="111" t="s">
        <v>409</v>
      </c>
      <c r="C37" s="84" t="s">
        <v>20</v>
      </c>
      <c r="D37" s="109"/>
      <c r="E37" s="109"/>
      <c r="F37" s="109"/>
      <c r="G37" s="109"/>
      <c r="H37" s="109"/>
      <c r="I37" s="109"/>
      <c r="J37" s="109"/>
      <c r="K37" s="109"/>
      <c r="L37" s="1107"/>
    </row>
    <row r="38" spans="1:12" ht="25.5" hidden="1" x14ac:dyDescent="0.25">
      <c r="A38" s="1109"/>
      <c r="B38" s="93" t="s">
        <v>458</v>
      </c>
      <c r="C38" s="84"/>
      <c r="D38" s="109"/>
      <c r="E38" s="109"/>
      <c r="F38" s="109"/>
      <c r="G38" s="109"/>
      <c r="H38" s="109"/>
      <c r="I38" s="109"/>
      <c r="J38" s="109"/>
      <c r="K38" s="109"/>
      <c r="L38" s="1107"/>
    </row>
    <row r="39" spans="1:12" ht="94.5" hidden="1" x14ac:dyDescent="0.25">
      <c r="A39" s="1109" t="s">
        <v>29</v>
      </c>
      <c r="B39" s="108" t="s">
        <v>451</v>
      </c>
      <c r="C39" s="112" t="s">
        <v>20</v>
      </c>
      <c r="D39" s="113">
        <f t="shared" ref="D39:J39" si="5">SUM(D40:D43)</f>
        <v>0</v>
      </c>
      <c r="E39" s="113">
        <f t="shared" si="5"/>
        <v>0</v>
      </c>
      <c r="F39" s="113">
        <f t="shared" si="5"/>
        <v>0</v>
      </c>
      <c r="G39" s="113">
        <f t="shared" si="5"/>
        <v>0</v>
      </c>
      <c r="H39" s="113">
        <f t="shared" si="5"/>
        <v>0</v>
      </c>
      <c r="I39" s="113">
        <f t="shared" si="5"/>
        <v>0</v>
      </c>
      <c r="J39" s="113">
        <f t="shared" si="5"/>
        <v>0</v>
      </c>
      <c r="K39" s="113">
        <f t="shared" si="4"/>
        <v>0</v>
      </c>
      <c r="L39" s="1110"/>
    </row>
    <row r="40" spans="1:12" ht="38.25" hidden="1" x14ac:dyDescent="0.25">
      <c r="A40" s="1108"/>
      <c r="B40" s="93" t="s">
        <v>453</v>
      </c>
      <c r="C40" s="84" t="s">
        <v>20</v>
      </c>
      <c r="D40" s="109"/>
      <c r="E40" s="109"/>
      <c r="F40" s="109"/>
      <c r="G40" s="109"/>
      <c r="H40" s="109"/>
      <c r="I40" s="109"/>
      <c r="J40" s="109"/>
      <c r="K40" s="109"/>
      <c r="L40" s="1107"/>
    </row>
    <row r="41" spans="1:12" ht="38.25" hidden="1" x14ac:dyDescent="0.25">
      <c r="A41" s="1108"/>
      <c r="B41" s="93" t="s">
        <v>454</v>
      </c>
      <c r="C41" s="84" t="s">
        <v>20</v>
      </c>
      <c r="D41" s="109"/>
      <c r="E41" s="109"/>
      <c r="F41" s="109"/>
      <c r="G41" s="109"/>
      <c r="H41" s="109"/>
      <c r="I41" s="109"/>
      <c r="J41" s="109"/>
      <c r="K41" s="109"/>
      <c r="L41" s="1107"/>
    </row>
    <row r="42" spans="1:12" ht="25.5" hidden="1" x14ac:dyDescent="0.25">
      <c r="A42" s="1108"/>
      <c r="B42" s="93" t="s">
        <v>456</v>
      </c>
      <c r="C42" s="84" t="s">
        <v>20</v>
      </c>
      <c r="D42" s="109"/>
      <c r="E42" s="109"/>
      <c r="F42" s="109"/>
      <c r="G42" s="109"/>
      <c r="H42" s="109"/>
      <c r="I42" s="109"/>
      <c r="J42" s="109"/>
      <c r="K42" s="109"/>
      <c r="L42" s="1107"/>
    </row>
    <row r="43" spans="1:12" ht="25.5" hidden="1" x14ac:dyDescent="0.25">
      <c r="A43" s="1108"/>
      <c r="B43" s="93" t="s">
        <v>458</v>
      </c>
      <c r="C43" s="84" t="s">
        <v>20</v>
      </c>
      <c r="D43" s="109"/>
      <c r="E43" s="109"/>
      <c r="F43" s="109"/>
      <c r="G43" s="109"/>
      <c r="H43" s="109"/>
      <c r="I43" s="109"/>
      <c r="J43" s="109"/>
      <c r="K43" s="109"/>
      <c r="L43" s="1107"/>
    </row>
    <row r="44" spans="1:12" ht="20.25" customHeight="1" x14ac:dyDescent="0.25">
      <c r="A44" s="1105" t="s">
        <v>74</v>
      </c>
      <c r="B44" s="1106" t="s">
        <v>2485</v>
      </c>
      <c r="C44" s="84"/>
      <c r="D44" s="105"/>
      <c r="E44" s="105"/>
      <c r="F44" s="105"/>
      <c r="G44" s="105"/>
      <c r="H44" s="105"/>
      <c r="I44" s="105"/>
      <c r="J44" s="105"/>
      <c r="K44" s="104"/>
      <c r="L44" s="1107"/>
    </row>
    <row r="45" spans="1:12" ht="81" x14ac:dyDescent="0.25">
      <c r="A45" s="1108" t="s">
        <v>18</v>
      </c>
      <c r="B45" s="108" t="s">
        <v>3017</v>
      </c>
      <c r="C45" s="84" t="s">
        <v>20</v>
      </c>
      <c r="D45" s="109">
        <f>SUM(D46:D50)</f>
        <v>0</v>
      </c>
      <c r="E45" s="109">
        <f t="shared" ref="E45:J45" si="6">SUM(E46:E50)</f>
        <v>0</v>
      </c>
      <c r="F45" s="109">
        <f t="shared" si="6"/>
        <v>0</v>
      </c>
      <c r="G45" s="109">
        <f t="shared" si="6"/>
        <v>0</v>
      </c>
      <c r="H45" s="109">
        <f t="shared" si="6"/>
        <v>0</v>
      </c>
      <c r="I45" s="109">
        <f t="shared" si="6"/>
        <v>0</v>
      </c>
      <c r="J45" s="115">
        <f t="shared" si="6"/>
        <v>684</v>
      </c>
      <c r="K45" s="115">
        <f>D45+E45+F45+G45+H45+I45+J45</f>
        <v>684</v>
      </c>
      <c r="L45" s="1107"/>
    </row>
    <row r="46" spans="1:12" x14ac:dyDescent="0.25">
      <c r="A46" s="1108"/>
      <c r="B46" s="93" t="s">
        <v>3024</v>
      </c>
      <c r="C46" s="84"/>
      <c r="D46" s="109"/>
      <c r="E46" s="109"/>
      <c r="F46" s="109"/>
      <c r="G46" s="109"/>
      <c r="H46" s="109"/>
      <c r="I46" s="109"/>
      <c r="J46" s="109">
        <v>98</v>
      </c>
      <c r="K46" s="115">
        <f t="shared" ref="K46:K50" si="7">D46+E46+F46+G46+H46+I46+J46</f>
        <v>98</v>
      </c>
      <c r="L46" s="1107" t="s">
        <v>3028</v>
      </c>
    </row>
    <row r="47" spans="1:12" x14ac:dyDescent="0.25">
      <c r="A47" s="1108"/>
      <c r="B47" s="93" t="s">
        <v>3025</v>
      </c>
      <c r="C47" s="84"/>
      <c r="D47" s="109"/>
      <c r="E47" s="109"/>
      <c r="F47" s="109"/>
      <c r="G47" s="109"/>
      <c r="H47" s="109"/>
      <c r="I47" s="109"/>
      <c r="J47" s="109">
        <v>71</v>
      </c>
      <c r="K47" s="115">
        <f t="shared" si="7"/>
        <v>71</v>
      </c>
      <c r="L47" s="1107" t="s">
        <v>3028</v>
      </c>
    </row>
    <row r="48" spans="1:12" x14ac:dyDescent="0.25">
      <c r="A48" s="1108"/>
      <c r="B48" s="93" t="s">
        <v>3026</v>
      </c>
      <c r="C48" s="84"/>
      <c r="D48" s="109"/>
      <c r="E48" s="109"/>
      <c r="F48" s="109"/>
      <c r="G48" s="109"/>
      <c r="H48" s="109"/>
      <c r="I48" s="109"/>
      <c r="J48" s="293">
        <v>40</v>
      </c>
      <c r="K48" s="115">
        <f t="shared" si="7"/>
        <v>40</v>
      </c>
      <c r="L48" s="1107" t="s">
        <v>3028</v>
      </c>
    </row>
    <row r="49" spans="1:15" ht="25.5" x14ac:dyDescent="0.25">
      <c r="A49" s="1108"/>
      <c r="B49" s="93" t="s">
        <v>3027</v>
      </c>
      <c r="C49" s="84"/>
      <c r="D49" s="109"/>
      <c r="E49" s="109"/>
      <c r="F49" s="109"/>
      <c r="G49" s="109"/>
      <c r="H49" s="109"/>
      <c r="I49" s="109"/>
      <c r="J49" s="109">
        <v>233</v>
      </c>
      <c r="K49" s="115">
        <f t="shared" si="7"/>
        <v>233</v>
      </c>
      <c r="L49" s="1112" t="s">
        <v>3031</v>
      </c>
    </row>
    <row r="50" spans="1:15" x14ac:dyDescent="0.25">
      <c r="A50" s="1108"/>
      <c r="B50" s="93" t="s">
        <v>232</v>
      </c>
      <c r="C50" s="84"/>
      <c r="D50" s="109"/>
      <c r="E50" s="109"/>
      <c r="F50" s="109"/>
      <c r="G50" s="109"/>
      <c r="H50" s="109"/>
      <c r="I50" s="109"/>
      <c r="J50" s="109">
        <v>242</v>
      </c>
      <c r="K50" s="115">
        <f t="shared" si="7"/>
        <v>242</v>
      </c>
      <c r="L50" s="1107" t="s">
        <v>2956</v>
      </c>
    </row>
    <row r="51" spans="1:15" ht="67.5" x14ac:dyDescent="0.25">
      <c r="A51" s="1109" t="s">
        <v>25</v>
      </c>
      <c r="B51" s="108" t="s">
        <v>3029</v>
      </c>
      <c r="C51" s="84"/>
      <c r="D51" s="109">
        <f t="shared" ref="D51:J51" si="8">SUM(D52:D55)</f>
        <v>0</v>
      </c>
      <c r="E51" s="109">
        <f t="shared" si="8"/>
        <v>0</v>
      </c>
      <c r="F51" s="109">
        <f t="shared" si="8"/>
        <v>0</v>
      </c>
      <c r="G51" s="109">
        <f t="shared" si="8"/>
        <v>0</v>
      </c>
      <c r="H51" s="109">
        <f t="shared" si="8"/>
        <v>0</v>
      </c>
      <c r="I51" s="109">
        <f t="shared" si="8"/>
        <v>0</v>
      </c>
      <c r="J51" s="109">
        <f t="shared" si="8"/>
        <v>98</v>
      </c>
      <c r="K51" s="109">
        <f t="shared" ref="K51:K52" si="9">SUM(D51:J51)</f>
        <v>98</v>
      </c>
      <c r="L51" s="1107"/>
    </row>
    <row r="52" spans="1:15" x14ac:dyDescent="0.25">
      <c r="A52" s="1108"/>
      <c r="B52" s="93" t="s">
        <v>3024</v>
      </c>
      <c r="C52" s="84" t="s">
        <v>20</v>
      </c>
      <c r="D52" s="109"/>
      <c r="E52" s="109"/>
      <c r="F52" s="109"/>
      <c r="G52" s="109"/>
      <c r="H52" s="109"/>
      <c r="I52" s="109"/>
      <c r="J52" s="109">
        <v>0</v>
      </c>
      <c r="K52" s="109">
        <f t="shared" si="9"/>
        <v>0</v>
      </c>
      <c r="L52" s="1107"/>
    </row>
    <row r="53" spans="1:15" x14ac:dyDescent="0.25">
      <c r="A53" s="1108"/>
      <c r="B53" s="93" t="s">
        <v>3025</v>
      </c>
      <c r="C53" s="84" t="s">
        <v>20</v>
      </c>
      <c r="D53" s="109"/>
      <c r="E53" s="109"/>
      <c r="F53" s="109"/>
      <c r="G53" s="109"/>
      <c r="H53" s="109"/>
      <c r="I53" s="1113"/>
      <c r="J53" s="1114">
        <v>0</v>
      </c>
      <c r="K53" s="109">
        <v>0</v>
      </c>
      <c r="L53" s="1107"/>
    </row>
    <row r="54" spans="1:15" x14ac:dyDescent="0.25">
      <c r="A54" s="1108"/>
      <c r="B54" s="93" t="s">
        <v>3026</v>
      </c>
      <c r="C54" s="84" t="s">
        <v>20</v>
      </c>
      <c r="D54" s="109"/>
      <c r="E54" s="109"/>
      <c r="F54" s="109"/>
      <c r="G54" s="109"/>
      <c r="H54" s="109"/>
      <c r="I54" s="109"/>
      <c r="J54" s="293">
        <v>22</v>
      </c>
      <c r="K54" s="115">
        <f t="shared" ref="K54:K55" si="10">D54+E54+F54+G54+H54+I54+J54</f>
        <v>22</v>
      </c>
      <c r="L54" s="1107" t="s">
        <v>3030</v>
      </c>
    </row>
    <row r="55" spans="1:15" x14ac:dyDescent="0.25">
      <c r="A55" s="1108"/>
      <c r="B55" s="93" t="s">
        <v>3027</v>
      </c>
      <c r="C55" s="84" t="s">
        <v>20</v>
      </c>
      <c r="D55" s="109"/>
      <c r="E55" s="109"/>
      <c r="F55" s="109"/>
      <c r="G55" s="109"/>
      <c r="H55" s="109"/>
      <c r="I55" s="109"/>
      <c r="J55" s="109">
        <v>76</v>
      </c>
      <c r="K55" s="115">
        <f t="shared" si="10"/>
        <v>76</v>
      </c>
      <c r="L55" s="1107" t="s">
        <v>3033</v>
      </c>
    </row>
    <row r="56" spans="1:15" x14ac:dyDescent="0.25">
      <c r="A56" s="1108"/>
      <c r="B56" s="93" t="s">
        <v>3032</v>
      </c>
      <c r="C56" s="84" t="s">
        <v>20</v>
      </c>
      <c r="D56" s="109"/>
      <c r="E56" s="109"/>
      <c r="F56" s="109"/>
      <c r="G56" s="109"/>
      <c r="H56" s="109"/>
      <c r="I56" s="109"/>
      <c r="J56" s="109">
        <v>0</v>
      </c>
      <c r="K56" s="109">
        <v>0</v>
      </c>
      <c r="L56" s="1107"/>
    </row>
    <row r="57" spans="1:15" ht="54" x14ac:dyDescent="0.25">
      <c r="A57" s="1109" t="s">
        <v>27</v>
      </c>
      <c r="B57" s="111" t="s">
        <v>409</v>
      </c>
      <c r="C57" s="84" t="s">
        <v>20</v>
      </c>
      <c r="D57" s="109">
        <f t="shared" ref="D57:I57" si="11">SUM(D59)</f>
        <v>0</v>
      </c>
      <c r="E57" s="109">
        <f t="shared" si="11"/>
        <v>0</v>
      </c>
      <c r="F57" s="109">
        <f t="shared" si="11"/>
        <v>0</v>
      </c>
      <c r="G57" s="109">
        <f t="shared" si="11"/>
        <v>0</v>
      </c>
      <c r="H57" s="109">
        <f t="shared" si="11"/>
        <v>0</v>
      </c>
      <c r="I57" s="109">
        <f t="shared" si="11"/>
        <v>0</v>
      </c>
      <c r="J57" s="115">
        <f>SUM(J58:J59)</f>
        <v>625</v>
      </c>
      <c r="K57" s="109">
        <f>SUM(K59)</f>
        <v>0</v>
      </c>
      <c r="L57" s="1107"/>
    </row>
    <row r="58" spans="1:15" x14ac:dyDescent="0.25">
      <c r="A58" s="1109"/>
      <c r="B58" s="93" t="s">
        <v>3034</v>
      </c>
      <c r="C58" s="84"/>
      <c r="D58" s="109"/>
      <c r="E58" s="109"/>
      <c r="F58" s="109"/>
      <c r="G58" s="109"/>
      <c r="H58" s="109"/>
      <c r="I58" s="109"/>
      <c r="J58" s="109">
        <v>375</v>
      </c>
      <c r="K58" s="109"/>
      <c r="L58" s="1107"/>
    </row>
    <row r="59" spans="1:15" x14ac:dyDescent="0.25">
      <c r="A59" s="1109"/>
      <c r="B59" s="93" t="s">
        <v>3032</v>
      </c>
      <c r="C59" s="84"/>
      <c r="D59" s="109"/>
      <c r="E59" s="109"/>
      <c r="F59" s="109"/>
      <c r="G59" s="109"/>
      <c r="H59" s="109"/>
      <c r="I59" s="109"/>
      <c r="J59" s="109">
        <v>250</v>
      </c>
      <c r="K59" s="109"/>
      <c r="L59" s="1107"/>
    </row>
    <row r="60" spans="1:15" ht="94.5" x14ac:dyDescent="0.25">
      <c r="A60" s="1214" t="s">
        <v>29</v>
      </c>
      <c r="B60" s="1215" t="s">
        <v>451</v>
      </c>
      <c r="C60" s="1216" t="s">
        <v>20</v>
      </c>
      <c r="D60" s="1217">
        <f t="shared" ref="D60:I60" si="12">SUM(D61:D65)</f>
        <v>0</v>
      </c>
      <c r="E60" s="1217">
        <f t="shared" si="12"/>
        <v>0</v>
      </c>
      <c r="F60" s="1217">
        <f t="shared" si="12"/>
        <v>0</v>
      </c>
      <c r="G60" s="1217">
        <f t="shared" si="12"/>
        <v>0</v>
      </c>
      <c r="H60" s="1217">
        <f t="shared" si="12"/>
        <v>0</v>
      </c>
      <c r="I60" s="1217">
        <f t="shared" si="12"/>
        <v>0</v>
      </c>
      <c r="J60" s="1217">
        <f>J61+J62+J63+J64+J65+J66+J67-J68</f>
        <v>1211</v>
      </c>
      <c r="K60" s="1217">
        <f>K61+K62+K63+K64+K65+K66+K67 -K68</f>
        <v>1211</v>
      </c>
      <c r="L60" s="1218"/>
      <c r="M60" s="1213"/>
      <c r="O60" s="1213"/>
    </row>
    <row r="61" spans="1:15" x14ac:dyDescent="0.25">
      <c r="A61" s="1219"/>
      <c r="B61" s="1220" t="s">
        <v>3024</v>
      </c>
      <c r="C61" s="1221"/>
      <c r="D61" s="1222"/>
      <c r="E61" s="1222"/>
      <c r="F61" s="1222"/>
      <c r="G61" s="1222"/>
      <c r="H61" s="1222"/>
      <c r="I61" s="1222"/>
      <c r="J61" s="1222">
        <v>98</v>
      </c>
      <c r="K61" s="1223">
        <f t="shared" ref="K61:K64" si="13">D61+E61+F61+G61+H61+I61+J61</f>
        <v>98</v>
      </c>
      <c r="L61" s="1224" t="s">
        <v>3028</v>
      </c>
    </row>
    <row r="62" spans="1:15" x14ac:dyDescent="0.25">
      <c r="A62" s="1219"/>
      <c r="B62" s="1220" t="s">
        <v>3025</v>
      </c>
      <c r="C62" s="1221"/>
      <c r="D62" s="1222"/>
      <c r="E62" s="1222"/>
      <c r="F62" s="1222"/>
      <c r="G62" s="1222"/>
      <c r="H62" s="1222"/>
      <c r="I62" s="1222"/>
      <c r="J62" s="1222">
        <v>71</v>
      </c>
      <c r="K62" s="1223">
        <f t="shared" si="13"/>
        <v>71</v>
      </c>
      <c r="L62" s="1224" t="s">
        <v>3028</v>
      </c>
      <c r="O62" s="1213"/>
    </row>
    <row r="63" spans="1:15" x14ac:dyDescent="0.25">
      <c r="A63" s="1219"/>
      <c r="B63" s="1220" t="s">
        <v>3026</v>
      </c>
      <c r="C63" s="1221"/>
      <c r="D63" s="1222"/>
      <c r="E63" s="1222"/>
      <c r="F63" s="1222"/>
      <c r="G63" s="1222"/>
      <c r="H63" s="1222"/>
      <c r="I63" s="1222"/>
      <c r="J63" s="1225">
        <v>40</v>
      </c>
      <c r="K63" s="1223">
        <f t="shared" si="13"/>
        <v>40</v>
      </c>
      <c r="L63" s="1224" t="s">
        <v>3028</v>
      </c>
    </row>
    <row r="64" spans="1:15" ht="25.5" x14ac:dyDescent="0.25">
      <c r="A64" s="1219"/>
      <c r="B64" s="1220" t="s">
        <v>3027</v>
      </c>
      <c r="C64" s="1221"/>
      <c r="D64" s="1222"/>
      <c r="E64" s="1222"/>
      <c r="F64" s="1222"/>
      <c r="G64" s="1222"/>
      <c r="H64" s="1222"/>
      <c r="I64" s="1222"/>
      <c r="J64" s="1222">
        <v>233</v>
      </c>
      <c r="K64" s="1223">
        <f t="shared" si="13"/>
        <v>233</v>
      </c>
      <c r="L64" s="1226" t="s">
        <v>3031</v>
      </c>
    </row>
    <row r="65" spans="1:14" x14ac:dyDescent="0.25">
      <c r="A65" s="1219"/>
      <c r="B65" s="1220" t="s">
        <v>3032</v>
      </c>
      <c r="C65" s="1221"/>
      <c r="D65" s="1222"/>
      <c r="E65" s="1222"/>
      <c r="F65" s="1222"/>
      <c r="G65" s="1222"/>
      <c r="H65" s="1222"/>
      <c r="I65" s="1222"/>
      <c r="J65" s="1222">
        <v>242</v>
      </c>
      <c r="K65" s="1223">
        <f>D65+E65+F65+G65+H65+I65+J65</f>
        <v>242</v>
      </c>
      <c r="L65" s="1224" t="s">
        <v>2956</v>
      </c>
    </row>
    <row r="66" spans="1:14" x14ac:dyDescent="0.25">
      <c r="A66" s="1219"/>
      <c r="B66" s="1220" t="s">
        <v>3044</v>
      </c>
      <c r="C66" s="1221"/>
      <c r="D66" s="1222"/>
      <c r="E66" s="1222"/>
      <c r="F66" s="1222"/>
      <c r="G66" s="1222"/>
      <c r="H66" s="1222"/>
      <c r="I66" s="1222"/>
      <c r="J66" s="1222">
        <v>250</v>
      </c>
      <c r="K66" s="1223">
        <f>D66+E66+F66+G66+H66+I66+J66</f>
        <v>250</v>
      </c>
      <c r="L66" s="1224" t="s">
        <v>2956</v>
      </c>
    </row>
    <row r="67" spans="1:14" ht="25.5" x14ac:dyDescent="0.25">
      <c r="A67" s="1219"/>
      <c r="B67" s="1220" t="s">
        <v>3045</v>
      </c>
      <c r="C67" s="1221"/>
      <c r="D67" s="1222"/>
      <c r="E67" s="1222"/>
      <c r="F67" s="1222"/>
      <c r="G67" s="1222"/>
      <c r="H67" s="1222"/>
      <c r="I67" s="1222"/>
      <c r="J67" s="1222">
        <v>375</v>
      </c>
      <c r="K67" s="1223">
        <f>D67+E67+F67+G67+H67+I67+J67</f>
        <v>375</v>
      </c>
      <c r="L67" s="1224" t="s">
        <v>2956</v>
      </c>
      <c r="N67" s="1111"/>
    </row>
    <row r="68" spans="1:14" ht="15.75" thickBot="1" x14ac:dyDescent="0.3">
      <c r="A68" s="1152"/>
      <c r="B68" s="1227" t="s">
        <v>3046</v>
      </c>
      <c r="C68" s="1228"/>
      <c r="D68" s="1228"/>
      <c r="E68" s="1228"/>
      <c r="F68" s="1228"/>
      <c r="G68" s="1228"/>
      <c r="H68" s="1228"/>
      <c r="I68" s="1228"/>
      <c r="J68" s="1229">
        <v>98</v>
      </c>
      <c r="K68" s="1230">
        <f>D68+E68+F68+G68+H68+I68+J68</f>
        <v>98</v>
      </c>
      <c r="L68" s="1231" t="s">
        <v>3047</v>
      </c>
    </row>
    <row r="69" spans="1:14" ht="17.100000000000001" customHeight="1" thickTop="1" x14ac:dyDescent="0.25">
      <c r="A69" s="8"/>
      <c r="B69" s="1115"/>
      <c r="C69" s="1"/>
      <c r="D69" s="1"/>
      <c r="E69" s="1"/>
      <c r="F69" s="1"/>
      <c r="G69" s="1"/>
      <c r="H69" s="1"/>
      <c r="I69" s="1293" t="s">
        <v>298</v>
      </c>
      <c r="J69" s="1293"/>
      <c r="K69" s="1293"/>
      <c r="L69" s="1293"/>
    </row>
    <row r="70" spans="1:14" s="1118" customFormat="1" ht="15.6" customHeight="1" x14ac:dyDescent="0.25">
      <c r="A70" s="1290" t="s">
        <v>256</v>
      </c>
      <c r="B70" s="1291"/>
      <c r="C70" s="1291"/>
      <c r="D70" s="1116"/>
      <c r="E70" s="1117" t="s">
        <v>459</v>
      </c>
      <c r="F70" s="1116"/>
      <c r="G70" s="1116"/>
      <c r="H70" s="1116"/>
      <c r="I70" s="1294" t="s">
        <v>250</v>
      </c>
      <c r="J70" s="1294"/>
      <c r="K70" s="1294"/>
      <c r="L70" s="1294"/>
    </row>
    <row r="71" spans="1:14" x14ac:dyDescent="0.25">
      <c r="A71" s="1119"/>
      <c r="B71" s="1119"/>
      <c r="C71" s="1119"/>
      <c r="D71" s="1119"/>
      <c r="E71" s="1120"/>
      <c r="F71" s="1119"/>
      <c r="G71" s="1119"/>
      <c r="H71" s="1119"/>
      <c r="I71" s="1119"/>
      <c r="J71" s="1119"/>
      <c r="K71" s="1123"/>
      <c r="L71" s="1119"/>
    </row>
    <row r="72" spans="1:14" x14ac:dyDescent="0.25">
      <c r="A72" s="1119"/>
      <c r="B72" s="1119"/>
      <c r="C72" s="1119"/>
      <c r="D72" s="1119"/>
      <c r="E72" s="1119"/>
      <c r="F72" s="1119"/>
      <c r="G72" s="1119"/>
      <c r="H72" s="1119"/>
      <c r="I72" s="1119"/>
      <c r="J72" s="1119"/>
      <c r="K72" s="1123"/>
      <c r="L72" s="1119"/>
    </row>
    <row r="73" spans="1:14" x14ac:dyDescent="0.25">
      <c r="A73" s="1119"/>
      <c r="B73" s="1119"/>
      <c r="C73" s="1119"/>
      <c r="D73" s="1119"/>
      <c r="E73" s="1119"/>
      <c r="F73" s="1119"/>
      <c r="G73" s="1119"/>
      <c r="H73" s="1119"/>
      <c r="I73" s="1119"/>
      <c r="J73" s="1119"/>
      <c r="K73" s="1123"/>
      <c r="L73" s="1119"/>
    </row>
    <row r="74" spans="1:14" x14ac:dyDescent="0.25">
      <c r="A74" s="1119"/>
      <c r="B74" s="1119"/>
      <c r="C74" s="1119"/>
      <c r="D74" s="1119"/>
      <c r="E74" s="1119"/>
      <c r="F74" s="1119"/>
      <c r="G74" s="1119"/>
      <c r="H74" s="1119"/>
      <c r="I74" s="1119"/>
      <c r="J74" s="1119"/>
      <c r="K74" s="1123"/>
      <c r="L74" s="1119"/>
    </row>
    <row r="75" spans="1:14" x14ac:dyDescent="0.25">
      <c r="A75" s="1119"/>
      <c r="B75" s="1119"/>
      <c r="C75" s="1119"/>
      <c r="D75" s="1119"/>
      <c r="E75" s="1119"/>
      <c r="F75" s="1119"/>
      <c r="G75" s="1119"/>
      <c r="H75" s="1119"/>
      <c r="I75" s="1289"/>
      <c r="J75" s="1289"/>
      <c r="K75" s="1289"/>
      <c r="L75" s="1289"/>
    </row>
    <row r="76" spans="1:14" x14ac:dyDescent="0.25">
      <c r="A76" s="1119"/>
      <c r="B76" s="1119"/>
      <c r="C76" s="1119"/>
      <c r="D76" s="1119"/>
      <c r="E76" s="1119"/>
      <c r="F76" s="1119"/>
      <c r="G76" s="1119"/>
      <c r="H76" s="1119"/>
      <c r="I76" s="1119"/>
      <c r="J76" s="1119"/>
      <c r="K76" s="1123"/>
      <c r="L76" s="1119"/>
    </row>
    <row r="77" spans="1:14" x14ac:dyDescent="0.25">
      <c r="A77" s="1121" t="s">
        <v>43</v>
      </c>
      <c r="B77" s="1122"/>
      <c r="C77" s="1122"/>
      <c r="D77" s="1122"/>
      <c r="E77" s="1122"/>
      <c r="F77" s="1122"/>
      <c r="G77" s="1122"/>
      <c r="H77" s="1122"/>
      <c r="I77" s="1122"/>
      <c r="J77" s="1122"/>
      <c r="K77" s="1124"/>
      <c r="L77" s="1122"/>
    </row>
    <row r="81" spans="13:13" x14ac:dyDescent="0.25">
      <c r="M81">
        <v>110</v>
      </c>
    </row>
    <row r="82" spans="13:13" x14ac:dyDescent="0.25">
      <c r="M82">
        <v>242</v>
      </c>
    </row>
  </sheetData>
  <mergeCells count="9">
    <mergeCell ref="I75:L75"/>
    <mergeCell ref="A70:C70"/>
    <mergeCell ref="K1:L1"/>
    <mergeCell ref="A3:L3"/>
    <mergeCell ref="I69:L69"/>
    <mergeCell ref="I70:L70"/>
    <mergeCell ref="A4:L4"/>
    <mergeCell ref="A1:E1"/>
    <mergeCell ref="H5:L5"/>
  </mergeCells>
  <pageMargins left="0.48" right="0.2" top="0.75" bottom="0.28000000000000003" header="0.3" footer="0.3"/>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Q41"/>
  <sheetViews>
    <sheetView workbookViewId="0">
      <selection activeCell="L52" sqref="L52"/>
    </sheetView>
  </sheetViews>
  <sheetFormatPr defaultColWidth="8.7109375" defaultRowHeight="15" x14ac:dyDescent="0.25"/>
  <cols>
    <col min="1" max="1" width="4.7109375" style="15" customWidth="1"/>
    <col min="2" max="2" width="44.7109375" style="15" customWidth="1"/>
    <col min="3" max="3" width="14.7109375" style="15" customWidth="1"/>
    <col min="4" max="4" width="18.42578125" style="15" customWidth="1"/>
    <col min="5" max="11" width="0" style="15" hidden="1" customWidth="1"/>
    <col min="12" max="12" width="27.42578125" style="15" customWidth="1"/>
    <col min="13" max="16384" width="8.7109375" style="15"/>
  </cols>
  <sheetData>
    <row r="1" spans="1:17" x14ac:dyDescent="0.25">
      <c r="A1" s="1273" t="s">
        <v>0</v>
      </c>
      <c r="B1" s="1273"/>
      <c r="C1" s="17"/>
      <c r="D1" s="17"/>
      <c r="E1" s="17"/>
      <c r="F1" s="17"/>
      <c r="G1" s="17"/>
      <c r="H1" s="17"/>
      <c r="I1" s="17"/>
      <c r="J1" s="17"/>
      <c r="K1" s="1274" t="s">
        <v>1</v>
      </c>
      <c r="L1" s="1274"/>
    </row>
    <row r="2" spans="1:17" x14ac:dyDescent="0.25">
      <c r="A2" s="1275" t="s">
        <v>268</v>
      </c>
      <c r="B2" s="1275"/>
      <c r="C2" s="17"/>
      <c r="D2" s="17"/>
      <c r="E2" s="17"/>
      <c r="F2" s="17"/>
      <c r="G2" s="17"/>
      <c r="H2" s="17"/>
      <c r="I2" s="17"/>
      <c r="J2" s="17"/>
      <c r="K2" s="18"/>
      <c r="L2" s="18"/>
    </row>
    <row r="3" spans="1:17" x14ac:dyDescent="0.25">
      <c r="A3" s="1275" t="s">
        <v>301</v>
      </c>
      <c r="B3" s="1275"/>
      <c r="C3" s="1275"/>
      <c r="D3" s="1275"/>
      <c r="E3" s="1275"/>
      <c r="F3" s="1275"/>
      <c r="G3" s="1275"/>
      <c r="H3" s="1275"/>
      <c r="I3" s="1275"/>
      <c r="J3" s="1275"/>
      <c r="K3" s="1275"/>
      <c r="L3" s="1275"/>
    </row>
    <row r="4" spans="1:17" s="189" customFormat="1" ht="22.5" customHeight="1" x14ac:dyDescent="0.3">
      <c r="A4" s="1288" t="s">
        <v>375</v>
      </c>
      <c r="B4" s="1288"/>
      <c r="C4" s="1288"/>
      <c r="D4" s="1288"/>
      <c r="E4" s="1288"/>
      <c r="F4" s="1288"/>
      <c r="G4" s="1288"/>
      <c r="H4" s="1288"/>
      <c r="I4" s="1288"/>
      <c r="J4" s="1288"/>
      <c r="K4" s="1288"/>
      <c r="L4" s="1288"/>
      <c r="M4" s="187"/>
      <c r="N4" s="188"/>
      <c r="O4" s="188"/>
      <c r="P4" s="188"/>
      <c r="Q4" s="188"/>
    </row>
    <row r="5" spans="1:17" ht="15.75" thickBot="1" x14ac:dyDescent="0.3">
      <c r="A5" s="20"/>
      <c r="B5" s="20"/>
      <c r="C5" s="20"/>
      <c r="D5" s="20"/>
      <c r="E5" s="20"/>
      <c r="F5" s="20"/>
      <c r="G5" s="20"/>
      <c r="H5" s="20"/>
      <c r="I5" s="20"/>
      <c r="J5" s="20"/>
      <c r="K5" s="20"/>
      <c r="L5" s="21" t="s">
        <v>2</v>
      </c>
    </row>
    <row r="6" spans="1:17" ht="39" thickTop="1" x14ac:dyDescent="0.25">
      <c r="A6" s="5" t="s">
        <v>3</v>
      </c>
      <c r="B6" s="6" t="s">
        <v>4</v>
      </c>
      <c r="C6" s="6" t="s">
        <v>5</v>
      </c>
      <c r="D6" s="6" t="s">
        <v>45</v>
      </c>
      <c r="E6" s="6" t="s">
        <v>7</v>
      </c>
      <c r="F6" s="6" t="s">
        <v>8</v>
      </c>
      <c r="G6" s="6" t="s">
        <v>9</v>
      </c>
      <c r="H6" s="6" t="s">
        <v>10</v>
      </c>
      <c r="I6" s="6" t="s">
        <v>11</v>
      </c>
      <c r="J6" s="6" t="s">
        <v>12</v>
      </c>
      <c r="K6" s="6" t="s">
        <v>13</v>
      </c>
      <c r="L6" s="7" t="s">
        <v>14</v>
      </c>
    </row>
    <row r="7" spans="1:17" x14ac:dyDescent="0.25">
      <c r="A7" s="176" t="s">
        <v>17</v>
      </c>
      <c r="B7" s="177" t="s">
        <v>46</v>
      </c>
      <c r="C7" s="178"/>
      <c r="D7" s="174"/>
      <c r="E7" s="174"/>
      <c r="F7" s="174"/>
      <c r="G7" s="174"/>
      <c r="H7" s="174"/>
      <c r="I7" s="174"/>
      <c r="J7" s="174"/>
      <c r="K7" s="174"/>
      <c r="L7" s="179"/>
    </row>
    <row r="8" spans="1:17" ht="40.5" x14ac:dyDescent="0.25">
      <c r="A8" s="58" t="s">
        <v>18</v>
      </c>
      <c r="B8" s="59" t="s">
        <v>303</v>
      </c>
      <c r="C8" s="40" t="s">
        <v>47</v>
      </c>
      <c r="D8" s="42">
        <f>SUM(D9:D11)</f>
        <v>0</v>
      </c>
      <c r="E8" s="42">
        <f t="shared" ref="E8:J8" si="0">SUM(E9:E11)</f>
        <v>0</v>
      </c>
      <c r="F8" s="42">
        <f t="shared" si="0"/>
        <v>0</v>
      </c>
      <c r="G8" s="42">
        <f t="shared" si="0"/>
        <v>0</v>
      </c>
      <c r="H8" s="42">
        <f t="shared" si="0"/>
        <v>0</v>
      </c>
      <c r="I8" s="42">
        <f t="shared" si="0"/>
        <v>0</v>
      </c>
      <c r="J8" s="42">
        <f t="shared" si="0"/>
        <v>0</v>
      </c>
      <c r="K8" s="42">
        <f t="shared" ref="K8:K21" si="1">SUM(D8:J8)</f>
        <v>0</v>
      </c>
      <c r="L8" s="60"/>
    </row>
    <row r="9" spans="1:17" x14ac:dyDescent="0.25">
      <c r="A9" s="58"/>
      <c r="B9" s="41" t="s">
        <v>306</v>
      </c>
      <c r="C9" s="40" t="s">
        <v>47</v>
      </c>
      <c r="D9" s="42"/>
      <c r="E9" s="42"/>
      <c r="F9" s="42"/>
      <c r="G9" s="42"/>
      <c r="H9" s="42"/>
      <c r="I9" s="42"/>
      <c r="J9" s="42"/>
      <c r="K9" s="42">
        <f t="shared" si="1"/>
        <v>0</v>
      </c>
      <c r="L9" s="60"/>
    </row>
    <row r="10" spans="1:17" x14ac:dyDescent="0.25">
      <c r="A10" s="58"/>
      <c r="B10" s="41" t="s">
        <v>305</v>
      </c>
      <c r="C10" s="40" t="s">
        <v>47</v>
      </c>
      <c r="D10" s="42"/>
      <c r="E10" s="42"/>
      <c r="F10" s="42"/>
      <c r="G10" s="42"/>
      <c r="H10" s="42"/>
      <c r="I10" s="42"/>
      <c r="J10" s="42"/>
      <c r="K10" s="42">
        <f t="shared" si="1"/>
        <v>0</v>
      </c>
      <c r="L10" s="60"/>
    </row>
    <row r="11" spans="1:17" x14ac:dyDescent="0.25">
      <c r="A11" s="58"/>
      <c r="B11" s="41" t="s">
        <v>304</v>
      </c>
      <c r="C11" s="40" t="s">
        <v>47</v>
      </c>
      <c r="D11" s="42"/>
      <c r="E11" s="42"/>
      <c r="F11" s="42"/>
      <c r="G11" s="42"/>
      <c r="H11" s="42"/>
      <c r="I11" s="42"/>
      <c r="J11" s="42"/>
      <c r="K11" s="42">
        <f t="shared" si="1"/>
        <v>0</v>
      </c>
      <c r="L11" s="60"/>
    </row>
    <row r="12" spans="1:17" ht="27" x14ac:dyDescent="0.25">
      <c r="A12" s="61" t="s">
        <v>25</v>
      </c>
      <c r="B12" s="59" t="s">
        <v>302</v>
      </c>
      <c r="C12" s="40"/>
      <c r="D12" s="42">
        <f t="shared" ref="D12:J12" si="2">SUM(D13:D15)</f>
        <v>0</v>
      </c>
      <c r="E12" s="42">
        <f t="shared" si="2"/>
        <v>0</v>
      </c>
      <c r="F12" s="42">
        <f t="shared" si="2"/>
        <v>0</v>
      </c>
      <c r="G12" s="42">
        <f t="shared" si="2"/>
        <v>0</v>
      </c>
      <c r="H12" s="42">
        <f t="shared" si="2"/>
        <v>0</v>
      </c>
      <c r="I12" s="42">
        <f t="shared" si="2"/>
        <v>0</v>
      </c>
      <c r="J12" s="42">
        <f t="shared" si="2"/>
        <v>0</v>
      </c>
      <c r="K12" s="42">
        <f t="shared" si="1"/>
        <v>0</v>
      </c>
      <c r="L12" s="60"/>
    </row>
    <row r="13" spans="1:17" x14ac:dyDescent="0.25">
      <c r="A13" s="58"/>
      <c r="B13" s="41" t="s">
        <v>309</v>
      </c>
      <c r="C13" s="40" t="s">
        <v>47</v>
      </c>
      <c r="D13" s="42"/>
      <c r="E13" s="42"/>
      <c r="F13" s="42"/>
      <c r="G13" s="42"/>
      <c r="H13" s="42"/>
      <c r="I13" s="42"/>
      <c r="J13" s="42"/>
      <c r="K13" s="42">
        <f t="shared" si="1"/>
        <v>0</v>
      </c>
      <c r="L13" s="60"/>
    </row>
    <row r="14" spans="1:17" x14ac:dyDescent="0.25">
      <c r="A14" s="58"/>
      <c r="B14" s="41" t="s">
        <v>308</v>
      </c>
      <c r="C14" s="40" t="s">
        <v>47</v>
      </c>
      <c r="D14" s="42"/>
      <c r="E14" s="42"/>
      <c r="F14" s="42"/>
      <c r="G14" s="42"/>
      <c r="H14" s="42"/>
      <c r="I14" s="42"/>
      <c r="J14" s="42"/>
      <c r="K14" s="42">
        <f t="shared" si="1"/>
        <v>0</v>
      </c>
      <c r="L14" s="60"/>
    </row>
    <row r="15" spans="1:17" x14ac:dyDescent="0.25">
      <c r="A15" s="58"/>
      <c r="B15" s="41" t="s">
        <v>307</v>
      </c>
      <c r="C15" s="40" t="s">
        <v>47</v>
      </c>
      <c r="D15" s="42"/>
      <c r="E15" s="42"/>
      <c r="F15" s="42"/>
      <c r="G15" s="42"/>
      <c r="H15" s="42"/>
      <c r="I15" s="42"/>
      <c r="J15" s="42"/>
      <c r="K15" s="42">
        <f t="shared" si="1"/>
        <v>0</v>
      </c>
      <c r="L15" s="60"/>
    </row>
    <row r="16" spans="1:17" ht="27" x14ac:dyDescent="0.25">
      <c r="A16" s="61" t="s">
        <v>27</v>
      </c>
      <c r="B16" s="62" t="s">
        <v>52</v>
      </c>
      <c r="C16" s="40" t="s">
        <v>20</v>
      </c>
      <c r="D16" s="42"/>
      <c r="E16" s="42"/>
      <c r="F16" s="42"/>
      <c r="G16" s="42"/>
      <c r="H16" s="42"/>
      <c r="I16" s="42"/>
      <c r="J16" s="42"/>
      <c r="K16" s="42">
        <f t="shared" si="1"/>
        <v>0</v>
      </c>
      <c r="L16" s="60"/>
    </row>
    <row r="17" spans="1:12" x14ac:dyDescent="0.25">
      <c r="A17" s="61"/>
      <c r="B17" s="41" t="s">
        <v>53</v>
      </c>
      <c r="C17" s="40"/>
      <c r="D17" s="42"/>
      <c r="E17" s="42"/>
      <c r="F17" s="42"/>
      <c r="G17" s="42"/>
      <c r="H17" s="42"/>
      <c r="I17" s="42"/>
      <c r="J17" s="42"/>
      <c r="K17" s="42">
        <f t="shared" si="1"/>
        <v>0</v>
      </c>
      <c r="L17" s="60"/>
    </row>
    <row r="18" spans="1:12" ht="40.5" x14ac:dyDescent="0.25">
      <c r="A18" s="61" t="s">
        <v>29</v>
      </c>
      <c r="B18" s="59" t="s">
        <v>54</v>
      </c>
      <c r="C18" s="153" t="s">
        <v>20</v>
      </c>
      <c r="D18" s="63">
        <f t="shared" ref="D18:J18" si="3">SUM(D19:D21)</f>
        <v>0</v>
      </c>
      <c r="E18" s="63">
        <f t="shared" si="3"/>
        <v>0</v>
      </c>
      <c r="F18" s="63">
        <f t="shared" si="3"/>
        <v>0</v>
      </c>
      <c r="G18" s="63">
        <f t="shared" si="3"/>
        <v>0</v>
      </c>
      <c r="H18" s="63">
        <f t="shared" si="3"/>
        <v>0</v>
      </c>
      <c r="I18" s="63">
        <f t="shared" si="3"/>
        <v>0</v>
      </c>
      <c r="J18" s="63">
        <f t="shared" si="3"/>
        <v>0</v>
      </c>
      <c r="K18" s="63">
        <f t="shared" si="1"/>
        <v>0</v>
      </c>
      <c r="L18" s="64"/>
    </row>
    <row r="19" spans="1:12" x14ac:dyDescent="0.25">
      <c r="A19" s="58"/>
      <c r="B19" s="41" t="s">
        <v>55</v>
      </c>
      <c r="C19" s="40" t="s">
        <v>20</v>
      </c>
      <c r="D19" s="42">
        <f>+D10-D14</f>
        <v>0</v>
      </c>
      <c r="E19" s="42">
        <f t="shared" ref="E19:J19" si="4">E9-E13</f>
        <v>0</v>
      </c>
      <c r="F19" s="42">
        <f t="shared" si="4"/>
        <v>0</v>
      </c>
      <c r="G19" s="42">
        <f t="shared" si="4"/>
        <v>0</v>
      </c>
      <c r="H19" s="42">
        <f t="shared" si="4"/>
        <v>0</v>
      </c>
      <c r="I19" s="42">
        <f t="shared" si="4"/>
        <v>0</v>
      </c>
      <c r="J19" s="42">
        <f t="shared" si="4"/>
        <v>0</v>
      </c>
      <c r="K19" s="42">
        <f t="shared" si="1"/>
        <v>0</v>
      </c>
      <c r="L19" s="60"/>
    </row>
    <row r="20" spans="1:12" x14ac:dyDescent="0.25">
      <c r="A20" s="58"/>
      <c r="B20" s="41" t="s">
        <v>56</v>
      </c>
      <c r="C20" s="40" t="s">
        <v>20</v>
      </c>
      <c r="D20" s="42">
        <f>+D11-D15</f>
        <v>0</v>
      </c>
      <c r="E20" s="42">
        <f t="shared" ref="E20:J21" si="5">+E10-E14</f>
        <v>0</v>
      </c>
      <c r="F20" s="42">
        <f t="shared" si="5"/>
        <v>0</v>
      </c>
      <c r="G20" s="42">
        <f t="shared" si="5"/>
        <v>0</v>
      </c>
      <c r="H20" s="42">
        <f t="shared" si="5"/>
        <v>0</v>
      </c>
      <c r="I20" s="42">
        <f t="shared" si="5"/>
        <v>0</v>
      </c>
      <c r="J20" s="42">
        <f t="shared" si="5"/>
        <v>0</v>
      </c>
      <c r="K20" s="42">
        <f t="shared" si="1"/>
        <v>0</v>
      </c>
      <c r="L20" s="60"/>
    </row>
    <row r="21" spans="1:12" x14ac:dyDescent="0.25">
      <c r="A21" s="58"/>
      <c r="B21" s="41" t="s">
        <v>57</v>
      </c>
      <c r="C21" s="40" t="s">
        <v>20</v>
      </c>
      <c r="D21" s="42">
        <f>+D17</f>
        <v>0</v>
      </c>
      <c r="E21" s="42">
        <f t="shared" si="5"/>
        <v>0</v>
      </c>
      <c r="F21" s="42">
        <f t="shared" si="5"/>
        <v>0</v>
      </c>
      <c r="G21" s="42">
        <f t="shared" si="5"/>
        <v>0</v>
      </c>
      <c r="H21" s="42">
        <f t="shared" si="5"/>
        <v>0</v>
      </c>
      <c r="I21" s="42">
        <f t="shared" si="5"/>
        <v>0</v>
      </c>
      <c r="J21" s="42">
        <f t="shared" si="5"/>
        <v>0</v>
      </c>
      <c r="K21" s="42">
        <f t="shared" si="1"/>
        <v>0</v>
      </c>
      <c r="L21" s="60"/>
    </row>
    <row r="22" spans="1:12" ht="28.5" customHeight="1" x14ac:dyDescent="0.25">
      <c r="A22" s="176" t="s">
        <v>31</v>
      </c>
      <c r="B22" s="177" t="s">
        <v>58</v>
      </c>
      <c r="C22" s="178" t="s">
        <v>59</v>
      </c>
      <c r="D22" s="174"/>
      <c r="E22" s="174"/>
      <c r="F22" s="174"/>
      <c r="G22" s="174"/>
      <c r="H22" s="174"/>
      <c r="I22" s="174"/>
      <c r="J22" s="174"/>
      <c r="K22" s="174"/>
      <c r="L22" s="179"/>
    </row>
    <row r="23" spans="1:12" ht="54" x14ac:dyDescent="0.25">
      <c r="A23" s="58" t="s">
        <v>18</v>
      </c>
      <c r="B23" s="59" t="s">
        <v>60</v>
      </c>
      <c r="C23" s="40" t="s">
        <v>47</v>
      </c>
      <c r="D23" s="42">
        <f t="shared" ref="D23:J23" si="6">SUM(D24:D26)</f>
        <v>0</v>
      </c>
      <c r="E23" s="42">
        <f t="shared" si="6"/>
        <v>0</v>
      </c>
      <c r="F23" s="42">
        <f t="shared" si="6"/>
        <v>0</v>
      </c>
      <c r="G23" s="42">
        <f t="shared" si="6"/>
        <v>0</v>
      </c>
      <c r="H23" s="42">
        <f t="shared" si="6"/>
        <v>0</v>
      </c>
      <c r="I23" s="42">
        <f t="shared" si="6"/>
        <v>0</v>
      </c>
      <c r="J23" s="42">
        <f t="shared" si="6"/>
        <v>0</v>
      </c>
      <c r="K23" s="42">
        <f t="shared" ref="K23:K36" si="7">SUM(D23:J23)</f>
        <v>0</v>
      </c>
      <c r="L23" s="60"/>
    </row>
    <row r="24" spans="1:12" x14ac:dyDescent="0.25">
      <c r="A24" s="58"/>
      <c r="B24" s="41" t="s">
        <v>48</v>
      </c>
      <c r="C24" s="40" t="s">
        <v>47</v>
      </c>
      <c r="D24" s="42"/>
      <c r="E24" s="42"/>
      <c r="F24" s="42"/>
      <c r="G24" s="42"/>
      <c r="H24" s="42"/>
      <c r="I24" s="42"/>
      <c r="J24" s="42"/>
      <c r="K24" s="42">
        <f t="shared" si="7"/>
        <v>0</v>
      </c>
      <c r="L24" s="60"/>
    </row>
    <row r="25" spans="1:12" x14ac:dyDescent="0.25">
      <c r="A25" s="58"/>
      <c r="B25" s="41" t="s">
        <v>49</v>
      </c>
      <c r="C25" s="40" t="s">
        <v>47</v>
      </c>
      <c r="D25" s="42"/>
      <c r="E25" s="42"/>
      <c r="F25" s="42"/>
      <c r="G25" s="42"/>
      <c r="H25" s="42"/>
      <c r="I25" s="42"/>
      <c r="J25" s="42"/>
      <c r="K25" s="42">
        <f t="shared" si="7"/>
        <v>0</v>
      </c>
      <c r="L25" s="60"/>
    </row>
    <row r="26" spans="1:12" x14ac:dyDescent="0.25">
      <c r="A26" s="58"/>
      <c r="B26" s="41" t="s">
        <v>50</v>
      </c>
      <c r="C26" s="40" t="s">
        <v>47</v>
      </c>
      <c r="D26" s="42"/>
      <c r="E26" s="42"/>
      <c r="F26" s="42"/>
      <c r="G26" s="42"/>
      <c r="H26" s="42"/>
      <c r="I26" s="42"/>
      <c r="J26" s="42"/>
      <c r="K26" s="42">
        <f t="shared" si="7"/>
        <v>0</v>
      </c>
      <c r="L26" s="60"/>
    </row>
    <row r="27" spans="1:12" ht="27" x14ac:dyDescent="0.25">
      <c r="A27" s="61" t="s">
        <v>25</v>
      </c>
      <c r="B27" s="59" t="s">
        <v>51</v>
      </c>
      <c r="C27" s="40"/>
      <c r="D27" s="42">
        <f t="shared" ref="D27:J27" si="8">SUM(D28:D30)</f>
        <v>0</v>
      </c>
      <c r="E27" s="42">
        <f t="shared" si="8"/>
        <v>0</v>
      </c>
      <c r="F27" s="42">
        <f t="shared" si="8"/>
        <v>0</v>
      </c>
      <c r="G27" s="42">
        <f t="shared" si="8"/>
        <v>0</v>
      </c>
      <c r="H27" s="42">
        <f t="shared" si="8"/>
        <v>0</v>
      </c>
      <c r="I27" s="42">
        <f t="shared" si="8"/>
        <v>0</v>
      </c>
      <c r="J27" s="42">
        <f t="shared" si="8"/>
        <v>0</v>
      </c>
      <c r="K27" s="42">
        <f t="shared" si="7"/>
        <v>0</v>
      </c>
      <c r="L27" s="60"/>
    </row>
    <row r="28" spans="1:12" x14ac:dyDescent="0.25">
      <c r="A28" s="58"/>
      <c r="B28" s="41" t="s">
        <v>48</v>
      </c>
      <c r="C28" s="40" t="s">
        <v>47</v>
      </c>
      <c r="D28" s="42"/>
      <c r="E28" s="42"/>
      <c r="F28" s="42"/>
      <c r="G28" s="42"/>
      <c r="H28" s="42"/>
      <c r="I28" s="42"/>
      <c r="J28" s="42"/>
      <c r="K28" s="42">
        <f t="shared" si="7"/>
        <v>0</v>
      </c>
      <c r="L28" s="60"/>
    </row>
    <row r="29" spans="1:12" x14ac:dyDescent="0.25">
      <c r="A29" s="58"/>
      <c r="B29" s="41" t="s">
        <v>49</v>
      </c>
      <c r="C29" s="40" t="s">
        <v>47</v>
      </c>
      <c r="D29" s="42"/>
      <c r="E29" s="42"/>
      <c r="F29" s="42"/>
      <c r="G29" s="42"/>
      <c r="H29" s="42"/>
      <c r="I29" s="42"/>
      <c r="J29" s="42"/>
      <c r="K29" s="42">
        <f t="shared" si="7"/>
        <v>0</v>
      </c>
      <c r="L29" s="60"/>
    </row>
    <row r="30" spans="1:12" x14ac:dyDescent="0.25">
      <c r="A30" s="58"/>
      <c r="B30" s="41" t="s">
        <v>50</v>
      </c>
      <c r="C30" s="40" t="s">
        <v>47</v>
      </c>
      <c r="D30" s="42"/>
      <c r="E30" s="42"/>
      <c r="F30" s="42"/>
      <c r="G30" s="42"/>
      <c r="H30" s="42"/>
      <c r="I30" s="42"/>
      <c r="J30" s="42"/>
      <c r="K30" s="42">
        <f t="shared" si="7"/>
        <v>0</v>
      </c>
      <c r="L30" s="60"/>
    </row>
    <row r="31" spans="1:12" ht="27" x14ac:dyDescent="0.25">
      <c r="A31" s="61" t="s">
        <v>27</v>
      </c>
      <c r="B31" s="62" t="s">
        <v>61</v>
      </c>
      <c r="C31" s="40" t="s">
        <v>20</v>
      </c>
      <c r="D31" s="42"/>
      <c r="E31" s="42"/>
      <c r="F31" s="42"/>
      <c r="G31" s="42"/>
      <c r="H31" s="42"/>
      <c r="I31" s="42"/>
      <c r="J31" s="42"/>
      <c r="K31" s="42">
        <f t="shared" si="7"/>
        <v>0</v>
      </c>
      <c r="L31" s="60"/>
    </row>
    <row r="32" spans="1:12" x14ac:dyDescent="0.25">
      <c r="A32" s="61"/>
      <c r="B32" s="41" t="s">
        <v>53</v>
      </c>
      <c r="C32" s="40"/>
      <c r="D32" s="42"/>
      <c r="E32" s="42"/>
      <c r="F32" s="42"/>
      <c r="G32" s="42"/>
      <c r="H32" s="42"/>
      <c r="I32" s="42"/>
      <c r="J32" s="42"/>
      <c r="K32" s="42">
        <f t="shared" si="7"/>
        <v>0</v>
      </c>
      <c r="L32" s="60"/>
    </row>
    <row r="33" spans="1:12" ht="54" x14ac:dyDescent="0.25">
      <c r="A33" s="61" t="s">
        <v>29</v>
      </c>
      <c r="B33" s="59" t="s">
        <v>30</v>
      </c>
      <c r="C33" s="153" t="s">
        <v>20</v>
      </c>
      <c r="D33" s="63">
        <f t="shared" ref="D33:J33" si="9">SUM(D34:D36)</f>
        <v>0</v>
      </c>
      <c r="E33" s="63">
        <f t="shared" si="9"/>
        <v>0</v>
      </c>
      <c r="F33" s="63">
        <f t="shared" si="9"/>
        <v>0</v>
      </c>
      <c r="G33" s="63">
        <f t="shared" si="9"/>
        <v>0</v>
      </c>
      <c r="H33" s="63">
        <f t="shared" si="9"/>
        <v>0</v>
      </c>
      <c r="I33" s="63">
        <f t="shared" si="9"/>
        <v>0</v>
      </c>
      <c r="J33" s="63">
        <f t="shared" si="9"/>
        <v>0</v>
      </c>
      <c r="K33" s="63">
        <f t="shared" si="7"/>
        <v>0</v>
      </c>
      <c r="L33" s="64"/>
    </row>
    <row r="34" spans="1:12" x14ac:dyDescent="0.25">
      <c r="A34" s="58"/>
      <c r="B34" s="41" t="s">
        <v>55</v>
      </c>
      <c r="C34" s="40" t="s">
        <v>20</v>
      </c>
      <c r="D34" s="42">
        <f>+D25-D29</f>
        <v>0</v>
      </c>
      <c r="E34" s="42">
        <f t="shared" ref="E34:J34" si="10">E24-E28</f>
        <v>0</v>
      </c>
      <c r="F34" s="42">
        <f t="shared" si="10"/>
        <v>0</v>
      </c>
      <c r="G34" s="42">
        <f t="shared" si="10"/>
        <v>0</v>
      </c>
      <c r="H34" s="42">
        <f t="shared" si="10"/>
        <v>0</v>
      </c>
      <c r="I34" s="42">
        <f t="shared" si="10"/>
        <v>0</v>
      </c>
      <c r="J34" s="42">
        <f t="shared" si="10"/>
        <v>0</v>
      </c>
      <c r="K34" s="42">
        <f t="shared" si="7"/>
        <v>0</v>
      </c>
      <c r="L34" s="60"/>
    </row>
    <row r="35" spans="1:12" x14ac:dyDescent="0.25">
      <c r="A35" s="58"/>
      <c r="B35" s="41" t="s">
        <v>56</v>
      </c>
      <c r="C35" s="40" t="s">
        <v>20</v>
      </c>
      <c r="D35" s="42">
        <f>+D26-D30</f>
        <v>0</v>
      </c>
      <c r="E35" s="42">
        <f t="shared" ref="E35:J36" si="11">+E25-E29</f>
        <v>0</v>
      </c>
      <c r="F35" s="42">
        <f t="shared" si="11"/>
        <v>0</v>
      </c>
      <c r="G35" s="42">
        <f t="shared" si="11"/>
        <v>0</v>
      </c>
      <c r="H35" s="42">
        <f t="shared" si="11"/>
        <v>0</v>
      </c>
      <c r="I35" s="42">
        <f t="shared" si="11"/>
        <v>0</v>
      </c>
      <c r="J35" s="42">
        <f t="shared" si="11"/>
        <v>0</v>
      </c>
      <c r="K35" s="42">
        <f t="shared" si="7"/>
        <v>0</v>
      </c>
      <c r="L35" s="60"/>
    </row>
    <row r="36" spans="1:12" ht="15.75" thickBot="1" x14ac:dyDescent="0.3">
      <c r="A36" s="65"/>
      <c r="B36" s="66" t="s">
        <v>57</v>
      </c>
      <c r="C36" s="67" t="s">
        <v>20</v>
      </c>
      <c r="D36" s="68">
        <f>+D32</f>
        <v>0</v>
      </c>
      <c r="E36" s="68">
        <f t="shared" si="11"/>
        <v>0</v>
      </c>
      <c r="F36" s="68">
        <f t="shared" si="11"/>
        <v>0</v>
      </c>
      <c r="G36" s="68">
        <f t="shared" si="11"/>
        <v>0</v>
      </c>
      <c r="H36" s="68">
        <f t="shared" si="11"/>
        <v>0</v>
      </c>
      <c r="I36" s="68">
        <f t="shared" si="11"/>
        <v>0</v>
      </c>
      <c r="J36" s="68">
        <f t="shared" si="11"/>
        <v>0</v>
      </c>
      <c r="K36" s="68">
        <f t="shared" si="7"/>
        <v>0</v>
      </c>
      <c r="L36" s="69"/>
    </row>
    <row r="37" spans="1:12" ht="15.75" thickTop="1" x14ac:dyDescent="0.25">
      <c r="A37" s="16"/>
      <c r="B37" s="17"/>
      <c r="C37" s="17"/>
      <c r="D37" s="17"/>
      <c r="E37" s="17"/>
      <c r="F37" s="17"/>
      <c r="G37" s="17"/>
      <c r="H37" s="17"/>
      <c r="I37" s="17"/>
      <c r="J37" s="1276"/>
      <c r="K37" s="1276"/>
      <c r="L37" s="1276"/>
    </row>
    <row r="38" spans="1:12" x14ac:dyDescent="0.25">
      <c r="A38" s="43"/>
      <c r="B38" s="44"/>
      <c r="C38" s="45"/>
      <c r="D38" s="45"/>
      <c r="E38" s="45"/>
      <c r="F38" s="45"/>
      <c r="G38" s="45"/>
      <c r="H38" s="45"/>
      <c r="I38" s="45"/>
      <c r="J38" s="1299" t="s">
        <v>298</v>
      </c>
      <c r="K38" s="1299"/>
      <c r="L38" s="1299"/>
    </row>
    <row r="39" spans="1:12" ht="15.75" x14ac:dyDescent="0.25">
      <c r="A39" s="1297"/>
      <c r="B39" s="1298"/>
      <c r="C39" s="1298"/>
      <c r="D39" s="46"/>
      <c r="E39" s="46"/>
      <c r="F39" s="46"/>
      <c r="G39" s="46"/>
      <c r="H39" s="46"/>
      <c r="I39" s="46"/>
      <c r="J39" s="1269" t="s">
        <v>32</v>
      </c>
      <c r="K39" s="1269"/>
      <c r="L39" s="1269"/>
    </row>
    <row r="40" spans="1:12" x14ac:dyDescent="0.25">
      <c r="A40" s="180"/>
      <c r="B40" s="180"/>
      <c r="C40" s="180"/>
      <c r="D40" s="180"/>
      <c r="E40" s="180"/>
      <c r="F40" s="180"/>
      <c r="G40" s="180"/>
      <c r="H40" s="180"/>
      <c r="I40" s="180"/>
      <c r="J40" s="180"/>
      <c r="K40" s="180"/>
      <c r="L40" s="180"/>
    </row>
    <row r="41" spans="1:12" customFormat="1" ht="42.75" customHeight="1" x14ac:dyDescent="0.3">
      <c r="A41" s="13"/>
      <c r="B41" s="1272" t="s">
        <v>581</v>
      </c>
      <c r="C41" s="1272"/>
      <c r="D41" s="1272"/>
      <c r="E41" s="1272"/>
      <c r="F41" s="1272"/>
      <c r="G41" s="1272"/>
      <c r="H41" s="1272"/>
      <c r="I41" s="1272"/>
      <c r="J41" s="1272"/>
      <c r="K41" s="1272"/>
      <c r="L41" s="1272"/>
    </row>
  </sheetData>
  <mergeCells count="10">
    <mergeCell ref="B41:L41"/>
    <mergeCell ref="A39:C39"/>
    <mergeCell ref="J39:L39"/>
    <mergeCell ref="A1:B1"/>
    <mergeCell ref="K1:L1"/>
    <mergeCell ref="A2:B2"/>
    <mergeCell ref="A3:L3"/>
    <mergeCell ref="J37:L37"/>
    <mergeCell ref="J38:L38"/>
    <mergeCell ref="A4:L4"/>
  </mergeCells>
  <pageMargins left="0.5" right="0.19" top="0.75" bottom="0.75" header="0.3" footer="0.3"/>
  <pageSetup paperSize="9" scale="8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Q67"/>
  <sheetViews>
    <sheetView topLeftCell="A50" workbookViewId="0">
      <selection activeCell="A67" sqref="A67:XFD67"/>
    </sheetView>
  </sheetViews>
  <sheetFormatPr defaultColWidth="8.7109375" defaultRowHeight="15" x14ac:dyDescent="0.25"/>
  <cols>
    <col min="1" max="1" width="4.7109375" customWidth="1"/>
    <col min="2" max="2" width="44.7109375" customWidth="1"/>
    <col min="3" max="3" width="14.7109375" customWidth="1"/>
    <col min="4" max="4" width="18.42578125" customWidth="1"/>
    <col min="5" max="11" width="0" hidden="1" customWidth="1"/>
    <col min="12" max="12" width="27.42578125" customWidth="1"/>
  </cols>
  <sheetData>
    <row r="1" spans="1:17" x14ac:dyDescent="0.25">
      <c r="A1" s="1295" t="s">
        <v>0</v>
      </c>
      <c r="B1" s="1295"/>
      <c r="C1" s="1"/>
      <c r="D1" s="1"/>
      <c r="E1" s="1"/>
      <c r="F1" s="1"/>
      <c r="G1" s="1"/>
      <c r="H1" s="1"/>
      <c r="I1" s="1"/>
      <c r="J1" s="1"/>
      <c r="K1" s="1292" t="s">
        <v>1</v>
      </c>
      <c r="L1" s="1292"/>
    </row>
    <row r="2" spans="1:17" x14ac:dyDescent="0.25">
      <c r="A2" s="1302" t="s">
        <v>377</v>
      </c>
      <c r="B2" s="1302"/>
      <c r="C2" s="1"/>
      <c r="D2" s="1"/>
      <c r="E2" s="1"/>
      <c r="F2" s="1"/>
      <c r="G2" s="1"/>
      <c r="H2" s="1"/>
      <c r="I2" s="1"/>
      <c r="J2" s="1"/>
      <c r="K2" s="2"/>
      <c r="L2" s="2"/>
    </row>
    <row r="3" spans="1:17" x14ac:dyDescent="0.25">
      <c r="A3" s="1275" t="s">
        <v>184</v>
      </c>
      <c r="B3" s="1275"/>
      <c r="C3" s="1275"/>
      <c r="D3" s="1275"/>
      <c r="E3" s="1275"/>
      <c r="F3" s="1275"/>
      <c r="G3" s="1275"/>
      <c r="H3" s="1275"/>
      <c r="I3" s="1275"/>
      <c r="J3" s="1275"/>
      <c r="K3" s="1275"/>
      <c r="L3" s="1275"/>
    </row>
    <row r="4" spans="1:17" s="189" customFormat="1" ht="22.5" customHeight="1" x14ac:dyDescent="0.3">
      <c r="A4" s="1288" t="s">
        <v>376</v>
      </c>
      <c r="B4" s="1288"/>
      <c r="C4" s="1288"/>
      <c r="D4" s="1288"/>
      <c r="E4" s="1288"/>
      <c r="F4" s="1288"/>
      <c r="G4" s="1288"/>
      <c r="H4" s="1288"/>
      <c r="I4" s="1288"/>
      <c r="J4" s="1288"/>
      <c r="K4" s="1288"/>
      <c r="L4" s="1288"/>
      <c r="M4" s="187"/>
      <c r="N4" s="188"/>
      <c r="O4" s="188"/>
      <c r="P4" s="188"/>
      <c r="Q4" s="188"/>
    </row>
    <row r="5" spans="1:17" x14ac:dyDescent="0.25">
      <c r="A5" s="3"/>
      <c r="B5" s="3"/>
      <c r="C5" s="3"/>
      <c r="D5" s="3"/>
      <c r="E5" s="3"/>
      <c r="F5" s="3"/>
      <c r="G5" s="3"/>
      <c r="H5" s="3"/>
      <c r="I5" s="3"/>
      <c r="J5" s="3"/>
      <c r="K5" s="3"/>
      <c r="L5" s="4" t="s">
        <v>2</v>
      </c>
    </row>
    <row r="6" spans="1:17" ht="38.25" x14ac:dyDescent="0.25">
      <c r="A6" s="228" t="s">
        <v>3</v>
      </c>
      <c r="B6" s="228" t="s">
        <v>4</v>
      </c>
      <c r="C6" s="228" t="s">
        <v>5</v>
      </c>
      <c r="D6" s="228" t="s">
        <v>45</v>
      </c>
      <c r="E6" s="228" t="s">
        <v>7</v>
      </c>
      <c r="F6" s="228" t="s">
        <v>8</v>
      </c>
      <c r="G6" s="228" t="s">
        <v>9</v>
      </c>
      <c r="H6" s="228" t="s">
        <v>10</v>
      </c>
      <c r="I6" s="228" t="s">
        <v>11</v>
      </c>
      <c r="J6" s="228" t="s">
        <v>12</v>
      </c>
      <c r="K6" s="228" t="s">
        <v>13</v>
      </c>
      <c r="L6" s="228" t="s">
        <v>14</v>
      </c>
    </row>
    <row r="7" spans="1:17" x14ac:dyDescent="0.25">
      <c r="A7" s="338" t="s">
        <v>17</v>
      </c>
      <c r="B7" s="339" t="s">
        <v>62</v>
      </c>
      <c r="C7" s="338"/>
      <c r="D7" s="340"/>
      <c r="E7" s="340"/>
      <c r="F7" s="340"/>
      <c r="G7" s="340"/>
      <c r="H7" s="340"/>
      <c r="I7" s="340"/>
      <c r="J7" s="340"/>
      <c r="K7" s="341"/>
      <c r="L7" s="342"/>
    </row>
    <row r="8" spans="1:17" ht="40.5" x14ac:dyDescent="0.25">
      <c r="A8" s="343" t="s">
        <v>18</v>
      </c>
      <c r="B8" s="344" t="s">
        <v>552</v>
      </c>
      <c r="C8" s="343" t="s">
        <v>63</v>
      </c>
      <c r="D8" s="345">
        <f>SUM(D9:D12)</f>
        <v>0</v>
      </c>
      <c r="E8" s="345">
        <f t="shared" ref="E8:J8" si="0">SUM(E9:E11)</f>
        <v>0</v>
      </c>
      <c r="F8" s="345">
        <f t="shared" si="0"/>
        <v>0</v>
      </c>
      <c r="G8" s="345">
        <f t="shared" si="0"/>
        <v>0</v>
      </c>
      <c r="H8" s="345">
        <f t="shared" si="0"/>
        <v>0</v>
      </c>
      <c r="I8" s="345">
        <f t="shared" si="0"/>
        <v>0</v>
      </c>
      <c r="J8" s="345">
        <f t="shared" si="0"/>
        <v>0</v>
      </c>
      <c r="K8" s="345">
        <f>SUM(D8:J8)</f>
        <v>0</v>
      </c>
      <c r="L8" s="346"/>
    </row>
    <row r="9" spans="1:17" x14ac:dyDescent="0.25">
      <c r="A9" s="343"/>
      <c r="B9" s="347" t="s">
        <v>65</v>
      </c>
      <c r="C9" s="343" t="s">
        <v>63</v>
      </c>
      <c r="D9" s="345"/>
      <c r="E9" s="345"/>
      <c r="F9" s="345"/>
      <c r="G9" s="345"/>
      <c r="H9" s="345"/>
      <c r="I9" s="345"/>
      <c r="J9" s="345"/>
      <c r="K9" s="345">
        <f>SUM(D9:J9)</f>
        <v>0</v>
      </c>
      <c r="L9" s="346"/>
    </row>
    <row r="10" spans="1:17" x14ac:dyDescent="0.25">
      <c r="A10" s="343"/>
      <c r="B10" s="347" t="s">
        <v>66</v>
      </c>
      <c r="C10" s="343" t="s">
        <v>63</v>
      </c>
      <c r="D10" s="345"/>
      <c r="E10" s="345"/>
      <c r="F10" s="345"/>
      <c r="G10" s="345"/>
      <c r="H10" s="345"/>
      <c r="I10" s="345"/>
      <c r="J10" s="345"/>
      <c r="K10" s="345">
        <f>SUM(D10:J10)</f>
        <v>0</v>
      </c>
      <c r="L10" s="346"/>
    </row>
    <row r="11" spans="1:17" x14ac:dyDescent="0.25">
      <c r="A11" s="343"/>
      <c r="B11" s="347" t="s">
        <v>67</v>
      </c>
      <c r="C11" s="343" t="s">
        <v>63</v>
      </c>
      <c r="D11" s="345"/>
      <c r="E11" s="345"/>
      <c r="F11" s="345"/>
      <c r="G11" s="345"/>
      <c r="H11" s="345"/>
      <c r="I11" s="345"/>
      <c r="J11" s="345"/>
      <c r="K11" s="345">
        <f>SUM(D11:J11)</f>
        <v>0</v>
      </c>
      <c r="L11" s="346"/>
    </row>
    <row r="12" spans="1:17" x14ac:dyDescent="0.25">
      <c r="A12" s="343"/>
      <c r="B12" s="347" t="s">
        <v>64</v>
      </c>
      <c r="C12" s="343" t="s">
        <v>63</v>
      </c>
      <c r="D12" s="345"/>
      <c r="E12" s="345"/>
      <c r="F12" s="345"/>
      <c r="G12" s="345"/>
      <c r="H12" s="345"/>
      <c r="I12" s="345"/>
      <c r="J12" s="345"/>
      <c r="K12" s="345"/>
      <c r="L12" s="346"/>
    </row>
    <row r="13" spans="1:17" ht="40.5" x14ac:dyDescent="0.25">
      <c r="A13" s="348" t="s">
        <v>25</v>
      </c>
      <c r="B13" s="344" t="s">
        <v>544</v>
      </c>
      <c r="C13" s="343"/>
      <c r="D13" s="345">
        <f t="shared" ref="D13:J13" si="1">SUM(D14:D16)</f>
        <v>0</v>
      </c>
      <c r="E13" s="345">
        <f t="shared" si="1"/>
        <v>0</v>
      </c>
      <c r="F13" s="345">
        <f t="shared" si="1"/>
        <v>0</v>
      </c>
      <c r="G13" s="345">
        <f t="shared" si="1"/>
        <v>0</v>
      </c>
      <c r="H13" s="345">
        <f t="shared" si="1"/>
        <v>0</v>
      </c>
      <c r="I13" s="345">
        <f t="shared" si="1"/>
        <v>0</v>
      </c>
      <c r="J13" s="345">
        <f t="shared" si="1"/>
        <v>0</v>
      </c>
      <c r="K13" s="345">
        <f>SUM(D13:J13)</f>
        <v>0</v>
      </c>
      <c r="L13" s="346"/>
    </row>
    <row r="14" spans="1:17" x14ac:dyDescent="0.25">
      <c r="A14" s="343"/>
      <c r="B14" s="347" t="s">
        <v>545</v>
      </c>
      <c r="C14" s="343" t="s">
        <v>63</v>
      </c>
      <c r="D14" s="345"/>
      <c r="E14" s="345"/>
      <c r="F14" s="345"/>
      <c r="G14" s="345"/>
      <c r="H14" s="345"/>
      <c r="I14" s="345"/>
      <c r="J14" s="345"/>
      <c r="K14" s="345">
        <f>SUM(D14:J14)</f>
        <v>0</v>
      </c>
      <c r="L14" s="346"/>
    </row>
    <row r="15" spans="1:17" ht="25.5" x14ac:dyDescent="0.25">
      <c r="A15" s="343"/>
      <c r="B15" s="347" t="s">
        <v>546</v>
      </c>
      <c r="C15" s="343" t="s">
        <v>63</v>
      </c>
      <c r="D15" s="345"/>
      <c r="E15" s="345"/>
      <c r="F15" s="345"/>
      <c r="G15" s="345"/>
      <c r="H15" s="345"/>
      <c r="I15" s="345"/>
      <c r="J15" s="345"/>
      <c r="K15" s="345">
        <f>SUM(D15:J15)</f>
        <v>0</v>
      </c>
      <c r="L15" s="346"/>
    </row>
    <row r="16" spans="1:17" ht="25.5" x14ac:dyDescent="0.25">
      <c r="A16" s="343"/>
      <c r="B16" s="347" t="s">
        <v>547</v>
      </c>
      <c r="C16" s="343" t="s">
        <v>63</v>
      </c>
      <c r="D16" s="345"/>
      <c r="E16" s="345"/>
      <c r="F16" s="345"/>
      <c r="G16" s="345"/>
      <c r="H16" s="345"/>
      <c r="I16" s="345"/>
      <c r="J16" s="345"/>
      <c r="K16" s="345">
        <f>SUM(D16:J16)</f>
        <v>0</v>
      </c>
      <c r="L16" s="346"/>
    </row>
    <row r="17" spans="1:12" ht="25.5" x14ac:dyDescent="0.25">
      <c r="A17" s="343"/>
      <c r="B17" s="347" t="s">
        <v>548</v>
      </c>
      <c r="C17" s="343" t="s">
        <v>63</v>
      </c>
      <c r="D17" s="345"/>
      <c r="E17" s="345"/>
      <c r="F17" s="345"/>
      <c r="G17" s="345"/>
      <c r="H17" s="345"/>
      <c r="I17" s="345"/>
      <c r="J17" s="345"/>
      <c r="K17" s="345"/>
      <c r="L17" s="346"/>
    </row>
    <row r="18" spans="1:12" ht="27" x14ac:dyDescent="0.25">
      <c r="A18" s="348" t="s">
        <v>27</v>
      </c>
      <c r="B18" s="349" t="s">
        <v>549</v>
      </c>
      <c r="C18" s="343" t="s">
        <v>63</v>
      </c>
      <c r="D18" s="345"/>
      <c r="E18" s="345"/>
      <c r="F18" s="345"/>
      <c r="G18" s="345"/>
      <c r="H18" s="345"/>
      <c r="I18" s="345"/>
      <c r="J18" s="345"/>
      <c r="K18" s="345">
        <f t="shared" ref="K18:K24" si="2">SUM(D18:J18)</f>
        <v>0</v>
      </c>
      <c r="L18" s="346"/>
    </row>
    <row r="19" spans="1:12" x14ac:dyDescent="0.25">
      <c r="A19" s="348"/>
      <c r="B19" s="347" t="s">
        <v>550</v>
      </c>
      <c r="C19" s="343" t="s">
        <v>63</v>
      </c>
      <c r="D19" s="345"/>
      <c r="E19" s="345"/>
      <c r="F19" s="345"/>
      <c r="G19" s="345"/>
      <c r="H19" s="345"/>
      <c r="I19" s="345"/>
      <c r="J19" s="345"/>
      <c r="K19" s="345">
        <f t="shared" si="2"/>
        <v>0</v>
      </c>
      <c r="L19" s="346"/>
    </row>
    <row r="20" spans="1:12" ht="40.5" x14ac:dyDescent="0.25">
      <c r="A20" s="348" t="s">
        <v>29</v>
      </c>
      <c r="B20" s="344" t="s">
        <v>551</v>
      </c>
      <c r="C20" s="348" t="s">
        <v>20</v>
      </c>
      <c r="D20" s="350">
        <f t="shared" ref="D20:J20" si="3">SUM(D21:D23)</f>
        <v>0</v>
      </c>
      <c r="E20" s="350">
        <f t="shared" si="3"/>
        <v>0</v>
      </c>
      <c r="F20" s="350">
        <f t="shared" si="3"/>
        <v>0</v>
      </c>
      <c r="G20" s="350">
        <f t="shared" si="3"/>
        <v>0</v>
      </c>
      <c r="H20" s="350">
        <f t="shared" si="3"/>
        <v>0</v>
      </c>
      <c r="I20" s="350">
        <f t="shared" si="3"/>
        <v>0</v>
      </c>
      <c r="J20" s="350">
        <f t="shared" si="3"/>
        <v>0</v>
      </c>
      <c r="K20" s="350">
        <f t="shared" si="2"/>
        <v>0</v>
      </c>
      <c r="L20" s="351"/>
    </row>
    <row r="21" spans="1:12" x14ac:dyDescent="0.25">
      <c r="A21" s="343"/>
      <c r="B21" s="347" t="s">
        <v>555</v>
      </c>
      <c r="C21" s="343" t="s">
        <v>63</v>
      </c>
      <c r="D21" s="345"/>
      <c r="E21" s="345"/>
      <c r="F21" s="345"/>
      <c r="G21" s="345"/>
      <c r="H21" s="345"/>
      <c r="I21" s="345"/>
      <c r="J21" s="345"/>
      <c r="K21" s="345">
        <f t="shared" si="2"/>
        <v>0</v>
      </c>
      <c r="L21" s="346"/>
    </row>
    <row r="22" spans="1:12" x14ac:dyDescent="0.25">
      <c r="A22" s="343"/>
      <c r="B22" s="347" t="s">
        <v>554</v>
      </c>
      <c r="C22" s="343" t="s">
        <v>63</v>
      </c>
      <c r="D22" s="345"/>
      <c r="E22" s="345"/>
      <c r="F22" s="345"/>
      <c r="G22" s="345"/>
      <c r="H22" s="345"/>
      <c r="I22" s="345"/>
      <c r="J22" s="345"/>
      <c r="K22" s="345">
        <f t="shared" si="2"/>
        <v>0</v>
      </c>
      <c r="L22" s="346"/>
    </row>
    <row r="23" spans="1:12" x14ac:dyDescent="0.25">
      <c r="A23" s="343"/>
      <c r="B23" s="347" t="s">
        <v>553</v>
      </c>
      <c r="C23" s="343" t="s">
        <v>63</v>
      </c>
      <c r="D23" s="345"/>
      <c r="E23" s="345"/>
      <c r="F23" s="345"/>
      <c r="G23" s="345"/>
      <c r="H23" s="345"/>
      <c r="I23" s="345"/>
      <c r="J23" s="345"/>
      <c r="K23" s="345">
        <f t="shared" si="2"/>
        <v>0</v>
      </c>
      <c r="L23" s="346"/>
    </row>
    <row r="24" spans="1:12" x14ac:dyDescent="0.25">
      <c r="A24" s="348"/>
      <c r="B24" s="347" t="s">
        <v>550</v>
      </c>
      <c r="C24" s="343" t="s">
        <v>63</v>
      </c>
      <c r="D24" s="345"/>
      <c r="E24" s="345"/>
      <c r="F24" s="345"/>
      <c r="G24" s="345"/>
      <c r="H24" s="345"/>
      <c r="I24" s="345"/>
      <c r="J24" s="345"/>
      <c r="K24" s="345">
        <f t="shared" si="2"/>
        <v>0</v>
      </c>
      <c r="L24" s="346"/>
    </row>
    <row r="25" spans="1:12" x14ac:dyDescent="0.25">
      <c r="A25" s="338" t="s">
        <v>17</v>
      </c>
      <c r="B25" s="339" t="s">
        <v>68</v>
      </c>
      <c r="C25" s="338"/>
      <c r="D25" s="340"/>
      <c r="E25" s="340"/>
      <c r="F25" s="340"/>
      <c r="G25" s="340"/>
      <c r="H25" s="340"/>
      <c r="I25" s="340"/>
      <c r="J25" s="340"/>
      <c r="K25" s="341"/>
      <c r="L25" s="342"/>
    </row>
    <row r="26" spans="1:12" ht="40.5" x14ac:dyDescent="0.25">
      <c r="A26" s="343" t="s">
        <v>18</v>
      </c>
      <c r="B26" s="344" t="s">
        <v>558</v>
      </c>
      <c r="C26" s="343" t="s">
        <v>47</v>
      </c>
      <c r="D26" s="345">
        <f>SUM(D27:D31)</f>
        <v>0</v>
      </c>
      <c r="E26" s="345" t="e">
        <f>SUM(#REF!)</f>
        <v>#REF!</v>
      </c>
      <c r="F26" s="345" t="e">
        <f>SUM(#REF!)</f>
        <v>#REF!</v>
      </c>
      <c r="G26" s="345" t="e">
        <f>SUM(#REF!)</f>
        <v>#REF!</v>
      </c>
      <c r="H26" s="345" t="e">
        <f>SUM(#REF!)</f>
        <v>#REF!</v>
      </c>
      <c r="I26" s="345" t="e">
        <f>SUM(#REF!)</f>
        <v>#REF!</v>
      </c>
      <c r="J26" s="345" t="e">
        <f>SUM(#REF!)</f>
        <v>#REF!</v>
      </c>
      <c r="K26" s="345" t="e">
        <f>SUM(D26:J26)</f>
        <v>#REF!</v>
      </c>
      <c r="L26" s="346"/>
    </row>
    <row r="27" spans="1:12" x14ac:dyDescent="0.25">
      <c r="A27" s="343"/>
      <c r="B27" s="347" t="s">
        <v>70</v>
      </c>
      <c r="C27" s="343" t="s">
        <v>47</v>
      </c>
      <c r="D27" s="345"/>
      <c r="E27" s="345"/>
      <c r="F27" s="345"/>
      <c r="G27" s="345"/>
      <c r="H27" s="345"/>
      <c r="I27" s="345"/>
      <c r="J27" s="345"/>
      <c r="K27" s="345">
        <f>SUM(D27:J27)</f>
        <v>0</v>
      </c>
      <c r="L27" s="346"/>
    </row>
    <row r="28" spans="1:12" x14ac:dyDescent="0.25">
      <c r="A28" s="343"/>
      <c r="B28" s="347" t="s">
        <v>71</v>
      </c>
      <c r="C28" s="343" t="s">
        <v>47</v>
      </c>
      <c r="D28" s="345"/>
      <c r="E28" s="345"/>
      <c r="F28" s="345"/>
      <c r="G28" s="345"/>
      <c r="H28" s="345"/>
      <c r="I28" s="345"/>
      <c r="J28" s="345"/>
      <c r="K28" s="345">
        <f>SUM(D28:J28)</f>
        <v>0</v>
      </c>
      <c r="L28" s="346"/>
    </row>
    <row r="29" spans="1:12" x14ac:dyDescent="0.25">
      <c r="A29" s="343"/>
      <c r="B29" s="347" t="s">
        <v>72</v>
      </c>
      <c r="C29" s="343" t="s">
        <v>47</v>
      </c>
      <c r="D29" s="345"/>
      <c r="E29" s="345"/>
      <c r="F29" s="345"/>
      <c r="G29" s="345"/>
      <c r="H29" s="345"/>
      <c r="I29" s="345"/>
      <c r="J29" s="345"/>
      <c r="K29" s="345">
        <f>SUM(D29:J29)</f>
        <v>0</v>
      </c>
      <c r="L29" s="346"/>
    </row>
    <row r="30" spans="1:12" x14ac:dyDescent="0.25">
      <c r="A30" s="343"/>
      <c r="B30" s="347" t="s">
        <v>73</v>
      </c>
      <c r="C30" s="343" t="s">
        <v>47</v>
      </c>
      <c r="D30" s="345"/>
      <c r="E30" s="345"/>
      <c r="F30" s="345"/>
      <c r="G30" s="345"/>
      <c r="H30" s="345"/>
      <c r="I30" s="345"/>
      <c r="J30" s="345"/>
      <c r="K30" s="345"/>
      <c r="L30" s="346"/>
    </row>
    <row r="31" spans="1:12" x14ac:dyDescent="0.25">
      <c r="A31" s="343"/>
      <c r="B31" s="347" t="s">
        <v>69</v>
      </c>
      <c r="C31" s="343" t="s">
        <v>47</v>
      </c>
      <c r="D31" s="345"/>
      <c r="E31" s="345"/>
      <c r="F31" s="345"/>
      <c r="G31" s="345"/>
      <c r="H31" s="345"/>
      <c r="I31" s="345"/>
      <c r="J31" s="345"/>
      <c r="K31" s="345"/>
      <c r="L31" s="346"/>
    </row>
    <row r="32" spans="1:12" ht="40.5" x14ac:dyDescent="0.25">
      <c r="A32" s="348" t="s">
        <v>25</v>
      </c>
      <c r="B32" s="344" t="s">
        <v>557</v>
      </c>
      <c r="C32" s="343"/>
      <c r="D32" s="345">
        <f>SUM(D33:D37)</f>
        <v>0</v>
      </c>
      <c r="E32" s="345">
        <f t="shared" ref="E32:J32" si="4">SUM(E33:E35)</f>
        <v>0</v>
      </c>
      <c r="F32" s="345">
        <f t="shared" si="4"/>
        <v>0</v>
      </c>
      <c r="G32" s="345">
        <f t="shared" si="4"/>
        <v>0</v>
      </c>
      <c r="H32" s="345">
        <f t="shared" si="4"/>
        <v>0</v>
      </c>
      <c r="I32" s="345">
        <f t="shared" si="4"/>
        <v>0</v>
      </c>
      <c r="J32" s="345">
        <f t="shared" si="4"/>
        <v>0</v>
      </c>
      <c r="K32" s="345">
        <f>SUM(D32:J32)</f>
        <v>0</v>
      </c>
      <c r="L32" s="346"/>
    </row>
    <row r="33" spans="1:12" x14ac:dyDescent="0.25">
      <c r="A33" s="343"/>
      <c r="B33" s="347" t="s">
        <v>559</v>
      </c>
      <c r="C33" s="343" t="s">
        <v>47</v>
      </c>
      <c r="D33" s="345"/>
      <c r="E33" s="345"/>
      <c r="F33" s="345"/>
      <c r="G33" s="345"/>
      <c r="H33" s="345"/>
      <c r="I33" s="345"/>
      <c r="J33" s="345"/>
      <c r="K33" s="345">
        <f>SUM(D33:J33)</f>
        <v>0</v>
      </c>
      <c r="L33" s="346"/>
    </row>
    <row r="34" spans="1:12" x14ac:dyDescent="0.25">
      <c r="A34" s="343"/>
      <c r="B34" s="347" t="s">
        <v>560</v>
      </c>
      <c r="C34" s="343" t="s">
        <v>47</v>
      </c>
      <c r="D34" s="345"/>
      <c r="E34" s="345"/>
      <c r="F34" s="345"/>
      <c r="G34" s="345"/>
      <c r="H34" s="345"/>
      <c r="I34" s="345"/>
      <c r="J34" s="345"/>
      <c r="K34" s="345">
        <f>SUM(D34:J34)</f>
        <v>0</v>
      </c>
      <c r="L34" s="346"/>
    </row>
    <row r="35" spans="1:12" x14ac:dyDescent="0.25">
      <c r="A35" s="343"/>
      <c r="B35" s="347" t="s">
        <v>561</v>
      </c>
      <c r="C35" s="343" t="s">
        <v>47</v>
      </c>
      <c r="D35" s="345"/>
      <c r="E35" s="345"/>
      <c r="F35" s="345"/>
      <c r="G35" s="345"/>
      <c r="H35" s="345"/>
      <c r="I35" s="345"/>
      <c r="J35" s="345"/>
      <c r="K35" s="345">
        <f>SUM(D35:J35)</f>
        <v>0</v>
      </c>
      <c r="L35" s="346"/>
    </row>
    <row r="36" spans="1:12" x14ac:dyDescent="0.25">
      <c r="A36" s="343"/>
      <c r="B36" s="347" t="s">
        <v>562</v>
      </c>
      <c r="C36" s="343" t="s">
        <v>47</v>
      </c>
      <c r="D36" s="345"/>
      <c r="E36" s="345"/>
      <c r="F36" s="345"/>
      <c r="G36" s="345"/>
      <c r="H36" s="345"/>
      <c r="I36" s="345"/>
      <c r="J36" s="345"/>
      <c r="K36" s="345"/>
      <c r="L36" s="346"/>
    </row>
    <row r="37" spans="1:12" x14ac:dyDescent="0.25">
      <c r="A37" s="343"/>
      <c r="B37" s="347" t="s">
        <v>563</v>
      </c>
      <c r="C37" s="343" t="s">
        <v>47</v>
      </c>
      <c r="D37" s="345"/>
      <c r="E37" s="345"/>
      <c r="F37" s="345"/>
      <c r="G37" s="345"/>
      <c r="H37" s="345"/>
      <c r="I37" s="345"/>
      <c r="J37" s="345"/>
      <c r="K37" s="345"/>
      <c r="L37" s="346"/>
    </row>
    <row r="38" spans="1:12" ht="27" x14ac:dyDescent="0.25">
      <c r="A38" s="348" t="s">
        <v>27</v>
      </c>
      <c r="B38" s="349" t="s">
        <v>556</v>
      </c>
      <c r="C38" s="343" t="s">
        <v>20</v>
      </c>
      <c r="D38" s="345"/>
      <c r="E38" s="345"/>
      <c r="F38" s="345"/>
      <c r="G38" s="345"/>
      <c r="H38" s="345"/>
      <c r="I38" s="345"/>
      <c r="J38" s="345"/>
      <c r="K38" s="345">
        <f t="shared" ref="K38:K43" si="5">SUM(D38:J38)</f>
        <v>0</v>
      </c>
      <c r="L38" s="346"/>
    </row>
    <row r="39" spans="1:12" x14ac:dyDescent="0.25">
      <c r="A39" s="348"/>
      <c r="B39" s="347" t="s">
        <v>564</v>
      </c>
      <c r="C39" s="343"/>
      <c r="D39" s="345"/>
      <c r="E39" s="345"/>
      <c r="F39" s="345"/>
      <c r="G39" s="345"/>
      <c r="H39" s="345"/>
      <c r="I39" s="345"/>
      <c r="J39" s="345"/>
      <c r="K39" s="345">
        <f t="shared" si="5"/>
        <v>0</v>
      </c>
      <c r="L39" s="346"/>
    </row>
    <row r="40" spans="1:12" ht="54" x14ac:dyDescent="0.25">
      <c r="A40" s="348" t="s">
        <v>29</v>
      </c>
      <c r="B40" s="344" t="s">
        <v>565</v>
      </c>
      <c r="C40" s="348" t="s">
        <v>20</v>
      </c>
      <c r="D40" s="350">
        <f>SUM(D41:D45)</f>
        <v>0</v>
      </c>
      <c r="E40" s="350" t="e">
        <f>SUM(#REF!)</f>
        <v>#REF!</v>
      </c>
      <c r="F40" s="350" t="e">
        <f>SUM(#REF!)</f>
        <v>#REF!</v>
      </c>
      <c r="G40" s="350" t="e">
        <f>SUM(#REF!)</f>
        <v>#REF!</v>
      </c>
      <c r="H40" s="350" t="e">
        <f>SUM(#REF!)</f>
        <v>#REF!</v>
      </c>
      <c r="I40" s="350" t="e">
        <f>SUM(#REF!)</f>
        <v>#REF!</v>
      </c>
      <c r="J40" s="350" t="e">
        <f>SUM(#REF!)</f>
        <v>#REF!</v>
      </c>
      <c r="K40" s="350" t="e">
        <f t="shared" si="5"/>
        <v>#REF!</v>
      </c>
      <c r="L40" s="351"/>
    </row>
    <row r="41" spans="1:12" x14ac:dyDescent="0.25">
      <c r="A41" s="343"/>
      <c r="B41" s="347" t="s">
        <v>569</v>
      </c>
      <c r="C41" s="343" t="s">
        <v>47</v>
      </c>
      <c r="D41" s="345"/>
      <c r="E41" s="345"/>
      <c r="F41" s="345"/>
      <c r="G41" s="345"/>
      <c r="H41" s="345"/>
      <c r="I41" s="345"/>
      <c r="J41" s="345"/>
      <c r="K41" s="345">
        <f t="shared" si="5"/>
        <v>0</v>
      </c>
      <c r="L41" s="346"/>
    </row>
    <row r="42" spans="1:12" x14ac:dyDescent="0.25">
      <c r="A42" s="343"/>
      <c r="B42" s="347" t="s">
        <v>568</v>
      </c>
      <c r="C42" s="343" t="s">
        <v>47</v>
      </c>
      <c r="D42" s="345"/>
      <c r="E42" s="345"/>
      <c r="F42" s="345"/>
      <c r="G42" s="345"/>
      <c r="H42" s="345"/>
      <c r="I42" s="345"/>
      <c r="J42" s="345"/>
      <c r="K42" s="345">
        <f t="shared" si="5"/>
        <v>0</v>
      </c>
      <c r="L42" s="346"/>
    </row>
    <row r="43" spans="1:12" x14ac:dyDescent="0.25">
      <c r="A43" s="343"/>
      <c r="B43" s="347" t="s">
        <v>567</v>
      </c>
      <c r="C43" s="343" t="s">
        <v>47</v>
      </c>
      <c r="D43" s="345"/>
      <c r="E43" s="345"/>
      <c r="F43" s="345"/>
      <c r="G43" s="345"/>
      <c r="H43" s="345"/>
      <c r="I43" s="345"/>
      <c r="J43" s="345"/>
      <c r="K43" s="345">
        <f t="shared" si="5"/>
        <v>0</v>
      </c>
      <c r="L43" s="346"/>
    </row>
    <row r="44" spans="1:12" x14ac:dyDescent="0.25">
      <c r="A44" s="343"/>
      <c r="B44" s="347" t="s">
        <v>566</v>
      </c>
      <c r="C44" s="343" t="s">
        <v>47</v>
      </c>
      <c r="D44" s="345"/>
      <c r="E44" s="345"/>
      <c r="F44" s="345"/>
      <c r="G44" s="345"/>
      <c r="H44" s="345"/>
      <c r="I44" s="345"/>
      <c r="J44" s="345"/>
      <c r="K44" s="345"/>
      <c r="L44" s="346"/>
    </row>
    <row r="45" spans="1:12" x14ac:dyDescent="0.25">
      <c r="A45" s="343"/>
      <c r="B45" s="347" t="s">
        <v>564</v>
      </c>
      <c r="C45" s="343" t="s">
        <v>47</v>
      </c>
      <c r="D45" s="345"/>
      <c r="E45" s="345"/>
      <c r="F45" s="345"/>
      <c r="G45" s="345"/>
      <c r="H45" s="345"/>
      <c r="I45" s="345"/>
      <c r="J45" s="345"/>
      <c r="K45" s="345"/>
      <c r="L45" s="346"/>
    </row>
    <row r="46" spans="1:12" x14ac:dyDescent="0.25">
      <c r="A46" s="338" t="s">
        <v>74</v>
      </c>
      <c r="B46" s="339" t="s">
        <v>75</v>
      </c>
      <c r="C46" s="338" t="s">
        <v>59</v>
      </c>
      <c r="D46" s="340"/>
      <c r="E46" s="340"/>
      <c r="F46" s="340"/>
      <c r="G46" s="340"/>
      <c r="H46" s="340"/>
      <c r="I46" s="340"/>
      <c r="J46" s="340"/>
      <c r="K46" s="341"/>
      <c r="L46" s="342"/>
    </row>
    <row r="47" spans="1:12" ht="40.5" x14ac:dyDescent="0.25">
      <c r="A47" s="343" t="s">
        <v>18</v>
      </c>
      <c r="B47" s="344" t="s">
        <v>558</v>
      </c>
      <c r="C47" s="343" t="s">
        <v>47</v>
      </c>
      <c r="D47" s="345">
        <f>SUM(D64:D67)</f>
        <v>0</v>
      </c>
      <c r="E47" s="345" t="e">
        <f>SUM(#REF!)</f>
        <v>#REF!</v>
      </c>
      <c r="F47" s="345" t="e">
        <f>SUM(#REF!)</f>
        <v>#REF!</v>
      </c>
      <c r="G47" s="345" t="e">
        <f>SUM(#REF!)</f>
        <v>#REF!</v>
      </c>
      <c r="H47" s="345" t="e">
        <f>SUM(#REF!)</f>
        <v>#REF!</v>
      </c>
      <c r="I47" s="345" t="e">
        <f>SUM(#REF!)</f>
        <v>#REF!</v>
      </c>
      <c r="J47" s="345" t="e">
        <f>SUM(#REF!)</f>
        <v>#REF!</v>
      </c>
      <c r="K47" s="345" t="e">
        <f>SUM(D47:J47)</f>
        <v>#REF!</v>
      </c>
      <c r="L47" s="346"/>
    </row>
    <row r="48" spans="1:12" x14ac:dyDescent="0.25">
      <c r="A48" s="343"/>
      <c r="B48" s="347" t="s">
        <v>77</v>
      </c>
      <c r="C48" s="343" t="s">
        <v>47</v>
      </c>
      <c r="D48" s="345"/>
      <c r="E48" s="345"/>
      <c r="F48" s="345"/>
      <c r="G48" s="345"/>
      <c r="H48" s="345"/>
      <c r="I48" s="345"/>
      <c r="J48" s="345"/>
      <c r="K48" s="345">
        <f>SUM(D48:J48)</f>
        <v>0</v>
      </c>
      <c r="L48" s="346"/>
    </row>
    <row r="49" spans="1:12" x14ac:dyDescent="0.25">
      <c r="A49" s="343"/>
      <c r="B49" s="347" t="s">
        <v>78</v>
      </c>
      <c r="C49" s="343" t="s">
        <v>47</v>
      </c>
      <c r="D49" s="345"/>
      <c r="E49" s="345"/>
      <c r="F49" s="345"/>
      <c r="G49" s="345"/>
      <c r="H49" s="345"/>
      <c r="I49" s="345"/>
      <c r="J49" s="345"/>
      <c r="K49" s="345">
        <f>SUM(D49:J49)</f>
        <v>0</v>
      </c>
      <c r="L49" s="346"/>
    </row>
    <row r="50" spans="1:12" x14ac:dyDescent="0.25">
      <c r="A50" s="343"/>
      <c r="B50" s="347" t="s">
        <v>79</v>
      </c>
      <c r="C50" s="343" t="s">
        <v>47</v>
      </c>
      <c r="D50" s="345"/>
      <c r="E50" s="345"/>
      <c r="F50" s="345"/>
      <c r="G50" s="345"/>
      <c r="H50" s="345"/>
      <c r="I50" s="345"/>
      <c r="J50" s="345"/>
      <c r="K50" s="345"/>
      <c r="L50" s="346"/>
    </row>
    <row r="51" spans="1:12" x14ac:dyDescent="0.25">
      <c r="A51" s="343"/>
      <c r="B51" s="347" t="s">
        <v>76</v>
      </c>
      <c r="C51" s="343" t="s">
        <v>47</v>
      </c>
      <c r="D51" s="345"/>
      <c r="E51" s="345"/>
      <c r="F51" s="345"/>
      <c r="G51" s="345"/>
      <c r="H51" s="345"/>
      <c r="I51" s="345"/>
      <c r="J51" s="345"/>
      <c r="K51" s="345"/>
      <c r="L51" s="346"/>
    </row>
    <row r="52" spans="1:12" ht="27" x14ac:dyDescent="0.25">
      <c r="A52" s="348" t="s">
        <v>25</v>
      </c>
      <c r="B52" s="344" t="s">
        <v>570</v>
      </c>
      <c r="C52" s="343"/>
      <c r="D52" s="345">
        <f>SUM(D53:D56)</f>
        <v>0</v>
      </c>
      <c r="E52" s="345">
        <f t="shared" ref="E52:J52" si="6">SUM(E64:E66)</f>
        <v>0</v>
      </c>
      <c r="F52" s="345">
        <f t="shared" si="6"/>
        <v>0</v>
      </c>
      <c r="G52" s="345">
        <f t="shared" si="6"/>
        <v>0</v>
      </c>
      <c r="H52" s="345">
        <f t="shared" si="6"/>
        <v>0</v>
      </c>
      <c r="I52" s="345">
        <f t="shared" si="6"/>
        <v>0</v>
      </c>
      <c r="J52" s="345">
        <f t="shared" si="6"/>
        <v>0</v>
      </c>
      <c r="K52" s="345">
        <f>SUM(D52:J52)</f>
        <v>0</v>
      </c>
      <c r="L52" s="346"/>
    </row>
    <row r="53" spans="1:12" x14ac:dyDescent="0.25">
      <c r="A53" s="343"/>
      <c r="B53" s="347" t="s">
        <v>571</v>
      </c>
      <c r="C53" s="343" t="s">
        <v>47</v>
      </c>
      <c r="D53" s="345"/>
      <c r="E53" s="345"/>
      <c r="F53" s="345"/>
      <c r="G53" s="345"/>
      <c r="H53" s="345"/>
      <c r="I53" s="345"/>
      <c r="J53" s="345"/>
      <c r="K53" s="345">
        <f>SUM(D53:J53)</f>
        <v>0</v>
      </c>
      <c r="L53" s="346"/>
    </row>
    <row r="54" spans="1:12" x14ac:dyDescent="0.25">
      <c r="A54" s="343"/>
      <c r="B54" s="347" t="s">
        <v>572</v>
      </c>
      <c r="C54" s="343" t="s">
        <v>47</v>
      </c>
      <c r="D54" s="345"/>
      <c r="E54" s="345"/>
      <c r="F54" s="345"/>
      <c r="G54" s="345"/>
      <c r="H54" s="345"/>
      <c r="I54" s="345"/>
      <c r="J54" s="345"/>
      <c r="K54" s="345">
        <f>SUM(D54:J54)</f>
        <v>0</v>
      </c>
      <c r="L54" s="346"/>
    </row>
    <row r="55" spans="1:12" x14ac:dyDescent="0.25">
      <c r="A55" s="343"/>
      <c r="B55" s="347" t="s">
        <v>573</v>
      </c>
      <c r="C55" s="343" t="s">
        <v>47</v>
      </c>
      <c r="D55" s="345"/>
      <c r="E55" s="345"/>
      <c r="F55" s="345"/>
      <c r="G55" s="345"/>
      <c r="H55" s="345"/>
      <c r="I55" s="345"/>
      <c r="J55" s="345"/>
      <c r="K55" s="345"/>
      <c r="L55" s="346"/>
    </row>
    <row r="56" spans="1:12" x14ac:dyDescent="0.25">
      <c r="A56" s="343"/>
      <c r="B56" s="347" t="s">
        <v>574</v>
      </c>
      <c r="C56" s="343" t="s">
        <v>47</v>
      </c>
      <c r="D56" s="345"/>
      <c r="E56" s="345"/>
      <c r="F56" s="345"/>
      <c r="G56" s="345"/>
      <c r="H56" s="345"/>
      <c r="I56" s="345"/>
      <c r="J56" s="345"/>
      <c r="K56" s="345"/>
      <c r="L56" s="346"/>
    </row>
    <row r="57" spans="1:12" ht="27" x14ac:dyDescent="0.25">
      <c r="A57" s="348" t="s">
        <v>27</v>
      </c>
      <c r="B57" s="349" t="s">
        <v>575</v>
      </c>
      <c r="C57" s="343" t="s">
        <v>20</v>
      </c>
      <c r="D57" s="345"/>
      <c r="E57" s="345"/>
      <c r="F57" s="345"/>
      <c r="G57" s="345"/>
      <c r="H57" s="345"/>
      <c r="I57" s="345"/>
      <c r="J57" s="345"/>
      <c r="K57" s="345">
        <f>SUM(D57:J57)</f>
        <v>0</v>
      </c>
      <c r="L57" s="346"/>
    </row>
    <row r="58" spans="1:12" x14ac:dyDescent="0.25">
      <c r="A58" s="348"/>
      <c r="B58" s="347" t="s">
        <v>576</v>
      </c>
      <c r="C58" s="343"/>
      <c r="D58" s="345"/>
      <c r="E58" s="345"/>
      <c r="F58" s="345"/>
      <c r="G58" s="345"/>
      <c r="H58" s="345"/>
      <c r="I58" s="345"/>
      <c r="J58" s="345"/>
      <c r="K58" s="345">
        <f>SUM(D58:J58)</f>
        <v>0</v>
      </c>
      <c r="L58" s="346"/>
    </row>
    <row r="59" spans="1:12" ht="54" x14ac:dyDescent="0.25">
      <c r="A59" s="348" t="s">
        <v>29</v>
      </c>
      <c r="B59" s="344" t="s">
        <v>577</v>
      </c>
      <c r="C59" s="348" t="s">
        <v>20</v>
      </c>
      <c r="D59" s="350">
        <f>SUM(D60:D63)</f>
        <v>0</v>
      </c>
      <c r="E59" s="350" t="e">
        <f>SUM(#REF!)</f>
        <v>#REF!</v>
      </c>
      <c r="F59" s="350" t="e">
        <f>SUM(#REF!)</f>
        <v>#REF!</v>
      </c>
      <c r="G59" s="350" t="e">
        <f>SUM(#REF!)</f>
        <v>#REF!</v>
      </c>
      <c r="H59" s="350" t="e">
        <f>SUM(#REF!)</f>
        <v>#REF!</v>
      </c>
      <c r="I59" s="350" t="e">
        <f>SUM(#REF!)</f>
        <v>#REF!</v>
      </c>
      <c r="J59" s="350" t="e">
        <f>SUM(#REF!)</f>
        <v>#REF!</v>
      </c>
      <c r="K59" s="350" t="e">
        <f>SUM(D59:J59)</f>
        <v>#REF!</v>
      </c>
      <c r="L59" s="351"/>
    </row>
    <row r="60" spans="1:12" x14ac:dyDescent="0.25">
      <c r="A60" s="343"/>
      <c r="B60" s="347" t="s">
        <v>580</v>
      </c>
      <c r="C60" s="343" t="s">
        <v>47</v>
      </c>
      <c r="D60" s="345"/>
      <c r="E60" s="345"/>
      <c r="F60" s="345"/>
      <c r="G60" s="345"/>
      <c r="H60" s="345"/>
      <c r="I60" s="345"/>
      <c r="J60" s="345"/>
      <c r="K60" s="345">
        <f>SUM(D60:J60)</f>
        <v>0</v>
      </c>
      <c r="L60" s="346"/>
    </row>
    <row r="61" spans="1:12" x14ac:dyDescent="0.25">
      <c r="A61" s="343"/>
      <c r="B61" s="347" t="s">
        <v>579</v>
      </c>
      <c r="C61" s="343" t="s">
        <v>47</v>
      </c>
      <c r="D61" s="345"/>
      <c r="E61" s="345"/>
      <c r="F61" s="345"/>
      <c r="G61" s="345"/>
      <c r="H61" s="345"/>
      <c r="I61" s="345"/>
      <c r="J61" s="345"/>
      <c r="K61" s="345">
        <f>SUM(D61:J61)</f>
        <v>0</v>
      </c>
      <c r="L61" s="346"/>
    </row>
    <row r="62" spans="1:12" x14ac:dyDescent="0.25">
      <c r="A62" s="343"/>
      <c r="B62" s="347" t="s">
        <v>578</v>
      </c>
      <c r="C62" s="343" t="s">
        <v>47</v>
      </c>
      <c r="D62" s="345"/>
      <c r="E62" s="345"/>
      <c r="F62" s="345"/>
      <c r="G62" s="345"/>
      <c r="H62" s="345"/>
      <c r="I62" s="345"/>
      <c r="J62" s="345"/>
      <c r="K62" s="345"/>
      <c r="L62" s="346"/>
    </row>
    <row r="63" spans="1:12" x14ac:dyDescent="0.25">
      <c r="A63" s="352"/>
      <c r="B63" s="353" t="s">
        <v>576</v>
      </c>
      <c r="C63" s="354" t="s">
        <v>47</v>
      </c>
      <c r="D63" s="355"/>
      <c r="E63" s="355"/>
      <c r="F63" s="355"/>
      <c r="G63" s="355"/>
      <c r="H63" s="355"/>
      <c r="I63" s="355"/>
      <c r="J63" s="355"/>
      <c r="K63" s="355">
        <f>SUM(D63:J63)</f>
        <v>0</v>
      </c>
      <c r="L63" s="356"/>
    </row>
    <row r="64" spans="1:12" x14ac:dyDescent="0.25">
      <c r="A64" s="8"/>
      <c r="B64" s="1"/>
      <c r="C64" s="1"/>
      <c r="D64" s="1"/>
      <c r="E64" s="1"/>
      <c r="F64" s="1"/>
      <c r="G64" s="1"/>
      <c r="H64" s="1"/>
      <c r="I64" s="1"/>
      <c r="J64" s="1303"/>
      <c r="K64" s="1303"/>
      <c r="L64" s="1303"/>
    </row>
    <row r="65" spans="1:12" x14ac:dyDescent="0.25">
      <c r="A65" s="9"/>
      <c r="B65" s="10"/>
      <c r="C65" s="11"/>
      <c r="D65" s="11"/>
      <c r="E65" s="11"/>
      <c r="F65" s="11"/>
      <c r="G65" s="11"/>
      <c r="H65" s="11"/>
      <c r="I65" s="11"/>
      <c r="J65" s="1293" t="s">
        <v>298</v>
      </c>
      <c r="K65" s="1293"/>
      <c r="L65" s="1293"/>
    </row>
    <row r="66" spans="1:12" ht="15.75" x14ac:dyDescent="0.25">
      <c r="A66" s="1300"/>
      <c r="B66" s="1301"/>
      <c r="C66" s="1301"/>
      <c r="D66" s="12"/>
      <c r="E66" s="12"/>
      <c r="F66" s="12"/>
      <c r="G66" s="12"/>
      <c r="H66" s="12"/>
      <c r="I66" s="12"/>
      <c r="J66" s="1269" t="s">
        <v>32</v>
      </c>
      <c r="K66" s="1269"/>
      <c r="L66" s="1269"/>
    </row>
    <row r="67" spans="1:12" ht="42.75" customHeight="1" x14ac:dyDescent="0.3">
      <c r="A67" s="13"/>
      <c r="B67" s="1272" t="s">
        <v>581</v>
      </c>
      <c r="C67" s="1272"/>
      <c r="D67" s="1272"/>
      <c r="E67" s="1272"/>
      <c r="F67" s="1272"/>
      <c r="G67" s="1272"/>
      <c r="H67" s="1272"/>
      <c r="I67" s="1272"/>
      <c r="J67" s="1272"/>
      <c r="K67" s="1272"/>
      <c r="L67" s="1272"/>
    </row>
  </sheetData>
  <mergeCells count="10">
    <mergeCell ref="B67:L67"/>
    <mergeCell ref="A66:C66"/>
    <mergeCell ref="J66:L66"/>
    <mergeCell ref="A1:B1"/>
    <mergeCell ref="K1:L1"/>
    <mergeCell ref="A2:B2"/>
    <mergeCell ref="A3:L3"/>
    <mergeCell ref="J64:L64"/>
    <mergeCell ref="J65:L65"/>
    <mergeCell ref="A4:L4"/>
  </mergeCells>
  <pageMargins left="0.44" right="0.17" top="0.75" bottom="0.2" header="0.3" footer="0.3"/>
  <pageSetup paperSize="9" scale="8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ECD62-5B7E-4FFC-953C-E7DE8DDB1A0A}">
  <dimension ref="A1:H18"/>
  <sheetViews>
    <sheetView workbookViewId="0">
      <selection activeCell="E18" sqref="E18"/>
    </sheetView>
  </sheetViews>
  <sheetFormatPr defaultColWidth="9" defaultRowHeight="15.75" x14ac:dyDescent="0.25"/>
  <cols>
    <col min="1" max="1" width="6.28515625" style="22" customWidth="1"/>
    <col min="2" max="2" width="44.85546875" style="22" customWidth="1"/>
    <col min="3" max="3" width="23.42578125" style="22" customWidth="1"/>
    <col min="4" max="4" width="27.85546875" style="22" customWidth="1"/>
    <col min="5" max="5" width="26.42578125" style="22" customWidth="1"/>
    <col min="6" max="6" width="25.42578125" style="22" customWidth="1"/>
    <col min="7" max="16384" width="9" style="22"/>
  </cols>
  <sheetData>
    <row r="1" spans="1:8" x14ac:dyDescent="0.25">
      <c r="A1" s="1304" t="s">
        <v>0</v>
      </c>
      <c r="B1" s="1304"/>
      <c r="C1" s="1304"/>
      <c r="D1" s="225"/>
      <c r="E1" s="309" t="s">
        <v>537</v>
      </c>
      <c r="F1" s="38"/>
      <c r="G1" s="38"/>
      <c r="H1" s="38"/>
    </row>
    <row r="2" spans="1:8" x14ac:dyDescent="0.25">
      <c r="A2" s="1257"/>
      <c r="B2" s="1257"/>
      <c r="C2" s="1257"/>
      <c r="D2" s="128"/>
      <c r="E2" s="224"/>
      <c r="F2" s="38"/>
      <c r="G2" s="38"/>
      <c r="H2" s="38"/>
    </row>
    <row r="3" spans="1:8" ht="40.5" customHeight="1" x14ac:dyDescent="0.25">
      <c r="A3" s="1257" t="s">
        <v>500</v>
      </c>
      <c r="B3" s="1257"/>
      <c r="C3" s="1257"/>
      <c r="D3" s="1257"/>
      <c r="E3" s="1257"/>
      <c r="F3" s="38"/>
      <c r="G3" s="38"/>
      <c r="H3" s="38"/>
    </row>
    <row r="4" spans="1:8" ht="24.95" customHeight="1" x14ac:dyDescent="0.25">
      <c r="A4" s="1305" t="s">
        <v>510</v>
      </c>
      <c r="B4" s="1305"/>
      <c r="C4" s="1305"/>
      <c r="D4" s="1305"/>
      <c r="E4" s="1305"/>
      <c r="F4" s="38"/>
      <c r="G4" s="38"/>
      <c r="H4" s="38"/>
    </row>
    <row r="5" spans="1:8" ht="16.5" thickBot="1" x14ac:dyDescent="0.3">
      <c r="A5" s="310"/>
      <c r="B5" s="32"/>
      <c r="C5" s="32"/>
      <c r="D5" s="32"/>
      <c r="E5" s="32" t="s">
        <v>501</v>
      </c>
      <c r="F5" s="38"/>
      <c r="G5" s="38"/>
      <c r="H5" s="38"/>
    </row>
    <row r="6" spans="1:8" s="38" customFormat="1" ht="16.5" thickBot="1" x14ac:dyDescent="0.3">
      <c r="A6" s="1306" t="s">
        <v>3</v>
      </c>
      <c r="B6" s="1308" t="s">
        <v>4</v>
      </c>
      <c r="C6" s="311" t="s">
        <v>502</v>
      </c>
      <c r="D6" s="311" t="s">
        <v>503</v>
      </c>
      <c r="E6" s="1308" t="s">
        <v>14</v>
      </c>
      <c r="F6" s="33"/>
    </row>
    <row r="7" spans="1:8" s="38" customFormat="1" ht="31.5" x14ac:dyDescent="0.25">
      <c r="A7" s="1307"/>
      <c r="B7" s="1309"/>
      <c r="C7" s="311" t="s">
        <v>504</v>
      </c>
      <c r="D7" s="311" t="s">
        <v>505</v>
      </c>
      <c r="E7" s="1309"/>
      <c r="F7" s="33"/>
    </row>
    <row r="8" spans="1:8" s="38" customFormat="1" x14ac:dyDescent="0.25">
      <c r="A8" s="297" t="s">
        <v>17</v>
      </c>
      <c r="B8" s="296" t="s">
        <v>506</v>
      </c>
      <c r="C8" s="297"/>
      <c r="D8" s="297"/>
      <c r="E8" s="297"/>
      <c r="F8" s="33"/>
    </row>
    <row r="9" spans="1:8" s="38" customFormat="1" x14ac:dyDescent="0.25">
      <c r="A9" s="312">
        <v>1</v>
      </c>
      <c r="B9" s="298" t="s">
        <v>2990</v>
      </c>
      <c r="C9" s="313"/>
      <c r="D9" s="314"/>
      <c r="E9" s="313"/>
      <c r="F9" s="306"/>
    </row>
    <row r="10" spans="1:8" x14ac:dyDescent="0.25">
      <c r="A10" s="312">
        <v>2</v>
      </c>
      <c r="B10" s="298" t="s">
        <v>2991</v>
      </c>
      <c r="C10" s="154"/>
      <c r="D10" s="154"/>
      <c r="E10" s="154"/>
    </row>
    <row r="11" spans="1:8" s="38" customFormat="1" x14ac:dyDescent="0.25">
      <c r="A11" s="297" t="s">
        <v>31</v>
      </c>
      <c r="B11" s="296" t="s">
        <v>168</v>
      </c>
      <c r="C11" s="297"/>
      <c r="D11" s="297"/>
      <c r="E11" s="297"/>
      <c r="F11" s="33"/>
    </row>
    <row r="12" spans="1:8" s="38" customFormat="1" x14ac:dyDescent="0.25">
      <c r="A12" s="312">
        <v>1</v>
      </c>
      <c r="B12" s="298" t="s">
        <v>2992</v>
      </c>
      <c r="C12" s="313"/>
      <c r="D12" s="314"/>
      <c r="E12" s="313"/>
      <c r="F12" s="306"/>
    </row>
    <row r="13" spans="1:8" x14ac:dyDescent="0.25">
      <c r="A13" s="312">
        <v>2</v>
      </c>
      <c r="B13" s="298" t="s">
        <v>2993</v>
      </c>
      <c r="C13" s="154"/>
      <c r="D13" s="154"/>
      <c r="E13" s="154"/>
    </row>
    <row r="14" spans="1:8" x14ac:dyDescent="0.25">
      <c r="A14" s="312">
        <v>3</v>
      </c>
      <c r="B14" s="298" t="s">
        <v>2994</v>
      </c>
      <c r="C14" s="154"/>
      <c r="D14" s="154"/>
      <c r="E14" s="154"/>
    </row>
    <row r="15" spans="1:8" s="27" customFormat="1" x14ac:dyDescent="0.25">
      <c r="A15" s="315"/>
      <c r="B15" s="155" t="s">
        <v>507</v>
      </c>
      <c r="C15" s="155"/>
      <c r="D15" s="155"/>
      <c r="E15" s="155"/>
    </row>
    <row r="17" spans="2:2" s="316" customFormat="1" ht="18.75" x14ac:dyDescent="0.25">
      <c r="B17" s="227" t="s">
        <v>508</v>
      </c>
    </row>
    <row r="18" spans="2:2" x14ac:dyDescent="0.25">
      <c r="B18" s="226" t="s">
        <v>509</v>
      </c>
    </row>
  </sheetData>
  <mergeCells count="7">
    <mergeCell ref="A1:C1"/>
    <mergeCell ref="A2:C2"/>
    <mergeCell ref="A3:E3"/>
    <mergeCell ref="A4:E4"/>
    <mergeCell ref="A6:A7"/>
    <mergeCell ref="B6:B7"/>
    <mergeCell ref="E6:E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5539-DB86-4A0C-9560-6694049CBB51}">
  <dimension ref="A1:N20"/>
  <sheetViews>
    <sheetView topLeftCell="A17" workbookViewId="0">
      <selection activeCell="J11" sqref="J11"/>
    </sheetView>
  </sheetViews>
  <sheetFormatPr defaultColWidth="9" defaultRowHeight="15" x14ac:dyDescent="0.25"/>
  <cols>
    <col min="1" max="1" width="6.28515625" style="15" customWidth="1"/>
    <col min="2" max="2" width="26.42578125" style="15" customWidth="1"/>
    <col min="3" max="10" width="12.5703125" style="15" customWidth="1"/>
    <col min="11" max="11" width="33.42578125" style="15" bestFit="1" customWidth="1"/>
    <col min="12" max="12" width="25.42578125" style="15" customWidth="1"/>
    <col min="13" max="16384" width="9" style="15"/>
  </cols>
  <sheetData>
    <row r="1" spans="1:14" ht="21.95" customHeight="1" x14ac:dyDescent="0.25">
      <c r="A1" s="1273" t="s">
        <v>0</v>
      </c>
      <c r="B1" s="1273"/>
      <c r="C1" s="1273"/>
      <c r="D1" s="125"/>
      <c r="E1" s="125"/>
      <c r="F1" s="125"/>
      <c r="G1" s="299"/>
      <c r="I1" s="125"/>
      <c r="J1" s="125"/>
      <c r="K1" s="308" t="s">
        <v>497</v>
      </c>
      <c r="L1" s="300"/>
      <c r="M1" s="300"/>
      <c r="N1" s="300"/>
    </row>
    <row r="2" spans="1:14" x14ac:dyDescent="0.25">
      <c r="A2" s="1311" t="s">
        <v>2758</v>
      </c>
      <c r="B2" s="1311"/>
      <c r="C2" s="1311"/>
      <c r="D2" s="301"/>
      <c r="E2" s="301"/>
      <c r="F2" s="301"/>
      <c r="G2" s="302"/>
      <c r="H2" s="302"/>
      <c r="I2" s="301"/>
      <c r="J2" s="301"/>
      <c r="K2" s="190"/>
      <c r="L2" s="300"/>
      <c r="M2" s="300"/>
      <c r="N2" s="300"/>
    </row>
    <row r="3" spans="1:14" ht="30" customHeight="1" x14ac:dyDescent="0.25">
      <c r="A3" s="1257" t="s">
        <v>498</v>
      </c>
      <c r="B3" s="1257"/>
      <c r="C3" s="1257"/>
      <c r="D3" s="1257"/>
      <c r="E3" s="1257"/>
      <c r="F3" s="1257"/>
      <c r="G3" s="1257"/>
      <c r="H3" s="1257"/>
      <c r="I3" s="1257"/>
      <c r="J3" s="1257"/>
      <c r="K3" s="1257"/>
      <c r="L3" s="300"/>
      <c r="M3" s="300"/>
      <c r="N3" s="300"/>
    </row>
    <row r="4" spans="1:14" ht="30" customHeight="1" x14ac:dyDescent="0.25">
      <c r="A4" s="1312" t="s">
        <v>300</v>
      </c>
      <c r="B4" s="1312"/>
      <c r="C4" s="1312"/>
      <c r="D4" s="1312"/>
      <c r="E4" s="1312"/>
      <c r="F4" s="1312"/>
      <c r="G4" s="1312"/>
      <c r="H4" s="1312"/>
      <c r="I4" s="1312"/>
      <c r="J4" s="1312"/>
      <c r="K4" s="1312"/>
      <c r="L4" s="300"/>
      <c r="M4" s="300"/>
      <c r="N4" s="300"/>
    </row>
    <row r="5" spans="1:14" ht="30" customHeight="1" x14ac:dyDescent="0.25">
      <c r="A5" s="1305" t="s">
        <v>80</v>
      </c>
      <c r="B5" s="1305"/>
      <c r="C5" s="1305"/>
      <c r="D5" s="1305"/>
      <c r="E5" s="1305"/>
      <c r="F5" s="1305"/>
      <c r="G5" s="1305"/>
      <c r="H5" s="1305"/>
      <c r="I5" s="1305"/>
      <c r="J5" s="1305"/>
      <c r="K5" s="1305"/>
      <c r="L5" s="300"/>
      <c r="M5" s="300"/>
      <c r="N5" s="300"/>
    </row>
    <row r="6" spans="1:14" ht="15.75" thickBot="1" x14ac:dyDescent="0.3">
      <c r="A6" s="303"/>
      <c r="B6" s="20"/>
      <c r="C6" s="20"/>
      <c r="D6" s="20"/>
      <c r="E6" s="20"/>
      <c r="F6" s="20"/>
      <c r="G6" s="304"/>
      <c r="H6" s="304"/>
      <c r="I6" s="20"/>
      <c r="J6" s="20"/>
      <c r="K6" s="20"/>
      <c r="L6" s="300"/>
      <c r="M6" s="300"/>
      <c r="N6" s="300"/>
    </row>
    <row r="7" spans="1:14" s="305" customFormat="1" ht="42" customHeight="1" thickTop="1" x14ac:dyDescent="0.25">
      <c r="A7" s="998" t="s">
        <v>3</v>
      </c>
      <c r="B7" s="999" t="s">
        <v>4</v>
      </c>
      <c r="C7" s="1000" t="s">
        <v>6</v>
      </c>
      <c r="D7" s="1000" t="s">
        <v>7</v>
      </c>
      <c r="E7" s="999" t="s">
        <v>8</v>
      </c>
      <c r="F7" s="999" t="s">
        <v>9</v>
      </c>
      <c r="G7" s="999" t="s">
        <v>10</v>
      </c>
      <c r="H7" s="999" t="s">
        <v>11</v>
      </c>
      <c r="I7" s="999" t="s">
        <v>12</v>
      </c>
      <c r="J7" s="1000" t="s">
        <v>85</v>
      </c>
      <c r="K7" s="1001" t="s">
        <v>14</v>
      </c>
      <c r="L7" s="33" t="s">
        <v>499</v>
      </c>
      <c r="M7" s="300"/>
      <c r="N7" s="300"/>
    </row>
    <row r="8" spans="1:14" s="305" customFormat="1" ht="42" customHeight="1" x14ac:dyDescent="0.25">
      <c r="A8" s="1002" t="s">
        <v>15</v>
      </c>
      <c r="B8" s="337" t="s">
        <v>534</v>
      </c>
      <c r="C8" s="294"/>
      <c r="D8" s="294"/>
      <c r="E8" s="294"/>
      <c r="F8" s="294"/>
      <c r="G8" s="294"/>
      <c r="H8" s="294"/>
      <c r="I8" s="294"/>
      <c r="J8" s="294"/>
      <c r="K8" s="1003"/>
      <c r="L8" s="33"/>
      <c r="M8" s="300"/>
      <c r="N8" s="300"/>
    </row>
    <row r="9" spans="1:14" s="22" customFormat="1" ht="20.100000000000001" customHeight="1" x14ac:dyDescent="0.25">
      <c r="A9" s="1004" t="s">
        <v>252</v>
      </c>
      <c r="B9" s="296" t="s">
        <v>270</v>
      </c>
      <c r="C9" s="154"/>
      <c r="D9" s="154"/>
      <c r="E9" s="154"/>
      <c r="F9" s="154"/>
      <c r="G9" s="154"/>
      <c r="H9" s="154"/>
      <c r="I9" s="154"/>
      <c r="J9" s="1232">
        <f>'Bieu 2a - Khoa ........'!H11</f>
        <v>24514</v>
      </c>
      <c r="K9" s="981" t="s">
        <v>3052</v>
      </c>
    </row>
    <row r="10" spans="1:14" s="305" customFormat="1" ht="42" customHeight="1" x14ac:dyDescent="0.25">
      <c r="A10" s="1002" t="s">
        <v>111</v>
      </c>
      <c r="B10" s="337" t="s">
        <v>535</v>
      </c>
      <c r="C10" s="294"/>
      <c r="D10" s="294"/>
      <c r="E10" s="294"/>
      <c r="F10" s="294"/>
      <c r="G10" s="294"/>
      <c r="H10" s="294"/>
      <c r="I10" s="487"/>
      <c r="J10" s="294"/>
      <c r="K10" s="1005"/>
      <c r="L10" s="33"/>
      <c r="M10" s="300"/>
      <c r="N10" s="300"/>
    </row>
    <row r="11" spans="1:14" s="22" customFormat="1" ht="20.100000000000001" customHeight="1" thickBot="1" x14ac:dyDescent="0.3">
      <c r="A11" s="1006" t="s">
        <v>252</v>
      </c>
      <c r="B11" s="1007" t="s">
        <v>270</v>
      </c>
      <c r="C11" s="1008"/>
      <c r="D11" s="1008"/>
      <c r="E11" s="1008"/>
      <c r="F11" s="1008"/>
      <c r="G11" s="1008"/>
      <c r="H11" s="1008"/>
      <c r="I11" s="1008"/>
      <c r="J11" s="1233">
        <f>'Bieu 2a - Khoa ........'!H27</f>
        <v>27672</v>
      </c>
      <c r="K11" s="985" t="s">
        <v>3053</v>
      </c>
    </row>
    <row r="12" spans="1:14" s="22" customFormat="1" ht="20.100000000000001" customHeight="1" thickTop="1" x14ac:dyDescent="0.25">
      <c r="A12" s="307"/>
      <c r="I12" s="1299" t="s">
        <v>2951</v>
      </c>
      <c r="J12" s="1299"/>
      <c r="K12" s="1299"/>
    </row>
    <row r="13" spans="1:14" s="22" customFormat="1" ht="15.75" customHeight="1" x14ac:dyDescent="0.25">
      <c r="I13" s="1269" t="s">
        <v>32</v>
      </c>
      <c r="J13" s="1269"/>
      <c r="K13" s="1269"/>
    </row>
    <row r="14" spans="1:14" s="22" customFormat="1" ht="15.75" customHeight="1" x14ac:dyDescent="0.25">
      <c r="I14" s="190"/>
      <c r="J14" s="190"/>
      <c r="K14" s="190"/>
    </row>
    <row r="15" spans="1:14" s="22" customFormat="1" ht="15.75" customHeight="1" x14ac:dyDescent="0.25">
      <c r="I15" s="190"/>
      <c r="J15" s="190"/>
      <c r="K15" s="190"/>
    </row>
    <row r="16" spans="1:14" s="22" customFormat="1" ht="15.75" customHeight="1" x14ac:dyDescent="0.25">
      <c r="I16" s="190"/>
      <c r="J16" s="190"/>
      <c r="K16" s="190"/>
    </row>
    <row r="17" spans="9:11" s="22" customFormat="1" ht="15.75" customHeight="1" x14ac:dyDescent="0.25">
      <c r="I17" s="190"/>
      <c r="J17" s="190"/>
      <c r="K17" s="190"/>
    </row>
    <row r="18" spans="9:11" s="22" customFormat="1" ht="15.75" customHeight="1" x14ac:dyDescent="0.25">
      <c r="I18" s="190"/>
      <c r="J18" s="190"/>
      <c r="K18" s="190"/>
    </row>
    <row r="19" spans="9:11" s="22" customFormat="1" ht="15.75" customHeight="1" x14ac:dyDescent="0.2">
      <c r="I19" s="1310" t="s">
        <v>2826</v>
      </c>
      <c r="J19" s="1310"/>
      <c r="K19" s="1310"/>
    </row>
    <row r="20" spans="9:11" s="22" customFormat="1" ht="15.75" x14ac:dyDescent="0.25"/>
  </sheetData>
  <mergeCells count="8">
    <mergeCell ref="I12:K12"/>
    <mergeCell ref="I13:K13"/>
    <mergeCell ref="I19:K19"/>
    <mergeCell ref="A1:C1"/>
    <mergeCell ref="A2:C2"/>
    <mergeCell ref="A3:K3"/>
    <mergeCell ref="A4:K4"/>
    <mergeCell ref="A5:K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17</vt:i4>
      </vt:variant>
    </vt:vector>
  </HeadingPairs>
  <TitlesOfParts>
    <vt:vector size="40" baseType="lpstr">
      <vt:lpstr>Danh mục biểu</vt:lpstr>
      <vt:lpstr>Bieu 1-Tong hop quy mo</vt:lpstr>
      <vt:lpstr>Bieu 1a - Quy mo Chinh quy</vt:lpstr>
      <vt:lpstr>Bieu 1b - Quy mo Sau dai hoc</vt:lpstr>
      <vt:lpstr>Bieu 1c- Quy mo VLVH - TX</vt:lpstr>
      <vt:lpstr>Bieu 1d THPT</vt:lpstr>
      <vt:lpstr>Bieu 1đ THSP</vt:lpstr>
      <vt:lpstr>Bieu 1 quy mo THSP - THPT</vt:lpstr>
      <vt:lpstr>Bieu 2 tong hop</vt:lpstr>
      <vt:lpstr>Bieu 2a - Khoa ........</vt:lpstr>
      <vt:lpstr>Bieu 3a-Tong gio chuan chi tiet</vt:lpstr>
      <vt:lpstr>Bieu 3b- Tong hop gio hanh chin</vt:lpstr>
      <vt:lpstr>Bieu 5 -Nhu cau mua sam sua chu</vt:lpstr>
      <vt:lpstr>Bieu 5a Ke hoach gio lam them  </vt:lpstr>
      <vt:lpstr>Thong tin can bo</vt:lpstr>
      <vt:lpstr>Bieu 6 Ke hoach can bo</vt:lpstr>
      <vt:lpstr>Bieu7a-ke hoach NCKH</vt:lpstr>
      <vt:lpstr>Bieu 7b Ke hoach cong bo</vt:lpstr>
      <vt:lpstr>Bieu 8a Bien soan GT</vt:lpstr>
      <vt:lpstr>Bieu 9 Ke hoach boi duong</vt:lpstr>
      <vt:lpstr>Biểu 10 Ke hoạch chi</vt:lpstr>
      <vt:lpstr>Biểu tổng thu khác</vt:lpstr>
      <vt:lpstr>Bieu so lieu ThuNhap 2021</vt:lpstr>
      <vt:lpstr>'Biểu 10 Ke hoạch chi'!Print_Area</vt:lpstr>
      <vt:lpstr>'Bieu 1a - Quy mo Chinh quy'!Print_Area</vt:lpstr>
      <vt:lpstr>'Bieu 1b - Quy mo Sau dai hoc'!Print_Area</vt:lpstr>
      <vt:lpstr>'Bieu 1c- Quy mo VLVH - TX'!Print_Area</vt:lpstr>
      <vt:lpstr>'Bieu 1d THPT'!Print_Area</vt:lpstr>
      <vt:lpstr>'Bieu 1đ THSP'!Print_Area</vt:lpstr>
      <vt:lpstr>'Bieu 2a - Khoa ........'!Print_Area</vt:lpstr>
      <vt:lpstr>'Bieu 3a-Tong gio chuan chi tiet'!Print_Area</vt:lpstr>
      <vt:lpstr>'Bieu 8a Bien soan GT'!Print_Area</vt:lpstr>
      <vt:lpstr>'Biểu tổng thu khác'!Print_Area</vt:lpstr>
      <vt:lpstr>'Bieu7a-ke hoach NCKH'!Print_Area</vt:lpstr>
      <vt:lpstr>'Biểu 10 Ke hoạch chi'!Print_Titles</vt:lpstr>
      <vt:lpstr>'Bieu 1a - Quy mo Chinh quy'!Print_Titles</vt:lpstr>
      <vt:lpstr>'Bieu 1b - Quy mo Sau dai hoc'!Print_Titles</vt:lpstr>
      <vt:lpstr>'Bieu 1c- Quy mo VLVH - TX'!Print_Titles</vt:lpstr>
      <vt:lpstr>'Bieu 1đ THSP'!Print_Titles</vt:lpstr>
      <vt:lpstr>'Bieu7a-ke hoach NCKH'!Print_Titles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Hien</cp:lastModifiedBy>
  <cp:lastPrinted>2022-12-08T08:33:05Z</cp:lastPrinted>
  <dcterms:created xsi:type="dcterms:W3CDTF">2021-10-22T06:56:26Z</dcterms:created>
  <dcterms:modified xsi:type="dcterms:W3CDTF">2023-03-31T04:01:18Z</dcterms:modified>
</cp:coreProperties>
</file>